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96657\Downloads\"/>
    </mc:Choice>
  </mc:AlternateContent>
  <xr:revisionPtr revIDLastSave="0" documentId="13_ncr:1_{041ACE1D-07C1-487B-8DE1-D3A16F4307E3}" xr6:coauthVersionLast="46" xr6:coauthVersionMax="46" xr10:uidLastSave="{00000000-0000-0000-0000-000000000000}"/>
  <bookViews>
    <workbookView xWindow="-108" yWindow="-108" windowWidth="23256" windowHeight="12576" firstSheet="4" activeTab="12" xr2:uid="{00000000-000D-0000-FFFF-FFFF00000000}"/>
  </bookViews>
  <sheets>
    <sheet name="الرئيسية" sheetId="14" r:id="rId1"/>
    <sheet name="دليل الحسابات" sheetId="2" r:id="rId2"/>
    <sheet name="مراكز التكلفة" sheetId="8" r:id="rId3"/>
    <sheet name="القيد الإفتتاحي" sheetId="19" r:id="rId4"/>
    <sheet name="اليومية العامة" sheetId="5" r:id="rId5"/>
    <sheet name="الأستاذ العام" sheetId="1" r:id="rId6"/>
    <sheet name="ميزان المراجعة" sheetId="6" r:id="rId7"/>
    <sheet name="كشف حساب" sheetId="7" r:id="rId8"/>
    <sheet name="قائمة الدخل" sheetId="17" r:id="rId9"/>
    <sheet name="كشف الحساب مركز التكلفة" sheetId="11" r:id="rId10"/>
    <sheet name="تكاليف المشاريع" sheetId="12" r:id="rId11"/>
    <sheet name="تكاليف عامة" sheetId="13" r:id="rId12"/>
    <sheet name="قائمة الدخل (2)" sheetId="18" r:id="rId13"/>
  </sheets>
  <definedNames>
    <definedName name="_xlnm._FilterDatabase" localSheetId="5" hidden="1">'الأستاذ العام'!$A$3:$AF$501</definedName>
    <definedName name="_xlnm._FilterDatabase" localSheetId="3" hidden="1">'القيد الإفتتاحي'!$A$5:$N$1199</definedName>
    <definedName name="_xlnm._FilterDatabase" localSheetId="4" hidden="1">'اليومية العامة'!$A$5:$N$1600</definedName>
    <definedName name="_xlnm._FilterDatabase" localSheetId="10" hidden="1">'تكاليف المشاريع'!$A$5:$X$61</definedName>
    <definedName name="_xlnm._FilterDatabase" localSheetId="11" hidden="1">'تكاليف عامة'!$A$5:$X$85</definedName>
    <definedName name="_xlnm._FilterDatabase" localSheetId="1" hidden="1">'دليل الحسابات'!$A$1:$E$360</definedName>
    <definedName name="_xlnm._FilterDatabase" localSheetId="8" hidden="1">'قائمة الدخل'!$A$3:$Q$112</definedName>
    <definedName name="_xlnm._FilterDatabase" localSheetId="12" hidden="1">'قائمة الدخل (2)'!$A$3:$Q$14</definedName>
    <definedName name="_xlnm._FilterDatabase" localSheetId="9" hidden="1">'كشف الحساب مركز التكلفة'!$A$7:$C$62</definedName>
    <definedName name="_xlnm._FilterDatabase" localSheetId="7" hidden="1">'كشف حساب'!$B$4:$G$1603</definedName>
    <definedName name="_xlnm._FilterDatabase" localSheetId="2" hidden="1">'مراكز التكلفة'!$A$1:$E$47</definedName>
    <definedName name="_xlnm._FilterDatabase" localSheetId="6" hidden="1">'ميزان المراجعة'!$A$3:$L$501</definedName>
    <definedName name="_xlnm.Print_Area" localSheetId="3">'القيد الإفتتاحي'!$A$1:$M$1600</definedName>
    <definedName name="_xlnm.Print_Area" localSheetId="4">'اليومية العامة'!$A$1:$M$1600</definedName>
    <definedName name="_xlnm.Print_Area" localSheetId="7">'كشف حساب'!$A$1:$G$1607</definedName>
    <definedName name="_xlnm.Print_Area" localSheetId="6">'ميزان المراجعة'!$A$1:$K$500</definedName>
    <definedName name="_xlnm.Print_Titles" localSheetId="3">'القيد الإفتتاحي'!$1:$5</definedName>
    <definedName name="_xlnm.Print_Titles" localSheetId="4">'اليومية العامة'!$1:$5</definedName>
    <definedName name="_xlnm.Print_Titles" localSheetId="10">'تكاليف المشاريع'!$1:$5</definedName>
    <definedName name="_xlnm.Print_Titles" localSheetId="11">'تكاليف عامة'!$1:$5</definedName>
    <definedName name="_xlnm.Print_Titles" localSheetId="1">'دليل الحسابات'!$A:$B,'دليل الحسابات'!$1:$1</definedName>
    <definedName name="_xlnm.Print_Titles" localSheetId="9">'كشف الحساب مركز التكلفة'!$1:$6</definedName>
    <definedName name="_xlnm.Print_Titles" localSheetId="7">'كشف حساب'!$1:$4</definedName>
    <definedName name="_xlnm.Print_Titles" localSheetId="6">'ميزان المراجعة'!$1:$3</definedName>
    <definedName name="عام">'مراكز التكلفة'!#REF!</definedName>
    <definedName name="مشاريع">'مراكز التكلفة'!#REF!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0" i="17" l="1"/>
  <c r="B70" i="17"/>
  <c r="D70" i="17" s="1"/>
  <c r="C70" i="17"/>
  <c r="A71" i="17"/>
  <c r="B71" i="17"/>
  <c r="D71" i="17" s="1"/>
  <c r="C71" i="17"/>
  <c r="A72" i="17"/>
  <c r="B72" i="17"/>
  <c r="D72" i="17" s="1"/>
  <c r="C72" i="17"/>
  <c r="A73" i="17"/>
  <c r="B73" i="17"/>
  <c r="D73" i="17" s="1"/>
  <c r="C73" i="17"/>
  <c r="A74" i="17"/>
  <c r="B74" i="17"/>
  <c r="D74" i="17" s="1"/>
  <c r="C74" i="17"/>
  <c r="A75" i="17"/>
  <c r="B75" i="17"/>
  <c r="D75" i="17" s="1"/>
  <c r="C75" i="17"/>
  <c r="A76" i="17"/>
  <c r="B76" i="17"/>
  <c r="D76" i="17" s="1"/>
  <c r="C76" i="17"/>
  <c r="A61" i="17"/>
  <c r="B61" i="17"/>
  <c r="C61" i="17"/>
  <c r="A62" i="17"/>
  <c r="B62" i="17"/>
  <c r="C62" i="17"/>
  <c r="A63" i="17"/>
  <c r="B63" i="17"/>
  <c r="I63" i="17" s="1"/>
  <c r="C63" i="17"/>
  <c r="A64" i="17"/>
  <c r="B64" i="17"/>
  <c r="F64" i="17" s="1"/>
  <c r="C64" i="17"/>
  <c r="A65" i="17"/>
  <c r="B65" i="17"/>
  <c r="E65" i="17" s="1"/>
  <c r="C65" i="17"/>
  <c r="A66" i="17"/>
  <c r="B66" i="17"/>
  <c r="F66" i="17" s="1"/>
  <c r="C66" i="17"/>
  <c r="A67" i="17"/>
  <c r="B67" i="17"/>
  <c r="D67" i="17" s="1"/>
  <c r="C67" i="17"/>
  <c r="A68" i="17"/>
  <c r="B68" i="17"/>
  <c r="D68" i="17" s="1"/>
  <c r="C68" i="17"/>
  <c r="A69" i="17"/>
  <c r="B69" i="17"/>
  <c r="C69" i="17"/>
  <c r="A40" i="17"/>
  <c r="B40" i="17"/>
  <c r="J40" i="17" s="1"/>
  <c r="C40" i="17"/>
  <c r="A41" i="17"/>
  <c r="B41" i="17"/>
  <c r="E41" i="17" s="1"/>
  <c r="C41" i="17"/>
  <c r="A42" i="17"/>
  <c r="B42" i="17"/>
  <c r="J42" i="17" s="1"/>
  <c r="C42" i="17"/>
  <c r="A43" i="17"/>
  <c r="B43" i="17"/>
  <c r="I43" i="17" s="1"/>
  <c r="C43" i="17"/>
  <c r="A44" i="17"/>
  <c r="B44" i="17"/>
  <c r="J44" i="17" s="1"/>
  <c r="C44" i="17"/>
  <c r="A45" i="17"/>
  <c r="B45" i="17"/>
  <c r="E45" i="17" s="1"/>
  <c r="C45" i="17"/>
  <c r="A46" i="17"/>
  <c r="B46" i="17"/>
  <c r="J46" i="17" s="1"/>
  <c r="C46" i="17"/>
  <c r="A47" i="17"/>
  <c r="B47" i="17"/>
  <c r="C47" i="17"/>
  <c r="A48" i="17"/>
  <c r="B48" i="17"/>
  <c r="C48" i="17"/>
  <c r="A49" i="17"/>
  <c r="B49" i="17"/>
  <c r="C49" i="17"/>
  <c r="A50" i="17"/>
  <c r="B50" i="17"/>
  <c r="C50" i="17"/>
  <c r="A51" i="17"/>
  <c r="B51" i="17"/>
  <c r="C51" i="17"/>
  <c r="A52" i="17"/>
  <c r="B52" i="17"/>
  <c r="C52" i="17"/>
  <c r="A53" i="17"/>
  <c r="B53" i="17"/>
  <c r="C53" i="17"/>
  <c r="A54" i="17"/>
  <c r="B54" i="17"/>
  <c r="F54" i="17" s="1"/>
  <c r="C54" i="17"/>
  <c r="A55" i="17"/>
  <c r="B55" i="17"/>
  <c r="M55" i="17" s="1"/>
  <c r="C55" i="17"/>
  <c r="A56" i="17"/>
  <c r="B56" i="17"/>
  <c r="F56" i="17" s="1"/>
  <c r="C56" i="17"/>
  <c r="A57" i="17"/>
  <c r="B57" i="17"/>
  <c r="C57" i="17"/>
  <c r="A58" i="17"/>
  <c r="B58" i="17"/>
  <c r="J58" i="17" s="1"/>
  <c r="C58" i="17"/>
  <c r="A59" i="17"/>
  <c r="B59" i="17"/>
  <c r="C59" i="17"/>
  <c r="A60" i="17"/>
  <c r="B60" i="17"/>
  <c r="F60" i="17" s="1"/>
  <c r="C60" i="17"/>
  <c r="A35" i="13"/>
  <c r="U35" i="13" s="1"/>
  <c r="B35" i="13"/>
  <c r="A36" i="13"/>
  <c r="R36" i="13" s="1"/>
  <c r="B36" i="13"/>
  <c r="A37" i="13"/>
  <c r="U37" i="13" s="1"/>
  <c r="B37" i="13"/>
  <c r="A38" i="13"/>
  <c r="U38" i="13" s="1"/>
  <c r="B38" i="13"/>
  <c r="A39" i="13"/>
  <c r="T39" i="13" s="1"/>
  <c r="B39" i="13"/>
  <c r="A40" i="13"/>
  <c r="R40" i="13" s="1"/>
  <c r="B40" i="13"/>
  <c r="A41" i="13"/>
  <c r="U41" i="13" s="1"/>
  <c r="B41" i="13"/>
  <c r="A42" i="13"/>
  <c r="T42" i="13" s="1"/>
  <c r="B42" i="13"/>
  <c r="A43" i="13"/>
  <c r="T43" i="13" s="1"/>
  <c r="B43" i="13"/>
  <c r="A44" i="13"/>
  <c r="P44" i="13" s="1"/>
  <c r="B44" i="13"/>
  <c r="A45" i="13"/>
  <c r="R45" i="13" s="1"/>
  <c r="B45" i="13"/>
  <c r="A46" i="13"/>
  <c r="L46" i="13" s="1"/>
  <c r="B46" i="13"/>
  <c r="A47" i="13"/>
  <c r="R47" i="13" s="1"/>
  <c r="B47" i="13"/>
  <c r="A48" i="13"/>
  <c r="J48" i="13" s="1"/>
  <c r="B48" i="13"/>
  <c r="A49" i="13"/>
  <c r="I49" i="13" s="1"/>
  <c r="B49" i="13"/>
  <c r="A50" i="13"/>
  <c r="I50" i="13" s="1"/>
  <c r="B50" i="13"/>
  <c r="A51" i="13"/>
  <c r="B51" i="13"/>
  <c r="A52" i="13"/>
  <c r="Q52" i="13" s="1"/>
  <c r="B52" i="13"/>
  <c r="A53" i="13"/>
  <c r="I53" i="13" s="1"/>
  <c r="B53" i="13"/>
  <c r="A54" i="13"/>
  <c r="B54" i="13"/>
  <c r="A55" i="13"/>
  <c r="E55" i="13" s="1"/>
  <c r="B55" i="13"/>
  <c r="A56" i="13"/>
  <c r="I56" i="13" s="1"/>
  <c r="B56" i="13"/>
  <c r="A57" i="13"/>
  <c r="I57" i="13" s="1"/>
  <c r="B57" i="13"/>
  <c r="A58" i="13"/>
  <c r="B58" i="13"/>
  <c r="A59" i="13"/>
  <c r="B59" i="13"/>
  <c r="A60" i="13"/>
  <c r="B60" i="13"/>
  <c r="A61" i="13"/>
  <c r="B61" i="13"/>
  <c r="A62" i="13"/>
  <c r="B62" i="13"/>
  <c r="A63" i="13"/>
  <c r="B63" i="13"/>
  <c r="A64" i="13"/>
  <c r="B64" i="13"/>
  <c r="A65" i="13"/>
  <c r="B65" i="13"/>
  <c r="A66" i="13"/>
  <c r="B66" i="13"/>
  <c r="A67" i="13"/>
  <c r="B67" i="13"/>
  <c r="A68" i="13"/>
  <c r="B68" i="13"/>
  <c r="A69" i="13"/>
  <c r="B69" i="13"/>
  <c r="A70" i="13"/>
  <c r="B70" i="13"/>
  <c r="A71" i="13"/>
  <c r="B71" i="13"/>
  <c r="A72" i="13"/>
  <c r="B72" i="13"/>
  <c r="A73" i="13"/>
  <c r="B73" i="13"/>
  <c r="A74" i="13"/>
  <c r="B74" i="13"/>
  <c r="A75" i="13"/>
  <c r="B75" i="13"/>
  <c r="A76" i="13"/>
  <c r="B76" i="13"/>
  <c r="A77" i="13"/>
  <c r="B77" i="13"/>
  <c r="A78" i="13"/>
  <c r="B78" i="13"/>
  <c r="A79" i="13"/>
  <c r="B79" i="13"/>
  <c r="A80" i="13"/>
  <c r="B80" i="13"/>
  <c r="A81" i="13"/>
  <c r="B81" i="13"/>
  <c r="A82" i="13"/>
  <c r="B82" i="13"/>
  <c r="Q56" i="13"/>
  <c r="I54" i="13"/>
  <c r="E52" i="13"/>
  <c r="R48" i="13"/>
  <c r="F48" i="13"/>
  <c r="U47" i="13"/>
  <c r="T46" i="13"/>
  <c r="U44" i="13"/>
  <c r="R44" i="13"/>
  <c r="J44" i="13"/>
  <c r="I44" i="13"/>
  <c r="U42" i="13"/>
  <c r="P42" i="13"/>
  <c r="I42" i="13"/>
  <c r="H42" i="13"/>
  <c r="U40" i="13"/>
  <c r="P40" i="13"/>
  <c r="J40" i="13"/>
  <c r="H40" i="13"/>
  <c r="T38" i="13"/>
  <c r="P38" i="13"/>
  <c r="I38" i="13"/>
  <c r="H38" i="13"/>
  <c r="T36" i="13"/>
  <c r="N36" i="13"/>
  <c r="H36" i="13"/>
  <c r="E36" i="13"/>
  <c r="F40" i="8"/>
  <c r="G40" i="8"/>
  <c r="F41" i="8"/>
  <c r="G41" i="8"/>
  <c r="F42" i="8"/>
  <c r="G42" i="8"/>
  <c r="F43" i="8"/>
  <c r="G43" i="8"/>
  <c r="F44" i="8"/>
  <c r="G44" i="8"/>
  <c r="F45" i="8"/>
  <c r="G45" i="8"/>
  <c r="F46" i="8"/>
  <c r="G46" i="8"/>
  <c r="F47" i="8"/>
  <c r="G47" i="8"/>
  <c r="F48" i="8"/>
  <c r="G48" i="8"/>
  <c r="G39" i="8"/>
  <c r="F39" i="8"/>
  <c r="F29" i="8"/>
  <c r="G29" i="8"/>
  <c r="F30" i="8"/>
  <c r="G30" i="8"/>
  <c r="F31" i="8"/>
  <c r="G31" i="8"/>
  <c r="F32" i="8"/>
  <c r="G32" i="8"/>
  <c r="F33" i="8"/>
  <c r="G33" i="8"/>
  <c r="F34" i="8"/>
  <c r="G34" i="8"/>
  <c r="F35" i="8"/>
  <c r="G35" i="8"/>
  <c r="F36" i="8"/>
  <c r="G36" i="8"/>
  <c r="F37" i="8"/>
  <c r="G37" i="8"/>
  <c r="G28" i="8"/>
  <c r="F28" i="8"/>
  <c r="G24" i="8"/>
  <c r="F24" i="8"/>
  <c r="G23" i="8"/>
  <c r="F23" i="8"/>
  <c r="G22" i="8"/>
  <c r="F22" i="8"/>
  <c r="G21" i="8"/>
  <c r="F21" i="8"/>
  <c r="G20" i="8"/>
  <c r="F20" i="8"/>
  <c r="G19" i="8"/>
  <c r="F19" i="8"/>
  <c r="G18" i="8"/>
  <c r="F18" i="8"/>
  <c r="G17" i="8"/>
  <c r="F17" i="8"/>
  <c r="G16" i="8"/>
  <c r="F16" i="8"/>
  <c r="G15" i="8"/>
  <c r="F15" i="8"/>
  <c r="F5" i="8"/>
  <c r="G5" i="8"/>
  <c r="F6" i="8"/>
  <c r="G6" i="8"/>
  <c r="F7" i="8"/>
  <c r="G7" i="8"/>
  <c r="F8" i="8"/>
  <c r="G8" i="8"/>
  <c r="F9" i="8"/>
  <c r="G9" i="8"/>
  <c r="F10" i="8"/>
  <c r="G10" i="8"/>
  <c r="F11" i="8"/>
  <c r="G11" i="8"/>
  <c r="F12" i="8"/>
  <c r="G12" i="8"/>
  <c r="F13" i="8"/>
  <c r="G13" i="8"/>
  <c r="P36" i="13" l="1"/>
  <c r="R38" i="13"/>
  <c r="T40" i="13"/>
  <c r="R42" i="13"/>
  <c r="T44" i="13"/>
  <c r="N48" i="13"/>
  <c r="E56" i="13"/>
  <c r="U36" i="13"/>
  <c r="D40" i="13"/>
  <c r="D44" i="13"/>
  <c r="E46" i="13"/>
  <c r="U48" i="13"/>
  <c r="U56" i="13"/>
  <c r="D36" i="13"/>
  <c r="D38" i="13"/>
  <c r="E40" i="13"/>
  <c r="E42" i="13"/>
  <c r="E44" i="13"/>
  <c r="U57" i="13"/>
  <c r="O74" i="17"/>
  <c r="K73" i="17"/>
  <c r="I66" i="17"/>
  <c r="I52" i="13"/>
  <c r="J36" i="13"/>
  <c r="J38" i="13"/>
  <c r="N40" i="13"/>
  <c r="N42" i="13"/>
  <c r="N44" i="13"/>
  <c r="E48" i="13"/>
  <c r="U52" i="13"/>
  <c r="E55" i="17"/>
  <c r="G71" i="17"/>
  <c r="O67" i="17"/>
  <c r="E63" i="17"/>
  <c r="O75" i="17"/>
  <c r="K74" i="17"/>
  <c r="G73" i="17"/>
  <c r="O70" i="17"/>
  <c r="K67" i="17"/>
  <c r="M65" i="17"/>
  <c r="I60" i="17"/>
  <c r="I45" i="17"/>
  <c r="I41" i="17"/>
  <c r="I36" i="13"/>
  <c r="E38" i="13"/>
  <c r="N38" i="13"/>
  <c r="I40" i="13"/>
  <c r="D42" i="13"/>
  <c r="J42" i="13"/>
  <c r="H44" i="13"/>
  <c r="I45" i="13"/>
  <c r="F47" i="13"/>
  <c r="E49" i="13"/>
  <c r="K75" i="17"/>
  <c r="G74" i="17"/>
  <c r="O71" i="17"/>
  <c r="K70" i="17"/>
  <c r="G67" i="17"/>
  <c r="I56" i="17"/>
  <c r="M44" i="17"/>
  <c r="M40" i="17"/>
  <c r="G75" i="17"/>
  <c r="O73" i="17"/>
  <c r="K71" i="17"/>
  <c r="G70" i="17"/>
  <c r="N66" i="17"/>
  <c r="M63" i="17"/>
  <c r="E44" i="17"/>
  <c r="E40" i="17"/>
  <c r="O68" i="17"/>
  <c r="K68" i="17"/>
  <c r="G68" i="17"/>
  <c r="E58" i="17"/>
  <c r="I54" i="17"/>
  <c r="M46" i="17"/>
  <c r="E46" i="17"/>
  <c r="L45" i="13"/>
  <c r="J47" i="13"/>
  <c r="V47" i="13"/>
  <c r="G55" i="17"/>
  <c r="K55" i="17"/>
  <c r="O55" i="17"/>
  <c r="D55" i="17"/>
  <c r="H55" i="17"/>
  <c r="L55" i="17"/>
  <c r="G43" i="17"/>
  <c r="K43" i="17"/>
  <c r="O43" i="17"/>
  <c r="D43" i="17"/>
  <c r="H43" i="17"/>
  <c r="L43" i="17"/>
  <c r="G65" i="17"/>
  <c r="K65" i="17"/>
  <c r="O65" i="17"/>
  <c r="D65" i="17"/>
  <c r="H65" i="17"/>
  <c r="L65" i="17"/>
  <c r="N76" i="17"/>
  <c r="J76" i="17"/>
  <c r="F76" i="17"/>
  <c r="N75" i="17"/>
  <c r="J75" i="17"/>
  <c r="F75" i="17"/>
  <c r="N74" i="17"/>
  <c r="J74" i="17"/>
  <c r="F74" i="17"/>
  <c r="N73" i="17"/>
  <c r="J73" i="17"/>
  <c r="F73" i="17"/>
  <c r="N72" i="17"/>
  <c r="J72" i="17"/>
  <c r="F72" i="17"/>
  <c r="N71" i="17"/>
  <c r="J71" i="17"/>
  <c r="F71" i="17"/>
  <c r="N70" i="17"/>
  <c r="J70" i="17"/>
  <c r="F70" i="17"/>
  <c r="N68" i="17"/>
  <c r="J68" i="17"/>
  <c r="F68" i="17"/>
  <c r="N67" i="17"/>
  <c r="J67" i="17"/>
  <c r="F67" i="17"/>
  <c r="M66" i="17"/>
  <c r="J65" i="17"/>
  <c r="N64" i="17"/>
  <c r="J63" i="17"/>
  <c r="N60" i="17"/>
  <c r="N56" i="17"/>
  <c r="J55" i="17"/>
  <c r="N54" i="17"/>
  <c r="N45" i="17"/>
  <c r="F45" i="17"/>
  <c r="N43" i="17"/>
  <c r="F43" i="17"/>
  <c r="N41" i="17"/>
  <c r="F41" i="17"/>
  <c r="G58" i="17"/>
  <c r="K58" i="17"/>
  <c r="O58" i="17"/>
  <c r="D58" i="17"/>
  <c r="H58" i="17"/>
  <c r="L58" i="17"/>
  <c r="G54" i="17"/>
  <c r="K54" i="17"/>
  <c r="O54" i="17"/>
  <c r="D54" i="17"/>
  <c r="H54" i="17"/>
  <c r="L54" i="17"/>
  <c r="G46" i="17"/>
  <c r="K46" i="17"/>
  <c r="O46" i="17"/>
  <c r="D46" i="17"/>
  <c r="H46" i="17"/>
  <c r="L46" i="17"/>
  <c r="G42" i="17"/>
  <c r="K42" i="17"/>
  <c r="O42" i="17"/>
  <c r="D42" i="17"/>
  <c r="H42" i="17"/>
  <c r="L42" i="17"/>
  <c r="G64" i="17"/>
  <c r="K64" i="17"/>
  <c r="O64" i="17"/>
  <c r="D64" i="17"/>
  <c r="H64" i="17"/>
  <c r="L64" i="17"/>
  <c r="O76" i="17"/>
  <c r="K76" i="17"/>
  <c r="G76" i="17"/>
  <c r="O72" i="17"/>
  <c r="K72" i="17"/>
  <c r="G72" i="17"/>
  <c r="I64" i="17"/>
  <c r="M58" i="17"/>
  <c r="T45" i="13"/>
  <c r="Q45" i="13"/>
  <c r="N47" i="13"/>
  <c r="E57" i="13"/>
  <c r="G60" i="17"/>
  <c r="K60" i="17"/>
  <c r="O60" i="17"/>
  <c r="D60" i="17"/>
  <c r="H60" i="17"/>
  <c r="L60" i="17"/>
  <c r="G56" i="17"/>
  <c r="K56" i="17"/>
  <c r="O56" i="17"/>
  <c r="D56" i="17"/>
  <c r="H56" i="17"/>
  <c r="L56" i="17"/>
  <c r="G44" i="17"/>
  <c r="K44" i="17"/>
  <c r="O44" i="17"/>
  <c r="D44" i="17"/>
  <c r="H44" i="17"/>
  <c r="L44" i="17"/>
  <c r="G40" i="17"/>
  <c r="K40" i="17"/>
  <c r="O40" i="17"/>
  <c r="D40" i="17"/>
  <c r="H40" i="17"/>
  <c r="L40" i="17"/>
  <c r="G66" i="17"/>
  <c r="D66" i="17"/>
  <c r="H66" i="17"/>
  <c r="L66" i="17"/>
  <c r="M76" i="17"/>
  <c r="I76" i="17"/>
  <c r="E76" i="17"/>
  <c r="M75" i="17"/>
  <c r="I75" i="17"/>
  <c r="E75" i="17"/>
  <c r="M74" i="17"/>
  <c r="I74" i="17"/>
  <c r="E74" i="17"/>
  <c r="M73" i="17"/>
  <c r="I73" i="17"/>
  <c r="E73" i="17"/>
  <c r="M72" i="17"/>
  <c r="I72" i="17"/>
  <c r="E72" i="17"/>
  <c r="M71" i="17"/>
  <c r="I71" i="17"/>
  <c r="E71" i="17"/>
  <c r="M70" i="17"/>
  <c r="I70" i="17"/>
  <c r="E70" i="17"/>
  <c r="M68" i="17"/>
  <c r="I68" i="17"/>
  <c r="E68" i="17"/>
  <c r="M67" i="17"/>
  <c r="I67" i="17"/>
  <c r="E67" i="17"/>
  <c r="K66" i="17"/>
  <c r="E66" i="17"/>
  <c r="I65" i="17"/>
  <c r="M64" i="17"/>
  <c r="E64" i="17"/>
  <c r="M60" i="17"/>
  <c r="E60" i="17"/>
  <c r="I58" i="17"/>
  <c r="M56" i="17"/>
  <c r="E56" i="17"/>
  <c r="I55" i="17"/>
  <c r="M54" i="17"/>
  <c r="E54" i="17"/>
  <c r="I46" i="17"/>
  <c r="M45" i="17"/>
  <c r="I44" i="17"/>
  <c r="M43" i="17"/>
  <c r="E43" i="17"/>
  <c r="I42" i="17"/>
  <c r="M41" i="17"/>
  <c r="I40" i="17"/>
  <c r="M42" i="17"/>
  <c r="E42" i="17"/>
  <c r="D45" i="13"/>
  <c r="E47" i="13"/>
  <c r="G45" i="17"/>
  <c r="K45" i="17"/>
  <c r="O45" i="17"/>
  <c r="D45" i="17"/>
  <c r="H45" i="17"/>
  <c r="L45" i="17"/>
  <c r="G41" i="17"/>
  <c r="K41" i="17"/>
  <c r="O41" i="17"/>
  <c r="D41" i="17"/>
  <c r="H41" i="17"/>
  <c r="L41" i="17"/>
  <c r="G63" i="17"/>
  <c r="K63" i="17"/>
  <c r="O63" i="17"/>
  <c r="D63" i="17"/>
  <c r="H63" i="17"/>
  <c r="L63" i="17"/>
  <c r="L76" i="17"/>
  <c r="H76" i="17"/>
  <c r="L75" i="17"/>
  <c r="H75" i="17"/>
  <c r="L74" i="17"/>
  <c r="H74" i="17"/>
  <c r="L73" i="17"/>
  <c r="H73" i="17"/>
  <c r="L72" i="17"/>
  <c r="H72" i="17"/>
  <c r="L71" i="17"/>
  <c r="H71" i="17"/>
  <c r="L70" i="17"/>
  <c r="H70" i="17"/>
  <c r="L68" i="17"/>
  <c r="H68" i="17"/>
  <c r="L67" i="17"/>
  <c r="H67" i="17"/>
  <c r="O66" i="17"/>
  <c r="J66" i="17"/>
  <c r="N65" i="17"/>
  <c r="F65" i="17"/>
  <c r="J64" i="17"/>
  <c r="N63" i="17"/>
  <c r="F63" i="17"/>
  <c r="J60" i="17"/>
  <c r="N58" i="17"/>
  <c r="F58" i="17"/>
  <c r="J56" i="17"/>
  <c r="N55" i="17"/>
  <c r="F55" i="17"/>
  <c r="J54" i="17"/>
  <c r="N46" i="17"/>
  <c r="F46" i="17"/>
  <c r="J45" i="17"/>
  <c r="N44" i="17"/>
  <c r="F44" i="17"/>
  <c r="J43" i="17"/>
  <c r="N42" i="17"/>
  <c r="F42" i="17"/>
  <c r="J41" i="17"/>
  <c r="N40" i="17"/>
  <c r="F40" i="17"/>
  <c r="G14" i="8"/>
  <c r="F14" i="8"/>
  <c r="F27" i="8"/>
  <c r="F38" i="8"/>
  <c r="R35" i="13"/>
  <c r="H41" i="13"/>
  <c r="R41" i="13"/>
  <c r="W46" i="13"/>
  <c r="S46" i="13"/>
  <c r="O46" i="13"/>
  <c r="K46" i="13"/>
  <c r="G46" i="13"/>
  <c r="C46" i="13"/>
  <c r="R46" i="13"/>
  <c r="H46" i="13"/>
  <c r="F46" i="13"/>
  <c r="N46" i="13"/>
  <c r="U46" i="13"/>
  <c r="T51" i="13"/>
  <c r="P51" i="13"/>
  <c r="L51" i="13"/>
  <c r="H51" i="13"/>
  <c r="D51" i="13"/>
  <c r="W51" i="13"/>
  <c r="S51" i="13"/>
  <c r="O51" i="13"/>
  <c r="K51" i="13"/>
  <c r="G51" i="13"/>
  <c r="C51" i="13"/>
  <c r="V51" i="13"/>
  <c r="R51" i="13"/>
  <c r="N51" i="13"/>
  <c r="J51" i="13"/>
  <c r="F51" i="13"/>
  <c r="I51" i="13"/>
  <c r="Q51" i="13"/>
  <c r="T53" i="13"/>
  <c r="P53" i="13"/>
  <c r="L53" i="13"/>
  <c r="H53" i="13"/>
  <c r="D53" i="13"/>
  <c r="W53" i="13"/>
  <c r="S53" i="13"/>
  <c r="O53" i="13"/>
  <c r="K53" i="13"/>
  <c r="G53" i="13"/>
  <c r="C53" i="13"/>
  <c r="V53" i="13"/>
  <c r="R53" i="13"/>
  <c r="N53" i="13"/>
  <c r="J53" i="13"/>
  <c r="F53" i="13"/>
  <c r="Q53" i="13"/>
  <c r="U55" i="13"/>
  <c r="T58" i="13"/>
  <c r="P58" i="13"/>
  <c r="L58" i="13"/>
  <c r="H58" i="13"/>
  <c r="D58" i="13"/>
  <c r="W58" i="13"/>
  <c r="S58" i="13"/>
  <c r="O58" i="13"/>
  <c r="K58" i="13"/>
  <c r="G58" i="13"/>
  <c r="C58" i="13"/>
  <c r="V58" i="13"/>
  <c r="R58" i="13"/>
  <c r="N58" i="13"/>
  <c r="J58" i="13"/>
  <c r="F58" i="13"/>
  <c r="U58" i="13"/>
  <c r="E58" i="13"/>
  <c r="Q58" i="13"/>
  <c r="D35" i="13"/>
  <c r="I35" i="13"/>
  <c r="N35" i="13"/>
  <c r="T35" i="13"/>
  <c r="W36" i="13"/>
  <c r="S36" i="13"/>
  <c r="O36" i="13"/>
  <c r="K36" i="13"/>
  <c r="G36" i="13"/>
  <c r="C36" i="13"/>
  <c r="F36" i="13"/>
  <c r="L36" i="13"/>
  <c r="Q36" i="13"/>
  <c r="V36" i="13"/>
  <c r="D37" i="13"/>
  <c r="I37" i="13"/>
  <c r="N37" i="13"/>
  <c r="T37" i="13"/>
  <c r="W38" i="13"/>
  <c r="S38" i="13"/>
  <c r="O38" i="13"/>
  <c r="K38" i="13"/>
  <c r="G38" i="13"/>
  <c r="C38" i="13"/>
  <c r="F38" i="13"/>
  <c r="L38" i="13"/>
  <c r="Q38" i="13"/>
  <c r="V38" i="13"/>
  <c r="D39" i="13"/>
  <c r="I39" i="13"/>
  <c r="N39" i="13"/>
  <c r="W40" i="13"/>
  <c r="S40" i="13"/>
  <c r="O40" i="13"/>
  <c r="K40" i="13"/>
  <c r="G40" i="13"/>
  <c r="C40" i="13"/>
  <c r="F40" i="13"/>
  <c r="L40" i="13"/>
  <c r="Q40" i="13"/>
  <c r="V40" i="13"/>
  <c r="D41" i="13"/>
  <c r="I41" i="13"/>
  <c r="N41" i="13"/>
  <c r="T41" i="13"/>
  <c r="W42" i="13"/>
  <c r="S42" i="13"/>
  <c r="O42" i="13"/>
  <c r="K42" i="13"/>
  <c r="G42" i="13"/>
  <c r="C42" i="13"/>
  <c r="F42" i="13"/>
  <c r="L42" i="13"/>
  <c r="Q42" i="13"/>
  <c r="V42" i="13"/>
  <c r="D43" i="13"/>
  <c r="I43" i="13"/>
  <c r="N43" i="13"/>
  <c r="W44" i="13"/>
  <c r="S44" i="13"/>
  <c r="O44" i="13"/>
  <c r="K44" i="13"/>
  <c r="G44" i="13"/>
  <c r="C44" i="13"/>
  <c r="F44" i="13"/>
  <c r="L44" i="13"/>
  <c r="Q44" i="13"/>
  <c r="V44" i="13"/>
  <c r="F45" i="13"/>
  <c r="I46" i="13"/>
  <c r="P46" i="13"/>
  <c r="V46" i="13"/>
  <c r="T49" i="13"/>
  <c r="P49" i="13"/>
  <c r="L49" i="13"/>
  <c r="H49" i="13"/>
  <c r="D49" i="13"/>
  <c r="W49" i="13"/>
  <c r="S49" i="13"/>
  <c r="O49" i="13"/>
  <c r="K49" i="13"/>
  <c r="G49" i="13"/>
  <c r="C49" i="13"/>
  <c r="V49" i="13"/>
  <c r="R49" i="13"/>
  <c r="N49" i="13"/>
  <c r="J49" i="13"/>
  <c r="F49" i="13"/>
  <c r="Q49" i="13"/>
  <c r="U51" i="13"/>
  <c r="U53" i="13"/>
  <c r="W39" i="13"/>
  <c r="S39" i="13"/>
  <c r="O39" i="13"/>
  <c r="K39" i="13"/>
  <c r="G39" i="13"/>
  <c r="C39" i="13"/>
  <c r="F39" i="13"/>
  <c r="L39" i="13"/>
  <c r="Q39" i="13"/>
  <c r="V39" i="13"/>
  <c r="W43" i="13"/>
  <c r="S43" i="13"/>
  <c r="O43" i="13"/>
  <c r="K43" i="13"/>
  <c r="G43" i="13"/>
  <c r="C43" i="13"/>
  <c r="F43" i="13"/>
  <c r="L43" i="13"/>
  <c r="Q43" i="13"/>
  <c r="V43" i="13"/>
  <c r="H35" i="13"/>
  <c r="H37" i="13"/>
  <c r="R37" i="13"/>
  <c r="H39" i="13"/>
  <c r="R39" i="13"/>
  <c r="H43" i="13"/>
  <c r="R43" i="13"/>
  <c r="E35" i="13"/>
  <c r="J35" i="13"/>
  <c r="P35" i="13"/>
  <c r="E37" i="13"/>
  <c r="J37" i="13"/>
  <c r="P37" i="13"/>
  <c r="E39" i="13"/>
  <c r="J39" i="13"/>
  <c r="P39" i="13"/>
  <c r="U39" i="13"/>
  <c r="E41" i="13"/>
  <c r="J41" i="13"/>
  <c r="P41" i="13"/>
  <c r="E43" i="13"/>
  <c r="J43" i="13"/>
  <c r="P43" i="13"/>
  <c r="U43" i="13"/>
  <c r="W45" i="13"/>
  <c r="S45" i="13"/>
  <c r="O45" i="13"/>
  <c r="K45" i="13"/>
  <c r="G45" i="13"/>
  <c r="C45" i="13"/>
  <c r="U45" i="13"/>
  <c r="P45" i="13"/>
  <c r="J45" i="13"/>
  <c r="E45" i="13"/>
  <c r="H45" i="13"/>
  <c r="N45" i="13"/>
  <c r="V45" i="13"/>
  <c r="D46" i="13"/>
  <c r="J46" i="13"/>
  <c r="Q46" i="13"/>
  <c r="U49" i="13"/>
  <c r="E51" i="13"/>
  <c r="E53" i="13"/>
  <c r="T54" i="13"/>
  <c r="P54" i="13"/>
  <c r="L54" i="13"/>
  <c r="H54" i="13"/>
  <c r="D54" i="13"/>
  <c r="W54" i="13"/>
  <c r="S54" i="13"/>
  <c r="O54" i="13"/>
  <c r="K54" i="13"/>
  <c r="G54" i="13"/>
  <c r="C54" i="13"/>
  <c r="V54" i="13"/>
  <c r="R54" i="13"/>
  <c r="N54" i="13"/>
  <c r="J54" i="13"/>
  <c r="F54" i="13"/>
  <c r="U54" i="13"/>
  <c r="E54" i="13"/>
  <c r="Q54" i="13"/>
  <c r="I58" i="13"/>
  <c r="W35" i="13"/>
  <c r="S35" i="13"/>
  <c r="O35" i="13"/>
  <c r="K35" i="13"/>
  <c r="G35" i="13"/>
  <c r="C35" i="13"/>
  <c r="F35" i="13"/>
  <c r="L35" i="13"/>
  <c r="Q35" i="13"/>
  <c r="V35" i="13"/>
  <c r="W37" i="13"/>
  <c r="S37" i="13"/>
  <c r="O37" i="13"/>
  <c r="K37" i="13"/>
  <c r="G37" i="13"/>
  <c r="C37" i="13"/>
  <c r="F37" i="13"/>
  <c r="L37" i="13"/>
  <c r="Q37" i="13"/>
  <c r="V37" i="13"/>
  <c r="W41" i="13"/>
  <c r="S41" i="13"/>
  <c r="O41" i="13"/>
  <c r="K41" i="13"/>
  <c r="G41" i="13"/>
  <c r="C41" i="13"/>
  <c r="F41" i="13"/>
  <c r="L41" i="13"/>
  <c r="Q41" i="13"/>
  <c r="V41" i="13"/>
  <c r="T50" i="13"/>
  <c r="P50" i="13"/>
  <c r="L50" i="13"/>
  <c r="H50" i="13"/>
  <c r="D50" i="13"/>
  <c r="W50" i="13"/>
  <c r="S50" i="13"/>
  <c r="O50" i="13"/>
  <c r="K50" i="13"/>
  <c r="G50" i="13"/>
  <c r="C50" i="13"/>
  <c r="V50" i="13"/>
  <c r="R50" i="13"/>
  <c r="N50" i="13"/>
  <c r="J50" i="13"/>
  <c r="F50" i="13"/>
  <c r="U50" i="13"/>
  <c r="E50" i="13"/>
  <c r="Q50" i="13"/>
  <c r="T55" i="13"/>
  <c r="P55" i="13"/>
  <c r="L55" i="13"/>
  <c r="H55" i="13"/>
  <c r="D55" i="13"/>
  <c r="W55" i="13"/>
  <c r="S55" i="13"/>
  <c r="O55" i="13"/>
  <c r="K55" i="13"/>
  <c r="G55" i="13"/>
  <c r="C55" i="13"/>
  <c r="V55" i="13"/>
  <c r="R55" i="13"/>
  <c r="N55" i="13"/>
  <c r="J55" i="13"/>
  <c r="F55" i="13"/>
  <c r="I55" i="13"/>
  <c r="Q55" i="13"/>
  <c r="T57" i="13"/>
  <c r="P57" i="13"/>
  <c r="L57" i="13"/>
  <c r="H57" i="13"/>
  <c r="D57" i="13"/>
  <c r="W57" i="13"/>
  <c r="S57" i="13"/>
  <c r="O57" i="13"/>
  <c r="K57" i="13"/>
  <c r="G57" i="13"/>
  <c r="C57" i="13"/>
  <c r="V57" i="13"/>
  <c r="R57" i="13"/>
  <c r="N57" i="13"/>
  <c r="J57" i="13"/>
  <c r="F57" i="13"/>
  <c r="T47" i="13"/>
  <c r="P47" i="13"/>
  <c r="L47" i="13"/>
  <c r="H47" i="13"/>
  <c r="D47" i="13"/>
  <c r="W47" i="13"/>
  <c r="S47" i="13"/>
  <c r="O47" i="13"/>
  <c r="K47" i="13"/>
  <c r="G47" i="13"/>
  <c r="C47" i="13"/>
  <c r="I47" i="13"/>
  <c r="Q47" i="13"/>
  <c r="T48" i="13"/>
  <c r="P48" i="13"/>
  <c r="L48" i="13"/>
  <c r="H48" i="13"/>
  <c r="D48" i="13"/>
  <c r="W48" i="13"/>
  <c r="S48" i="13"/>
  <c r="O48" i="13"/>
  <c r="K48" i="13"/>
  <c r="G48" i="13"/>
  <c r="C48" i="13"/>
  <c r="V48" i="13"/>
  <c r="I48" i="13"/>
  <c r="Q48" i="13"/>
  <c r="T52" i="13"/>
  <c r="P52" i="13"/>
  <c r="L52" i="13"/>
  <c r="H52" i="13"/>
  <c r="D52" i="13"/>
  <c r="W52" i="13"/>
  <c r="S52" i="13"/>
  <c r="O52" i="13"/>
  <c r="K52" i="13"/>
  <c r="G52" i="13"/>
  <c r="C52" i="13"/>
  <c r="V52" i="13"/>
  <c r="R52" i="13"/>
  <c r="N52" i="13"/>
  <c r="J52" i="13"/>
  <c r="F52" i="13"/>
  <c r="T56" i="13"/>
  <c r="P56" i="13"/>
  <c r="L56" i="13"/>
  <c r="H56" i="13"/>
  <c r="D56" i="13"/>
  <c r="W56" i="13"/>
  <c r="S56" i="13"/>
  <c r="O56" i="13"/>
  <c r="K56" i="13"/>
  <c r="G56" i="13"/>
  <c r="C56" i="13"/>
  <c r="V56" i="13"/>
  <c r="R56" i="13"/>
  <c r="N56" i="13"/>
  <c r="J56" i="13"/>
  <c r="F56" i="13"/>
  <c r="Q57" i="13"/>
  <c r="G38" i="8"/>
  <c r="G27" i="8"/>
  <c r="A320" i="1"/>
  <c r="A320" i="6" s="1"/>
  <c r="B320" i="1"/>
  <c r="B320" i="6" s="1"/>
  <c r="C320" i="1"/>
  <c r="C320" i="6" s="1"/>
  <c r="A321" i="1"/>
  <c r="A321" i="6" s="1"/>
  <c r="B321" i="1"/>
  <c r="B321" i="6" s="1"/>
  <c r="C321" i="1"/>
  <c r="C321" i="6" s="1"/>
  <c r="A322" i="1"/>
  <c r="A322" i="6" s="1"/>
  <c r="B322" i="1"/>
  <c r="B322" i="6" s="1"/>
  <c r="C322" i="1"/>
  <c r="C322" i="6" s="1"/>
  <c r="A323" i="1"/>
  <c r="A323" i="6" s="1"/>
  <c r="B323" i="1"/>
  <c r="B323" i="6" s="1"/>
  <c r="C323" i="1"/>
  <c r="C323" i="6" s="1"/>
  <c r="A324" i="1"/>
  <c r="A324" i="6" s="1"/>
  <c r="B324" i="1"/>
  <c r="B324" i="6" s="1"/>
  <c r="C324" i="1"/>
  <c r="C324" i="6" s="1"/>
  <c r="A325" i="1"/>
  <c r="A325" i="6" s="1"/>
  <c r="B325" i="1"/>
  <c r="B325" i="6" s="1"/>
  <c r="C325" i="1"/>
  <c r="C325" i="6" s="1"/>
  <c r="A326" i="1"/>
  <c r="A326" i="6" s="1"/>
  <c r="B326" i="1"/>
  <c r="B326" i="6" s="1"/>
  <c r="C326" i="1"/>
  <c r="C326" i="6" s="1"/>
  <c r="A327" i="1"/>
  <c r="A327" i="6" s="1"/>
  <c r="B327" i="1"/>
  <c r="B327" i="6" s="1"/>
  <c r="C327" i="1"/>
  <c r="C327" i="6" s="1"/>
  <c r="A328" i="1"/>
  <c r="A328" i="6" s="1"/>
  <c r="B328" i="1"/>
  <c r="B328" i="6" s="1"/>
  <c r="C328" i="1"/>
  <c r="C328" i="6" s="1"/>
  <c r="A329" i="1"/>
  <c r="A329" i="6" s="1"/>
  <c r="B329" i="1"/>
  <c r="B329" i="6" s="1"/>
  <c r="C329" i="1"/>
  <c r="C329" i="6" s="1"/>
  <c r="A330" i="1"/>
  <c r="A330" i="6" s="1"/>
  <c r="B330" i="1"/>
  <c r="B330" i="6" s="1"/>
  <c r="C330" i="1"/>
  <c r="C330" i="6" s="1"/>
  <c r="A331" i="1"/>
  <c r="A331" i="6" s="1"/>
  <c r="B331" i="1"/>
  <c r="B331" i="6" s="1"/>
  <c r="C331" i="1"/>
  <c r="C331" i="6" s="1"/>
  <c r="A332" i="1"/>
  <c r="A332" i="6" s="1"/>
  <c r="B332" i="1"/>
  <c r="B332" i="6" s="1"/>
  <c r="C332" i="1"/>
  <c r="C332" i="6" s="1"/>
  <c r="A333" i="1"/>
  <c r="A333" i="6" s="1"/>
  <c r="B333" i="1"/>
  <c r="B333" i="6" s="1"/>
  <c r="C333" i="1"/>
  <c r="C333" i="6" s="1"/>
  <c r="A334" i="1"/>
  <c r="A334" i="6" s="1"/>
  <c r="B334" i="1"/>
  <c r="B334" i="6" s="1"/>
  <c r="C334" i="1"/>
  <c r="C334" i="6" s="1"/>
  <c r="A335" i="1"/>
  <c r="A335" i="6" s="1"/>
  <c r="B335" i="1"/>
  <c r="B335" i="6" s="1"/>
  <c r="C335" i="1"/>
  <c r="C335" i="6" s="1"/>
  <c r="A336" i="1"/>
  <c r="A336" i="6" s="1"/>
  <c r="B336" i="1"/>
  <c r="B336" i="6" s="1"/>
  <c r="C336" i="1"/>
  <c r="C336" i="6" s="1"/>
  <c r="A337" i="1"/>
  <c r="A337" i="6" s="1"/>
  <c r="B337" i="1"/>
  <c r="B337" i="6" s="1"/>
  <c r="C337" i="1"/>
  <c r="C337" i="6" s="1"/>
  <c r="A338" i="1"/>
  <c r="A338" i="6" s="1"/>
  <c r="B338" i="1"/>
  <c r="B338" i="6" s="1"/>
  <c r="C338" i="1"/>
  <c r="C338" i="6" s="1"/>
  <c r="A339" i="1"/>
  <c r="A339" i="6" s="1"/>
  <c r="B339" i="1"/>
  <c r="B339" i="6" s="1"/>
  <c r="C339" i="1"/>
  <c r="C339" i="6" s="1"/>
  <c r="A340" i="1"/>
  <c r="A340" i="6" s="1"/>
  <c r="B340" i="1"/>
  <c r="B340" i="6" s="1"/>
  <c r="C340" i="1"/>
  <c r="C340" i="6" s="1"/>
  <c r="A341" i="1"/>
  <c r="A341" i="6" s="1"/>
  <c r="B341" i="1"/>
  <c r="B341" i="6" s="1"/>
  <c r="C341" i="1"/>
  <c r="C341" i="6" s="1"/>
  <c r="A342" i="1"/>
  <c r="A342" i="6" s="1"/>
  <c r="B342" i="1"/>
  <c r="B342" i="6" s="1"/>
  <c r="C342" i="1"/>
  <c r="C342" i="6" s="1"/>
  <c r="A343" i="1"/>
  <c r="A343" i="6" s="1"/>
  <c r="B343" i="1"/>
  <c r="B343" i="6" s="1"/>
  <c r="C343" i="1"/>
  <c r="C343" i="6" s="1"/>
  <c r="A344" i="1"/>
  <c r="A344" i="6" s="1"/>
  <c r="B344" i="1"/>
  <c r="B344" i="6" s="1"/>
  <c r="C344" i="1"/>
  <c r="C344" i="6" s="1"/>
  <c r="A345" i="1"/>
  <c r="A345" i="6" s="1"/>
  <c r="B345" i="1"/>
  <c r="B345" i="6" s="1"/>
  <c r="C345" i="1"/>
  <c r="C345" i="6" s="1"/>
  <c r="A346" i="1"/>
  <c r="A346" i="6" s="1"/>
  <c r="B346" i="1"/>
  <c r="B346" i="6" s="1"/>
  <c r="C346" i="1"/>
  <c r="C346" i="6" s="1"/>
  <c r="A347" i="1"/>
  <c r="A347" i="6" s="1"/>
  <c r="B347" i="1"/>
  <c r="B347" i="6" s="1"/>
  <c r="C347" i="1"/>
  <c r="C347" i="6" s="1"/>
  <c r="A348" i="1"/>
  <c r="A348" i="6" s="1"/>
  <c r="B348" i="1"/>
  <c r="B348" i="6" s="1"/>
  <c r="C348" i="1"/>
  <c r="C348" i="6" s="1"/>
  <c r="A349" i="1"/>
  <c r="A349" i="6" s="1"/>
  <c r="B349" i="1"/>
  <c r="B349" i="6" s="1"/>
  <c r="C349" i="1"/>
  <c r="C349" i="6" s="1"/>
  <c r="A350" i="1"/>
  <c r="A350" i="6" s="1"/>
  <c r="B350" i="1"/>
  <c r="B350" i="6" s="1"/>
  <c r="C350" i="1"/>
  <c r="C350" i="6" s="1"/>
  <c r="A351" i="1"/>
  <c r="A351" i="6" s="1"/>
  <c r="B351" i="1"/>
  <c r="B351" i="6" s="1"/>
  <c r="C351" i="1"/>
  <c r="C351" i="6" s="1"/>
  <c r="A352" i="1"/>
  <c r="A352" i="6" s="1"/>
  <c r="B352" i="1"/>
  <c r="B352" i="6" s="1"/>
  <c r="C352" i="1"/>
  <c r="C352" i="6" s="1"/>
  <c r="A353" i="1"/>
  <c r="A353" i="6" s="1"/>
  <c r="B353" i="1"/>
  <c r="B353" i="6" s="1"/>
  <c r="C353" i="1"/>
  <c r="C353" i="6" s="1"/>
  <c r="A354" i="1"/>
  <c r="A354" i="6" s="1"/>
  <c r="B354" i="1"/>
  <c r="B354" i="6" s="1"/>
  <c r="C354" i="1"/>
  <c r="C354" i="6" s="1"/>
  <c r="A355" i="1"/>
  <c r="A355" i="6" s="1"/>
  <c r="B355" i="1"/>
  <c r="B355" i="6" s="1"/>
  <c r="C355" i="1"/>
  <c r="C355" i="6" s="1"/>
  <c r="A356" i="1"/>
  <c r="A356" i="6" s="1"/>
  <c r="B356" i="1"/>
  <c r="B356" i="6" s="1"/>
  <c r="C356" i="1"/>
  <c r="C356" i="6" s="1"/>
  <c r="A357" i="1"/>
  <c r="A357" i="6" s="1"/>
  <c r="B357" i="1"/>
  <c r="B357" i="6" s="1"/>
  <c r="C357" i="1"/>
  <c r="C357" i="6" s="1"/>
  <c r="A358" i="1"/>
  <c r="A358" i="6" s="1"/>
  <c r="B358" i="1"/>
  <c r="B358" i="6" s="1"/>
  <c r="C358" i="1"/>
  <c r="C358" i="6" s="1"/>
  <c r="A359" i="1"/>
  <c r="A359" i="6" s="1"/>
  <c r="B359" i="1"/>
  <c r="B359" i="6" s="1"/>
  <c r="C359" i="1"/>
  <c r="C359" i="6" s="1"/>
  <c r="A360" i="1"/>
  <c r="A360" i="6" s="1"/>
  <c r="B360" i="1"/>
  <c r="B360" i="6" s="1"/>
  <c r="C360" i="1"/>
  <c r="C360" i="6" s="1"/>
  <c r="A361" i="1"/>
  <c r="A361" i="6" s="1"/>
  <c r="B361" i="1"/>
  <c r="B361" i="6" s="1"/>
  <c r="C361" i="1"/>
  <c r="C361" i="6" s="1"/>
  <c r="A362" i="1"/>
  <c r="A362" i="6" s="1"/>
  <c r="B362" i="1"/>
  <c r="B362" i="6" s="1"/>
  <c r="C362" i="1"/>
  <c r="C362" i="6" s="1"/>
  <c r="A363" i="1"/>
  <c r="A363" i="6" s="1"/>
  <c r="B363" i="1"/>
  <c r="B363" i="6" s="1"/>
  <c r="C363" i="1"/>
  <c r="C363" i="6" s="1"/>
  <c r="A364" i="1"/>
  <c r="A364" i="6" s="1"/>
  <c r="B364" i="1"/>
  <c r="B364" i="6" s="1"/>
  <c r="C364" i="1"/>
  <c r="C364" i="6" s="1"/>
  <c r="A365" i="1"/>
  <c r="A365" i="6" s="1"/>
  <c r="B365" i="1"/>
  <c r="B365" i="6" s="1"/>
  <c r="C365" i="1"/>
  <c r="C365" i="6" s="1"/>
  <c r="A366" i="1"/>
  <c r="A366" i="6" s="1"/>
  <c r="B366" i="1"/>
  <c r="B366" i="6" s="1"/>
  <c r="C366" i="1"/>
  <c r="C366" i="6" s="1"/>
  <c r="A367" i="1"/>
  <c r="A367" i="6" s="1"/>
  <c r="B367" i="1"/>
  <c r="B367" i="6" s="1"/>
  <c r="C367" i="1"/>
  <c r="C367" i="6" s="1"/>
  <c r="A368" i="1"/>
  <c r="A368" i="6" s="1"/>
  <c r="B368" i="1"/>
  <c r="B368" i="6" s="1"/>
  <c r="C368" i="1"/>
  <c r="C368" i="6" s="1"/>
  <c r="A369" i="1"/>
  <c r="A369" i="6" s="1"/>
  <c r="B369" i="1"/>
  <c r="B369" i="6" s="1"/>
  <c r="C369" i="1"/>
  <c r="C369" i="6" s="1"/>
  <c r="A370" i="1"/>
  <c r="A370" i="6" s="1"/>
  <c r="B370" i="1"/>
  <c r="B370" i="6" s="1"/>
  <c r="C370" i="1"/>
  <c r="C370" i="6" s="1"/>
  <c r="A371" i="1"/>
  <c r="A371" i="6" s="1"/>
  <c r="B371" i="1"/>
  <c r="B371" i="6" s="1"/>
  <c r="C371" i="1"/>
  <c r="C371" i="6" s="1"/>
  <c r="A372" i="1"/>
  <c r="A372" i="6" s="1"/>
  <c r="B372" i="1"/>
  <c r="B372" i="6" s="1"/>
  <c r="C372" i="1"/>
  <c r="C372" i="6" s="1"/>
  <c r="A373" i="1"/>
  <c r="A373" i="6" s="1"/>
  <c r="B373" i="1"/>
  <c r="B373" i="6" s="1"/>
  <c r="C373" i="1"/>
  <c r="C373" i="6" s="1"/>
  <c r="A374" i="1"/>
  <c r="A374" i="6" s="1"/>
  <c r="B374" i="1"/>
  <c r="B374" i="6" s="1"/>
  <c r="C374" i="1"/>
  <c r="C374" i="6" s="1"/>
  <c r="A375" i="1"/>
  <c r="A375" i="6" s="1"/>
  <c r="B375" i="1"/>
  <c r="B375" i="6" s="1"/>
  <c r="C375" i="1"/>
  <c r="C375" i="6" s="1"/>
  <c r="A376" i="1"/>
  <c r="A376" i="6" s="1"/>
  <c r="B376" i="1"/>
  <c r="B376" i="6" s="1"/>
  <c r="C376" i="1"/>
  <c r="C376" i="6" s="1"/>
  <c r="A377" i="1"/>
  <c r="A377" i="6" s="1"/>
  <c r="B377" i="1"/>
  <c r="B377" i="6" s="1"/>
  <c r="C377" i="1"/>
  <c r="C377" i="6" s="1"/>
  <c r="A378" i="1"/>
  <c r="A378" i="6" s="1"/>
  <c r="B378" i="1"/>
  <c r="B378" i="6" s="1"/>
  <c r="C378" i="1"/>
  <c r="C378" i="6" s="1"/>
  <c r="A379" i="1"/>
  <c r="A379" i="6" s="1"/>
  <c r="B379" i="1"/>
  <c r="B379" i="6" s="1"/>
  <c r="C379" i="1"/>
  <c r="C379" i="6" s="1"/>
  <c r="A380" i="1"/>
  <c r="A380" i="6" s="1"/>
  <c r="B380" i="1"/>
  <c r="B380" i="6" s="1"/>
  <c r="C380" i="1"/>
  <c r="C380" i="6" s="1"/>
  <c r="A381" i="1"/>
  <c r="A381" i="6" s="1"/>
  <c r="B381" i="1"/>
  <c r="B381" i="6" s="1"/>
  <c r="C381" i="1"/>
  <c r="C381" i="6" s="1"/>
  <c r="A382" i="1"/>
  <c r="A382" i="6" s="1"/>
  <c r="B382" i="1"/>
  <c r="B382" i="6" s="1"/>
  <c r="C382" i="1"/>
  <c r="C382" i="6" s="1"/>
  <c r="A383" i="1"/>
  <c r="A383" i="6" s="1"/>
  <c r="B383" i="1"/>
  <c r="B383" i="6" s="1"/>
  <c r="C383" i="1"/>
  <c r="C383" i="6" s="1"/>
  <c r="A384" i="1"/>
  <c r="A384" i="6" s="1"/>
  <c r="B384" i="1"/>
  <c r="B384" i="6" s="1"/>
  <c r="C384" i="1"/>
  <c r="C384" i="6" s="1"/>
  <c r="A385" i="1"/>
  <c r="A385" i="6" s="1"/>
  <c r="B385" i="1"/>
  <c r="B385" i="6" s="1"/>
  <c r="C385" i="1"/>
  <c r="C385" i="6" s="1"/>
  <c r="A386" i="1"/>
  <c r="A386" i="6" s="1"/>
  <c r="B386" i="1"/>
  <c r="B386" i="6" s="1"/>
  <c r="C386" i="1"/>
  <c r="C386" i="6" s="1"/>
  <c r="A387" i="1"/>
  <c r="A387" i="6" s="1"/>
  <c r="B387" i="1"/>
  <c r="B387" i="6" s="1"/>
  <c r="C387" i="1"/>
  <c r="C387" i="6" s="1"/>
  <c r="A388" i="1"/>
  <c r="A388" i="6" s="1"/>
  <c r="B388" i="1"/>
  <c r="B388" i="6" s="1"/>
  <c r="C388" i="1"/>
  <c r="C388" i="6" s="1"/>
  <c r="A389" i="1"/>
  <c r="A389" i="6" s="1"/>
  <c r="B389" i="1"/>
  <c r="B389" i="6" s="1"/>
  <c r="C389" i="1"/>
  <c r="C389" i="6" s="1"/>
  <c r="A390" i="1"/>
  <c r="A390" i="6" s="1"/>
  <c r="B390" i="1"/>
  <c r="B390" i="6" s="1"/>
  <c r="C390" i="1"/>
  <c r="C390" i="6" s="1"/>
  <c r="A391" i="1"/>
  <c r="A391" i="6" s="1"/>
  <c r="B391" i="1"/>
  <c r="B391" i="6" s="1"/>
  <c r="C391" i="1"/>
  <c r="C391" i="6" s="1"/>
  <c r="A392" i="1"/>
  <c r="A392" i="6" s="1"/>
  <c r="B392" i="1"/>
  <c r="B392" i="6" s="1"/>
  <c r="C392" i="1"/>
  <c r="C392" i="6" s="1"/>
  <c r="A393" i="1"/>
  <c r="A393" i="6" s="1"/>
  <c r="B393" i="1"/>
  <c r="B393" i="6" s="1"/>
  <c r="C393" i="1"/>
  <c r="C393" i="6" s="1"/>
  <c r="A394" i="1"/>
  <c r="A394" i="6" s="1"/>
  <c r="B394" i="1"/>
  <c r="B394" i="6" s="1"/>
  <c r="C394" i="1"/>
  <c r="C394" i="6" s="1"/>
  <c r="A395" i="1"/>
  <c r="A395" i="6" s="1"/>
  <c r="B395" i="1"/>
  <c r="B395" i="6" s="1"/>
  <c r="C395" i="1"/>
  <c r="C395" i="6" s="1"/>
  <c r="A396" i="1"/>
  <c r="A396" i="6" s="1"/>
  <c r="B396" i="1"/>
  <c r="B396" i="6" s="1"/>
  <c r="C396" i="1"/>
  <c r="C396" i="6" s="1"/>
  <c r="A397" i="1"/>
  <c r="A397" i="6" s="1"/>
  <c r="B397" i="1"/>
  <c r="B397" i="6" s="1"/>
  <c r="C397" i="1"/>
  <c r="C397" i="6" s="1"/>
  <c r="A398" i="1"/>
  <c r="A398" i="6" s="1"/>
  <c r="B398" i="1"/>
  <c r="B398" i="6" s="1"/>
  <c r="C398" i="1"/>
  <c r="C398" i="6" s="1"/>
  <c r="A399" i="1"/>
  <c r="A399" i="6" s="1"/>
  <c r="B399" i="1"/>
  <c r="B399" i="6" s="1"/>
  <c r="C399" i="1"/>
  <c r="C399" i="6" s="1"/>
  <c r="A400" i="1"/>
  <c r="A400" i="6" s="1"/>
  <c r="B400" i="1"/>
  <c r="B400" i="6" s="1"/>
  <c r="C400" i="1"/>
  <c r="C400" i="6" s="1"/>
  <c r="P40" i="17" l="1"/>
  <c r="F26" i="8"/>
  <c r="H14" i="8"/>
  <c r="G26" i="8"/>
  <c r="X44" i="13"/>
  <c r="X36" i="13"/>
  <c r="X56" i="13"/>
  <c r="P74" i="17"/>
  <c r="P72" i="17"/>
  <c r="P70" i="17"/>
  <c r="P68" i="17"/>
  <c r="P66" i="17"/>
  <c r="P64" i="17"/>
  <c r="P76" i="17"/>
  <c r="P75" i="17"/>
  <c r="P73" i="17"/>
  <c r="P71" i="17"/>
  <c r="P67" i="17"/>
  <c r="P65" i="17"/>
  <c r="X47" i="13"/>
  <c r="X40" i="13"/>
  <c r="M36" i="13"/>
  <c r="M47" i="13"/>
  <c r="M41" i="13"/>
  <c r="M35" i="13"/>
  <c r="X54" i="13"/>
  <c r="X38" i="13"/>
  <c r="X48" i="13"/>
  <c r="X42" i="13"/>
  <c r="M57" i="13"/>
  <c r="M45" i="13"/>
  <c r="X49" i="13"/>
  <c r="X43" i="13"/>
  <c r="M53" i="13"/>
  <c r="M56" i="13"/>
  <c r="M52" i="13"/>
  <c r="X57" i="13"/>
  <c r="M50" i="13"/>
  <c r="M39" i="13"/>
  <c r="M40" i="13"/>
  <c r="X37" i="13"/>
  <c r="X53" i="13"/>
  <c r="X52" i="13"/>
  <c r="M55" i="13"/>
  <c r="X50" i="13"/>
  <c r="M37" i="13"/>
  <c r="X45" i="13"/>
  <c r="M44" i="13"/>
  <c r="X41" i="13"/>
  <c r="M38" i="13"/>
  <c r="M58" i="13"/>
  <c r="M51" i="13"/>
  <c r="M48" i="13"/>
  <c r="X55" i="13"/>
  <c r="M54" i="13"/>
  <c r="M43" i="13"/>
  <c r="M49" i="13"/>
  <c r="M42" i="13"/>
  <c r="X39" i="13"/>
  <c r="X35" i="13"/>
  <c r="X58" i="13"/>
  <c r="X51" i="13"/>
  <c r="X46" i="13"/>
  <c r="M46" i="13"/>
  <c r="A5" i="1"/>
  <c r="A5" i="6" s="1"/>
  <c r="B5" i="1"/>
  <c r="B5" i="6" s="1"/>
  <c r="C5" i="1"/>
  <c r="C5" i="6" s="1"/>
  <c r="A6" i="1"/>
  <c r="A6" i="6" s="1"/>
  <c r="B6" i="1"/>
  <c r="B6" i="6" s="1"/>
  <c r="C6" i="1"/>
  <c r="C6" i="6" s="1"/>
  <c r="A7" i="1"/>
  <c r="A7" i="6" s="1"/>
  <c r="B7" i="1"/>
  <c r="B7" i="6" s="1"/>
  <c r="C7" i="1"/>
  <c r="C7" i="6" s="1"/>
  <c r="A8" i="1"/>
  <c r="A8" i="6" s="1"/>
  <c r="B8" i="1"/>
  <c r="B8" i="6" s="1"/>
  <c r="C8" i="1"/>
  <c r="A9" i="1"/>
  <c r="A9" i="6" s="1"/>
  <c r="B9" i="1"/>
  <c r="B9" i="6" s="1"/>
  <c r="C9" i="1"/>
  <c r="C9" i="6" s="1"/>
  <c r="A10" i="1"/>
  <c r="A10" i="6" s="1"/>
  <c r="B10" i="1"/>
  <c r="B10" i="6" s="1"/>
  <c r="C10" i="1"/>
  <c r="C10" i="6" s="1"/>
  <c r="A11" i="1"/>
  <c r="A11" i="6" s="1"/>
  <c r="B11" i="1"/>
  <c r="B11" i="6" s="1"/>
  <c r="C11" i="1"/>
  <c r="C11" i="6" s="1"/>
  <c r="A12" i="1"/>
  <c r="A12" i="6" s="1"/>
  <c r="B12" i="1"/>
  <c r="B12" i="6" s="1"/>
  <c r="C12" i="1"/>
  <c r="C12" i="6" s="1"/>
  <c r="A13" i="1"/>
  <c r="A13" i="6" s="1"/>
  <c r="B13" i="1"/>
  <c r="B13" i="6" s="1"/>
  <c r="C13" i="1"/>
  <c r="C13" i="6" s="1"/>
  <c r="A14" i="1"/>
  <c r="A14" i="6" s="1"/>
  <c r="B14" i="1"/>
  <c r="B14" i="6" s="1"/>
  <c r="C14" i="1"/>
  <c r="C14" i="6" s="1"/>
  <c r="A15" i="1"/>
  <c r="A15" i="6" s="1"/>
  <c r="B15" i="1"/>
  <c r="B15" i="6" s="1"/>
  <c r="C15" i="1"/>
  <c r="C15" i="6" s="1"/>
  <c r="A16" i="1"/>
  <c r="A16" i="6" s="1"/>
  <c r="B16" i="1"/>
  <c r="B16" i="6" s="1"/>
  <c r="C16" i="1"/>
  <c r="C16" i="6" s="1"/>
  <c r="A17" i="1"/>
  <c r="A17" i="6" s="1"/>
  <c r="B17" i="1"/>
  <c r="B17" i="6" s="1"/>
  <c r="C17" i="1"/>
  <c r="C17" i="6" s="1"/>
  <c r="A18" i="1"/>
  <c r="A18" i="6" s="1"/>
  <c r="B18" i="1"/>
  <c r="B18" i="6" s="1"/>
  <c r="C18" i="1"/>
  <c r="C18" i="6" s="1"/>
  <c r="A19" i="1"/>
  <c r="A19" i="6" s="1"/>
  <c r="B19" i="1"/>
  <c r="B19" i="6" s="1"/>
  <c r="C19" i="1"/>
  <c r="C19" i="6" s="1"/>
  <c r="A20" i="1"/>
  <c r="A20" i="6" s="1"/>
  <c r="B20" i="1"/>
  <c r="B20" i="6" s="1"/>
  <c r="C20" i="1"/>
  <c r="C20" i="6" s="1"/>
  <c r="A21" i="1"/>
  <c r="A21" i="6" s="1"/>
  <c r="B21" i="1"/>
  <c r="B21" i="6" s="1"/>
  <c r="C21" i="1"/>
  <c r="C21" i="6" s="1"/>
  <c r="A22" i="1"/>
  <c r="A22" i="6" s="1"/>
  <c r="B22" i="1"/>
  <c r="B22" i="6" s="1"/>
  <c r="C22" i="1"/>
  <c r="C22" i="6" s="1"/>
  <c r="A23" i="1"/>
  <c r="A23" i="6" s="1"/>
  <c r="B23" i="1"/>
  <c r="B23" i="6" s="1"/>
  <c r="C23" i="1"/>
  <c r="C23" i="6" s="1"/>
  <c r="A24" i="1"/>
  <c r="A24" i="6" s="1"/>
  <c r="B24" i="1"/>
  <c r="B24" i="6" s="1"/>
  <c r="C24" i="1"/>
  <c r="C24" i="6" s="1"/>
  <c r="A25" i="1"/>
  <c r="A25" i="6" s="1"/>
  <c r="B25" i="1"/>
  <c r="B25" i="6" s="1"/>
  <c r="C25" i="1"/>
  <c r="C25" i="6" s="1"/>
  <c r="A26" i="1"/>
  <c r="A26" i="6" s="1"/>
  <c r="B26" i="1"/>
  <c r="B26" i="6" s="1"/>
  <c r="C26" i="1"/>
  <c r="C26" i="6" s="1"/>
  <c r="A27" i="1"/>
  <c r="A27" i="6" s="1"/>
  <c r="B27" i="1"/>
  <c r="B27" i="6" s="1"/>
  <c r="C27" i="1"/>
  <c r="C27" i="6" s="1"/>
  <c r="A28" i="1"/>
  <c r="A28" i="6" s="1"/>
  <c r="B28" i="1"/>
  <c r="B28" i="6" s="1"/>
  <c r="C28" i="1"/>
  <c r="C28" i="6" s="1"/>
  <c r="A29" i="1"/>
  <c r="A29" i="6" s="1"/>
  <c r="B29" i="1"/>
  <c r="B29" i="6" s="1"/>
  <c r="C29" i="1"/>
  <c r="C29" i="6" s="1"/>
  <c r="A30" i="1"/>
  <c r="A30" i="6" s="1"/>
  <c r="B30" i="1"/>
  <c r="B30" i="6" s="1"/>
  <c r="C30" i="1"/>
  <c r="C30" i="6" s="1"/>
  <c r="A31" i="1"/>
  <c r="A31" i="6" s="1"/>
  <c r="B31" i="1"/>
  <c r="B31" i="6" s="1"/>
  <c r="C31" i="1"/>
  <c r="C31" i="6" s="1"/>
  <c r="A32" i="1"/>
  <c r="A32" i="6" s="1"/>
  <c r="B32" i="1"/>
  <c r="B32" i="6" s="1"/>
  <c r="C32" i="1"/>
  <c r="C32" i="6" s="1"/>
  <c r="A33" i="1"/>
  <c r="A33" i="6" s="1"/>
  <c r="B33" i="1"/>
  <c r="B33" i="6" s="1"/>
  <c r="C33" i="1"/>
  <c r="C33" i="6" s="1"/>
  <c r="A34" i="1"/>
  <c r="A34" i="6" s="1"/>
  <c r="B34" i="1"/>
  <c r="B34" i="6" s="1"/>
  <c r="C34" i="1"/>
  <c r="C34" i="6" s="1"/>
  <c r="A35" i="1"/>
  <c r="A35" i="6" s="1"/>
  <c r="B35" i="1"/>
  <c r="B35" i="6" s="1"/>
  <c r="C35" i="1"/>
  <c r="C35" i="6" s="1"/>
  <c r="A36" i="1"/>
  <c r="A36" i="6" s="1"/>
  <c r="B36" i="1"/>
  <c r="B36" i="6" s="1"/>
  <c r="C36" i="1"/>
  <c r="C36" i="6" s="1"/>
  <c r="A37" i="1"/>
  <c r="A37" i="6" s="1"/>
  <c r="B37" i="1"/>
  <c r="B37" i="6" s="1"/>
  <c r="C37" i="1"/>
  <c r="C37" i="6" s="1"/>
  <c r="A38" i="1"/>
  <c r="A38" i="6" s="1"/>
  <c r="B38" i="1"/>
  <c r="B38" i="6" s="1"/>
  <c r="C38" i="1"/>
  <c r="C38" i="6" s="1"/>
  <c r="A39" i="1"/>
  <c r="A39" i="6" s="1"/>
  <c r="B39" i="1"/>
  <c r="B39" i="6" s="1"/>
  <c r="C39" i="1"/>
  <c r="C39" i="6" s="1"/>
  <c r="A40" i="1"/>
  <c r="A40" i="6" s="1"/>
  <c r="B40" i="1"/>
  <c r="B40" i="6" s="1"/>
  <c r="C40" i="1"/>
  <c r="C40" i="6" s="1"/>
  <c r="A41" i="1"/>
  <c r="A41" i="6" s="1"/>
  <c r="B41" i="1"/>
  <c r="B41" i="6" s="1"/>
  <c r="C41" i="1"/>
  <c r="C41" i="6" s="1"/>
  <c r="A42" i="1"/>
  <c r="A42" i="6" s="1"/>
  <c r="B42" i="1"/>
  <c r="B42" i="6" s="1"/>
  <c r="C42" i="1"/>
  <c r="C42" i="6" s="1"/>
  <c r="A43" i="1"/>
  <c r="A43" i="6" s="1"/>
  <c r="B43" i="1"/>
  <c r="B43" i="6" s="1"/>
  <c r="C43" i="1"/>
  <c r="C43" i="6" s="1"/>
  <c r="A44" i="1"/>
  <c r="A44" i="6" s="1"/>
  <c r="B44" i="1"/>
  <c r="B44" i="6" s="1"/>
  <c r="C44" i="1"/>
  <c r="C44" i="6" s="1"/>
  <c r="A45" i="1"/>
  <c r="A45" i="6" s="1"/>
  <c r="B45" i="1"/>
  <c r="B45" i="6" s="1"/>
  <c r="C45" i="1"/>
  <c r="C45" i="6" s="1"/>
  <c r="A46" i="1"/>
  <c r="A46" i="6" s="1"/>
  <c r="B46" i="1"/>
  <c r="B46" i="6" s="1"/>
  <c r="C46" i="1"/>
  <c r="C46" i="6" s="1"/>
  <c r="A47" i="1"/>
  <c r="A47" i="6" s="1"/>
  <c r="B47" i="1"/>
  <c r="B47" i="6" s="1"/>
  <c r="C47" i="1"/>
  <c r="C47" i="6" s="1"/>
  <c r="A48" i="1"/>
  <c r="A48" i="6" s="1"/>
  <c r="B48" i="1"/>
  <c r="B48" i="6" s="1"/>
  <c r="C48" i="1"/>
  <c r="C48" i="6" s="1"/>
  <c r="A49" i="1"/>
  <c r="A49" i="6" s="1"/>
  <c r="B49" i="1"/>
  <c r="B49" i="6" s="1"/>
  <c r="C49" i="1"/>
  <c r="C49" i="6" s="1"/>
  <c r="A50" i="1"/>
  <c r="A50" i="6" s="1"/>
  <c r="B50" i="1"/>
  <c r="B50" i="6" s="1"/>
  <c r="C50" i="1"/>
  <c r="C50" i="6" s="1"/>
  <c r="A51" i="1"/>
  <c r="A51" i="6" s="1"/>
  <c r="B51" i="1"/>
  <c r="B51" i="6" s="1"/>
  <c r="C51" i="1"/>
  <c r="C51" i="6" s="1"/>
  <c r="A52" i="1"/>
  <c r="A52" i="6" s="1"/>
  <c r="B52" i="1"/>
  <c r="B52" i="6" s="1"/>
  <c r="C52" i="1"/>
  <c r="C52" i="6" s="1"/>
  <c r="A53" i="1"/>
  <c r="A53" i="6" s="1"/>
  <c r="B53" i="1"/>
  <c r="B53" i="6" s="1"/>
  <c r="C53" i="1"/>
  <c r="C53" i="6" s="1"/>
  <c r="A54" i="1"/>
  <c r="A54" i="6" s="1"/>
  <c r="B54" i="1"/>
  <c r="B54" i="6" s="1"/>
  <c r="C54" i="1"/>
  <c r="C54" i="6" s="1"/>
  <c r="A55" i="1"/>
  <c r="A55" i="6" s="1"/>
  <c r="B55" i="1"/>
  <c r="B55" i="6" s="1"/>
  <c r="C55" i="1"/>
  <c r="C55" i="6" s="1"/>
  <c r="A56" i="1"/>
  <c r="A56" i="6" s="1"/>
  <c r="B56" i="1"/>
  <c r="B56" i="6" s="1"/>
  <c r="C56" i="1"/>
  <c r="C56" i="6" s="1"/>
  <c r="A57" i="1"/>
  <c r="A57" i="6" s="1"/>
  <c r="B57" i="1"/>
  <c r="B57" i="6" s="1"/>
  <c r="C57" i="1"/>
  <c r="C57" i="6" s="1"/>
  <c r="A58" i="1"/>
  <c r="A58" i="6" s="1"/>
  <c r="B58" i="1"/>
  <c r="B58" i="6" s="1"/>
  <c r="C58" i="1"/>
  <c r="C58" i="6" s="1"/>
  <c r="A59" i="1"/>
  <c r="A59" i="6" s="1"/>
  <c r="B59" i="1"/>
  <c r="B59" i="6" s="1"/>
  <c r="C59" i="1"/>
  <c r="C59" i="6" s="1"/>
  <c r="A60" i="1"/>
  <c r="A60" i="6" s="1"/>
  <c r="B60" i="1"/>
  <c r="B60" i="6" s="1"/>
  <c r="C60" i="1"/>
  <c r="C60" i="6" s="1"/>
  <c r="A61" i="1"/>
  <c r="A61" i="6" s="1"/>
  <c r="B61" i="1"/>
  <c r="B61" i="6" s="1"/>
  <c r="C61" i="1"/>
  <c r="C61" i="6" s="1"/>
  <c r="A62" i="1"/>
  <c r="A62" i="6" s="1"/>
  <c r="B62" i="1"/>
  <c r="B62" i="6" s="1"/>
  <c r="C62" i="1"/>
  <c r="C62" i="6" s="1"/>
  <c r="A63" i="1"/>
  <c r="A63" i="6" s="1"/>
  <c r="B63" i="1"/>
  <c r="B63" i="6" s="1"/>
  <c r="C63" i="1"/>
  <c r="C63" i="6" s="1"/>
  <c r="A64" i="1"/>
  <c r="A64" i="6" s="1"/>
  <c r="B64" i="1"/>
  <c r="B64" i="6" s="1"/>
  <c r="C64" i="1"/>
  <c r="C64" i="6" s="1"/>
  <c r="A65" i="1"/>
  <c r="A65" i="6" s="1"/>
  <c r="B65" i="1"/>
  <c r="B65" i="6" s="1"/>
  <c r="C65" i="1"/>
  <c r="C65" i="6" s="1"/>
  <c r="A66" i="1"/>
  <c r="A66" i="6" s="1"/>
  <c r="B66" i="1"/>
  <c r="B66" i="6" s="1"/>
  <c r="C66" i="1"/>
  <c r="C66" i="6" s="1"/>
  <c r="A67" i="1"/>
  <c r="A67" i="6" s="1"/>
  <c r="B67" i="1"/>
  <c r="B67" i="6" s="1"/>
  <c r="C67" i="1"/>
  <c r="C67" i="6" s="1"/>
  <c r="A68" i="1"/>
  <c r="A68" i="6" s="1"/>
  <c r="B68" i="1"/>
  <c r="B68" i="6" s="1"/>
  <c r="C68" i="1"/>
  <c r="C68" i="6" s="1"/>
  <c r="A69" i="1"/>
  <c r="A69" i="6" s="1"/>
  <c r="B69" i="1"/>
  <c r="B69" i="6" s="1"/>
  <c r="C69" i="1"/>
  <c r="C69" i="6" s="1"/>
  <c r="A70" i="1"/>
  <c r="A70" i="6" s="1"/>
  <c r="B70" i="1"/>
  <c r="B70" i="6" s="1"/>
  <c r="C70" i="1"/>
  <c r="C70" i="6" s="1"/>
  <c r="A71" i="1"/>
  <c r="A71" i="6" s="1"/>
  <c r="B71" i="1"/>
  <c r="B71" i="6" s="1"/>
  <c r="C71" i="1"/>
  <c r="C71" i="6" s="1"/>
  <c r="A72" i="1"/>
  <c r="A72" i="6" s="1"/>
  <c r="B72" i="1"/>
  <c r="B72" i="6" s="1"/>
  <c r="C72" i="1"/>
  <c r="C72" i="6" s="1"/>
  <c r="A73" i="1"/>
  <c r="A73" i="6" s="1"/>
  <c r="B73" i="1"/>
  <c r="B73" i="6" s="1"/>
  <c r="C73" i="1"/>
  <c r="C73" i="6" s="1"/>
  <c r="A74" i="1"/>
  <c r="A74" i="6" s="1"/>
  <c r="B74" i="1"/>
  <c r="B74" i="6" s="1"/>
  <c r="C74" i="1"/>
  <c r="C74" i="6" s="1"/>
  <c r="A75" i="1"/>
  <c r="A75" i="6" s="1"/>
  <c r="B75" i="1"/>
  <c r="B75" i="6" s="1"/>
  <c r="C75" i="1"/>
  <c r="C75" i="6" s="1"/>
  <c r="A76" i="1"/>
  <c r="A76" i="6" s="1"/>
  <c r="B76" i="1"/>
  <c r="B76" i="6" s="1"/>
  <c r="C76" i="1"/>
  <c r="C76" i="6" s="1"/>
  <c r="A77" i="1"/>
  <c r="A77" i="6" s="1"/>
  <c r="B77" i="1"/>
  <c r="B77" i="6" s="1"/>
  <c r="C77" i="1"/>
  <c r="C77" i="6" s="1"/>
  <c r="A78" i="1"/>
  <c r="A78" i="6" s="1"/>
  <c r="B78" i="1"/>
  <c r="B78" i="6" s="1"/>
  <c r="C78" i="1"/>
  <c r="C78" i="6" s="1"/>
  <c r="A79" i="1"/>
  <c r="A79" i="6" s="1"/>
  <c r="B79" i="1"/>
  <c r="B79" i="6" s="1"/>
  <c r="C79" i="1"/>
  <c r="C79" i="6" s="1"/>
  <c r="A80" i="1"/>
  <c r="A80" i="6" s="1"/>
  <c r="B80" i="1"/>
  <c r="B80" i="6" s="1"/>
  <c r="C80" i="1"/>
  <c r="C80" i="6" s="1"/>
  <c r="A81" i="1"/>
  <c r="A81" i="6" s="1"/>
  <c r="B81" i="1"/>
  <c r="B81" i="6" s="1"/>
  <c r="C81" i="1"/>
  <c r="C81" i="6" s="1"/>
  <c r="A82" i="1"/>
  <c r="A82" i="6" s="1"/>
  <c r="B82" i="1"/>
  <c r="B82" i="6" s="1"/>
  <c r="C82" i="1"/>
  <c r="C82" i="6" s="1"/>
  <c r="A83" i="1"/>
  <c r="A83" i="6" s="1"/>
  <c r="B83" i="1"/>
  <c r="B83" i="6" s="1"/>
  <c r="C83" i="1"/>
  <c r="C83" i="6" s="1"/>
  <c r="A84" i="1"/>
  <c r="A84" i="6" s="1"/>
  <c r="B84" i="1"/>
  <c r="B84" i="6" s="1"/>
  <c r="C84" i="1"/>
  <c r="C84" i="6" s="1"/>
  <c r="A85" i="1"/>
  <c r="A85" i="6" s="1"/>
  <c r="B85" i="1"/>
  <c r="B85" i="6" s="1"/>
  <c r="C85" i="1"/>
  <c r="C85" i="6" s="1"/>
  <c r="A86" i="1"/>
  <c r="A86" i="6" s="1"/>
  <c r="B86" i="1"/>
  <c r="B86" i="6" s="1"/>
  <c r="C86" i="1"/>
  <c r="C86" i="6" s="1"/>
  <c r="A87" i="1"/>
  <c r="A87" i="6" s="1"/>
  <c r="B87" i="1"/>
  <c r="B87" i="6" s="1"/>
  <c r="C87" i="1"/>
  <c r="C87" i="6" s="1"/>
  <c r="A88" i="1"/>
  <c r="A88" i="6" s="1"/>
  <c r="B88" i="1"/>
  <c r="B88" i="6" s="1"/>
  <c r="C88" i="1"/>
  <c r="C88" i="6" s="1"/>
  <c r="A89" i="1"/>
  <c r="A89" i="6" s="1"/>
  <c r="B89" i="1"/>
  <c r="B89" i="6" s="1"/>
  <c r="C89" i="1"/>
  <c r="C89" i="6" s="1"/>
  <c r="A90" i="1"/>
  <c r="A90" i="6" s="1"/>
  <c r="B90" i="1"/>
  <c r="B90" i="6" s="1"/>
  <c r="C90" i="1"/>
  <c r="C90" i="6" s="1"/>
  <c r="A91" i="1"/>
  <c r="A91" i="6" s="1"/>
  <c r="B91" i="1"/>
  <c r="B91" i="6" s="1"/>
  <c r="C91" i="1"/>
  <c r="C91" i="6" s="1"/>
  <c r="A92" i="1"/>
  <c r="A92" i="6" s="1"/>
  <c r="B92" i="1"/>
  <c r="B92" i="6" s="1"/>
  <c r="C92" i="1"/>
  <c r="C92" i="6" s="1"/>
  <c r="A93" i="1"/>
  <c r="A93" i="6" s="1"/>
  <c r="B93" i="1"/>
  <c r="B93" i="6" s="1"/>
  <c r="C93" i="1"/>
  <c r="C93" i="6" s="1"/>
  <c r="A94" i="1"/>
  <c r="A94" i="6" s="1"/>
  <c r="B94" i="1"/>
  <c r="B94" i="6" s="1"/>
  <c r="C94" i="1"/>
  <c r="C94" i="6" s="1"/>
  <c r="A95" i="1"/>
  <c r="A95" i="6" s="1"/>
  <c r="B95" i="1"/>
  <c r="B95" i="6" s="1"/>
  <c r="C95" i="1"/>
  <c r="C95" i="6" s="1"/>
  <c r="A96" i="1"/>
  <c r="A96" i="6" s="1"/>
  <c r="B96" i="1"/>
  <c r="B96" i="6" s="1"/>
  <c r="C96" i="1"/>
  <c r="C96" i="6" s="1"/>
  <c r="A97" i="1"/>
  <c r="A97" i="6" s="1"/>
  <c r="B97" i="1"/>
  <c r="B97" i="6" s="1"/>
  <c r="C97" i="1"/>
  <c r="C97" i="6" s="1"/>
  <c r="A98" i="1"/>
  <c r="A98" i="6" s="1"/>
  <c r="B98" i="1"/>
  <c r="B98" i="6" s="1"/>
  <c r="C98" i="1"/>
  <c r="C98" i="6" s="1"/>
  <c r="A99" i="1"/>
  <c r="A99" i="6" s="1"/>
  <c r="B99" i="1"/>
  <c r="B99" i="6" s="1"/>
  <c r="C99" i="1"/>
  <c r="C99" i="6" s="1"/>
  <c r="A100" i="1"/>
  <c r="A100" i="6" s="1"/>
  <c r="B100" i="1"/>
  <c r="B100" i="6" s="1"/>
  <c r="C100" i="1"/>
  <c r="C100" i="6" s="1"/>
  <c r="A101" i="1"/>
  <c r="A101" i="6" s="1"/>
  <c r="B101" i="1"/>
  <c r="B101" i="6" s="1"/>
  <c r="C101" i="1"/>
  <c r="C101" i="6" s="1"/>
  <c r="A102" i="1"/>
  <c r="A102" i="6" s="1"/>
  <c r="B102" i="1"/>
  <c r="B102" i="6" s="1"/>
  <c r="C102" i="1"/>
  <c r="C102" i="6" s="1"/>
  <c r="A103" i="1"/>
  <c r="A103" i="6" s="1"/>
  <c r="B103" i="1"/>
  <c r="B103" i="6" s="1"/>
  <c r="C103" i="1"/>
  <c r="C103" i="6" s="1"/>
  <c r="A104" i="1"/>
  <c r="A104" i="6" s="1"/>
  <c r="B104" i="1"/>
  <c r="B104" i="6" s="1"/>
  <c r="C104" i="1"/>
  <c r="C104" i="6" s="1"/>
  <c r="A105" i="1"/>
  <c r="A105" i="6" s="1"/>
  <c r="B105" i="1"/>
  <c r="B105" i="6" s="1"/>
  <c r="C105" i="1"/>
  <c r="C105" i="6" s="1"/>
  <c r="A106" i="1"/>
  <c r="A106" i="6" s="1"/>
  <c r="B106" i="1"/>
  <c r="B106" i="6" s="1"/>
  <c r="C106" i="1"/>
  <c r="C106" i="6" s="1"/>
  <c r="A107" i="1"/>
  <c r="A107" i="6" s="1"/>
  <c r="B107" i="1"/>
  <c r="B107" i="6" s="1"/>
  <c r="C107" i="1"/>
  <c r="C107" i="6" s="1"/>
  <c r="A108" i="1"/>
  <c r="A108" i="6" s="1"/>
  <c r="B108" i="1"/>
  <c r="B108" i="6" s="1"/>
  <c r="C108" i="1"/>
  <c r="C108" i="6" s="1"/>
  <c r="A109" i="1"/>
  <c r="A109" i="6" s="1"/>
  <c r="B109" i="1"/>
  <c r="B109" i="6" s="1"/>
  <c r="C109" i="1"/>
  <c r="C109" i="6" s="1"/>
  <c r="A110" i="1"/>
  <c r="A110" i="6" s="1"/>
  <c r="B110" i="1"/>
  <c r="B110" i="6" s="1"/>
  <c r="C110" i="1"/>
  <c r="C110" i="6" s="1"/>
  <c r="A111" i="1"/>
  <c r="A111" i="6" s="1"/>
  <c r="B111" i="1"/>
  <c r="B111" i="6" s="1"/>
  <c r="C111" i="1"/>
  <c r="C111" i="6" s="1"/>
  <c r="A112" i="1"/>
  <c r="A112" i="6" s="1"/>
  <c r="B112" i="1"/>
  <c r="B112" i="6" s="1"/>
  <c r="C112" i="1"/>
  <c r="C112" i="6" s="1"/>
  <c r="A113" i="1"/>
  <c r="A113" i="6" s="1"/>
  <c r="B113" i="1"/>
  <c r="B113" i="6" s="1"/>
  <c r="C113" i="1"/>
  <c r="C113" i="6" s="1"/>
  <c r="A114" i="1"/>
  <c r="A114" i="6" s="1"/>
  <c r="B114" i="1"/>
  <c r="B114" i="6" s="1"/>
  <c r="C114" i="1"/>
  <c r="C114" i="6" s="1"/>
  <c r="A115" i="1"/>
  <c r="A115" i="6" s="1"/>
  <c r="B115" i="1"/>
  <c r="B115" i="6" s="1"/>
  <c r="C115" i="1"/>
  <c r="C115" i="6" s="1"/>
  <c r="A116" i="1"/>
  <c r="A116" i="6" s="1"/>
  <c r="B116" i="1"/>
  <c r="B116" i="6" s="1"/>
  <c r="C116" i="1"/>
  <c r="C116" i="6" s="1"/>
  <c r="A117" i="1"/>
  <c r="A117" i="6" s="1"/>
  <c r="B117" i="1"/>
  <c r="B117" i="6" s="1"/>
  <c r="C117" i="1"/>
  <c r="C117" i="6" s="1"/>
  <c r="A118" i="1"/>
  <c r="A118" i="6" s="1"/>
  <c r="B118" i="1"/>
  <c r="B118" i="6" s="1"/>
  <c r="C118" i="1"/>
  <c r="C118" i="6" s="1"/>
  <c r="A119" i="1"/>
  <c r="A119" i="6" s="1"/>
  <c r="B119" i="1"/>
  <c r="B119" i="6" s="1"/>
  <c r="C119" i="1"/>
  <c r="C119" i="6" s="1"/>
  <c r="A120" i="1"/>
  <c r="A120" i="6" s="1"/>
  <c r="B120" i="1"/>
  <c r="B120" i="6" s="1"/>
  <c r="C120" i="1"/>
  <c r="C120" i="6" s="1"/>
  <c r="A121" i="1"/>
  <c r="A121" i="6" s="1"/>
  <c r="B121" i="1"/>
  <c r="B121" i="6" s="1"/>
  <c r="C121" i="1"/>
  <c r="C121" i="6" s="1"/>
  <c r="A122" i="1"/>
  <c r="A122" i="6" s="1"/>
  <c r="B122" i="1"/>
  <c r="B122" i="6" s="1"/>
  <c r="C122" i="1"/>
  <c r="C122" i="6" s="1"/>
  <c r="A123" i="1"/>
  <c r="A123" i="6" s="1"/>
  <c r="B123" i="1"/>
  <c r="B123" i="6" s="1"/>
  <c r="C123" i="1"/>
  <c r="C123" i="6" s="1"/>
  <c r="A124" i="1"/>
  <c r="A124" i="6" s="1"/>
  <c r="B124" i="1"/>
  <c r="B124" i="6" s="1"/>
  <c r="C124" i="1"/>
  <c r="C124" i="6" s="1"/>
  <c r="A125" i="1"/>
  <c r="A125" i="6" s="1"/>
  <c r="B125" i="1"/>
  <c r="B125" i="6" s="1"/>
  <c r="C125" i="1"/>
  <c r="C125" i="6" s="1"/>
  <c r="A126" i="1"/>
  <c r="A126" i="6" s="1"/>
  <c r="B126" i="1"/>
  <c r="B126" i="6" s="1"/>
  <c r="C126" i="1"/>
  <c r="C126" i="6" s="1"/>
  <c r="A127" i="1"/>
  <c r="A127" i="6" s="1"/>
  <c r="B127" i="1"/>
  <c r="B127" i="6" s="1"/>
  <c r="C127" i="1"/>
  <c r="C127" i="6" s="1"/>
  <c r="A128" i="1"/>
  <c r="A128" i="6" s="1"/>
  <c r="B128" i="1"/>
  <c r="B128" i="6" s="1"/>
  <c r="C128" i="1"/>
  <c r="C128" i="6" s="1"/>
  <c r="A129" i="1"/>
  <c r="A129" i="6" s="1"/>
  <c r="B129" i="1"/>
  <c r="B129" i="6" s="1"/>
  <c r="C129" i="1"/>
  <c r="C129" i="6" s="1"/>
  <c r="A130" i="1"/>
  <c r="A130" i="6" s="1"/>
  <c r="B130" i="1"/>
  <c r="B130" i="6" s="1"/>
  <c r="C130" i="1"/>
  <c r="C130" i="6" s="1"/>
  <c r="A131" i="1"/>
  <c r="A131" i="6" s="1"/>
  <c r="B131" i="1"/>
  <c r="B131" i="6" s="1"/>
  <c r="C131" i="1"/>
  <c r="C131" i="6" s="1"/>
  <c r="A132" i="1"/>
  <c r="A132" i="6" s="1"/>
  <c r="B132" i="1"/>
  <c r="B132" i="6" s="1"/>
  <c r="C132" i="1"/>
  <c r="C132" i="6" s="1"/>
  <c r="A133" i="1"/>
  <c r="A133" i="6" s="1"/>
  <c r="B133" i="1"/>
  <c r="B133" i="6" s="1"/>
  <c r="C133" i="1"/>
  <c r="C133" i="6" s="1"/>
  <c r="A134" i="1"/>
  <c r="A134" i="6" s="1"/>
  <c r="B134" i="1"/>
  <c r="B134" i="6" s="1"/>
  <c r="C134" i="1"/>
  <c r="C134" i="6" s="1"/>
  <c r="A135" i="1"/>
  <c r="A135" i="6" s="1"/>
  <c r="B135" i="1"/>
  <c r="B135" i="6" s="1"/>
  <c r="C135" i="1"/>
  <c r="C135" i="6" s="1"/>
  <c r="A136" i="1"/>
  <c r="A136" i="6" s="1"/>
  <c r="B136" i="1"/>
  <c r="B136" i="6" s="1"/>
  <c r="C136" i="1"/>
  <c r="C136" i="6" s="1"/>
  <c r="A137" i="1"/>
  <c r="A137" i="6" s="1"/>
  <c r="B137" i="1"/>
  <c r="B137" i="6" s="1"/>
  <c r="C137" i="1"/>
  <c r="C137" i="6" s="1"/>
  <c r="A138" i="1"/>
  <c r="A138" i="6" s="1"/>
  <c r="B138" i="1"/>
  <c r="B138" i="6" s="1"/>
  <c r="C138" i="1"/>
  <c r="C138" i="6" s="1"/>
  <c r="A139" i="1"/>
  <c r="A139" i="6" s="1"/>
  <c r="B139" i="1"/>
  <c r="B139" i="6" s="1"/>
  <c r="C139" i="1"/>
  <c r="C139" i="6" s="1"/>
  <c r="A140" i="1"/>
  <c r="A140" i="6" s="1"/>
  <c r="B140" i="1"/>
  <c r="B140" i="6" s="1"/>
  <c r="C140" i="1"/>
  <c r="C140" i="6" s="1"/>
  <c r="A141" i="1"/>
  <c r="A141" i="6" s="1"/>
  <c r="B141" i="1"/>
  <c r="B141" i="6" s="1"/>
  <c r="C141" i="1"/>
  <c r="C141" i="6" s="1"/>
  <c r="A142" i="1"/>
  <c r="A142" i="6" s="1"/>
  <c r="B142" i="1"/>
  <c r="B142" i="6" s="1"/>
  <c r="C142" i="1"/>
  <c r="C142" i="6" s="1"/>
  <c r="A143" i="1"/>
  <c r="A143" i="6" s="1"/>
  <c r="B143" i="1"/>
  <c r="B143" i="6" s="1"/>
  <c r="C143" i="1"/>
  <c r="C143" i="6" s="1"/>
  <c r="A144" i="1"/>
  <c r="A144" i="6" s="1"/>
  <c r="B144" i="1"/>
  <c r="B144" i="6" s="1"/>
  <c r="C144" i="1"/>
  <c r="C144" i="6" s="1"/>
  <c r="A145" i="1"/>
  <c r="A145" i="6" s="1"/>
  <c r="B145" i="1"/>
  <c r="B145" i="6" s="1"/>
  <c r="C145" i="1"/>
  <c r="C145" i="6" s="1"/>
  <c r="A146" i="1"/>
  <c r="A146" i="6" s="1"/>
  <c r="B146" i="1"/>
  <c r="B146" i="6" s="1"/>
  <c r="C146" i="1"/>
  <c r="C146" i="6" s="1"/>
  <c r="A147" i="1"/>
  <c r="A147" i="6" s="1"/>
  <c r="B147" i="1"/>
  <c r="B147" i="6" s="1"/>
  <c r="C147" i="1"/>
  <c r="C147" i="6" s="1"/>
  <c r="A148" i="1"/>
  <c r="A148" i="6" s="1"/>
  <c r="B148" i="1"/>
  <c r="B148" i="6" s="1"/>
  <c r="C148" i="1"/>
  <c r="C148" i="6" s="1"/>
  <c r="A149" i="1"/>
  <c r="A149" i="6" s="1"/>
  <c r="B149" i="1"/>
  <c r="B149" i="6" s="1"/>
  <c r="C149" i="1"/>
  <c r="C149" i="6" s="1"/>
  <c r="A150" i="1"/>
  <c r="A150" i="6" s="1"/>
  <c r="B150" i="1"/>
  <c r="B150" i="6" s="1"/>
  <c r="C150" i="1"/>
  <c r="C150" i="6" s="1"/>
  <c r="A151" i="1"/>
  <c r="A151" i="6" s="1"/>
  <c r="B151" i="1"/>
  <c r="B151" i="6" s="1"/>
  <c r="C151" i="1"/>
  <c r="C151" i="6" s="1"/>
  <c r="A152" i="1"/>
  <c r="A152" i="6" s="1"/>
  <c r="B152" i="1"/>
  <c r="B152" i="6" s="1"/>
  <c r="C152" i="1"/>
  <c r="C152" i="6" s="1"/>
  <c r="A153" i="1"/>
  <c r="A153" i="6" s="1"/>
  <c r="B153" i="1"/>
  <c r="B153" i="6" s="1"/>
  <c r="C153" i="1"/>
  <c r="C153" i="6" s="1"/>
  <c r="A154" i="1"/>
  <c r="A154" i="6" s="1"/>
  <c r="B154" i="1"/>
  <c r="B154" i="6" s="1"/>
  <c r="C154" i="1"/>
  <c r="C154" i="6" s="1"/>
  <c r="A155" i="1"/>
  <c r="A155" i="6" s="1"/>
  <c r="B155" i="1"/>
  <c r="B155" i="6" s="1"/>
  <c r="C155" i="1"/>
  <c r="C155" i="6" s="1"/>
  <c r="A156" i="1"/>
  <c r="A156" i="6" s="1"/>
  <c r="B156" i="1"/>
  <c r="B156" i="6" s="1"/>
  <c r="C156" i="1"/>
  <c r="C156" i="6" s="1"/>
  <c r="A157" i="1"/>
  <c r="A157" i="6" s="1"/>
  <c r="B157" i="1"/>
  <c r="B157" i="6" s="1"/>
  <c r="C157" i="1"/>
  <c r="C157" i="6" s="1"/>
  <c r="A158" i="1"/>
  <c r="A158" i="6" s="1"/>
  <c r="B158" i="1"/>
  <c r="B158" i="6" s="1"/>
  <c r="C158" i="1"/>
  <c r="C158" i="6" s="1"/>
  <c r="A159" i="1"/>
  <c r="A159" i="6" s="1"/>
  <c r="B159" i="1"/>
  <c r="B159" i="6" s="1"/>
  <c r="C159" i="1"/>
  <c r="C159" i="6" s="1"/>
  <c r="A160" i="1"/>
  <c r="A160" i="6" s="1"/>
  <c r="B160" i="1"/>
  <c r="B160" i="6" s="1"/>
  <c r="C160" i="1"/>
  <c r="C160" i="6" s="1"/>
  <c r="A161" i="1"/>
  <c r="A161" i="6" s="1"/>
  <c r="B161" i="1"/>
  <c r="B161" i="6" s="1"/>
  <c r="C161" i="1"/>
  <c r="C161" i="6" s="1"/>
  <c r="A162" i="1"/>
  <c r="A162" i="6" s="1"/>
  <c r="B162" i="1"/>
  <c r="B162" i="6" s="1"/>
  <c r="C162" i="1"/>
  <c r="C162" i="6" s="1"/>
  <c r="A163" i="1"/>
  <c r="A163" i="6" s="1"/>
  <c r="B163" i="1"/>
  <c r="B163" i="6" s="1"/>
  <c r="C163" i="1"/>
  <c r="C163" i="6" s="1"/>
  <c r="A164" i="1"/>
  <c r="A164" i="6" s="1"/>
  <c r="B164" i="1"/>
  <c r="B164" i="6" s="1"/>
  <c r="C164" i="1"/>
  <c r="C164" i="6" s="1"/>
  <c r="A165" i="1"/>
  <c r="A165" i="6" s="1"/>
  <c r="B165" i="1"/>
  <c r="B165" i="6" s="1"/>
  <c r="C165" i="1"/>
  <c r="C165" i="6" s="1"/>
  <c r="A166" i="1"/>
  <c r="A166" i="6" s="1"/>
  <c r="B166" i="1"/>
  <c r="B166" i="6" s="1"/>
  <c r="C166" i="1"/>
  <c r="C166" i="6" s="1"/>
  <c r="A167" i="1"/>
  <c r="A167" i="6" s="1"/>
  <c r="B167" i="1"/>
  <c r="B167" i="6" s="1"/>
  <c r="C167" i="1"/>
  <c r="C167" i="6" s="1"/>
  <c r="A168" i="1"/>
  <c r="A168" i="6" s="1"/>
  <c r="B168" i="1"/>
  <c r="B168" i="6" s="1"/>
  <c r="C168" i="1"/>
  <c r="C168" i="6" s="1"/>
  <c r="A169" i="1"/>
  <c r="A169" i="6" s="1"/>
  <c r="B169" i="1"/>
  <c r="B169" i="6" s="1"/>
  <c r="C169" i="1"/>
  <c r="C169" i="6" s="1"/>
  <c r="A170" i="1"/>
  <c r="A170" i="6" s="1"/>
  <c r="B170" i="1"/>
  <c r="B170" i="6" s="1"/>
  <c r="C170" i="1"/>
  <c r="C170" i="6" s="1"/>
  <c r="A171" i="1"/>
  <c r="A171" i="6" s="1"/>
  <c r="B171" i="1"/>
  <c r="B171" i="6" s="1"/>
  <c r="C171" i="1"/>
  <c r="C171" i="6" s="1"/>
  <c r="A172" i="1"/>
  <c r="A172" i="6" s="1"/>
  <c r="B172" i="1"/>
  <c r="B172" i="6" s="1"/>
  <c r="C172" i="1"/>
  <c r="C172" i="6" s="1"/>
  <c r="A173" i="1"/>
  <c r="A173" i="6" s="1"/>
  <c r="B173" i="1"/>
  <c r="B173" i="6" s="1"/>
  <c r="C173" i="1"/>
  <c r="C173" i="6" s="1"/>
  <c r="A174" i="1"/>
  <c r="A174" i="6" s="1"/>
  <c r="B174" i="1"/>
  <c r="B174" i="6" s="1"/>
  <c r="C174" i="1"/>
  <c r="C174" i="6" s="1"/>
  <c r="A175" i="1"/>
  <c r="A175" i="6" s="1"/>
  <c r="B175" i="1"/>
  <c r="B175" i="6" s="1"/>
  <c r="C175" i="1"/>
  <c r="C175" i="6" s="1"/>
  <c r="A176" i="1"/>
  <c r="A176" i="6" s="1"/>
  <c r="B176" i="1"/>
  <c r="B176" i="6" s="1"/>
  <c r="C176" i="1"/>
  <c r="C176" i="6" s="1"/>
  <c r="A177" i="1"/>
  <c r="A177" i="6" s="1"/>
  <c r="B177" i="1"/>
  <c r="B177" i="6" s="1"/>
  <c r="C177" i="1"/>
  <c r="C177" i="6" s="1"/>
  <c r="A178" i="1"/>
  <c r="A178" i="6" s="1"/>
  <c r="B178" i="1"/>
  <c r="B178" i="6" s="1"/>
  <c r="C178" i="1"/>
  <c r="C178" i="6" s="1"/>
  <c r="A179" i="1"/>
  <c r="A179" i="6" s="1"/>
  <c r="B179" i="1"/>
  <c r="B179" i="6" s="1"/>
  <c r="C179" i="1"/>
  <c r="C179" i="6" s="1"/>
  <c r="A180" i="1"/>
  <c r="A180" i="6" s="1"/>
  <c r="B180" i="1"/>
  <c r="B180" i="6" s="1"/>
  <c r="C180" i="1"/>
  <c r="C180" i="6" s="1"/>
  <c r="A181" i="1"/>
  <c r="A181" i="6" s="1"/>
  <c r="B181" i="1"/>
  <c r="B181" i="6" s="1"/>
  <c r="C181" i="1"/>
  <c r="C181" i="6" s="1"/>
  <c r="A182" i="1"/>
  <c r="A182" i="6" s="1"/>
  <c r="B182" i="1"/>
  <c r="B182" i="6" s="1"/>
  <c r="C182" i="1"/>
  <c r="C182" i="6" s="1"/>
  <c r="A183" i="1"/>
  <c r="A183" i="6" s="1"/>
  <c r="B183" i="1"/>
  <c r="B183" i="6" s="1"/>
  <c r="C183" i="1"/>
  <c r="C183" i="6" s="1"/>
  <c r="A184" i="1"/>
  <c r="A184" i="6" s="1"/>
  <c r="B184" i="1"/>
  <c r="B184" i="6" s="1"/>
  <c r="C184" i="1"/>
  <c r="C184" i="6" s="1"/>
  <c r="A185" i="1"/>
  <c r="A185" i="6" s="1"/>
  <c r="B185" i="1"/>
  <c r="B185" i="6" s="1"/>
  <c r="C185" i="1"/>
  <c r="C185" i="6" s="1"/>
  <c r="A186" i="1"/>
  <c r="A186" i="6" s="1"/>
  <c r="B186" i="1"/>
  <c r="B186" i="6" s="1"/>
  <c r="C186" i="1"/>
  <c r="C186" i="6" s="1"/>
  <c r="A187" i="1"/>
  <c r="A187" i="6" s="1"/>
  <c r="B187" i="1"/>
  <c r="B187" i="6" s="1"/>
  <c r="C187" i="1"/>
  <c r="C187" i="6" s="1"/>
  <c r="A188" i="1"/>
  <c r="A188" i="6" s="1"/>
  <c r="B188" i="1"/>
  <c r="B188" i="6" s="1"/>
  <c r="C188" i="1"/>
  <c r="C188" i="6" s="1"/>
  <c r="A189" i="1"/>
  <c r="A189" i="6" s="1"/>
  <c r="B189" i="1"/>
  <c r="B189" i="6" s="1"/>
  <c r="C189" i="1"/>
  <c r="C189" i="6" s="1"/>
  <c r="A190" i="1"/>
  <c r="A190" i="6" s="1"/>
  <c r="B190" i="1"/>
  <c r="B190" i="6" s="1"/>
  <c r="C190" i="1"/>
  <c r="C190" i="6" s="1"/>
  <c r="A191" i="1"/>
  <c r="A191" i="6" s="1"/>
  <c r="B191" i="1"/>
  <c r="B191" i="6" s="1"/>
  <c r="C191" i="1"/>
  <c r="C191" i="6" s="1"/>
  <c r="A192" i="1"/>
  <c r="A192" i="6" s="1"/>
  <c r="B192" i="1"/>
  <c r="B192" i="6" s="1"/>
  <c r="C192" i="1"/>
  <c r="C192" i="6" s="1"/>
  <c r="A193" i="1"/>
  <c r="A193" i="6" s="1"/>
  <c r="B193" i="1"/>
  <c r="B193" i="6" s="1"/>
  <c r="C193" i="1"/>
  <c r="C193" i="6" s="1"/>
  <c r="A194" i="1"/>
  <c r="A194" i="6" s="1"/>
  <c r="B194" i="1"/>
  <c r="B194" i="6" s="1"/>
  <c r="C194" i="1"/>
  <c r="C194" i="6" s="1"/>
  <c r="A195" i="1"/>
  <c r="A195" i="6" s="1"/>
  <c r="B195" i="1"/>
  <c r="B195" i="6" s="1"/>
  <c r="C195" i="1"/>
  <c r="C195" i="6" s="1"/>
  <c r="A196" i="1"/>
  <c r="A196" i="6" s="1"/>
  <c r="B196" i="1"/>
  <c r="B196" i="6" s="1"/>
  <c r="C196" i="1"/>
  <c r="C196" i="6" s="1"/>
  <c r="A197" i="1"/>
  <c r="A197" i="6" s="1"/>
  <c r="B197" i="1"/>
  <c r="B197" i="6" s="1"/>
  <c r="C197" i="1"/>
  <c r="C197" i="6" s="1"/>
  <c r="A198" i="1"/>
  <c r="A198" i="6" s="1"/>
  <c r="B198" i="1"/>
  <c r="B198" i="6" s="1"/>
  <c r="C198" i="1"/>
  <c r="C198" i="6" s="1"/>
  <c r="A199" i="1"/>
  <c r="A199" i="6" s="1"/>
  <c r="B199" i="1"/>
  <c r="B199" i="6" s="1"/>
  <c r="C199" i="1"/>
  <c r="C199" i="6" s="1"/>
  <c r="A200" i="1"/>
  <c r="A200" i="6" s="1"/>
  <c r="B200" i="1"/>
  <c r="B200" i="6" s="1"/>
  <c r="C200" i="1"/>
  <c r="C200" i="6" s="1"/>
  <c r="A201" i="1"/>
  <c r="A201" i="6" s="1"/>
  <c r="B201" i="1"/>
  <c r="B201" i="6" s="1"/>
  <c r="C201" i="1"/>
  <c r="C201" i="6" s="1"/>
  <c r="A202" i="1"/>
  <c r="A202" i="6" s="1"/>
  <c r="B202" i="1"/>
  <c r="B202" i="6" s="1"/>
  <c r="C202" i="1"/>
  <c r="C202" i="6" s="1"/>
  <c r="A203" i="1"/>
  <c r="A203" i="6" s="1"/>
  <c r="B203" i="1"/>
  <c r="B203" i="6" s="1"/>
  <c r="C203" i="1"/>
  <c r="C203" i="6" s="1"/>
  <c r="A204" i="1"/>
  <c r="A204" i="6" s="1"/>
  <c r="B204" i="1"/>
  <c r="B204" i="6" s="1"/>
  <c r="C204" i="1"/>
  <c r="C204" i="6" s="1"/>
  <c r="A205" i="1"/>
  <c r="A205" i="6" s="1"/>
  <c r="B205" i="1"/>
  <c r="B205" i="6" s="1"/>
  <c r="C205" i="1"/>
  <c r="C205" i="6" s="1"/>
  <c r="A206" i="1"/>
  <c r="A206" i="6" s="1"/>
  <c r="B206" i="1"/>
  <c r="B206" i="6" s="1"/>
  <c r="C206" i="1"/>
  <c r="C206" i="6" s="1"/>
  <c r="A207" i="1"/>
  <c r="A207" i="6" s="1"/>
  <c r="B207" i="1"/>
  <c r="B207" i="6" s="1"/>
  <c r="C207" i="1"/>
  <c r="C207" i="6" s="1"/>
  <c r="A208" i="1"/>
  <c r="A208" i="6" s="1"/>
  <c r="B208" i="1"/>
  <c r="B208" i="6" s="1"/>
  <c r="C208" i="1"/>
  <c r="C208" i="6" s="1"/>
  <c r="A209" i="1"/>
  <c r="A209" i="6" s="1"/>
  <c r="B209" i="1"/>
  <c r="B209" i="6" s="1"/>
  <c r="C209" i="1"/>
  <c r="C209" i="6" s="1"/>
  <c r="A210" i="1"/>
  <c r="A210" i="6" s="1"/>
  <c r="B210" i="1"/>
  <c r="B210" i="6" s="1"/>
  <c r="C210" i="1"/>
  <c r="C210" i="6" s="1"/>
  <c r="A211" i="1"/>
  <c r="A211" i="6" s="1"/>
  <c r="B211" i="1"/>
  <c r="B211" i="6" s="1"/>
  <c r="C211" i="1"/>
  <c r="C211" i="6" s="1"/>
  <c r="A212" i="1"/>
  <c r="A212" i="6" s="1"/>
  <c r="B212" i="1"/>
  <c r="B212" i="6" s="1"/>
  <c r="C212" i="1"/>
  <c r="C212" i="6" s="1"/>
  <c r="A213" i="1"/>
  <c r="A213" i="6" s="1"/>
  <c r="B213" i="1"/>
  <c r="B213" i="6" s="1"/>
  <c r="C213" i="1"/>
  <c r="C213" i="6" s="1"/>
  <c r="A214" i="1"/>
  <c r="A214" i="6" s="1"/>
  <c r="B214" i="1"/>
  <c r="B214" i="6" s="1"/>
  <c r="C214" i="1"/>
  <c r="C214" i="6" s="1"/>
  <c r="A215" i="1"/>
  <c r="A215" i="6" s="1"/>
  <c r="B215" i="1"/>
  <c r="B215" i="6" s="1"/>
  <c r="C215" i="1"/>
  <c r="C215" i="6" s="1"/>
  <c r="A216" i="1"/>
  <c r="A216" i="6" s="1"/>
  <c r="B216" i="1"/>
  <c r="B216" i="6" s="1"/>
  <c r="C216" i="1"/>
  <c r="C216" i="6" s="1"/>
  <c r="A217" i="1"/>
  <c r="A217" i="6" s="1"/>
  <c r="B217" i="1"/>
  <c r="B217" i="6" s="1"/>
  <c r="C217" i="1"/>
  <c r="C217" i="6" s="1"/>
  <c r="A218" i="1"/>
  <c r="A218" i="6" s="1"/>
  <c r="B218" i="1"/>
  <c r="B218" i="6" s="1"/>
  <c r="C218" i="1"/>
  <c r="C218" i="6" s="1"/>
  <c r="A219" i="1"/>
  <c r="A219" i="6" s="1"/>
  <c r="B219" i="1"/>
  <c r="B219" i="6" s="1"/>
  <c r="C219" i="1"/>
  <c r="C219" i="6" s="1"/>
  <c r="A220" i="1"/>
  <c r="A220" i="6" s="1"/>
  <c r="B220" i="1"/>
  <c r="B220" i="6" s="1"/>
  <c r="C220" i="1"/>
  <c r="C220" i="6" s="1"/>
  <c r="A221" i="1"/>
  <c r="A221" i="6" s="1"/>
  <c r="B221" i="1"/>
  <c r="B221" i="6" s="1"/>
  <c r="C221" i="1"/>
  <c r="C221" i="6" s="1"/>
  <c r="A222" i="1"/>
  <c r="A222" i="6" s="1"/>
  <c r="B222" i="1"/>
  <c r="B222" i="6" s="1"/>
  <c r="C222" i="1"/>
  <c r="C222" i="6" s="1"/>
  <c r="A223" i="1"/>
  <c r="A223" i="6" s="1"/>
  <c r="B223" i="1"/>
  <c r="B223" i="6" s="1"/>
  <c r="C223" i="1"/>
  <c r="C223" i="6" s="1"/>
  <c r="A224" i="1"/>
  <c r="A224" i="6" s="1"/>
  <c r="B224" i="1"/>
  <c r="B224" i="6" s="1"/>
  <c r="C224" i="1"/>
  <c r="C224" i="6" s="1"/>
  <c r="A225" i="1"/>
  <c r="A225" i="6" s="1"/>
  <c r="B225" i="1"/>
  <c r="B225" i="6" s="1"/>
  <c r="C225" i="1"/>
  <c r="C225" i="6" s="1"/>
  <c r="A226" i="1"/>
  <c r="A226" i="6" s="1"/>
  <c r="B226" i="1"/>
  <c r="B226" i="6" s="1"/>
  <c r="C226" i="1"/>
  <c r="C226" i="6" s="1"/>
  <c r="A227" i="1"/>
  <c r="A227" i="6" s="1"/>
  <c r="B227" i="1"/>
  <c r="B227" i="6" s="1"/>
  <c r="C227" i="1"/>
  <c r="C227" i="6" s="1"/>
  <c r="A228" i="1"/>
  <c r="A228" i="6" s="1"/>
  <c r="B228" i="1"/>
  <c r="B228" i="6" s="1"/>
  <c r="C228" i="1"/>
  <c r="C228" i="6" s="1"/>
  <c r="A229" i="1"/>
  <c r="A229" i="6" s="1"/>
  <c r="B229" i="1"/>
  <c r="B229" i="6" s="1"/>
  <c r="C229" i="1"/>
  <c r="C229" i="6" s="1"/>
  <c r="A230" i="1"/>
  <c r="A230" i="6" s="1"/>
  <c r="B230" i="1"/>
  <c r="B230" i="6" s="1"/>
  <c r="C230" i="1"/>
  <c r="C230" i="6" s="1"/>
  <c r="A231" i="1"/>
  <c r="A231" i="6" s="1"/>
  <c r="B231" i="1"/>
  <c r="B231" i="6" s="1"/>
  <c r="C231" i="1"/>
  <c r="C231" i="6" s="1"/>
  <c r="A232" i="1"/>
  <c r="A232" i="6" s="1"/>
  <c r="B232" i="1"/>
  <c r="B232" i="6" s="1"/>
  <c r="C232" i="1"/>
  <c r="C232" i="6" s="1"/>
  <c r="A233" i="1"/>
  <c r="A233" i="6" s="1"/>
  <c r="B233" i="1"/>
  <c r="B233" i="6" s="1"/>
  <c r="C233" i="1"/>
  <c r="C233" i="6" s="1"/>
  <c r="A234" i="1"/>
  <c r="A234" i="6" s="1"/>
  <c r="B234" i="1"/>
  <c r="B234" i="6" s="1"/>
  <c r="C234" i="1"/>
  <c r="C234" i="6" s="1"/>
  <c r="A235" i="1"/>
  <c r="A235" i="6" s="1"/>
  <c r="B235" i="1"/>
  <c r="B235" i="6" s="1"/>
  <c r="C235" i="1"/>
  <c r="C235" i="6" s="1"/>
  <c r="A236" i="1"/>
  <c r="A236" i="6" s="1"/>
  <c r="B236" i="1"/>
  <c r="B236" i="6" s="1"/>
  <c r="C236" i="1"/>
  <c r="C236" i="6" s="1"/>
  <c r="A237" i="1"/>
  <c r="A237" i="6" s="1"/>
  <c r="B237" i="1"/>
  <c r="B237" i="6" s="1"/>
  <c r="C237" i="1"/>
  <c r="C237" i="6" s="1"/>
  <c r="A238" i="1"/>
  <c r="A238" i="6" s="1"/>
  <c r="B238" i="1"/>
  <c r="B238" i="6" s="1"/>
  <c r="C238" i="1"/>
  <c r="C238" i="6" s="1"/>
  <c r="A239" i="1"/>
  <c r="A239" i="6" s="1"/>
  <c r="B239" i="1"/>
  <c r="B239" i="6" s="1"/>
  <c r="C239" i="1"/>
  <c r="C239" i="6" s="1"/>
  <c r="A240" i="1"/>
  <c r="A240" i="6" s="1"/>
  <c r="B240" i="1"/>
  <c r="B240" i="6" s="1"/>
  <c r="C240" i="1"/>
  <c r="C240" i="6" s="1"/>
  <c r="A241" i="1"/>
  <c r="A241" i="6" s="1"/>
  <c r="B241" i="1"/>
  <c r="B241" i="6" s="1"/>
  <c r="C241" i="1"/>
  <c r="C241" i="6" s="1"/>
  <c r="A242" i="1"/>
  <c r="A242" i="6" s="1"/>
  <c r="B242" i="1"/>
  <c r="B242" i="6" s="1"/>
  <c r="C242" i="1"/>
  <c r="C242" i="6" s="1"/>
  <c r="A243" i="1"/>
  <c r="A243" i="6" s="1"/>
  <c r="B243" i="1"/>
  <c r="B243" i="6" s="1"/>
  <c r="C243" i="1"/>
  <c r="C243" i="6" s="1"/>
  <c r="A244" i="1"/>
  <c r="A244" i="6" s="1"/>
  <c r="B244" i="1"/>
  <c r="B244" i="6" s="1"/>
  <c r="C244" i="1"/>
  <c r="C244" i="6" s="1"/>
  <c r="A245" i="1"/>
  <c r="A245" i="6" s="1"/>
  <c r="B245" i="1"/>
  <c r="B245" i="6" s="1"/>
  <c r="C245" i="1"/>
  <c r="C245" i="6" s="1"/>
  <c r="A246" i="1"/>
  <c r="A246" i="6" s="1"/>
  <c r="B246" i="1"/>
  <c r="B246" i="6" s="1"/>
  <c r="C246" i="1"/>
  <c r="C246" i="6" s="1"/>
  <c r="A247" i="1"/>
  <c r="A247" i="6" s="1"/>
  <c r="B247" i="1"/>
  <c r="B247" i="6" s="1"/>
  <c r="C247" i="1"/>
  <c r="C247" i="6" s="1"/>
  <c r="A248" i="1"/>
  <c r="A248" i="6" s="1"/>
  <c r="B248" i="1"/>
  <c r="B248" i="6" s="1"/>
  <c r="C248" i="1"/>
  <c r="C248" i="6" s="1"/>
  <c r="A249" i="1"/>
  <c r="A249" i="6" s="1"/>
  <c r="B249" i="1"/>
  <c r="B249" i="6" s="1"/>
  <c r="C249" i="1"/>
  <c r="C249" i="6" s="1"/>
  <c r="A250" i="1"/>
  <c r="A250" i="6" s="1"/>
  <c r="B250" i="1"/>
  <c r="B250" i="6" s="1"/>
  <c r="C250" i="1"/>
  <c r="C250" i="6" s="1"/>
  <c r="A251" i="1"/>
  <c r="A251" i="6" s="1"/>
  <c r="B251" i="1"/>
  <c r="B251" i="6" s="1"/>
  <c r="C251" i="1"/>
  <c r="C251" i="6" s="1"/>
  <c r="A252" i="1"/>
  <c r="A252" i="6" s="1"/>
  <c r="B252" i="1"/>
  <c r="B252" i="6" s="1"/>
  <c r="C252" i="1"/>
  <c r="C252" i="6" s="1"/>
  <c r="A253" i="1"/>
  <c r="A253" i="6" s="1"/>
  <c r="B253" i="1"/>
  <c r="B253" i="6" s="1"/>
  <c r="C253" i="1"/>
  <c r="C253" i="6" s="1"/>
  <c r="A254" i="1"/>
  <c r="A254" i="6" s="1"/>
  <c r="B254" i="1"/>
  <c r="B254" i="6" s="1"/>
  <c r="C254" i="1"/>
  <c r="C254" i="6" s="1"/>
  <c r="A255" i="1"/>
  <c r="A255" i="6" s="1"/>
  <c r="B255" i="1"/>
  <c r="B255" i="6" s="1"/>
  <c r="C255" i="1"/>
  <c r="C255" i="6" s="1"/>
  <c r="A256" i="1"/>
  <c r="A256" i="6" s="1"/>
  <c r="B256" i="1"/>
  <c r="B256" i="6" s="1"/>
  <c r="C256" i="1"/>
  <c r="C256" i="6" s="1"/>
  <c r="A257" i="1"/>
  <c r="A257" i="6" s="1"/>
  <c r="B257" i="1"/>
  <c r="B257" i="6" s="1"/>
  <c r="C257" i="1"/>
  <c r="C257" i="6" s="1"/>
  <c r="A258" i="1"/>
  <c r="A258" i="6" s="1"/>
  <c r="B258" i="1"/>
  <c r="B258" i="6" s="1"/>
  <c r="C258" i="1"/>
  <c r="C258" i="6" s="1"/>
  <c r="A259" i="1"/>
  <c r="A259" i="6" s="1"/>
  <c r="B259" i="1"/>
  <c r="B259" i="6" s="1"/>
  <c r="C259" i="1"/>
  <c r="C259" i="6" s="1"/>
  <c r="A260" i="1"/>
  <c r="A260" i="6" s="1"/>
  <c r="B260" i="1"/>
  <c r="B260" i="6" s="1"/>
  <c r="C260" i="1"/>
  <c r="C260" i="6" s="1"/>
  <c r="A261" i="1"/>
  <c r="A261" i="6" s="1"/>
  <c r="B261" i="1"/>
  <c r="B261" i="6" s="1"/>
  <c r="C261" i="1"/>
  <c r="C261" i="6" s="1"/>
  <c r="A262" i="1"/>
  <c r="A262" i="6" s="1"/>
  <c r="B262" i="1"/>
  <c r="B262" i="6" s="1"/>
  <c r="C262" i="1"/>
  <c r="C262" i="6" s="1"/>
  <c r="A263" i="1"/>
  <c r="A263" i="6" s="1"/>
  <c r="B263" i="1"/>
  <c r="B263" i="6" s="1"/>
  <c r="C263" i="1"/>
  <c r="C263" i="6" s="1"/>
  <c r="A264" i="1"/>
  <c r="A264" i="6" s="1"/>
  <c r="B264" i="1"/>
  <c r="B264" i="6" s="1"/>
  <c r="C264" i="1"/>
  <c r="C264" i="6" s="1"/>
  <c r="A265" i="1"/>
  <c r="A265" i="6" s="1"/>
  <c r="B265" i="1"/>
  <c r="B265" i="6" s="1"/>
  <c r="C265" i="1"/>
  <c r="C265" i="6" s="1"/>
  <c r="A266" i="1"/>
  <c r="A266" i="6" s="1"/>
  <c r="B266" i="1"/>
  <c r="B266" i="6" s="1"/>
  <c r="C266" i="1"/>
  <c r="C266" i="6" s="1"/>
  <c r="A267" i="1"/>
  <c r="A267" i="6" s="1"/>
  <c r="B267" i="1"/>
  <c r="B267" i="6" s="1"/>
  <c r="C267" i="1"/>
  <c r="C267" i="6" s="1"/>
  <c r="A268" i="1"/>
  <c r="A268" i="6" s="1"/>
  <c r="B268" i="1"/>
  <c r="B268" i="6" s="1"/>
  <c r="C268" i="1"/>
  <c r="C268" i="6" s="1"/>
  <c r="A269" i="1"/>
  <c r="A269" i="6" s="1"/>
  <c r="B269" i="1"/>
  <c r="B269" i="6" s="1"/>
  <c r="C269" i="1"/>
  <c r="C269" i="6" s="1"/>
  <c r="A270" i="1"/>
  <c r="A270" i="6" s="1"/>
  <c r="B270" i="1"/>
  <c r="B270" i="6" s="1"/>
  <c r="C270" i="1"/>
  <c r="C270" i="6" s="1"/>
  <c r="A271" i="1"/>
  <c r="A271" i="6" s="1"/>
  <c r="B271" i="1"/>
  <c r="B271" i="6" s="1"/>
  <c r="C271" i="1"/>
  <c r="C271" i="6" s="1"/>
  <c r="A272" i="1"/>
  <c r="A272" i="6" s="1"/>
  <c r="B272" i="1"/>
  <c r="B272" i="6" s="1"/>
  <c r="C272" i="1"/>
  <c r="C272" i="6" s="1"/>
  <c r="A273" i="1"/>
  <c r="A273" i="6" s="1"/>
  <c r="B273" i="1"/>
  <c r="B273" i="6" s="1"/>
  <c r="C273" i="1"/>
  <c r="C273" i="6" s="1"/>
  <c r="A274" i="1"/>
  <c r="A274" i="6" s="1"/>
  <c r="B274" i="1"/>
  <c r="B274" i="6" s="1"/>
  <c r="C274" i="1"/>
  <c r="C274" i="6" s="1"/>
  <c r="A275" i="1"/>
  <c r="A275" i="6" s="1"/>
  <c r="B275" i="1"/>
  <c r="B275" i="6" s="1"/>
  <c r="C275" i="1"/>
  <c r="C275" i="6" s="1"/>
  <c r="A276" i="1"/>
  <c r="A276" i="6" s="1"/>
  <c r="B276" i="1"/>
  <c r="B276" i="6" s="1"/>
  <c r="C276" i="1"/>
  <c r="C276" i="6" s="1"/>
  <c r="A277" i="1"/>
  <c r="A277" i="6" s="1"/>
  <c r="B277" i="1"/>
  <c r="B277" i="6" s="1"/>
  <c r="C277" i="1"/>
  <c r="C277" i="6" s="1"/>
  <c r="A278" i="1"/>
  <c r="A278" i="6" s="1"/>
  <c r="B278" i="1"/>
  <c r="B278" i="6" s="1"/>
  <c r="C278" i="1"/>
  <c r="C278" i="6" s="1"/>
  <c r="A279" i="1"/>
  <c r="A279" i="6" s="1"/>
  <c r="B279" i="1"/>
  <c r="B279" i="6" s="1"/>
  <c r="C279" i="1"/>
  <c r="C279" i="6" s="1"/>
  <c r="A280" i="1"/>
  <c r="A280" i="6" s="1"/>
  <c r="B280" i="1"/>
  <c r="B280" i="6" s="1"/>
  <c r="C280" i="1"/>
  <c r="C280" i="6" s="1"/>
  <c r="A281" i="1"/>
  <c r="A281" i="6" s="1"/>
  <c r="B281" i="1"/>
  <c r="B281" i="6" s="1"/>
  <c r="C281" i="1"/>
  <c r="C281" i="6" s="1"/>
  <c r="A282" i="1"/>
  <c r="A282" i="6" s="1"/>
  <c r="B282" i="1"/>
  <c r="B282" i="6" s="1"/>
  <c r="C282" i="1"/>
  <c r="C282" i="6" s="1"/>
  <c r="A283" i="1"/>
  <c r="A283" i="6" s="1"/>
  <c r="B283" i="1"/>
  <c r="B283" i="6" s="1"/>
  <c r="C283" i="1"/>
  <c r="C283" i="6" s="1"/>
  <c r="A284" i="1"/>
  <c r="A284" i="6" s="1"/>
  <c r="B284" i="1"/>
  <c r="B284" i="6" s="1"/>
  <c r="C284" i="1"/>
  <c r="C284" i="6" s="1"/>
  <c r="A285" i="1"/>
  <c r="A285" i="6" s="1"/>
  <c r="B285" i="1"/>
  <c r="B285" i="6" s="1"/>
  <c r="C285" i="1"/>
  <c r="C285" i="6" s="1"/>
  <c r="A286" i="1"/>
  <c r="A286" i="6" s="1"/>
  <c r="B286" i="1"/>
  <c r="B286" i="6" s="1"/>
  <c r="C286" i="1"/>
  <c r="C286" i="6" s="1"/>
  <c r="A287" i="1"/>
  <c r="A287" i="6" s="1"/>
  <c r="B287" i="1"/>
  <c r="B287" i="6" s="1"/>
  <c r="C287" i="1"/>
  <c r="C287" i="6" s="1"/>
  <c r="A288" i="1"/>
  <c r="A288" i="6" s="1"/>
  <c r="B288" i="1"/>
  <c r="B288" i="6" s="1"/>
  <c r="C288" i="1"/>
  <c r="C288" i="6" s="1"/>
  <c r="A289" i="1"/>
  <c r="A289" i="6" s="1"/>
  <c r="B289" i="1"/>
  <c r="B289" i="6" s="1"/>
  <c r="C289" i="1"/>
  <c r="C289" i="6" s="1"/>
  <c r="A290" i="1"/>
  <c r="A290" i="6" s="1"/>
  <c r="B290" i="1"/>
  <c r="B290" i="6" s="1"/>
  <c r="C290" i="1"/>
  <c r="C290" i="6" s="1"/>
  <c r="A291" i="1"/>
  <c r="A291" i="6" s="1"/>
  <c r="B291" i="1"/>
  <c r="B291" i="6" s="1"/>
  <c r="C291" i="1"/>
  <c r="C291" i="6" s="1"/>
  <c r="A292" i="1"/>
  <c r="A292" i="6" s="1"/>
  <c r="B292" i="1"/>
  <c r="B292" i="6" s="1"/>
  <c r="C292" i="1"/>
  <c r="C292" i="6" s="1"/>
  <c r="A293" i="1"/>
  <c r="A293" i="6" s="1"/>
  <c r="B293" i="1"/>
  <c r="B293" i="6" s="1"/>
  <c r="C293" i="1"/>
  <c r="C293" i="6" s="1"/>
  <c r="A294" i="1"/>
  <c r="A294" i="6" s="1"/>
  <c r="B294" i="1"/>
  <c r="B294" i="6" s="1"/>
  <c r="C294" i="1"/>
  <c r="C294" i="6" s="1"/>
  <c r="A295" i="1"/>
  <c r="A295" i="6" s="1"/>
  <c r="B295" i="1"/>
  <c r="B295" i="6" s="1"/>
  <c r="C295" i="1"/>
  <c r="C295" i="6" s="1"/>
  <c r="A296" i="1"/>
  <c r="A296" i="6" s="1"/>
  <c r="B296" i="1"/>
  <c r="B296" i="6" s="1"/>
  <c r="C296" i="1"/>
  <c r="C296" i="6" s="1"/>
  <c r="A297" i="1"/>
  <c r="A297" i="6" s="1"/>
  <c r="B297" i="1"/>
  <c r="B297" i="6" s="1"/>
  <c r="C297" i="1"/>
  <c r="C297" i="6" s="1"/>
  <c r="A298" i="1"/>
  <c r="A298" i="6" s="1"/>
  <c r="B298" i="1"/>
  <c r="B298" i="6" s="1"/>
  <c r="C298" i="1"/>
  <c r="C298" i="6" s="1"/>
  <c r="A299" i="1"/>
  <c r="A299" i="6" s="1"/>
  <c r="B299" i="1"/>
  <c r="B299" i="6" s="1"/>
  <c r="C299" i="1"/>
  <c r="C299" i="6" s="1"/>
  <c r="A300" i="1"/>
  <c r="A300" i="6" s="1"/>
  <c r="B300" i="1"/>
  <c r="B300" i="6" s="1"/>
  <c r="C300" i="1"/>
  <c r="C300" i="6" s="1"/>
  <c r="A301" i="1"/>
  <c r="A301" i="6" s="1"/>
  <c r="B301" i="1"/>
  <c r="B301" i="6" s="1"/>
  <c r="C301" i="1"/>
  <c r="C301" i="6" s="1"/>
  <c r="A302" i="1"/>
  <c r="A302" i="6" s="1"/>
  <c r="B302" i="1"/>
  <c r="B302" i="6" s="1"/>
  <c r="C302" i="1"/>
  <c r="C302" i="6" s="1"/>
  <c r="A303" i="1"/>
  <c r="A303" i="6" s="1"/>
  <c r="B303" i="1"/>
  <c r="B303" i="6" s="1"/>
  <c r="C303" i="1"/>
  <c r="C303" i="6" s="1"/>
  <c r="A304" i="1"/>
  <c r="A304" i="6" s="1"/>
  <c r="B304" i="1"/>
  <c r="B304" i="6" s="1"/>
  <c r="C304" i="1"/>
  <c r="C304" i="6" s="1"/>
  <c r="A305" i="1"/>
  <c r="A305" i="6" s="1"/>
  <c r="B305" i="1"/>
  <c r="B305" i="6" s="1"/>
  <c r="C305" i="1"/>
  <c r="C305" i="6" s="1"/>
  <c r="A306" i="1"/>
  <c r="A306" i="6" s="1"/>
  <c r="B306" i="1"/>
  <c r="B306" i="6" s="1"/>
  <c r="C306" i="1"/>
  <c r="C306" i="6" s="1"/>
  <c r="A307" i="1"/>
  <c r="A307" i="6" s="1"/>
  <c r="B307" i="1"/>
  <c r="B307" i="6" s="1"/>
  <c r="C307" i="1"/>
  <c r="C307" i="6" s="1"/>
  <c r="A308" i="1"/>
  <c r="A308" i="6" s="1"/>
  <c r="B308" i="1"/>
  <c r="B308" i="6" s="1"/>
  <c r="C308" i="1"/>
  <c r="C308" i="6" s="1"/>
  <c r="A309" i="1"/>
  <c r="A309" i="6" s="1"/>
  <c r="B309" i="1"/>
  <c r="B309" i="6" s="1"/>
  <c r="C309" i="1"/>
  <c r="C309" i="6" s="1"/>
  <c r="A310" i="1"/>
  <c r="A310" i="6" s="1"/>
  <c r="B310" i="1"/>
  <c r="B310" i="6" s="1"/>
  <c r="C310" i="1"/>
  <c r="C310" i="6" s="1"/>
  <c r="A311" i="1"/>
  <c r="A311" i="6" s="1"/>
  <c r="B311" i="1"/>
  <c r="B311" i="6" s="1"/>
  <c r="C311" i="1"/>
  <c r="C311" i="6" s="1"/>
  <c r="A312" i="1"/>
  <c r="A312" i="6" s="1"/>
  <c r="B312" i="1"/>
  <c r="B312" i="6" s="1"/>
  <c r="C312" i="1"/>
  <c r="C312" i="6" s="1"/>
  <c r="A313" i="1"/>
  <c r="A313" i="6" s="1"/>
  <c r="B313" i="1"/>
  <c r="B313" i="6" s="1"/>
  <c r="C313" i="1"/>
  <c r="C313" i="6" s="1"/>
  <c r="A314" i="1"/>
  <c r="A314" i="6" s="1"/>
  <c r="B314" i="1"/>
  <c r="B314" i="6" s="1"/>
  <c r="C314" i="1"/>
  <c r="C314" i="6" s="1"/>
  <c r="A315" i="1"/>
  <c r="A315" i="6" s="1"/>
  <c r="B315" i="1"/>
  <c r="B315" i="6" s="1"/>
  <c r="C315" i="1"/>
  <c r="C315" i="6" s="1"/>
  <c r="A316" i="1"/>
  <c r="A316" i="6" s="1"/>
  <c r="B316" i="1"/>
  <c r="B316" i="6" s="1"/>
  <c r="C316" i="1"/>
  <c r="C316" i="6" s="1"/>
  <c r="A317" i="1"/>
  <c r="A317" i="6" s="1"/>
  <c r="B317" i="1"/>
  <c r="B317" i="6" s="1"/>
  <c r="C317" i="1"/>
  <c r="C317" i="6" s="1"/>
  <c r="A318" i="1"/>
  <c r="A318" i="6" s="1"/>
  <c r="B318" i="1"/>
  <c r="B318" i="6" s="1"/>
  <c r="C318" i="1"/>
  <c r="C318" i="6" s="1"/>
  <c r="A319" i="1"/>
  <c r="A319" i="6" s="1"/>
  <c r="B319" i="1"/>
  <c r="B319" i="6" s="1"/>
  <c r="C319" i="1"/>
  <c r="C319" i="6" s="1"/>
  <c r="I372" i="1"/>
  <c r="T376" i="1"/>
  <c r="T392" i="1"/>
  <c r="Q396" i="1"/>
  <c r="A401" i="1"/>
  <c r="A401" i="6" s="1"/>
  <c r="B401" i="1"/>
  <c r="B401" i="6" s="1"/>
  <c r="C401" i="1"/>
  <c r="C401" i="6" s="1"/>
  <c r="A402" i="1"/>
  <c r="A402" i="6" s="1"/>
  <c r="B402" i="1"/>
  <c r="B402" i="6" s="1"/>
  <c r="C402" i="1"/>
  <c r="C402" i="6" s="1"/>
  <c r="A403" i="1"/>
  <c r="A403" i="6" s="1"/>
  <c r="B403" i="1"/>
  <c r="B403" i="6" s="1"/>
  <c r="C403" i="1"/>
  <c r="C403" i="6" s="1"/>
  <c r="A404" i="1"/>
  <c r="A404" i="6" s="1"/>
  <c r="B404" i="1"/>
  <c r="B404" i="6" s="1"/>
  <c r="C404" i="1"/>
  <c r="C404" i="6" s="1"/>
  <c r="A405" i="1"/>
  <c r="A405" i="6" s="1"/>
  <c r="B405" i="1"/>
  <c r="B405" i="6" s="1"/>
  <c r="C405" i="1"/>
  <c r="C405" i="6" s="1"/>
  <c r="A406" i="1"/>
  <c r="A406" i="6" s="1"/>
  <c r="B406" i="1"/>
  <c r="B406" i="6" s="1"/>
  <c r="C406" i="1"/>
  <c r="C406" i="6" s="1"/>
  <c r="A407" i="1"/>
  <c r="A407" i="6" s="1"/>
  <c r="B407" i="1"/>
  <c r="B407" i="6" s="1"/>
  <c r="C407" i="1"/>
  <c r="C407" i="6" s="1"/>
  <c r="A408" i="1"/>
  <c r="A408" i="6" s="1"/>
  <c r="B408" i="1"/>
  <c r="B408" i="6" s="1"/>
  <c r="C408" i="1"/>
  <c r="C408" i="6" s="1"/>
  <c r="A409" i="1"/>
  <c r="A409" i="6" s="1"/>
  <c r="B409" i="1"/>
  <c r="B409" i="6" s="1"/>
  <c r="C409" i="1"/>
  <c r="C409" i="6" s="1"/>
  <c r="A410" i="1"/>
  <c r="A410" i="6" s="1"/>
  <c r="B410" i="1"/>
  <c r="B410" i="6" s="1"/>
  <c r="C410" i="1"/>
  <c r="C410" i="6" s="1"/>
  <c r="A411" i="1"/>
  <c r="A411" i="6" s="1"/>
  <c r="B411" i="1"/>
  <c r="B411" i="6" s="1"/>
  <c r="C411" i="1"/>
  <c r="C411" i="6" s="1"/>
  <c r="A412" i="1"/>
  <c r="A412" i="6" s="1"/>
  <c r="B412" i="1"/>
  <c r="B412" i="6" s="1"/>
  <c r="C412" i="1"/>
  <c r="C412" i="6" s="1"/>
  <c r="A413" i="1"/>
  <c r="A413" i="6" s="1"/>
  <c r="B413" i="1"/>
  <c r="B413" i="6" s="1"/>
  <c r="C413" i="1"/>
  <c r="C413" i="6" s="1"/>
  <c r="A414" i="1"/>
  <c r="A414" i="6" s="1"/>
  <c r="B414" i="1"/>
  <c r="B414" i="6" s="1"/>
  <c r="C414" i="1"/>
  <c r="C414" i="6" s="1"/>
  <c r="A415" i="1"/>
  <c r="A415" i="6" s="1"/>
  <c r="B415" i="1"/>
  <c r="B415" i="6" s="1"/>
  <c r="C415" i="1"/>
  <c r="C415" i="6" s="1"/>
  <c r="A416" i="1"/>
  <c r="A416" i="6" s="1"/>
  <c r="B416" i="1"/>
  <c r="B416" i="6" s="1"/>
  <c r="C416" i="1"/>
  <c r="C416" i="6" s="1"/>
  <c r="A417" i="1"/>
  <c r="A417" i="6" s="1"/>
  <c r="B417" i="1"/>
  <c r="B417" i="6" s="1"/>
  <c r="C417" i="1"/>
  <c r="C417" i="6" s="1"/>
  <c r="A418" i="1"/>
  <c r="A418" i="6" s="1"/>
  <c r="B418" i="1"/>
  <c r="B418" i="6" s="1"/>
  <c r="C418" i="1"/>
  <c r="C418" i="6" s="1"/>
  <c r="A419" i="1"/>
  <c r="A419" i="6" s="1"/>
  <c r="B419" i="1"/>
  <c r="B419" i="6" s="1"/>
  <c r="C419" i="1"/>
  <c r="C419" i="6" s="1"/>
  <c r="A420" i="1"/>
  <c r="A420" i="6" s="1"/>
  <c r="B420" i="1"/>
  <c r="B420" i="6" s="1"/>
  <c r="C420" i="1"/>
  <c r="C420" i="6" s="1"/>
  <c r="A421" i="1"/>
  <c r="A421" i="6" s="1"/>
  <c r="B421" i="1"/>
  <c r="B421" i="6" s="1"/>
  <c r="C421" i="1"/>
  <c r="C421" i="6" s="1"/>
  <c r="A422" i="1"/>
  <c r="A422" i="6" s="1"/>
  <c r="B422" i="1"/>
  <c r="B422" i="6" s="1"/>
  <c r="C422" i="1"/>
  <c r="C422" i="6" s="1"/>
  <c r="A423" i="1"/>
  <c r="A423" i="6" s="1"/>
  <c r="B423" i="1"/>
  <c r="B423" i="6" s="1"/>
  <c r="C423" i="1"/>
  <c r="C423" i="6" s="1"/>
  <c r="A424" i="1"/>
  <c r="A424" i="6" s="1"/>
  <c r="B424" i="1"/>
  <c r="B424" i="6" s="1"/>
  <c r="C424" i="1"/>
  <c r="C424" i="6" s="1"/>
  <c r="A425" i="1"/>
  <c r="A425" i="6" s="1"/>
  <c r="B425" i="1"/>
  <c r="B425" i="6" s="1"/>
  <c r="C425" i="1"/>
  <c r="C425" i="6" s="1"/>
  <c r="A426" i="1"/>
  <c r="A426" i="6" s="1"/>
  <c r="B426" i="1"/>
  <c r="B426" i="6" s="1"/>
  <c r="C426" i="1"/>
  <c r="C426" i="6" s="1"/>
  <c r="A427" i="1"/>
  <c r="A427" i="6" s="1"/>
  <c r="B427" i="1"/>
  <c r="B427" i="6" s="1"/>
  <c r="C427" i="1"/>
  <c r="C427" i="6" s="1"/>
  <c r="A428" i="1"/>
  <c r="A428" i="6" s="1"/>
  <c r="B428" i="1"/>
  <c r="B428" i="6" s="1"/>
  <c r="C428" i="1"/>
  <c r="C428" i="6" s="1"/>
  <c r="A429" i="1"/>
  <c r="A429" i="6" s="1"/>
  <c r="B429" i="1"/>
  <c r="B429" i="6" s="1"/>
  <c r="C429" i="1"/>
  <c r="C429" i="6" s="1"/>
  <c r="A430" i="1"/>
  <c r="A430" i="6" s="1"/>
  <c r="B430" i="1"/>
  <c r="B430" i="6" s="1"/>
  <c r="C430" i="1"/>
  <c r="C430" i="6" s="1"/>
  <c r="A431" i="1"/>
  <c r="A431" i="6" s="1"/>
  <c r="B431" i="1"/>
  <c r="B431" i="6" s="1"/>
  <c r="C431" i="1"/>
  <c r="C431" i="6" s="1"/>
  <c r="A432" i="1"/>
  <c r="A432" i="6" s="1"/>
  <c r="B432" i="1"/>
  <c r="B432" i="6" s="1"/>
  <c r="C432" i="1"/>
  <c r="C432" i="6" s="1"/>
  <c r="A433" i="1"/>
  <c r="A433" i="6" s="1"/>
  <c r="B433" i="1"/>
  <c r="B433" i="6" s="1"/>
  <c r="C433" i="1"/>
  <c r="C433" i="6" s="1"/>
  <c r="A434" i="1"/>
  <c r="A434" i="6" s="1"/>
  <c r="B434" i="1"/>
  <c r="B434" i="6" s="1"/>
  <c r="C434" i="1"/>
  <c r="C434" i="6" s="1"/>
  <c r="A435" i="1"/>
  <c r="A435" i="6" s="1"/>
  <c r="B435" i="1"/>
  <c r="B435" i="6" s="1"/>
  <c r="C435" i="1"/>
  <c r="C435" i="6" s="1"/>
  <c r="A436" i="1"/>
  <c r="A436" i="6" s="1"/>
  <c r="B436" i="1"/>
  <c r="B436" i="6" s="1"/>
  <c r="C436" i="1"/>
  <c r="C436" i="6" s="1"/>
  <c r="A437" i="1"/>
  <c r="A437" i="6" s="1"/>
  <c r="B437" i="1"/>
  <c r="B437" i="6" s="1"/>
  <c r="C437" i="1"/>
  <c r="C437" i="6" s="1"/>
  <c r="A438" i="1"/>
  <c r="A438" i="6" s="1"/>
  <c r="B438" i="1"/>
  <c r="B438" i="6" s="1"/>
  <c r="C438" i="1"/>
  <c r="C438" i="6" s="1"/>
  <c r="A439" i="1"/>
  <c r="A439" i="6" s="1"/>
  <c r="B439" i="1"/>
  <c r="B439" i="6" s="1"/>
  <c r="C439" i="1"/>
  <c r="C439" i="6" s="1"/>
  <c r="A440" i="1"/>
  <c r="A440" i="6" s="1"/>
  <c r="B440" i="1"/>
  <c r="B440" i="6" s="1"/>
  <c r="C440" i="1"/>
  <c r="C440" i="6" s="1"/>
  <c r="A441" i="1"/>
  <c r="A441" i="6" s="1"/>
  <c r="B441" i="1"/>
  <c r="B441" i="6" s="1"/>
  <c r="C441" i="1"/>
  <c r="C441" i="6" s="1"/>
  <c r="A442" i="1"/>
  <c r="A442" i="6" s="1"/>
  <c r="B442" i="1"/>
  <c r="B442" i="6" s="1"/>
  <c r="C442" i="1"/>
  <c r="C442" i="6" s="1"/>
  <c r="A443" i="1"/>
  <c r="A443" i="6" s="1"/>
  <c r="B443" i="1"/>
  <c r="B443" i="6" s="1"/>
  <c r="C443" i="1"/>
  <c r="C443" i="6" s="1"/>
  <c r="A444" i="1"/>
  <c r="A444" i="6" s="1"/>
  <c r="B444" i="1"/>
  <c r="B444" i="6" s="1"/>
  <c r="C444" i="1"/>
  <c r="C444" i="6" s="1"/>
  <c r="A445" i="1"/>
  <c r="A445" i="6" s="1"/>
  <c r="B445" i="1"/>
  <c r="B445" i="6" s="1"/>
  <c r="C445" i="1"/>
  <c r="C445" i="6" s="1"/>
  <c r="A446" i="1"/>
  <c r="A446" i="6" s="1"/>
  <c r="B446" i="1"/>
  <c r="B446" i="6" s="1"/>
  <c r="C446" i="1"/>
  <c r="C446" i="6" s="1"/>
  <c r="A447" i="1"/>
  <c r="A447" i="6" s="1"/>
  <c r="B447" i="1"/>
  <c r="B447" i="6" s="1"/>
  <c r="C447" i="1"/>
  <c r="C447" i="6" s="1"/>
  <c r="A448" i="1"/>
  <c r="A448" i="6" s="1"/>
  <c r="B448" i="1"/>
  <c r="B448" i="6" s="1"/>
  <c r="C448" i="1"/>
  <c r="C448" i="6" s="1"/>
  <c r="A449" i="1"/>
  <c r="A449" i="6" s="1"/>
  <c r="B449" i="1"/>
  <c r="B449" i="6" s="1"/>
  <c r="C449" i="1"/>
  <c r="C449" i="6" s="1"/>
  <c r="A450" i="1"/>
  <c r="A450" i="6" s="1"/>
  <c r="B450" i="1"/>
  <c r="B450" i="6" s="1"/>
  <c r="C450" i="1"/>
  <c r="C450" i="6" s="1"/>
  <c r="A451" i="1"/>
  <c r="A451" i="6" s="1"/>
  <c r="B451" i="1"/>
  <c r="C451" i="1"/>
  <c r="C451" i="6" s="1"/>
  <c r="A452" i="1"/>
  <c r="A452" i="6" s="1"/>
  <c r="B452" i="1"/>
  <c r="B452" i="6" s="1"/>
  <c r="C452" i="1"/>
  <c r="C452" i="6" s="1"/>
  <c r="A453" i="1"/>
  <c r="A453" i="6" s="1"/>
  <c r="B453" i="1"/>
  <c r="B453" i="6" s="1"/>
  <c r="C453" i="1"/>
  <c r="C453" i="6" s="1"/>
  <c r="A454" i="1"/>
  <c r="A454" i="6" s="1"/>
  <c r="B454" i="1"/>
  <c r="B454" i="6" s="1"/>
  <c r="C454" i="1"/>
  <c r="C454" i="6" s="1"/>
  <c r="A455" i="1"/>
  <c r="A455" i="6" s="1"/>
  <c r="B455" i="1"/>
  <c r="C455" i="1"/>
  <c r="C455" i="6" s="1"/>
  <c r="A456" i="1"/>
  <c r="A456" i="6" s="1"/>
  <c r="B456" i="1"/>
  <c r="B456" i="6" s="1"/>
  <c r="C456" i="1"/>
  <c r="C456" i="6" s="1"/>
  <c r="A457" i="1"/>
  <c r="A457" i="6" s="1"/>
  <c r="B457" i="1"/>
  <c r="B457" i="6" s="1"/>
  <c r="C457" i="1"/>
  <c r="C457" i="6" s="1"/>
  <c r="A458" i="1"/>
  <c r="A458" i="6" s="1"/>
  <c r="B458" i="1"/>
  <c r="B458" i="6" s="1"/>
  <c r="C458" i="1"/>
  <c r="C458" i="6" s="1"/>
  <c r="A459" i="1"/>
  <c r="A459" i="6" s="1"/>
  <c r="B459" i="1"/>
  <c r="C459" i="1"/>
  <c r="C459" i="6" s="1"/>
  <c r="A460" i="1"/>
  <c r="A460" i="6" s="1"/>
  <c r="B460" i="1"/>
  <c r="B460" i="6" s="1"/>
  <c r="C460" i="1"/>
  <c r="C460" i="6" s="1"/>
  <c r="A461" i="1"/>
  <c r="A461" i="6" s="1"/>
  <c r="B461" i="1"/>
  <c r="B461" i="6" s="1"/>
  <c r="C461" i="1"/>
  <c r="C461" i="6" s="1"/>
  <c r="A462" i="1"/>
  <c r="A462" i="6" s="1"/>
  <c r="B462" i="1"/>
  <c r="B462" i="6" s="1"/>
  <c r="C462" i="1"/>
  <c r="C462" i="6" s="1"/>
  <c r="A463" i="1"/>
  <c r="A463" i="6" s="1"/>
  <c r="B463" i="1"/>
  <c r="C463" i="1"/>
  <c r="C463" i="6" s="1"/>
  <c r="A464" i="1"/>
  <c r="A464" i="6" s="1"/>
  <c r="B464" i="1"/>
  <c r="B464" i="6" s="1"/>
  <c r="C464" i="1"/>
  <c r="C464" i="6" s="1"/>
  <c r="A465" i="1"/>
  <c r="A465" i="6" s="1"/>
  <c r="B465" i="1"/>
  <c r="B465" i="6" s="1"/>
  <c r="C465" i="1"/>
  <c r="C465" i="6" s="1"/>
  <c r="A466" i="1"/>
  <c r="A466" i="6" s="1"/>
  <c r="B466" i="1"/>
  <c r="B466" i="6" s="1"/>
  <c r="C466" i="1"/>
  <c r="C466" i="6" s="1"/>
  <c r="A467" i="1"/>
  <c r="A467" i="6" s="1"/>
  <c r="B467" i="1"/>
  <c r="E467" i="1" s="1"/>
  <c r="E467" i="6" s="1"/>
  <c r="C467" i="1"/>
  <c r="C467" i="6" s="1"/>
  <c r="A468" i="1"/>
  <c r="A468" i="6" s="1"/>
  <c r="B468" i="1"/>
  <c r="B468" i="6" s="1"/>
  <c r="C468" i="1"/>
  <c r="C468" i="6" s="1"/>
  <c r="A469" i="1"/>
  <c r="A469" i="6" s="1"/>
  <c r="B469" i="1"/>
  <c r="B469" i="6" s="1"/>
  <c r="C469" i="1"/>
  <c r="C469" i="6" s="1"/>
  <c r="A470" i="1"/>
  <c r="A470" i="6" s="1"/>
  <c r="B470" i="1"/>
  <c r="B470" i="6" s="1"/>
  <c r="C470" i="1"/>
  <c r="C470" i="6" s="1"/>
  <c r="A471" i="1"/>
  <c r="A471" i="6" s="1"/>
  <c r="B471" i="1"/>
  <c r="C471" i="1"/>
  <c r="C471" i="6" s="1"/>
  <c r="A472" i="1"/>
  <c r="A472" i="6" s="1"/>
  <c r="B472" i="1"/>
  <c r="B472" i="6" s="1"/>
  <c r="C472" i="1"/>
  <c r="C472" i="6" s="1"/>
  <c r="A473" i="1"/>
  <c r="A473" i="6" s="1"/>
  <c r="B473" i="1"/>
  <c r="B473" i="6" s="1"/>
  <c r="C473" i="1"/>
  <c r="C473" i="6" s="1"/>
  <c r="A474" i="1"/>
  <c r="A474" i="6" s="1"/>
  <c r="B474" i="1"/>
  <c r="B474" i="6" s="1"/>
  <c r="C474" i="1"/>
  <c r="C474" i="6" s="1"/>
  <c r="A475" i="1"/>
  <c r="A475" i="6" s="1"/>
  <c r="B475" i="1"/>
  <c r="C475" i="1"/>
  <c r="C475" i="6" s="1"/>
  <c r="A476" i="1"/>
  <c r="A476" i="6" s="1"/>
  <c r="B476" i="1"/>
  <c r="B476" i="6" s="1"/>
  <c r="C476" i="1"/>
  <c r="C476" i="6" s="1"/>
  <c r="A477" i="1"/>
  <c r="A477" i="6" s="1"/>
  <c r="B477" i="1"/>
  <c r="B477" i="6" s="1"/>
  <c r="C477" i="1"/>
  <c r="C477" i="6" s="1"/>
  <c r="A478" i="1"/>
  <c r="A478" i="6" s="1"/>
  <c r="B478" i="1"/>
  <c r="B478" i="6" s="1"/>
  <c r="C478" i="1"/>
  <c r="C478" i="6" s="1"/>
  <c r="A479" i="1"/>
  <c r="A479" i="6" s="1"/>
  <c r="B479" i="1"/>
  <c r="C479" i="1"/>
  <c r="C479" i="6" s="1"/>
  <c r="A480" i="1"/>
  <c r="A480" i="6" s="1"/>
  <c r="B480" i="1"/>
  <c r="B480" i="6" s="1"/>
  <c r="C480" i="1"/>
  <c r="C480" i="6" s="1"/>
  <c r="A481" i="1"/>
  <c r="A481" i="6" s="1"/>
  <c r="B481" i="1"/>
  <c r="B481" i="6" s="1"/>
  <c r="C481" i="1"/>
  <c r="C481" i="6" s="1"/>
  <c r="A482" i="1"/>
  <c r="A482" i="6" s="1"/>
  <c r="B482" i="1"/>
  <c r="B482" i="6" s="1"/>
  <c r="C482" i="1"/>
  <c r="C482" i="6" s="1"/>
  <c r="A483" i="1"/>
  <c r="A483" i="6" s="1"/>
  <c r="B483" i="1"/>
  <c r="C483" i="1"/>
  <c r="C483" i="6" s="1"/>
  <c r="A484" i="1"/>
  <c r="A484" i="6" s="1"/>
  <c r="B484" i="1"/>
  <c r="B484" i="6" s="1"/>
  <c r="C484" i="1"/>
  <c r="C484" i="6" s="1"/>
  <c r="A485" i="1"/>
  <c r="A485" i="6" s="1"/>
  <c r="B485" i="1"/>
  <c r="B485" i="6" s="1"/>
  <c r="C485" i="1"/>
  <c r="C485" i="6" s="1"/>
  <c r="A486" i="1"/>
  <c r="A486" i="6" s="1"/>
  <c r="B486" i="1"/>
  <c r="B486" i="6" s="1"/>
  <c r="C486" i="1"/>
  <c r="C486" i="6" s="1"/>
  <c r="A487" i="1"/>
  <c r="A487" i="6" s="1"/>
  <c r="B487" i="1"/>
  <c r="C487" i="1"/>
  <c r="C487" i="6" s="1"/>
  <c r="A488" i="1"/>
  <c r="A488" i="6" s="1"/>
  <c r="B488" i="1"/>
  <c r="B488" i="6" s="1"/>
  <c r="C488" i="1"/>
  <c r="C488" i="6" s="1"/>
  <c r="A489" i="1"/>
  <c r="A489" i="6" s="1"/>
  <c r="B489" i="1"/>
  <c r="B489" i="6" s="1"/>
  <c r="C489" i="1"/>
  <c r="C489" i="6" s="1"/>
  <c r="A490" i="1"/>
  <c r="A490" i="6" s="1"/>
  <c r="B490" i="1"/>
  <c r="B490" i="6" s="1"/>
  <c r="C490" i="1"/>
  <c r="C490" i="6" s="1"/>
  <c r="A491" i="1"/>
  <c r="A491" i="6" s="1"/>
  <c r="B491" i="1"/>
  <c r="C491" i="1"/>
  <c r="C491" i="6" s="1"/>
  <c r="A492" i="1"/>
  <c r="A492" i="6" s="1"/>
  <c r="B492" i="1"/>
  <c r="B492" i="6" s="1"/>
  <c r="C492" i="1"/>
  <c r="C492" i="6" s="1"/>
  <c r="A493" i="1"/>
  <c r="A493" i="6" s="1"/>
  <c r="B493" i="1"/>
  <c r="U493" i="1" s="1"/>
  <c r="C493" i="1"/>
  <c r="C493" i="6" s="1"/>
  <c r="A494" i="1"/>
  <c r="A494" i="6" s="1"/>
  <c r="B494" i="1"/>
  <c r="B494" i="6" s="1"/>
  <c r="C494" i="1"/>
  <c r="C494" i="6" s="1"/>
  <c r="A495" i="1"/>
  <c r="A495" i="6" s="1"/>
  <c r="B495" i="1"/>
  <c r="C495" i="1"/>
  <c r="C495" i="6" s="1"/>
  <c r="A496" i="1"/>
  <c r="A496" i="6" s="1"/>
  <c r="B496" i="1"/>
  <c r="C496" i="1"/>
  <c r="C496" i="6" s="1"/>
  <c r="A497" i="1"/>
  <c r="A497" i="6" s="1"/>
  <c r="B497" i="1"/>
  <c r="N497" i="1" s="1"/>
  <c r="C497" i="1"/>
  <c r="C497" i="6" s="1"/>
  <c r="A498" i="1"/>
  <c r="A498" i="6" s="1"/>
  <c r="B498" i="1"/>
  <c r="B498" i="6" s="1"/>
  <c r="C498" i="1"/>
  <c r="C498" i="6" s="1"/>
  <c r="A499" i="1"/>
  <c r="A499" i="6" s="1"/>
  <c r="B499" i="1"/>
  <c r="C499" i="1"/>
  <c r="C499" i="6" s="1"/>
  <c r="Y380" i="1"/>
  <c r="Y497" i="1"/>
  <c r="F496" i="1"/>
  <c r="AA494" i="1"/>
  <c r="Z493" i="1"/>
  <c r="V493" i="1"/>
  <c r="O493" i="1"/>
  <c r="N493" i="1"/>
  <c r="K493" i="1"/>
  <c r="F493" i="1"/>
  <c r="E493" i="1"/>
  <c r="E493" i="6" s="1"/>
  <c r="O490" i="1"/>
  <c r="Z489" i="1"/>
  <c r="V489" i="1"/>
  <c r="D489" i="1"/>
  <c r="D489" i="6" s="1"/>
  <c r="F488" i="1"/>
  <c r="Z486" i="1"/>
  <c r="S486" i="1"/>
  <c r="K486" i="1"/>
  <c r="D486" i="1"/>
  <c r="D486" i="6" s="1"/>
  <c r="AA485" i="1"/>
  <c r="T485" i="1"/>
  <c r="P485" i="1"/>
  <c r="J485" i="1"/>
  <c r="F485" i="1"/>
  <c r="Z485" i="1"/>
  <c r="P482" i="1"/>
  <c r="J482" i="1"/>
  <c r="L481" i="1"/>
  <c r="K481" i="1"/>
  <c r="F480" i="1"/>
  <c r="AA478" i="1"/>
  <c r="T478" i="1"/>
  <c r="N478" i="1"/>
  <c r="F478" i="1"/>
  <c r="W477" i="1"/>
  <c r="V477" i="1"/>
  <c r="P477" i="1"/>
  <c r="O477" i="1"/>
  <c r="L477" i="1"/>
  <c r="G477" i="1"/>
  <c r="F477" i="1"/>
  <c r="Z474" i="1"/>
  <c r="S474" i="1"/>
  <c r="K474" i="1"/>
  <c r="D474" i="1"/>
  <c r="D474" i="6" s="1"/>
  <c r="Z473" i="1"/>
  <c r="W473" i="1"/>
  <c r="F473" i="1"/>
  <c r="E473" i="1"/>
  <c r="E473" i="6" s="1"/>
  <c r="F472" i="1"/>
  <c r="U471" i="1"/>
  <c r="F471" i="1"/>
  <c r="W470" i="1"/>
  <c r="U470" i="1"/>
  <c r="M470" i="1"/>
  <c r="K470" i="1"/>
  <c r="E470" i="1"/>
  <c r="E470" i="6" s="1"/>
  <c r="AA466" i="1"/>
  <c r="U466" i="1"/>
  <c r="R466" i="1"/>
  <c r="K466" i="1"/>
  <c r="J466" i="1"/>
  <c r="AA464" i="1"/>
  <c r="AA463" i="1"/>
  <c r="AA462" i="1"/>
  <c r="Z462" i="1"/>
  <c r="W462" i="1"/>
  <c r="U462" i="1"/>
  <c r="R462" i="1"/>
  <c r="Q462" i="1"/>
  <c r="M462" i="1"/>
  <c r="K462" i="1"/>
  <c r="J462" i="1"/>
  <c r="F462" i="1"/>
  <c r="E462" i="1"/>
  <c r="E462" i="6" s="1"/>
  <c r="Z459" i="1"/>
  <c r="K459" i="1"/>
  <c r="AA458" i="1"/>
  <c r="Z458" i="1"/>
  <c r="W458" i="1"/>
  <c r="U458" i="1"/>
  <c r="R458" i="1"/>
  <c r="Q458" i="1"/>
  <c r="M458" i="1"/>
  <c r="K458" i="1"/>
  <c r="J458" i="1"/>
  <c r="F458" i="1"/>
  <c r="E458" i="1"/>
  <c r="E458" i="6" s="1"/>
  <c r="U456" i="1"/>
  <c r="Z455" i="1"/>
  <c r="K455" i="1"/>
  <c r="AA454" i="1"/>
  <c r="Z454" i="1"/>
  <c r="W454" i="1"/>
  <c r="U454" i="1"/>
  <c r="R454" i="1"/>
  <c r="Q454" i="1"/>
  <c r="M454" i="1"/>
  <c r="K454" i="1"/>
  <c r="J454" i="1"/>
  <c r="F454" i="1"/>
  <c r="E454" i="1"/>
  <c r="E454" i="6" s="1"/>
  <c r="V453" i="1"/>
  <c r="G453" i="1"/>
  <c r="F452" i="1"/>
  <c r="AA451" i="1"/>
  <c r="M451" i="1"/>
  <c r="AA450" i="1"/>
  <c r="Z450" i="1"/>
  <c r="W450" i="1"/>
  <c r="U450" i="1"/>
  <c r="R450" i="1"/>
  <c r="Q450" i="1"/>
  <c r="M450" i="1"/>
  <c r="K450" i="1"/>
  <c r="J450" i="1"/>
  <c r="F450" i="1"/>
  <c r="E450" i="1"/>
  <c r="E450" i="6" s="1"/>
  <c r="G449" i="1"/>
  <c r="AC448" i="1"/>
  <c r="U448" i="1"/>
  <c r="G448" i="1"/>
  <c r="F448" i="1"/>
  <c r="Z447" i="1"/>
  <c r="U447" i="1"/>
  <c r="R447" i="1"/>
  <c r="K447" i="1"/>
  <c r="F447" i="1"/>
  <c r="E447" i="1"/>
  <c r="E447" i="6" s="1"/>
  <c r="AA446" i="1"/>
  <c r="Z446" i="1"/>
  <c r="W446" i="1"/>
  <c r="U446" i="1"/>
  <c r="R446" i="1"/>
  <c r="Q446" i="1"/>
  <c r="M446" i="1"/>
  <c r="K446" i="1"/>
  <c r="J446" i="1"/>
  <c r="F446" i="1"/>
  <c r="E446" i="1"/>
  <c r="E446" i="6" s="1"/>
  <c r="V445" i="1"/>
  <c r="G445" i="1"/>
  <c r="AA443" i="1"/>
  <c r="Z443" i="1"/>
  <c r="U443" i="1"/>
  <c r="R443" i="1"/>
  <c r="M443" i="1"/>
  <c r="K443" i="1"/>
  <c r="F443" i="1"/>
  <c r="E443" i="1"/>
  <c r="E443" i="6" s="1"/>
  <c r="AA442" i="1"/>
  <c r="Z442" i="1"/>
  <c r="W442" i="1"/>
  <c r="U442" i="1"/>
  <c r="R442" i="1"/>
  <c r="Q442" i="1"/>
  <c r="M442" i="1"/>
  <c r="K442" i="1"/>
  <c r="J442" i="1"/>
  <c r="F442" i="1"/>
  <c r="E442" i="1"/>
  <c r="E442" i="6" s="1"/>
  <c r="AC440" i="1"/>
  <c r="V440" i="1"/>
  <c r="O440" i="1"/>
  <c r="G440" i="1"/>
  <c r="AA439" i="1"/>
  <c r="Z439" i="1"/>
  <c r="U439" i="1"/>
  <c r="R439" i="1"/>
  <c r="M439" i="1"/>
  <c r="K439" i="1"/>
  <c r="F439" i="1"/>
  <c r="E439" i="1"/>
  <c r="E439" i="6" s="1"/>
  <c r="Z438" i="1"/>
  <c r="W438" i="1"/>
  <c r="R438" i="1"/>
  <c r="Q438" i="1"/>
  <c r="K438" i="1"/>
  <c r="J438" i="1"/>
  <c r="F438" i="1"/>
  <c r="E438" i="1"/>
  <c r="E438" i="6" s="1"/>
  <c r="AA437" i="1"/>
  <c r="Z437" i="1"/>
  <c r="V437" i="1"/>
  <c r="U437" i="1"/>
  <c r="Q437" i="1"/>
  <c r="O437" i="1"/>
  <c r="K437" i="1"/>
  <c r="J437" i="1"/>
  <c r="F437" i="1"/>
  <c r="E437" i="1"/>
  <c r="E437" i="6" s="1"/>
  <c r="Q436" i="1"/>
  <c r="AA435" i="1"/>
  <c r="Z435" i="1"/>
  <c r="V435" i="1"/>
  <c r="U435" i="1"/>
  <c r="Q435" i="1"/>
  <c r="O435" i="1"/>
  <c r="K435" i="1"/>
  <c r="J435" i="1"/>
  <c r="F435" i="1"/>
  <c r="E435" i="1"/>
  <c r="E435" i="6" s="1"/>
  <c r="AA434" i="1"/>
  <c r="Z434" i="1"/>
  <c r="V434" i="1"/>
  <c r="U434" i="1"/>
  <c r="Q434" i="1"/>
  <c r="O434" i="1"/>
  <c r="K434" i="1"/>
  <c r="J434" i="1"/>
  <c r="F434" i="1"/>
  <c r="E434" i="1"/>
  <c r="E434" i="6" s="1"/>
  <c r="O433" i="1"/>
  <c r="K433" i="1"/>
  <c r="AC432" i="1"/>
  <c r="AB432" i="1"/>
  <c r="Y432" i="1"/>
  <c r="X432" i="1"/>
  <c r="U432" i="1"/>
  <c r="T432" i="1"/>
  <c r="Q432" i="1"/>
  <c r="P432" i="1"/>
  <c r="M432" i="1"/>
  <c r="L432" i="1"/>
  <c r="I432" i="1"/>
  <c r="H432" i="1"/>
  <c r="E432" i="1"/>
  <c r="E432" i="6" s="1"/>
  <c r="D432" i="1"/>
  <c r="D432" i="6" s="1"/>
  <c r="AA432" i="1"/>
  <c r="AC431" i="1"/>
  <c r="AB431" i="1"/>
  <c r="Y431" i="1"/>
  <c r="X431" i="1"/>
  <c r="U431" i="1"/>
  <c r="T431" i="1"/>
  <c r="Q431" i="1"/>
  <c r="P431" i="1"/>
  <c r="M431" i="1"/>
  <c r="L431" i="1"/>
  <c r="I431" i="1"/>
  <c r="H431" i="1"/>
  <c r="E431" i="1"/>
  <c r="E431" i="6" s="1"/>
  <c r="D431" i="1"/>
  <c r="D431" i="6" s="1"/>
  <c r="AA431" i="1"/>
  <c r="AC430" i="1"/>
  <c r="AB430" i="1"/>
  <c r="Y430" i="1"/>
  <c r="X430" i="1"/>
  <c r="U430" i="1"/>
  <c r="T430" i="1"/>
  <c r="Q430" i="1"/>
  <c r="P430" i="1"/>
  <c r="M430" i="1"/>
  <c r="L430" i="1"/>
  <c r="I430" i="1"/>
  <c r="H430" i="1"/>
  <c r="E430" i="1"/>
  <c r="E430" i="6" s="1"/>
  <c r="D430" i="1"/>
  <c r="D430" i="6" s="1"/>
  <c r="AA430" i="1"/>
  <c r="AC429" i="1"/>
  <c r="AB429" i="1"/>
  <c r="Y429" i="1"/>
  <c r="X429" i="1"/>
  <c r="U429" i="1"/>
  <c r="T429" i="1"/>
  <c r="Q429" i="1"/>
  <c r="P429" i="1"/>
  <c r="M429" i="1"/>
  <c r="L429" i="1"/>
  <c r="I429" i="1"/>
  <c r="H429" i="1"/>
  <c r="E429" i="1"/>
  <c r="E429" i="6" s="1"/>
  <c r="D429" i="1"/>
  <c r="D429" i="6" s="1"/>
  <c r="AA429" i="1"/>
  <c r="AC428" i="1"/>
  <c r="M428" i="1"/>
  <c r="AC427" i="1"/>
  <c r="AB427" i="1"/>
  <c r="Y427" i="1"/>
  <c r="X427" i="1"/>
  <c r="U427" i="1"/>
  <c r="T427" i="1"/>
  <c r="Q427" i="1"/>
  <c r="P427" i="1"/>
  <c r="M427" i="1"/>
  <c r="L427" i="1"/>
  <c r="I427" i="1"/>
  <c r="H427" i="1"/>
  <c r="E427" i="1"/>
  <c r="E427" i="6" s="1"/>
  <c r="D427" i="1"/>
  <c r="D427" i="6" s="1"/>
  <c r="AA427" i="1"/>
  <c r="AC426" i="1"/>
  <c r="AB426" i="1"/>
  <c r="Y426" i="1"/>
  <c r="X426" i="1"/>
  <c r="U426" i="1"/>
  <c r="T426" i="1"/>
  <c r="Q426" i="1"/>
  <c r="P426" i="1"/>
  <c r="M426" i="1"/>
  <c r="L426" i="1"/>
  <c r="I426" i="1"/>
  <c r="H426" i="1"/>
  <c r="E426" i="1"/>
  <c r="E426" i="6" s="1"/>
  <c r="D426" i="1"/>
  <c r="D426" i="6" s="1"/>
  <c r="AA426" i="1"/>
  <c r="Y425" i="1"/>
  <c r="X425" i="1"/>
  <c r="I425" i="1"/>
  <c r="H425" i="1"/>
  <c r="AC424" i="1"/>
  <c r="AB424" i="1"/>
  <c r="Y424" i="1"/>
  <c r="X424" i="1"/>
  <c r="U424" i="1"/>
  <c r="T424" i="1"/>
  <c r="Q424" i="1"/>
  <c r="P424" i="1"/>
  <c r="M424" i="1"/>
  <c r="L424" i="1"/>
  <c r="I424" i="1"/>
  <c r="H424" i="1"/>
  <c r="E424" i="1"/>
  <c r="E424" i="6" s="1"/>
  <c r="D424" i="1"/>
  <c r="D424" i="6" s="1"/>
  <c r="AA424" i="1"/>
  <c r="AC423" i="1"/>
  <c r="AB423" i="1"/>
  <c r="Y423" i="1"/>
  <c r="X423" i="1"/>
  <c r="U423" i="1"/>
  <c r="T423" i="1"/>
  <c r="Q423" i="1"/>
  <c r="P423" i="1"/>
  <c r="M423" i="1"/>
  <c r="L423" i="1"/>
  <c r="I423" i="1"/>
  <c r="H423" i="1"/>
  <c r="E423" i="1"/>
  <c r="E423" i="6" s="1"/>
  <c r="D423" i="1"/>
  <c r="D423" i="6" s="1"/>
  <c r="AA423" i="1"/>
  <c r="AC422" i="1"/>
  <c r="AB422" i="1"/>
  <c r="Y422" i="1"/>
  <c r="X422" i="1"/>
  <c r="U422" i="1"/>
  <c r="T422" i="1"/>
  <c r="Q422" i="1"/>
  <c r="P422" i="1"/>
  <c r="M422" i="1"/>
  <c r="L422" i="1"/>
  <c r="I422" i="1"/>
  <c r="H422" i="1"/>
  <c r="E422" i="1"/>
  <c r="E422" i="6" s="1"/>
  <c r="D422" i="1"/>
  <c r="D422" i="6" s="1"/>
  <c r="AA422" i="1"/>
  <c r="AC421" i="1"/>
  <c r="AB421" i="1"/>
  <c r="Y421" i="1"/>
  <c r="X421" i="1"/>
  <c r="U421" i="1"/>
  <c r="T421" i="1"/>
  <c r="Q421" i="1"/>
  <c r="P421" i="1"/>
  <c r="M421" i="1"/>
  <c r="L421" i="1"/>
  <c r="I421" i="1"/>
  <c r="H421" i="1"/>
  <c r="E421" i="1"/>
  <c r="E421" i="6" s="1"/>
  <c r="D421" i="1"/>
  <c r="D421" i="6" s="1"/>
  <c r="AA421" i="1"/>
  <c r="AC420" i="1"/>
  <c r="M420" i="1"/>
  <c r="AC419" i="1"/>
  <c r="AB419" i="1"/>
  <c r="Y419" i="1"/>
  <c r="X419" i="1"/>
  <c r="U419" i="1"/>
  <c r="T419" i="1"/>
  <c r="Q419" i="1"/>
  <c r="P419" i="1"/>
  <c r="M419" i="1"/>
  <c r="L419" i="1"/>
  <c r="I419" i="1"/>
  <c r="H419" i="1"/>
  <c r="E419" i="1"/>
  <c r="E419" i="6" s="1"/>
  <c r="D419" i="1"/>
  <c r="D419" i="6" s="1"/>
  <c r="AA419" i="1"/>
  <c r="AC418" i="1"/>
  <c r="AB418" i="1"/>
  <c r="Y418" i="1"/>
  <c r="X418" i="1"/>
  <c r="U418" i="1"/>
  <c r="T418" i="1"/>
  <c r="Q418" i="1"/>
  <c r="P418" i="1"/>
  <c r="M418" i="1"/>
  <c r="L418" i="1"/>
  <c r="I418" i="1"/>
  <c r="H418" i="1"/>
  <c r="E418" i="1"/>
  <c r="E418" i="6" s="1"/>
  <c r="D418" i="1"/>
  <c r="D418" i="6" s="1"/>
  <c r="AA418" i="1"/>
  <c r="Y417" i="1"/>
  <c r="X417" i="1"/>
  <c r="I417" i="1"/>
  <c r="H417" i="1"/>
  <c r="AC416" i="1"/>
  <c r="AB416" i="1"/>
  <c r="Y416" i="1"/>
  <c r="X416" i="1"/>
  <c r="U416" i="1"/>
  <c r="T416" i="1"/>
  <c r="Q416" i="1"/>
  <c r="P416" i="1"/>
  <c r="M416" i="1"/>
  <c r="L416" i="1"/>
  <c r="I416" i="1"/>
  <c r="H416" i="1"/>
  <c r="E416" i="1"/>
  <c r="E416" i="6" s="1"/>
  <c r="D416" i="1"/>
  <c r="D416" i="6" s="1"/>
  <c r="AA416" i="1"/>
  <c r="AC415" i="1"/>
  <c r="AB415" i="1"/>
  <c r="Y415" i="1"/>
  <c r="X415" i="1"/>
  <c r="U415" i="1"/>
  <c r="T415" i="1"/>
  <c r="Q415" i="1"/>
  <c r="P415" i="1"/>
  <c r="M415" i="1"/>
  <c r="L415" i="1"/>
  <c r="I415" i="1"/>
  <c r="H415" i="1"/>
  <c r="E415" i="1"/>
  <c r="E415" i="6" s="1"/>
  <c r="D415" i="1"/>
  <c r="D415" i="6" s="1"/>
  <c r="AA415" i="1"/>
  <c r="AC414" i="1"/>
  <c r="AB414" i="1"/>
  <c r="Y414" i="1"/>
  <c r="X414" i="1"/>
  <c r="U414" i="1"/>
  <c r="T414" i="1"/>
  <c r="Q414" i="1"/>
  <c r="P414" i="1"/>
  <c r="M414" i="1"/>
  <c r="L414" i="1"/>
  <c r="I414" i="1"/>
  <c r="H414" i="1"/>
  <c r="E414" i="1"/>
  <c r="E414" i="6" s="1"/>
  <c r="D414" i="1"/>
  <c r="D414" i="6" s="1"/>
  <c r="AA414" i="1"/>
  <c r="AC413" i="1"/>
  <c r="AB413" i="1"/>
  <c r="Y413" i="1"/>
  <c r="X413" i="1"/>
  <c r="U413" i="1"/>
  <c r="T413" i="1"/>
  <c r="Q413" i="1"/>
  <c r="P413" i="1"/>
  <c r="M413" i="1"/>
  <c r="L413" i="1"/>
  <c r="I413" i="1"/>
  <c r="H413" i="1"/>
  <c r="E413" i="1"/>
  <c r="E413" i="6" s="1"/>
  <c r="D413" i="1"/>
  <c r="D413" i="6" s="1"/>
  <c r="AA413" i="1"/>
  <c r="AB412" i="1"/>
  <c r="AC411" i="1"/>
  <c r="AB411" i="1"/>
  <c r="Y411" i="1"/>
  <c r="X411" i="1"/>
  <c r="U411" i="1"/>
  <c r="T411" i="1"/>
  <c r="Q411" i="1"/>
  <c r="P411" i="1"/>
  <c r="M411" i="1"/>
  <c r="L411" i="1"/>
  <c r="I411" i="1"/>
  <c r="H411" i="1"/>
  <c r="E411" i="1"/>
  <c r="E411" i="6" s="1"/>
  <c r="D411" i="1"/>
  <c r="D411" i="6" s="1"/>
  <c r="AA411" i="1"/>
  <c r="AC410" i="1"/>
  <c r="AB410" i="1"/>
  <c r="Y410" i="1"/>
  <c r="X410" i="1"/>
  <c r="U410" i="1"/>
  <c r="T410" i="1"/>
  <c r="Q410" i="1"/>
  <c r="P410" i="1"/>
  <c r="M410" i="1"/>
  <c r="L410" i="1"/>
  <c r="I410" i="1"/>
  <c r="H410" i="1"/>
  <c r="E410" i="1"/>
  <c r="E410" i="6" s="1"/>
  <c r="D410" i="1"/>
  <c r="D410" i="6" s="1"/>
  <c r="AA410" i="1"/>
  <c r="T409" i="1"/>
  <c r="Q409" i="1"/>
  <c r="D409" i="1"/>
  <c r="D409" i="6" s="1"/>
  <c r="AA409" i="1"/>
  <c r="AB408" i="1"/>
  <c r="T408" i="1"/>
  <c r="L408" i="1"/>
  <c r="D408" i="1"/>
  <c r="D408" i="6" s="1"/>
  <c r="AC407" i="1"/>
  <c r="AB407" i="1"/>
  <c r="Y407" i="1"/>
  <c r="X407" i="1"/>
  <c r="U407" i="1"/>
  <c r="T407" i="1"/>
  <c r="Q407" i="1"/>
  <c r="P407" i="1"/>
  <c r="M407" i="1"/>
  <c r="L407" i="1"/>
  <c r="I407" i="1"/>
  <c r="H407" i="1"/>
  <c r="E407" i="1"/>
  <c r="E407" i="6" s="1"/>
  <c r="D407" i="1"/>
  <c r="D407" i="6" s="1"/>
  <c r="AA407" i="1"/>
  <c r="AC406" i="1"/>
  <c r="AB406" i="1"/>
  <c r="Y406" i="1"/>
  <c r="X406" i="1"/>
  <c r="U406" i="1"/>
  <c r="T406" i="1"/>
  <c r="Q406" i="1"/>
  <c r="P406" i="1"/>
  <c r="M406" i="1"/>
  <c r="L406" i="1"/>
  <c r="I406" i="1"/>
  <c r="H406" i="1"/>
  <c r="E406" i="1"/>
  <c r="E406" i="6" s="1"/>
  <c r="D406" i="1"/>
  <c r="D406" i="6" s="1"/>
  <c r="AA406" i="1"/>
  <c r="AC405" i="1"/>
  <c r="AB405" i="1"/>
  <c r="Y405" i="1"/>
  <c r="X405" i="1"/>
  <c r="U405" i="1"/>
  <c r="T405" i="1"/>
  <c r="Q405" i="1"/>
  <c r="P405" i="1"/>
  <c r="M405" i="1"/>
  <c r="L405" i="1"/>
  <c r="I405" i="1"/>
  <c r="H405" i="1"/>
  <c r="E405" i="1"/>
  <c r="E405" i="6" s="1"/>
  <c r="D405" i="1"/>
  <c r="D405" i="6" s="1"/>
  <c r="AA405" i="1"/>
  <c r="AB403" i="1"/>
  <c r="Z403" i="1"/>
  <c r="X403" i="1"/>
  <c r="U403" i="1"/>
  <c r="R403" i="1"/>
  <c r="Q403" i="1"/>
  <c r="M403" i="1"/>
  <c r="L403" i="1"/>
  <c r="J403" i="1"/>
  <c r="F403" i="1"/>
  <c r="E403" i="1"/>
  <c r="E403" i="6" s="1"/>
  <c r="Z401" i="1"/>
  <c r="Y401" i="1"/>
  <c r="M401" i="1"/>
  <c r="J401" i="1"/>
  <c r="AB399" i="1"/>
  <c r="X399" i="1"/>
  <c r="U399" i="1"/>
  <c r="Q399" i="1"/>
  <c r="M399" i="1"/>
  <c r="J399" i="1"/>
  <c r="F399" i="1"/>
  <c r="Y398" i="1"/>
  <c r="R398" i="1"/>
  <c r="L398" i="1"/>
  <c r="D398" i="1"/>
  <c r="D398" i="6" s="1"/>
  <c r="AB398" i="1"/>
  <c r="AC397" i="1"/>
  <c r="Z397" i="1"/>
  <c r="Y397" i="1"/>
  <c r="X397" i="1"/>
  <c r="U397" i="1"/>
  <c r="T397" i="1"/>
  <c r="R397" i="1"/>
  <c r="P397" i="1"/>
  <c r="N397" i="1"/>
  <c r="M397" i="1"/>
  <c r="J397" i="1"/>
  <c r="I397" i="1"/>
  <c r="H397" i="1"/>
  <c r="E397" i="1"/>
  <c r="E397" i="6" s="1"/>
  <c r="D397" i="1"/>
  <c r="D397" i="6" s="1"/>
  <c r="Y396" i="1"/>
  <c r="Z396" i="1"/>
  <c r="AB395" i="1"/>
  <c r="X395" i="1"/>
  <c r="U395" i="1"/>
  <c r="Q395" i="1"/>
  <c r="M395" i="1"/>
  <c r="J395" i="1"/>
  <c r="H395" i="1"/>
  <c r="E395" i="1"/>
  <c r="E395" i="6" s="1"/>
  <c r="AC393" i="1"/>
  <c r="Z393" i="1"/>
  <c r="Y393" i="1"/>
  <c r="X393" i="1"/>
  <c r="U393" i="1"/>
  <c r="T393" i="1"/>
  <c r="R393" i="1"/>
  <c r="P393" i="1"/>
  <c r="N393" i="1"/>
  <c r="M393" i="1"/>
  <c r="J393" i="1"/>
  <c r="I393" i="1"/>
  <c r="H393" i="1"/>
  <c r="E393" i="1"/>
  <c r="E393" i="6" s="1"/>
  <c r="D393" i="1"/>
  <c r="D393" i="6" s="1"/>
  <c r="Y392" i="1"/>
  <c r="D392" i="1"/>
  <c r="D392" i="6" s="1"/>
  <c r="AC391" i="1"/>
  <c r="Z391" i="1"/>
  <c r="X391" i="1"/>
  <c r="U391" i="1"/>
  <c r="R391" i="1"/>
  <c r="P391" i="1"/>
  <c r="M391" i="1"/>
  <c r="J391" i="1"/>
  <c r="H391" i="1"/>
  <c r="E391" i="1"/>
  <c r="E391" i="6" s="1"/>
  <c r="L390" i="1"/>
  <c r="AC389" i="1"/>
  <c r="Z389" i="1"/>
  <c r="Y389" i="1"/>
  <c r="X389" i="1"/>
  <c r="U389" i="1"/>
  <c r="T389" i="1"/>
  <c r="R389" i="1"/>
  <c r="P389" i="1"/>
  <c r="N389" i="1"/>
  <c r="M389" i="1"/>
  <c r="J389" i="1"/>
  <c r="I389" i="1"/>
  <c r="H389" i="1"/>
  <c r="E389" i="1"/>
  <c r="E389" i="6" s="1"/>
  <c r="D389" i="1"/>
  <c r="D389" i="6" s="1"/>
  <c r="Y388" i="1"/>
  <c r="D388" i="1"/>
  <c r="D388" i="6" s="1"/>
  <c r="AC387" i="1"/>
  <c r="Z387" i="1"/>
  <c r="X387" i="1"/>
  <c r="U387" i="1"/>
  <c r="R387" i="1"/>
  <c r="P387" i="1"/>
  <c r="M387" i="1"/>
  <c r="J387" i="1"/>
  <c r="H387" i="1"/>
  <c r="E387" i="1"/>
  <c r="E387" i="6" s="1"/>
  <c r="L386" i="1"/>
  <c r="AB386" i="1"/>
  <c r="AC385" i="1"/>
  <c r="Z385" i="1"/>
  <c r="Y385" i="1"/>
  <c r="X385" i="1"/>
  <c r="U385" i="1"/>
  <c r="T385" i="1"/>
  <c r="R385" i="1"/>
  <c r="P385" i="1"/>
  <c r="N385" i="1"/>
  <c r="M385" i="1"/>
  <c r="J385" i="1"/>
  <c r="I385" i="1"/>
  <c r="H385" i="1"/>
  <c r="E385" i="1"/>
  <c r="E385" i="6" s="1"/>
  <c r="D385" i="1"/>
  <c r="D385" i="6" s="1"/>
  <c r="I384" i="1"/>
  <c r="AC383" i="1"/>
  <c r="Z383" i="1"/>
  <c r="X383" i="1"/>
  <c r="U383" i="1"/>
  <c r="R383" i="1"/>
  <c r="P383" i="1"/>
  <c r="M383" i="1"/>
  <c r="J383" i="1"/>
  <c r="H383" i="1"/>
  <c r="E383" i="1"/>
  <c r="E383" i="6" s="1"/>
  <c r="L382" i="1"/>
  <c r="AC381" i="1"/>
  <c r="Z381" i="1"/>
  <c r="Y381" i="1"/>
  <c r="X381" i="1"/>
  <c r="U381" i="1"/>
  <c r="T381" i="1"/>
  <c r="R381" i="1"/>
  <c r="P381" i="1"/>
  <c r="N381" i="1"/>
  <c r="M381" i="1"/>
  <c r="J381" i="1"/>
  <c r="I381" i="1"/>
  <c r="H381" i="1"/>
  <c r="E381" i="1"/>
  <c r="E381" i="6" s="1"/>
  <c r="D381" i="1"/>
  <c r="D381" i="6" s="1"/>
  <c r="N380" i="1"/>
  <c r="I380" i="1"/>
  <c r="AC379" i="1"/>
  <c r="Z379" i="1"/>
  <c r="X379" i="1"/>
  <c r="U379" i="1"/>
  <c r="R379" i="1"/>
  <c r="P379" i="1"/>
  <c r="M379" i="1"/>
  <c r="J379" i="1"/>
  <c r="H379" i="1"/>
  <c r="E379" i="1"/>
  <c r="E379" i="6" s="1"/>
  <c r="AB378" i="1"/>
  <c r="V378" i="1"/>
  <c r="L378" i="1"/>
  <c r="F378" i="1"/>
  <c r="AC377" i="1"/>
  <c r="Z377" i="1"/>
  <c r="Y377" i="1"/>
  <c r="X377" i="1"/>
  <c r="U377" i="1"/>
  <c r="T377" i="1"/>
  <c r="R377" i="1"/>
  <c r="P377" i="1"/>
  <c r="N377" i="1"/>
  <c r="M377" i="1"/>
  <c r="J377" i="1"/>
  <c r="I377" i="1"/>
  <c r="H377" i="1"/>
  <c r="E377" i="1"/>
  <c r="E377" i="6" s="1"/>
  <c r="D377" i="1"/>
  <c r="D377" i="6" s="1"/>
  <c r="Y376" i="1"/>
  <c r="I376" i="1"/>
  <c r="D376" i="1"/>
  <c r="D376" i="6" s="1"/>
  <c r="AC375" i="1"/>
  <c r="Z375" i="1"/>
  <c r="X375" i="1"/>
  <c r="U375" i="1"/>
  <c r="R375" i="1"/>
  <c r="P375" i="1"/>
  <c r="M375" i="1"/>
  <c r="J375" i="1"/>
  <c r="H375" i="1"/>
  <c r="E375" i="1"/>
  <c r="E375" i="6" s="1"/>
  <c r="AB374" i="1"/>
  <c r="F374" i="1"/>
  <c r="L374" i="1"/>
  <c r="AC373" i="1"/>
  <c r="Z373" i="1"/>
  <c r="Y373" i="1"/>
  <c r="X373" i="1"/>
  <c r="U373" i="1"/>
  <c r="T373" i="1"/>
  <c r="R373" i="1"/>
  <c r="P373" i="1"/>
  <c r="N373" i="1"/>
  <c r="M373" i="1"/>
  <c r="J373" i="1"/>
  <c r="I373" i="1"/>
  <c r="H373" i="1"/>
  <c r="E373" i="1"/>
  <c r="E373" i="6" s="1"/>
  <c r="D373" i="1"/>
  <c r="D373" i="6" s="1"/>
  <c r="T372" i="1"/>
  <c r="N372" i="1"/>
  <c r="Z372" i="1"/>
  <c r="AC371" i="1"/>
  <c r="Z371" i="1"/>
  <c r="X371" i="1"/>
  <c r="U371" i="1"/>
  <c r="R371" i="1"/>
  <c r="P371" i="1"/>
  <c r="M371" i="1"/>
  <c r="J371" i="1"/>
  <c r="H371" i="1"/>
  <c r="E371" i="1"/>
  <c r="E371" i="6" s="1"/>
  <c r="L370" i="1"/>
  <c r="AB370" i="1"/>
  <c r="AC369" i="1"/>
  <c r="Z369" i="1"/>
  <c r="Y369" i="1"/>
  <c r="X369" i="1"/>
  <c r="U369" i="1"/>
  <c r="T369" i="1"/>
  <c r="R369" i="1"/>
  <c r="P369" i="1"/>
  <c r="N369" i="1"/>
  <c r="M369" i="1"/>
  <c r="J369" i="1"/>
  <c r="I369" i="1"/>
  <c r="H369" i="1"/>
  <c r="E369" i="1"/>
  <c r="E369" i="6" s="1"/>
  <c r="D369" i="1"/>
  <c r="D369" i="6" s="1"/>
  <c r="Y368" i="1"/>
  <c r="T368" i="1"/>
  <c r="N368" i="1"/>
  <c r="I368" i="1"/>
  <c r="D368" i="1"/>
  <c r="D368" i="6" s="1"/>
  <c r="Z368" i="1"/>
  <c r="AC367" i="1"/>
  <c r="Z367" i="1"/>
  <c r="X367" i="1"/>
  <c r="U367" i="1"/>
  <c r="R367" i="1"/>
  <c r="P367" i="1"/>
  <c r="M367" i="1"/>
  <c r="J367" i="1"/>
  <c r="H367" i="1"/>
  <c r="E367" i="1"/>
  <c r="E367" i="6" s="1"/>
  <c r="Y366" i="1"/>
  <c r="N366" i="1"/>
  <c r="I366" i="1"/>
  <c r="AA366" i="1"/>
  <c r="O365" i="1"/>
  <c r="AA364" i="1"/>
  <c r="Z364" i="1"/>
  <c r="Y364" i="1"/>
  <c r="U364" i="1"/>
  <c r="S364" i="1"/>
  <c r="Q364" i="1"/>
  <c r="N364" i="1"/>
  <c r="K364" i="1"/>
  <c r="J364" i="1"/>
  <c r="F364" i="1"/>
  <c r="E364" i="1"/>
  <c r="E364" i="6" s="1"/>
  <c r="V364" i="1"/>
  <c r="Z363" i="1"/>
  <c r="S363" i="1"/>
  <c r="K363" i="1"/>
  <c r="E363" i="1"/>
  <c r="E363" i="6" s="1"/>
  <c r="Y363" i="1"/>
  <c r="AA362" i="1"/>
  <c r="Y362" i="1"/>
  <c r="U362" i="1"/>
  <c r="Q362" i="1"/>
  <c r="N362" i="1"/>
  <c r="J362" i="1"/>
  <c r="F362" i="1"/>
  <c r="Z362" i="1"/>
  <c r="V361" i="1"/>
  <c r="S361" i="1"/>
  <c r="O361" i="1"/>
  <c r="I361" i="1"/>
  <c r="E361" i="1"/>
  <c r="E361" i="6" s="1"/>
  <c r="AA360" i="1"/>
  <c r="Z360" i="1"/>
  <c r="Y360" i="1"/>
  <c r="U360" i="1"/>
  <c r="S360" i="1"/>
  <c r="Q360" i="1"/>
  <c r="N360" i="1"/>
  <c r="K360" i="1"/>
  <c r="J360" i="1"/>
  <c r="F360" i="1"/>
  <c r="E360" i="1"/>
  <c r="E360" i="6" s="1"/>
  <c r="V360" i="1"/>
  <c r="V359" i="1"/>
  <c r="S359" i="1"/>
  <c r="O359" i="1"/>
  <c r="I359" i="1"/>
  <c r="E359" i="1"/>
  <c r="E359" i="6" s="1"/>
  <c r="Z357" i="1"/>
  <c r="Y357" i="1"/>
  <c r="V357" i="1"/>
  <c r="Q357" i="1"/>
  <c r="O357" i="1"/>
  <c r="K357" i="1"/>
  <c r="I357" i="1"/>
  <c r="E357" i="1"/>
  <c r="E357" i="6" s="1"/>
  <c r="AC355" i="1"/>
  <c r="AC354" i="1"/>
  <c r="P420" i="1" l="1"/>
  <c r="N401" i="1"/>
  <c r="AC401" i="1"/>
  <c r="E409" i="1"/>
  <c r="E409" i="6" s="1"/>
  <c r="U409" i="1"/>
  <c r="L417" i="1"/>
  <c r="AB417" i="1"/>
  <c r="AA420" i="1"/>
  <c r="Q420" i="1"/>
  <c r="L425" i="1"/>
  <c r="AB425" i="1"/>
  <c r="AA428" i="1"/>
  <c r="Q428" i="1"/>
  <c r="Q433" i="1"/>
  <c r="V436" i="1"/>
  <c r="U440" i="1"/>
  <c r="F444" i="1"/>
  <c r="V449" i="1"/>
  <c r="U452" i="1"/>
  <c r="J473" i="1"/>
  <c r="AA473" i="1"/>
  <c r="P481" i="1"/>
  <c r="X482" i="1"/>
  <c r="W485" i="1"/>
  <c r="F489" i="1"/>
  <c r="I490" i="1"/>
  <c r="I493" i="1"/>
  <c r="AA493" i="1"/>
  <c r="P401" i="1"/>
  <c r="H409" i="1"/>
  <c r="X409" i="1"/>
  <c r="M417" i="1"/>
  <c r="AC417" i="1"/>
  <c r="D420" i="1"/>
  <c r="D420" i="6" s="1"/>
  <c r="T420" i="1"/>
  <c r="M425" i="1"/>
  <c r="AC425" i="1"/>
  <c r="D428" i="1"/>
  <c r="D428" i="6" s="1"/>
  <c r="T428" i="1"/>
  <c r="U433" i="1"/>
  <c r="E436" i="1"/>
  <c r="E436" i="6" s="1"/>
  <c r="Z436" i="1"/>
  <c r="G444" i="1"/>
  <c r="V452" i="1"/>
  <c r="F456" i="1"/>
  <c r="F464" i="1"/>
  <c r="U468" i="1"/>
  <c r="K473" i="1"/>
  <c r="R481" i="1"/>
  <c r="W484" i="1"/>
  <c r="J489" i="1"/>
  <c r="P428" i="1"/>
  <c r="U436" i="1"/>
  <c r="O452" i="1"/>
  <c r="D401" i="1"/>
  <c r="D401" i="6" s="1"/>
  <c r="R401" i="1"/>
  <c r="I409" i="1"/>
  <c r="Y409" i="1"/>
  <c r="P417" i="1"/>
  <c r="E420" i="1"/>
  <c r="E420" i="6" s="1"/>
  <c r="U420" i="1"/>
  <c r="P425" i="1"/>
  <c r="E428" i="1"/>
  <c r="E428" i="6" s="1"/>
  <c r="U428" i="1"/>
  <c r="V433" i="1"/>
  <c r="F436" i="1"/>
  <c r="AA436" i="1"/>
  <c r="O444" i="1"/>
  <c r="AA468" i="1"/>
  <c r="L473" i="1"/>
  <c r="T481" i="1"/>
  <c r="K489" i="1"/>
  <c r="F492" i="1"/>
  <c r="E401" i="1"/>
  <c r="E401" i="6" s="1"/>
  <c r="T401" i="1"/>
  <c r="L409" i="1"/>
  <c r="AB409" i="1"/>
  <c r="D412" i="1"/>
  <c r="D412" i="6" s="1"/>
  <c r="AA417" i="1"/>
  <c r="Q417" i="1"/>
  <c r="H420" i="1"/>
  <c r="X420" i="1"/>
  <c r="AA425" i="1"/>
  <c r="Q425" i="1"/>
  <c r="H428" i="1"/>
  <c r="X428" i="1"/>
  <c r="E433" i="1"/>
  <c r="E433" i="6" s="1"/>
  <c r="Z433" i="1"/>
  <c r="J436" i="1"/>
  <c r="G441" i="1"/>
  <c r="U444" i="1"/>
  <c r="O448" i="1"/>
  <c r="V456" i="1"/>
  <c r="F460" i="1"/>
  <c r="N472" i="1"/>
  <c r="P473" i="1"/>
  <c r="D481" i="1"/>
  <c r="D481" i="6" s="1"/>
  <c r="W481" i="1"/>
  <c r="L489" i="1"/>
  <c r="N492" i="1"/>
  <c r="E497" i="1"/>
  <c r="E497" i="6" s="1"/>
  <c r="H401" i="1"/>
  <c r="U401" i="1"/>
  <c r="J404" i="1"/>
  <c r="M409" i="1"/>
  <c r="AC409" i="1"/>
  <c r="L412" i="1"/>
  <c r="D417" i="1"/>
  <c r="D417" i="6" s="1"/>
  <c r="T417" i="1"/>
  <c r="I420" i="1"/>
  <c r="Y420" i="1"/>
  <c r="D425" i="1"/>
  <c r="D425" i="6" s="1"/>
  <c r="T425" i="1"/>
  <c r="I428" i="1"/>
  <c r="Y428" i="1"/>
  <c r="F433" i="1"/>
  <c r="AA433" i="1"/>
  <c r="K436" i="1"/>
  <c r="V441" i="1"/>
  <c r="V444" i="1"/>
  <c r="G457" i="1"/>
  <c r="M460" i="1"/>
  <c r="U472" i="1"/>
  <c r="R473" i="1"/>
  <c r="F481" i="1"/>
  <c r="Z481" i="1"/>
  <c r="Q489" i="1"/>
  <c r="U492" i="1"/>
  <c r="S493" i="1"/>
  <c r="J497" i="1"/>
  <c r="I401" i="1"/>
  <c r="X401" i="1"/>
  <c r="P409" i="1"/>
  <c r="T412" i="1"/>
  <c r="E417" i="1"/>
  <c r="E417" i="6" s="1"/>
  <c r="U417" i="1"/>
  <c r="L420" i="1"/>
  <c r="AB420" i="1"/>
  <c r="E425" i="1"/>
  <c r="E425" i="6" s="1"/>
  <c r="U425" i="1"/>
  <c r="L428" i="1"/>
  <c r="AB428" i="1"/>
  <c r="J433" i="1"/>
  <c r="O436" i="1"/>
  <c r="F440" i="1"/>
  <c r="AC444" i="1"/>
  <c r="V448" i="1"/>
  <c r="V457" i="1"/>
  <c r="AA472" i="1"/>
  <c r="T473" i="1"/>
  <c r="AB476" i="1"/>
  <c r="AA477" i="1"/>
  <c r="J481" i="1"/>
  <c r="AA481" i="1"/>
  <c r="L485" i="1"/>
  <c r="S489" i="1"/>
  <c r="AA492" i="1"/>
  <c r="H26" i="8"/>
  <c r="V490" i="1"/>
  <c r="F494" i="1"/>
  <c r="J498" i="1"/>
  <c r="U494" i="1"/>
  <c r="N499" i="1"/>
  <c r="B499" i="6"/>
  <c r="Y495" i="1"/>
  <c r="B495" i="6"/>
  <c r="Y491" i="1"/>
  <c r="B491" i="6"/>
  <c r="AB487" i="1"/>
  <c r="B487" i="6"/>
  <c r="T483" i="1"/>
  <c r="B483" i="6"/>
  <c r="AB479" i="1"/>
  <c r="B479" i="6"/>
  <c r="T475" i="1"/>
  <c r="B475" i="6"/>
  <c r="S471" i="1"/>
  <c r="B471" i="6"/>
  <c r="AA467" i="1"/>
  <c r="B467" i="6"/>
  <c r="Z463" i="1"/>
  <c r="B463" i="6"/>
  <c r="U459" i="1"/>
  <c r="B459" i="6"/>
  <c r="U455" i="1"/>
  <c r="B455" i="6"/>
  <c r="Z451" i="1"/>
  <c r="B451" i="6"/>
  <c r="Z496" i="1"/>
  <c r="B496" i="6"/>
  <c r="S497" i="1"/>
  <c r="B497" i="6"/>
  <c r="Y493" i="1"/>
  <c r="B493" i="6"/>
  <c r="C8" i="6"/>
  <c r="O496" i="1"/>
  <c r="U497" i="1"/>
  <c r="K463" i="1"/>
  <c r="AA497" i="1"/>
  <c r="O497" i="1"/>
  <c r="J491" i="1"/>
  <c r="J493" i="1"/>
  <c r="Q493" i="1"/>
  <c r="N494" i="1"/>
  <c r="I497" i="1"/>
  <c r="U498" i="1"/>
  <c r="M447" i="1"/>
  <c r="AA447" i="1"/>
  <c r="E451" i="1"/>
  <c r="E451" i="6" s="1"/>
  <c r="R451" i="1"/>
  <c r="M455" i="1"/>
  <c r="AA455" i="1"/>
  <c r="M459" i="1"/>
  <c r="AA459" i="1"/>
  <c r="M463" i="1"/>
  <c r="M467" i="1"/>
  <c r="K471" i="1"/>
  <c r="Z471" i="1"/>
  <c r="H479" i="1"/>
  <c r="N487" i="1"/>
  <c r="Q491" i="1"/>
  <c r="J495" i="1"/>
  <c r="F451" i="1"/>
  <c r="U451" i="1"/>
  <c r="E455" i="1"/>
  <c r="E455" i="6" s="1"/>
  <c r="R455" i="1"/>
  <c r="E459" i="1"/>
  <c r="E459" i="6" s="1"/>
  <c r="R459" i="1"/>
  <c r="U463" i="1"/>
  <c r="R467" i="1"/>
  <c r="N471" i="1"/>
  <c r="AA471" i="1"/>
  <c r="L475" i="1"/>
  <c r="L483" i="1"/>
  <c r="Q495" i="1"/>
  <c r="K451" i="1"/>
  <c r="F455" i="1"/>
  <c r="F459" i="1"/>
  <c r="F463" i="1"/>
  <c r="E471" i="1"/>
  <c r="E471" i="6" s="1"/>
  <c r="I472" i="1"/>
  <c r="O472" i="1"/>
  <c r="V472" i="1"/>
  <c r="X480" i="1"/>
  <c r="L488" i="1"/>
  <c r="I492" i="1"/>
  <c r="O492" i="1"/>
  <c r="V492" i="1"/>
  <c r="I496" i="1"/>
  <c r="S496" i="1"/>
  <c r="G456" i="1"/>
  <c r="AC456" i="1"/>
  <c r="U460" i="1"/>
  <c r="M464" i="1"/>
  <c r="F468" i="1"/>
  <c r="J472" i="1"/>
  <c r="Q472" i="1"/>
  <c r="Y472" i="1"/>
  <c r="V476" i="1"/>
  <c r="H484" i="1"/>
  <c r="S488" i="1"/>
  <c r="J492" i="1"/>
  <c r="Q492" i="1"/>
  <c r="Y492" i="1"/>
  <c r="AA496" i="1"/>
  <c r="J496" i="1"/>
  <c r="U496" i="1"/>
  <c r="Z497" i="1"/>
  <c r="G452" i="1"/>
  <c r="AC452" i="1"/>
  <c r="O456" i="1"/>
  <c r="AA460" i="1"/>
  <c r="U464" i="1"/>
  <c r="M468" i="1"/>
  <c r="E472" i="1"/>
  <c r="E472" i="6" s="1"/>
  <c r="K472" i="1"/>
  <c r="S472" i="1"/>
  <c r="Z472" i="1"/>
  <c r="N476" i="1"/>
  <c r="K480" i="1"/>
  <c r="P484" i="1"/>
  <c r="AB488" i="1"/>
  <c r="AA488" i="1"/>
  <c r="E492" i="1"/>
  <c r="E492" i="6" s="1"/>
  <c r="K492" i="1"/>
  <c r="S492" i="1"/>
  <c r="Z492" i="1"/>
  <c r="E496" i="1"/>
  <c r="E496" i="6" s="1"/>
  <c r="N496" i="1"/>
  <c r="Y496" i="1"/>
  <c r="N384" i="1"/>
  <c r="I388" i="1"/>
  <c r="I392" i="1"/>
  <c r="D396" i="1"/>
  <c r="D396" i="6" s="1"/>
  <c r="T404" i="1"/>
  <c r="E408" i="1"/>
  <c r="E408" i="6" s="1"/>
  <c r="M408" i="1"/>
  <c r="U408" i="1"/>
  <c r="AC408" i="1"/>
  <c r="E412" i="1"/>
  <c r="E412" i="6" s="1"/>
  <c r="M412" i="1"/>
  <c r="U412" i="1"/>
  <c r="AC412" i="1"/>
  <c r="D372" i="1"/>
  <c r="D372" i="6" s="1"/>
  <c r="Y372" i="1"/>
  <c r="N376" i="1"/>
  <c r="Z380" i="1"/>
  <c r="T380" i="1"/>
  <c r="Z384" i="1"/>
  <c r="T384" i="1"/>
  <c r="N388" i="1"/>
  <c r="N392" i="1"/>
  <c r="J396" i="1"/>
  <c r="X404" i="1"/>
  <c r="H408" i="1"/>
  <c r="P408" i="1"/>
  <c r="X408" i="1"/>
  <c r="H412" i="1"/>
  <c r="P412" i="1"/>
  <c r="X412" i="1"/>
  <c r="Z376" i="1"/>
  <c r="D380" i="1"/>
  <c r="D380" i="6" s="1"/>
  <c r="D384" i="1"/>
  <c r="D384" i="6" s="1"/>
  <c r="Y384" i="1"/>
  <c r="Z388" i="1"/>
  <c r="T388" i="1"/>
  <c r="Z392" i="1"/>
  <c r="D404" i="1"/>
  <c r="D404" i="6" s="1"/>
  <c r="AA408" i="1"/>
  <c r="I408" i="1"/>
  <c r="Q408" i="1"/>
  <c r="Y408" i="1"/>
  <c r="AA412" i="1"/>
  <c r="I412" i="1"/>
  <c r="Q412" i="1"/>
  <c r="Y412" i="1"/>
  <c r="E466" i="1"/>
  <c r="E466" i="6" s="1"/>
  <c r="M466" i="1"/>
  <c r="W466" i="1"/>
  <c r="F470" i="1"/>
  <c r="Q470" i="1"/>
  <c r="Z470" i="1"/>
  <c r="F474" i="1"/>
  <c r="N474" i="1"/>
  <c r="T474" i="1"/>
  <c r="AA474" i="1"/>
  <c r="H478" i="1"/>
  <c r="O478" i="1"/>
  <c r="V478" i="1"/>
  <c r="D482" i="1"/>
  <c r="D482" i="6" s="1"/>
  <c r="K482" i="1"/>
  <c r="S482" i="1"/>
  <c r="Z482" i="1"/>
  <c r="F486" i="1"/>
  <c r="N486" i="1"/>
  <c r="T486" i="1"/>
  <c r="AA486" i="1"/>
  <c r="J490" i="1"/>
  <c r="Q490" i="1"/>
  <c r="Y490" i="1"/>
  <c r="I494" i="1"/>
  <c r="O494" i="1"/>
  <c r="V494" i="1"/>
  <c r="AA498" i="1"/>
  <c r="N498" i="1"/>
  <c r="Y498" i="1"/>
  <c r="I499" i="1"/>
  <c r="V495" i="1"/>
  <c r="V491" i="1"/>
  <c r="X487" i="1"/>
  <c r="AB483" i="1"/>
  <c r="W479" i="1"/>
  <c r="S475" i="1"/>
  <c r="Y471" i="1"/>
  <c r="Z467" i="1"/>
  <c r="R463" i="1"/>
  <c r="F466" i="1"/>
  <c r="Q466" i="1"/>
  <c r="Z466" i="1"/>
  <c r="J470" i="1"/>
  <c r="R470" i="1"/>
  <c r="AA470" i="1"/>
  <c r="H474" i="1"/>
  <c r="O474" i="1"/>
  <c r="V474" i="1"/>
  <c r="J478" i="1"/>
  <c r="P478" i="1"/>
  <c r="X478" i="1"/>
  <c r="F482" i="1"/>
  <c r="N482" i="1"/>
  <c r="T482" i="1"/>
  <c r="AA482" i="1"/>
  <c r="H486" i="1"/>
  <c r="O486" i="1"/>
  <c r="V486" i="1"/>
  <c r="E490" i="1"/>
  <c r="E490" i="6" s="1"/>
  <c r="K490" i="1"/>
  <c r="S490" i="1"/>
  <c r="Z490" i="1"/>
  <c r="J494" i="1"/>
  <c r="Q494" i="1"/>
  <c r="Y494" i="1"/>
  <c r="E498" i="1"/>
  <c r="E498" i="6" s="1"/>
  <c r="O498" i="1"/>
  <c r="Z498" i="1"/>
  <c r="J474" i="1"/>
  <c r="P474" i="1"/>
  <c r="X474" i="1"/>
  <c r="D478" i="1"/>
  <c r="D478" i="6" s="1"/>
  <c r="K478" i="1"/>
  <c r="S478" i="1"/>
  <c r="Z478" i="1"/>
  <c r="H482" i="1"/>
  <c r="O482" i="1"/>
  <c r="V482" i="1"/>
  <c r="J486" i="1"/>
  <c r="P486" i="1"/>
  <c r="X486" i="1"/>
  <c r="F490" i="1"/>
  <c r="N490" i="1"/>
  <c r="U490" i="1"/>
  <c r="AA490" i="1"/>
  <c r="E494" i="1"/>
  <c r="E494" i="6" s="1"/>
  <c r="K494" i="1"/>
  <c r="S494" i="1"/>
  <c r="Z494" i="1"/>
  <c r="I498" i="1"/>
  <c r="S498" i="1"/>
  <c r="D475" i="1"/>
  <c r="D475" i="6" s="1"/>
  <c r="N475" i="1"/>
  <c r="Z475" i="1"/>
  <c r="N479" i="1"/>
  <c r="D483" i="1"/>
  <c r="D483" i="6" s="1"/>
  <c r="N483" i="1"/>
  <c r="X483" i="1"/>
  <c r="Z487" i="1"/>
  <c r="R487" i="1"/>
  <c r="E491" i="1"/>
  <c r="E491" i="6" s="1"/>
  <c r="K491" i="1"/>
  <c r="S491" i="1"/>
  <c r="Z491" i="1"/>
  <c r="E495" i="1"/>
  <c r="E495" i="6" s="1"/>
  <c r="K495" i="1"/>
  <c r="S495" i="1"/>
  <c r="Z495" i="1"/>
  <c r="S499" i="1"/>
  <c r="E463" i="1"/>
  <c r="E463" i="6" s="1"/>
  <c r="F467" i="1"/>
  <c r="U467" i="1"/>
  <c r="I471" i="1"/>
  <c r="O471" i="1"/>
  <c r="V471" i="1"/>
  <c r="G475" i="1"/>
  <c r="R475" i="1"/>
  <c r="AB475" i="1"/>
  <c r="R479" i="1"/>
  <c r="G483" i="1"/>
  <c r="R483" i="1"/>
  <c r="Z483" i="1"/>
  <c r="G487" i="1"/>
  <c r="T487" i="1"/>
  <c r="F491" i="1"/>
  <c r="N491" i="1"/>
  <c r="U491" i="1"/>
  <c r="AA491" i="1"/>
  <c r="F495" i="1"/>
  <c r="N495" i="1"/>
  <c r="U495" i="1"/>
  <c r="AA495" i="1"/>
  <c r="AA499" i="1"/>
  <c r="Y499" i="1"/>
  <c r="K467" i="1"/>
  <c r="J471" i="1"/>
  <c r="Q471" i="1"/>
  <c r="J475" i="1"/>
  <c r="J483" i="1"/>
  <c r="S483" i="1"/>
  <c r="J487" i="1"/>
  <c r="I491" i="1"/>
  <c r="O491" i="1"/>
  <c r="I495" i="1"/>
  <c r="O495" i="1"/>
  <c r="Z358" i="1"/>
  <c r="S358" i="1"/>
  <c r="K358" i="1"/>
  <c r="E358" i="1"/>
  <c r="E358" i="6" s="1"/>
  <c r="V358" i="1"/>
  <c r="O358" i="1"/>
  <c r="J358" i="1"/>
  <c r="Y358" i="1"/>
  <c r="Q358" i="1"/>
  <c r="AA357" i="1"/>
  <c r="U357" i="1"/>
  <c r="N357" i="1"/>
  <c r="F357" i="1"/>
  <c r="J357" i="1"/>
  <c r="S357" i="1"/>
  <c r="I358" i="1"/>
  <c r="U358" i="1"/>
  <c r="Y359" i="1"/>
  <c r="Q359" i="1"/>
  <c r="J359" i="1"/>
  <c r="AA359" i="1"/>
  <c r="U359" i="1"/>
  <c r="N359" i="1"/>
  <c r="F359" i="1"/>
  <c r="K359" i="1"/>
  <c r="Z359" i="1"/>
  <c r="AA361" i="1"/>
  <c r="U361" i="1"/>
  <c r="N361" i="1"/>
  <c r="F361" i="1"/>
  <c r="Y361" i="1"/>
  <c r="Q361" i="1"/>
  <c r="J361" i="1"/>
  <c r="K361" i="1"/>
  <c r="Z361" i="1"/>
  <c r="F370" i="1"/>
  <c r="V374" i="1"/>
  <c r="AA378" i="1"/>
  <c r="W378" i="1"/>
  <c r="S378" i="1"/>
  <c r="O378" i="1"/>
  <c r="K378" i="1"/>
  <c r="G378" i="1"/>
  <c r="Z378" i="1"/>
  <c r="U378" i="1"/>
  <c r="P378" i="1"/>
  <c r="J378" i="1"/>
  <c r="E378" i="1"/>
  <c r="E378" i="6" s="1"/>
  <c r="Y378" i="1"/>
  <c r="T378" i="1"/>
  <c r="N378" i="1"/>
  <c r="I378" i="1"/>
  <c r="D378" i="1"/>
  <c r="D378" i="6" s="1"/>
  <c r="AC378" i="1"/>
  <c r="X378" i="1"/>
  <c r="R378" i="1"/>
  <c r="M378" i="1"/>
  <c r="H378" i="1"/>
  <c r="Q378" i="1"/>
  <c r="F386" i="1"/>
  <c r="V390" i="1"/>
  <c r="AA365" i="1"/>
  <c r="U365" i="1"/>
  <c r="N365" i="1"/>
  <c r="F365" i="1"/>
  <c r="S365" i="1"/>
  <c r="K365" i="1"/>
  <c r="E365" i="1"/>
  <c r="E365" i="6" s="1"/>
  <c r="Z365" i="1"/>
  <c r="Q365" i="1"/>
  <c r="J365" i="1"/>
  <c r="Y365" i="1"/>
  <c r="AA382" i="1"/>
  <c r="W382" i="1"/>
  <c r="S382" i="1"/>
  <c r="O382" i="1"/>
  <c r="K382" i="1"/>
  <c r="G382" i="1"/>
  <c r="Z382" i="1"/>
  <c r="U382" i="1"/>
  <c r="P382" i="1"/>
  <c r="J382" i="1"/>
  <c r="E382" i="1"/>
  <c r="E382" i="6" s="1"/>
  <c r="Y382" i="1"/>
  <c r="T382" i="1"/>
  <c r="N382" i="1"/>
  <c r="I382" i="1"/>
  <c r="D382" i="1"/>
  <c r="D382" i="6" s="1"/>
  <c r="AC382" i="1"/>
  <c r="X382" i="1"/>
  <c r="R382" i="1"/>
  <c r="M382" i="1"/>
  <c r="H382" i="1"/>
  <c r="Q382" i="1"/>
  <c r="F390" i="1"/>
  <c r="AB390" i="1"/>
  <c r="N358" i="1"/>
  <c r="AA358" i="1"/>
  <c r="AA370" i="1"/>
  <c r="W370" i="1"/>
  <c r="S370" i="1"/>
  <c r="O370" i="1"/>
  <c r="K370" i="1"/>
  <c r="G370" i="1"/>
  <c r="Z370" i="1"/>
  <c r="U370" i="1"/>
  <c r="P370" i="1"/>
  <c r="J370" i="1"/>
  <c r="E370" i="1"/>
  <c r="E370" i="6" s="1"/>
  <c r="Y370" i="1"/>
  <c r="T370" i="1"/>
  <c r="N370" i="1"/>
  <c r="I370" i="1"/>
  <c r="D370" i="1"/>
  <c r="D370" i="6" s="1"/>
  <c r="AC370" i="1"/>
  <c r="X370" i="1"/>
  <c r="R370" i="1"/>
  <c r="M370" i="1"/>
  <c r="H370" i="1"/>
  <c r="Q370" i="1"/>
  <c r="V382" i="1"/>
  <c r="AA386" i="1"/>
  <c r="W386" i="1"/>
  <c r="S386" i="1"/>
  <c r="O386" i="1"/>
  <c r="K386" i="1"/>
  <c r="G386" i="1"/>
  <c r="Z386" i="1"/>
  <c r="U386" i="1"/>
  <c r="P386" i="1"/>
  <c r="J386" i="1"/>
  <c r="E386" i="1"/>
  <c r="E386" i="6" s="1"/>
  <c r="Y386" i="1"/>
  <c r="T386" i="1"/>
  <c r="N386" i="1"/>
  <c r="I386" i="1"/>
  <c r="D386" i="1"/>
  <c r="D386" i="6" s="1"/>
  <c r="AC386" i="1"/>
  <c r="X386" i="1"/>
  <c r="R386" i="1"/>
  <c r="M386" i="1"/>
  <c r="H386" i="1"/>
  <c r="Q386" i="1"/>
  <c r="F358" i="1"/>
  <c r="I365" i="1"/>
  <c r="V370" i="1"/>
  <c r="AA374" i="1"/>
  <c r="W374" i="1"/>
  <c r="S374" i="1"/>
  <c r="O374" i="1"/>
  <c r="K374" i="1"/>
  <c r="G374" i="1"/>
  <c r="Z374" i="1"/>
  <c r="U374" i="1"/>
  <c r="P374" i="1"/>
  <c r="J374" i="1"/>
  <c r="E374" i="1"/>
  <c r="E374" i="6" s="1"/>
  <c r="Y374" i="1"/>
  <c r="T374" i="1"/>
  <c r="N374" i="1"/>
  <c r="I374" i="1"/>
  <c r="D374" i="1"/>
  <c r="D374" i="6" s="1"/>
  <c r="AC374" i="1"/>
  <c r="X374" i="1"/>
  <c r="R374" i="1"/>
  <c r="M374" i="1"/>
  <c r="H374" i="1"/>
  <c r="Q374" i="1"/>
  <c r="F382" i="1"/>
  <c r="AB382" i="1"/>
  <c r="V386" i="1"/>
  <c r="AA390" i="1"/>
  <c r="W390" i="1"/>
  <c r="S390" i="1"/>
  <c r="O390" i="1"/>
  <c r="K390" i="1"/>
  <c r="G390" i="1"/>
  <c r="Z390" i="1"/>
  <c r="U390" i="1"/>
  <c r="P390" i="1"/>
  <c r="J390" i="1"/>
  <c r="E390" i="1"/>
  <c r="E390" i="6" s="1"/>
  <c r="Y390" i="1"/>
  <c r="T390" i="1"/>
  <c r="N390" i="1"/>
  <c r="I390" i="1"/>
  <c r="D390" i="1"/>
  <c r="D390" i="6" s="1"/>
  <c r="AC390" i="1"/>
  <c r="X390" i="1"/>
  <c r="R390" i="1"/>
  <c r="M390" i="1"/>
  <c r="H390" i="1"/>
  <c r="Q390" i="1"/>
  <c r="AA394" i="1"/>
  <c r="W394" i="1"/>
  <c r="S394" i="1"/>
  <c r="O394" i="1"/>
  <c r="K394" i="1"/>
  <c r="G394" i="1"/>
  <c r="F394" i="1"/>
  <c r="L394" i="1"/>
  <c r="Q394" i="1"/>
  <c r="V394" i="1"/>
  <c r="AB394" i="1"/>
  <c r="AA400" i="1"/>
  <c r="W400" i="1"/>
  <c r="S400" i="1"/>
  <c r="O400" i="1"/>
  <c r="K400" i="1"/>
  <c r="G400" i="1"/>
  <c r="AC400" i="1"/>
  <c r="X400" i="1"/>
  <c r="R400" i="1"/>
  <c r="M400" i="1"/>
  <c r="H400" i="1"/>
  <c r="F400" i="1"/>
  <c r="N400" i="1"/>
  <c r="U400" i="1"/>
  <c r="AB400" i="1"/>
  <c r="AA402" i="1"/>
  <c r="W402" i="1"/>
  <c r="S402" i="1"/>
  <c r="O402" i="1"/>
  <c r="K402" i="1"/>
  <c r="G402" i="1"/>
  <c r="Z402" i="1"/>
  <c r="U402" i="1"/>
  <c r="P402" i="1"/>
  <c r="J402" i="1"/>
  <c r="E402" i="1"/>
  <c r="E402" i="6" s="1"/>
  <c r="H402" i="1"/>
  <c r="N402" i="1"/>
  <c r="V402" i="1"/>
  <c r="AC402" i="1"/>
  <c r="I362" i="1"/>
  <c r="O362" i="1"/>
  <c r="V362" i="1"/>
  <c r="F363" i="1"/>
  <c r="N363" i="1"/>
  <c r="U363" i="1"/>
  <c r="AA363" i="1"/>
  <c r="AA367" i="1"/>
  <c r="W367" i="1"/>
  <c r="S367" i="1"/>
  <c r="O367" i="1"/>
  <c r="K367" i="1"/>
  <c r="G367" i="1"/>
  <c r="F367" i="1"/>
  <c r="L367" i="1"/>
  <c r="Q367" i="1"/>
  <c r="V367" i="1"/>
  <c r="AB367" i="1"/>
  <c r="E368" i="1"/>
  <c r="E368" i="6" s="1"/>
  <c r="J368" i="1"/>
  <c r="P368" i="1"/>
  <c r="U368" i="1"/>
  <c r="AA371" i="1"/>
  <c r="W371" i="1"/>
  <c r="S371" i="1"/>
  <c r="O371" i="1"/>
  <c r="K371" i="1"/>
  <c r="G371" i="1"/>
  <c r="F371" i="1"/>
  <c r="L371" i="1"/>
  <c r="Q371" i="1"/>
  <c r="V371" i="1"/>
  <c r="AB371" i="1"/>
  <c r="E372" i="1"/>
  <c r="E372" i="6" s="1"/>
  <c r="J372" i="1"/>
  <c r="P372" i="1"/>
  <c r="U372" i="1"/>
  <c r="AA375" i="1"/>
  <c r="W375" i="1"/>
  <c r="S375" i="1"/>
  <c r="O375" i="1"/>
  <c r="K375" i="1"/>
  <c r="G375" i="1"/>
  <c r="F375" i="1"/>
  <c r="L375" i="1"/>
  <c r="Q375" i="1"/>
  <c r="V375" i="1"/>
  <c r="AB375" i="1"/>
  <c r="E376" i="1"/>
  <c r="E376" i="6" s="1"/>
  <c r="J376" i="1"/>
  <c r="P376" i="1"/>
  <c r="U376" i="1"/>
  <c r="AA379" i="1"/>
  <c r="W379" i="1"/>
  <c r="S379" i="1"/>
  <c r="O379" i="1"/>
  <c r="K379" i="1"/>
  <c r="G379" i="1"/>
  <c r="F379" i="1"/>
  <c r="L379" i="1"/>
  <c r="Q379" i="1"/>
  <c r="V379" i="1"/>
  <c r="AB379" i="1"/>
  <c r="E380" i="1"/>
  <c r="E380" i="6" s="1"/>
  <c r="J380" i="1"/>
  <c r="P380" i="1"/>
  <c r="U380" i="1"/>
  <c r="AA383" i="1"/>
  <c r="W383" i="1"/>
  <c r="S383" i="1"/>
  <c r="O383" i="1"/>
  <c r="K383" i="1"/>
  <c r="G383" i="1"/>
  <c r="F383" i="1"/>
  <c r="L383" i="1"/>
  <c r="Q383" i="1"/>
  <c r="V383" i="1"/>
  <c r="AB383" i="1"/>
  <c r="E384" i="1"/>
  <c r="E384" i="6" s="1"/>
  <c r="J384" i="1"/>
  <c r="P384" i="1"/>
  <c r="U384" i="1"/>
  <c r="AA387" i="1"/>
  <c r="W387" i="1"/>
  <c r="S387" i="1"/>
  <c r="O387" i="1"/>
  <c r="K387" i="1"/>
  <c r="G387" i="1"/>
  <c r="F387" i="1"/>
  <c r="L387" i="1"/>
  <c r="Q387" i="1"/>
  <c r="V387" i="1"/>
  <c r="AB387" i="1"/>
  <c r="E388" i="1"/>
  <c r="E388" i="6" s="1"/>
  <c r="J388" i="1"/>
  <c r="P388" i="1"/>
  <c r="U388" i="1"/>
  <c r="AA391" i="1"/>
  <c r="W391" i="1"/>
  <c r="S391" i="1"/>
  <c r="O391" i="1"/>
  <c r="K391" i="1"/>
  <c r="G391" i="1"/>
  <c r="F391" i="1"/>
  <c r="L391" i="1"/>
  <c r="Q391" i="1"/>
  <c r="V391" i="1"/>
  <c r="AB391" i="1"/>
  <c r="E392" i="1"/>
  <c r="E392" i="6" s="1"/>
  <c r="J392" i="1"/>
  <c r="P392" i="1"/>
  <c r="U392" i="1"/>
  <c r="H394" i="1"/>
  <c r="M394" i="1"/>
  <c r="R394" i="1"/>
  <c r="X394" i="1"/>
  <c r="AC394" i="1"/>
  <c r="AA395" i="1"/>
  <c r="W395" i="1"/>
  <c r="S395" i="1"/>
  <c r="O395" i="1"/>
  <c r="K395" i="1"/>
  <c r="G395" i="1"/>
  <c r="Y395" i="1"/>
  <c r="T395" i="1"/>
  <c r="N395" i="1"/>
  <c r="F395" i="1"/>
  <c r="L395" i="1"/>
  <c r="R395" i="1"/>
  <c r="Z395" i="1"/>
  <c r="E396" i="1"/>
  <c r="E396" i="6" s="1"/>
  <c r="L396" i="1"/>
  <c r="T396" i="1"/>
  <c r="F398" i="1"/>
  <c r="M398" i="1"/>
  <c r="T398" i="1"/>
  <c r="AA399" i="1"/>
  <c r="W399" i="1"/>
  <c r="S399" i="1"/>
  <c r="O399" i="1"/>
  <c r="K399" i="1"/>
  <c r="G399" i="1"/>
  <c r="Y399" i="1"/>
  <c r="T399" i="1"/>
  <c r="N399" i="1"/>
  <c r="I399" i="1"/>
  <c r="D399" i="1"/>
  <c r="D399" i="6" s="1"/>
  <c r="H399" i="1"/>
  <c r="P399" i="1"/>
  <c r="V399" i="1"/>
  <c r="AC399" i="1"/>
  <c r="I400" i="1"/>
  <c r="P400" i="1"/>
  <c r="V400" i="1"/>
  <c r="I402" i="1"/>
  <c r="Q402" i="1"/>
  <c r="X402" i="1"/>
  <c r="E404" i="1"/>
  <c r="E404" i="6" s="1"/>
  <c r="L404" i="1"/>
  <c r="I363" i="1"/>
  <c r="O363" i="1"/>
  <c r="V363" i="1"/>
  <c r="AA368" i="1"/>
  <c r="W368" i="1"/>
  <c r="S368" i="1"/>
  <c r="O368" i="1"/>
  <c r="K368" i="1"/>
  <c r="G368" i="1"/>
  <c r="F368" i="1"/>
  <c r="L368" i="1"/>
  <c r="Q368" i="1"/>
  <c r="V368" i="1"/>
  <c r="AB368" i="1"/>
  <c r="AA372" i="1"/>
  <c r="W372" i="1"/>
  <c r="S372" i="1"/>
  <c r="O372" i="1"/>
  <c r="K372" i="1"/>
  <c r="G372" i="1"/>
  <c r="F372" i="1"/>
  <c r="L372" i="1"/>
  <c r="Q372" i="1"/>
  <c r="V372" i="1"/>
  <c r="AB372" i="1"/>
  <c r="AA376" i="1"/>
  <c r="W376" i="1"/>
  <c r="S376" i="1"/>
  <c r="O376" i="1"/>
  <c r="K376" i="1"/>
  <c r="G376" i="1"/>
  <c r="F376" i="1"/>
  <c r="L376" i="1"/>
  <c r="Q376" i="1"/>
  <c r="V376" i="1"/>
  <c r="AB376" i="1"/>
  <c r="AA380" i="1"/>
  <c r="W380" i="1"/>
  <c r="S380" i="1"/>
  <c r="O380" i="1"/>
  <c r="K380" i="1"/>
  <c r="G380" i="1"/>
  <c r="F380" i="1"/>
  <c r="L380" i="1"/>
  <c r="Q380" i="1"/>
  <c r="V380" i="1"/>
  <c r="AB380" i="1"/>
  <c r="AA384" i="1"/>
  <c r="W384" i="1"/>
  <c r="S384" i="1"/>
  <c r="O384" i="1"/>
  <c r="K384" i="1"/>
  <c r="G384" i="1"/>
  <c r="F384" i="1"/>
  <c r="L384" i="1"/>
  <c r="Q384" i="1"/>
  <c r="V384" i="1"/>
  <c r="AB384" i="1"/>
  <c r="AA388" i="1"/>
  <c r="W388" i="1"/>
  <c r="S388" i="1"/>
  <c r="O388" i="1"/>
  <c r="K388" i="1"/>
  <c r="G388" i="1"/>
  <c r="F388" i="1"/>
  <c r="L388" i="1"/>
  <c r="Q388" i="1"/>
  <c r="V388" i="1"/>
  <c r="AB388" i="1"/>
  <c r="AA392" i="1"/>
  <c r="W392" i="1"/>
  <c r="S392" i="1"/>
  <c r="O392" i="1"/>
  <c r="K392" i="1"/>
  <c r="G392" i="1"/>
  <c r="F392" i="1"/>
  <c r="L392" i="1"/>
  <c r="Q392" i="1"/>
  <c r="V392" i="1"/>
  <c r="AB392" i="1"/>
  <c r="D400" i="1"/>
  <c r="D400" i="6" s="1"/>
  <c r="J400" i="1"/>
  <c r="Q400" i="1"/>
  <c r="Y400" i="1"/>
  <c r="D402" i="1"/>
  <c r="D402" i="6" s="1"/>
  <c r="L402" i="1"/>
  <c r="R402" i="1"/>
  <c r="Y402" i="1"/>
  <c r="AA404" i="1"/>
  <c r="W404" i="1"/>
  <c r="S404" i="1"/>
  <c r="O404" i="1"/>
  <c r="K404" i="1"/>
  <c r="G404" i="1"/>
  <c r="Z404" i="1"/>
  <c r="V404" i="1"/>
  <c r="R404" i="1"/>
  <c r="N404" i="1"/>
  <c r="AC404" i="1"/>
  <c r="U404" i="1"/>
  <c r="M404" i="1"/>
  <c r="H404" i="1"/>
  <c r="F404" i="1"/>
  <c r="P404" i="1"/>
  <c r="Y404" i="1"/>
  <c r="D394" i="1"/>
  <c r="D394" i="6" s="1"/>
  <c r="I394" i="1"/>
  <c r="N394" i="1"/>
  <c r="T394" i="1"/>
  <c r="Y394" i="1"/>
  <c r="AA396" i="1"/>
  <c r="W396" i="1"/>
  <c r="S396" i="1"/>
  <c r="O396" i="1"/>
  <c r="K396" i="1"/>
  <c r="G396" i="1"/>
  <c r="AC396" i="1"/>
  <c r="X396" i="1"/>
  <c r="R396" i="1"/>
  <c r="M396" i="1"/>
  <c r="H396" i="1"/>
  <c r="F396" i="1"/>
  <c r="N396" i="1"/>
  <c r="U396" i="1"/>
  <c r="AB396" i="1"/>
  <c r="AA398" i="1"/>
  <c r="W398" i="1"/>
  <c r="S398" i="1"/>
  <c r="O398" i="1"/>
  <c r="K398" i="1"/>
  <c r="G398" i="1"/>
  <c r="Z398" i="1"/>
  <c r="U398" i="1"/>
  <c r="P398" i="1"/>
  <c r="J398" i="1"/>
  <c r="E398" i="1"/>
  <c r="E398" i="6" s="1"/>
  <c r="H398" i="1"/>
  <c r="N398" i="1"/>
  <c r="V398" i="1"/>
  <c r="AC398" i="1"/>
  <c r="I360" i="1"/>
  <c r="O360" i="1"/>
  <c r="E362" i="1"/>
  <c r="E362" i="6" s="1"/>
  <c r="K362" i="1"/>
  <c r="S362" i="1"/>
  <c r="J363" i="1"/>
  <c r="Q363" i="1"/>
  <c r="I364" i="1"/>
  <c r="O364" i="1"/>
  <c r="D367" i="1"/>
  <c r="D367" i="6" s="1"/>
  <c r="I367" i="1"/>
  <c r="N367" i="1"/>
  <c r="T367" i="1"/>
  <c r="Y367" i="1"/>
  <c r="H368" i="1"/>
  <c r="M368" i="1"/>
  <c r="R368" i="1"/>
  <c r="X368" i="1"/>
  <c r="AC368" i="1"/>
  <c r="AA369" i="1"/>
  <c r="W369" i="1"/>
  <c r="S369" i="1"/>
  <c r="O369" i="1"/>
  <c r="K369" i="1"/>
  <c r="G369" i="1"/>
  <c r="F369" i="1"/>
  <c r="L369" i="1"/>
  <c r="Q369" i="1"/>
  <c r="V369" i="1"/>
  <c r="AB369" i="1"/>
  <c r="D371" i="1"/>
  <c r="D371" i="6" s="1"/>
  <c r="I371" i="1"/>
  <c r="N371" i="1"/>
  <c r="T371" i="1"/>
  <c r="Y371" i="1"/>
  <c r="H372" i="1"/>
  <c r="M372" i="1"/>
  <c r="R372" i="1"/>
  <c r="X372" i="1"/>
  <c r="AC372" i="1"/>
  <c r="AA373" i="1"/>
  <c r="W373" i="1"/>
  <c r="S373" i="1"/>
  <c r="O373" i="1"/>
  <c r="K373" i="1"/>
  <c r="G373" i="1"/>
  <c r="F373" i="1"/>
  <c r="L373" i="1"/>
  <c r="Q373" i="1"/>
  <c r="V373" i="1"/>
  <c r="AB373" i="1"/>
  <c r="D375" i="1"/>
  <c r="D375" i="6" s="1"/>
  <c r="I375" i="1"/>
  <c r="N375" i="1"/>
  <c r="T375" i="1"/>
  <c r="Y375" i="1"/>
  <c r="H376" i="1"/>
  <c r="M376" i="1"/>
  <c r="R376" i="1"/>
  <c r="X376" i="1"/>
  <c r="AC376" i="1"/>
  <c r="AA377" i="1"/>
  <c r="W377" i="1"/>
  <c r="S377" i="1"/>
  <c r="O377" i="1"/>
  <c r="K377" i="1"/>
  <c r="G377" i="1"/>
  <c r="F377" i="1"/>
  <c r="L377" i="1"/>
  <c r="Q377" i="1"/>
  <c r="V377" i="1"/>
  <c r="AB377" i="1"/>
  <c r="D379" i="1"/>
  <c r="D379" i="6" s="1"/>
  <c r="I379" i="1"/>
  <c r="N379" i="1"/>
  <c r="T379" i="1"/>
  <c r="Y379" i="1"/>
  <c r="H380" i="1"/>
  <c r="M380" i="1"/>
  <c r="R380" i="1"/>
  <c r="X380" i="1"/>
  <c r="AC380" i="1"/>
  <c r="AA381" i="1"/>
  <c r="W381" i="1"/>
  <c r="S381" i="1"/>
  <c r="O381" i="1"/>
  <c r="K381" i="1"/>
  <c r="G381" i="1"/>
  <c r="F381" i="1"/>
  <c r="L381" i="1"/>
  <c r="Q381" i="1"/>
  <c r="V381" i="1"/>
  <c r="AB381" i="1"/>
  <c r="D383" i="1"/>
  <c r="D383" i="6" s="1"/>
  <c r="I383" i="1"/>
  <c r="N383" i="1"/>
  <c r="T383" i="1"/>
  <c r="Y383" i="1"/>
  <c r="H384" i="1"/>
  <c r="M384" i="1"/>
  <c r="R384" i="1"/>
  <c r="X384" i="1"/>
  <c r="AC384" i="1"/>
  <c r="AA385" i="1"/>
  <c r="W385" i="1"/>
  <c r="S385" i="1"/>
  <c r="O385" i="1"/>
  <c r="K385" i="1"/>
  <c r="G385" i="1"/>
  <c r="F385" i="1"/>
  <c r="L385" i="1"/>
  <c r="Q385" i="1"/>
  <c r="V385" i="1"/>
  <c r="AB385" i="1"/>
  <c r="D387" i="1"/>
  <c r="D387" i="6" s="1"/>
  <c r="I387" i="1"/>
  <c r="N387" i="1"/>
  <c r="T387" i="1"/>
  <c r="Y387" i="1"/>
  <c r="H388" i="1"/>
  <c r="M388" i="1"/>
  <c r="R388" i="1"/>
  <c r="X388" i="1"/>
  <c r="AC388" i="1"/>
  <c r="AA389" i="1"/>
  <c r="W389" i="1"/>
  <c r="S389" i="1"/>
  <c r="O389" i="1"/>
  <c r="K389" i="1"/>
  <c r="G389" i="1"/>
  <c r="F389" i="1"/>
  <c r="L389" i="1"/>
  <c r="Q389" i="1"/>
  <c r="V389" i="1"/>
  <c r="AB389" i="1"/>
  <c r="D391" i="1"/>
  <c r="D391" i="6" s="1"/>
  <c r="I391" i="1"/>
  <c r="N391" i="1"/>
  <c r="T391" i="1"/>
  <c r="Y391" i="1"/>
  <c r="H392" i="1"/>
  <c r="M392" i="1"/>
  <c r="R392" i="1"/>
  <c r="X392" i="1"/>
  <c r="AC392" i="1"/>
  <c r="AA393" i="1"/>
  <c r="W393" i="1"/>
  <c r="S393" i="1"/>
  <c r="O393" i="1"/>
  <c r="K393" i="1"/>
  <c r="G393" i="1"/>
  <c r="F393" i="1"/>
  <c r="L393" i="1"/>
  <c r="Q393" i="1"/>
  <c r="V393" i="1"/>
  <c r="AB393" i="1"/>
  <c r="E394" i="1"/>
  <c r="E394" i="6" s="1"/>
  <c r="J394" i="1"/>
  <c r="P394" i="1"/>
  <c r="U394" i="1"/>
  <c r="Z394" i="1"/>
  <c r="D395" i="1"/>
  <c r="D395" i="6" s="1"/>
  <c r="I395" i="1"/>
  <c r="P395" i="1"/>
  <c r="V395" i="1"/>
  <c r="AC395" i="1"/>
  <c r="I396" i="1"/>
  <c r="P396" i="1"/>
  <c r="V396" i="1"/>
  <c r="I398" i="1"/>
  <c r="Q398" i="1"/>
  <c r="X398" i="1"/>
  <c r="E399" i="1"/>
  <c r="E399" i="6" s="1"/>
  <c r="L399" i="1"/>
  <c r="R399" i="1"/>
  <c r="Z399" i="1"/>
  <c r="E400" i="1"/>
  <c r="E400" i="6" s="1"/>
  <c r="L400" i="1"/>
  <c r="T400" i="1"/>
  <c r="Z400" i="1"/>
  <c r="F402" i="1"/>
  <c r="M402" i="1"/>
  <c r="T402" i="1"/>
  <c r="AB402" i="1"/>
  <c r="AA403" i="1"/>
  <c r="W403" i="1"/>
  <c r="S403" i="1"/>
  <c r="O403" i="1"/>
  <c r="K403" i="1"/>
  <c r="G403" i="1"/>
  <c r="Y403" i="1"/>
  <c r="T403" i="1"/>
  <c r="N403" i="1"/>
  <c r="I403" i="1"/>
  <c r="D403" i="1"/>
  <c r="D403" i="6" s="1"/>
  <c r="H403" i="1"/>
  <c r="P403" i="1"/>
  <c r="V403" i="1"/>
  <c r="AC403" i="1"/>
  <c r="I404" i="1"/>
  <c r="Q404" i="1"/>
  <c r="AB404" i="1"/>
  <c r="AB441" i="1"/>
  <c r="X441" i="1"/>
  <c r="T441" i="1"/>
  <c r="P441" i="1"/>
  <c r="L441" i="1"/>
  <c r="H441" i="1"/>
  <c r="D441" i="1"/>
  <c r="D441" i="6" s="1"/>
  <c r="Y441" i="1"/>
  <c r="S441" i="1"/>
  <c r="N441" i="1"/>
  <c r="I441" i="1"/>
  <c r="AA441" i="1"/>
  <c r="U441" i="1"/>
  <c r="M441" i="1"/>
  <c r="F441" i="1"/>
  <c r="Z441" i="1"/>
  <c r="R441" i="1"/>
  <c r="K441" i="1"/>
  <c r="E441" i="1"/>
  <c r="E441" i="6" s="1"/>
  <c r="O441" i="1"/>
  <c r="AC441" i="1"/>
  <c r="AB445" i="1"/>
  <c r="X445" i="1"/>
  <c r="T445" i="1"/>
  <c r="P445" i="1"/>
  <c r="L445" i="1"/>
  <c r="H445" i="1"/>
  <c r="D445" i="1"/>
  <c r="D445" i="6" s="1"/>
  <c r="Y445" i="1"/>
  <c r="S445" i="1"/>
  <c r="N445" i="1"/>
  <c r="I445" i="1"/>
  <c r="AA445" i="1"/>
  <c r="U445" i="1"/>
  <c r="M445" i="1"/>
  <c r="F445" i="1"/>
  <c r="Z445" i="1"/>
  <c r="R445" i="1"/>
  <c r="K445" i="1"/>
  <c r="E445" i="1"/>
  <c r="E445" i="6" s="1"/>
  <c r="O445" i="1"/>
  <c r="AC445" i="1"/>
  <c r="AB449" i="1"/>
  <c r="X449" i="1"/>
  <c r="T449" i="1"/>
  <c r="P449" i="1"/>
  <c r="L449" i="1"/>
  <c r="H449" i="1"/>
  <c r="D449" i="1"/>
  <c r="D449" i="6" s="1"/>
  <c r="Y449" i="1"/>
  <c r="S449" i="1"/>
  <c r="N449" i="1"/>
  <c r="I449" i="1"/>
  <c r="AA449" i="1"/>
  <c r="U449" i="1"/>
  <c r="M449" i="1"/>
  <c r="F449" i="1"/>
  <c r="Z449" i="1"/>
  <c r="R449" i="1"/>
  <c r="K449" i="1"/>
  <c r="E449" i="1"/>
  <c r="E449" i="6" s="1"/>
  <c r="O449" i="1"/>
  <c r="AC449" i="1"/>
  <c r="AB453" i="1"/>
  <c r="X453" i="1"/>
  <c r="T453" i="1"/>
  <c r="P453" i="1"/>
  <c r="L453" i="1"/>
  <c r="H453" i="1"/>
  <c r="D453" i="1"/>
  <c r="D453" i="6" s="1"/>
  <c r="Y453" i="1"/>
  <c r="S453" i="1"/>
  <c r="N453" i="1"/>
  <c r="I453" i="1"/>
  <c r="AA453" i="1"/>
  <c r="U453" i="1"/>
  <c r="M453" i="1"/>
  <c r="F453" i="1"/>
  <c r="Z453" i="1"/>
  <c r="R453" i="1"/>
  <c r="K453" i="1"/>
  <c r="E453" i="1"/>
  <c r="E453" i="6" s="1"/>
  <c r="O453" i="1"/>
  <c r="AC453" i="1"/>
  <c r="AB457" i="1"/>
  <c r="X457" i="1"/>
  <c r="T457" i="1"/>
  <c r="P457" i="1"/>
  <c r="L457" i="1"/>
  <c r="H457" i="1"/>
  <c r="D457" i="1"/>
  <c r="D457" i="6" s="1"/>
  <c r="Y457" i="1"/>
  <c r="S457" i="1"/>
  <c r="N457" i="1"/>
  <c r="I457" i="1"/>
  <c r="AA457" i="1"/>
  <c r="U457" i="1"/>
  <c r="M457" i="1"/>
  <c r="F457" i="1"/>
  <c r="Z457" i="1"/>
  <c r="R457" i="1"/>
  <c r="K457" i="1"/>
  <c r="E457" i="1"/>
  <c r="E457" i="6" s="1"/>
  <c r="O457" i="1"/>
  <c r="AC457" i="1"/>
  <c r="AB461" i="1"/>
  <c r="X461" i="1"/>
  <c r="T461" i="1"/>
  <c r="P461" i="1"/>
  <c r="L461" i="1"/>
  <c r="H461" i="1"/>
  <c r="D461" i="1"/>
  <c r="D461" i="6" s="1"/>
  <c r="Y461" i="1"/>
  <c r="S461" i="1"/>
  <c r="N461" i="1"/>
  <c r="I461" i="1"/>
  <c r="AA461" i="1"/>
  <c r="U461" i="1"/>
  <c r="M461" i="1"/>
  <c r="F461" i="1"/>
  <c r="Z461" i="1"/>
  <c r="R461" i="1"/>
  <c r="K461" i="1"/>
  <c r="E461" i="1"/>
  <c r="E461" i="6" s="1"/>
  <c r="W461" i="1"/>
  <c r="Q461" i="1"/>
  <c r="J461" i="1"/>
  <c r="V461" i="1"/>
  <c r="AA397" i="1"/>
  <c r="W397" i="1"/>
  <c r="S397" i="1"/>
  <c r="O397" i="1"/>
  <c r="K397" i="1"/>
  <c r="G397" i="1"/>
  <c r="F397" i="1"/>
  <c r="L397" i="1"/>
  <c r="Q397" i="1"/>
  <c r="V397" i="1"/>
  <c r="AB397" i="1"/>
  <c r="AA401" i="1"/>
  <c r="W401" i="1"/>
  <c r="S401" i="1"/>
  <c r="O401" i="1"/>
  <c r="K401" i="1"/>
  <c r="G401" i="1"/>
  <c r="F401" i="1"/>
  <c r="L401" i="1"/>
  <c r="Q401" i="1"/>
  <c r="V401" i="1"/>
  <c r="AB401" i="1"/>
  <c r="AB440" i="1"/>
  <c r="X440" i="1"/>
  <c r="T440" i="1"/>
  <c r="P440" i="1"/>
  <c r="L440" i="1"/>
  <c r="H440" i="1"/>
  <c r="D440" i="1"/>
  <c r="D440" i="6" s="1"/>
  <c r="Y440" i="1"/>
  <c r="S440" i="1"/>
  <c r="N440" i="1"/>
  <c r="I440" i="1"/>
  <c r="Z440" i="1"/>
  <c r="R440" i="1"/>
  <c r="K440" i="1"/>
  <c r="E440" i="1"/>
  <c r="E440" i="6" s="1"/>
  <c r="W440" i="1"/>
  <c r="Q440" i="1"/>
  <c r="J440" i="1"/>
  <c r="M440" i="1"/>
  <c r="AA440" i="1"/>
  <c r="Q441" i="1"/>
  <c r="AB444" i="1"/>
  <c r="X444" i="1"/>
  <c r="T444" i="1"/>
  <c r="P444" i="1"/>
  <c r="L444" i="1"/>
  <c r="H444" i="1"/>
  <c r="D444" i="1"/>
  <c r="D444" i="6" s="1"/>
  <c r="Y444" i="1"/>
  <c r="S444" i="1"/>
  <c r="N444" i="1"/>
  <c r="I444" i="1"/>
  <c r="Z444" i="1"/>
  <c r="R444" i="1"/>
  <c r="K444" i="1"/>
  <c r="E444" i="1"/>
  <c r="E444" i="6" s="1"/>
  <c r="W444" i="1"/>
  <c r="Q444" i="1"/>
  <c r="J444" i="1"/>
  <c r="M444" i="1"/>
  <c r="AA444" i="1"/>
  <c r="Q445" i="1"/>
  <c r="AB448" i="1"/>
  <c r="X448" i="1"/>
  <c r="T448" i="1"/>
  <c r="P448" i="1"/>
  <c r="L448" i="1"/>
  <c r="H448" i="1"/>
  <c r="D448" i="1"/>
  <c r="D448" i="6" s="1"/>
  <c r="Y448" i="1"/>
  <c r="S448" i="1"/>
  <c r="N448" i="1"/>
  <c r="I448" i="1"/>
  <c r="Z448" i="1"/>
  <c r="R448" i="1"/>
  <c r="K448" i="1"/>
  <c r="E448" i="1"/>
  <c r="E448" i="6" s="1"/>
  <c r="W448" i="1"/>
  <c r="Q448" i="1"/>
  <c r="J448" i="1"/>
  <c r="M448" i="1"/>
  <c r="AA448" i="1"/>
  <c r="Q449" i="1"/>
  <c r="AB452" i="1"/>
  <c r="X452" i="1"/>
  <c r="T452" i="1"/>
  <c r="P452" i="1"/>
  <c r="L452" i="1"/>
  <c r="H452" i="1"/>
  <c r="D452" i="1"/>
  <c r="D452" i="6" s="1"/>
  <c r="Y452" i="1"/>
  <c r="S452" i="1"/>
  <c r="N452" i="1"/>
  <c r="I452" i="1"/>
  <c r="Z452" i="1"/>
  <c r="R452" i="1"/>
  <c r="K452" i="1"/>
  <c r="E452" i="1"/>
  <c r="E452" i="6" s="1"/>
  <c r="W452" i="1"/>
  <c r="Q452" i="1"/>
  <c r="J452" i="1"/>
  <c r="M452" i="1"/>
  <c r="AA452" i="1"/>
  <c r="Q453" i="1"/>
  <c r="AB456" i="1"/>
  <c r="X456" i="1"/>
  <c r="T456" i="1"/>
  <c r="P456" i="1"/>
  <c r="L456" i="1"/>
  <c r="H456" i="1"/>
  <c r="D456" i="1"/>
  <c r="D456" i="6" s="1"/>
  <c r="Y456" i="1"/>
  <c r="S456" i="1"/>
  <c r="N456" i="1"/>
  <c r="I456" i="1"/>
  <c r="Z456" i="1"/>
  <c r="R456" i="1"/>
  <c r="K456" i="1"/>
  <c r="E456" i="1"/>
  <c r="E456" i="6" s="1"/>
  <c r="W456" i="1"/>
  <c r="Q456" i="1"/>
  <c r="J456" i="1"/>
  <c r="M456" i="1"/>
  <c r="AA456" i="1"/>
  <c r="Q457" i="1"/>
  <c r="AC461" i="1"/>
  <c r="G461" i="1"/>
  <c r="J441" i="1"/>
  <c r="W441" i="1"/>
  <c r="J445" i="1"/>
  <c r="W445" i="1"/>
  <c r="J449" i="1"/>
  <c r="W449" i="1"/>
  <c r="J453" i="1"/>
  <c r="W453" i="1"/>
  <c r="J457" i="1"/>
  <c r="W457" i="1"/>
  <c r="O461" i="1"/>
  <c r="AB465" i="1"/>
  <c r="X465" i="1"/>
  <c r="T465" i="1"/>
  <c r="P465" i="1"/>
  <c r="L465" i="1"/>
  <c r="H465" i="1"/>
  <c r="D465" i="1"/>
  <c r="D465" i="6" s="1"/>
  <c r="Y465" i="1"/>
  <c r="S465" i="1"/>
  <c r="N465" i="1"/>
  <c r="I465" i="1"/>
  <c r="G465" i="1"/>
  <c r="O465" i="1"/>
  <c r="V465" i="1"/>
  <c r="AC465" i="1"/>
  <c r="AB469" i="1"/>
  <c r="X469" i="1"/>
  <c r="T469" i="1"/>
  <c r="P469" i="1"/>
  <c r="L469" i="1"/>
  <c r="H469" i="1"/>
  <c r="D469" i="1"/>
  <c r="D469" i="6" s="1"/>
  <c r="Y469" i="1"/>
  <c r="S469" i="1"/>
  <c r="N469" i="1"/>
  <c r="I469" i="1"/>
  <c r="G469" i="1"/>
  <c r="O469" i="1"/>
  <c r="V469" i="1"/>
  <c r="AC469" i="1"/>
  <c r="AB460" i="1"/>
  <c r="X460" i="1"/>
  <c r="T460" i="1"/>
  <c r="P460" i="1"/>
  <c r="L460" i="1"/>
  <c r="H460" i="1"/>
  <c r="D460" i="1"/>
  <c r="D460" i="6" s="1"/>
  <c r="Y460" i="1"/>
  <c r="S460" i="1"/>
  <c r="N460" i="1"/>
  <c r="I460" i="1"/>
  <c r="G460" i="1"/>
  <c r="O460" i="1"/>
  <c r="V460" i="1"/>
  <c r="AC460" i="1"/>
  <c r="AB464" i="1"/>
  <c r="X464" i="1"/>
  <c r="T464" i="1"/>
  <c r="P464" i="1"/>
  <c r="L464" i="1"/>
  <c r="H464" i="1"/>
  <c r="D464" i="1"/>
  <c r="D464" i="6" s="1"/>
  <c r="Y464" i="1"/>
  <c r="S464" i="1"/>
  <c r="N464" i="1"/>
  <c r="I464" i="1"/>
  <c r="G464" i="1"/>
  <c r="O464" i="1"/>
  <c r="V464" i="1"/>
  <c r="AC464" i="1"/>
  <c r="J465" i="1"/>
  <c r="Q465" i="1"/>
  <c r="W465" i="1"/>
  <c r="AB468" i="1"/>
  <c r="X468" i="1"/>
  <c r="T468" i="1"/>
  <c r="P468" i="1"/>
  <c r="L468" i="1"/>
  <c r="H468" i="1"/>
  <c r="D468" i="1"/>
  <c r="D468" i="6" s="1"/>
  <c r="Y468" i="1"/>
  <c r="S468" i="1"/>
  <c r="N468" i="1"/>
  <c r="I468" i="1"/>
  <c r="G468" i="1"/>
  <c r="O468" i="1"/>
  <c r="V468" i="1"/>
  <c r="AC468" i="1"/>
  <c r="J469" i="1"/>
  <c r="Q469" i="1"/>
  <c r="W469" i="1"/>
  <c r="F405" i="1"/>
  <c r="J405" i="1"/>
  <c r="N405" i="1"/>
  <c r="R405" i="1"/>
  <c r="V405" i="1"/>
  <c r="Z405" i="1"/>
  <c r="F406" i="1"/>
  <c r="J406" i="1"/>
  <c r="N406" i="1"/>
  <c r="R406" i="1"/>
  <c r="V406" i="1"/>
  <c r="Z406" i="1"/>
  <c r="F407" i="1"/>
  <c r="J407" i="1"/>
  <c r="N407" i="1"/>
  <c r="R407" i="1"/>
  <c r="V407" i="1"/>
  <c r="Z407" i="1"/>
  <c r="F408" i="1"/>
  <c r="J408" i="1"/>
  <c r="N408" i="1"/>
  <c r="R408" i="1"/>
  <c r="V408" i="1"/>
  <c r="Z408" i="1"/>
  <c r="F409" i="1"/>
  <c r="J409" i="1"/>
  <c r="N409" i="1"/>
  <c r="R409" i="1"/>
  <c r="V409" i="1"/>
  <c r="Z409" i="1"/>
  <c r="F410" i="1"/>
  <c r="J410" i="1"/>
  <c r="N410" i="1"/>
  <c r="R410" i="1"/>
  <c r="V410" i="1"/>
  <c r="Z410" i="1"/>
  <c r="F411" i="1"/>
  <c r="J411" i="1"/>
  <c r="N411" i="1"/>
  <c r="R411" i="1"/>
  <c r="V411" i="1"/>
  <c r="Z411" i="1"/>
  <c r="F412" i="1"/>
  <c r="J412" i="1"/>
  <c r="N412" i="1"/>
  <c r="R412" i="1"/>
  <c r="V412" i="1"/>
  <c r="Z412" i="1"/>
  <c r="F413" i="1"/>
  <c r="J413" i="1"/>
  <c r="N413" i="1"/>
  <c r="R413" i="1"/>
  <c r="V413" i="1"/>
  <c r="Z413" i="1"/>
  <c r="F414" i="1"/>
  <c r="J414" i="1"/>
  <c r="N414" i="1"/>
  <c r="R414" i="1"/>
  <c r="V414" i="1"/>
  <c r="Z414" i="1"/>
  <c r="F415" i="1"/>
  <c r="J415" i="1"/>
  <c r="N415" i="1"/>
  <c r="R415" i="1"/>
  <c r="V415" i="1"/>
  <c r="Z415" i="1"/>
  <c r="F416" i="1"/>
  <c r="J416" i="1"/>
  <c r="N416" i="1"/>
  <c r="R416" i="1"/>
  <c r="V416" i="1"/>
  <c r="Z416" i="1"/>
  <c r="F417" i="1"/>
  <c r="J417" i="1"/>
  <c r="N417" i="1"/>
  <c r="R417" i="1"/>
  <c r="V417" i="1"/>
  <c r="Z417" i="1"/>
  <c r="F418" i="1"/>
  <c r="J418" i="1"/>
  <c r="N418" i="1"/>
  <c r="R418" i="1"/>
  <c r="V418" i="1"/>
  <c r="Z418" i="1"/>
  <c r="F419" i="1"/>
  <c r="J419" i="1"/>
  <c r="N419" i="1"/>
  <c r="R419" i="1"/>
  <c r="V419" i="1"/>
  <c r="Z419" i="1"/>
  <c r="F420" i="1"/>
  <c r="J420" i="1"/>
  <c r="N420" i="1"/>
  <c r="R420" i="1"/>
  <c r="V420" i="1"/>
  <c r="Z420" i="1"/>
  <c r="F421" i="1"/>
  <c r="J421" i="1"/>
  <c r="N421" i="1"/>
  <c r="R421" i="1"/>
  <c r="V421" i="1"/>
  <c r="Z421" i="1"/>
  <c r="F422" i="1"/>
  <c r="J422" i="1"/>
  <c r="N422" i="1"/>
  <c r="R422" i="1"/>
  <c r="V422" i="1"/>
  <c r="Z422" i="1"/>
  <c r="F423" i="1"/>
  <c r="J423" i="1"/>
  <c r="N423" i="1"/>
  <c r="R423" i="1"/>
  <c r="V423" i="1"/>
  <c r="Z423" i="1"/>
  <c r="F424" i="1"/>
  <c r="J424" i="1"/>
  <c r="N424" i="1"/>
  <c r="R424" i="1"/>
  <c r="V424" i="1"/>
  <c r="Z424" i="1"/>
  <c r="F425" i="1"/>
  <c r="J425" i="1"/>
  <c r="N425" i="1"/>
  <c r="R425" i="1"/>
  <c r="V425" i="1"/>
  <c r="Z425" i="1"/>
  <c r="F426" i="1"/>
  <c r="J426" i="1"/>
  <c r="N426" i="1"/>
  <c r="R426" i="1"/>
  <c r="V426" i="1"/>
  <c r="Z426" i="1"/>
  <c r="F427" i="1"/>
  <c r="J427" i="1"/>
  <c r="N427" i="1"/>
  <c r="R427" i="1"/>
  <c r="V427" i="1"/>
  <c r="Z427" i="1"/>
  <c r="F428" i="1"/>
  <c r="J428" i="1"/>
  <c r="N428" i="1"/>
  <c r="R428" i="1"/>
  <c r="V428" i="1"/>
  <c r="Z428" i="1"/>
  <c r="F429" i="1"/>
  <c r="J429" i="1"/>
  <c r="N429" i="1"/>
  <c r="R429" i="1"/>
  <c r="V429" i="1"/>
  <c r="Z429" i="1"/>
  <c r="F430" i="1"/>
  <c r="J430" i="1"/>
  <c r="N430" i="1"/>
  <c r="R430" i="1"/>
  <c r="V430" i="1"/>
  <c r="Z430" i="1"/>
  <c r="F431" i="1"/>
  <c r="J431" i="1"/>
  <c r="N431" i="1"/>
  <c r="R431" i="1"/>
  <c r="V431" i="1"/>
  <c r="Z431" i="1"/>
  <c r="F432" i="1"/>
  <c r="J432" i="1"/>
  <c r="N432" i="1"/>
  <c r="R432" i="1"/>
  <c r="V432" i="1"/>
  <c r="Z432" i="1"/>
  <c r="AB433" i="1"/>
  <c r="X433" i="1"/>
  <c r="T433" i="1"/>
  <c r="P433" i="1"/>
  <c r="L433" i="1"/>
  <c r="H433" i="1"/>
  <c r="D433" i="1"/>
  <c r="D433" i="6" s="1"/>
  <c r="G433" i="1"/>
  <c r="M433" i="1"/>
  <c r="R433" i="1"/>
  <c r="W433" i="1"/>
  <c r="AC433" i="1"/>
  <c r="AB434" i="1"/>
  <c r="X434" i="1"/>
  <c r="T434" i="1"/>
  <c r="P434" i="1"/>
  <c r="L434" i="1"/>
  <c r="H434" i="1"/>
  <c r="D434" i="1"/>
  <c r="D434" i="6" s="1"/>
  <c r="G434" i="1"/>
  <c r="M434" i="1"/>
  <c r="R434" i="1"/>
  <c r="W434" i="1"/>
  <c r="AC434" i="1"/>
  <c r="AB435" i="1"/>
  <c r="X435" i="1"/>
  <c r="T435" i="1"/>
  <c r="P435" i="1"/>
  <c r="L435" i="1"/>
  <c r="H435" i="1"/>
  <c r="D435" i="1"/>
  <c r="D435" i="6" s="1"/>
  <c r="G435" i="1"/>
  <c r="M435" i="1"/>
  <c r="R435" i="1"/>
  <c r="W435" i="1"/>
  <c r="AC435" i="1"/>
  <c r="AB436" i="1"/>
  <c r="X436" i="1"/>
  <c r="T436" i="1"/>
  <c r="P436" i="1"/>
  <c r="L436" i="1"/>
  <c r="H436" i="1"/>
  <c r="D436" i="1"/>
  <c r="D436" i="6" s="1"/>
  <c r="G436" i="1"/>
  <c r="M436" i="1"/>
  <c r="R436" i="1"/>
  <c r="W436" i="1"/>
  <c r="AC436" i="1"/>
  <c r="AB437" i="1"/>
  <c r="X437" i="1"/>
  <c r="T437" i="1"/>
  <c r="P437" i="1"/>
  <c r="L437" i="1"/>
  <c r="H437" i="1"/>
  <c r="D437" i="1"/>
  <c r="D437" i="6" s="1"/>
  <c r="G437" i="1"/>
  <c r="M437" i="1"/>
  <c r="R437" i="1"/>
  <c r="W437" i="1"/>
  <c r="AC437" i="1"/>
  <c r="AB438" i="1"/>
  <c r="X438" i="1"/>
  <c r="T438" i="1"/>
  <c r="P438" i="1"/>
  <c r="L438" i="1"/>
  <c r="H438" i="1"/>
  <c r="D438" i="1"/>
  <c r="D438" i="6" s="1"/>
  <c r="Y438" i="1"/>
  <c r="S438" i="1"/>
  <c r="N438" i="1"/>
  <c r="G438" i="1"/>
  <c r="M438" i="1"/>
  <c r="U438" i="1"/>
  <c r="AA438" i="1"/>
  <c r="AB439" i="1"/>
  <c r="X439" i="1"/>
  <c r="T439" i="1"/>
  <c r="P439" i="1"/>
  <c r="L439" i="1"/>
  <c r="H439" i="1"/>
  <c r="D439" i="1"/>
  <c r="D439" i="6" s="1"/>
  <c r="Y439" i="1"/>
  <c r="S439" i="1"/>
  <c r="N439" i="1"/>
  <c r="I439" i="1"/>
  <c r="G439" i="1"/>
  <c r="O439" i="1"/>
  <c r="V439" i="1"/>
  <c r="AC439" i="1"/>
  <c r="AB443" i="1"/>
  <c r="X443" i="1"/>
  <c r="T443" i="1"/>
  <c r="P443" i="1"/>
  <c r="L443" i="1"/>
  <c r="H443" i="1"/>
  <c r="D443" i="1"/>
  <c r="D443" i="6" s="1"/>
  <c r="Y443" i="1"/>
  <c r="S443" i="1"/>
  <c r="N443" i="1"/>
  <c r="I443" i="1"/>
  <c r="G443" i="1"/>
  <c r="O443" i="1"/>
  <c r="V443" i="1"/>
  <c r="AC443" i="1"/>
  <c r="AB447" i="1"/>
  <c r="X447" i="1"/>
  <c r="T447" i="1"/>
  <c r="P447" i="1"/>
  <c r="L447" i="1"/>
  <c r="H447" i="1"/>
  <c r="D447" i="1"/>
  <c r="D447" i="6" s="1"/>
  <c r="Y447" i="1"/>
  <c r="S447" i="1"/>
  <c r="N447" i="1"/>
  <c r="I447" i="1"/>
  <c r="G447" i="1"/>
  <c r="O447" i="1"/>
  <c r="V447" i="1"/>
  <c r="AC447" i="1"/>
  <c r="AB451" i="1"/>
  <c r="X451" i="1"/>
  <c r="T451" i="1"/>
  <c r="P451" i="1"/>
  <c r="L451" i="1"/>
  <c r="H451" i="1"/>
  <c r="D451" i="1"/>
  <c r="D451" i="6" s="1"/>
  <c r="Y451" i="1"/>
  <c r="S451" i="1"/>
  <c r="N451" i="1"/>
  <c r="I451" i="1"/>
  <c r="G451" i="1"/>
  <c r="O451" i="1"/>
  <c r="V451" i="1"/>
  <c r="AC451" i="1"/>
  <c r="AB455" i="1"/>
  <c r="X455" i="1"/>
  <c r="T455" i="1"/>
  <c r="P455" i="1"/>
  <c r="L455" i="1"/>
  <c r="H455" i="1"/>
  <c r="D455" i="1"/>
  <c r="D455" i="6" s="1"/>
  <c r="Y455" i="1"/>
  <c r="S455" i="1"/>
  <c r="N455" i="1"/>
  <c r="I455" i="1"/>
  <c r="G455" i="1"/>
  <c r="O455" i="1"/>
  <c r="V455" i="1"/>
  <c r="AC455" i="1"/>
  <c r="AB459" i="1"/>
  <c r="X459" i="1"/>
  <c r="T459" i="1"/>
  <c r="P459" i="1"/>
  <c r="L459" i="1"/>
  <c r="H459" i="1"/>
  <c r="D459" i="1"/>
  <c r="D459" i="6" s="1"/>
  <c r="Y459" i="1"/>
  <c r="S459" i="1"/>
  <c r="N459" i="1"/>
  <c r="I459" i="1"/>
  <c r="G459" i="1"/>
  <c r="O459" i="1"/>
  <c r="V459" i="1"/>
  <c r="AC459" i="1"/>
  <c r="J460" i="1"/>
  <c r="Q460" i="1"/>
  <c r="W460" i="1"/>
  <c r="AB463" i="1"/>
  <c r="X463" i="1"/>
  <c r="T463" i="1"/>
  <c r="P463" i="1"/>
  <c r="L463" i="1"/>
  <c r="H463" i="1"/>
  <c r="D463" i="1"/>
  <c r="D463" i="6" s="1"/>
  <c r="Y463" i="1"/>
  <c r="S463" i="1"/>
  <c r="N463" i="1"/>
  <c r="I463" i="1"/>
  <c r="G463" i="1"/>
  <c r="O463" i="1"/>
  <c r="V463" i="1"/>
  <c r="AC463" i="1"/>
  <c r="J464" i="1"/>
  <c r="Q464" i="1"/>
  <c r="W464" i="1"/>
  <c r="E465" i="1"/>
  <c r="E465" i="6" s="1"/>
  <c r="K465" i="1"/>
  <c r="R465" i="1"/>
  <c r="Z465" i="1"/>
  <c r="AB467" i="1"/>
  <c r="X467" i="1"/>
  <c r="T467" i="1"/>
  <c r="P467" i="1"/>
  <c r="L467" i="1"/>
  <c r="H467" i="1"/>
  <c r="D467" i="1"/>
  <c r="D467" i="6" s="1"/>
  <c r="Y467" i="1"/>
  <c r="S467" i="1"/>
  <c r="N467" i="1"/>
  <c r="I467" i="1"/>
  <c r="G467" i="1"/>
  <c r="O467" i="1"/>
  <c r="V467" i="1"/>
  <c r="AC467" i="1"/>
  <c r="J468" i="1"/>
  <c r="Q468" i="1"/>
  <c r="W468" i="1"/>
  <c r="E469" i="1"/>
  <c r="E469" i="6" s="1"/>
  <c r="K469" i="1"/>
  <c r="R469" i="1"/>
  <c r="Z469" i="1"/>
  <c r="S366" i="1"/>
  <c r="G405" i="1"/>
  <c r="K405" i="1"/>
  <c r="O405" i="1"/>
  <c r="S405" i="1"/>
  <c r="W405" i="1"/>
  <c r="G406" i="1"/>
  <c r="K406" i="1"/>
  <c r="O406" i="1"/>
  <c r="S406" i="1"/>
  <c r="W406" i="1"/>
  <c r="G407" i="1"/>
  <c r="K407" i="1"/>
  <c r="O407" i="1"/>
  <c r="S407" i="1"/>
  <c r="W407" i="1"/>
  <c r="G408" i="1"/>
  <c r="K408" i="1"/>
  <c r="O408" i="1"/>
  <c r="S408" i="1"/>
  <c r="W408" i="1"/>
  <c r="G409" i="1"/>
  <c r="K409" i="1"/>
  <c r="O409" i="1"/>
  <c r="S409" i="1"/>
  <c r="W409" i="1"/>
  <c r="G410" i="1"/>
  <c r="K410" i="1"/>
  <c r="O410" i="1"/>
  <c r="S410" i="1"/>
  <c r="W410" i="1"/>
  <c r="G411" i="1"/>
  <c r="K411" i="1"/>
  <c r="O411" i="1"/>
  <c r="S411" i="1"/>
  <c r="W411" i="1"/>
  <c r="G412" i="1"/>
  <c r="K412" i="1"/>
  <c r="O412" i="1"/>
  <c r="S412" i="1"/>
  <c r="W412" i="1"/>
  <c r="G413" i="1"/>
  <c r="K413" i="1"/>
  <c r="O413" i="1"/>
  <c r="S413" i="1"/>
  <c r="W413" i="1"/>
  <c r="G414" i="1"/>
  <c r="K414" i="1"/>
  <c r="O414" i="1"/>
  <c r="S414" i="1"/>
  <c r="W414" i="1"/>
  <c r="G415" i="1"/>
  <c r="K415" i="1"/>
  <c r="O415" i="1"/>
  <c r="S415" i="1"/>
  <c r="W415" i="1"/>
  <c r="G416" i="1"/>
  <c r="K416" i="1"/>
  <c r="O416" i="1"/>
  <c r="S416" i="1"/>
  <c r="W416" i="1"/>
  <c r="G417" i="1"/>
  <c r="K417" i="1"/>
  <c r="O417" i="1"/>
  <c r="S417" i="1"/>
  <c r="W417" i="1"/>
  <c r="G418" i="1"/>
  <c r="K418" i="1"/>
  <c r="O418" i="1"/>
  <c r="S418" i="1"/>
  <c r="W418" i="1"/>
  <c r="G419" i="1"/>
  <c r="K419" i="1"/>
  <c r="O419" i="1"/>
  <c r="S419" i="1"/>
  <c r="W419" i="1"/>
  <c r="G420" i="1"/>
  <c r="K420" i="1"/>
  <c r="O420" i="1"/>
  <c r="S420" i="1"/>
  <c r="W420" i="1"/>
  <c r="G421" i="1"/>
  <c r="K421" i="1"/>
  <c r="O421" i="1"/>
  <c r="S421" i="1"/>
  <c r="W421" i="1"/>
  <c r="G422" i="1"/>
  <c r="K422" i="1"/>
  <c r="O422" i="1"/>
  <c r="S422" i="1"/>
  <c r="W422" i="1"/>
  <c r="G423" i="1"/>
  <c r="K423" i="1"/>
  <c r="O423" i="1"/>
  <c r="S423" i="1"/>
  <c r="W423" i="1"/>
  <c r="G424" i="1"/>
  <c r="K424" i="1"/>
  <c r="O424" i="1"/>
  <c r="S424" i="1"/>
  <c r="W424" i="1"/>
  <c r="G425" i="1"/>
  <c r="K425" i="1"/>
  <c r="O425" i="1"/>
  <c r="S425" i="1"/>
  <c r="W425" i="1"/>
  <c r="G426" i="1"/>
  <c r="K426" i="1"/>
  <c r="O426" i="1"/>
  <c r="S426" i="1"/>
  <c r="W426" i="1"/>
  <c r="G427" i="1"/>
  <c r="K427" i="1"/>
  <c r="O427" i="1"/>
  <c r="S427" i="1"/>
  <c r="W427" i="1"/>
  <c r="G428" i="1"/>
  <c r="K428" i="1"/>
  <c r="O428" i="1"/>
  <c r="S428" i="1"/>
  <c r="W428" i="1"/>
  <c r="G429" i="1"/>
  <c r="K429" i="1"/>
  <c r="O429" i="1"/>
  <c r="S429" i="1"/>
  <c r="W429" i="1"/>
  <c r="G430" i="1"/>
  <c r="K430" i="1"/>
  <c r="O430" i="1"/>
  <c r="S430" i="1"/>
  <c r="W430" i="1"/>
  <c r="G431" i="1"/>
  <c r="K431" i="1"/>
  <c r="O431" i="1"/>
  <c r="S431" i="1"/>
  <c r="W431" i="1"/>
  <c r="G432" i="1"/>
  <c r="K432" i="1"/>
  <c r="O432" i="1"/>
  <c r="S432" i="1"/>
  <c r="W432" i="1"/>
  <c r="I433" i="1"/>
  <c r="N433" i="1"/>
  <c r="S433" i="1"/>
  <c r="Y433" i="1"/>
  <c r="I434" i="1"/>
  <c r="N434" i="1"/>
  <c r="S434" i="1"/>
  <c r="Y434" i="1"/>
  <c r="I435" i="1"/>
  <c r="N435" i="1"/>
  <c r="S435" i="1"/>
  <c r="Y435" i="1"/>
  <c r="I436" i="1"/>
  <c r="N436" i="1"/>
  <c r="S436" i="1"/>
  <c r="Y436" i="1"/>
  <c r="I437" i="1"/>
  <c r="N437" i="1"/>
  <c r="S437" i="1"/>
  <c r="Y437" i="1"/>
  <c r="I438" i="1"/>
  <c r="O438" i="1"/>
  <c r="V438" i="1"/>
  <c r="AC438" i="1"/>
  <c r="J439" i="1"/>
  <c r="Q439" i="1"/>
  <c r="W439" i="1"/>
  <c r="AB442" i="1"/>
  <c r="X442" i="1"/>
  <c r="T442" i="1"/>
  <c r="P442" i="1"/>
  <c r="L442" i="1"/>
  <c r="H442" i="1"/>
  <c r="D442" i="1"/>
  <c r="D442" i="6" s="1"/>
  <c r="Y442" i="1"/>
  <c r="S442" i="1"/>
  <c r="N442" i="1"/>
  <c r="I442" i="1"/>
  <c r="G442" i="1"/>
  <c r="O442" i="1"/>
  <c r="V442" i="1"/>
  <c r="AC442" i="1"/>
  <c r="J443" i="1"/>
  <c r="Q443" i="1"/>
  <c r="W443" i="1"/>
  <c r="AB446" i="1"/>
  <c r="X446" i="1"/>
  <c r="T446" i="1"/>
  <c r="P446" i="1"/>
  <c r="L446" i="1"/>
  <c r="H446" i="1"/>
  <c r="D446" i="1"/>
  <c r="D446" i="6" s="1"/>
  <c r="Y446" i="1"/>
  <c r="S446" i="1"/>
  <c r="N446" i="1"/>
  <c r="I446" i="1"/>
  <c r="G446" i="1"/>
  <c r="O446" i="1"/>
  <c r="V446" i="1"/>
  <c r="AC446" i="1"/>
  <c r="J447" i="1"/>
  <c r="Q447" i="1"/>
  <c r="W447" i="1"/>
  <c r="AB450" i="1"/>
  <c r="X450" i="1"/>
  <c r="T450" i="1"/>
  <c r="P450" i="1"/>
  <c r="L450" i="1"/>
  <c r="H450" i="1"/>
  <c r="D450" i="1"/>
  <c r="D450" i="6" s="1"/>
  <c r="Y450" i="1"/>
  <c r="S450" i="1"/>
  <c r="N450" i="1"/>
  <c r="I450" i="1"/>
  <c r="G450" i="1"/>
  <c r="O450" i="1"/>
  <c r="V450" i="1"/>
  <c r="AC450" i="1"/>
  <c r="J451" i="1"/>
  <c r="Q451" i="1"/>
  <c r="W451" i="1"/>
  <c r="AB454" i="1"/>
  <c r="X454" i="1"/>
  <c r="T454" i="1"/>
  <c r="P454" i="1"/>
  <c r="L454" i="1"/>
  <c r="H454" i="1"/>
  <c r="D454" i="1"/>
  <c r="D454" i="6" s="1"/>
  <c r="Y454" i="1"/>
  <c r="S454" i="1"/>
  <c r="N454" i="1"/>
  <c r="I454" i="1"/>
  <c r="G454" i="1"/>
  <c r="O454" i="1"/>
  <c r="V454" i="1"/>
  <c r="AC454" i="1"/>
  <c r="J455" i="1"/>
  <c r="Q455" i="1"/>
  <c r="W455" i="1"/>
  <c r="AB458" i="1"/>
  <c r="X458" i="1"/>
  <c r="T458" i="1"/>
  <c r="P458" i="1"/>
  <c r="L458" i="1"/>
  <c r="H458" i="1"/>
  <c r="D458" i="1"/>
  <c r="D458" i="6" s="1"/>
  <c r="Y458" i="1"/>
  <c r="S458" i="1"/>
  <c r="N458" i="1"/>
  <c r="I458" i="1"/>
  <c r="G458" i="1"/>
  <c r="O458" i="1"/>
  <c r="V458" i="1"/>
  <c r="AC458" i="1"/>
  <c r="J459" i="1"/>
  <c r="Q459" i="1"/>
  <c r="W459" i="1"/>
  <c r="E460" i="1"/>
  <c r="E460" i="6" s="1"/>
  <c r="K460" i="1"/>
  <c r="R460" i="1"/>
  <c r="Z460" i="1"/>
  <c r="AB462" i="1"/>
  <c r="X462" i="1"/>
  <c r="T462" i="1"/>
  <c r="P462" i="1"/>
  <c r="L462" i="1"/>
  <c r="H462" i="1"/>
  <c r="D462" i="1"/>
  <c r="D462" i="6" s="1"/>
  <c r="Y462" i="1"/>
  <c r="S462" i="1"/>
  <c r="N462" i="1"/>
  <c r="I462" i="1"/>
  <c r="G462" i="1"/>
  <c r="O462" i="1"/>
  <c r="V462" i="1"/>
  <c r="AC462" i="1"/>
  <c r="J463" i="1"/>
  <c r="Q463" i="1"/>
  <c r="W463" i="1"/>
  <c r="E464" i="1"/>
  <c r="E464" i="6" s="1"/>
  <c r="K464" i="1"/>
  <c r="R464" i="1"/>
  <c r="Z464" i="1"/>
  <c r="F465" i="1"/>
  <c r="M465" i="1"/>
  <c r="U465" i="1"/>
  <c r="AA465" i="1"/>
  <c r="AB466" i="1"/>
  <c r="X466" i="1"/>
  <c r="T466" i="1"/>
  <c r="P466" i="1"/>
  <c r="L466" i="1"/>
  <c r="H466" i="1"/>
  <c r="D466" i="1"/>
  <c r="D466" i="6" s="1"/>
  <c r="Y466" i="1"/>
  <c r="S466" i="1"/>
  <c r="N466" i="1"/>
  <c r="I466" i="1"/>
  <c r="G466" i="1"/>
  <c r="O466" i="1"/>
  <c r="V466" i="1"/>
  <c r="AC466" i="1"/>
  <c r="J467" i="1"/>
  <c r="Q467" i="1"/>
  <c r="W467" i="1"/>
  <c r="E468" i="1"/>
  <c r="E468" i="6" s="1"/>
  <c r="K468" i="1"/>
  <c r="R468" i="1"/>
  <c r="Z468" i="1"/>
  <c r="F469" i="1"/>
  <c r="M469" i="1"/>
  <c r="U469" i="1"/>
  <c r="AA469" i="1"/>
  <c r="AB470" i="1"/>
  <c r="AC470" i="1"/>
  <c r="X470" i="1"/>
  <c r="T470" i="1"/>
  <c r="P470" i="1"/>
  <c r="L470" i="1"/>
  <c r="H470" i="1"/>
  <c r="D470" i="1"/>
  <c r="D470" i="6" s="1"/>
  <c r="Y470" i="1"/>
  <c r="S470" i="1"/>
  <c r="N470" i="1"/>
  <c r="I470" i="1"/>
  <c r="G470" i="1"/>
  <c r="O470" i="1"/>
  <c r="V470" i="1"/>
  <c r="F476" i="1"/>
  <c r="S476" i="1"/>
  <c r="H476" i="1"/>
  <c r="AC480" i="1"/>
  <c r="Y480" i="1"/>
  <c r="U480" i="1"/>
  <c r="Q480" i="1"/>
  <c r="M480" i="1"/>
  <c r="I480" i="1"/>
  <c r="E480" i="1"/>
  <c r="E480" i="6" s="1"/>
  <c r="Z480" i="1"/>
  <c r="T480" i="1"/>
  <c r="O480" i="1"/>
  <c r="J480" i="1"/>
  <c r="D480" i="1"/>
  <c r="D480" i="6" s="1"/>
  <c r="AB480" i="1"/>
  <c r="V480" i="1"/>
  <c r="N480" i="1"/>
  <c r="G480" i="1"/>
  <c r="AA480" i="1"/>
  <c r="R480" i="1"/>
  <c r="H480" i="1"/>
  <c r="W480" i="1"/>
  <c r="L480" i="1"/>
  <c r="P480" i="1"/>
  <c r="AC476" i="1"/>
  <c r="Y476" i="1"/>
  <c r="U476" i="1"/>
  <c r="Q476" i="1"/>
  <c r="M476" i="1"/>
  <c r="I476" i="1"/>
  <c r="E476" i="1"/>
  <c r="E476" i="6" s="1"/>
  <c r="Z476" i="1"/>
  <c r="T476" i="1"/>
  <c r="O476" i="1"/>
  <c r="J476" i="1"/>
  <c r="D476" i="1"/>
  <c r="D476" i="6" s="1"/>
  <c r="X476" i="1"/>
  <c r="R476" i="1"/>
  <c r="K476" i="1"/>
  <c r="AA476" i="1"/>
  <c r="P476" i="1"/>
  <c r="G476" i="1"/>
  <c r="L476" i="1"/>
  <c r="W476" i="1"/>
  <c r="S480" i="1"/>
  <c r="AC479" i="1"/>
  <c r="Y479" i="1"/>
  <c r="U479" i="1"/>
  <c r="Q479" i="1"/>
  <c r="M479" i="1"/>
  <c r="I479" i="1"/>
  <c r="E479" i="1"/>
  <c r="E479" i="6" s="1"/>
  <c r="AA479" i="1"/>
  <c r="V479" i="1"/>
  <c r="P479" i="1"/>
  <c r="K479" i="1"/>
  <c r="F479" i="1"/>
  <c r="Z479" i="1"/>
  <c r="S479" i="1"/>
  <c r="L479" i="1"/>
  <c r="D479" i="1"/>
  <c r="D479" i="6" s="1"/>
  <c r="J479" i="1"/>
  <c r="T479" i="1"/>
  <c r="AC484" i="1"/>
  <c r="Y484" i="1"/>
  <c r="U484" i="1"/>
  <c r="Q484" i="1"/>
  <c r="M484" i="1"/>
  <c r="I484" i="1"/>
  <c r="E484" i="1"/>
  <c r="E484" i="6" s="1"/>
  <c r="Z484" i="1"/>
  <c r="T484" i="1"/>
  <c r="O484" i="1"/>
  <c r="J484" i="1"/>
  <c r="D484" i="1"/>
  <c r="D484" i="6" s="1"/>
  <c r="AB484" i="1"/>
  <c r="V484" i="1"/>
  <c r="N484" i="1"/>
  <c r="G484" i="1"/>
  <c r="X484" i="1"/>
  <c r="R484" i="1"/>
  <c r="K484" i="1"/>
  <c r="L484" i="1"/>
  <c r="AA484" i="1"/>
  <c r="AB471" i="1"/>
  <c r="X471" i="1"/>
  <c r="T471" i="1"/>
  <c r="P471" i="1"/>
  <c r="L471" i="1"/>
  <c r="H471" i="1"/>
  <c r="D471" i="1"/>
  <c r="D471" i="6" s="1"/>
  <c r="G471" i="1"/>
  <c r="M471" i="1"/>
  <c r="R471" i="1"/>
  <c r="W471" i="1"/>
  <c r="AC471" i="1"/>
  <c r="AB472" i="1"/>
  <c r="X472" i="1"/>
  <c r="T472" i="1"/>
  <c r="P472" i="1"/>
  <c r="L472" i="1"/>
  <c r="H472" i="1"/>
  <c r="D472" i="1"/>
  <c r="D472" i="6" s="1"/>
  <c r="G472" i="1"/>
  <c r="M472" i="1"/>
  <c r="R472" i="1"/>
  <c r="W472" i="1"/>
  <c r="AC472" i="1"/>
  <c r="AC473" i="1"/>
  <c r="Y473" i="1"/>
  <c r="U473" i="1"/>
  <c r="Q473" i="1"/>
  <c r="M473" i="1"/>
  <c r="I473" i="1"/>
  <c r="X473" i="1"/>
  <c r="S473" i="1"/>
  <c r="N473" i="1"/>
  <c r="H473" i="1"/>
  <c r="D473" i="1"/>
  <c r="D473" i="6" s="1"/>
  <c r="G473" i="1"/>
  <c r="O473" i="1"/>
  <c r="V473" i="1"/>
  <c r="AB473" i="1"/>
  <c r="AC475" i="1"/>
  <c r="Y475" i="1"/>
  <c r="U475" i="1"/>
  <c r="Q475" i="1"/>
  <c r="M475" i="1"/>
  <c r="I475" i="1"/>
  <c r="E475" i="1"/>
  <c r="E475" i="6" s="1"/>
  <c r="AA475" i="1"/>
  <c r="V475" i="1"/>
  <c r="W475" i="1"/>
  <c r="P475" i="1"/>
  <c r="K475" i="1"/>
  <c r="F475" i="1"/>
  <c r="H475" i="1"/>
  <c r="O475" i="1"/>
  <c r="X475" i="1"/>
  <c r="AC477" i="1"/>
  <c r="Y477" i="1"/>
  <c r="U477" i="1"/>
  <c r="Q477" i="1"/>
  <c r="M477" i="1"/>
  <c r="I477" i="1"/>
  <c r="E477" i="1"/>
  <c r="E477" i="6" s="1"/>
  <c r="X477" i="1"/>
  <c r="S477" i="1"/>
  <c r="N477" i="1"/>
  <c r="H477" i="1"/>
  <c r="Z477" i="1"/>
  <c r="R477" i="1"/>
  <c r="K477" i="1"/>
  <c r="D477" i="1"/>
  <c r="D477" i="6" s="1"/>
  <c r="J477" i="1"/>
  <c r="T477" i="1"/>
  <c r="AB477" i="1"/>
  <c r="G479" i="1"/>
  <c r="O479" i="1"/>
  <c r="X479" i="1"/>
  <c r="F484" i="1"/>
  <c r="S484" i="1"/>
  <c r="AC474" i="1"/>
  <c r="Y474" i="1"/>
  <c r="U474" i="1"/>
  <c r="Q474" i="1"/>
  <c r="M474" i="1"/>
  <c r="I474" i="1"/>
  <c r="E474" i="1"/>
  <c r="E474" i="6" s="1"/>
  <c r="G474" i="1"/>
  <c r="L474" i="1"/>
  <c r="R474" i="1"/>
  <c r="W474" i="1"/>
  <c r="AB474" i="1"/>
  <c r="AC481" i="1"/>
  <c r="Y481" i="1"/>
  <c r="U481" i="1"/>
  <c r="Q481" i="1"/>
  <c r="M481" i="1"/>
  <c r="I481" i="1"/>
  <c r="E481" i="1"/>
  <c r="E481" i="6" s="1"/>
  <c r="X481" i="1"/>
  <c r="S481" i="1"/>
  <c r="N481" i="1"/>
  <c r="H481" i="1"/>
  <c r="G481" i="1"/>
  <c r="O481" i="1"/>
  <c r="V481" i="1"/>
  <c r="AB481" i="1"/>
  <c r="AC483" i="1"/>
  <c r="Y483" i="1"/>
  <c r="U483" i="1"/>
  <c r="Q483" i="1"/>
  <c r="M483" i="1"/>
  <c r="I483" i="1"/>
  <c r="E483" i="1"/>
  <c r="E483" i="6" s="1"/>
  <c r="AA483" i="1"/>
  <c r="V483" i="1"/>
  <c r="P483" i="1"/>
  <c r="K483" i="1"/>
  <c r="F483" i="1"/>
  <c r="H483" i="1"/>
  <c r="O483" i="1"/>
  <c r="W483" i="1"/>
  <c r="D485" i="1"/>
  <c r="D485" i="6" s="1"/>
  <c r="K485" i="1"/>
  <c r="R485" i="1"/>
  <c r="D487" i="1"/>
  <c r="D487" i="6" s="1"/>
  <c r="L487" i="1"/>
  <c r="S487" i="1"/>
  <c r="G488" i="1"/>
  <c r="N488" i="1"/>
  <c r="V488" i="1"/>
  <c r="AB489" i="1"/>
  <c r="X489" i="1"/>
  <c r="T489" i="1"/>
  <c r="P489" i="1"/>
  <c r="AC489" i="1"/>
  <c r="W489" i="1"/>
  <c r="R489" i="1"/>
  <c r="M489" i="1"/>
  <c r="I489" i="1"/>
  <c r="E489" i="1"/>
  <c r="E489" i="6" s="1"/>
  <c r="AA489" i="1"/>
  <c r="U489" i="1"/>
  <c r="N489" i="1"/>
  <c r="H489" i="1"/>
  <c r="G489" i="1"/>
  <c r="O489" i="1"/>
  <c r="Y489" i="1"/>
  <c r="AC488" i="1"/>
  <c r="Y488" i="1"/>
  <c r="U488" i="1"/>
  <c r="Q488" i="1"/>
  <c r="M488" i="1"/>
  <c r="I488" i="1"/>
  <c r="E488" i="1"/>
  <c r="E488" i="6" s="1"/>
  <c r="Z488" i="1"/>
  <c r="T488" i="1"/>
  <c r="O488" i="1"/>
  <c r="J488" i="1"/>
  <c r="D488" i="1"/>
  <c r="D488" i="6" s="1"/>
  <c r="H488" i="1"/>
  <c r="P488" i="1"/>
  <c r="W488" i="1"/>
  <c r="AC485" i="1"/>
  <c r="Y485" i="1"/>
  <c r="U485" i="1"/>
  <c r="Q485" i="1"/>
  <c r="M485" i="1"/>
  <c r="I485" i="1"/>
  <c r="E485" i="1"/>
  <c r="E485" i="6" s="1"/>
  <c r="X485" i="1"/>
  <c r="S485" i="1"/>
  <c r="N485" i="1"/>
  <c r="H485" i="1"/>
  <c r="G485" i="1"/>
  <c r="O485" i="1"/>
  <c r="V485" i="1"/>
  <c r="AB485" i="1"/>
  <c r="AC487" i="1"/>
  <c r="Y487" i="1"/>
  <c r="U487" i="1"/>
  <c r="Q487" i="1"/>
  <c r="M487" i="1"/>
  <c r="I487" i="1"/>
  <c r="E487" i="1"/>
  <c r="E487" i="6" s="1"/>
  <c r="AA487" i="1"/>
  <c r="V487" i="1"/>
  <c r="P487" i="1"/>
  <c r="K487" i="1"/>
  <c r="F487" i="1"/>
  <c r="H487" i="1"/>
  <c r="O487" i="1"/>
  <c r="W487" i="1"/>
  <c r="K488" i="1"/>
  <c r="R488" i="1"/>
  <c r="X488" i="1"/>
  <c r="AC478" i="1"/>
  <c r="Y478" i="1"/>
  <c r="U478" i="1"/>
  <c r="Q478" i="1"/>
  <c r="M478" i="1"/>
  <c r="I478" i="1"/>
  <c r="E478" i="1"/>
  <c r="E478" i="6" s="1"/>
  <c r="G478" i="1"/>
  <c r="L478" i="1"/>
  <c r="R478" i="1"/>
  <c r="W478" i="1"/>
  <c r="AB478" i="1"/>
  <c r="AC482" i="1"/>
  <c r="Y482" i="1"/>
  <c r="U482" i="1"/>
  <c r="Q482" i="1"/>
  <c r="M482" i="1"/>
  <c r="I482" i="1"/>
  <c r="E482" i="1"/>
  <c r="E482" i="6" s="1"/>
  <c r="G482" i="1"/>
  <c r="L482" i="1"/>
  <c r="R482" i="1"/>
  <c r="W482" i="1"/>
  <c r="AB482" i="1"/>
  <c r="AC486" i="1"/>
  <c r="Y486" i="1"/>
  <c r="U486" i="1"/>
  <c r="Q486" i="1"/>
  <c r="M486" i="1"/>
  <c r="I486" i="1"/>
  <c r="E486" i="1"/>
  <c r="E486" i="6" s="1"/>
  <c r="G486" i="1"/>
  <c r="L486" i="1"/>
  <c r="R486" i="1"/>
  <c r="W486" i="1"/>
  <c r="AB486" i="1"/>
  <c r="E499" i="1"/>
  <c r="E499" i="6" s="1"/>
  <c r="J499" i="1"/>
  <c r="O499" i="1"/>
  <c r="U499" i="1"/>
  <c r="Z499" i="1"/>
  <c r="K496" i="1"/>
  <c r="Q496" i="1"/>
  <c r="V496" i="1"/>
  <c r="F497" i="1"/>
  <c r="K497" i="1"/>
  <c r="Q497" i="1"/>
  <c r="V497" i="1"/>
  <c r="F498" i="1"/>
  <c r="K498" i="1"/>
  <c r="Q498" i="1"/>
  <c r="V498" i="1"/>
  <c r="F499" i="1"/>
  <c r="K499" i="1"/>
  <c r="Q499" i="1"/>
  <c r="V499" i="1"/>
  <c r="AB490" i="1"/>
  <c r="X490" i="1"/>
  <c r="T490" i="1"/>
  <c r="P490" i="1"/>
  <c r="L490" i="1"/>
  <c r="H490" i="1"/>
  <c r="D490" i="1"/>
  <c r="D490" i="6" s="1"/>
  <c r="G490" i="1"/>
  <c r="M490" i="1"/>
  <c r="R490" i="1"/>
  <c r="W490" i="1"/>
  <c r="AC490" i="1"/>
  <c r="AB491" i="1"/>
  <c r="X491" i="1"/>
  <c r="T491" i="1"/>
  <c r="P491" i="1"/>
  <c r="L491" i="1"/>
  <c r="H491" i="1"/>
  <c r="D491" i="1"/>
  <c r="D491" i="6" s="1"/>
  <c r="G491" i="1"/>
  <c r="M491" i="1"/>
  <c r="R491" i="1"/>
  <c r="W491" i="1"/>
  <c r="AC491" i="1"/>
  <c r="AB492" i="1"/>
  <c r="X492" i="1"/>
  <c r="T492" i="1"/>
  <c r="P492" i="1"/>
  <c r="L492" i="1"/>
  <c r="H492" i="1"/>
  <c r="D492" i="1"/>
  <c r="D492" i="6" s="1"/>
  <c r="G492" i="1"/>
  <c r="M492" i="1"/>
  <c r="R492" i="1"/>
  <c r="W492" i="1"/>
  <c r="AC492" i="1"/>
  <c r="AB493" i="1"/>
  <c r="X493" i="1"/>
  <c r="T493" i="1"/>
  <c r="P493" i="1"/>
  <c r="L493" i="1"/>
  <c r="H493" i="1"/>
  <c r="D493" i="1"/>
  <c r="D493" i="6" s="1"/>
  <c r="G493" i="1"/>
  <c r="M493" i="1"/>
  <c r="R493" i="1"/>
  <c r="W493" i="1"/>
  <c r="AC493" i="1"/>
  <c r="AB494" i="1"/>
  <c r="X494" i="1"/>
  <c r="T494" i="1"/>
  <c r="P494" i="1"/>
  <c r="L494" i="1"/>
  <c r="H494" i="1"/>
  <c r="D494" i="1"/>
  <c r="D494" i="6" s="1"/>
  <c r="G494" i="1"/>
  <c r="M494" i="1"/>
  <c r="R494" i="1"/>
  <c r="W494" i="1"/>
  <c r="AC494" i="1"/>
  <c r="AB495" i="1"/>
  <c r="X495" i="1"/>
  <c r="T495" i="1"/>
  <c r="P495" i="1"/>
  <c r="L495" i="1"/>
  <c r="H495" i="1"/>
  <c r="D495" i="1"/>
  <c r="D495" i="6" s="1"/>
  <c r="G495" i="1"/>
  <c r="M495" i="1"/>
  <c r="R495" i="1"/>
  <c r="W495" i="1"/>
  <c r="AC495" i="1"/>
  <c r="AB496" i="1"/>
  <c r="X496" i="1"/>
  <c r="T496" i="1"/>
  <c r="P496" i="1"/>
  <c r="L496" i="1"/>
  <c r="H496" i="1"/>
  <c r="D496" i="1"/>
  <c r="D496" i="6" s="1"/>
  <c r="G496" i="1"/>
  <c r="M496" i="1"/>
  <c r="R496" i="1"/>
  <c r="W496" i="1"/>
  <c r="AC496" i="1"/>
  <c r="AB497" i="1"/>
  <c r="X497" i="1"/>
  <c r="T497" i="1"/>
  <c r="P497" i="1"/>
  <c r="L497" i="1"/>
  <c r="H497" i="1"/>
  <c r="D497" i="1"/>
  <c r="D497" i="6" s="1"/>
  <c r="G497" i="1"/>
  <c r="M497" i="1"/>
  <c r="R497" i="1"/>
  <c r="W497" i="1"/>
  <c r="AC497" i="1"/>
  <c r="AB498" i="1"/>
  <c r="X498" i="1"/>
  <c r="T498" i="1"/>
  <c r="P498" i="1"/>
  <c r="L498" i="1"/>
  <c r="H498" i="1"/>
  <c r="D498" i="1"/>
  <c r="D498" i="6" s="1"/>
  <c r="G498" i="1"/>
  <c r="M498" i="1"/>
  <c r="R498" i="1"/>
  <c r="W498" i="1"/>
  <c r="AC498" i="1"/>
  <c r="AB499" i="1"/>
  <c r="X499" i="1"/>
  <c r="T499" i="1"/>
  <c r="P499" i="1"/>
  <c r="L499" i="1"/>
  <c r="H499" i="1"/>
  <c r="D499" i="1"/>
  <c r="D499" i="6" s="1"/>
  <c r="G499" i="1"/>
  <c r="M499" i="1"/>
  <c r="R499" i="1"/>
  <c r="W499" i="1"/>
  <c r="AC499" i="1"/>
  <c r="N354" i="1"/>
  <c r="Z355" i="1"/>
  <c r="E366" i="1"/>
  <c r="E366" i="6" s="1"/>
  <c r="J366" i="1"/>
  <c r="O366" i="1"/>
  <c r="U366" i="1"/>
  <c r="Z366" i="1"/>
  <c r="J355" i="1"/>
  <c r="N355" i="1"/>
  <c r="V355" i="1"/>
  <c r="V365" i="1"/>
  <c r="F366" i="1"/>
  <c r="K366" i="1"/>
  <c r="Q366" i="1"/>
  <c r="V366" i="1"/>
  <c r="F354" i="1"/>
  <c r="J354" i="1"/>
  <c r="R354" i="1"/>
  <c r="V354" i="1"/>
  <c r="Z354" i="1"/>
  <c r="F355" i="1"/>
  <c r="R355" i="1"/>
  <c r="AB356" i="1"/>
  <c r="X356" i="1"/>
  <c r="T356" i="1"/>
  <c r="P356" i="1"/>
  <c r="F356" i="1"/>
  <c r="J356" i="1"/>
  <c r="N356" i="1"/>
  <c r="S356" i="1"/>
  <c r="Y356" i="1"/>
  <c r="G354" i="1"/>
  <c r="K354" i="1"/>
  <c r="O354" i="1"/>
  <c r="S354" i="1"/>
  <c r="W354" i="1"/>
  <c r="AA354" i="1"/>
  <c r="G355" i="1"/>
  <c r="K355" i="1"/>
  <c r="O355" i="1"/>
  <c r="S355" i="1"/>
  <c r="W355" i="1"/>
  <c r="AA355" i="1"/>
  <c r="G356" i="1"/>
  <c r="K356" i="1"/>
  <c r="O356" i="1"/>
  <c r="U356" i="1"/>
  <c r="Z356" i="1"/>
  <c r="D354" i="1"/>
  <c r="D354" i="6" s="1"/>
  <c r="H354" i="1"/>
  <c r="L354" i="1"/>
  <c r="P354" i="1"/>
  <c r="T354" i="1"/>
  <c r="X354" i="1"/>
  <c r="AB354" i="1"/>
  <c r="D355" i="1"/>
  <c r="D355" i="6" s="1"/>
  <c r="H355" i="1"/>
  <c r="L355" i="1"/>
  <c r="P355" i="1"/>
  <c r="T355" i="1"/>
  <c r="X355" i="1"/>
  <c r="AB355" i="1"/>
  <c r="D356" i="1"/>
  <c r="D356" i="6" s="1"/>
  <c r="H356" i="1"/>
  <c r="L356" i="1"/>
  <c r="Q356" i="1"/>
  <c r="V356" i="1"/>
  <c r="AA356" i="1"/>
  <c r="E354" i="1"/>
  <c r="E354" i="6" s="1"/>
  <c r="I354" i="1"/>
  <c r="M354" i="1"/>
  <c r="Q354" i="1"/>
  <c r="U354" i="1"/>
  <c r="Y354" i="1"/>
  <c r="E355" i="1"/>
  <c r="E355" i="6" s="1"/>
  <c r="I355" i="1"/>
  <c r="M355" i="1"/>
  <c r="Q355" i="1"/>
  <c r="U355" i="1"/>
  <c r="Y355" i="1"/>
  <c r="E356" i="1"/>
  <c r="E356" i="6" s="1"/>
  <c r="I356" i="1"/>
  <c r="M356" i="1"/>
  <c r="R356" i="1"/>
  <c r="W356" i="1"/>
  <c r="AC356" i="1"/>
  <c r="AB357" i="1"/>
  <c r="X357" i="1"/>
  <c r="T357" i="1"/>
  <c r="P357" i="1"/>
  <c r="L357" i="1"/>
  <c r="H357" i="1"/>
  <c r="D357" i="1"/>
  <c r="D357" i="6" s="1"/>
  <c r="G357" i="1"/>
  <c r="M357" i="1"/>
  <c r="R357" i="1"/>
  <c r="W357" i="1"/>
  <c r="AC357" i="1"/>
  <c r="AB358" i="1"/>
  <c r="X358" i="1"/>
  <c r="T358" i="1"/>
  <c r="P358" i="1"/>
  <c r="L358" i="1"/>
  <c r="H358" i="1"/>
  <c r="D358" i="1"/>
  <c r="D358" i="6" s="1"/>
  <c r="G358" i="1"/>
  <c r="M358" i="1"/>
  <c r="R358" i="1"/>
  <c r="W358" i="1"/>
  <c r="AC358" i="1"/>
  <c r="AB359" i="1"/>
  <c r="X359" i="1"/>
  <c r="T359" i="1"/>
  <c r="P359" i="1"/>
  <c r="L359" i="1"/>
  <c r="H359" i="1"/>
  <c r="D359" i="1"/>
  <c r="D359" i="6" s="1"/>
  <c r="G359" i="1"/>
  <c r="M359" i="1"/>
  <c r="R359" i="1"/>
  <c r="W359" i="1"/>
  <c r="AC359" i="1"/>
  <c r="AB360" i="1"/>
  <c r="X360" i="1"/>
  <c r="T360" i="1"/>
  <c r="P360" i="1"/>
  <c r="L360" i="1"/>
  <c r="H360" i="1"/>
  <c r="D360" i="1"/>
  <c r="D360" i="6" s="1"/>
  <c r="G360" i="1"/>
  <c r="M360" i="1"/>
  <c r="R360" i="1"/>
  <c r="W360" i="1"/>
  <c r="AC360" i="1"/>
  <c r="AB361" i="1"/>
  <c r="X361" i="1"/>
  <c r="T361" i="1"/>
  <c r="P361" i="1"/>
  <c r="L361" i="1"/>
  <c r="H361" i="1"/>
  <c r="D361" i="1"/>
  <c r="D361" i="6" s="1"/>
  <c r="G361" i="1"/>
  <c r="M361" i="1"/>
  <c r="R361" i="1"/>
  <c r="W361" i="1"/>
  <c r="AC361" i="1"/>
  <c r="AB362" i="1"/>
  <c r="X362" i="1"/>
  <c r="T362" i="1"/>
  <c r="P362" i="1"/>
  <c r="L362" i="1"/>
  <c r="H362" i="1"/>
  <c r="D362" i="1"/>
  <c r="D362" i="6" s="1"/>
  <c r="G362" i="1"/>
  <c r="M362" i="1"/>
  <c r="R362" i="1"/>
  <c r="W362" i="1"/>
  <c r="AC362" i="1"/>
  <c r="AB363" i="1"/>
  <c r="X363" i="1"/>
  <c r="T363" i="1"/>
  <c r="P363" i="1"/>
  <c r="L363" i="1"/>
  <c r="H363" i="1"/>
  <c r="D363" i="1"/>
  <c r="D363" i="6" s="1"/>
  <c r="G363" i="1"/>
  <c r="M363" i="1"/>
  <c r="R363" i="1"/>
  <c r="W363" i="1"/>
  <c r="AC363" i="1"/>
  <c r="AB364" i="1"/>
  <c r="X364" i="1"/>
  <c r="T364" i="1"/>
  <c r="P364" i="1"/>
  <c r="L364" i="1"/>
  <c r="H364" i="1"/>
  <c r="D364" i="1"/>
  <c r="D364" i="6" s="1"/>
  <c r="G364" i="1"/>
  <c r="M364" i="1"/>
  <c r="R364" i="1"/>
  <c r="W364" i="1"/>
  <c r="AC364" i="1"/>
  <c r="AB365" i="1"/>
  <c r="X365" i="1"/>
  <c r="T365" i="1"/>
  <c r="P365" i="1"/>
  <c r="L365" i="1"/>
  <c r="H365" i="1"/>
  <c r="D365" i="1"/>
  <c r="D365" i="6" s="1"/>
  <c r="G365" i="1"/>
  <c r="M365" i="1"/>
  <c r="R365" i="1"/>
  <c r="W365" i="1"/>
  <c r="AC365" i="1"/>
  <c r="AB366" i="1"/>
  <c r="X366" i="1"/>
  <c r="T366" i="1"/>
  <c r="P366" i="1"/>
  <c r="L366" i="1"/>
  <c r="H366" i="1"/>
  <c r="D366" i="1"/>
  <c r="D366" i="6" s="1"/>
  <c r="G366" i="1"/>
  <c r="M366" i="1"/>
  <c r="R366" i="1"/>
  <c r="W366" i="1"/>
  <c r="AC366" i="1"/>
  <c r="AD378" i="1" l="1"/>
  <c r="F378" i="6" s="1"/>
  <c r="H378" i="6" s="1"/>
  <c r="AD456" i="1"/>
  <c r="F456" i="6" s="1"/>
  <c r="H456" i="6" s="1"/>
  <c r="AE369" i="1"/>
  <c r="G369" i="6" s="1"/>
  <c r="I369" i="6" s="1"/>
  <c r="AD486" i="1"/>
  <c r="F486" i="6" s="1"/>
  <c r="H486" i="6" s="1"/>
  <c r="AD482" i="1"/>
  <c r="F482" i="6" s="1"/>
  <c r="H482" i="6" s="1"/>
  <c r="AD489" i="1"/>
  <c r="F489" i="6" s="1"/>
  <c r="H489" i="6" s="1"/>
  <c r="AD474" i="1"/>
  <c r="F474" i="6" s="1"/>
  <c r="H474" i="6" s="1"/>
  <c r="AD374" i="1"/>
  <c r="F374" i="6" s="1"/>
  <c r="H374" i="6" s="1"/>
  <c r="AD487" i="1"/>
  <c r="F487" i="6" s="1"/>
  <c r="H487" i="6" s="1"/>
  <c r="AD440" i="1"/>
  <c r="F440" i="6" s="1"/>
  <c r="H440" i="6" s="1"/>
  <c r="AE499" i="1"/>
  <c r="G499" i="6" s="1"/>
  <c r="I499" i="6" s="1"/>
  <c r="AE498" i="1"/>
  <c r="G498" i="6" s="1"/>
  <c r="I498" i="6" s="1"/>
  <c r="AD495" i="1"/>
  <c r="F495" i="6" s="1"/>
  <c r="H495" i="6" s="1"/>
  <c r="AE493" i="1"/>
  <c r="G493" i="6" s="1"/>
  <c r="I493" i="6" s="1"/>
  <c r="AE492" i="1"/>
  <c r="G492" i="6" s="1"/>
  <c r="I492" i="6" s="1"/>
  <c r="AE490" i="1"/>
  <c r="G490" i="6" s="1"/>
  <c r="I490" i="6" s="1"/>
  <c r="AD490" i="1"/>
  <c r="F490" i="6" s="1"/>
  <c r="H490" i="6" s="1"/>
  <c r="AE486" i="1"/>
  <c r="G486" i="6" s="1"/>
  <c r="I486" i="6" s="1"/>
  <c r="AE482" i="1"/>
  <c r="G482" i="6" s="1"/>
  <c r="I482" i="6" s="1"/>
  <c r="AD478" i="1"/>
  <c r="F478" i="6" s="1"/>
  <c r="H478" i="6" s="1"/>
  <c r="AE478" i="1"/>
  <c r="G478" i="6" s="1"/>
  <c r="I478" i="6" s="1"/>
  <c r="AE487" i="1"/>
  <c r="G487" i="6" s="1"/>
  <c r="I487" i="6" s="1"/>
  <c r="AD477" i="1"/>
  <c r="F477" i="6" s="1"/>
  <c r="H477" i="6" s="1"/>
  <c r="AD473" i="1"/>
  <c r="F473" i="6" s="1"/>
  <c r="H473" i="6" s="1"/>
  <c r="AD471" i="1"/>
  <c r="F471" i="6" s="1"/>
  <c r="H471" i="6" s="1"/>
  <c r="AE480" i="1"/>
  <c r="G480" i="6" s="1"/>
  <c r="I480" i="6" s="1"/>
  <c r="AD480" i="1"/>
  <c r="AE466" i="1"/>
  <c r="G466" i="6" s="1"/>
  <c r="I466" i="6" s="1"/>
  <c r="AD466" i="1"/>
  <c r="F466" i="6" s="1"/>
  <c r="H466" i="6" s="1"/>
  <c r="AD462" i="1"/>
  <c r="F462" i="6" s="1"/>
  <c r="H462" i="6" s="1"/>
  <c r="AE458" i="1"/>
  <c r="G458" i="6" s="1"/>
  <c r="I458" i="6" s="1"/>
  <c r="AD454" i="1"/>
  <c r="F454" i="6" s="1"/>
  <c r="H454" i="6" s="1"/>
  <c r="AE450" i="1"/>
  <c r="G450" i="6" s="1"/>
  <c r="I450" i="6" s="1"/>
  <c r="AD446" i="1"/>
  <c r="F446" i="6" s="1"/>
  <c r="H446" i="6" s="1"/>
  <c r="AE442" i="1"/>
  <c r="G442" i="6" s="1"/>
  <c r="I442" i="6" s="1"/>
  <c r="AE431" i="1"/>
  <c r="G431" i="6" s="1"/>
  <c r="I431" i="6" s="1"/>
  <c r="AE423" i="1"/>
  <c r="G423" i="6" s="1"/>
  <c r="I423" i="6" s="1"/>
  <c r="AE419" i="1"/>
  <c r="G419" i="6" s="1"/>
  <c r="I419" i="6" s="1"/>
  <c r="AE415" i="1"/>
  <c r="G415" i="6" s="1"/>
  <c r="I415" i="6" s="1"/>
  <c r="AE407" i="1"/>
  <c r="G407" i="6" s="1"/>
  <c r="I407" i="6" s="1"/>
  <c r="AD467" i="1"/>
  <c r="F467" i="6" s="1"/>
  <c r="H467" i="6" s="1"/>
  <c r="AD459" i="1"/>
  <c r="F459" i="6" s="1"/>
  <c r="H459" i="6" s="1"/>
  <c r="AD443" i="1"/>
  <c r="F443" i="6" s="1"/>
  <c r="H443" i="6" s="1"/>
  <c r="AD460" i="1"/>
  <c r="F460" i="6" s="1"/>
  <c r="H460" i="6" s="1"/>
  <c r="AD452" i="1"/>
  <c r="F452" i="6" s="1"/>
  <c r="H452" i="6" s="1"/>
  <c r="AE444" i="1"/>
  <c r="G444" i="6" s="1"/>
  <c r="I444" i="6" s="1"/>
  <c r="AD403" i="1"/>
  <c r="F403" i="6" s="1"/>
  <c r="H403" i="6" s="1"/>
  <c r="AD382" i="1"/>
  <c r="F382" i="6" s="1"/>
  <c r="H382" i="6" s="1"/>
  <c r="AD488" i="1"/>
  <c r="F488" i="6" s="1"/>
  <c r="H488" i="6" s="1"/>
  <c r="AD481" i="1"/>
  <c r="F481" i="6" s="1"/>
  <c r="H481" i="6" s="1"/>
  <c r="AE477" i="1"/>
  <c r="G477" i="6" s="1"/>
  <c r="I477" i="6" s="1"/>
  <c r="K477" i="6" s="1"/>
  <c r="AE475" i="1"/>
  <c r="G475" i="6" s="1"/>
  <c r="I475" i="6" s="1"/>
  <c r="AD447" i="1"/>
  <c r="F447" i="6" s="1"/>
  <c r="H447" i="6" s="1"/>
  <c r="AD438" i="1"/>
  <c r="F438" i="6" s="1"/>
  <c r="H438" i="6" s="1"/>
  <c r="AD437" i="1"/>
  <c r="F437" i="6" s="1"/>
  <c r="H437" i="6" s="1"/>
  <c r="AD436" i="1"/>
  <c r="F436" i="6" s="1"/>
  <c r="H436" i="6" s="1"/>
  <c r="AD435" i="1"/>
  <c r="F435" i="6" s="1"/>
  <c r="H435" i="6" s="1"/>
  <c r="AD433" i="1"/>
  <c r="F433" i="6" s="1"/>
  <c r="H433" i="6" s="1"/>
  <c r="AD464" i="1"/>
  <c r="F464" i="6" s="1"/>
  <c r="H464" i="6" s="1"/>
  <c r="AE456" i="1"/>
  <c r="G456" i="6" s="1"/>
  <c r="I456" i="6" s="1"/>
  <c r="AD448" i="1"/>
  <c r="F448" i="6" s="1"/>
  <c r="H448" i="6" s="1"/>
  <c r="AE440" i="1"/>
  <c r="G440" i="6" s="1"/>
  <c r="I440" i="6" s="1"/>
  <c r="K440" i="6" s="1"/>
  <c r="AD449" i="1"/>
  <c r="F449" i="6" s="1"/>
  <c r="H449" i="6" s="1"/>
  <c r="AE449" i="1"/>
  <c r="G449" i="6" s="1"/>
  <c r="I449" i="6" s="1"/>
  <c r="AE393" i="1"/>
  <c r="G393" i="6" s="1"/>
  <c r="I393" i="6" s="1"/>
  <c r="AD494" i="1"/>
  <c r="F494" i="6" s="1"/>
  <c r="H494" i="6" s="1"/>
  <c r="AD493" i="1"/>
  <c r="AD491" i="1"/>
  <c r="F491" i="6" s="1"/>
  <c r="H491" i="6" s="1"/>
  <c r="AD485" i="1"/>
  <c r="F485" i="6" s="1"/>
  <c r="H485" i="6" s="1"/>
  <c r="AE462" i="1"/>
  <c r="G462" i="6" s="1"/>
  <c r="I462" i="6" s="1"/>
  <c r="AD458" i="1"/>
  <c r="AE454" i="1"/>
  <c r="G454" i="6" s="1"/>
  <c r="I454" i="6" s="1"/>
  <c r="AD450" i="1"/>
  <c r="AE446" i="1"/>
  <c r="G446" i="6" s="1"/>
  <c r="I446" i="6" s="1"/>
  <c r="AD442" i="1"/>
  <c r="AD468" i="1"/>
  <c r="F468" i="6" s="1"/>
  <c r="H468" i="6" s="1"/>
  <c r="AE467" i="1"/>
  <c r="G467" i="6" s="1"/>
  <c r="I467" i="6" s="1"/>
  <c r="AD463" i="1"/>
  <c r="F463" i="6" s="1"/>
  <c r="H463" i="6" s="1"/>
  <c r="AD451" i="1"/>
  <c r="F451" i="6" s="1"/>
  <c r="H451" i="6" s="1"/>
  <c r="AE452" i="1"/>
  <c r="G452" i="6" s="1"/>
  <c r="I452" i="6" s="1"/>
  <c r="AD444" i="1"/>
  <c r="AE453" i="1"/>
  <c r="G453" i="6" s="1"/>
  <c r="I453" i="6" s="1"/>
  <c r="AE445" i="1"/>
  <c r="G445" i="6" s="1"/>
  <c r="I445" i="6" s="1"/>
  <c r="AE483" i="1"/>
  <c r="G483" i="6" s="1"/>
  <c r="I483" i="6" s="1"/>
  <c r="AD470" i="1"/>
  <c r="F470" i="6" s="1"/>
  <c r="H470" i="6" s="1"/>
  <c r="AD455" i="1"/>
  <c r="F455" i="6" s="1"/>
  <c r="H455" i="6" s="1"/>
  <c r="AD439" i="1"/>
  <c r="F439" i="6" s="1"/>
  <c r="H439" i="6" s="1"/>
  <c r="AD434" i="1"/>
  <c r="F434" i="6" s="1"/>
  <c r="H434" i="6" s="1"/>
  <c r="AE448" i="1"/>
  <c r="AD457" i="1"/>
  <c r="F457" i="6" s="1"/>
  <c r="H457" i="6" s="1"/>
  <c r="AE457" i="1"/>
  <c r="G457" i="6" s="1"/>
  <c r="I457" i="6" s="1"/>
  <c r="AD441" i="1"/>
  <c r="F441" i="6" s="1"/>
  <c r="H441" i="6" s="1"/>
  <c r="AE441" i="1"/>
  <c r="G441" i="6" s="1"/>
  <c r="I441" i="6" s="1"/>
  <c r="AD399" i="1"/>
  <c r="F399" i="6" s="1"/>
  <c r="H399" i="6" s="1"/>
  <c r="AE497" i="1"/>
  <c r="G497" i="6" s="1"/>
  <c r="I497" i="6" s="1"/>
  <c r="AE496" i="1"/>
  <c r="G496" i="6" s="1"/>
  <c r="I496" i="6" s="1"/>
  <c r="AE495" i="1"/>
  <c r="AE437" i="1"/>
  <c r="AE434" i="1"/>
  <c r="AE433" i="1"/>
  <c r="AE461" i="1"/>
  <c r="G461" i="6" s="1"/>
  <c r="I461" i="6" s="1"/>
  <c r="AD397" i="1"/>
  <c r="F397" i="6" s="1"/>
  <c r="H397" i="6" s="1"/>
  <c r="AD389" i="1"/>
  <c r="F389" i="6" s="1"/>
  <c r="H389" i="6" s="1"/>
  <c r="AE377" i="1"/>
  <c r="G377" i="6" s="1"/>
  <c r="I377" i="6" s="1"/>
  <c r="AD373" i="1"/>
  <c r="F373" i="6" s="1"/>
  <c r="H373" i="6" s="1"/>
  <c r="AE396" i="1"/>
  <c r="G396" i="6" s="1"/>
  <c r="I396" i="6" s="1"/>
  <c r="AE404" i="1"/>
  <c r="G404" i="6" s="1"/>
  <c r="I404" i="6" s="1"/>
  <c r="AD384" i="1"/>
  <c r="F384" i="6" s="1"/>
  <c r="H384" i="6" s="1"/>
  <c r="AE380" i="1"/>
  <c r="G380" i="6" s="1"/>
  <c r="I380" i="6" s="1"/>
  <c r="AD368" i="1"/>
  <c r="F368" i="6" s="1"/>
  <c r="H368" i="6" s="1"/>
  <c r="AE399" i="1"/>
  <c r="AD398" i="1"/>
  <c r="F398" i="6" s="1"/>
  <c r="H398" i="6" s="1"/>
  <c r="AD383" i="1"/>
  <c r="F383" i="6" s="1"/>
  <c r="H383" i="6" s="1"/>
  <c r="AE379" i="1"/>
  <c r="G379" i="6" s="1"/>
  <c r="I379" i="6" s="1"/>
  <c r="AD367" i="1"/>
  <c r="F367" i="6" s="1"/>
  <c r="H367" i="6" s="1"/>
  <c r="AE402" i="1"/>
  <c r="G402" i="6" s="1"/>
  <c r="I402" i="6" s="1"/>
  <c r="AD390" i="1"/>
  <c r="F390" i="6" s="1"/>
  <c r="H390" i="6" s="1"/>
  <c r="AD386" i="1"/>
  <c r="F386" i="6" s="1"/>
  <c r="H386" i="6" s="1"/>
  <c r="AD370" i="1"/>
  <c r="F370" i="6" s="1"/>
  <c r="H370" i="6" s="1"/>
  <c r="AE491" i="1"/>
  <c r="AE436" i="1"/>
  <c r="AE435" i="1"/>
  <c r="AE481" i="1"/>
  <c r="AE474" i="1"/>
  <c r="AE479" i="1"/>
  <c r="G479" i="6" s="1"/>
  <c r="I479" i="6" s="1"/>
  <c r="AD472" i="1"/>
  <c r="F472" i="6" s="1"/>
  <c r="H472" i="6" s="1"/>
  <c r="AE484" i="1"/>
  <c r="G484" i="6" s="1"/>
  <c r="I484" i="6" s="1"/>
  <c r="AE470" i="1"/>
  <c r="AD469" i="1"/>
  <c r="F469" i="6" s="1"/>
  <c r="H469" i="6" s="1"/>
  <c r="AE430" i="1"/>
  <c r="G430" i="6" s="1"/>
  <c r="I430" i="6" s="1"/>
  <c r="AE426" i="1"/>
  <c r="G426" i="6" s="1"/>
  <c r="I426" i="6" s="1"/>
  <c r="AE422" i="1"/>
  <c r="G422" i="6" s="1"/>
  <c r="I422" i="6" s="1"/>
  <c r="AE418" i="1"/>
  <c r="G418" i="6" s="1"/>
  <c r="I418" i="6" s="1"/>
  <c r="AE414" i="1"/>
  <c r="G414" i="6" s="1"/>
  <c r="I414" i="6" s="1"/>
  <c r="AE410" i="1"/>
  <c r="G410" i="6" s="1"/>
  <c r="I410" i="6" s="1"/>
  <c r="AE406" i="1"/>
  <c r="G406" i="6" s="1"/>
  <c r="I406" i="6" s="1"/>
  <c r="AE438" i="1"/>
  <c r="AD432" i="1"/>
  <c r="F432" i="6" s="1"/>
  <c r="H432" i="6" s="1"/>
  <c r="AD430" i="1"/>
  <c r="AD428" i="1"/>
  <c r="F428" i="6" s="1"/>
  <c r="H428" i="6" s="1"/>
  <c r="AD426" i="1"/>
  <c r="AD424" i="1"/>
  <c r="F424" i="6" s="1"/>
  <c r="H424" i="6" s="1"/>
  <c r="AD422" i="1"/>
  <c r="AD420" i="1"/>
  <c r="F420" i="6" s="1"/>
  <c r="H420" i="6" s="1"/>
  <c r="AD418" i="1"/>
  <c r="AD416" i="1"/>
  <c r="F416" i="6" s="1"/>
  <c r="H416" i="6" s="1"/>
  <c r="AD414" i="1"/>
  <c r="AD412" i="1"/>
  <c r="F412" i="6" s="1"/>
  <c r="H412" i="6" s="1"/>
  <c r="AD410" i="1"/>
  <c r="AD408" i="1"/>
  <c r="F408" i="6" s="1"/>
  <c r="H408" i="6" s="1"/>
  <c r="AD406" i="1"/>
  <c r="AD401" i="1"/>
  <c r="F401" i="6" s="1"/>
  <c r="H401" i="6" s="1"/>
  <c r="AE397" i="1"/>
  <c r="G397" i="6" s="1"/>
  <c r="I397" i="6" s="1"/>
  <c r="AE403" i="1"/>
  <c r="AE389" i="1"/>
  <c r="G389" i="6" s="1"/>
  <c r="I389" i="6" s="1"/>
  <c r="K389" i="6" s="1"/>
  <c r="AD385" i="1"/>
  <c r="F385" i="6" s="1"/>
  <c r="H385" i="6" s="1"/>
  <c r="AE373" i="1"/>
  <c r="G373" i="6" s="1"/>
  <c r="I373" i="6" s="1"/>
  <c r="AD369" i="1"/>
  <c r="AE398" i="1"/>
  <c r="G398" i="6" s="1"/>
  <c r="I398" i="6" s="1"/>
  <c r="AD388" i="1"/>
  <c r="F388" i="6" s="1"/>
  <c r="H388" i="6" s="1"/>
  <c r="AE384" i="1"/>
  <c r="G384" i="6" s="1"/>
  <c r="I384" i="6" s="1"/>
  <c r="AD372" i="1"/>
  <c r="F372" i="6" s="1"/>
  <c r="H372" i="6" s="1"/>
  <c r="AE368" i="1"/>
  <c r="G368" i="6" s="1"/>
  <c r="I368" i="6" s="1"/>
  <c r="AD387" i="1"/>
  <c r="F387" i="6" s="1"/>
  <c r="H387" i="6" s="1"/>
  <c r="AE383" i="1"/>
  <c r="G383" i="6" s="1"/>
  <c r="I383" i="6" s="1"/>
  <c r="AD371" i="1"/>
  <c r="F371" i="6" s="1"/>
  <c r="H371" i="6" s="1"/>
  <c r="AE367" i="1"/>
  <c r="G367" i="6" s="1"/>
  <c r="I367" i="6" s="1"/>
  <c r="AD400" i="1"/>
  <c r="F400" i="6" s="1"/>
  <c r="H400" i="6" s="1"/>
  <c r="AE390" i="1"/>
  <c r="G390" i="6" s="1"/>
  <c r="I390" i="6" s="1"/>
  <c r="AE382" i="1"/>
  <c r="AE378" i="1"/>
  <c r="G378" i="6" s="1"/>
  <c r="I378" i="6" s="1"/>
  <c r="AE494" i="1"/>
  <c r="AE488" i="1"/>
  <c r="AD496" i="1"/>
  <c r="AD492" i="1"/>
  <c r="AD483" i="1"/>
  <c r="AD484" i="1"/>
  <c r="AE476" i="1"/>
  <c r="G476" i="6" s="1"/>
  <c r="I476" i="6" s="1"/>
  <c r="AE429" i="1"/>
  <c r="G429" i="6" s="1"/>
  <c r="I429" i="6" s="1"/>
  <c r="AE425" i="1"/>
  <c r="G425" i="6" s="1"/>
  <c r="I425" i="6" s="1"/>
  <c r="AE421" i="1"/>
  <c r="G421" i="6" s="1"/>
  <c r="I421" i="6" s="1"/>
  <c r="AE417" i="1"/>
  <c r="G417" i="6" s="1"/>
  <c r="I417" i="6" s="1"/>
  <c r="AE413" i="1"/>
  <c r="G413" i="6" s="1"/>
  <c r="I413" i="6" s="1"/>
  <c r="AE409" i="1"/>
  <c r="G409" i="6" s="1"/>
  <c r="I409" i="6" s="1"/>
  <c r="AE405" i="1"/>
  <c r="G405" i="6" s="1"/>
  <c r="I405" i="6" s="1"/>
  <c r="AE459" i="1"/>
  <c r="AE455" i="1"/>
  <c r="AE451" i="1"/>
  <c r="AE447" i="1"/>
  <c r="AE443" i="1"/>
  <c r="AE439" i="1"/>
  <c r="AE464" i="1"/>
  <c r="AE460" i="1"/>
  <c r="AE469" i="1"/>
  <c r="G469" i="6" s="1"/>
  <c r="I469" i="6" s="1"/>
  <c r="AE465" i="1"/>
  <c r="G465" i="6" s="1"/>
  <c r="I465" i="6" s="1"/>
  <c r="AE401" i="1"/>
  <c r="G401" i="6" s="1"/>
  <c r="I401" i="6" s="1"/>
  <c r="AD453" i="1"/>
  <c r="AD445" i="1"/>
  <c r="AD402" i="1"/>
  <c r="AE385" i="1"/>
  <c r="G385" i="6" s="1"/>
  <c r="I385" i="6" s="1"/>
  <c r="K385" i="6" s="1"/>
  <c r="AD381" i="1"/>
  <c r="F381" i="6" s="1"/>
  <c r="H381" i="6" s="1"/>
  <c r="AD396" i="1"/>
  <c r="AD392" i="1"/>
  <c r="F392" i="6" s="1"/>
  <c r="H392" i="6" s="1"/>
  <c r="AE388" i="1"/>
  <c r="G388" i="6" s="1"/>
  <c r="I388" i="6" s="1"/>
  <c r="AD376" i="1"/>
  <c r="F376" i="6" s="1"/>
  <c r="H376" i="6" s="1"/>
  <c r="AE372" i="1"/>
  <c r="G372" i="6" s="1"/>
  <c r="I372" i="6" s="1"/>
  <c r="K372" i="6" s="1"/>
  <c r="AD391" i="1"/>
  <c r="F391" i="6" s="1"/>
  <c r="H391" i="6" s="1"/>
  <c r="AE387" i="1"/>
  <c r="G387" i="6" s="1"/>
  <c r="I387" i="6" s="1"/>
  <c r="AD375" i="1"/>
  <c r="F375" i="6" s="1"/>
  <c r="H375" i="6" s="1"/>
  <c r="AE371" i="1"/>
  <c r="G371" i="6" s="1"/>
  <c r="I371" i="6" s="1"/>
  <c r="AD394" i="1"/>
  <c r="F394" i="6" s="1"/>
  <c r="H394" i="6" s="1"/>
  <c r="AE374" i="1"/>
  <c r="AE427" i="1"/>
  <c r="G427" i="6" s="1"/>
  <c r="I427" i="6" s="1"/>
  <c r="AE411" i="1"/>
  <c r="G411" i="6" s="1"/>
  <c r="I411" i="6" s="1"/>
  <c r="AD499" i="1"/>
  <c r="AD498" i="1"/>
  <c r="AD497" i="1"/>
  <c r="AE485" i="1"/>
  <c r="AE489" i="1"/>
  <c r="AD475" i="1"/>
  <c r="AE473" i="1"/>
  <c r="AE472" i="1"/>
  <c r="G472" i="6" s="1"/>
  <c r="I472" i="6" s="1"/>
  <c r="AE471" i="1"/>
  <c r="AD479" i="1"/>
  <c r="AD476" i="1"/>
  <c r="AD465" i="1"/>
  <c r="AE432" i="1"/>
  <c r="G432" i="6" s="1"/>
  <c r="I432" i="6" s="1"/>
  <c r="AE428" i="1"/>
  <c r="G428" i="6" s="1"/>
  <c r="I428" i="6" s="1"/>
  <c r="AE424" i="1"/>
  <c r="G424" i="6" s="1"/>
  <c r="I424" i="6" s="1"/>
  <c r="AE420" i="1"/>
  <c r="G420" i="6" s="1"/>
  <c r="I420" i="6" s="1"/>
  <c r="AE416" i="1"/>
  <c r="G416" i="6" s="1"/>
  <c r="I416" i="6" s="1"/>
  <c r="AE412" i="1"/>
  <c r="G412" i="6" s="1"/>
  <c r="I412" i="6" s="1"/>
  <c r="AE408" i="1"/>
  <c r="G408" i="6" s="1"/>
  <c r="I408" i="6" s="1"/>
  <c r="AE463" i="1"/>
  <c r="AD431" i="1"/>
  <c r="AD429" i="1"/>
  <c r="AD427" i="1"/>
  <c r="AD425" i="1"/>
  <c r="AD423" i="1"/>
  <c r="AD421" i="1"/>
  <c r="AD419" i="1"/>
  <c r="AD417" i="1"/>
  <c r="AD415" i="1"/>
  <c r="AD413" i="1"/>
  <c r="AD411" i="1"/>
  <c r="AD409" i="1"/>
  <c r="AD407" i="1"/>
  <c r="AD405" i="1"/>
  <c r="AE468" i="1"/>
  <c r="AD461" i="1"/>
  <c r="AD393" i="1"/>
  <c r="AE381" i="1"/>
  <c r="G381" i="6" s="1"/>
  <c r="I381" i="6" s="1"/>
  <c r="AD377" i="1"/>
  <c r="AD404" i="1"/>
  <c r="AE392" i="1"/>
  <c r="G392" i="6" s="1"/>
  <c r="I392" i="6" s="1"/>
  <c r="K392" i="6" s="1"/>
  <c r="AD380" i="1"/>
  <c r="AE376" i="1"/>
  <c r="G376" i="6" s="1"/>
  <c r="I376" i="6" s="1"/>
  <c r="AD395" i="1"/>
  <c r="F395" i="6" s="1"/>
  <c r="H395" i="6" s="1"/>
  <c r="AE395" i="1"/>
  <c r="G395" i="6" s="1"/>
  <c r="I395" i="6" s="1"/>
  <c r="AE391" i="1"/>
  <c r="G391" i="6" s="1"/>
  <c r="I391" i="6" s="1"/>
  <c r="AD379" i="1"/>
  <c r="AE375" i="1"/>
  <c r="G375" i="6" s="1"/>
  <c r="I375" i="6" s="1"/>
  <c r="AE400" i="1"/>
  <c r="G400" i="6" s="1"/>
  <c r="I400" i="6" s="1"/>
  <c r="AE394" i="1"/>
  <c r="G394" i="6" s="1"/>
  <c r="I394" i="6" s="1"/>
  <c r="AE386" i="1"/>
  <c r="G386" i="6" s="1"/>
  <c r="I386" i="6" s="1"/>
  <c r="AE370" i="1"/>
  <c r="G370" i="6" s="1"/>
  <c r="I370" i="6" s="1"/>
  <c r="AD365" i="1"/>
  <c r="F365" i="6" s="1"/>
  <c r="H365" i="6" s="1"/>
  <c r="AD364" i="1"/>
  <c r="F364" i="6" s="1"/>
  <c r="H364" i="6" s="1"/>
  <c r="AD363" i="1"/>
  <c r="F363" i="6" s="1"/>
  <c r="H363" i="6" s="1"/>
  <c r="AD362" i="1"/>
  <c r="F362" i="6" s="1"/>
  <c r="H362" i="6" s="1"/>
  <c r="AD361" i="1"/>
  <c r="F361" i="6" s="1"/>
  <c r="H361" i="6" s="1"/>
  <c r="AD360" i="1"/>
  <c r="F360" i="6" s="1"/>
  <c r="H360" i="6" s="1"/>
  <c r="AD359" i="1"/>
  <c r="F359" i="6" s="1"/>
  <c r="H359" i="6" s="1"/>
  <c r="AD358" i="1"/>
  <c r="F358" i="6" s="1"/>
  <c r="H358" i="6" s="1"/>
  <c r="AD357" i="1"/>
  <c r="F357" i="6" s="1"/>
  <c r="H357" i="6" s="1"/>
  <c r="AE356" i="1"/>
  <c r="G356" i="6" s="1"/>
  <c r="I356" i="6" s="1"/>
  <c r="AE354" i="1"/>
  <c r="G354" i="6" s="1"/>
  <c r="I354" i="6" s="1"/>
  <c r="AD354" i="1"/>
  <c r="F354" i="6" s="1"/>
  <c r="H354" i="6" s="1"/>
  <c r="AD366" i="1"/>
  <c r="F366" i="6" s="1"/>
  <c r="H366" i="6" s="1"/>
  <c r="AD356" i="1"/>
  <c r="AE366" i="1"/>
  <c r="G366" i="6" s="1"/>
  <c r="I366" i="6" s="1"/>
  <c r="AE365" i="1"/>
  <c r="G365" i="6" s="1"/>
  <c r="I365" i="6" s="1"/>
  <c r="AE364" i="1"/>
  <c r="G364" i="6" s="1"/>
  <c r="I364" i="6" s="1"/>
  <c r="AE363" i="1"/>
  <c r="G363" i="6" s="1"/>
  <c r="I363" i="6" s="1"/>
  <c r="AE362" i="1"/>
  <c r="G362" i="6" s="1"/>
  <c r="I362" i="6" s="1"/>
  <c r="AE361" i="1"/>
  <c r="G361" i="6" s="1"/>
  <c r="I361" i="6" s="1"/>
  <c r="AE360" i="1"/>
  <c r="G360" i="6" s="1"/>
  <c r="I360" i="6" s="1"/>
  <c r="AE359" i="1"/>
  <c r="G359" i="6" s="1"/>
  <c r="I359" i="6" s="1"/>
  <c r="AE358" i="1"/>
  <c r="G358" i="6" s="1"/>
  <c r="I358" i="6" s="1"/>
  <c r="AE357" i="1"/>
  <c r="G357" i="6" s="1"/>
  <c r="I357" i="6" s="1"/>
  <c r="AE355" i="1"/>
  <c r="G355" i="6" s="1"/>
  <c r="I355" i="6" s="1"/>
  <c r="AD355" i="1"/>
  <c r="K388" i="6" l="1"/>
  <c r="K401" i="6"/>
  <c r="K373" i="6"/>
  <c r="AF482" i="1"/>
  <c r="K390" i="6"/>
  <c r="K376" i="6"/>
  <c r="K452" i="6"/>
  <c r="AF487" i="1"/>
  <c r="AF486" i="1"/>
  <c r="K456" i="6"/>
  <c r="K370" i="6"/>
  <c r="K482" i="6"/>
  <c r="K487" i="6"/>
  <c r="K400" i="6"/>
  <c r="K381" i="6"/>
  <c r="K469" i="6"/>
  <c r="AF440" i="1"/>
  <c r="K416" i="6"/>
  <c r="K432" i="6"/>
  <c r="K368" i="6"/>
  <c r="K386" i="6"/>
  <c r="K408" i="6"/>
  <c r="K424" i="6"/>
  <c r="K449" i="6"/>
  <c r="K378" i="6"/>
  <c r="J457" i="6"/>
  <c r="K466" i="6"/>
  <c r="J478" i="6"/>
  <c r="K490" i="6"/>
  <c r="J366" i="6"/>
  <c r="J357" i="6"/>
  <c r="J361" i="6"/>
  <c r="J391" i="6"/>
  <c r="J354" i="6"/>
  <c r="J358" i="6"/>
  <c r="J454" i="6"/>
  <c r="K365" i="6"/>
  <c r="J395" i="6"/>
  <c r="K420" i="6"/>
  <c r="K398" i="6"/>
  <c r="J367" i="6"/>
  <c r="K366" i="6"/>
  <c r="J359" i="6"/>
  <c r="J363" i="6"/>
  <c r="J371" i="6"/>
  <c r="J472" i="6"/>
  <c r="AF441" i="1"/>
  <c r="J441" i="6"/>
  <c r="J446" i="6"/>
  <c r="J462" i="6"/>
  <c r="K486" i="6"/>
  <c r="J387" i="6"/>
  <c r="J362" i="6"/>
  <c r="J360" i="6"/>
  <c r="J364" i="6"/>
  <c r="K394" i="6"/>
  <c r="K412" i="6"/>
  <c r="K428" i="6"/>
  <c r="AF378" i="1"/>
  <c r="J375" i="6"/>
  <c r="K384" i="6"/>
  <c r="K397" i="6"/>
  <c r="J383" i="6"/>
  <c r="AF449" i="1"/>
  <c r="AF456" i="1"/>
  <c r="AF452" i="1"/>
  <c r="J467" i="6"/>
  <c r="J365" i="6"/>
  <c r="J400" i="6"/>
  <c r="J384" i="6"/>
  <c r="J394" i="6"/>
  <c r="J370" i="6"/>
  <c r="K441" i="6"/>
  <c r="J449" i="6"/>
  <c r="J477" i="6"/>
  <c r="L477" i="6" s="1"/>
  <c r="K358" i="6"/>
  <c r="K362" i="6"/>
  <c r="L362" i="6" s="1"/>
  <c r="K354" i="6"/>
  <c r="L354" i="6" s="1"/>
  <c r="J386" i="6"/>
  <c r="J440" i="6"/>
  <c r="L440" i="6" s="1"/>
  <c r="J456" i="6"/>
  <c r="J469" i="6"/>
  <c r="J390" i="6"/>
  <c r="K457" i="6"/>
  <c r="J452" i="6"/>
  <c r="J466" i="6"/>
  <c r="K478" i="6"/>
  <c r="J490" i="6"/>
  <c r="J487" i="6"/>
  <c r="L487" i="6" s="1"/>
  <c r="J482" i="6"/>
  <c r="K361" i="6"/>
  <c r="K375" i="6"/>
  <c r="L375" i="6" s="1"/>
  <c r="AF404" i="1"/>
  <c r="F404" i="6"/>
  <c r="H404" i="6" s="1"/>
  <c r="J404" i="6" s="1"/>
  <c r="AF461" i="1"/>
  <c r="F461" i="6"/>
  <c r="H461" i="6" s="1"/>
  <c r="J461" i="6" s="1"/>
  <c r="AF409" i="1"/>
  <c r="F409" i="6"/>
  <c r="H409" i="6" s="1"/>
  <c r="J409" i="6" s="1"/>
  <c r="AF417" i="1"/>
  <c r="F417" i="6"/>
  <c r="H417" i="6" s="1"/>
  <c r="J417" i="6" s="1"/>
  <c r="AF425" i="1"/>
  <c r="F425" i="6"/>
  <c r="H425" i="6" s="1"/>
  <c r="J425" i="6" s="1"/>
  <c r="AF463" i="1"/>
  <c r="G463" i="6"/>
  <c r="I463" i="6" s="1"/>
  <c r="K463" i="6" s="1"/>
  <c r="AF465" i="1"/>
  <c r="F465" i="6"/>
  <c r="H465" i="6" s="1"/>
  <c r="J465" i="6" s="1"/>
  <c r="K472" i="6"/>
  <c r="AF485" i="1"/>
  <c r="G485" i="6"/>
  <c r="I485" i="6" s="1"/>
  <c r="K485" i="6" s="1"/>
  <c r="J392" i="6"/>
  <c r="L392" i="6" s="1"/>
  <c r="AF402" i="1"/>
  <c r="F402" i="6"/>
  <c r="H402" i="6" s="1"/>
  <c r="J402" i="6" s="1"/>
  <c r="AF439" i="1"/>
  <c r="G439" i="6"/>
  <c r="I439" i="6" s="1"/>
  <c r="K439" i="6" s="1"/>
  <c r="AF455" i="1"/>
  <c r="G455" i="6"/>
  <c r="I455" i="6" s="1"/>
  <c r="K455" i="6" s="1"/>
  <c r="AF492" i="1"/>
  <c r="F492" i="6"/>
  <c r="H492" i="6" s="1"/>
  <c r="J492" i="6" s="1"/>
  <c r="K367" i="6"/>
  <c r="AF406" i="1"/>
  <c r="F406" i="6"/>
  <c r="H406" i="6" s="1"/>
  <c r="J406" i="6" s="1"/>
  <c r="AF414" i="1"/>
  <c r="F414" i="6"/>
  <c r="H414" i="6" s="1"/>
  <c r="J414" i="6" s="1"/>
  <c r="AF422" i="1"/>
  <c r="F422" i="6"/>
  <c r="H422" i="6" s="1"/>
  <c r="J422" i="6" s="1"/>
  <c r="AF430" i="1"/>
  <c r="F430" i="6"/>
  <c r="H430" i="6" s="1"/>
  <c r="J430" i="6" s="1"/>
  <c r="AF481" i="1"/>
  <c r="G481" i="6"/>
  <c r="I481" i="6" s="1"/>
  <c r="K481" i="6" s="1"/>
  <c r="AF399" i="1"/>
  <c r="G399" i="6"/>
  <c r="I399" i="6" s="1"/>
  <c r="K399" i="6" s="1"/>
  <c r="J389" i="6"/>
  <c r="L389" i="6" s="1"/>
  <c r="J397" i="6"/>
  <c r="AF433" i="1"/>
  <c r="G433" i="6"/>
  <c r="I433" i="6" s="1"/>
  <c r="K433" i="6" s="1"/>
  <c r="AF495" i="1"/>
  <c r="G495" i="6"/>
  <c r="I495" i="6" s="1"/>
  <c r="K495" i="6" s="1"/>
  <c r="K454" i="6"/>
  <c r="J486" i="6"/>
  <c r="L486" i="6" s="1"/>
  <c r="AF379" i="1"/>
  <c r="F379" i="6"/>
  <c r="H379" i="6" s="1"/>
  <c r="J379" i="6" s="1"/>
  <c r="AF377" i="1"/>
  <c r="F377" i="6"/>
  <c r="H377" i="6" s="1"/>
  <c r="J377" i="6" s="1"/>
  <c r="AF468" i="1"/>
  <c r="G468" i="6"/>
  <c r="I468" i="6" s="1"/>
  <c r="K468" i="6" s="1"/>
  <c r="AF411" i="1"/>
  <c r="F411" i="6"/>
  <c r="H411" i="6" s="1"/>
  <c r="J411" i="6" s="1"/>
  <c r="AF419" i="1"/>
  <c r="F419" i="6"/>
  <c r="H419" i="6" s="1"/>
  <c r="J419" i="6" s="1"/>
  <c r="AF427" i="1"/>
  <c r="F427" i="6"/>
  <c r="H427" i="6" s="1"/>
  <c r="J427" i="6" s="1"/>
  <c r="AF476" i="1"/>
  <c r="F476" i="6"/>
  <c r="H476" i="6" s="1"/>
  <c r="J476" i="6" s="1"/>
  <c r="AF473" i="1"/>
  <c r="G473" i="6"/>
  <c r="I473" i="6" s="1"/>
  <c r="K473" i="6" s="1"/>
  <c r="AF497" i="1"/>
  <c r="F497" i="6"/>
  <c r="H497" i="6" s="1"/>
  <c r="J497" i="6" s="1"/>
  <c r="K371" i="6"/>
  <c r="AF396" i="1"/>
  <c r="F396" i="6"/>
  <c r="H396" i="6" s="1"/>
  <c r="J396" i="6" s="1"/>
  <c r="AF445" i="1"/>
  <c r="F445" i="6"/>
  <c r="H445" i="6" s="1"/>
  <c r="J445" i="6" s="1"/>
  <c r="AF443" i="1"/>
  <c r="G443" i="6"/>
  <c r="I443" i="6" s="1"/>
  <c r="K443" i="6" s="1"/>
  <c r="AF459" i="1"/>
  <c r="G459" i="6"/>
  <c r="I459" i="6" s="1"/>
  <c r="K459" i="6" s="1"/>
  <c r="AF496" i="1"/>
  <c r="F496" i="6"/>
  <c r="H496" i="6" s="1"/>
  <c r="J496" i="6" s="1"/>
  <c r="AF382" i="1"/>
  <c r="G382" i="6"/>
  <c r="I382" i="6" s="1"/>
  <c r="K382" i="6" s="1"/>
  <c r="J372" i="6"/>
  <c r="L372" i="6" s="1"/>
  <c r="AF369" i="1"/>
  <c r="F369" i="6"/>
  <c r="H369" i="6" s="1"/>
  <c r="J369" i="6" s="1"/>
  <c r="AF403" i="1"/>
  <c r="G403" i="6"/>
  <c r="I403" i="6" s="1"/>
  <c r="K403" i="6" s="1"/>
  <c r="J408" i="6"/>
  <c r="J416" i="6"/>
  <c r="J424" i="6"/>
  <c r="J432" i="6"/>
  <c r="L432" i="6" s="1"/>
  <c r="AF435" i="1"/>
  <c r="G435" i="6"/>
  <c r="I435" i="6" s="1"/>
  <c r="K435" i="6" s="1"/>
  <c r="J368" i="6"/>
  <c r="AF434" i="1"/>
  <c r="G434" i="6"/>
  <c r="I434" i="6" s="1"/>
  <c r="K434" i="6" s="1"/>
  <c r="AF448" i="1"/>
  <c r="G448" i="6"/>
  <c r="I448" i="6" s="1"/>
  <c r="K448" i="6" s="1"/>
  <c r="AF442" i="1"/>
  <c r="F442" i="6"/>
  <c r="H442" i="6" s="1"/>
  <c r="J442" i="6" s="1"/>
  <c r="AF458" i="1"/>
  <c r="F458" i="6"/>
  <c r="H458" i="6" s="1"/>
  <c r="J458" i="6" s="1"/>
  <c r="AF493" i="1"/>
  <c r="F493" i="6"/>
  <c r="H493" i="6" s="1"/>
  <c r="J493" i="6" s="1"/>
  <c r="AF480" i="1"/>
  <c r="F480" i="6"/>
  <c r="H480" i="6" s="1"/>
  <c r="J480" i="6" s="1"/>
  <c r="K357" i="6"/>
  <c r="AF355" i="1"/>
  <c r="F355" i="6"/>
  <c r="H355" i="6" s="1"/>
  <c r="J355" i="6" s="1"/>
  <c r="K363" i="6"/>
  <c r="AF356" i="1"/>
  <c r="F356" i="6"/>
  <c r="H356" i="6" s="1"/>
  <c r="J356" i="6" s="1"/>
  <c r="K391" i="6"/>
  <c r="AF380" i="1"/>
  <c r="F380" i="6"/>
  <c r="H380" i="6" s="1"/>
  <c r="J380" i="6" s="1"/>
  <c r="AF405" i="1"/>
  <c r="F405" i="6"/>
  <c r="H405" i="6" s="1"/>
  <c r="J405" i="6" s="1"/>
  <c r="AF413" i="1"/>
  <c r="F413" i="6"/>
  <c r="H413" i="6" s="1"/>
  <c r="J413" i="6" s="1"/>
  <c r="AF421" i="1"/>
  <c r="F421" i="6"/>
  <c r="H421" i="6" s="1"/>
  <c r="J421" i="6" s="1"/>
  <c r="AF429" i="1"/>
  <c r="F429" i="6"/>
  <c r="H429" i="6" s="1"/>
  <c r="J429" i="6" s="1"/>
  <c r="AF479" i="1"/>
  <c r="F479" i="6"/>
  <c r="H479" i="6" s="1"/>
  <c r="J479" i="6" s="1"/>
  <c r="AF475" i="1"/>
  <c r="F475" i="6"/>
  <c r="H475" i="6" s="1"/>
  <c r="J475" i="6" s="1"/>
  <c r="AF498" i="1"/>
  <c r="F498" i="6"/>
  <c r="H498" i="6" s="1"/>
  <c r="J498" i="6" s="1"/>
  <c r="J376" i="6"/>
  <c r="L376" i="6" s="1"/>
  <c r="J381" i="6"/>
  <c r="AF453" i="1"/>
  <c r="F453" i="6"/>
  <c r="H453" i="6" s="1"/>
  <c r="J453" i="6" s="1"/>
  <c r="AF460" i="1"/>
  <c r="G460" i="6"/>
  <c r="I460" i="6" s="1"/>
  <c r="K460" i="6" s="1"/>
  <c r="AF447" i="1"/>
  <c r="G447" i="6"/>
  <c r="I447" i="6" s="1"/>
  <c r="K447" i="6" s="1"/>
  <c r="AF484" i="1"/>
  <c r="F484" i="6"/>
  <c r="H484" i="6" s="1"/>
  <c r="J484" i="6" s="1"/>
  <c r="AF488" i="1"/>
  <c r="G488" i="6"/>
  <c r="I488" i="6" s="1"/>
  <c r="K488" i="6" s="1"/>
  <c r="K383" i="6"/>
  <c r="AF410" i="1"/>
  <c r="F410" i="6"/>
  <c r="H410" i="6" s="1"/>
  <c r="J410" i="6" s="1"/>
  <c r="AF418" i="1"/>
  <c r="F418" i="6"/>
  <c r="H418" i="6" s="1"/>
  <c r="J418" i="6" s="1"/>
  <c r="AF426" i="1"/>
  <c r="F426" i="6"/>
  <c r="H426" i="6" s="1"/>
  <c r="J426" i="6" s="1"/>
  <c r="AF438" i="1"/>
  <c r="G438" i="6"/>
  <c r="I438" i="6" s="1"/>
  <c r="K438" i="6" s="1"/>
  <c r="AF436" i="1"/>
  <c r="G436" i="6"/>
  <c r="I436" i="6" s="1"/>
  <c r="K436" i="6" s="1"/>
  <c r="J373" i="6"/>
  <c r="L373" i="6" s="1"/>
  <c r="AF437" i="1"/>
  <c r="G437" i="6"/>
  <c r="I437" i="6" s="1"/>
  <c r="K437" i="6" s="1"/>
  <c r="K446" i="6"/>
  <c r="K462" i="6"/>
  <c r="K359" i="6"/>
  <c r="K360" i="6"/>
  <c r="K364" i="6"/>
  <c r="K395" i="6"/>
  <c r="AF393" i="1"/>
  <c r="F393" i="6"/>
  <c r="H393" i="6" s="1"/>
  <c r="J393" i="6" s="1"/>
  <c r="AF407" i="1"/>
  <c r="F407" i="6"/>
  <c r="H407" i="6" s="1"/>
  <c r="J407" i="6" s="1"/>
  <c r="AF415" i="1"/>
  <c r="F415" i="6"/>
  <c r="H415" i="6" s="1"/>
  <c r="J415" i="6" s="1"/>
  <c r="AF423" i="1"/>
  <c r="F423" i="6"/>
  <c r="H423" i="6" s="1"/>
  <c r="J423" i="6" s="1"/>
  <c r="AF431" i="1"/>
  <c r="F431" i="6"/>
  <c r="H431" i="6" s="1"/>
  <c r="J431" i="6" s="1"/>
  <c r="AF471" i="1"/>
  <c r="G471" i="6"/>
  <c r="I471" i="6" s="1"/>
  <c r="K471" i="6" s="1"/>
  <c r="AF489" i="1"/>
  <c r="G489" i="6"/>
  <c r="I489" i="6" s="1"/>
  <c r="K489" i="6" s="1"/>
  <c r="AF499" i="1"/>
  <c r="F499" i="6"/>
  <c r="H499" i="6" s="1"/>
  <c r="J499" i="6" s="1"/>
  <c r="AF374" i="1"/>
  <c r="G374" i="6"/>
  <c r="I374" i="6" s="1"/>
  <c r="K374" i="6" s="1"/>
  <c r="K387" i="6"/>
  <c r="AF464" i="1"/>
  <c r="G464" i="6"/>
  <c r="I464" i="6" s="1"/>
  <c r="K464" i="6" s="1"/>
  <c r="AF451" i="1"/>
  <c r="G451" i="6"/>
  <c r="I451" i="6" s="1"/>
  <c r="K451" i="6" s="1"/>
  <c r="AF483" i="1"/>
  <c r="F483" i="6"/>
  <c r="H483" i="6" s="1"/>
  <c r="J483" i="6" s="1"/>
  <c r="AF494" i="1"/>
  <c r="G494" i="6"/>
  <c r="I494" i="6" s="1"/>
  <c r="K494" i="6" s="1"/>
  <c r="J388" i="6"/>
  <c r="L388" i="6" s="1"/>
  <c r="J385" i="6"/>
  <c r="L385" i="6" s="1"/>
  <c r="J401" i="6"/>
  <c r="L401" i="6" s="1"/>
  <c r="J412" i="6"/>
  <c r="J420" i="6"/>
  <c r="J428" i="6"/>
  <c r="AF470" i="1"/>
  <c r="G470" i="6"/>
  <c r="I470" i="6" s="1"/>
  <c r="K470" i="6" s="1"/>
  <c r="AF474" i="1"/>
  <c r="G474" i="6"/>
  <c r="I474" i="6" s="1"/>
  <c r="K474" i="6" s="1"/>
  <c r="AF491" i="1"/>
  <c r="G491" i="6"/>
  <c r="I491" i="6" s="1"/>
  <c r="K491" i="6" s="1"/>
  <c r="J398" i="6"/>
  <c r="AF457" i="1"/>
  <c r="AF444" i="1"/>
  <c r="F444" i="6"/>
  <c r="H444" i="6" s="1"/>
  <c r="J444" i="6" s="1"/>
  <c r="K467" i="6"/>
  <c r="AF450" i="1"/>
  <c r="F450" i="6"/>
  <c r="H450" i="6" s="1"/>
  <c r="J450" i="6" s="1"/>
  <c r="J378" i="6"/>
  <c r="AF478" i="1"/>
  <c r="AF446" i="1"/>
  <c r="AF462" i="1"/>
  <c r="AF467" i="1"/>
  <c r="AF466" i="1"/>
  <c r="AF490" i="1"/>
  <c r="AF454" i="1"/>
  <c r="AF477" i="1"/>
  <c r="AF354" i="1"/>
  <c r="AF358" i="1"/>
  <c r="AF362" i="1"/>
  <c r="AF395" i="1"/>
  <c r="AF394" i="1"/>
  <c r="AF391" i="1"/>
  <c r="AF392" i="1"/>
  <c r="AF400" i="1"/>
  <c r="AF387" i="1"/>
  <c r="AF388" i="1"/>
  <c r="AF385" i="1"/>
  <c r="AF401" i="1"/>
  <c r="AF412" i="1"/>
  <c r="AF420" i="1"/>
  <c r="AF428" i="1"/>
  <c r="AF398" i="1"/>
  <c r="AF384" i="1"/>
  <c r="AF370" i="1"/>
  <c r="AF367" i="1"/>
  <c r="AF389" i="1"/>
  <c r="AF397" i="1"/>
  <c r="AF375" i="1"/>
  <c r="AF376" i="1"/>
  <c r="AF381" i="1"/>
  <c r="AF371" i="1"/>
  <c r="AF372" i="1"/>
  <c r="AF408" i="1"/>
  <c r="AF416" i="1"/>
  <c r="AF424" i="1"/>
  <c r="AF432" i="1"/>
  <c r="AF472" i="1"/>
  <c r="AF386" i="1"/>
  <c r="AF368" i="1"/>
  <c r="AF366" i="1"/>
  <c r="AF469" i="1"/>
  <c r="AF390" i="1"/>
  <c r="AF383" i="1"/>
  <c r="AF373" i="1"/>
  <c r="AF359" i="1"/>
  <c r="AF363" i="1"/>
  <c r="AF360" i="1"/>
  <c r="AF364" i="1"/>
  <c r="AF357" i="1"/>
  <c r="AF361" i="1"/>
  <c r="AF365" i="1"/>
  <c r="L381" i="6" l="1"/>
  <c r="L366" i="6"/>
  <c r="K425" i="6"/>
  <c r="L425" i="6" s="1"/>
  <c r="L420" i="6"/>
  <c r="L390" i="6"/>
  <c r="L398" i="6"/>
  <c r="K409" i="6"/>
  <c r="L409" i="6" s="1"/>
  <c r="L395" i="6"/>
  <c r="L462" i="6"/>
  <c r="L416" i="6"/>
  <c r="L456" i="6"/>
  <c r="L428" i="6"/>
  <c r="L408" i="6"/>
  <c r="L457" i="6"/>
  <c r="L360" i="6"/>
  <c r="L452" i="6"/>
  <c r="L370" i="6"/>
  <c r="L482" i="6"/>
  <c r="L469" i="6"/>
  <c r="L397" i="6"/>
  <c r="L400" i="6"/>
  <c r="K492" i="6"/>
  <c r="L492" i="6" s="1"/>
  <c r="L472" i="6"/>
  <c r="L378" i="6"/>
  <c r="J481" i="6"/>
  <c r="L481" i="6" s="1"/>
  <c r="K422" i="6"/>
  <c r="L422" i="6" s="1"/>
  <c r="L412" i="6"/>
  <c r="L446" i="6"/>
  <c r="L367" i="6"/>
  <c r="K406" i="6"/>
  <c r="L406" i="6" s="1"/>
  <c r="K419" i="6"/>
  <c r="L419" i="6" s="1"/>
  <c r="K497" i="6"/>
  <c r="L497" i="6" s="1"/>
  <c r="L391" i="6"/>
  <c r="L371" i="6"/>
  <c r="K423" i="6"/>
  <c r="L423" i="6" s="1"/>
  <c r="K493" i="6"/>
  <c r="L493" i="6" s="1"/>
  <c r="L490" i="6"/>
  <c r="K379" i="6"/>
  <c r="L379" i="6" s="1"/>
  <c r="L384" i="6"/>
  <c r="K421" i="6"/>
  <c r="L421" i="6" s="1"/>
  <c r="K496" i="6"/>
  <c r="L496" i="6" s="1"/>
  <c r="K405" i="6"/>
  <c r="L405" i="6" s="1"/>
  <c r="L364" i="6"/>
  <c r="L357" i="6"/>
  <c r="K414" i="6"/>
  <c r="L414" i="6" s="1"/>
  <c r="L358" i="6"/>
  <c r="L467" i="6"/>
  <c r="K377" i="6"/>
  <c r="L377" i="6" s="1"/>
  <c r="L359" i="6"/>
  <c r="L424" i="6"/>
  <c r="L466" i="6"/>
  <c r="L383" i="6"/>
  <c r="K430" i="6"/>
  <c r="L430" i="6" s="1"/>
  <c r="K369" i="6"/>
  <c r="L365" i="6"/>
  <c r="L386" i="6"/>
  <c r="L387" i="6"/>
  <c r="K417" i="6"/>
  <c r="L417" i="6" s="1"/>
  <c r="L361" i="6"/>
  <c r="L478" i="6"/>
  <c r="L394" i="6"/>
  <c r="L363" i="6"/>
  <c r="K442" i="6"/>
  <c r="L442" i="6" s="1"/>
  <c r="L368" i="6"/>
  <c r="L454" i="6"/>
  <c r="L449" i="6"/>
  <c r="L441" i="6"/>
  <c r="K393" i="6"/>
  <c r="L393" i="6" s="1"/>
  <c r="J489" i="6"/>
  <c r="L489" i="6" s="1"/>
  <c r="K418" i="6"/>
  <c r="L418" i="6" s="1"/>
  <c r="K415" i="6"/>
  <c r="L415" i="6" s="1"/>
  <c r="K461" i="6"/>
  <c r="L461" i="6" s="1"/>
  <c r="K410" i="6"/>
  <c r="L410" i="6" s="1"/>
  <c r="K429" i="6"/>
  <c r="L429" i="6" s="1"/>
  <c r="J435" i="6"/>
  <c r="L435" i="6" s="1"/>
  <c r="K356" i="6"/>
  <c r="L356" i="6" s="1"/>
  <c r="J438" i="6"/>
  <c r="L438" i="6" s="1"/>
  <c r="K453" i="6"/>
  <c r="L453" i="6" s="1"/>
  <c r="J464" i="6"/>
  <c r="L464" i="6" s="1"/>
  <c r="J470" i="6"/>
  <c r="L470" i="6" s="1"/>
  <c r="K465" i="6"/>
  <c r="L465" i="6" s="1"/>
  <c r="J374" i="6"/>
  <c r="L374" i="6" s="1"/>
  <c r="J436" i="6"/>
  <c r="L436" i="6" s="1"/>
  <c r="J455" i="6"/>
  <c r="L455" i="6" s="1"/>
  <c r="K450" i="6"/>
  <c r="L450" i="6" s="1"/>
  <c r="L369" i="6"/>
  <c r="K413" i="6"/>
  <c r="L413" i="6" s="1"/>
  <c r="K411" i="6"/>
  <c r="L411" i="6" s="1"/>
  <c r="J448" i="6"/>
  <c r="L448" i="6" s="1"/>
  <c r="K380" i="6"/>
  <c r="L380" i="6" s="1"/>
  <c r="J433" i="6"/>
  <c r="L433" i="6" s="1"/>
  <c r="K483" i="6"/>
  <c r="L483" i="6" s="1"/>
  <c r="J443" i="6"/>
  <c r="L443" i="6" s="1"/>
  <c r="K498" i="6"/>
  <c r="L498" i="6" s="1"/>
  <c r="J460" i="6"/>
  <c r="L460" i="6" s="1"/>
  <c r="J399" i="6"/>
  <c r="L399" i="6" s="1"/>
  <c r="K427" i="6"/>
  <c r="L427" i="6" s="1"/>
  <c r="K431" i="6"/>
  <c r="L431" i="6" s="1"/>
  <c r="J471" i="6"/>
  <c r="L471" i="6" s="1"/>
  <c r="J488" i="6"/>
  <c r="L488" i="6" s="1"/>
  <c r="J485" i="6"/>
  <c r="L485" i="6" s="1"/>
  <c r="J459" i="6"/>
  <c r="L459" i="6" s="1"/>
  <c r="J494" i="6"/>
  <c r="L494" i="6" s="1"/>
  <c r="J434" i="6"/>
  <c r="L434" i="6" s="1"/>
  <c r="K476" i="6"/>
  <c r="L476" i="6" s="1"/>
  <c r="J403" i="6"/>
  <c r="L403" i="6" s="1"/>
  <c r="J451" i="6"/>
  <c r="L451" i="6" s="1"/>
  <c r="K484" i="6"/>
  <c r="L484" i="6" s="1"/>
  <c r="J382" i="6"/>
  <c r="L382" i="6" s="1"/>
  <c r="J491" i="6"/>
  <c r="L491" i="6" s="1"/>
  <c r="J474" i="6"/>
  <c r="L474" i="6" s="1"/>
  <c r="K458" i="6"/>
  <c r="L458" i="6" s="1"/>
  <c r="K407" i="6"/>
  <c r="L407" i="6" s="1"/>
  <c r="K426" i="6"/>
  <c r="L426" i="6" s="1"/>
  <c r="J495" i="6"/>
  <c r="L495" i="6" s="1"/>
  <c r="J447" i="6"/>
  <c r="L447" i="6" s="1"/>
  <c r="J439" i="6"/>
  <c r="L439" i="6" s="1"/>
  <c r="K479" i="6"/>
  <c r="L479" i="6" s="1"/>
  <c r="K480" i="6"/>
  <c r="L480" i="6" s="1"/>
  <c r="K444" i="6"/>
  <c r="L444" i="6" s="1"/>
  <c r="J463" i="6"/>
  <c r="L463" i="6" s="1"/>
  <c r="K396" i="6"/>
  <c r="L396" i="6" s="1"/>
  <c r="K499" i="6"/>
  <c r="L499" i="6" s="1"/>
  <c r="J437" i="6"/>
  <c r="L437" i="6" s="1"/>
  <c r="K445" i="6"/>
  <c r="L445" i="6" s="1"/>
  <c r="K404" i="6"/>
  <c r="L404" i="6" s="1"/>
  <c r="J473" i="6"/>
  <c r="L473" i="6" s="1"/>
  <c r="K475" i="6"/>
  <c r="L475" i="6" s="1"/>
  <c r="J468" i="6"/>
  <c r="L468" i="6" s="1"/>
  <c r="K402" i="6"/>
  <c r="L402" i="6" s="1"/>
  <c r="K355" i="6"/>
  <c r="L355" i="6" s="1"/>
  <c r="G4" i="8" l="1"/>
  <c r="G3" i="8" s="1"/>
  <c r="F4" i="8"/>
  <c r="F3" i="8" s="1"/>
  <c r="F2" i="8" s="1"/>
  <c r="H3" i="8" l="1"/>
  <c r="G2" i="8"/>
  <c r="H2" i="8" s="1"/>
  <c r="M2" i="19"/>
  <c r="I2" i="19"/>
  <c r="K2" i="19" s="1"/>
  <c r="O3" i="13" l="1"/>
  <c r="P3" i="13"/>
  <c r="Q3" i="13"/>
  <c r="R3" i="13"/>
  <c r="S3" i="13"/>
  <c r="T3" i="13"/>
  <c r="U3" i="13"/>
  <c r="V3" i="13"/>
  <c r="W3" i="13"/>
  <c r="N3" i="13"/>
  <c r="D3" i="13"/>
  <c r="E3" i="13"/>
  <c r="F3" i="13"/>
  <c r="G3" i="13"/>
  <c r="H3" i="13"/>
  <c r="I3" i="13"/>
  <c r="J3" i="13"/>
  <c r="K3" i="13"/>
  <c r="L3" i="13"/>
  <c r="C3" i="13"/>
  <c r="O3" i="12"/>
  <c r="P3" i="12"/>
  <c r="Q3" i="12"/>
  <c r="R3" i="12"/>
  <c r="S3" i="12"/>
  <c r="T3" i="12"/>
  <c r="U3" i="12"/>
  <c r="V3" i="12"/>
  <c r="W3" i="12"/>
  <c r="N3" i="12"/>
  <c r="D3" i="12"/>
  <c r="E3" i="12"/>
  <c r="F3" i="12"/>
  <c r="G3" i="12"/>
  <c r="H3" i="12"/>
  <c r="I3" i="12"/>
  <c r="J3" i="12"/>
  <c r="K3" i="12"/>
  <c r="L3" i="12"/>
  <c r="C3" i="12"/>
  <c r="B5" i="11"/>
  <c r="H12" i="8" l="1"/>
  <c r="H38" i="8"/>
  <c r="H13" i="8"/>
  <c r="H48" i="8"/>
  <c r="M2" i="5"/>
  <c r="I2" i="5"/>
  <c r="N1203" i="19"/>
  <c r="N1202" i="19"/>
  <c r="N1201" i="19"/>
  <c r="N1200" i="19"/>
  <c r="N1199" i="19"/>
  <c r="N1198" i="19"/>
  <c r="N1197" i="19"/>
  <c r="N1196" i="19"/>
  <c r="N1195" i="19"/>
  <c r="N1194" i="19"/>
  <c r="N1193" i="19"/>
  <c r="N1192" i="19"/>
  <c r="N1191" i="19"/>
  <c r="N1190" i="19"/>
  <c r="N1189" i="19"/>
  <c r="N1188" i="19"/>
  <c r="N1187" i="19"/>
  <c r="N1186" i="19"/>
  <c r="N1185" i="19"/>
  <c r="N1184" i="19"/>
  <c r="N1183" i="19"/>
  <c r="N1182" i="19"/>
  <c r="N1181" i="19"/>
  <c r="N1180" i="19"/>
  <c r="N1179" i="19"/>
  <c r="N1178" i="19"/>
  <c r="N1177" i="19"/>
  <c r="N1176" i="19"/>
  <c r="N1175" i="19"/>
  <c r="N1174" i="19"/>
  <c r="N1173" i="19"/>
  <c r="N1172" i="19"/>
  <c r="N1171" i="19"/>
  <c r="N1170" i="19"/>
  <c r="N1169" i="19"/>
  <c r="N1168" i="19"/>
  <c r="N1167" i="19"/>
  <c r="N1166" i="19"/>
  <c r="N1165" i="19"/>
  <c r="N1164" i="19"/>
  <c r="N1163" i="19"/>
  <c r="N1162" i="19"/>
  <c r="N1161" i="19"/>
  <c r="N1160" i="19"/>
  <c r="N1159" i="19"/>
  <c r="N1158" i="19"/>
  <c r="N1157" i="19"/>
  <c r="N1156" i="19"/>
  <c r="N1155" i="19"/>
  <c r="N1154" i="19"/>
  <c r="N1153" i="19"/>
  <c r="N1152" i="19"/>
  <c r="N1151" i="19"/>
  <c r="N1150" i="19"/>
  <c r="N1149" i="19"/>
  <c r="N1148" i="19"/>
  <c r="N1147" i="19"/>
  <c r="N1146" i="19"/>
  <c r="N1145" i="19"/>
  <c r="N1144" i="19"/>
  <c r="N1143" i="19"/>
  <c r="N1142" i="19"/>
  <c r="N1141" i="19"/>
  <c r="N1140" i="19"/>
  <c r="N1139" i="19"/>
  <c r="N1138" i="19"/>
  <c r="N1137" i="19"/>
  <c r="N1136" i="19"/>
  <c r="N1135" i="19"/>
  <c r="N1134" i="19"/>
  <c r="N1133" i="19"/>
  <c r="N1132" i="19"/>
  <c r="N1131" i="19"/>
  <c r="N1130" i="19"/>
  <c r="N1129" i="19"/>
  <c r="N1128" i="19"/>
  <c r="N1127" i="19"/>
  <c r="N1126" i="19"/>
  <c r="N1125" i="19"/>
  <c r="N1124" i="19"/>
  <c r="N1123" i="19"/>
  <c r="N1122" i="19"/>
  <c r="N1121" i="19"/>
  <c r="N1120" i="19"/>
  <c r="N1119" i="19"/>
  <c r="N1118" i="19"/>
  <c r="N1117" i="19"/>
  <c r="N1116" i="19"/>
  <c r="N1115" i="19"/>
  <c r="N1114" i="19"/>
  <c r="N1113" i="19"/>
  <c r="N1112" i="19"/>
  <c r="N1111" i="19"/>
  <c r="N1110" i="19"/>
  <c r="N1109" i="19"/>
  <c r="N1108" i="19"/>
  <c r="N1107" i="19"/>
  <c r="N1106" i="19"/>
  <c r="N1105" i="19"/>
  <c r="N1104" i="19"/>
  <c r="N1103" i="19"/>
  <c r="N1102" i="19"/>
  <c r="N1101" i="19"/>
  <c r="N1100" i="19"/>
  <c r="N1099" i="19"/>
  <c r="N1098" i="19"/>
  <c r="N1097" i="19"/>
  <c r="N1096" i="19"/>
  <c r="N1095" i="19"/>
  <c r="N1094" i="19"/>
  <c r="N1093" i="19"/>
  <c r="N1092" i="19"/>
  <c r="N1091" i="19"/>
  <c r="N1090" i="19"/>
  <c r="N1089" i="19"/>
  <c r="N1088" i="19"/>
  <c r="N1087" i="19"/>
  <c r="N1086" i="19"/>
  <c r="N1085" i="19"/>
  <c r="N1084" i="19"/>
  <c r="N1083" i="19"/>
  <c r="N1082" i="19"/>
  <c r="N1081" i="19"/>
  <c r="N1080" i="19"/>
  <c r="N1079" i="19"/>
  <c r="N1078" i="19"/>
  <c r="N1077" i="19"/>
  <c r="N1076" i="19"/>
  <c r="N1075" i="19"/>
  <c r="N1074" i="19"/>
  <c r="N1073" i="19"/>
  <c r="N1072" i="19"/>
  <c r="N1071" i="19"/>
  <c r="N1070" i="19"/>
  <c r="N1069" i="19"/>
  <c r="N1068" i="19"/>
  <c r="N1067" i="19"/>
  <c r="N1066" i="19"/>
  <c r="N1065" i="19"/>
  <c r="N1064" i="19"/>
  <c r="N1063" i="19"/>
  <c r="N1062" i="19"/>
  <c r="N1061" i="19"/>
  <c r="N1060" i="19"/>
  <c r="N1059" i="19"/>
  <c r="N1058" i="19"/>
  <c r="N1057" i="19"/>
  <c r="N1056" i="19"/>
  <c r="N1055" i="19"/>
  <c r="N1054" i="19"/>
  <c r="N1053" i="19"/>
  <c r="N1052" i="19"/>
  <c r="N1051" i="19"/>
  <c r="N1050" i="19"/>
  <c r="N1049" i="19"/>
  <c r="N1048" i="19"/>
  <c r="N1047" i="19"/>
  <c r="N1046" i="19"/>
  <c r="N1045" i="19"/>
  <c r="N1044" i="19"/>
  <c r="N1043" i="19"/>
  <c r="N1042" i="19"/>
  <c r="N1041" i="19"/>
  <c r="N1040" i="19"/>
  <c r="N1039" i="19"/>
  <c r="N1038" i="19"/>
  <c r="N1037" i="19"/>
  <c r="N1036" i="19"/>
  <c r="N1035" i="19"/>
  <c r="N1034" i="19"/>
  <c r="N1033" i="19"/>
  <c r="N1032" i="19"/>
  <c r="N1031" i="19"/>
  <c r="N1030" i="19"/>
  <c r="N1029" i="19"/>
  <c r="N1028" i="19"/>
  <c r="N1027" i="19"/>
  <c r="N1026" i="19"/>
  <c r="N1025" i="19"/>
  <c r="N1024" i="19"/>
  <c r="N1023" i="19"/>
  <c r="N1022" i="19"/>
  <c r="N1021" i="19"/>
  <c r="N1020" i="19"/>
  <c r="N1019" i="19"/>
  <c r="N1018" i="19"/>
  <c r="N1017" i="19"/>
  <c r="N1016" i="19"/>
  <c r="N1015" i="19"/>
  <c r="N1014" i="19"/>
  <c r="N1013" i="19"/>
  <c r="N1012" i="19"/>
  <c r="N1011" i="19"/>
  <c r="N1010" i="19"/>
  <c r="N1009" i="19"/>
  <c r="N1008" i="19"/>
  <c r="N1007" i="19"/>
  <c r="N1006" i="19"/>
  <c r="N1005" i="19"/>
  <c r="N1004" i="19"/>
  <c r="N1003" i="19"/>
  <c r="N1002" i="19"/>
  <c r="N1001" i="19"/>
  <c r="N1000" i="19"/>
  <c r="N999" i="19"/>
  <c r="N998" i="19"/>
  <c r="N997" i="19"/>
  <c r="N996" i="19"/>
  <c r="N995" i="19"/>
  <c r="N994" i="19"/>
  <c r="N993" i="19"/>
  <c r="N992" i="19"/>
  <c r="N991" i="19"/>
  <c r="N990" i="19"/>
  <c r="N989" i="19"/>
  <c r="N988" i="19"/>
  <c r="N987" i="19"/>
  <c r="N986" i="19"/>
  <c r="N985" i="19"/>
  <c r="N984" i="19"/>
  <c r="N983" i="19"/>
  <c r="N982" i="19"/>
  <c r="N981" i="19"/>
  <c r="N980" i="19"/>
  <c r="N979" i="19"/>
  <c r="N978" i="19"/>
  <c r="N977" i="19"/>
  <c r="N976" i="19"/>
  <c r="N975" i="19"/>
  <c r="N974" i="19"/>
  <c r="N973" i="19"/>
  <c r="N972" i="19"/>
  <c r="N971" i="19"/>
  <c r="N970" i="19"/>
  <c r="N969" i="19"/>
  <c r="N968" i="19"/>
  <c r="N967" i="19"/>
  <c r="N966" i="19"/>
  <c r="N965" i="19"/>
  <c r="N964" i="19"/>
  <c r="N963" i="19"/>
  <c r="N962" i="19"/>
  <c r="N961" i="19"/>
  <c r="N960" i="19"/>
  <c r="N959" i="19"/>
  <c r="N958" i="19"/>
  <c r="N957" i="19"/>
  <c r="N956" i="19"/>
  <c r="N955" i="19"/>
  <c r="N954" i="19"/>
  <c r="N953" i="19"/>
  <c r="N952" i="19"/>
  <c r="N951" i="19"/>
  <c r="N950" i="19"/>
  <c r="N949" i="19"/>
  <c r="N948" i="19"/>
  <c r="N947" i="19"/>
  <c r="N946" i="19"/>
  <c r="N945" i="19"/>
  <c r="N944" i="19"/>
  <c r="N943" i="19"/>
  <c r="N942" i="19"/>
  <c r="N941" i="19"/>
  <c r="N940" i="19"/>
  <c r="N939" i="19"/>
  <c r="N938" i="19"/>
  <c r="N937" i="19"/>
  <c r="N936" i="19"/>
  <c r="N935" i="19"/>
  <c r="N934" i="19"/>
  <c r="N933" i="19"/>
  <c r="N932" i="19"/>
  <c r="N931" i="19"/>
  <c r="N930" i="19"/>
  <c r="N929" i="19"/>
  <c r="N928" i="19"/>
  <c r="N927" i="19"/>
  <c r="N926" i="19"/>
  <c r="N925" i="19"/>
  <c r="N924" i="19"/>
  <c r="N923" i="19"/>
  <c r="N922" i="19"/>
  <c r="N921" i="19"/>
  <c r="N920" i="19"/>
  <c r="N919" i="19"/>
  <c r="N918" i="19"/>
  <c r="N917" i="19"/>
  <c r="N916" i="19"/>
  <c r="N915" i="19"/>
  <c r="N914" i="19"/>
  <c r="N913" i="19"/>
  <c r="N912" i="19"/>
  <c r="N911" i="19"/>
  <c r="N910" i="19"/>
  <c r="N909" i="19"/>
  <c r="N908" i="19"/>
  <c r="N907" i="19"/>
  <c r="N906" i="19"/>
  <c r="N905" i="19"/>
  <c r="N904" i="19"/>
  <c r="N903" i="19"/>
  <c r="N902" i="19"/>
  <c r="N901" i="19"/>
  <c r="N900" i="19"/>
  <c r="N899" i="19"/>
  <c r="N898" i="19"/>
  <c r="N897" i="19"/>
  <c r="N896" i="19"/>
  <c r="N895" i="19"/>
  <c r="N894" i="19"/>
  <c r="N893" i="19"/>
  <c r="N892" i="19"/>
  <c r="N891" i="19"/>
  <c r="N890" i="19"/>
  <c r="N889" i="19"/>
  <c r="N888" i="19"/>
  <c r="N887" i="19"/>
  <c r="N886" i="19"/>
  <c r="N885" i="19"/>
  <c r="N884" i="19"/>
  <c r="N883" i="19"/>
  <c r="N882" i="19"/>
  <c r="N881" i="19"/>
  <c r="N880" i="19"/>
  <c r="N879" i="19"/>
  <c r="N878" i="19"/>
  <c r="N877" i="19"/>
  <c r="N876" i="19"/>
  <c r="N875" i="19"/>
  <c r="N874" i="19"/>
  <c r="N873" i="19"/>
  <c r="N872" i="19"/>
  <c r="N871" i="19"/>
  <c r="N870" i="19"/>
  <c r="N869" i="19"/>
  <c r="N868" i="19"/>
  <c r="N867" i="19"/>
  <c r="N866" i="19"/>
  <c r="N865" i="19"/>
  <c r="N864" i="19"/>
  <c r="N863" i="19"/>
  <c r="N862" i="19"/>
  <c r="N861" i="19"/>
  <c r="N860" i="19"/>
  <c r="N859" i="19"/>
  <c r="N858" i="19"/>
  <c r="N857" i="19"/>
  <c r="N856" i="19"/>
  <c r="N855" i="19"/>
  <c r="N854" i="19"/>
  <c r="N853" i="19"/>
  <c r="N852" i="19"/>
  <c r="N851" i="19"/>
  <c r="N850" i="19"/>
  <c r="N849" i="19"/>
  <c r="N848" i="19"/>
  <c r="N847" i="19"/>
  <c r="N846" i="19"/>
  <c r="N845" i="19"/>
  <c r="N844" i="19"/>
  <c r="N843" i="19"/>
  <c r="N842" i="19"/>
  <c r="N841" i="19"/>
  <c r="N840" i="19"/>
  <c r="N839" i="19"/>
  <c r="N838" i="19"/>
  <c r="N837" i="19"/>
  <c r="N836" i="19"/>
  <c r="N835" i="19"/>
  <c r="N834" i="19"/>
  <c r="N833" i="19"/>
  <c r="N832" i="19"/>
  <c r="N831" i="19"/>
  <c r="N830" i="19"/>
  <c r="N829" i="19"/>
  <c r="N828" i="19"/>
  <c r="N827" i="19"/>
  <c r="N826" i="19"/>
  <c r="N825" i="19"/>
  <c r="N824" i="19"/>
  <c r="N823" i="19"/>
  <c r="N822" i="19"/>
  <c r="N821" i="19"/>
  <c r="N820" i="19"/>
  <c r="N819" i="19"/>
  <c r="N818" i="19"/>
  <c r="N817" i="19"/>
  <c r="N816" i="19"/>
  <c r="N815" i="19"/>
  <c r="N814" i="19"/>
  <c r="N813" i="19"/>
  <c r="N812" i="19"/>
  <c r="N811" i="19"/>
  <c r="N810" i="19"/>
  <c r="N809" i="19"/>
  <c r="N808" i="19"/>
  <c r="N807" i="19"/>
  <c r="N806" i="19"/>
  <c r="N805" i="19"/>
  <c r="N804" i="19"/>
  <c r="N803" i="19"/>
  <c r="N802" i="19"/>
  <c r="N801" i="19"/>
  <c r="N800" i="19"/>
  <c r="N799" i="19"/>
  <c r="N798" i="19"/>
  <c r="N797" i="19"/>
  <c r="N796" i="19"/>
  <c r="N795" i="19"/>
  <c r="N794" i="19"/>
  <c r="N793" i="19"/>
  <c r="N792" i="19"/>
  <c r="N791" i="19"/>
  <c r="N790" i="19"/>
  <c r="N789" i="19"/>
  <c r="N788" i="19"/>
  <c r="N787" i="19"/>
  <c r="N786" i="19"/>
  <c r="N785" i="19"/>
  <c r="N784" i="19"/>
  <c r="N783" i="19"/>
  <c r="N782" i="19"/>
  <c r="N781" i="19"/>
  <c r="N780" i="19"/>
  <c r="N779" i="19"/>
  <c r="N778" i="19"/>
  <c r="N777" i="19"/>
  <c r="N776" i="19"/>
  <c r="N775" i="19"/>
  <c r="N774" i="19"/>
  <c r="N773" i="19"/>
  <c r="N772" i="19"/>
  <c r="N771" i="19"/>
  <c r="N770" i="19"/>
  <c r="N769" i="19"/>
  <c r="N768" i="19"/>
  <c r="N767" i="19"/>
  <c r="N766" i="19"/>
  <c r="N765" i="19"/>
  <c r="N764" i="19"/>
  <c r="N763" i="19"/>
  <c r="N762" i="19"/>
  <c r="N761" i="19"/>
  <c r="N760" i="19"/>
  <c r="N759" i="19"/>
  <c r="N758" i="19"/>
  <c r="N757" i="19"/>
  <c r="N756" i="19"/>
  <c r="N755" i="19"/>
  <c r="N754" i="19"/>
  <c r="N753" i="19"/>
  <c r="N752" i="19"/>
  <c r="N751" i="19"/>
  <c r="N750" i="19"/>
  <c r="N749" i="19"/>
  <c r="N748" i="19"/>
  <c r="N747" i="19"/>
  <c r="N746" i="19"/>
  <c r="N745" i="19"/>
  <c r="N744" i="19"/>
  <c r="N743" i="19"/>
  <c r="N742" i="19"/>
  <c r="N741" i="19"/>
  <c r="N740" i="19"/>
  <c r="N739" i="19"/>
  <c r="N738" i="19"/>
  <c r="N737" i="19"/>
  <c r="N736" i="19"/>
  <c r="N735" i="19"/>
  <c r="N734" i="19"/>
  <c r="N733" i="19"/>
  <c r="N732" i="19"/>
  <c r="N731" i="19"/>
  <c r="N730" i="19"/>
  <c r="N729" i="19"/>
  <c r="N728" i="19"/>
  <c r="N727" i="19"/>
  <c r="N726" i="19"/>
  <c r="N725" i="19"/>
  <c r="N724" i="19"/>
  <c r="N723" i="19"/>
  <c r="N722" i="19"/>
  <c r="N721" i="19"/>
  <c r="N720" i="19"/>
  <c r="N719" i="19"/>
  <c r="N718" i="19"/>
  <c r="N717" i="19"/>
  <c r="N716" i="19"/>
  <c r="N715" i="19"/>
  <c r="N714" i="19"/>
  <c r="N713" i="19"/>
  <c r="N712" i="19"/>
  <c r="N711" i="19"/>
  <c r="N710" i="19"/>
  <c r="N709" i="19"/>
  <c r="N708" i="19"/>
  <c r="N707" i="19"/>
  <c r="N706" i="19"/>
  <c r="N705" i="19"/>
  <c r="N704" i="19"/>
  <c r="N703" i="19"/>
  <c r="N702" i="19"/>
  <c r="N701" i="19"/>
  <c r="N700" i="19"/>
  <c r="N699" i="19"/>
  <c r="N698" i="19"/>
  <c r="N697" i="19"/>
  <c r="N696" i="19"/>
  <c r="N695" i="19"/>
  <c r="N694" i="19"/>
  <c r="N693" i="19"/>
  <c r="N692" i="19"/>
  <c r="N691" i="19"/>
  <c r="N690" i="19"/>
  <c r="N689" i="19"/>
  <c r="N688" i="19"/>
  <c r="N687" i="19"/>
  <c r="N686" i="19"/>
  <c r="N685" i="19"/>
  <c r="N684" i="19"/>
  <c r="N683" i="19"/>
  <c r="N682" i="19"/>
  <c r="N681" i="19"/>
  <c r="N680" i="19"/>
  <c r="N679" i="19"/>
  <c r="N678" i="19"/>
  <c r="N677" i="19"/>
  <c r="N676" i="19"/>
  <c r="N675" i="19"/>
  <c r="N674" i="19"/>
  <c r="N673" i="19"/>
  <c r="N672" i="19"/>
  <c r="N671" i="19"/>
  <c r="N670" i="19"/>
  <c r="N669" i="19"/>
  <c r="N668" i="19"/>
  <c r="N667" i="19"/>
  <c r="N666" i="19"/>
  <c r="N665" i="19"/>
  <c r="N664" i="19"/>
  <c r="N663" i="19"/>
  <c r="N662" i="19"/>
  <c r="N661" i="19"/>
  <c r="N660" i="19"/>
  <c r="N659" i="19"/>
  <c r="N658" i="19"/>
  <c r="N657" i="19"/>
  <c r="N656" i="19"/>
  <c r="N655" i="19"/>
  <c r="N654" i="19"/>
  <c r="N653" i="19"/>
  <c r="N652" i="19"/>
  <c r="N651" i="19"/>
  <c r="N650" i="19"/>
  <c r="N649" i="19"/>
  <c r="N648" i="19"/>
  <c r="N647" i="19"/>
  <c r="N646" i="19"/>
  <c r="N645" i="19"/>
  <c r="N644" i="19"/>
  <c r="N643" i="19"/>
  <c r="N642" i="19"/>
  <c r="N641" i="19"/>
  <c r="N640" i="19"/>
  <c r="N639" i="19"/>
  <c r="N638" i="19"/>
  <c r="N637" i="19"/>
  <c r="N636" i="19"/>
  <c r="N635" i="19"/>
  <c r="N634" i="19"/>
  <c r="N633" i="19"/>
  <c r="N632" i="19"/>
  <c r="N631" i="19"/>
  <c r="N630" i="19"/>
  <c r="N629" i="19"/>
  <c r="N628" i="19"/>
  <c r="N627" i="19"/>
  <c r="N626" i="19"/>
  <c r="N625" i="19"/>
  <c r="N624" i="19"/>
  <c r="N623" i="19"/>
  <c r="N622" i="19"/>
  <c r="N621" i="19"/>
  <c r="N620" i="19"/>
  <c r="N619" i="19"/>
  <c r="N618" i="19"/>
  <c r="N617" i="19"/>
  <c r="N616" i="19"/>
  <c r="N615" i="19"/>
  <c r="N614" i="19"/>
  <c r="N613" i="19"/>
  <c r="N612" i="19"/>
  <c r="N611" i="19"/>
  <c r="N610" i="19"/>
  <c r="N609" i="19"/>
  <c r="N608" i="19"/>
  <c r="N607" i="19"/>
  <c r="N606" i="19"/>
  <c r="N605" i="19"/>
  <c r="N604" i="19"/>
  <c r="N603" i="19"/>
  <c r="N602" i="19"/>
  <c r="N601" i="19"/>
  <c r="N600" i="19"/>
  <c r="N599" i="19"/>
  <c r="N598" i="19"/>
  <c r="N597" i="19"/>
  <c r="N596" i="19"/>
  <c r="N595" i="19"/>
  <c r="N594" i="19"/>
  <c r="N593" i="19"/>
  <c r="N592" i="19"/>
  <c r="N591" i="19"/>
  <c r="N590" i="19"/>
  <c r="N589" i="19"/>
  <c r="N588" i="19"/>
  <c r="N587" i="19"/>
  <c r="N586" i="19"/>
  <c r="N585" i="19"/>
  <c r="N584" i="19"/>
  <c r="N583" i="19"/>
  <c r="N582" i="19"/>
  <c r="N581" i="19"/>
  <c r="N580" i="19"/>
  <c r="N579" i="19"/>
  <c r="N578" i="19"/>
  <c r="N577" i="19"/>
  <c r="N576" i="19"/>
  <c r="N575" i="19"/>
  <c r="N574" i="19"/>
  <c r="N573" i="19"/>
  <c r="N572" i="19"/>
  <c r="N571" i="19"/>
  <c r="N570" i="19"/>
  <c r="N569" i="19"/>
  <c r="N568" i="19"/>
  <c r="N567" i="19"/>
  <c r="N566" i="19"/>
  <c r="N565" i="19"/>
  <c r="N564" i="19"/>
  <c r="N563" i="19"/>
  <c r="N562" i="19"/>
  <c r="N561" i="19"/>
  <c r="N560" i="19"/>
  <c r="N559" i="19"/>
  <c r="N558" i="19"/>
  <c r="N557" i="19"/>
  <c r="N556" i="19"/>
  <c r="N555" i="19"/>
  <c r="N554" i="19"/>
  <c r="N553" i="19"/>
  <c r="N552" i="19"/>
  <c r="N551" i="19"/>
  <c r="N550" i="19"/>
  <c r="N549" i="19"/>
  <c r="N548" i="19"/>
  <c r="N547" i="19"/>
  <c r="N546" i="19"/>
  <c r="N545" i="19"/>
  <c r="N544" i="19"/>
  <c r="N543" i="19"/>
  <c r="N542" i="19"/>
  <c r="N541" i="19"/>
  <c r="N540" i="19"/>
  <c r="N539" i="19"/>
  <c r="N538" i="19"/>
  <c r="N537" i="19"/>
  <c r="N536" i="19"/>
  <c r="N535" i="19"/>
  <c r="N534" i="19"/>
  <c r="N533" i="19"/>
  <c r="N532" i="19"/>
  <c r="N531" i="19"/>
  <c r="N530" i="19"/>
  <c r="N529" i="19"/>
  <c r="N528" i="19"/>
  <c r="N527" i="19"/>
  <c r="N526" i="19"/>
  <c r="N525" i="19"/>
  <c r="N524" i="19"/>
  <c r="N523" i="19"/>
  <c r="N522" i="19"/>
  <c r="N521" i="19"/>
  <c r="N520" i="19"/>
  <c r="N519" i="19"/>
  <c r="N518" i="19"/>
  <c r="N517" i="19"/>
  <c r="N516" i="19"/>
  <c r="N515" i="19"/>
  <c r="N514" i="19"/>
  <c r="N513" i="19"/>
  <c r="N512" i="19"/>
  <c r="N511" i="19"/>
  <c r="N510" i="19"/>
  <c r="N509" i="19"/>
  <c r="N508" i="19"/>
  <c r="N507" i="19"/>
  <c r="N506" i="19"/>
  <c r="N505" i="19"/>
  <c r="N504" i="19"/>
  <c r="N503" i="19"/>
  <c r="N502" i="19"/>
  <c r="N501" i="19"/>
  <c r="N500" i="19"/>
  <c r="N499" i="19"/>
  <c r="N498" i="19"/>
  <c r="N497" i="19"/>
  <c r="N496" i="19"/>
  <c r="N495" i="19"/>
  <c r="N494" i="19"/>
  <c r="N493" i="19"/>
  <c r="N492" i="19"/>
  <c r="N491" i="19"/>
  <c r="N490" i="19"/>
  <c r="N489" i="19"/>
  <c r="N488" i="19"/>
  <c r="N487" i="19"/>
  <c r="N486" i="19"/>
  <c r="N485" i="19"/>
  <c r="N484" i="19"/>
  <c r="N483" i="19"/>
  <c r="N482" i="19"/>
  <c r="N481" i="19"/>
  <c r="N480" i="19"/>
  <c r="N479" i="19"/>
  <c r="N478" i="19"/>
  <c r="N477" i="19"/>
  <c r="N476" i="19"/>
  <c r="N475" i="19"/>
  <c r="N474" i="19"/>
  <c r="N473" i="19"/>
  <c r="N472" i="19"/>
  <c r="N471" i="19"/>
  <c r="N470" i="19"/>
  <c r="N469" i="19"/>
  <c r="N468" i="19"/>
  <c r="N467" i="19"/>
  <c r="N466" i="19"/>
  <c r="N465" i="19"/>
  <c r="N464" i="19"/>
  <c r="N463" i="19"/>
  <c r="N462" i="19"/>
  <c r="N461" i="19"/>
  <c r="N460" i="19"/>
  <c r="N459" i="19"/>
  <c r="N458" i="19"/>
  <c r="N457" i="19"/>
  <c r="N456" i="19"/>
  <c r="N455" i="19"/>
  <c r="N454" i="19"/>
  <c r="N453" i="19"/>
  <c r="N452" i="19"/>
  <c r="N451" i="19"/>
  <c r="N450" i="19"/>
  <c r="N449" i="19"/>
  <c r="N448" i="19"/>
  <c r="N447" i="19"/>
  <c r="N446" i="19"/>
  <c r="N445" i="19"/>
  <c r="N444" i="19"/>
  <c r="N443" i="19"/>
  <c r="N442" i="19"/>
  <c r="N441" i="19"/>
  <c r="N440" i="19"/>
  <c r="N439" i="19"/>
  <c r="N438" i="19"/>
  <c r="N437" i="19"/>
  <c r="N436" i="19"/>
  <c r="N435" i="19"/>
  <c r="N434" i="19"/>
  <c r="N433" i="19"/>
  <c r="N432" i="19"/>
  <c r="N431" i="19"/>
  <c r="N430" i="19"/>
  <c r="N429" i="19"/>
  <c r="N428" i="19"/>
  <c r="N427" i="19"/>
  <c r="N426" i="19"/>
  <c r="N425" i="19"/>
  <c r="N424" i="19"/>
  <c r="N423" i="19"/>
  <c r="N422" i="19"/>
  <c r="N421" i="19"/>
  <c r="N420" i="19"/>
  <c r="N419" i="19"/>
  <c r="N418" i="19"/>
  <c r="N417" i="19"/>
  <c r="N416" i="19"/>
  <c r="N415" i="19"/>
  <c r="N414" i="19"/>
  <c r="N413" i="19"/>
  <c r="N412" i="19"/>
  <c r="N411" i="19"/>
  <c r="N410" i="19"/>
  <c r="N409" i="19"/>
  <c r="N408" i="19"/>
  <c r="N407" i="19"/>
  <c r="N406" i="19"/>
  <c r="N405" i="19"/>
  <c r="N404" i="19"/>
  <c r="N403" i="19"/>
  <c r="N402" i="19"/>
  <c r="N401" i="19"/>
  <c r="N400" i="19"/>
  <c r="N399" i="19"/>
  <c r="N398" i="19"/>
  <c r="N397" i="19"/>
  <c r="N396" i="19"/>
  <c r="N395" i="19"/>
  <c r="N394" i="19"/>
  <c r="N393" i="19"/>
  <c r="N392" i="19"/>
  <c r="N391" i="19"/>
  <c r="N390" i="19"/>
  <c r="N389" i="19"/>
  <c r="N388" i="19"/>
  <c r="N387" i="19"/>
  <c r="N386" i="19"/>
  <c r="N385" i="19"/>
  <c r="N384" i="19"/>
  <c r="N383" i="19"/>
  <c r="N382" i="19"/>
  <c r="N381" i="19"/>
  <c r="N380" i="19"/>
  <c r="N379" i="19"/>
  <c r="N378" i="19"/>
  <c r="N377" i="19"/>
  <c r="N376" i="19"/>
  <c r="N375" i="19"/>
  <c r="N374" i="19"/>
  <c r="N373" i="19"/>
  <c r="N372" i="19"/>
  <c r="N371" i="19"/>
  <c r="N370" i="19"/>
  <c r="N369" i="19"/>
  <c r="N368" i="19"/>
  <c r="N367" i="19"/>
  <c r="N366" i="19"/>
  <c r="N365" i="19"/>
  <c r="N364" i="19"/>
  <c r="N363" i="19"/>
  <c r="N362" i="19"/>
  <c r="N361" i="19"/>
  <c r="N360" i="19"/>
  <c r="N359" i="19"/>
  <c r="N358" i="19"/>
  <c r="N357" i="19"/>
  <c r="N356" i="19"/>
  <c r="N355" i="19"/>
  <c r="N354" i="19"/>
  <c r="N353" i="19"/>
  <c r="N352" i="19"/>
  <c r="N351" i="19"/>
  <c r="N350" i="19"/>
  <c r="N349" i="19"/>
  <c r="N348" i="19"/>
  <c r="N347" i="19"/>
  <c r="N346" i="19"/>
  <c r="N345" i="19"/>
  <c r="N344" i="19"/>
  <c r="N343" i="19"/>
  <c r="N342" i="19"/>
  <c r="N341" i="19"/>
  <c r="N340" i="19"/>
  <c r="N339" i="19"/>
  <c r="N338" i="19"/>
  <c r="N337" i="19"/>
  <c r="N336" i="19"/>
  <c r="N335" i="19"/>
  <c r="N334" i="19"/>
  <c r="N333" i="19"/>
  <c r="N332" i="19"/>
  <c r="N331" i="19"/>
  <c r="N330" i="19"/>
  <c r="N329" i="19"/>
  <c r="N328" i="19"/>
  <c r="N327" i="19"/>
  <c r="N326" i="19"/>
  <c r="N325" i="19"/>
  <c r="N324" i="19"/>
  <c r="N323" i="19"/>
  <c r="N322" i="19"/>
  <c r="N321" i="19"/>
  <c r="N320" i="19"/>
  <c r="N319" i="19"/>
  <c r="N318" i="19"/>
  <c r="N317" i="19"/>
  <c r="N316" i="19"/>
  <c r="N315" i="19"/>
  <c r="N314" i="19"/>
  <c r="N313" i="19"/>
  <c r="N312" i="19"/>
  <c r="N311" i="19"/>
  <c r="N310" i="19"/>
  <c r="N309" i="19"/>
  <c r="N308" i="19"/>
  <c r="N307" i="19"/>
  <c r="N306" i="19"/>
  <c r="N305" i="19"/>
  <c r="N304" i="19"/>
  <c r="N303" i="19"/>
  <c r="N302" i="19"/>
  <c r="N301" i="19"/>
  <c r="N300" i="19"/>
  <c r="N299" i="19"/>
  <c r="N298" i="19"/>
  <c r="N297" i="19"/>
  <c r="N296" i="19"/>
  <c r="N295" i="19"/>
  <c r="N294" i="19"/>
  <c r="N293" i="19"/>
  <c r="N292" i="19"/>
  <c r="N291" i="19"/>
  <c r="N290" i="19"/>
  <c r="N289" i="19"/>
  <c r="N288" i="19"/>
  <c r="N287" i="19"/>
  <c r="N286" i="19"/>
  <c r="N285" i="19"/>
  <c r="N284" i="19"/>
  <c r="N283" i="19"/>
  <c r="N282" i="19"/>
  <c r="N281" i="19"/>
  <c r="N280" i="19"/>
  <c r="N279" i="19"/>
  <c r="N278" i="19"/>
  <c r="N277" i="19"/>
  <c r="N276" i="19"/>
  <c r="N275" i="19"/>
  <c r="N274" i="19"/>
  <c r="N273" i="19"/>
  <c r="N272" i="19"/>
  <c r="N271" i="19"/>
  <c r="N270" i="19"/>
  <c r="N269" i="19"/>
  <c r="N268" i="19"/>
  <c r="N267" i="19"/>
  <c r="N266" i="19"/>
  <c r="N265" i="19"/>
  <c r="N264" i="19"/>
  <c r="N263" i="19"/>
  <c r="N262" i="19"/>
  <c r="N261" i="19"/>
  <c r="N260" i="19"/>
  <c r="N259" i="19"/>
  <c r="N258" i="19"/>
  <c r="N257" i="19"/>
  <c r="N256" i="19"/>
  <c r="N255" i="19"/>
  <c r="N254" i="19"/>
  <c r="N253" i="19"/>
  <c r="N252" i="19"/>
  <c r="N251" i="19"/>
  <c r="N250" i="19"/>
  <c r="N249" i="19"/>
  <c r="N248" i="19"/>
  <c r="N247" i="19"/>
  <c r="N246" i="19"/>
  <c r="N245" i="19"/>
  <c r="N244" i="19"/>
  <c r="N243" i="19"/>
  <c r="N242" i="19"/>
  <c r="N241" i="19"/>
  <c r="N240" i="19"/>
  <c r="N239" i="19"/>
  <c r="N238" i="19"/>
  <c r="N237" i="19"/>
  <c r="N236" i="19"/>
  <c r="N235" i="19"/>
  <c r="N234" i="19"/>
  <c r="N233" i="19"/>
  <c r="N232" i="19"/>
  <c r="N231" i="19"/>
  <c r="N230" i="19"/>
  <c r="N229" i="19"/>
  <c r="N228" i="19"/>
  <c r="N227" i="19"/>
  <c r="N226" i="19"/>
  <c r="N225" i="19"/>
  <c r="N224" i="19"/>
  <c r="N223" i="19"/>
  <c r="N222" i="19"/>
  <c r="N221" i="19"/>
  <c r="N220" i="19"/>
  <c r="N219" i="19"/>
  <c r="N218" i="19"/>
  <c r="N217" i="19"/>
  <c r="N216" i="19"/>
  <c r="N215" i="19"/>
  <c r="N214" i="19"/>
  <c r="N213" i="19"/>
  <c r="N212" i="19"/>
  <c r="N211" i="19"/>
  <c r="N210" i="19"/>
  <c r="N209" i="19"/>
  <c r="N208" i="19"/>
  <c r="N207" i="19"/>
  <c r="N206" i="19"/>
  <c r="N205" i="19"/>
  <c r="N204" i="19"/>
  <c r="N203" i="19"/>
  <c r="N202" i="19"/>
  <c r="N201" i="19"/>
  <c r="N200" i="19"/>
  <c r="N199" i="19"/>
  <c r="N198" i="19"/>
  <c r="N197" i="19"/>
  <c r="N196" i="19"/>
  <c r="N195" i="19"/>
  <c r="N194" i="19"/>
  <c r="N193" i="19"/>
  <c r="N192" i="19"/>
  <c r="N191" i="19"/>
  <c r="N190" i="19"/>
  <c r="N189" i="19"/>
  <c r="N188" i="19"/>
  <c r="N187" i="19"/>
  <c r="N186" i="19"/>
  <c r="N185" i="19"/>
  <c r="N184" i="19"/>
  <c r="N183" i="19"/>
  <c r="N182" i="19"/>
  <c r="N181" i="19"/>
  <c r="N180" i="19"/>
  <c r="N179" i="19"/>
  <c r="N178" i="19"/>
  <c r="N177" i="19"/>
  <c r="N176" i="19"/>
  <c r="N175" i="19"/>
  <c r="N174" i="19"/>
  <c r="N173" i="19"/>
  <c r="N172" i="19"/>
  <c r="N171" i="19"/>
  <c r="N170" i="19"/>
  <c r="N169" i="19"/>
  <c r="N168" i="19"/>
  <c r="N167" i="19"/>
  <c r="N166" i="19"/>
  <c r="N165" i="19"/>
  <c r="N164" i="19"/>
  <c r="N163" i="19"/>
  <c r="N162" i="19"/>
  <c r="N161" i="19"/>
  <c r="N160" i="19"/>
  <c r="N159" i="19"/>
  <c r="N158" i="19"/>
  <c r="N157" i="19"/>
  <c r="N156" i="19"/>
  <c r="N155" i="19"/>
  <c r="N154" i="19"/>
  <c r="N153" i="19"/>
  <c r="N152" i="19"/>
  <c r="N151" i="19"/>
  <c r="N150" i="19"/>
  <c r="N149" i="19"/>
  <c r="N148" i="19"/>
  <c r="N147" i="19"/>
  <c r="N146" i="19"/>
  <c r="N145" i="19"/>
  <c r="N144" i="19"/>
  <c r="N143" i="19"/>
  <c r="N142" i="19"/>
  <c r="N141" i="19"/>
  <c r="N140" i="19"/>
  <c r="N139" i="19"/>
  <c r="N138" i="19"/>
  <c r="N137" i="19"/>
  <c r="N136" i="19"/>
  <c r="N135" i="19"/>
  <c r="N134" i="19"/>
  <c r="N133" i="19"/>
  <c r="N132" i="19"/>
  <c r="N131" i="19"/>
  <c r="N130" i="19"/>
  <c r="N129" i="19"/>
  <c r="N128" i="19"/>
  <c r="N127" i="19"/>
  <c r="N126" i="19"/>
  <c r="N125" i="19"/>
  <c r="N124" i="19"/>
  <c r="N123" i="19"/>
  <c r="N122" i="19"/>
  <c r="N121" i="19"/>
  <c r="N120" i="19"/>
  <c r="N119" i="19"/>
  <c r="N118" i="19"/>
  <c r="N117" i="19"/>
  <c r="N116" i="19"/>
  <c r="N115" i="19"/>
  <c r="N114" i="19"/>
  <c r="N113" i="19"/>
  <c r="N112" i="19"/>
  <c r="N111" i="19"/>
  <c r="N110" i="19"/>
  <c r="N109" i="19"/>
  <c r="N108" i="19"/>
  <c r="N107" i="19"/>
  <c r="N106" i="19"/>
  <c r="N105" i="19"/>
  <c r="N104" i="19"/>
  <c r="N103" i="19"/>
  <c r="N102" i="19"/>
  <c r="N101" i="19"/>
  <c r="N100" i="19"/>
  <c r="N99" i="19"/>
  <c r="N98" i="19"/>
  <c r="N97" i="19"/>
  <c r="N96" i="19"/>
  <c r="N95" i="19"/>
  <c r="N94" i="19"/>
  <c r="N93" i="19"/>
  <c r="N92" i="19"/>
  <c r="N91" i="19"/>
  <c r="N90" i="19"/>
  <c r="N89" i="19"/>
  <c r="N88" i="19"/>
  <c r="N87" i="19"/>
  <c r="N86" i="19"/>
  <c r="N85" i="19"/>
  <c r="N84" i="19"/>
  <c r="N83" i="19"/>
  <c r="N82" i="19"/>
  <c r="N81" i="19"/>
  <c r="N80" i="19"/>
  <c r="N79" i="19"/>
  <c r="N78" i="19"/>
  <c r="N77" i="19"/>
  <c r="N76" i="19"/>
  <c r="N75" i="19"/>
  <c r="N74" i="19"/>
  <c r="N73" i="19"/>
  <c r="N72" i="19"/>
  <c r="N71" i="19"/>
  <c r="N70" i="19"/>
  <c r="N69" i="19"/>
  <c r="N68" i="19"/>
  <c r="N67" i="19"/>
  <c r="N66" i="19"/>
  <c r="N65" i="19"/>
  <c r="N64" i="19"/>
  <c r="N63" i="19"/>
  <c r="N62" i="19"/>
  <c r="N61" i="19"/>
  <c r="N60" i="19"/>
  <c r="N59" i="19"/>
  <c r="N58" i="19"/>
  <c r="N57" i="19"/>
  <c r="N56" i="19"/>
  <c r="N55" i="19"/>
  <c r="N54" i="19"/>
  <c r="N53" i="19"/>
  <c r="N52" i="19"/>
  <c r="N51" i="19"/>
  <c r="N50" i="19"/>
  <c r="N49" i="19"/>
  <c r="N48" i="19"/>
  <c r="N47" i="19"/>
  <c r="N46" i="19"/>
  <c r="N45" i="19"/>
  <c r="N44" i="19"/>
  <c r="N43" i="19"/>
  <c r="N42" i="19"/>
  <c r="N41" i="19"/>
  <c r="N40" i="19"/>
  <c r="N39" i="19"/>
  <c r="N38" i="19"/>
  <c r="N37" i="19"/>
  <c r="N36" i="19"/>
  <c r="N35" i="19"/>
  <c r="N34" i="19"/>
  <c r="N33" i="19"/>
  <c r="N32" i="19"/>
  <c r="N31" i="19"/>
  <c r="N30" i="19"/>
  <c r="N29" i="19"/>
  <c r="N28" i="19"/>
  <c r="N27" i="19"/>
  <c r="N26" i="19"/>
  <c r="N25" i="19"/>
  <c r="N24" i="19"/>
  <c r="N23" i="19"/>
  <c r="N22" i="19"/>
  <c r="N21" i="19"/>
  <c r="N20" i="19"/>
  <c r="N19" i="19"/>
  <c r="N18" i="19"/>
  <c r="N17" i="19"/>
  <c r="N16" i="19"/>
  <c r="N15" i="19"/>
  <c r="N14" i="19"/>
  <c r="N13" i="19"/>
  <c r="N12" i="19"/>
  <c r="N11" i="19"/>
  <c r="N10" i="19"/>
  <c r="N9" i="19"/>
  <c r="N8" i="19"/>
  <c r="N7" i="19"/>
  <c r="N6" i="19"/>
  <c r="K2" i="5" l="1"/>
  <c r="E2" i="19"/>
  <c r="B1202" i="5"/>
  <c r="B1203" i="5"/>
  <c r="B1204" i="5"/>
  <c r="B1205" i="5"/>
  <c r="B1206" i="5"/>
  <c r="B1207" i="5"/>
  <c r="B1208" i="5"/>
  <c r="B1209" i="5"/>
  <c r="B1210" i="5"/>
  <c r="B1211" i="5"/>
  <c r="B1212" i="5"/>
  <c r="B1213" i="5"/>
  <c r="B1214" i="5"/>
  <c r="B1215" i="5"/>
  <c r="B1216" i="5"/>
  <c r="B1217" i="5"/>
  <c r="B1218" i="5"/>
  <c r="B1219" i="5"/>
  <c r="B1220" i="5"/>
  <c r="B1221" i="5"/>
  <c r="B1222" i="5"/>
  <c r="B1223" i="5"/>
  <c r="B1224" i="5"/>
  <c r="B1225" i="5"/>
  <c r="B1226" i="5"/>
  <c r="B1227" i="5"/>
  <c r="B1228" i="5"/>
  <c r="B1229" i="5"/>
  <c r="B1230" i="5"/>
  <c r="B1231" i="5"/>
  <c r="B1232" i="5"/>
  <c r="B1233" i="5"/>
  <c r="B1234" i="5"/>
  <c r="B1235" i="5"/>
  <c r="B1236" i="5"/>
  <c r="B1237" i="5"/>
  <c r="B1238" i="5"/>
  <c r="B1239" i="5"/>
  <c r="B1240" i="5"/>
  <c r="B1241" i="5"/>
  <c r="B1242" i="5"/>
  <c r="B1243" i="5"/>
  <c r="B1244" i="5"/>
  <c r="B1245" i="5"/>
  <c r="B1246" i="5"/>
  <c r="B1247" i="5"/>
  <c r="B1248" i="5"/>
  <c r="B1249" i="5"/>
  <c r="B1250" i="5"/>
  <c r="B1251" i="5"/>
  <c r="B1252" i="5"/>
  <c r="B1253" i="5"/>
  <c r="B1254" i="5"/>
  <c r="B1255" i="5"/>
  <c r="B1256" i="5"/>
  <c r="B1257" i="5"/>
  <c r="B1258" i="5"/>
  <c r="B1259" i="5"/>
  <c r="B1260" i="5"/>
  <c r="B1261" i="5"/>
  <c r="B1262" i="5"/>
  <c r="B1263" i="5"/>
  <c r="B1264" i="5"/>
  <c r="B1265" i="5"/>
  <c r="B1266" i="5"/>
  <c r="B1267" i="5"/>
  <c r="B1268" i="5"/>
  <c r="B1269" i="5"/>
  <c r="B1270" i="5"/>
  <c r="B1271" i="5"/>
  <c r="B1272" i="5"/>
  <c r="B1273" i="5"/>
  <c r="B1274" i="5"/>
  <c r="B1275" i="5"/>
  <c r="B1276" i="5"/>
  <c r="B1277" i="5"/>
  <c r="B1278" i="5"/>
  <c r="B1279" i="5"/>
  <c r="B1280" i="5"/>
  <c r="B1281" i="5"/>
  <c r="B1282" i="5"/>
  <c r="B1283" i="5"/>
  <c r="B1284" i="5"/>
  <c r="B1285" i="5"/>
  <c r="B1286" i="5"/>
  <c r="B1287" i="5"/>
  <c r="B1288" i="5"/>
  <c r="B1289" i="5"/>
  <c r="B1290" i="5"/>
  <c r="B1291" i="5"/>
  <c r="B1292" i="5"/>
  <c r="B1293" i="5"/>
  <c r="B1294" i="5"/>
  <c r="B1295" i="5"/>
  <c r="B1296" i="5"/>
  <c r="B1297" i="5"/>
  <c r="B1298" i="5"/>
  <c r="B1299" i="5"/>
  <c r="B1300" i="5"/>
  <c r="B1301" i="5"/>
  <c r="B1302" i="5"/>
  <c r="B1303" i="5"/>
  <c r="B1304" i="5"/>
  <c r="B1305" i="5"/>
  <c r="B1306" i="5"/>
  <c r="B1307" i="5"/>
  <c r="B1308" i="5"/>
  <c r="B1309" i="5"/>
  <c r="B1310" i="5"/>
  <c r="B1311" i="5"/>
  <c r="B1312" i="5"/>
  <c r="B1313" i="5"/>
  <c r="B1314" i="5"/>
  <c r="B1315" i="5"/>
  <c r="B1316" i="5"/>
  <c r="B1317" i="5"/>
  <c r="B1318" i="5"/>
  <c r="B1319" i="5"/>
  <c r="B1320" i="5"/>
  <c r="B1321" i="5"/>
  <c r="B1322" i="5"/>
  <c r="B1323" i="5"/>
  <c r="B1324" i="5"/>
  <c r="B1325" i="5"/>
  <c r="B1326" i="5"/>
  <c r="B1327" i="5"/>
  <c r="B1328" i="5"/>
  <c r="B1329" i="5"/>
  <c r="B1330" i="5"/>
  <c r="B1331" i="5"/>
  <c r="B1332" i="5"/>
  <c r="B1333" i="5"/>
  <c r="B1334" i="5"/>
  <c r="B1335" i="5"/>
  <c r="B1336" i="5"/>
  <c r="B1337" i="5"/>
  <c r="B1338" i="5"/>
  <c r="B1339" i="5"/>
  <c r="B1340" i="5"/>
  <c r="B1341" i="5"/>
  <c r="B1342" i="5"/>
  <c r="B1343" i="5"/>
  <c r="B1344" i="5"/>
  <c r="B1345" i="5"/>
  <c r="B1346" i="5"/>
  <c r="B1347" i="5"/>
  <c r="B1348" i="5"/>
  <c r="B1349" i="5"/>
  <c r="B1350" i="5"/>
  <c r="B1351" i="5"/>
  <c r="B1352" i="5"/>
  <c r="B1353" i="5"/>
  <c r="B1354" i="5"/>
  <c r="B1355" i="5"/>
  <c r="B1356" i="5"/>
  <c r="B1357" i="5"/>
  <c r="B1358" i="5"/>
  <c r="B1359" i="5"/>
  <c r="B1360" i="5"/>
  <c r="B1361" i="5"/>
  <c r="B1362" i="5"/>
  <c r="B1363" i="5"/>
  <c r="B1364" i="5"/>
  <c r="B1365" i="5"/>
  <c r="B1366" i="5"/>
  <c r="B1367" i="5"/>
  <c r="B1368" i="5"/>
  <c r="B1369" i="5"/>
  <c r="B1370" i="5"/>
  <c r="B1371" i="5"/>
  <c r="B1372" i="5"/>
  <c r="B1373" i="5"/>
  <c r="B1374" i="5"/>
  <c r="B1375" i="5"/>
  <c r="B1376" i="5"/>
  <c r="B1377" i="5"/>
  <c r="B1378" i="5"/>
  <c r="B1379" i="5"/>
  <c r="B1380" i="5"/>
  <c r="B1381" i="5"/>
  <c r="B1382" i="5"/>
  <c r="B1383" i="5"/>
  <c r="B1384" i="5"/>
  <c r="B1385" i="5"/>
  <c r="B1386" i="5"/>
  <c r="B1387" i="5"/>
  <c r="B1388" i="5"/>
  <c r="B1389" i="5"/>
  <c r="B1390" i="5"/>
  <c r="B1391" i="5"/>
  <c r="B1392" i="5"/>
  <c r="B1393" i="5"/>
  <c r="B1394" i="5"/>
  <c r="B1395" i="5"/>
  <c r="B1396" i="5"/>
  <c r="B1397" i="5"/>
  <c r="B1398" i="5"/>
  <c r="B1399" i="5"/>
  <c r="B1400" i="5"/>
  <c r="B1401" i="5"/>
  <c r="B1402" i="5"/>
  <c r="B1403" i="5"/>
  <c r="B1404" i="5"/>
  <c r="B1405" i="5"/>
  <c r="B1406" i="5"/>
  <c r="B1407" i="5"/>
  <c r="B1408" i="5"/>
  <c r="B1409" i="5"/>
  <c r="B1410" i="5"/>
  <c r="B1411" i="5"/>
  <c r="B1412" i="5"/>
  <c r="B1413" i="5"/>
  <c r="B1414" i="5"/>
  <c r="B1415" i="5"/>
  <c r="B1416" i="5"/>
  <c r="B1417" i="5"/>
  <c r="B1418" i="5"/>
  <c r="B1419" i="5"/>
  <c r="B1420" i="5"/>
  <c r="B1421" i="5"/>
  <c r="B1422" i="5"/>
  <c r="B1423" i="5"/>
  <c r="B1424" i="5"/>
  <c r="B1425" i="5"/>
  <c r="B1426" i="5"/>
  <c r="B1427" i="5"/>
  <c r="B1428" i="5"/>
  <c r="B1429" i="5"/>
  <c r="B1430" i="5"/>
  <c r="B1431" i="5"/>
  <c r="B1432" i="5"/>
  <c r="B1433" i="5"/>
  <c r="B1434" i="5"/>
  <c r="B1435" i="5"/>
  <c r="B1436" i="5"/>
  <c r="B1437" i="5"/>
  <c r="B1438" i="5"/>
  <c r="B1439" i="5"/>
  <c r="B1440" i="5"/>
  <c r="B1441" i="5"/>
  <c r="B1442" i="5"/>
  <c r="B1443" i="5"/>
  <c r="B1444" i="5"/>
  <c r="B1445" i="5"/>
  <c r="B1446" i="5"/>
  <c r="B1447" i="5"/>
  <c r="B1448" i="5"/>
  <c r="B1449" i="5"/>
  <c r="B1450" i="5"/>
  <c r="B1451" i="5"/>
  <c r="B1452" i="5"/>
  <c r="B1453" i="5"/>
  <c r="B1454" i="5"/>
  <c r="B1455" i="5"/>
  <c r="B1456" i="5"/>
  <c r="B1457" i="5"/>
  <c r="B1458" i="5"/>
  <c r="B1459" i="5"/>
  <c r="B1460" i="5"/>
  <c r="B1461" i="5"/>
  <c r="B1462" i="5"/>
  <c r="B1463" i="5"/>
  <c r="B1464" i="5"/>
  <c r="B1465" i="5"/>
  <c r="B1466" i="5"/>
  <c r="B1467" i="5"/>
  <c r="B1468" i="5"/>
  <c r="B1469" i="5"/>
  <c r="B1470" i="5"/>
  <c r="B1471" i="5"/>
  <c r="B1472" i="5"/>
  <c r="B1473" i="5"/>
  <c r="B1474" i="5"/>
  <c r="B1475" i="5"/>
  <c r="B1476" i="5"/>
  <c r="B1477" i="5"/>
  <c r="B1478" i="5"/>
  <c r="B1479" i="5"/>
  <c r="B1480" i="5"/>
  <c r="B1481" i="5"/>
  <c r="B1482" i="5"/>
  <c r="B1483" i="5"/>
  <c r="B1484" i="5"/>
  <c r="B1485" i="5"/>
  <c r="B1486" i="5"/>
  <c r="B1487" i="5"/>
  <c r="B1488" i="5"/>
  <c r="B1489" i="5"/>
  <c r="B1490" i="5"/>
  <c r="B1491" i="5"/>
  <c r="B1492" i="5"/>
  <c r="B1493" i="5"/>
  <c r="B1494" i="5"/>
  <c r="B1495" i="5"/>
  <c r="B1496" i="5"/>
  <c r="B1497" i="5"/>
  <c r="B1498" i="5"/>
  <c r="B1499" i="5"/>
  <c r="B1500" i="5"/>
  <c r="B1501" i="5"/>
  <c r="B1502" i="5"/>
  <c r="B1503" i="5"/>
  <c r="B1504" i="5"/>
  <c r="B1505" i="5"/>
  <c r="B1506" i="5"/>
  <c r="B1507" i="5"/>
  <c r="B1508" i="5"/>
  <c r="B1509" i="5"/>
  <c r="B1510" i="5"/>
  <c r="B1511" i="5"/>
  <c r="B1512" i="5"/>
  <c r="B1513" i="5"/>
  <c r="B1514" i="5"/>
  <c r="B1515" i="5"/>
  <c r="B1516" i="5"/>
  <c r="B1517" i="5"/>
  <c r="B1518" i="5"/>
  <c r="B1519" i="5"/>
  <c r="B1520" i="5"/>
  <c r="B1521" i="5"/>
  <c r="B1522" i="5"/>
  <c r="B1523" i="5"/>
  <c r="B1524" i="5"/>
  <c r="B1525" i="5"/>
  <c r="B1526" i="5"/>
  <c r="B1527" i="5"/>
  <c r="B1528" i="5"/>
  <c r="B1529" i="5"/>
  <c r="B1530" i="5"/>
  <c r="B1531" i="5"/>
  <c r="B1532" i="5"/>
  <c r="B1533" i="5"/>
  <c r="B1534" i="5"/>
  <c r="B1535" i="5"/>
  <c r="B1536" i="5"/>
  <c r="B1537" i="5"/>
  <c r="B1538" i="5"/>
  <c r="B1539" i="5"/>
  <c r="B1540" i="5"/>
  <c r="B1541" i="5"/>
  <c r="B1542" i="5"/>
  <c r="B1543" i="5"/>
  <c r="B1544" i="5"/>
  <c r="B1545" i="5"/>
  <c r="B1546" i="5"/>
  <c r="B1547" i="5"/>
  <c r="B1548" i="5"/>
  <c r="B1549" i="5"/>
  <c r="B1550" i="5"/>
  <c r="B1551" i="5"/>
  <c r="B1552" i="5"/>
  <c r="B1553" i="5"/>
  <c r="B1554" i="5"/>
  <c r="B1555" i="5"/>
  <c r="B1556" i="5"/>
  <c r="B1557" i="5"/>
  <c r="B1558" i="5"/>
  <c r="B1559" i="5"/>
  <c r="B1560" i="5"/>
  <c r="B1561" i="5"/>
  <c r="B1562" i="5"/>
  <c r="B1563" i="5"/>
  <c r="B1564" i="5"/>
  <c r="B1565" i="5"/>
  <c r="B1566" i="5"/>
  <c r="B1567" i="5"/>
  <c r="B1568" i="5"/>
  <c r="B1569" i="5"/>
  <c r="B1570" i="5"/>
  <c r="B1571" i="5"/>
  <c r="B1572" i="5"/>
  <c r="B1573" i="5"/>
  <c r="B1574" i="5"/>
  <c r="B1575" i="5"/>
  <c r="B1576" i="5"/>
  <c r="B1577" i="5"/>
  <c r="B1578" i="5"/>
  <c r="B1579" i="5"/>
  <c r="B1580" i="5"/>
  <c r="B1581" i="5"/>
  <c r="B1582" i="5"/>
  <c r="B1583" i="5"/>
  <c r="B1584" i="5"/>
  <c r="B1585" i="5"/>
  <c r="B1586" i="5"/>
  <c r="B1587" i="5"/>
  <c r="B1588" i="5"/>
  <c r="B1589" i="5"/>
  <c r="B1590" i="5"/>
  <c r="B1591" i="5"/>
  <c r="B1592" i="5"/>
  <c r="B1593" i="5"/>
  <c r="B1594" i="5"/>
  <c r="B1595" i="5"/>
  <c r="B1596" i="5"/>
  <c r="B1597" i="5"/>
  <c r="B1598" i="5"/>
  <c r="B1599" i="5"/>
  <c r="B1600" i="5"/>
  <c r="N1203" i="5"/>
  <c r="N1202" i="5"/>
  <c r="N1201" i="5"/>
  <c r="B1201" i="5"/>
  <c r="N1200" i="5"/>
  <c r="B1200" i="5"/>
  <c r="N1199" i="5" l="1"/>
  <c r="N1198" i="5"/>
  <c r="N1197" i="5"/>
  <c r="N1196" i="5"/>
  <c r="N1195" i="5"/>
  <c r="N1194" i="5"/>
  <c r="N1193" i="5"/>
  <c r="N1192" i="5"/>
  <c r="N1191" i="5"/>
  <c r="N1190" i="5"/>
  <c r="N1189" i="5"/>
  <c r="N1188" i="5"/>
  <c r="N1187" i="5"/>
  <c r="N1186" i="5"/>
  <c r="N1185" i="5"/>
  <c r="N1184" i="5"/>
  <c r="N1183" i="5"/>
  <c r="N1182" i="5"/>
  <c r="N1181" i="5"/>
  <c r="N1180" i="5"/>
  <c r="N1179" i="5"/>
  <c r="N1178" i="5"/>
  <c r="N1177" i="5"/>
  <c r="N1176" i="5"/>
  <c r="N1175" i="5"/>
  <c r="N1174" i="5"/>
  <c r="N1173" i="5"/>
  <c r="N1172" i="5"/>
  <c r="N1171" i="5"/>
  <c r="N1170" i="5"/>
  <c r="N1169" i="5"/>
  <c r="N1168" i="5"/>
  <c r="N1167" i="5"/>
  <c r="N1166" i="5"/>
  <c r="N1165" i="5"/>
  <c r="N1164" i="5"/>
  <c r="N1163" i="5"/>
  <c r="N1162" i="5"/>
  <c r="N1161" i="5"/>
  <c r="N1160" i="5"/>
  <c r="N1159" i="5"/>
  <c r="N1158" i="5"/>
  <c r="N1157" i="5"/>
  <c r="N1156" i="5"/>
  <c r="N1155" i="5"/>
  <c r="N1154" i="5"/>
  <c r="N1153" i="5"/>
  <c r="N1152" i="5"/>
  <c r="N1151" i="5"/>
  <c r="N1150" i="5"/>
  <c r="N1149" i="5"/>
  <c r="N1148" i="5"/>
  <c r="N1147" i="5"/>
  <c r="N1146" i="5"/>
  <c r="N1145" i="5"/>
  <c r="N1144" i="5"/>
  <c r="N1143" i="5"/>
  <c r="N1142" i="5"/>
  <c r="N1141" i="5"/>
  <c r="N1140" i="5"/>
  <c r="N1139" i="5"/>
  <c r="N1138" i="5"/>
  <c r="N1137" i="5"/>
  <c r="N1136" i="5"/>
  <c r="N1135" i="5"/>
  <c r="N1134" i="5"/>
  <c r="N1133" i="5"/>
  <c r="N1132" i="5"/>
  <c r="N1131" i="5"/>
  <c r="N1130" i="5"/>
  <c r="N1129" i="5"/>
  <c r="N1128" i="5"/>
  <c r="N1127" i="5"/>
  <c r="N1126" i="5"/>
  <c r="N1125" i="5"/>
  <c r="N1124" i="5"/>
  <c r="N1123" i="5"/>
  <c r="N1122" i="5"/>
  <c r="N1121" i="5"/>
  <c r="N1120" i="5"/>
  <c r="N1119" i="5"/>
  <c r="N1118" i="5"/>
  <c r="N1117" i="5"/>
  <c r="N1116" i="5"/>
  <c r="N1115" i="5"/>
  <c r="N1114" i="5"/>
  <c r="N1113" i="5"/>
  <c r="N1112" i="5"/>
  <c r="N1111" i="5"/>
  <c r="N1110" i="5"/>
  <c r="N1109" i="5"/>
  <c r="N1108" i="5"/>
  <c r="N1107" i="5"/>
  <c r="N1106" i="5"/>
  <c r="N1105" i="5"/>
  <c r="N1104" i="5"/>
  <c r="N1103" i="5"/>
  <c r="N1102" i="5"/>
  <c r="N1101" i="5"/>
  <c r="N1100" i="5"/>
  <c r="N1099" i="5"/>
  <c r="N1098" i="5"/>
  <c r="N1097" i="5"/>
  <c r="N1096" i="5"/>
  <c r="N1095" i="5"/>
  <c r="N1094" i="5"/>
  <c r="N1093" i="5"/>
  <c r="N1092" i="5"/>
  <c r="N1091" i="5"/>
  <c r="N1090" i="5"/>
  <c r="N1089" i="5"/>
  <c r="N1088" i="5"/>
  <c r="N1087" i="5"/>
  <c r="N1086" i="5"/>
  <c r="N1085" i="5"/>
  <c r="N1084" i="5"/>
  <c r="N1083" i="5"/>
  <c r="N1082" i="5"/>
  <c r="N1081" i="5"/>
  <c r="N1080" i="5"/>
  <c r="N1079" i="5"/>
  <c r="N1078" i="5"/>
  <c r="N1077" i="5"/>
  <c r="N1076" i="5"/>
  <c r="N1075" i="5"/>
  <c r="N1074" i="5"/>
  <c r="N1073" i="5"/>
  <c r="N1072" i="5"/>
  <c r="N1071" i="5"/>
  <c r="N1070" i="5"/>
  <c r="N1069" i="5"/>
  <c r="N1068" i="5"/>
  <c r="N1067" i="5"/>
  <c r="N1066" i="5"/>
  <c r="N1065" i="5"/>
  <c r="N1064" i="5"/>
  <c r="N1063" i="5"/>
  <c r="N1062" i="5"/>
  <c r="N1061" i="5"/>
  <c r="N1060" i="5"/>
  <c r="N1059" i="5"/>
  <c r="N1058" i="5"/>
  <c r="N1057" i="5"/>
  <c r="N1056" i="5"/>
  <c r="N1055" i="5"/>
  <c r="N1054" i="5"/>
  <c r="N1053" i="5"/>
  <c r="N1052" i="5"/>
  <c r="N1051" i="5"/>
  <c r="N1050" i="5"/>
  <c r="N1049" i="5"/>
  <c r="N1048" i="5"/>
  <c r="N1047" i="5"/>
  <c r="N1046" i="5"/>
  <c r="N1045" i="5"/>
  <c r="N1044" i="5"/>
  <c r="N1043" i="5"/>
  <c r="N1042" i="5"/>
  <c r="N1041" i="5"/>
  <c r="N1040" i="5"/>
  <c r="N1039" i="5"/>
  <c r="N1038" i="5"/>
  <c r="N1037" i="5"/>
  <c r="N1036" i="5"/>
  <c r="N1035" i="5"/>
  <c r="N1034" i="5"/>
  <c r="N1033" i="5"/>
  <c r="N1032" i="5"/>
  <c r="N1031" i="5"/>
  <c r="N1030" i="5"/>
  <c r="N1029" i="5"/>
  <c r="N1028" i="5"/>
  <c r="N1027" i="5"/>
  <c r="N1026" i="5"/>
  <c r="N1025" i="5"/>
  <c r="N1024" i="5"/>
  <c r="N1023" i="5"/>
  <c r="N1022" i="5"/>
  <c r="N1021" i="5"/>
  <c r="N1020" i="5"/>
  <c r="N1019" i="5"/>
  <c r="N1018" i="5"/>
  <c r="N1017" i="5"/>
  <c r="N1016" i="5"/>
  <c r="N1015" i="5"/>
  <c r="N1014" i="5"/>
  <c r="N1013" i="5"/>
  <c r="N1012" i="5"/>
  <c r="N1011" i="5"/>
  <c r="N1010" i="5"/>
  <c r="N1009" i="5"/>
  <c r="N1008" i="5"/>
  <c r="N1007" i="5"/>
  <c r="N1006" i="5"/>
  <c r="N1005" i="5"/>
  <c r="H22" i="8" l="1"/>
  <c r="H21" i="8"/>
  <c r="H9" i="8"/>
  <c r="H18" i="8"/>
  <c r="H46" i="8"/>
  <c r="H44" i="8"/>
  <c r="H42" i="8"/>
  <c r="H40" i="8"/>
  <c r="H37" i="8"/>
  <c r="H35" i="8"/>
  <c r="H33" i="8"/>
  <c r="H31" i="8"/>
  <c r="H29" i="8"/>
  <c r="H24" i="8"/>
  <c r="H20" i="8"/>
  <c r="H8" i="8"/>
  <c r="H17" i="8"/>
  <c r="H6" i="8"/>
  <c r="H23" i="8"/>
  <c r="H11" i="8"/>
  <c r="H7" i="8"/>
  <c r="H16" i="8"/>
  <c r="H5" i="8"/>
  <c r="H47" i="8"/>
  <c r="H45" i="8"/>
  <c r="H43" i="8"/>
  <c r="H41" i="8"/>
  <c r="H39" i="8"/>
  <c r="H36" i="8"/>
  <c r="H34" i="8"/>
  <c r="H32" i="8"/>
  <c r="H30" i="8"/>
  <c r="H28" i="8"/>
  <c r="H10" i="8"/>
  <c r="H19" i="8"/>
  <c r="H15" i="8"/>
  <c r="H4" i="8"/>
  <c r="H27" i="8"/>
  <c r="B1196" i="5"/>
  <c r="B1050" i="5"/>
  <c r="B1051" i="5"/>
  <c r="B1052" i="5"/>
  <c r="B1053" i="5"/>
  <c r="B1054" i="5"/>
  <c r="B1055" i="5"/>
  <c r="B1056" i="5"/>
  <c r="B1057" i="5"/>
  <c r="B1058" i="5"/>
  <c r="B1059" i="5"/>
  <c r="B1060" i="5"/>
  <c r="B1061" i="5"/>
  <c r="B1062" i="5"/>
  <c r="B1063" i="5"/>
  <c r="B1064" i="5"/>
  <c r="B1065" i="5"/>
  <c r="B1066" i="5"/>
  <c r="B1067" i="5"/>
  <c r="B1068" i="5"/>
  <c r="B1069" i="5"/>
  <c r="B1070" i="5"/>
  <c r="B1071" i="5"/>
  <c r="B1072" i="5"/>
  <c r="B1073" i="5"/>
  <c r="B1074" i="5"/>
  <c r="B1075" i="5"/>
  <c r="B1076" i="5"/>
  <c r="B1077" i="5"/>
  <c r="B1078" i="5"/>
  <c r="B1079" i="5"/>
  <c r="B1080" i="5"/>
  <c r="B1081" i="5"/>
  <c r="B1082" i="5"/>
  <c r="B1083" i="5"/>
  <c r="B1084" i="5"/>
  <c r="B1085" i="5"/>
  <c r="B1086" i="5"/>
  <c r="B1087" i="5"/>
  <c r="B1088" i="5"/>
  <c r="B1089" i="5"/>
  <c r="B1090" i="5"/>
  <c r="B1091" i="5"/>
  <c r="B1092" i="5"/>
  <c r="B1093" i="5"/>
  <c r="B1094" i="5"/>
  <c r="B1095" i="5"/>
  <c r="B1096" i="5"/>
  <c r="B1097" i="5"/>
  <c r="B1098" i="5"/>
  <c r="B1099" i="5"/>
  <c r="B1100" i="5"/>
  <c r="B1101" i="5"/>
  <c r="B1102" i="5"/>
  <c r="B1103" i="5"/>
  <c r="B1104" i="5"/>
  <c r="B1105" i="5"/>
  <c r="B1106" i="5"/>
  <c r="B1107" i="5"/>
  <c r="B1108" i="5"/>
  <c r="B1109" i="5"/>
  <c r="B1110" i="5"/>
  <c r="B1111" i="5"/>
  <c r="B1112" i="5"/>
  <c r="B1113" i="5"/>
  <c r="B1114" i="5"/>
  <c r="B1115" i="5"/>
  <c r="B1116" i="5"/>
  <c r="B1117" i="5"/>
  <c r="B1118" i="5"/>
  <c r="B1119" i="5"/>
  <c r="B1120" i="5"/>
  <c r="B1121" i="5"/>
  <c r="B1122" i="5"/>
  <c r="B1123" i="5"/>
  <c r="B1124" i="5"/>
  <c r="B1125" i="5"/>
  <c r="B1126" i="5"/>
  <c r="B1127" i="5"/>
  <c r="B1128" i="5"/>
  <c r="B1129" i="5"/>
  <c r="B1130" i="5"/>
  <c r="B1131" i="5"/>
  <c r="B1132" i="5"/>
  <c r="B1133" i="5"/>
  <c r="B1134" i="5"/>
  <c r="B1135" i="5"/>
  <c r="B1136" i="5"/>
  <c r="B1137" i="5"/>
  <c r="B1138" i="5"/>
  <c r="B1139" i="5"/>
  <c r="B1140" i="5"/>
  <c r="B1141" i="5"/>
  <c r="B1142" i="5"/>
  <c r="B1143" i="5"/>
  <c r="B1144" i="5"/>
  <c r="B1145" i="5"/>
  <c r="B1146" i="5"/>
  <c r="B1147" i="5"/>
  <c r="B1148" i="5"/>
  <c r="B1149" i="5"/>
  <c r="B1150" i="5"/>
  <c r="B1151" i="5"/>
  <c r="B1152" i="5"/>
  <c r="B1153" i="5"/>
  <c r="B1154" i="5"/>
  <c r="B1155" i="5"/>
  <c r="B1156" i="5"/>
  <c r="B1157" i="5"/>
  <c r="B1158" i="5"/>
  <c r="B1159" i="5"/>
  <c r="B1160" i="5"/>
  <c r="B1161" i="5"/>
  <c r="B1162" i="5"/>
  <c r="B1163" i="5"/>
  <c r="B1164" i="5"/>
  <c r="B1165" i="5"/>
  <c r="B1166" i="5"/>
  <c r="B1167" i="5"/>
  <c r="B1168" i="5"/>
  <c r="B1169" i="5"/>
  <c r="B1170" i="5"/>
  <c r="B1171" i="5"/>
  <c r="B1172" i="5"/>
  <c r="B1173" i="5"/>
  <c r="B1174" i="5"/>
  <c r="B1175" i="5"/>
  <c r="B1176" i="5"/>
  <c r="B1177" i="5"/>
  <c r="B1178" i="5"/>
  <c r="B1179" i="5"/>
  <c r="B1180" i="5"/>
  <c r="B1181" i="5"/>
  <c r="B1182" i="5"/>
  <c r="B1183" i="5"/>
  <c r="B1184" i="5"/>
  <c r="B1185" i="5"/>
  <c r="B1186" i="5"/>
  <c r="B1187" i="5"/>
  <c r="B1188" i="5"/>
  <c r="B1189" i="5"/>
  <c r="B1190" i="5"/>
  <c r="B1191" i="5"/>
  <c r="B1192" i="5"/>
  <c r="B1193" i="5"/>
  <c r="B1194" i="5"/>
  <c r="B1195" i="5"/>
  <c r="B1197" i="5"/>
  <c r="B1198" i="5"/>
  <c r="B1199" i="5"/>
  <c r="B1005" i="5"/>
  <c r="B1006" i="5"/>
  <c r="B1007" i="5"/>
  <c r="B1008" i="5"/>
  <c r="B1009" i="5"/>
  <c r="B1010" i="5"/>
  <c r="B1011" i="5"/>
  <c r="B1012" i="5"/>
  <c r="B1013" i="5"/>
  <c r="B1014" i="5"/>
  <c r="B1015" i="5"/>
  <c r="B1016" i="5"/>
  <c r="B1017" i="5"/>
  <c r="B1018" i="5"/>
  <c r="B1019" i="5"/>
  <c r="B1020" i="5"/>
  <c r="B1021" i="5"/>
  <c r="B1022" i="5"/>
  <c r="B1023" i="5"/>
  <c r="B1024" i="5"/>
  <c r="B1025" i="5"/>
  <c r="B1026" i="5"/>
  <c r="B1027" i="5"/>
  <c r="B1028" i="5"/>
  <c r="B1029" i="5"/>
  <c r="B1030" i="5"/>
  <c r="B1031" i="5"/>
  <c r="B1032" i="5"/>
  <c r="B1033" i="5"/>
  <c r="B1034" i="5"/>
  <c r="B1035" i="5"/>
  <c r="B1036" i="5"/>
  <c r="B1037" i="5"/>
  <c r="B1038" i="5"/>
  <c r="B1039" i="5"/>
  <c r="B1040" i="5"/>
  <c r="B1041" i="5"/>
  <c r="B1042" i="5"/>
  <c r="B1043" i="5"/>
  <c r="B1044" i="5"/>
  <c r="B1045" i="5"/>
  <c r="B1046" i="5"/>
  <c r="B1047" i="5"/>
  <c r="B1048" i="5"/>
  <c r="B1049" i="5"/>
  <c r="B913" i="5" l="1"/>
  <c r="B914" i="5"/>
  <c r="B915" i="5"/>
  <c r="B916" i="5"/>
  <c r="B917" i="5"/>
  <c r="B918" i="5"/>
  <c r="B149" i="5" l="1"/>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B386" i="5"/>
  <c r="B387" i="5"/>
  <c r="B388" i="5"/>
  <c r="B389" i="5"/>
  <c r="B390" i="5"/>
  <c r="B391" i="5"/>
  <c r="B392" i="5"/>
  <c r="B393" i="5"/>
  <c r="B394" i="5"/>
  <c r="B395" i="5"/>
  <c r="B396" i="5"/>
  <c r="B397" i="5"/>
  <c r="B398" i="5"/>
  <c r="B399" i="5"/>
  <c r="B400" i="5"/>
  <c r="B401" i="5"/>
  <c r="B402" i="5"/>
  <c r="B403" i="5"/>
  <c r="B404" i="5"/>
  <c r="B405" i="5"/>
  <c r="B406" i="5"/>
  <c r="B407" i="5"/>
  <c r="B408" i="5"/>
  <c r="B409" i="5"/>
  <c r="B410" i="5"/>
  <c r="B411" i="5"/>
  <c r="B412" i="5"/>
  <c r="B413" i="5"/>
  <c r="B414" i="5"/>
  <c r="B415" i="5"/>
  <c r="B416" i="5"/>
  <c r="B417" i="5"/>
  <c r="B418" i="5"/>
  <c r="B419" i="5"/>
  <c r="B420" i="5"/>
  <c r="B421" i="5"/>
  <c r="B422" i="5"/>
  <c r="B423" i="5"/>
  <c r="B424" i="5"/>
  <c r="B425" i="5"/>
  <c r="B426" i="5"/>
  <c r="B427" i="5"/>
  <c r="B428" i="5"/>
  <c r="B429" i="5"/>
  <c r="B430" i="5"/>
  <c r="B431" i="5"/>
  <c r="B432" i="5"/>
  <c r="B433" i="5"/>
  <c r="B434" i="5"/>
  <c r="B435" i="5"/>
  <c r="B436" i="5"/>
  <c r="B437" i="5"/>
  <c r="B438" i="5"/>
  <c r="B439" i="5"/>
  <c r="B440" i="5"/>
  <c r="B441" i="5"/>
  <c r="B442" i="5"/>
  <c r="B443" i="5"/>
  <c r="B444" i="5"/>
  <c r="B445" i="5"/>
  <c r="B446" i="5"/>
  <c r="B447" i="5"/>
  <c r="B448" i="5"/>
  <c r="B449" i="5"/>
  <c r="B450" i="5"/>
  <c r="B451" i="5"/>
  <c r="B452" i="5"/>
  <c r="B453" i="5"/>
  <c r="B454" i="5"/>
  <c r="B455" i="5"/>
  <c r="B456" i="5"/>
  <c r="B457" i="5"/>
  <c r="B458" i="5"/>
  <c r="B459" i="5"/>
  <c r="B460" i="5"/>
  <c r="B461" i="5"/>
  <c r="B462" i="5"/>
  <c r="B463" i="5"/>
  <c r="B464" i="5"/>
  <c r="B465" i="5"/>
  <c r="B466" i="5"/>
  <c r="B467" i="5"/>
  <c r="B468" i="5"/>
  <c r="B469" i="5"/>
  <c r="B470" i="5"/>
  <c r="B471" i="5"/>
  <c r="B472" i="5"/>
  <c r="B473" i="5"/>
  <c r="B474" i="5"/>
  <c r="B475" i="5"/>
  <c r="B476" i="5"/>
  <c r="B477" i="5"/>
  <c r="B478" i="5"/>
  <c r="B479" i="5"/>
  <c r="B480" i="5"/>
  <c r="B481" i="5"/>
  <c r="B482" i="5"/>
  <c r="B483" i="5"/>
  <c r="B484" i="5"/>
  <c r="B485" i="5"/>
  <c r="B486" i="5"/>
  <c r="B487" i="5"/>
  <c r="B488" i="5"/>
  <c r="B489" i="5"/>
  <c r="B490" i="5"/>
  <c r="B491" i="5"/>
  <c r="B492" i="5"/>
  <c r="B493" i="5"/>
  <c r="B494" i="5"/>
  <c r="B495" i="5"/>
  <c r="B496" i="5"/>
  <c r="B497" i="5"/>
  <c r="B498" i="5"/>
  <c r="B499" i="5"/>
  <c r="B500" i="5"/>
  <c r="B501" i="5"/>
  <c r="B502" i="5"/>
  <c r="B503" i="5"/>
  <c r="B504" i="5"/>
  <c r="B505" i="5"/>
  <c r="B506" i="5"/>
  <c r="B507" i="5"/>
  <c r="B508" i="5"/>
  <c r="B509" i="5"/>
  <c r="B510" i="5"/>
  <c r="B511" i="5"/>
  <c r="B512" i="5"/>
  <c r="B513" i="5"/>
  <c r="B514" i="5"/>
  <c r="B515" i="5"/>
  <c r="B516" i="5"/>
  <c r="B517" i="5"/>
  <c r="B518" i="5"/>
  <c r="B519" i="5"/>
  <c r="B520" i="5"/>
  <c r="B521" i="5"/>
  <c r="B522" i="5"/>
  <c r="B523" i="5"/>
  <c r="B524" i="5"/>
  <c r="B525" i="5"/>
  <c r="B526" i="5"/>
  <c r="B527" i="5"/>
  <c r="B528" i="5"/>
  <c r="B529" i="5"/>
  <c r="B530" i="5"/>
  <c r="B531" i="5"/>
  <c r="B532" i="5"/>
  <c r="B533" i="5"/>
  <c r="B534" i="5"/>
  <c r="B535" i="5"/>
  <c r="B536" i="5"/>
  <c r="B537" i="5"/>
  <c r="B538" i="5"/>
  <c r="B539" i="5"/>
  <c r="B540" i="5"/>
  <c r="B541" i="5"/>
  <c r="B542" i="5"/>
  <c r="B543" i="5"/>
  <c r="B544" i="5"/>
  <c r="B545" i="5"/>
  <c r="B546" i="5"/>
  <c r="B547" i="5"/>
  <c r="B548" i="5"/>
  <c r="B549" i="5"/>
  <c r="B550" i="5"/>
  <c r="B551" i="5"/>
  <c r="B552" i="5"/>
  <c r="B553" i="5"/>
  <c r="B554" i="5"/>
  <c r="B555" i="5"/>
  <c r="B556" i="5"/>
  <c r="B557" i="5"/>
  <c r="B558" i="5"/>
  <c r="B559" i="5"/>
  <c r="B560" i="5"/>
  <c r="B561" i="5"/>
  <c r="B562" i="5"/>
  <c r="B563" i="5"/>
  <c r="B564" i="5"/>
  <c r="B565" i="5"/>
  <c r="B566" i="5"/>
  <c r="B567" i="5"/>
  <c r="B568" i="5"/>
  <c r="B569" i="5"/>
  <c r="B570" i="5"/>
  <c r="B571" i="5"/>
  <c r="B572" i="5"/>
  <c r="B573" i="5"/>
  <c r="B574" i="5"/>
  <c r="B575" i="5"/>
  <c r="B576" i="5"/>
  <c r="B577" i="5"/>
  <c r="B578" i="5"/>
  <c r="B579" i="5"/>
  <c r="B580" i="5"/>
  <c r="B581" i="5"/>
  <c r="B582" i="5"/>
  <c r="B583" i="5"/>
  <c r="B584" i="5"/>
  <c r="B585" i="5"/>
  <c r="B586" i="5"/>
  <c r="B587" i="5"/>
  <c r="B588" i="5"/>
  <c r="B589" i="5"/>
  <c r="B590" i="5"/>
  <c r="B591" i="5"/>
  <c r="B592" i="5"/>
  <c r="B593" i="5"/>
  <c r="B594" i="5"/>
  <c r="B595" i="5"/>
  <c r="B596" i="5"/>
  <c r="B597" i="5"/>
  <c r="B598" i="5"/>
  <c r="B599" i="5"/>
  <c r="B600" i="5"/>
  <c r="B601" i="5"/>
  <c r="B602" i="5"/>
  <c r="B603" i="5"/>
  <c r="B604" i="5"/>
  <c r="B605" i="5"/>
  <c r="B606" i="5"/>
  <c r="B607" i="5"/>
  <c r="B608" i="5"/>
  <c r="B609" i="5"/>
  <c r="B610" i="5"/>
  <c r="B611" i="5"/>
  <c r="B612" i="5"/>
  <c r="B613" i="5"/>
  <c r="B614" i="5"/>
  <c r="B615" i="5"/>
  <c r="B616" i="5"/>
  <c r="B617" i="5"/>
  <c r="B618" i="5"/>
  <c r="B619" i="5"/>
  <c r="B620" i="5"/>
  <c r="B621" i="5"/>
  <c r="B622" i="5"/>
  <c r="B623" i="5"/>
  <c r="B624" i="5"/>
  <c r="B625" i="5"/>
  <c r="B626" i="5"/>
  <c r="B627" i="5"/>
  <c r="B628" i="5"/>
  <c r="B629" i="5"/>
  <c r="B630" i="5"/>
  <c r="B631" i="5"/>
  <c r="B632" i="5"/>
  <c r="B633" i="5"/>
  <c r="B634" i="5"/>
  <c r="B635" i="5"/>
  <c r="B636" i="5"/>
  <c r="B637" i="5"/>
  <c r="B638" i="5"/>
  <c r="B639" i="5"/>
  <c r="B640" i="5"/>
  <c r="B641" i="5"/>
  <c r="B642" i="5"/>
  <c r="B643" i="5"/>
  <c r="B644" i="5"/>
  <c r="B645" i="5"/>
  <c r="B646" i="5"/>
  <c r="B647" i="5"/>
  <c r="B648" i="5"/>
  <c r="B649" i="5"/>
  <c r="B650" i="5"/>
  <c r="B651" i="5"/>
  <c r="B652" i="5"/>
  <c r="B653" i="5"/>
  <c r="B654" i="5"/>
  <c r="B655" i="5"/>
  <c r="B656" i="5"/>
  <c r="B657" i="5"/>
  <c r="B658" i="5"/>
  <c r="B659" i="5"/>
  <c r="B660" i="5"/>
  <c r="B661" i="5"/>
  <c r="B662" i="5"/>
  <c r="B663" i="5"/>
  <c r="B664" i="5"/>
  <c r="B665" i="5"/>
  <c r="B666" i="5"/>
  <c r="B667" i="5"/>
  <c r="B668" i="5"/>
  <c r="B669" i="5"/>
  <c r="B670" i="5"/>
  <c r="B671" i="5"/>
  <c r="B672" i="5"/>
  <c r="B673" i="5"/>
  <c r="B674" i="5"/>
  <c r="B675" i="5"/>
  <c r="B676" i="5"/>
  <c r="B677" i="5"/>
  <c r="B678" i="5"/>
  <c r="B679" i="5"/>
  <c r="B680" i="5"/>
  <c r="B681" i="5"/>
  <c r="B682" i="5"/>
  <c r="B683" i="5"/>
  <c r="B684" i="5"/>
  <c r="B685" i="5"/>
  <c r="B686" i="5"/>
  <c r="B687" i="5"/>
  <c r="B688" i="5"/>
  <c r="B689" i="5"/>
  <c r="B690" i="5"/>
  <c r="B691" i="5"/>
  <c r="B692" i="5"/>
  <c r="B693" i="5"/>
  <c r="B694" i="5"/>
  <c r="B695" i="5"/>
  <c r="B696" i="5"/>
  <c r="B697" i="5"/>
  <c r="B698" i="5"/>
  <c r="B699" i="5"/>
  <c r="B700" i="5"/>
  <c r="B701" i="5"/>
  <c r="B702" i="5"/>
  <c r="B703" i="5"/>
  <c r="B704" i="5"/>
  <c r="B705" i="5"/>
  <c r="B706" i="5"/>
  <c r="B707" i="5"/>
  <c r="B708" i="5"/>
  <c r="B709" i="5"/>
  <c r="B710" i="5"/>
  <c r="B711" i="5"/>
  <c r="B712" i="5"/>
  <c r="B713" i="5"/>
  <c r="B714" i="5"/>
  <c r="B715" i="5"/>
  <c r="B716" i="5"/>
  <c r="B717" i="5"/>
  <c r="B718" i="5"/>
  <c r="B719" i="5"/>
  <c r="B720" i="5"/>
  <c r="B721" i="5"/>
  <c r="B722" i="5"/>
  <c r="B723" i="5"/>
  <c r="B724" i="5"/>
  <c r="B725" i="5"/>
  <c r="B726" i="5"/>
  <c r="B727" i="5"/>
  <c r="B728" i="5"/>
  <c r="B729" i="5"/>
  <c r="B730" i="5"/>
  <c r="B731" i="5"/>
  <c r="B732" i="5"/>
  <c r="B733" i="5"/>
  <c r="B734" i="5"/>
  <c r="B735" i="5"/>
  <c r="B736" i="5"/>
  <c r="B737" i="5"/>
  <c r="B738" i="5"/>
  <c r="B739" i="5"/>
  <c r="B740" i="5"/>
  <c r="B741" i="5"/>
  <c r="B742" i="5"/>
  <c r="B743" i="5"/>
  <c r="B744" i="5"/>
  <c r="B745" i="5"/>
  <c r="B746" i="5"/>
  <c r="B747" i="5"/>
  <c r="B748" i="5"/>
  <c r="B749" i="5"/>
  <c r="B750" i="5"/>
  <c r="B751" i="5"/>
  <c r="B752" i="5"/>
  <c r="B753" i="5"/>
  <c r="B754" i="5"/>
  <c r="B755" i="5"/>
  <c r="B756" i="5"/>
  <c r="B757" i="5"/>
  <c r="B758" i="5"/>
  <c r="B759" i="5"/>
  <c r="B760" i="5"/>
  <c r="B761" i="5"/>
  <c r="B762" i="5"/>
  <c r="B763" i="5"/>
  <c r="B764" i="5"/>
  <c r="B765" i="5"/>
  <c r="B766" i="5"/>
  <c r="B767" i="5"/>
  <c r="B768" i="5"/>
  <c r="B769" i="5"/>
  <c r="B770" i="5"/>
  <c r="B771" i="5"/>
  <c r="B772" i="5"/>
  <c r="B773" i="5"/>
  <c r="B774" i="5"/>
  <c r="B775" i="5"/>
  <c r="B776" i="5"/>
  <c r="B777" i="5"/>
  <c r="B778" i="5"/>
  <c r="B779" i="5"/>
  <c r="B780" i="5"/>
  <c r="B781" i="5"/>
  <c r="B782" i="5"/>
  <c r="B783" i="5"/>
  <c r="B784" i="5"/>
  <c r="B785" i="5"/>
  <c r="B786" i="5"/>
  <c r="B787" i="5"/>
  <c r="B788" i="5"/>
  <c r="B789" i="5"/>
  <c r="B790" i="5"/>
  <c r="B791" i="5"/>
  <c r="B792" i="5"/>
  <c r="B793" i="5"/>
  <c r="B794" i="5"/>
  <c r="B795" i="5"/>
  <c r="B796" i="5"/>
  <c r="B797" i="5"/>
  <c r="B798" i="5"/>
  <c r="B799" i="5"/>
  <c r="B800" i="5"/>
  <c r="B801" i="5"/>
  <c r="B802" i="5"/>
  <c r="B803" i="5"/>
  <c r="B804" i="5"/>
  <c r="B805" i="5"/>
  <c r="B806" i="5"/>
  <c r="B807" i="5"/>
  <c r="B808" i="5"/>
  <c r="B809" i="5"/>
  <c r="B810" i="5"/>
  <c r="B811" i="5"/>
  <c r="B812" i="5"/>
  <c r="B813" i="5"/>
  <c r="B814" i="5"/>
  <c r="B815" i="5"/>
  <c r="B816" i="5"/>
  <c r="B817" i="5"/>
  <c r="B818" i="5"/>
  <c r="B819" i="5"/>
  <c r="B820" i="5"/>
  <c r="B821" i="5"/>
  <c r="B822" i="5"/>
  <c r="B823" i="5"/>
  <c r="B824" i="5"/>
  <c r="B825" i="5"/>
  <c r="B826" i="5"/>
  <c r="B827" i="5"/>
  <c r="B828" i="5"/>
  <c r="B829" i="5"/>
  <c r="B830" i="5"/>
  <c r="B831" i="5"/>
  <c r="B832" i="5"/>
  <c r="B833" i="5"/>
  <c r="B834" i="5"/>
  <c r="B835" i="5"/>
  <c r="B836" i="5"/>
  <c r="B837" i="5"/>
  <c r="B838" i="5"/>
  <c r="B839" i="5"/>
  <c r="B840" i="5"/>
  <c r="B841" i="5"/>
  <c r="B842" i="5"/>
  <c r="B843" i="5"/>
  <c r="B844" i="5"/>
  <c r="B845" i="5"/>
  <c r="B846" i="5"/>
  <c r="B847" i="5"/>
  <c r="B848" i="5"/>
  <c r="B849" i="5"/>
  <c r="B850" i="5"/>
  <c r="B851" i="5"/>
  <c r="B852" i="5"/>
  <c r="B853" i="5"/>
  <c r="B854" i="5"/>
  <c r="B855" i="5"/>
  <c r="B856" i="5"/>
  <c r="B857" i="5"/>
  <c r="B858" i="5"/>
  <c r="B859" i="5"/>
  <c r="B860" i="5"/>
  <c r="B861" i="5"/>
  <c r="B862" i="5"/>
  <c r="B863" i="5"/>
  <c r="B864" i="5"/>
  <c r="B865" i="5"/>
  <c r="B866" i="5"/>
  <c r="B867" i="5"/>
  <c r="B868" i="5"/>
  <c r="B869" i="5"/>
  <c r="B870" i="5"/>
  <c r="B871" i="5"/>
  <c r="B872" i="5"/>
  <c r="B873" i="5"/>
  <c r="B874" i="5"/>
  <c r="B875" i="5"/>
  <c r="B876" i="5"/>
  <c r="B877" i="5"/>
  <c r="B878" i="5"/>
  <c r="B879" i="5"/>
  <c r="B880" i="5"/>
  <c r="B881" i="5"/>
  <c r="B882" i="5"/>
  <c r="B883" i="5"/>
  <c r="B884" i="5"/>
  <c r="B885" i="5"/>
  <c r="B886" i="5"/>
  <c r="B887" i="5"/>
  <c r="B888" i="5"/>
  <c r="B889" i="5"/>
  <c r="B890" i="5"/>
  <c r="B891" i="5"/>
  <c r="B892" i="5"/>
  <c r="B893" i="5"/>
  <c r="B894" i="5"/>
  <c r="B895" i="5"/>
  <c r="B896" i="5"/>
  <c r="B897" i="5"/>
  <c r="B898" i="5"/>
  <c r="B899" i="5"/>
  <c r="B900" i="5"/>
  <c r="B901" i="5"/>
  <c r="B902" i="5"/>
  <c r="B903" i="5"/>
  <c r="B904" i="5"/>
  <c r="B905" i="5"/>
  <c r="B906" i="5"/>
  <c r="B907" i="5"/>
  <c r="B908" i="5"/>
  <c r="B909" i="5"/>
  <c r="B910" i="5"/>
  <c r="B911" i="5"/>
  <c r="B912" i="5"/>
  <c r="B919" i="5"/>
  <c r="B920" i="5"/>
  <c r="B921" i="5"/>
  <c r="B922" i="5"/>
  <c r="B923" i="5"/>
  <c r="B924" i="5"/>
  <c r="B925" i="5"/>
  <c r="B926" i="5"/>
  <c r="B927" i="5"/>
  <c r="B928" i="5"/>
  <c r="B929" i="5"/>
  <c r="B930" i="5"/>
  <c r="B931" i="5"/>
  <c r="B932" i="5"/>
  <c r="B933" i="5"/>
  <c r="B934" i="5"/>
  <c r="B935" i="5"/>
  <c r="B936" i="5"/>
  <c r="B937" i="5"/>
  <c r="B938" i="5"/>
  <c r="B939" i="5"/>
  <c r="B940" i="5"/>
  <c r="B941" i="5"/>
  <c r="B942" i="5"/>
  <c r="B943" i="5"/>
  <c r="B944" i="5"/>
  <c r="B945" i="5"/>
  <c r="B946" i="5"/>
  <c r="B947" i="5"/>
  <c r="B948" i="5"/>
  <c r="B949" i="5"/>
  <c r="B950" i="5"/>
  <c r="B951" i="5"/>
  <c r="B952" i="5"/>
  <c r="B953" i="5"/>
  <c r="B954" i="5"/>
  <c r="B955" i="5"/>
  <c r="B956" i="5"/>
  <c r="B957" i="5"/>
  <c r="B958" i="5"/>
  <c r="B959" i="5"/>
  <c r="B960" i="5"/>
  <c r="B961" i="5"/>
  <c r="B962" i="5"/>
  <c r="B963" i="5"/>
  <c r="B964" i="5"/>
  <c r="B965" i="5"/>
  <c r="B966" i="5"/>
  <c r="B967" i="5"/>
  <c r="B968" i="5"/>
  <c r="B969" i="5"/>
  <c r="B970" i="5"/>
  <c r="B971" i="5"/>
  <c r="B972" i="5"/>
  <c r="B973" i="5"/>
  <c r="B974" i="5"/>
  <c r="B975" i="5"/>
  <c r="B976" i="5"/>
  <c r="B977" i="5"/>
  <c r="B978" i="5"/>
  <c r="F335" i="1" l="1"/>
  <c r="J335" i="1"/>
  <c r="N335" i="1"/>
  <c r="R335" i="1"/>
  <c r="V335" i="1"/>
  <c r="Z335" i="1"/>
  <c r="G335" i="1"/>
  <c r="L335" i="1"/>
  <c r="Q335" i="1"/>
  <c r="W335" i="1"/>
  <c r="AB335" i="1"/>
  <c r="H335" i="1"/>
  <c r="M335" i="1"/>
  <c r="S335" i="1"/>
  <c r="X335" i="1"/>
  <c r="AC335" i="1"/>
  <c r="D335" i="1"/>
  <c r="I335" i="1"/>
  <c r="O335" i="1"/>
  <c r="T335" i="1"/>
  <c r="Y335" i="1"/>
  <c r="E335" i="1"/>
  <c r="K335" i="1"/>
  <c r="P335" i="1"/>
  <c r="U335" i="1"/>
  <c r="AA335" i="1"/>
  <c r="D340" i="1"/>
  <c r="H340" i="1"/>
  <c r="L340" i="1"/>
  <c r="P340" i="1"/>
  <c r="T340" i="1"/>
  <c r="X340" i="1"/>
  <c r="AB340" i="1"/>
  <c r="E340" i="1"/>
  <c r="J340" i="1"/>
  <c r="O340" i="1"/>
  <c r="U340" i="1"/>
  <c r="Z340" i="1"/>
  <c r="F340" i="1"/>
  <c r="K340" i="1"/>
  <c r="Q340" i="1"/>
  <c r="V340" i="1"/>
  <c r="AA340" i="1"/>
  <c r="G340" i="1"/>
  <c r="M340" i="1"/>
  <c r="R340" i="1"/>
  <c r="W340" i="1"/>
  <c r="AC340" i="1"/>
  <c r="N340" i="1"/>
  <c r="S340" i="1"/>
  <c r="Y340" i="1"/>
  <c r="I340" i="1"/>
  <c r="D336" i="1"/>
  <c r="H336" i="1"/>
  <c r="L336" i="1"/>
  <c r="P336" i="1"/>
  <c r="T336" i="1"/>
  <c r="X336" i="1"/>
  <c r="AB336" i="1"/>
  <c r="G336" i="1"/>
  <c r="M336" i="1"/>
  <c r="R336" i="1"/>
  <c r="W336" i="1"/>
  <c r="AC336" i="1"/>
  <c r="I336" i="1"/>
  <c r="N336" i="1"/>
  <c r="S336" i="1"/>
  <c r="Y336" i="1"/>
  <c r="E336" i="1"/>
  <c r="J336" i="1"/>
  <c r="O336" i="1"/>
  <c r="U336" i="1"/>
  <c r="Z336" i="1"/>
  <c r="K336" i="1"/>
  <c r="Q336" i="1"/>
  <c r="V336" i="1"/>
  <c r="F336" i="1"/>
  <c r="AA336" i="1"/>
  <c r="D332" i="1"/>
  <c r="E332" i="1"/>
  <c r="O332" i="1"/>
  <c r="U332" i="1"/>
  <c r="K332" i="1"/>
  <c r="Q332" i="1"/>
  <c r="AA332" i="1"/>
  <c r="G332" i="1"/>
  <c r="M332" i="1"/>
  <c r="W332" i="1"/>
  <c r="AC332" i="1"/>
  <c r="I332" i="1"/>
  <c r="S332" i="1"/>
  <c r="Y332" i="1"/>
  <c r="D328" i="1"/>
  <c r="G328" i="1"/>
  <c r="M328" i="1"/>
  <c r="W328" i="1"/>
  <c r="AC328" i="1"/>
  <c r="I328" i="1"/>
  <c r="S328" i="1"/>
  <c r="Y328" i="1"/>
  <c r="E328" i="1"/>
  <c r="O328" i="1"/>
  <c r="U328" i="1"/>
  <c r="K328" i="1"/>
  <c r="Q328" i="1"/>
  <c r="AA328" i="1"/>
  <c r="G351" i="1"/>
  <c r="K351" i="1"/>
  <c r="O351" i="1"/>
  <c r="S351" i="1"/>
  <c r="W351" i="1"/>
  <c r="AA351" i="1"/>
  <c r="D351" i="1"/>
  <c r="H351" i="1"/>
  <c r="L351" i="1"/>
  <c r="P351" i="1"/>
  <c r="T351" i="1"/>
  <c r="X351" i="1"/>
  <c r="AB351" i="1"/>
  <c r="E351" i="1"/>
  <c r="I351" i="1"/>
  <c r="M351" i="1"/>
  <c r="Q351" i="1"/>
  <c r="U351" i="1"/>
  <c r="Y351" i="1"/>
  <c r="AC351" i="1"/>
  <c r="F351" i="1"/>
  <c r="J351" i="1"/>
  <c r="N351" i="1"/>
  <c r="R351" i="1"/>
  <c r="V351" i="1"/>
  <c r="Z351" i="1"/>
  <c r="G347" i="1"/>
  <c r="K347" i="1"/>
  <c r="O347" i="1"/>
  <c r="S347" i="1"/>
  <c r="W347" i="1"/>
  <c r="AA347" i="1"/>
  <c r="D347" i="1"/>
  <c r="H347" i="1"/>
  <c r="L347" i="1"/>
  <c r="P347" i="1"/>
  <c r="T347" i="1"/>
  <c r="X347" i="1"/>
  <c r="AB347" i="1"/>
  <c r="E347" i="1"/>
  <c r="I347" i="1"/>
  <c r="M347" i="1"/>
  <c r="Q347" i="1"/>
  <c r="U347" i="1"/>
  <c r="Y347" i="1"/>
  <c r="AC347" i="1"/>
  <c r="F347" i="1"/>
  <c r="J347" i="1"/>
  <c r="N347" i="1"/>
  <c r="R347" i="1"/>
  <c r="V347" i="1"/>
  <c r="Z347" i="1"/>
  <c r="E343" i="1"/>
  <c r="I343" i="1"/>
  <c r="M343" i="1"/>
  <c r="Q343" i="1"/>
  <c r="U343" i="1"/>
  <c r="Y343" i="1"/>
  <c r="AC343" i="1"/>
  <c r="F343" i="1"/>
  <c r="J343" i="1"/>
  <c r="N343" i="1"/>
  <c r="R343" i="1"/>
  <c r="V343" i="1"/>
  <c r="Z343" i="1"/>
  <c r="G343" i="1"/>
  <c r="K343" i="1"/>
  <c r="O343" i="1"/>
  <c r="S343" i="1"/>
  <c r="W343" i="1"/>
  <c r="AA343" i="1"/>
  <c r="D343" i="1"/>
  <c r="T343" i="1"/>
  <c r="H343" i="1"/>
  <c r="X343" i="1"/>
  <c r="L343" i="1"/>
  <c r="AB343" i="1"/>
  <c r="P343" i="1"/>
  <c r="D339" i="1"/>
  <c r="I339" i="1"/>
  <c r="O339" i="1"/>
  <c r="Y339" i="1"/>
  <c r="E339" i="1"/>
  <c r="K339" i="1"/>
  <c r="U339" i="1"/>
  <c r="AA339" i="1"/>
  <c r="G339" i="1"/>
  <c r="Q339" i="1"/>
  <c r="W339" i="1"/>
  <c r="S339" i="1"/>
  <c r="AC339" i="1"/>
  <c r="M339" i="1"/>
  <c r="D331" i="1"/>
  <c r="I331" i="1"/>
  <c r="O331" i="1"/>
  <c r="Y331" i="1"/>
  <c r="E331" i="1"/>
  <c r="K331" i="1"/>
  <c r="U331" i="1"/>
  <c r="AA331" i="1"/>
  <c r="G331" i="1"/>
  <c r="Q331" i="1"/>
  <c r="W331" i="1"/>
  <c r="M331" i="1"/>
  <c r="S331" i="1"/>
  <c r="AC331" i="1"/>
  <c r="E348" i="1"/>
  <c r="I348" i="1"/>
  <c r="M348" i="1"/>
  <c r="Q348" i="1"/>
  <c r="U348" i="1"/>
  <c r="Y348" i="1"/>
  <c r="AC348" i="1"/>
  <c r="F348" i="1"/>
  <c r="J348" i="1"/>
  <c r="N348" i="1"/>
  <c r="R348" i="1"/>
  <c r="V348" i="1"/>
  <c r="Z348" i="1"/>
  <c r="G348" i="1"/>
  <c r="K348" i="1"/>
  <c r="O348" i="1"/>
  <c r="S348" i="1"/>
  <c r="W348" i="1"/>
  <c r="AA348" i="1"/>
  <c r="D348" i="1"/>
  <c r="H348" i="1"/>
  <c r="L348" i="1"/>
  <c r="P348" i="1"/>
  <c r="T348" i="1"/>
  <c r="X348" i="1"/>
  <c r="AB348" i="1"/>
  <c r="G353" i="1"/>
  <c r="K353" i="1"/>
  <c r="O353" i="1"/>
  <c r="S353" i="1"/>
  <c r="W353" i="1"/>
  <c r="AA353" i="1"/>
  <c r="D353" i="1"/>
  <c r="H353" i="1"/>
  <c r="L353" i="1"/>
  <c r="P353" i="1"/>
  <c r="T353" i="1"/>
  <c r="X353" i="1"/>
  <c r="AB353" i="1"/>
  <c r="E353" i="1"/>
  <c r="I353" i="1"/>
  <c r="M353" i="1"/>
  <c r="Q353" i="1"/>
  <c r="U353" i="1"/>
  <c r="Y353" i="1"/>
  <c r="AC353" i="1"/>
  <c r="F353" i="1"/>
  <c r="J353" i="1"/>
  <c r="N353" i="1"/>
  <c r="R353" i="1"/>
  <c r="V353" i="1"/>
  <c r="Z353" i="1"/>
  <c r="G349" i="1"/>
  <c r="K349" i="1"/>
  <c r="O349" i="1"/>
  <c r="S349" i="1"/>
  <c r="W349" i="1"/>
  <c r="AA349" i="1"/>
  <c r="D349" i="1"/>
  <c r="E349" i="1"/>
  <c r="I349" i="1"/>
  <c r="M349" i="1"/>
  <c r="Q349" i="1"/>
  <c r="U349" i="1"/>
  <c r="Y349" i="1"/>
  <c r="AC349" i="1"/>
  <c r="G345" i="1"/>
  <c r="K345" i="1"/>
  <c r="O345" i="1"/>
  <c r="S345" i="1"/>
  <c r="W345" i="1"/>
  <c r="AA345" i="1"/>
  <c r="D345" i="1"/>
  <c r="H345" i="1"/>
  <c r="L345" i="1"/>
  <c r="P345" i="1"/>
  <c r="T345" i="1"/>
  <c r="X345" i="1"/>
  <c r="AB345" i="1"/>
  <c r="E345" i="1"/>
  <c r="I345" i="1"/>
  <c r="M345" i="1"/>
  <c r="Q345" i="1"/>
  <c r="U345" i="1"/>
  <c r="Y345" i="1"/>
  <c r="AC345" i="1"/>
  <c r="F345" i="1"/>
  <c r="J345" i="1"/>
  <c r="N345" i="1"/>
  <c r="R345" i="1"/>
  <c r="V345" i="1"/>
  <c r="Z345" i="1"/>
  <c r="E341" i="1"/>
  <c r="I341" i="1"/>
  <c r="M341" i="1"/>
  <c r="Q341" i="1"/>
  <c r="U341" i="1"/>
  <c r="Y341" i="1"/>
  <c r="AC341" i="1"/>
  <c r="G341" i="1"/>
  <c r="K341" i="1"/>
  <c r="O341" i="1"/>
  <c r="S341" i="1"/>
  <c r="W341" i="1"/>
  <c r="AA341" i="1"/>
  <c r="D341" i="1"/>
  <c r="M337" i="1"/>
  <c r="S337" i="1"/>
  <c r="AC337" i="1"/>
  <c r="D337" i="1"/>
  <c r="I337" i="1"/>
  <c r="O337" i="1"/>
  <c r="Y337" i="1"/>
  <c r="E337" i="1"/>
  <c r="K337" i="1"/>
  <c r="U337" i="1"/>
  <c r="AA337" i="1"/>
  <c r="G337" i="1"/>
  <c r="Q337" i="1"/>
  <c r="W337" i="1"/>
  <c r="E333" i="1"/>
  <c r="K333" i="1"/>
  <c r="U333" i="1"/>
  <c r="AA333" i="1"/>
  <c r="G333" i="1"/>
  <c r="Q333" i="1"/>
  <c r="W333" i="1"/>
  <c r="M333" i="1"/>
  <c r="S333" i="1"/>
  <c r="AC333" i="1"/>
  <c r="D333" i="1"/>
  <c r="I333" i="1"/>
  <c r="O333" i="1"/>
  <c r="Y333" i="1"/>
  <c r="M329" i="1"/>
  <c r="S329" i="1"/>
  <c r="AC329" i="1"/>
  <c r="D329" i="1"/>
  <c r="I329" i="1"/>
  <c r="O329" i="1"/>
  <c r="Y329" i="1"/>
  <c r="E329" i="1"/>
  <c r="K329" i="1"/>
  <c r="U329" i="1"/>
  <c r="AA329" i="1"/>
  <c r="G329" i="1"/>
  <c r="Q329" i="1"/>
  <c r="W329" i="1"/>
  <c r="E352" i="1"/>
  <c r="I352" i="1"/>
  <c r="M352" i="1"/>
  <c r="Q352" i="1"/>
  <c r="U352" i="1"/>
  <c r="Y352" i="1"/>
  <c r="AC352" i="1"/>
  <c r="F352" i="1"/>
  <c r="J352" i="1"/>
  <c r="N352" i="1"/>
  <c r="R352" i="1"/>
  <c r="V352" i="1"/>
  <c r="Z352" i="1"/>
  <c r="G352" i="1"/>
  <c r="K352" i="1"/>
  <c r="O352" i="1"/>
  <c r="S352" i="1"/>
  <c r="W352" i="1"/>
  <c r="AA352" i="1"/>
  <c r="D352" i="1"/>
  <c r="H352" i="1"/>
  <c r="L352" i="1"/>
  <c r="P352" i="1"/>
  <c r="T352" i="1"/>
  <c r="X352" i="1"/>
  <c r="AB352" i="1"/>
  <c r="G344" i="1"/>
  <c r="K344" i="1"/>
  <c r="D344" i="1"/>
  <c r="H344" i="1"/>
  <c r="L344" i="1"/>
  <c r="E344" i="1"/>
  <c r="I344" i="1"/>
  <c r="M344" i="1"/>
  <c r="J344" i="1"/>
  <c r="Q344" i="1"/>
  <c r="U344" i="1"/>
  <c r="Y344" i="1"/>
  <c r="AC344" i="1"/>
  <c r="N344" i="1"/>
  <c r="R344" i="1"/>
  <c r="V344" i="1"/>
  <c r="Z344" i="1"/>
  <c r="O344" i="1"/>
  <c r="S344" i="1"/>
  <c r="W344" i="1"/>
  <c r="AA344" i="1"/>
  <c r="F344" i="1"/>
  <c r="P344" i="1"/>
  <c r="T344" i="1"/>
  <c r="X344" i="1"/>
  <c r="AB344" i="1"/>
  <c r="E350" i="1"/>
  <c r="I350" i="1"/>
  <c r="M350" i="1"/>
  <c r="Q350" i="1"/>
  <c r="U350" i="1"/>
  <c r="Y350" i="1"/>
  <c r="AC350" i="1"/>
  <c r="F350" i="1"/>
  <c r="J350" i="1"/>
  <c r="N350" i="1"/>
  <c r="R350" i="1"/>
  <c r="V350" i="1"/>
  <c r="Z350" i="1"/>
  <c r="G350" i="1"/>
  <c r="K350" i="1"/>
  <c r="O350" i="1"/>
  <c r="S350" i="1"/>
  <c r="W350" i="1"/>
  <c r="AA350" i="1"/>
  <c r="D350" i="1"/>
  <c r="H350" i="1"/>
  <c r="L350" i="1"/>
  <c r="P350" i="1"/>
  <c r="T350" i="1"/>
  <c r="X350" i="1"/>
  <c r="AB350" i="1"/>
  <c r="E346" i="1"/>
  <c r="I346" i="1"/>
  <c r="M346" i="1"/>
  <c r="Q346" i="1"/>
  <c r="U346" i="1"/>
  <c r="Y346" i="1"/>
  <c r="AC346" i="1"/>
  <c r="F346" i="1"/>
  <c r="J346" i="1"/>
  <c r="N346" i="1"/>
  <c r="R346" i="1"/>
  <c r="V346" i="1"/>
  <c r="Z346" i="1"/>
  <c r="G346" i="1"/>
  <c r="K346" i="1"/>
  <c r="O346" i="1"/>
  <c r="S346" i="1"/>
  <c r="W346" i="1"/>
  <c r="AA346" i="1"/>
  <c r="D346" i="1"/>
  <c r="H346" i="1"/>
  <c r="L346" i="1"/>
  <c r="P346" i="1"/>
  <c r="T346" i="1"/>
  <c r="X346" i="1"/>
  <c r="AB346" i="1"/>
  <c r="G342" i="1"/>
  <c r="K342" i="1"/>
  <c r="O342" i="1"/>
  <c r="S342" i="1"/>
  <c r="W342" i="1"/>
  <c r="AA342" i="1"/>
  <c r="D342" i="1"/>
  <c r="E342" i="1"/>
  <c r="I342" i="1"/>
  <c r="M342" i="1"/>
  <c r="Q342" i="1"/>
  <c r="U342" i="1"/>
  <c r="Y342" i="1"/>
  <c r="AC342" i="1"/>
  <c r="D338" i="1"/>
  <c r="I338" i="1"/>
  <c r="S338" i="1"/>
  <c r="Y338" i="1"/>
  <c r="E338" i="1"/>
  <c r="O338" i="1"/>
  <c r="U338" i="1"/>
  <c r="K338" i="1"/>
  <c r="Q338" i="1"/>
  <c r="AA338" i="1"/>
  <c r="W338" i="1"/>
  <c r="G338" i="1"/>
  <c r="AC338" i="1"/>
  <c r="M338" i="1"/>
  <c r="D334" i="1"/>
  <c r="H334" i="1"/>
  <c r="L334" i="1"/>
  <c r="P334" i="1"/>
  <c r="T334" i="1"/>
  <c r="X334" i="1"/>
  <c r="AB334" i="1"/>
  <c r="F334" i="1"/>
  <c r="K334" i="1"/>
  <c r="Q334" i="1"/>
  <c r="V334" i="1"/>
  <c r="AA334" i="1"/>
  <c r="G334" i="1"/>
  <c r="M334" i="1"/>
  <c r="R334" i="1"/>
  <c r="W334" i="1"/>
  <c r="AC334" i="1"/>
  <c r="I334" i="1"/>
  <c r="N334" i="1"/>
  <c r="S334" i="1"/>
  <c r="Y334" i="1"/>
  <c r="E334" i="1"/>
  <c r="J334" i="1"/>
  <c r="O334" i="1"/>
  <c r="U334" i="1"/>
  <c r="Z334" i="1"/>
  <c r="D330" i="1"/>
  <c r="I330" i="1"/>
  <c r="S330" i="1"/>
  <c r="Y330" i="1"/>
  <c r="E330" i="1"/>
  <c r="O330" i="1"/>
  <c r="U330" i="1"/>
  <c r="K330" i="1"/>
  <c r="Q330" i="1"/>
  <c r="AA330" i="1"/>
  <c r="G330" i="1"/>
  <c r="M330" i="1"/>
  <c r="W330" i="1"/>
  <c r="AC330" i="1"/>
  <c r="D314" i="1"/>
  <c r="H314" i="1"/>
  <c r="L314" i="1"/>
  <c r="P314" i="1"/>
  <c r="T314" i="1"/>
  <c r="X314" i="1"/>
  <c r="AB314" i="1"/>
  <c r="E314" i="1"/>
  <c r="I314" i="1"/>
  <c r="M314" i="1"/>
  <c r="Q314" i="1"/>
  <c r="U314" i="1"/>
  <c r="Y314" i="1"/>
  <c r="AC314" i="1"/>
  <c r="F314" i="1"/>
  <c r="J314" i="1"/>
  <c r="N314" i="1"/>
  <c r="R314" i="1"/>
  <c r="V314" i="1"/>
  <c r="Z314" i="1"/>
  <c r="G314" i="1"/>
  <c r="K314" i="1"/>
  <c r="O314" i="1"/>
  <c r="S314" i="1"/>
  <c r="W314" i="1"/>
  <c r="AA314" i="1"/>
  <c r="D310" i="1"/>
  <c r="H310" i="1"/>
  <c r="L310" i="1"/>
  <c r="P310" i="1"/>
  <c r="T310" i="1"/>
  <c r="X310" i="1"/>
  <c r="AB310" i="1"/>
  <c r="E310" i="1"/>
  <c r="I310" i="1"/>
  <c r="M310" i="1"/>
  <c r="Q310" i="1"/>
  <c r="U310" i="1"/>
  <c r="Y310" i="1"/>
  <c r="AC310" i="1"/>
  <c r="F310" i="1"/>
  <c r="J310" i="1"/>
  <c r="N310" i="1"/>
  <c r="R310" i="1"/>
  <c r="V310" i="1"/>
  <c r="Z310" i="1"/>
  <c r="G310" i="1"/>
  <c r="K310" i="1"/>
  <c r="O310" i="1"/>
  <c r="S310" i="1"/>
  <c r="W310" i="1"/>
  <c r="AA310" i="1"/>
  <c r="G306" i="1"/>
  <c r="K306" i="1"/>
  <c r="O306" i="1"/>
  <c r="S306" i="1"/>
  <c r="W306" i="1"/>
  <c r="AA306" i="1"/>
  <c r="H306" i="1"/>
  <c r="M306" i="1"/>
  <c r="R306" i="1"/>
  <c r="X306" i="1"/>
  <c r="AC306" i="1"/>
  <c r="D306" i="1"/>
  <c r="I306" i="1"/>
  <c r="N306" i="1"/>
  <c r="T306" i="1"/>
  <c r="Y306" i="1"/>
  <c r="E306" i="1"/>
  <c r="J306" i="1"/>
  <c r="P306" i="1"/>
  <c r="U306" i="1"/>
  <c r="Z306" i="1"/>
  <c r="F306" i="1"/>
  <c r="L306" i="1"/>
  <c r="Q306" i="1"/>
  <c r="V306" i="1"/>
  <c r="AB306" i="1"/>
  <c r="F302" i="1"/>
  <c r="J302" i="1"/>
  <c r="N302" i="1"/>
  <c r="G302" i="1"/>
  <c r="K302" i="1"/>
  <c r="O302" i="1"/>
  <c r="S302" i="1"/>
  <c r="W302" i="1"/>
  <c r="AA302" i="1"/>
  <c r="H302" i="1"/>
  <c r="P302" i="1"/>
  <c r="U302" i="1"/>
  <c r="Z302" i="1"/>
  <c r="I302" i="1"/>
  <c r="Q302" i="1"/>
  <c r="V302" i="1"/>
  <c r="AB302" i="1"/>
  <c r="D302" i="1"/>
  <c r="L302" i="1"/>
  <c r="R302" i="1"/>
  <c r="X302" i="1"/>
  <c r="AC302" i="1"/>
  <c r="E302" i="1"/>
  <c r="M302" i="1"/>
  <c r="T302" i="1"/>
  <c r="Y302" i="1"/>
  <c r="G298" i="1"/>
  <c r="K298" i="1"/>
  <c r="O298" i="1"/>
  <c r="S298" i="1"/>
  <c r="W298" i="1"/>
  <c r="AA298" i="1"/>
  <c r="I298" i="1"/>
  <c r="Q298" i="1"/>
  <c r="Y298" i="1"/>
  <c r="D298" i="1"/>
  <c r="E298" i="1"/>
  <c r="M298" i="1"/>
  <c r="U298" i="1"/>
  <c r="AC298" i="1"/>
  <c r="F294" i="1"/>
  <c r="J294" i="1"/>
  <c r="N294" i="1"/>
  <c r="R294" i="1"/>
  <c r="V294" i="1"/>
  <c r="Z294" i="1"/>
  <c r="G294" i="1"/>
  <c r="K294" i="1"/>
  <c r="O294" i="1"/>
  <c r="S294" i="1"/>
  <c r="W294" i="1"/>
  <c r="AA294" i="1"/>
  <c r="D294" i="1"/>
  <c r="H294" i="1"/>
  <c r="L294" i="1"/>
  <c r="P294" i="1"/>
  <c r="T294" i="1"/>
  <c r="X294" i="1"/>
  <c r="AB294" i="1"/>
  <c r="Q294" i="1"/>
  <c r="E294" i="1"/>
  <c r="U294" i="1"/>
  <c r="I294" i="1"/>
  <c r="Y294" i="1"/>
  <c r="M294" i="1"/>
  <c r="AC294" i="1"/>
  <c r="F282" i="1"/>
  <c r="J282" i="1"/>
  <c r="N282" i="1"/>
  <c r="R282" i="1"/>
  <c r="V282" i="1"/>
  <c r="Z282" i="1"/>
  <c r="G282" i="1"/>
  <c r="K282" i="1"/>
  <c r="O282" i="1"/>
  <c r="S282" i="1"/>
  <c r="W282" i="1"/>
  <c r="AA282" i="1"/>
  <c r="D282" i="1"/>
  <c r="H282" i="1"/>
  <c r="L282" i="1"/>
  <c r="P282" i="1"/>
  <c r="T282" i="1"/>
  <c r="X282" i="1"/>
  <c r="AB282" i="1"/>
  <c r="I282" i="1"/>
  <c r="Y282" i="1"/>
  <c r="M282" i="1"/>
  <c r="AC282" i="1"/>
  <c r="Q282" i="1"/>
  <c r="E282" i="1"/>
  <c r="U282" i="1"/>
  <c r="F278" i="1"/>
  <c r="J278" i="1"/>
  <c r="N278" i="1"/>
  <c r="R278" i="1"/>
  <c r="V278" i="1"/>
  <c r="Z278" i="1"/>
  <c r="D278" i="1"/>
  <c r="H278" i="1"/>
  <c r="L278" i="1"/>
  <c r="P278" i="1"/>
  <c r="T278" i="1"/>
  <c r="X278" i="1"/>
  <c r="AB278" i="1"/>
  <c r="E278" i="1"/>
  <c r="F274" i="1"/>
  <c r="J274" i="1"/>
  <c r="N274" i="1"/>
  <c r="R274" i="1"/>
  <c r="V274" i="1"/>
  <c r="Z274" i="1"/>
  <c r="G274" i="1"/>
  <c r="K274" i="1"/>
  <c r="O274" i="1"/>
  <c r="S274" i="1"/>
  <c r="W274" i="1"/>
  <c r="AA274" i="1"/>
  <c r="D274" i="1"/>
  <c r="H274" i="1"/>
  <c r="L274" i="1"/>
  <c r="P274" i="1"/>
  <c r="T274" i="1"/>
  <c r="X274" i="1"/>
  <c r="AB274" i="1"/>
  <c r="I274" i="1"/>
  <c r="Y274" i="1"/>
  <c r="M274" i="1"/>
  <c r="AC274" i="1"/>
  <c r="Q274" i="1"/>
  <c r="E274" i="1"/>
  <c r="U274" i="1"/>
  <c r="F262" i="1"/>
  <c r="J262" i="1"/>
  <c r="N262" i="1"/>
  <c r="R262" i="1"/>
  <c r="V262" i="1"/>
  <c r="Z262" i="1"/>
  <c r="G262" i="1"/>
  <c r="K262" i="1"/>
  <c r="O262" i="1"/>
  <c r="S262" i="1"/>
  <c r="W262" i="1"/>
  <c r="AA262" i="1"/>
  <c r="D262" i="1"/>
  <c r="H262" i="1"/>
  <c r="L262" i="1"/>
  <c r="P262" i="1"/>
  <c r="T262" i="1"/>
  <c r="X262" i="1"/>
  <c r="AB262" i="1"/>
  <c r="Q262" i="1"/>
  <c r="E262" i="1"/>
  <c r="U262" i="1"/>
  <c r="I262" i="1"/>
  <c r="Y262" i="1"/>
  <c r="M262" i="1"/>
  <c r="AC262" i="1"/>
  <c r="D258" i="1"/>
  <c r="E258" i="1"/>
  <c r="F250" i="1"/>
  <c r="J250" i="1"/>
  <c r="N250" i="1"/>
  <c r="R250" i="1"/>
  <c r="V250" i="1"/>
  <c r="Z250" i="1"/>
  <c r="G250" i="1"/>
  <c r="K250" i="1"/>
  <c r="O250" i="1"/>
  <c r="S250" i="1"/>
  <c r="W250" i="1"/>
  <c r="AA250" i="1"/>
  <c r="D250" i="1"/>
  <c r="H250" i="1"/>
  <c r="L250" i="1"/>
  <c r="P250" i="1"/>
  <c r="T250" i="1"/>
  <c r="X250" i="1"/>
  <c r="AB250" i="1"/>
  <c r="I250" i="1"/>
  <c r="Y250" i="1"/>
  <c r="M250" i="1"/>
  <c r="AC250" i="1"/>
  <c r="Q250" i="1"/>
  <c r="E250" i="1"/>
  <c r="U250" i="1"/>
  <c r="F246" i="1"/>
  <c r="J246" i="1"/>
  <c r="N246" i="1"/>
  <c r="R246" i="1"/>
  <c r="V246" i="1"/>
  <c r="Z246" i="1"/>
  <c r="G246" i="1"/>
  <c r="K246" i="1"/>
  <c r="O246" i="1"/>
  <c r="S246" i="1"/>
  <c r="W246" i="1"/>
  <c r="AA246" i="1"/>
  <c r="D246" i="1"/>
  <c r="H246" i="1"/>
  <c r="L246" i="1"/>
  <c r="P246" i="1"/>
  <c r="T246" i="1"/>
  <c r="X246" i="1"/>
  <c r="AB246" i="1"/>
  <c r="Q246" i="1"/>
  <c r="E246" i="1"/>
  <c r="U246" i="1"/>
  <c r="I246" i="1"/>
  <c r="Y246" i="1"/>
  <c r="M246" i="1"/>
  <c r="AC246" i="1"/>
  <c r="F242" i="1"/>
  <c r="J242" i="1"/>
  <c r="N242" i="1"/>
  <c r="R242" i="1"/>
  <c r="V242" i="1"/>
  <c r="Z242" i="1"/>
  <c r="G242" i="1"/>
  <c r="K242" i="1"/>
  <c r="O242" i="1"/>
  <c r="S242" i="1"/>
  <c r="W242" i="1"/>
  <c r="AA242" i="1"/>
  <c r="D242" i="1"/>
  <c r="H242" i="1"/>
  <c r="L242" i="1"/>
  <c r="P242" i="1"/>
  <c r="T242" i="1"/>
  <c r="X242" i="1"/>
  <c r="AB242" i="1"/>
  <c r="I242" i="1"/>
  <c r="Y242" i="1"/>
  <c r="M242" i="1"/>
  <c r="AC242" i="1"/>
  <c r="Q242" i="1"/>
  <c r="E242" i="1"/>
  <c r="U242" i="1"/>
  <c r="F238" i="1"/>
  <c r="J238" i="1"/>
  <c r="N238" i="1"/>
  <c r="R238" i="1"/>
  <c r="V238" i="1"/>
  <c r="Z238" i="1"/>
  <c r="G238" i="1"/>
  <c r="K238" i="1"/>
  <c r="O238" i="1"/>
  <c r="S238" i="1"/>
  <c r="W238" i="1"/>
  <c r="AA238" i="1"/>
  <c r="D238" i="1"/>
  <c r="H238" i="1"/>
  <c r="L238" i="1"/>
  <c r="P238" i="1"/>
  <c r="T238" i="1"/>
  <c r="X238" i="1"/>
  <c r="AB238" i="1"/>
  <c r="Q238" i="1"/>
  <c r="E238" i="1"/>
  <c r="U238" i="1"/>
  <c r="I238" i="1"/>
  <c r="Y238" i="1"/>
  <c r="M238" i="1"/>
  <c r="AC238" i="1"/>
  <c r="F234" i="1"/>
  <c r="J234" i="1"/>
  <c r="N234" i="1"/>
  <c r="R234" i="1"/>
  <c r="V234" i="1"/>
  <c r="Z234" i="1"/>
  <c r="G234" i="1"/>
  <c r="K234" i="1"/>
  <c r="O234" i="1"/>
  <c r="S234" i="1"/>
  <c r="W234" i="1"/>
  <c r="AA234" i="1"/>
  <c r="D234" i="1"/>
  <c r="H234" i="1"/>
  <c r="L234" i="1"/>
  <c r="P234" i="1"/>
  <c r="T234" i="1"/>
  <c r="X234" i="1"/>
  <c r="AB234" i="1"/>
  <c r="I234" i="1"/>
  <c r="Y234" i="1"/>
  <c r="M234" i="1"/>
  <c r="AC234" i="1"/>
  <c r="Q234" i="1"/>
  <c r="E234" i="1"/>
  <c r="U234" i="1"/>
  <c r="F230" i="1"/>
  <c r="J230" i="1"/>
  <c r="N230" i="1"/>
  <c r="R230" i="1"/>
  <c r="V230" i="1"/>
  <c r="Z230" i="1"/>
  <c r="G230" i="1"/>
  <c r="K230" i="1"/>
  <c r="O230" i="1"/>
  <c r="S230" i="1"/>
  <c r="W230" i="1"/>
  <c r="AA230" i="1"/>
  <c r="D230" i="1"/>
  <c r="H230" i="1"/>
  <c r="L230" i="1"/>
  <c r="P230" i="1"/>
  <c r="T230" i="1"/>
  <c r="X230" i="1"/>
  <c r="AB230" i="1"/>
  <c r="Q230" i="1"/>
  <c r="E230" i="1"/>
  <c r="U230" i="1"/>
  <c r="I230" i="1"/>
  <c r="Y230" i="1"/>
  <c r="M230" i="1"/>
  <c r="AC230" i="1"/>
  <c r="F222" i="1"/>
  <c r="J222" i="1"/>
  <c r="N222" i="1"/>
  <c r="R222" i="1"/>
  <c r="V222" i="1"/>
  <c r="Z222" i="1"/>
  <c r="G222" i="1"/>
  <c r="K222" i="1"/>
  <c r="O222" i="1"/>
  <c r="S222" i="1"/>
  <c r="W222" i="1"/>
  <c r="AA222" i="1"/>
  <c r="D222" i="1"/>
  <c r="H222" i="1"/>
  <c r="L222" i="1"/>
  <c r="P222" i="1"/>
  <c r="T222" i="1"/>
  <c r="X222" i="1"/>
  <c r="AB222" i="1"/>
  <c r="Q222" i="1"/>
  <c r="E222" i="1"/>
  <c r="U222" i="1"/>
  <c r="I222" i="1"/>
  <c r="Y222" i="1"/>
  <c r="M222" i="1"/>
  <c r="AC222" i="1"/>
  <c r="F218" i="1"/>
  <c r="J218" i="1"/>
  <c r="N218" i="1"/>
  <c r="R218" i="1"/>
  <c r="V218" i="1"/>
  <c r="Z218" i="1"/>
  <c r="G218" i="1"/>
  <c r="K218" i="1"/>
  <c r="O218" i="1"/>
  <c r="S218" i="1"/>
  <c r="W218" i="1"/>
  <c r="AA218" i="1"/>
  <c r="D218" i="1"/>
  <c r="H218" i="1"/>
  <c r="L218" i="1"/>
  <c r="P218" i="1"/>
  <c r="T218" i="1"/>
  <c r="X218" i="1"/>
  <c r="AB218" i="1"/>
  <c r="I218" i="1"/>
  <c r="Y218" i="1"/>
  <c r="M218" i="1"/>
  <c r="AC218" i="1"/>
  <c r="Q218" i="1"/>
  <c r="E218" i="1"/>
  <c r="U218" i="1"/>
  <c r="F214" i="1"/>
  <c r="J214" i="1"/>
  <c r="N214" i="1"/>
  <c r="R214" i="1"/>
  <c r="V214" i="1"/>
  <c r="Z214" i="1"/>
  <c r="G214" i="1"/>
  <c r="K214" i="1"/>
  <c r="O214" i="1"/>
  <c r="S214" i="1"/>
  <c r="W214" i="1"/>
  <c r="AA214" i="1"/>
  <c r="D214" i="1"/>
  <c r="H214" i="1"/>
  <c r="L214" i="1"/>
  <c r="P214" i="1"/>
  <c r="T214" i="1"/>
  <c r="X214" i="1"/>
  <c r="AB214" i="1"/>
  <c r="Q214" i="1"/>
  <c r="E214" i="1"/>
  <c r="U214" i="1"/>
  <c r="I214" i="1"/>
  <c r="Y214" i="1"/>
  <c r="M214" i="1"/>
  <c r="AC214" i="1"/>
  <c r="E210" i="1"/>
  <c r="I210" i="1"/>
  <c r="M210" i="1"/>
  <c r="Q210" i="1"/>
  <c r="U210" i="1"/>
  <c r="Y210" i="1"/>
  <c r="AC210" i="1"/>
  <c r="F210" i="1"/>
  <c r="J210" i="1"/>
  <c r="N210" i="1"/>
  <c r="R210" i="1"/>
  <c r="V210" i="1"/>
  <c r="Z210" i="1"/>
  <c r="G210" i="1"/>
  <c r="K210" i="1"/>
  <c r="O210" i="1"/>
  <c r="S210" i="1"/>
  <c r="W210" i="1"/>
  <c r="AA210" i="1"/>
  <c r="L210" i="1"/>
  <c r="AB210" i="1"/>
  <c r="P210" i="1"/>
  <c r="D210" i="1"/>
  <c r="T210" i="1"/>
  <c r="H210" i="1"/>
  <c r="X210" i="1"/>
  <c r="F190" i="1"/>
  <c r="J190" i="1"/>
  <c r="N190" i="1"/>
  <c r="R190" i="1"/>
  <c r="V190" i="1"/>
  <c r="Z190" i="1"/>
  <c r="G190" i="1"/>
  <c r="K190" i="1"/>
  <c r="O190" i="1"/>
  <c r="S190" i="1"/>
  <c r="W190" i="1"/>
  <c r="AA190" i="1"/>
  <c r="H190" i="1"/>
  <c r="P190" i="1"/>
  <c r="X190" i="1"/>
  <c r="I190" i="1"/>
  <c r="Q190" i="1"/>
  <c r="Y190" i="1"/>
  <c r="D190" i="1"/>
  <c r="L190" i="1"/>
  <c r="T190" i="1"/>
  <c r="AB190" i="1"/>
  <c r="AC190" i="1"/>
  <c r="E190" i="1"/>
  <c r="M190" i="1"/>
  <c r="U190" i="1"/>
  <c r="F186" i="1"/>
  <c r="J186" i="1"/>
  <c r="N186" i="1"/>
  <c r="R186" i="1"/>
  <c r="V186" i="1"/>
  <c r="Z186" i="1"/>
  <c r="G186" i="1"/>
  <c r="K186" i="1"/>
  <c r="O186" i="1"/>
  <c r="S186" i="1"/>
  <c r="W186" i="1"/>
  <c r="AA186" i="1"/>
  <c r="D186" i="1"/>
  <c r="H186" i="1"/>
  <c r="L186" i="1"/>
  <c r="P186" i="1"/>
  <c r="T186" i="1"/>
  <c r="X186" i="1"/>
  <c r="E186" i="1"/>
  <c r="U186" i="1"/>
  <c r="I186" i="1"/>
  <c r="Y186" i="1"/>
  <c r="M186" i="1"/>
  <c r="AB186" i="1"/>
  <c r="Q186" i="1"/>
  <c r="AC186" i="1"/>
  <c r="F162" i="1"/>
  <c r="J162" i="1"/>
  <c r="N162" i="1"/>
  <c r="R162" i="1"/>
  <c r="V162" i="1"/>
  <c r="Z162" i="1"/>
  <c r="G162" i="1"/>
  <c r="K162" i="1"/>
  <c r="O162" i="1"/>
  <c r="S162" i="1"/>
  <c r="W162" i="1"/>
  <c r="AA162" i="1"/>
  <c r="D162" i="1"/>
  <c r="H162" i="1"/>
  <c r="L162" i="1"/>
  <c r="P162" i="1"/>
  <c r="T162" i="1"/>
  <c r="X162" i="1"/>
  <c r="AB162" i="1"/>
  <c r="E162" i="1"/>
  <c r="U162" i="1"/>
  <c r="I162" i="1"/>
  <c r="Y162" i="1"/>
  <c r="M162" i="1"/>
  <c r="AC162" i="1"/>
  <c r="Q162" i="1"/>
  <c r="F158" i="1"/>
  <c r="J158" i="1"/>
  <c r="N158" i="1"/>
  <c r="R158" i="1"/>
  <c r="V158" i="1"/>
  <c r="Z158" i="1"/>
  <c r="G158" i="1"/>
  <c r="K158" i="1"/>
  <c r="O158" i="1"/>
  <c r="S158" i="1"/>
  <c r="W158" i="1"/>
  <c r="AA158" i="1"/>
  <c r="D158" i="1"/>
  <c r="H158" i="1"/>
  <c r="L158" i="1"/>
  <c r="P158" i="1"/>
  <c r="T158" i="1"/>
  <c r="X158" i="1"/>
  <c r="AB158" i="1"/>
  <c r="E158" i="1"/>
  <c r="I158" i="1"/>
  <c r="M158" i="1"/>
  <c r="Q158" i="1"/>
  <c r="U158" i="1"/>
  <c r="Y158" i="1"/>
  <c r="AC158" i="1"/>
  <c r="F154" i="1"/>
  <c r="J154" i="1"/>
  <c r="N154" i="1"/>
  <c r="R154" i="1"/>
  <c r="V154" i="1"/>
  <c r="Z154" i="1"/>
  <c r="G154" i="1"/>
  <c r="K154" i="1"/>
  <c r="O154" i="1"/>
  <c r="S154" i="1"/>
  <c r="W154" i="1"/>
  <c r="AA154" i="1"/>
  <c r="D154" i="1"/>
  <c r="H154" i="1"/>
  <c r="L154" i="1"/>
  <c r="P154" i="1"/>
  <c r="T154" i="1"/>
  <c r="X154" i="1"/>
  <c r="AB154" i="1"/>
  <c r="E154" i="1"/>
  <c r="I154" i="1"/>
  <c r="M154" i="1"/>
  <c r="Q154" i="1"/>
  <c r="U154" i="1"/>
  <c r="Y154" i="1"/>
  <c r="AC154" i="1"/>
  <c r="F150" i="1"/>
  <c r="G150" i="1"/>
  <c r="K150" i="1"/>
  <c r="O150" i="1"/>
  <c r="S150" i="1"/>
  <c r="W150" i="1"/>
  <c r="AA150" i="1"/>
  <c r="D150" i="1"/>
  <c r="H150" i="1"/>
  <c r="L150" i="1"/>
  <c r="P150" i="1"/>
  <c r="T150" i="1"/>
  <c r="X150" i="1"/>
  <c r="AB150" i="1"/>
  <c r="M150" i="1"/>
  <c r="U150" i="1"/>
  <c r="AC150" i="1"/>
  <c r="E150" i="1"/>
  <c r="N150" i="1"/>
  <c r="V150" i="1"/>
  <c r="I150" i="1"/>
  <c r="Q150" i="1"/>
  <c r="Y150" i="1"/>
  <c r="J150" i="1"/>
  <c r="R150" i="1"/>
  <c r="Z150" i="1"/>
  <c r="F134" i="1"/>
  <c r="J134" i="1"/>
  <c r="N134" i="1"/>
  <c r="R134" i="1"/>
  <c r="V134" i="1"/>
  <c r="Z134" i="1"/>
  <c r="G134" i="1"/>
  <c r="K134" i="1"/>
  <c r="O134" i="1"/>
  <c r="S134" i="1"/>
  <c r="W134" i="1"/>
  <c r="AA134" i="1"/>
  <c r="D134" i="1"/>
  <c r="H134" i="1"/>
  <c r="L134" i="1"/>
  <c r="P134" i="1"/>
  <c r="T134" i="1"/>
  <c r="X134" i="1"/>
  <c r="AB134" i="1"/>
  <c r="Q134" i="1"/>
  <c r="E134" i="1"/>
  <c r="U134" i="1"/>
  <c r="I134" i="1"/>
  <c r="Y134" i="1"/>
  <c r="M134" i="1"/>
  <c r="AC134" i="1"/>
  <c r="F130" i="1"/>
  <c r="J130" i="1"/>
  <c r="N130" i="1"/>
  <c r="R130" i="1"/>
  <c r="V130" i="1"/>
  <c r="Z130" i="1"/>
  <c r="G130" i="1"/>
  <c r="K130" i="1"/>
  <c r="O130" i="1"/>
  <c r="S130" i="1"/>
  <c r="W130" i="1"/>
  <c r="AA130" i="1"/>
  <c r="D130" i="1"/>
  <c r="H130" i="1"/>
  <c r="L130" i="1"/>
  <c r="P130" i="1"/>
  <c r="T130" i="1"/>
  <c r="X130" i="1"/>
  <c r="AB130" i="1"/>
  <c r="I130" i="1"/>
  <c r="Y130" i="1"/>
  <c r="M130" i="1"/>
  <c r="AC130" i="1"/>
  <c r="Q130" i="1"/>
  <c r="E130" i="1"/>
  <c r="U130" i="1"/>
  <c r="F126" i="1"/>
  <c r="J126" i="1"/>
  <c r="N126" i="1"/>
  <c r="R126" i="1"/>
  <c r="V126" i="1"/>
  <c r="Z126" i="1"/>
  <c r="G126" i="1"/>
  <c r="K126" i="1"/>
  <c r="O126" i="1"/>
  <c r="S126" i="1"/>
  <c r="W126" i="1"/>
  <c r="AA126" i="1"/>
  <c r="D126" i="1"/>
  <c r="H126" i="1"/>
  <c r="L126" i="1"/>
  <c r="P126" i="1"/>
  <c r="T126" i="1"/>
  <c r="X126" i="1"/>
  <c r="AB126" i="1"/>
  <c r="Q126" i="1"/>
  <c r="E126" i="1"/>
  <c r="U126" i="1"/>
  <c r="I126" i="1"/>
  <c r="Y126" i="1"/>
  <c r="M126" i="1"/>
  <c r="AC126" i="1"/>
  <c r="E110" i="1"/>
  <c r="I110" i="1"/>
  <c r="M110" i="1"/>
  <c r="Q110" i="1"/>
  <c r="U110" i="1"/>
  <c r="Y110" i="1"/>
  <c r="AC110" i="1"/>
  <c r="F110" i="1"/>
  <c r="J110" i="1"/>
  <c r="N110" i="1"/>
  <c r="R110" i="1"/>
  <c r="V110" i="1"/>
  <c r="Z110" i="1"/>
  <c r="G110" i="1"/>
  <c r="O110" i="1"/>
  <c r="W110" i="1"/>
  <c r="H110" i="1"/>
  <c r="P110" i="1"/>
  <c r="X110" i="1"/>
  <c r="K110" i="1"/>
  <c r="S110" i="1"/>
  <c r="AA110" i="1"/>
  <c r="D110" i="1"/>
  <c r="L110" i="1"/>
  <c r="T110" i="1"/>
  <c r="AB110" i="1"/>
  <c r="E102" i="1"/>
  <c r="I102" i="1"/>
  <c r="M102" i="1"/>
  <c r="Q102" i="1"/>
  <c r="U102" i="1"/>
  <c r="Y102" i="1"/>
  <c r="AC102" i="1"/>
  <c r="F102" i="1"/>
  <c r="J102" i="1"/>
  <c r="N102" i="1"/>
  <c r="R102" i="1"/>
  <c r="V102" i="1"/>
  <c r="Z102" i="1"/>
  <c r="G102" i="1"/>
  <c r="O102" i="1"/>
  <c r="W102" i="1"/>
  <c r="H102" i="1"/>
  <c r="P102" i="1"/>
  <c r="X102" i="1"/>
  <c r="K102" i="1"/>
  <c r="S102" i="1"/>
  <c r="AA102" i="1"/>
  <c r="D102" i="1"/>
  <c r="L102" i="1"/>
  <c r="T102" i="1"/>
  <c r="AB102" i="1"/>
  <c r="E94" i="1"/>
  <c r="I94" i="1"/>
  <c r="M94" i="1"/>
  <c r="Q94" i="1"/>
  <c r="U94" i="1"/>
  <c r="Y94" i="1"/>
  <c r="AC94" i="1"/>
  <c r="F94" i="1"/>
  <c r="J94" i="1"/>
  <c r="N94" i="1"/>
  <c r="R94" i="1"/>
  <c r="V94" i="1"/>
  <c r="Z94" i="1"/>
  <c r="G94" i="1"/>
  <c r="O94" i="1"/>
  <c r="W94" i="1"/>
  <c r="H94" i="1"/>
  <c r="P94" i="1"/>
  <c r="X94" i="1"/>
  <c r="K94" i="1"/>
  <c r="S94" i="1"/>
  <c r="AA94" i="1"/>
  <c r="D94" i="1"/>
  <c r="L94" i="1"/>
  <c r="T94" i="1"/>
  <c r="AB94" i="1"/>
  <c r="E82" i="1"/>
  <c r="I82" i="1"/>
  <c r="M82" i="1"/>
  <c r="Q82" i="1"/>
  <c r="U82" i="1"/>
  <c r="Y82" i="1"/>
  <c r="AC82" i="1"/>
  <c r="F82" i="1"/>
  <c r="J82" i="1"/>
  <c r="N82" i="1"/>
  <c r="R82" i="1"/>
  <c r="V82" i="1"/>
  <c r="Z82" i="1"/>
  <c r="G82" i="1"/>
  <c r="K82" i="1"/>
  <c r="O82" i="1"/>
  <c r="S82" i="1"/>
  <c r="W82" i="1"/>
  <c r="AA82" i="1"/>
  <c r="D82" i="1"/>
  <c r="P82" i="1"/>
  <c r="T82" i="1"/>
  <c r="H82" i="1"/>
  <c r="X82" i="1"/>
  <c r="L82" i="1"/>
  <c r="AB82" i="1"/>
  <c r="E78" i="1"/>
  <c r="I78" i="1"/>
  <c r="M78" i="1"/>
  <c r="Q78" i="1"/>
  <c r="U78" i="1"/>
  <c r="Y78" i="1"/>
  <c r="AC78" i="1"/>
  <c r="F78" i="1"/>
  <c r="J78" i="1"/>
  <c r="N78" i="1"/>
  <c r="R78" i="1"/>
  <c r="V78" i="1"/>
  <c r="Z78" i="1"/>
  <c r="G78" i="1"/>
  <c r="K78" i="1"/>
  <c r="O78" i="1"/>
  <c r="S78" i="1"/>
  <c r="W78" i="1"/>
  <c r="AA78" i="1"/>
  <c r="D78" i="1"/>
  <c r="H78" i="1"/>
  <c r="L78" i="1"/>
  <c r="P78" i="1"/>
  <c r="T78" i="1"/>
  <c r="X78" i="1"/>
  <c r="AB78" i="1"/>
  <c r="E74" i="1"/>
  <c r="I74" i="1"/>
  <c r="M74" i="1"/>
  <c r="Q74" i="1"/>
  <c r="U74" i="1"/>
  <c r="Y74" i="1"/>
  <c r="AC74" i="1"/>
  <c r="G74" i="1"/>
  <c r="K74" i="1"/>
  <c r="O74" i="1"/>
  <c r="D74" i="1"/>
  <c r="S74" i="1"/>
  <c r="AA74" i="1"/>
  <c r="W74" i="1"/>
  <c r="E66" i="1"/>
  <c r="I66" i="1"/>
  <c r="M66" i="1"/>
  <c r="Q66" i="1"/>
  <c r="U66" i="1"/>
  <c r="Y66" i="1"/>
  <c r="AC66" i="1"/>
  <c r="F66" i="1"/>
  <c r="J66" i="1"/>
  <c r="N66" i="1"/>
  <c r="R66" i="1"/>
  <c r="V66" i="1"/>
  <c r="Z66" i="1"/>
  <c r="G66" i="1"/>
  <c r="K66" i="1"/>
  <c r="O66" i="1"/>
  <c r="S66" i="1"/>
  <c r="W66" i="1"/>
  <c r="AA66" i="1"/>
  <c r="D66" i="1"/>
  <c r="T66" i="1"/>
  <c r="H66" i="1"/>
  <c r="X66" i="1"/>
  <c r="L66" i="1"/>
  <c r="AB66" i="1"/>
  <c r="P66" i="1"/>
  <c r="E62" i="1"/>
  <c r="I62" i="1"/>
  <c r="M62" i="1"/>
  <c r="Q62" i="1"/>
  <c r="U62" i="1"/>
  <c r="Y62" i="1"/>
  <c r="AC62" i="1"/>
  <c r="F62" i="1"/>
  <c r="J62" i="1"/>
  <c r="N62" i="1"/>
  <c r="R62" i="1"/>
  <c r="V62" i="1"/>
  <c r="Z62" i="1"/>
  <c r="G62" i="1"/>
  <c r="K62" i="1"/>
  <c r="O62" i="1"/>
  <c r="S62" i="1"/>
  <c r="W62" i="1"/>
  <c r="AA62" i="1"/>
  <c r="L62" i="1"/>
  <c r="AB62" i="1"/>
  <c r="P62" i="1"/>
  <c r="D62" i="1"/>
  <c r="T62" i="1"/>
  <c r="H62" i="1"/>
  <c r="X62" i="1"/>
  <c r="G58" i="1"/>
  <c r="K58" i="1"/>
  <c r="O58" i="1"/>
  <c r="S58" i="1"/>
  <c r="W58" i="1"/>
  <c r="AA58" i="1"/>
  <c r="D58" i="1"/>
  <c r="H58" i="1"/>
  <c r="L58" i="1"/>
  <c r="P58" i="1"/>
  <c r="T58" i="1"/>
  <c r="X58" i="1"/>
  <c r="AB58" i="1"/>
  <c r="I58" i="1"/>
  <c r="Q58" i="1"/>
  <c r="Y58" i="1"/>
  <c r="J58" i="1"/>
  <c r="R58" i="1"/>
  <c r="Z58" i="1"/>
  <c r="E58" i="1"/>
  <c r="M58" i="1"/>
  <c r="U58" i="1"/>
  <c r="AC58" i="1"/>
  <c r="F58" i="1"/>
  <c r="N58" i="1"/>
  <c r="V58" i="1"/>
  <c r="G46" i="1"/>
  <c r="K46" i="1"/>
  <c r="O46" i="1"/>
  <c r="S46" i="1"/>
  <c r="W46" i="1"/>
  <c r="AA46" i="1"/>
  <c r="D46" i="1"/>
  <c r="H46" i="1"/>
  <c r="L46" i="1"/>
  <c r="P46" i="1"/>
  <c r="T46" i="1"/>
  <c r="X46" i="1"/>
  <c r="AB46" i="1"/>
  <c r="I46" i="1"/>
  <c r="Q46" i="1"/>
  <c r="Y46" i="1"/>
  <c r="J46" i="1"/>
  <c r="R46" i="1"/>
  <c r="Z46" i="1"/>
  <c r="E46" i="1"/>
  <c r="M46" i="1"/>
  <c r="U46" i="1"/>
  <c r="AC46" i="1"/>
  <c r="F46" i="1"/>
  <c r="N46" i="1"/>
  <c r="V46" i="1"/>
  <c r="G42" i="1"/>
  <c r="K42" i="1"/>
  <c r="O42" i="1"/>
  <c r="S42" i="1"/>
  <c r="W42" i="1"/>
  <c r="AA42" i="1"/>
  <c r="D42" i="1"/>
  <c r="H42" i="1"/>
  <c r="L42" i="1"/>
  <c r="P42" i="1"/>
  <c r="T42" i="1"/>
  <c r="X42" i="1"/>
  <c r="AB42" i="1"/>
  <c r="I42" i="1"/>
  <c r="Q42" i="1"/>
  <c r="Y42" i="1"/>
  <c r="J42" i="1"/>
  <c r="R42" i="1"/>
  <c r="Z42" i="1"/>
  <c r="E42" i="1"/>
  <c r="M42" i="1"/>
  <c r="U42" i="1"/>
  <c r="AC42" i="1"/>
  <c r="F42" i="1"/>
  <c r="N42" i="1"/>
  <c r="V42" i="1"/>
  <c r="E26" i="1"/>
  <c r="I26" i="1"/>
  <c r="M26" i="1"/>
  <c r="Q26" i="1"/>
  <c r="U26" i="1"/>
  <c r="Y26" i="1"/>
  <c r="AC26" i="1"/>
  <c r="F26" i="1"/>
  <c r="J26" i="1"/>
  <c r="N26" i="1"/>
  <c r="R26" i="1"/>
  <c r="V26" i="1"/>
  <c r="Z26" i="1"/>
  <c r="G26" i="1"/>
  <c r="O26" i="1"/>
  <c r="W26" i="1"/>
  <c r="H26" i="1"/>
  <c r="P26" i="1"/>
  <c r="X26" i="1"/>
  <c r="K26" i="1"/>
  <c r="S26" i="1"/>
  <c r="AA26" i="1"/>
  <c r="L26" i="1"/>
  <c r="T26" i="1"/>
  <c r="D26" i="1"/>
  <c r="AB26" i="1"/>
  <c r="E22" i="1"/>
  <c r="I22" i="1"/>
  <c r="M22" i="1"/>
  <c r="Q22" i="1"/>
  <c r="U22" i="1"/>
  <c r="Y22" i="1"/>
  <c r="AC22" i="1"/>
  <c r="F22" i="1"/>
  <c r="J22" i="1"/>
  <c r="N22" i="1"/>
  <c r="R22" i="1"/>
  <c r="V22" i="1"/>
  <c r="Z22" i="1"/>
  <c r="G22" i="1"/>
  <c r="O22" i="1"/>
  <c r="W22" i="1"/>
  <c r="H22" i="1"/>
  <c r="P22" i="1"/>
  <c r="X22" i="1"/>
  <c r="K22" i="1"/>
  <c r="S22" i="1"/>
  <c r="AA22" i="1"/>
  <c r="T22" i="1"/>
  <c r="AB22" i="1"/>
  <c r="D22" i="1"/>
  <c r="L22" i="1"/>
  <c r="F18" i="1"/>
  <c r="G18" i="1"/>
  <c r="I18" i="1"/>
  <c r="M18" i="1"/>
  <c r="Q18" i="1"/>
  <c r="U18" i="1"/>
  <c r="Y18" i="1"/>
  <c r="AC18" i="1"/>
  <c r="D18" i="1"/>
  <c r="J18" i="1"/>
  <c r="N18" i="1"/>
  <c r="R18" i="1"/>
  <c r="V18" i="1"/>
  <c r="Z18" i="1"/>
  <c r="E18" i="1"/>
  <c r="O18" i="1"/>
  <c r="W18" i="1"/>
  <c r="H18" i="1"/>
  <c r="P18" i="1"/>
  <c r="X18" i="1"/>
  <c r="K18" i="1"/>
  <c r="S18" i="1"/>
  <c r="AA18" i="1"/>
  <c r="AB18" i="1"/>
  <c r="L18" i="1"/>
  <c r="T18" i="1"/>
  <c r="G327" i="1"/>
  <c r="K327" i="1"/>
  <c r="O327" i="1"/>
  <c r="S327" i="1"/>
  <c r="W327" i="1"/>
  <c r="AA327" i="1"/>
  <c r="D327" i="1"/>
  <c r="E327" i="1"/>
  <c r="I327" i="1"/>
  <c r="M327" i="1"/>
  <c r="Q327" i="1"/>
  <c r="U327" i="1"/>
  <c r="Y327" i="1"/>
  <c r="AC327" i="1"/>
  <c r="F323" i="1"/>
  <c r="J323" i="1"/>
  <c r="N323" i="1"/>
  <c r="R323" i="1"/>
  <c r="V323" i="1"/>
  <c r="Z323" i="1"/>
  <c r="G323" i="1"/>
  <c r="K323" i="1"/>
  <c r="O323" i="1"/>
  <c r="S323" i="1"/>
  <c r="W323" i="1"/>
  <c r="AA323" i="1"/>
  <c r="D323" i="1"/>
  <c r="H323" i="1"/>
  <c r="L323" i="1"/>
  <c r="P323" i="1"/>
  <c r="T323" i="1"/>
  <c r="X323" i="1"/>
  <c r="AB323" i="1"/>
  <c r="E323" i="1"/>
  <c r="I323" i="1"/>
  <c r="M323" i="1"/>
  <c r="Q323" i="1"/>
  <c r="U323" i="1"/>
  <c r="Y323" i="1"/>
  <c r="AC323" i="1"/>
  <c r="F319" i="1"/>
  <c r="J319" i="1"/>
  <c r="N319" i="1"/>
  <c r="R319" i="1"/>
  <c r="V319" i="1"/>
  <c r="Z319" i="1"/>
  <c r="G319" i="1"/>
  <c r="K319" i="1"/>
  <c r="O319" i="1"/>
  <c r="S319" i="1"/>
  <c r="W319" i="1"/>
  <c r="AA319" i="1"/>
  <c r="D319" i="1"/>
  <c r="H319" i="1"/>
  <c r="L319" i="1"/>
  <c r="P319" i="1"/>
  <c r="T319" i="1"/>
  <c r="X319" i="1"/>
  <c r="AB319" i="1"/>
  <c r="E319" i="1"/>
  <c r="I319" i="1"/>
  <c r="M319" i="1"/>
  <c r="Q319" i="1"/>
  <c r="U319" i="1"/>
  <c r="Y319" i="1"/>
  <c r="AC319" i="1"/>
  <c r="F315" i="1"/>
  <c r="J315" i="1"/>
  <c r="N315" i="1"/>
  <c r="R315" i="1"/>
  <c r="V315" i="1"/>
  <c r="Z315" i="1"/>
  <c r="G315" i="1"/>
  <c r="K315" i="1"/>
  <c r="O315" i="1"/>
  <c r="S315" i="1"/>
  <c r="W315" i="1"/>
  <c r="AA315" i="1"/>
  <c r="D315" i="1"/>
  <c r="H315" i="1"/>
  <c r="L315" i="1"/>
  <c r="P315" i="1"/>
  <c r="T315" i="1"/>
  <c r="X315" i="1"/>
  <c r="AB315" i="1"/>
  <c r="E315" i="1"/>
  <c r="I315" i="1"/>
  <c r="M315" i="1"/>
  <c r="Q315" i="1"/>
  <c r="U315" i="1"/>
  <c r="Y315" i="1"/>
  <c r="AC315" i="1"/>
  <c r="F311" i="1"/>
  <c r="J311" i="1"/>
  <c r="N311" i="1"/>
  <c r="R311" i="1"/>
  <c r="V311" i="1"/>
  <c r="Z311" i="1"/>
  <c r="G311" i="1"/>
  <c r="K311" i="1"/>
  <c r="O311" i="1"/>
  <c r="S311" i="1"/>
  <c r="W311" i="1"/>
  <c r="AA311" i="1"/>
  <c r="D311" i="1"/>
  <c r="H311" i="1"/>
  <c r="L311" i="1"/>
  <c r="P311" i="1"/>
  <c r="T311" i="1"/>
  <c r="X311" i="1"/>
  <c r="AB311" i="1"/>
  <c r="E311" i="1"/>
  <c r="I311" i="1"/>
  <c r="M311" i="1"/>
  <c r="Q311" i="1"/>
  <c r="U311" i="1"/>
  <c r="Y311" i="1"/>
  <c r="AC311" i="1"/>
  <c r="E307" i="1"/>
  <c r="I307" i="1"/>
  <c r="M307" i="1"/>
  <c r="Q307" i="1"/>
  <c r="U307" i="1"/>
  <c r="Y307" i="1"/>
  <c r="AC307" i="1"/>
  <c r="H307" i="1"/>
  <c r="N307" i="1"/>
  <c r="S307" i="1"/>
  <c r="X307" i="1"/>
  <c r="D307" i="1"/>
  <c r="J307" i="1"/>
  <c r="O307" i="1"/>
  <c r="T307" i="1"/>
  <c r="Z307" i="1"/>
  <c r="F307" i="1"/>
  <c r="K307" i="1"/>
  <c r="P307" i="1"/>
  <c r="V307" i="1"/>
  <c r="AA307" i="1"/>
  <c r="G307" i="1"/>
  <c r="L307" i="1"/>
  <c r="R307" i="1"/>
  <c r="W307" i="1"/>
  <c r="AB307" i="1"/>
  <c r="E303" i="1"/>
  <c r="I303" i="1"/>
  <c r="M303" i="1"/>
  <c r="Q303" i="1"/>
  <c r="U303" i="1"/>
  <c r="Y303" i="1"/>
  <c r="AC303" i="1"/>
  <c r="F303" i="1"/>
  <c r="K303" i="1"/>
  <c r="P303" i="1"/>
  <c r="V303" i="1"/>
  <c r="AA303" i="1"/>
  <c r="G303" i="1"/>
  <c r="L303" i="1"/>
  <c r="R303" i="1"/>
  <c r="W303" i="1"/>
  <c r="AB303" i="1"/>
  <c r="H303" i="1"/>
  <c r="N303" i="1"/>
  <c r="S303" i="1"/>
  <c r="X303" i="1"/>
  <c r="D303" i="1"/>
  <c r="J303" i="1"/>
  <c r="O303" i="1"/>
  <c r="T303" i="1"/>
  <c r="Z303" i="1"/>
  <c r="D299" i="1"/>
  <c r="H299" i="1"/>
  <c r="L299" i="1"/>
  <c r="P299" i="1"/>
  <c r="T299" i="1"/>
  <c r="X299" i="1"/>
  <c r="AB299" i="1"/>
  <c r="E299" i="1"/>
  <c r="I299" i="1"/>
  <c r="M299" i="1"/>
  <c r="Q299" i="1"/>
  <c r="U299" i="1"/>
  <c r="Y299" i="1"/>
  <c r="AC299" i="1"/>
  <c r="F299" i="1"/>
  <c r="N299" i="1"/>
  <c r="V299" i="1"/>
  <c r="G299" i="1"/>
  <c r="O299" i="1"/>
  <c r="W299" i="1"/>
  <c r="J299" i="1"/>
  <c r="R299" i="1"/>
  <c r="Z299" i="1"/>
  <c r="K299" i="1"/>
  <c r="S299" i="1"/>
  <c r="AA299" i="1"/>
  <c r="D295" i="1"/>
  <c r="H295" i="1"/>
  <c r="L295" i="1"/>
  <c r="P295" i="1"/>
  <c r="T295" i="1"/>
  <c r="X295" i="1"/>
  <c r="AB295" i="1"/>
  <c r="E295" i="1"/>
  <c r="I295" i="1"/>
  <c r="M295" i="1"/>
  <c r="Q295" i="1"/>
  <c r="U295" i="1"/>
  <c r="Y295" i="1"/>
  <c r="AC295" i="1"/>
  <c r="F295" i="1"/>
  <c r="J295" i="1"/>
  <c r="N295" i="1"/>
  <c r="R295" i="1"/>
  <c r="V295" i="1"/>
  <c r="Z295" i="1"/>
  <c r="G295" i="1"/>
  <c r="W295" i="1"/>
  <c r="K295" i="1"/>
  <c r="AA295" i="1"/>
  <c r="O295" i="1"/>
  <c r="S295" i="1"/>
  <c r="D291" i="1"/>
  <c r="H291" i="1"/>
  <c r="L291" i="1"/>
  <c r="P291" i="1"/>
  <c r="T291" i="1"/>
  <c r="X291" i="1"/>
  <c r="AB291" i="1"/>
  <c r="E291" i="1"/>
  <c r="I291" i="1"/>
  <c r="M291" i="1"/>
  <c r="Q291" i="1"/>
  <c r="U291" i="1"/>
  <c r="Y291" i="1"/>
  <c r="AC291" i="1"/>
  <c r="F291" i="1"/>
  <c r="J291" i="1"/>
  <c r="N291" i="1"/>
  <c r="R291" i="1"/>
  <c r="V291" i="1"/>
  <c r="Z291" i="1"/>
  <c r="O291" i="1"/>
  <c r="S291" i="1"/>
  <c r="G291" i="1"/>
  <c r="W291" i="1"/>
  <c r="K291" i="1"/>
  <c r="AA291" i="1"/>
  <c r="D287" i="1"/>
  <c r="H287" i="1"/>
  <c r="L287" i="1"/>
  <c r="P287" i="1"/>
  <c r="T287" i="1"/>
  <c r="X287" i="1"/>
  <c r="AB287" i="1"/>
  <c r="E287" i="1"/>
  <c r="I287" i="1"/>
  <c r="M287" i="1"/>
  <c r="Q287" i="1"/>
  <c r="U287" i="1"/>
  <c r="Y287" i="1"/>
  <c r="AC287" i="1"/>
  <c r="F287" i="1"/>
  <c r="J287" i="1"/>
  <c r="N287" i="1"/>
  <c r="R287" i="1"/>
  <c r="V287" i="1"/>
  <c r="Z287" i="1"/>
  <c r="G287" i="1"/>
  <c r="W287" i="1"/>
  <c r="K287" i="1"/>
  <c r="AA287" i="1"/>
  <c r="O287" i="1"/>
  <c r="S287" i="1"/>
  <c r="D283" i="1"/>
  <c r="H283" i="1"/>
  <c r="L283" i="1"/>
  <c r="P283" i="1"/>
  <c r="T283" i="1"/>
  <c r="X283" i="1"/>
  <c r="AB283" i="1"/>
  <c r="E283" i="1"/>
  <c r="I283" i="1"/>
  <c r="M283" i="1"/>
  <c r="Q283" i="1"/>
  <c r="U283" i="1"/>
  <c r="Y283" i="1"/>
  <c r="AC283" i="1"/>
  <c r="F283" i="1"/>
  <c r="J283" i="1"/>
  <c r="N283" i="1"/>
  <c r="R283" i="1"/>
  <c r="V283" i="1"/>
  <c r="Z283" i="1"/>
  <c r="O283" i="1"/>
  <c r="S283" i="1"/>
  <c r="G283" i="1"/>
  <c r="W283" i="1"/>
  <c r="K283" i="1"/>
  <c r="AA283" i="1"/>
  <c r="D279" i="1"/>
  <c r="H279" i="1"/>
  <c r="L279" i="1"/>
  <c r="P279" i="1"/>
  <c r="T279" i="1"/>
  <c r="X279" i="1"/>
  <c r="AB279" i="1"/>
  <c r="E279" i="1"/>
  <c r="I279" i="1"/>
  <c r="M279" i="1"/>
  <c r="Q279" i="1"/>
  <c r="U279" i="1"/>
  <c r="Y279" i="1"/>
  <c r="AC279" i="1"/>
  <c r="F279" i="1"/>
  <c r="J279" i="1"/>
  <c r="N279" i="1"/>
  <c r="R279" i="1"/>
  <c r="V279" i="1"/>
  <c r="Z279" i="1"/>
  <c r="G279" i="1"/>
  <c r="W279" i="1"/>
  <c r="K279" i="1"/>
  <c r="AA279" i="1"/>
  <c r="O279" i="1"/>
  <c r="S279" i="1"/>
  <c r="D275" i="1"/>
  <c r="H275" i="1"/>
  <c r="L275" i="1"/>
  <c r="P275" i="1"/>
  <c r="T275" i="1"/>
  <c r="X275" i="1"/>
  <c r="AB275" i="1"/>
  <c r="E275" i="1"/>
  <c r="I275" i="1"/>
  <c r="M275" i="1"/>
  <c r="Q275" i="1"/>
  <c r="U275" i="1"/>
  <c r="Y275" i="1"/>
  <c r="AC275" i="1"/>
  <c r="F275" i="1"/>
  <c r="J275" i="1"/>
  <c r="N275" i="1"/>
  <c r="R275" i="1"/>
  <c r="V275" i="1"/>
  <c r="Z275" i="1"/>
  <c r="O275" i="1"/>
  <c r="S275" i="1"/>
  <c r="G275" i="1"/>
  <c r="W275" i="1"/>
  <c r="K275" i="1"/>
  <c r="AA275" i="1"/>
  <c r="D271" i="1"/>
  <c r="H271" i="1"/>
  <c r="L271" i="1"/>
  <c r="P271" i="1"/>
  <c r="T271" i="1"/>
  <c r="X271" i="1"/>
  <c r="AB271" i="1"/>
  <c r="E271" i="1"/>
  <c r="I271" i="1"/>
  <c r="M271" i="1"/>
  <c r="Q271" i="1"/>
  <c r="U271" i="1"/>
  <c r="Y271" i="1"/>
  <c r="AC271" i="1"/>
  <c r="F271" i="1"/>
  <c r="J271" i="1"/>
  <c r="N271" i="1"/>
  <c r="R271" i="1"/>
  <c r="V271" i="1"/>
  <c r="Z271" i="1"/>
  <c r="G271" i="1"/>
  <c r="W271" i="1"/>
  <c r="K271" i="1"/>
  <c r="AA271" i="1"/>
  <c r="O271" i="1"/>
  <c r="S271" i="1"/>
  <c r="D267" i="1"/>
  <c r="H267" i="1"/>
  <c r="L267" i="1"/>
  <c r="P267" i="1"/>
  <c r="T267" i="1"/>
  <c r="X267" i="1"/>
  <c r="AB267" i="1"/>
  <c r="E267" i="1"/>
  <c r="I267" i="1"/>
  <c r="M267" i="1"/>
  <c r="Q267" i="1"/>
  <c r="U267" i="1"/>
  <c r="Y267" i="1"/>
  <c r="AC267" i="1"/>
  <c r="F267" i="1"/>
  <c r="J267" i="1"/>
  <c r="N267" i="1"/>
  <c r="R267" i="1"/>
  <c r="V267" i="1"/>
  <c r="Z267" i="1"/>
  <c r="O267" i="1"/>
  <c r="S267" i="1"/>
  <c r="G267" i="1"/>
  <c r="W267" i="1"/>
  <c r="K267" i="1"/>
  <c r="AA267" i="1"/>
  <c r="D263" i="1"/>
  <c r="H263" i="1"/>
  <c r="L263" i="1"/>
  <c r="P263" i="1"/>
  <c r="T263" i="1"/>
  <c r="X263" i="1"/>
  <c r="AB263" i="1"/>
  <c r="E263" i="1"/>
  <c r="I263" i="1"/>
  <c r="M263" i="1"/>
  <c r="Q263" i="1"/>
  <c r="U263" i="1"/>
  <c r="Y263" i="1"/>
  <c r="AC263" i="1"/>
  <c r="F263" i="1"/>
  <c r="J263" i="1"/>
  <c r="N263" i="1"/>
  <c r="R263" i="1"/>
  <c r="V263" i="1"/>
  <c r="Z263" i="1"/>
  <c r="G263" i="1"/>
  <c r="W263" i="1"/>
  <c r="K263" i="1"/>
  <c r="AA263" i="1"/>
  <c r="O263" i="1"/>
  <c r="S263" i="1"/>
  <c r="D259" i="1"/>
  <c r="H259" i="1"/>
  <c r="L259" i="1"/>
  <c r="P259" i="1"/>
  <c r="T259" i="1"/>
  <c r="X259" i="1"/>
  <c r="AB259" i="1"/>
  <c r="E259" i="1"/>
  <c r="I259" i="1"/>
  <c r="M259" i="1"/>
  <c r="Q259" i="1"/>
  <c r="U259" i="1"/>
  <c r="Y259" i="1"/>
  <c r="AC259" i="1"/>
  <c r="F259" i="1"/>
  <c r="J259" i="1"/>
  <c r="N259" i="1"/>
  <c r="R259" i="1"/>
  <c r="V259" i="1"/>
  <c r="Z259" i="1"/>
  <c r="O259" i="1"/>
  <c r="S259" i="1"/>
  <c r="G259" i="1"/>
  <c r="W259" i="1"/>
  <c r="K259" i="1"/>
  <c r="AA259" i="1"/>
  <c r="D255" i="1"/>
  <c r="E255" i="1"/>
  <c r="D251" i="1"/>
  <c r="H251" i="1"/>
  <c r="L251" i="1"/>
  <c r="P251" i="1"/>
  <c r="T251" i="1"/>
  <c r="X251" i="1"/>
  <c r="AB251" i="1"/>
  <c r="E251" i="1"/>
  <c r="I251" i="1"/>
  <c r="M251" i="1"/>
  <c r="Q251" i="1"/>
  <c r="U251" i="1"/>
  <c r="Y251" i="1"/>
  <c r="AC251" i="1"/>
  <c r="F251" i="1"/>
  <c r="J251" i="1"/>
  <c r="N251" i="1"/>
  <c r="R251" i="1"/>
  <c r="V251" i="1"/>
  <c r="Z251" i="1"/>
  <c r="O251" i="1"/>
  <c r="S251" i="1"/>
  <c r="G251" i="1"/>
  <c r="W251" i="1"/>
  <c r="K251" i="1"/>
  <c r="AA251" i="1"/>
  <c r="D247" i="1"/>
  <c r="H247" i="1"/>
  <c r="L247" i="1"/>
  <c r="P247" i="1"/>
  <c r="T247" i="1"/>
  <c r="X247" i="1"/>
  <c r="AB247" i="1"/>
  <c r="E247" i="1"/>
  <c r="I247" i="1"/>
  <c r="M247" i="1"/>
  <c r="Q247" i="1"/>
  <c r="U247" i="1"/>
  <c r="Y247" i="1"/>
  <c r="AC247" i="1"/>
  <c r="F247" i="1"/>
  <c r="J247" i="1"/>
  <c r="N247" i="1"/>
  <c r="R247" i="1"/>
  <c r="V247" i="1"/>
  <c r="Z247" i="1"/>
  <c r="G247" i="1"/>
  <c r="W247" i="1"/>
  <c r="K247" i="1"/>
  <c r="AA247" i="1"/>
  <c r="O247" i="1"/>
  <c r="S247" i="1"/>
  <c r="D243" i="1"/>
  <c r="H243" i="1"/>
  <c r="L243" i="1"/>
  <c r="P243" i="1"/>
  <c r="T243" i="1"/>
  <c r="X243" i="1"/>
  <c r="AB243" i="1"/>
  <c r="E243" i="1"/>
  <c r="I243" i="1"/>
  <c r="M243" i="1"/>
  <c r="Q243" i="1"/>
  <c r="U243" i="1"/>
  <c r="Y243" i="1"/>
  <c r="AC243" i="1"/>
  <c r="F243" i="1"/>
  <c r="J243" i="1"/>
  <c r="N243" i="1"/>
  <c r="R243" i="1"/>
  <c r="V243" i="1"/>
  <c r="Z243" i="1"/>
  <c r="O243" i="1"/>
  <c r="S243" i="1"/>
  <c r="G243" i="1"/>
  <c r="W243" i="1"/>
  <c r="K243" i="1"/>
  <c r="AA243" i="1"/>
  <c r="D239" i="1"/>
  <c r="H239" i="1"/>
  <c r="L239" i="1"/>
  <c r="P239" i="1"/>
  <c r="T239" i="1"/>
  <c r="X239" i="1"/>
  <c r="AB239" i="1"/>
  <c r="E239" i="1"/>
  <c r="I239" i="1"/>
  <c r="M239" i="1"/>
  <c r="Q239" i="1"/>
  <c r="U239" i="1"/>
  <c r="Y239" i="1"/>
  <c r="AC239" i="1"/>
  <c r="F239" i="1"/>
  <c r="J239" i="1"/>
  <c r="N239" i="1"/>
  <c r="R239" i="1"/>
  <c r="V239" i="1"/>
  <c r="Z239" i="1"/>
  <c r="G239" i="1"/>
  <c r="W239" i="1"/>
  <c r="K239" i="1"/>
  <c r="AA239" i="1"/>
  <c r="O239" i="1"/>
  <c r="S239" i="1"/>
  <c r="D235" i="1"/>
  <c r="H235" i="1"/>
  <c r="L235" i="1"/>
  <c r="P235" i="1"/>
  <c r="T235" i="1"/>
  <c r="X235" i="1"/>
  <c r="AB235" i="1"/>
  <c r="E235" i="1"/>
  <c r="I235" i="1"/>
  <c r="M235" i="1"/>
  <c r="Q235" i="1"/>
  <c r="U235" i="1"/>
  <c r="Y235" i="1"/>
  <c r="AC235" i="1"/>
  <c r="F235" i="1"/>
  <c r="J235" i="1"/>
  <c r="N235" i="1"/>
  <c r="R235" i="1"/>
  <c r="V235" i="1"/>
  <c r="Z235" i="1"/>
  <c r="O235" i="1"/>
  <c r="S235" i="1"/>
  <c r="G235" i="1"/>
  <c r="W235" i="1"/>
  <c r="K235" i="1"/>
  <c r="AA235" i="1"/>
  <c r="D231" i="1"/>
  <c r="H231" i="1"/>
  <c r="L231" i="1"/>
  <c r="P231" i="1"/>
  <c r="T231" i="1"/>
  <c r="X231" i="1"/>
  <c r="AB231" i="1"/>
  <c r="E231" i="1"/>
  <c r="F231" i="1"/>
  <c r="J231" i="1"/>
  <c r="N231" i="1"/>
  <c r="R231" i="1"/>
  <c r="V231" i="1"/>
  <c r="Z231" i="1"/>
  <c r="D227" i="1"/>
  <c r="H227" i="1"/>
  <c r="L227" i="1"/>
  <c r="P227" i="1"/>
  <c r="T227" i="1"/>
  <c r="X227" i="1"/>
  <c r="AB227" i="1"/>
  <c r="E227" i="1"/>
  <c r="I227" i="1"/>
  <c r="M227" i="1"/>
  <c r="Q227" i="1"/>
  <c r="U227" i="1"/>
  <c r="Y227" i="1"/>
  <c r="AC227" i="1"/>
  <c r="F227" i="1"/>
  <c r="J227" i="1"/>
  <c r="N227" i="1"/>
  <c r="R227" i="1"/>
  <c r="V227" i="1"/>
  <c r="Z227" i="1"/>
  <c r="O227" i="1"/>
  <c r="S227" i="1"/>
  <c r="G227" i="1"/>
  <c r="W227" i="1"/>
  <c r="K227" i="1"/>
  <c r="AA227" i="1"/>
  <c r="D223" i="1"/>
  <c r="H223" i="1"/>
  <c r="L223" i="1"/>
  <c r="P223" i="1"/>
  <c r="T223" i="1"/>
  <c r="X223" i="1"/>
  <c r="AB223" i="1"/>
  <c r="E223" i="1"/>
  <c r="I223" i="1"/>
  <c r="M223" i="1"/>
  <c r="Q223" i="1"/>
  <c r="U223" i="1"/>
  <c r="Y223" i="1"/>
  <c r="AC223" i="1"/>
  <c r="F223" i="1"/>
  <c r="J223" i="1"/>
  <c r="N223" i="1"/>
  <c r="R223" i="1"/>
  <c r="V223" i="1"/>
  <c r="Z223" i="1"/>
  <c r="G223" i="1"/>
  <c r="W223" i="1"/>
  <c r="K223" i="1"/>
  <c r="AA223" i="1"/>
  <c r="O223" i="1"/>
  <c r="S223" i="1"/>
  <c r="D219" i="1"/>
  <c r="H219" i="1"/>
  <c r="L219" i="1"/>
  <c r="P219" i="1"/>
  <c r="T219" i="1"/>
  <c r="X219" i="1"/>
  <c r="AB219" i="1"/>
  <c r="E219" i="1"/>
  <c r="I219" i="1"/>
  <c r="M219" i="1"/>
  <c r="Q219" i="1"/>
  <c r="U219" i="1"/>
  <c r="Y219" i="1"/>
  <c r="AC219" i="1"/>
  <c r="F219" i="1"/>
  <c r="J219" i="1"/>
  <c r="N219" i="1"/>
  <c r="R219" i="1"/>
  <c r="V219" i="1"/>
  <c r="Z219" i="1"/>
  <c r="O219" i="1"/>
  <c r="S219" i="1"/>
  <c r="G219" i="1"/>
  <c r="W219" i="1"/>
  <c r="K219" i="1"/>
  <c r="AA219" i="1"/>
  <c r="D215" i="1"/>
  <c r="H215" i="1"/>
  <c r="L215" i="1"/>
  <c r="P215" i="1"/>
  <c r="T215" i="1"/>
  <c r="X215" i="1"/>
  <c r="AB215" i="1"/>
  <c r="E215" i="1"/>
  <c r="I215" i="1"/>
  <c r="M215" i="1"/>
  <c r="Q215" i="1"/>
  <c r="U215" i="1"/>
  <c r="Y215" i="1"/>
  <c r="AC215" i="1"/>
  <c r="F215" i="1"/>
  <c r="J215" i="1"/>
  <c r="N215" i="1"/>
  <c r="R215" i="1"/>
  <c r="V215" i="1"/>
  <c r="Z215" i="1"/>
  <c r="G215" i="1"/>
  <c r="W215" i="1"/>
  <c r="K215" i="1"/>
  <c r="AA215" i="1"/>
  <c r="O215" i="1"/>
  <c r="S215" i="1"/>
  <c r="G211" i="1"/>
  <c r="K211" i="1"/>
  <c r="O211" i="1"/>
  <c r="D211" i="1"/>
  <c r="H211" i="1"/>
  <c r="L211" i="1"/>
  <c r="E211" i="1"/>
  <c r="I211" i="1"/>
  <c r="M211" i="1"/>
  <c r="P211" i="1"/>
  <c r="T211" i="1"/>
  <c r="X211" i="1"/>
  <c r="AB211" i="1"/>
  <c r="F211" i="1"/>
  <c r="Q211" i="1"/>
  <c r="U211" i="1"/>
  <c r="Y211" i="1"/>
  <c r="AC211" i="1"/>
  <c r="J211" i="1"/>
  <c r="R211" i="1"/>
  <c r="V211" i="1"/>
  <c r="Z211" i="1"/>
  <c r="N211" i="1"/>
  <c r="S211" i="1"/>
  <c r="W211" i="1"/>
  <c r="AA211" i="1"/>
  <c r="G207" i="1"/>
  <c r="K207" i="1"/>
  <c r="O207" i="1"/>
  <c r="S207" i="1"/>
  <c r="W207" i="1"/>
  <c r="AA207" i="1"/>
  <c r="D207" i="1"/>
  <c r="H207" i="1"/>
  <c r="L207" i="1"/>
  <c r="P207" i="1"/>
  <c r="T207" i="1"/>
  <c r="X207" i="1"/>
  <c r="AB207" i="1"/>
  <c r="E207" i="1"/>
  <c r="I207" i="1"/>
  <c r="M207" i="1"/>
  <c r="Q207" i="1"/>
  <c r="U207" i="1"/>
  <c r="Y207" i="1"/>
  <c r="AC207" i="1"/>
  <c r="J207" i="1"/>
  <c r="Z207" i="1"/>
  <c r="N207" i="1"/>
  <c r="R207" i="1"/>
  <c r="F207" i="1"/>
  <c r="V207" i="1"/>
  <c r="G203" i="1"/>
  <c r="K203" i="1"/>
  <c r="O203" i="1"/>
  <c r="S203" i="1"/>
  <c r="W203" i="1"/>
  <c r="AA203" i="1"/>
  <c r="D203" i="1"/>
  <c r="H203" i="1"/>
  <c r="L203" i="1"/>
  <c r="P203" i="1"/>
  <c r="T203" i="1"/>
  <c r="X203" i="1"/>
  <c r="AB203" i="1"/>
  <c r="E203" i="1"/>
  <c r="I203" i="1"/>
  <c r="M203" i="1"/>
  <c r="Q203" i="1"/>
  <c r="U203" i="1"/>
  <c r="Y203" i="1"/>
  <c r="AC203" i="1"/>
  <c r="R203" i="1"/>
  <c r="F203" i="1"/>
  <c r="V203" i="1"/>
  <c r="J203" i="1"/>
  <c r="Z203" i="1"/>
  <c r="N203" i="1"/>
  <c r="G199" i="1"/>
  <c r="K199" i="1"/>
  <c r="O199" i="1"/>
  <c r="S199" i="1"/>
  <c r="W199" i="1"/>
  <c r="AA199" i="1"/>
  <c r="D199" i="1"/>
  <c r="H199" i="1"/>
  <c r="L199" i="1"/>
  <c r="P199" i="1"/>
  <c r="T199" i="1"/>
  <c r="X199" i="1"/>
  <c r="AB199" i="1"/>
  <c r="E199" i="1"/>
  <c r="I199" i="1"/>
  <c r="M199" i="1"/>
  <c r="Q199" i="1"/>
  <c r="U199" i="1"/>
  <c r="Y199" i="1"/>
  <c r="AC199" i="1"/>
  <c r="J199" i="1"/>
  <c r="Z199" i="1"/>
  <c r="N199" i="1"/>
  <c r="R199" i="1"/>
  <c r="F199" i="1"/>
  <c r="V199" i="1"/>
  <c r="D195" i="1"/>
  <c r="H195" i="1"/>
  <c r="L195" i="1"/>
  <c r="P195" i="1"/>
  <c r="T195" i="1"/>
  <c r="X195" i="1"/>
  <c r="AB195" i="1"/>
  <c r="E195" i="1"/>
  <c r="I195" i="1"/>
  <c r="M195" i="1"/>
  <c r="Q195" i="1"/>
  <c r="U195" i="1"/>
  <c r="Y195" i="1"/>
  <c r="AC195" i="1"/>
  <c r="F195" i="1"/>
  <c r="N195" i="1"/>
  <c r="V195" i="1"/>
  <c r="G195" i="1"/>
  <c r="O195" i="1"/>
  <c r="W195" i="1"/>
  <c r="J195" i="1"/>
  <c r="R195" i="1"/>
  <c r="Z195" i="1"/>
  <c r="AA195" i="1"/>
  <c r="K195" i="1"/>
  <c r="S195" i="1"/>
  <c r="D191" i="1"/>
  <c r="H191" i="1"/>
  <c r="L191" i="1"/>
  <c r="P191" i="1"/>
  <c r="T191" i="1"/>
  <c r="X191" i="1"/>
  <c r="AB191" i="1"/>
  <c r="E191" i="1"/>
  <c r="F191" i="1"/>
  <c r="N191" i="1"/>
  <c r="V191" i="1"/>
  <c r="J191" i="1"/>
  <c r="R191" i="1"/>
  <c r="Z191" i="1"/>
  <c r="D187" i="1"/>
  <c r="H187" i="1"/>
  <c r="L187" i="1"/>
  <c r="P187" i="1"/>
  <c r="T187" i="1"/>
  <c r="X187" i="1"/>
  <c r="AB187" i="1"/>
  <c r="E187" i="1"/>
  <c r="I187" i="1"/>
  <c r="M187" i="1"/>
  <c r="Q187" i="1"/>
  <c r="U187" i="1"/>
  <c r="Y187" i="1"/>
  <c r="AC187" i="1"/>
  <c r="F187" i="1"/>
  <c r="N187" i="1"/>
  <c r="V187" i="1"/>
  <c r="G187" i="1"/>
  <c r="O187" i="1"/>
  <c r="W187" i="1"/>
  <c r="J187" i="1"/>
  <c r="R187" i="1"/>
  <c r="Z187" i="1"/>
  <c r="K187" i="1"/>
  <c r="S187" i="1"/>
  <c r="AA187" i="1"/>
  <c r="D183" i="1"/>
  <c r="H183" i="1"/>
  <c r="L183" i="1"/>
  <c r="P183" i="1"/>
  <c r="T183" i="1"/>
  <c r="X183" i="1"/>
  <c r="AB183" i="1"/>
  <c r="E183" i="1"/>
  <c r="I183" i="1"/>
  <c r="M183" i="1"/>
  <c r="Q183" i="1"/>
  <c r="U183" i="1"/>
  <c r="Y183" i="1"/>
  <c r="AC183" i="1"/>
  <c r="F183" i="1"/>
  <c r="J183" i="1"/>
  <c r="N183" i="1"/>
  <c r="R183" i="1"/>
  <c r="V183" i="1"/>
  <c r="Z183" i="1"/>
  <c r="S183" i="1"/>
  <c r="G183" i="1"/>
  <c r="W183" i="1"/>
  <c r="K183" i="1"/>
  <c r="AA183" i="1"/>
  <c r="O183" i="1"/>
  <c r="D179" i="1"/>
  <c r="H179" i="1"/>
  <c r="L179" i="1"/>
  <c r="P179" i="1"/>
  <c r="T179" i="1"/>
  <c r="X179" i="1"/>
  <c r="AB179" i="1"/>
  <c r="E179" i="1"/>
  <c r="I179" i="1"/>
  <c r="M179" i="1"/>
  <c r="Q179" i="1"/>
  <c r="U179" i="1"/>
  <c r="Y179" i="1"/>
  <c r="AC179" i="1"/>
  <c r="F179" i="1"/>
  <c r="J179" i="1"/>
  <c r="N179" i="1"/>
  <c r="R179" i="1"/>
  <c r="V179" i="1"/>
  <c r="Z179" i="1"/>
  <c r="K179" i="1"/>
  <c r="AA179" i="1"/>
  <c r="O179" i="1"/>
  <c r="S179" i="1"/>
  <c r="G179" i="1"/>
  <c r="W179" i="1"/>
  <c r="D175" i="1"/>
  <c r="H175" i="1"/>
  <c r="L175" i="1"/>
  <c r="P175" i="1"/>
  <c r="T175" i="1"/>
  <c r="X175" i="1"/>
  <c r="AB175" i="1"/>
  <c r="E175" i="1"/>
  <c r="I175" i="1"/>
  <c r="M175" i="1"/>
  <c r="Q175" i="1"/>
  <c r="U175" i="1"/>
  <c r="Y175" i="1"/>
  <c r="AC175" i="1"/>
  <c r="F175" i="1"/>
  <c r="J175" i="1"/>
  <c r="N175" i="1"/>
  <c r="R175" i="1"/>
  <c r="V175" i="1"/>
  <c r="Z175" i="1"/>
  <c r="S175" i="1"/>
  <c r="G175" i="1"/>
  <c r="W175" i="1"/>
  <c r="K175" i="1"/>
  <c r="AA175" i="1"/>
  <c r="O175" i="1"/>
  <c r="D171" i="1"/>
  <c r="H171" i="1"/>
  <c r="L171" i="1"/>
  <c r="P171" i="1"/>
  <c r="T171" i="1"/>
  <c r="X171" i="1"/>
  <c r="AB171" i="1"/>
  <c r="E171" i="1"/>
  <c r="I171" i="1"/>
  <c r="M171" i="1"/>
  <c r="Q171" i="1"/>
  <c r="U171" i="1"/>
  <c r="Y171" i="1"/>
  <c r="AC171" i="1"/>
  <c r="F171" i="1"/>
  <c r="J171" i="1"/>
  <c r="N171" i="1"/>
  <c r="R171" i="1"/>
  <c r="V171" i="1"/>
  <c r="Z171" i="1"/>
  <c r="K171" i="1"/>
  <c r="AA171" i="1"/>
  <c r="O171" i="1"/>
  <c r="S171" i="1"/>
  <c r="G171" i="1"/>
  <c r="W171" i="1"/>
  <c r="D167" i="1"/>
  <c r="H167" i="1"/>
  <c r="L167" i="1"/>
  <c r="P167" i="1"/>
  <c r="T167" i="1"/>
  <c r="X167" i="1"/>
  <c r="AB167" i="1"/>
  <c r="E167" i="1"/>
  <c r="I167" i="1"/>
  <c r="M167" i="1"/>
  <c r="Q167" i="1"/>
  <c r="U167" i="1"/>
  <c r="Y167" i="1"/>
  <c r="AC167" i="1"/>
  <c r="F167" i="1"/>
  <c r="J167" i="1"/>
  <c r="N167" i="1"/>
  <c r="R167" i="1"/>
  <c r="V167" i="1"/>
  <c r="Z167" i="1"/>
  <c r="S167" i="1"/>
  <c r="G167" i="1"/>
  <c r="W167" i="1"/>
  <c r="K167" i="1"/>
  <c r="AA167" i="1"/>
  <c r="O167" i="1"/>
  <c r="D163" i="1"/>
  <c r="H163" i="1"/>
  <c r="L163" i="1"/>
  <c r="P163" i="1"/>
  <c r="T163" i="1"/>
  <c r="X163" i="1"/>
  <c r="AB163" i="1"/>
  <c r="E163" i="1"/>
  <c r="I163" i="1"/>
  <c r="M163" i="1"/>
  <c r="Q163" i="1"/>
  <c r="U163" i="1"/>
  <c r="Y163" i="1"/>
  <c r="AC163" i="1"/>
  <c r="F163" i="1"/>
  <c r="J163" i="1"/>
  <c r="N163" i="1"/>
  <c r="R163" i="1"/>
  <c r="V163" i="1"/>
  <c r="Z163" i="1"/>
  <c r="K163" i="1"/>
  <c r="AA163" i="1"/>
  <c r="O163" i="1"/>
  <c r="S163" i="1"/>
  <c r="G163" i="1"/>
  <c r="W163" i="1"/>
  <c r="D159" i="1"/>
  <c r="H159" i="1"/>
  <c r="L159" i="1"/>
  <c r="P159" i="1"/>
  <c r="T159" i="1"/>
  <c r="X159" i="1"/>
  <c r="AB159" i="1"/>
  <c r="E159" i="1"/>
  <c r="I159" i="1"/>
  <c r="M159" i="1"/>
  <c r="Q159" i="1"/>
  <c r="U159" i="1"/>
  <c r="Y159" i="1"/>
  <c r="AC159" i="1"/>
  <c r="F159" i="1"/>
  <c r="J159" i="1"/>
  <c r="N159" i="1"/>
  <c r="R159" i="1"/>
  <c r="V159" i="1"/>
  <c r="Z159" i="1"/>
  <c r="G159" i="1"/>
  <c r="K159" i="1"/>
  <c r="O159" i="1"/>
  <c r="S159" i="1"/>
  <c r="W159" i="1"/>
  <c r="AA159" i="1"/>
  <c r="D155" i="1"/>
  <c r="H155" i="1"/>
  <c r="L155" i="1"/>
  <c r="P155" i="1"/>
  <c r="T155" i="1"/>
  <c r="X155" i="1"/>
  <c r="AB155" i="1"/>
  <c r="E155" i="1"/>
  <c r="I155" i="1"/>
  <c r="M155" i="1"/>
  <c r="Q155" i="1"/>
  <c r="U155" i="1"/>
  <c r="Y155" i="1"/>
  <c r="AC155" i="1"/>
  <c r="F155" i="1"/>
  <c r="J155" i="1"/>
  <c r="N155" i="1"/>
  <c r="R155" i="1"/>
  <c r="V155" i="1"/>
  <c r="Z155" i="1"/>
  <c r="G155" i="1"/>
  <c r="K155" i="1"/>
  <c r="O155" i="1"/>
  <c r="S155" i="1"/>
  <c r="W155" i="1"/>
  <c r="AA155" i="1"/>
  <c r="E151" i="1"/>
  <c r="I151" i="1"/>
  <c r="M151" i="1"/>
  <c r="Q151" i="1"/>
  <c r="U151" i="1"/>
  <c r="Y151" i="1"/>
  <c r="AC151" i="1"/>
  <c r="F151" i="1"/>
  <c r="J151" i="1"/>
  <c r="N151" i="1"/>
  <c r="R151" i="1"/>
  <c r="V151" i="1"/>
  <c r="Z151" i="1"/>
  <c r="K151" i="1"/>
  <c r="S151" i="1"/>
  <c r="AA151" i="1"/>
  <c r="D151" i="1"/>
  <c r="L151" i="1"/>
  <c r="T151" i="1"/>
  <c r="AB151" i="1"/>
  <c r="G151" i="1"/>
  <c r="O151" i="1"/>
  <c r="W151" i="1"/>
  <c r="H151" i="1"/>
  <c r="P151" i="1"/>
  <c r="X151" i="1"/>
  <c r="D147" i="1"/>
  <c r="H147" i="1"/>
  <c r="L147" i="1"/>
  <c r="P147" i="1"/>
  <c r="T147" i="1"/>
  <c r="X147" i="1"/>
  <c r="AB147" i="1"/>
  <c r="E147" i="1"/>
  <c r="I147" i="1"/>
  <c r="M147" i="1"/>
  <c r="Q147" i="1"/>
  <c r="U147" i="1"/>
  <c r="Y147" i="1"/>
  <c r="AC147" i="1"/>
  <c r="F147" i="1"/>
  <c r="J147" i="1"/>
  <c r="N147" i="1"/>
  <c r="R147" i="1"/>
  <c r="V147" i="1"/>
  <c r="Z147" i="1"/>
  <c r="O147" i="1"/>
  <c r="S147" i="1"/>
  <c r="G147" i="1"/>
  <c r="W147" i="1"/>
  <c r="K147" i="1"/>
  <c r="AA147" i="1"/>
  <c r="D143" i="1"/>
  <c r="H143" i="1"/>
  <c r="L143" i="1"/>
  <c r="P143" i="1"/>
  <c r="T143" i="1"/>
  <c r="X143" i="1"/>
  <c r="AB143" i="1"/>
  <c r="E143" i="1"/>
  <c r="I143" i="1"/>
  <c r="M143" i="1"/>
  <c r="Q143" i="1"/>
  <c r="U143" i="1"/>
  <c r="Y143" i="1"/>
  <c r="AC143" i="1"/>
  <c r="F143" i="1"/>
  <c r="J143" i="1"/>
  <c r="N143" i="1"/>
  <c r="R143" i="1"/>
  <c r="V143" i="1"/>
  <c r="Z143" i="1"/>
  <c r="G143" i="1"/>
  <c r="W143" i="1"/>
  <c r="K143" i="1"/>
  <c r="AA143" i="1"/>
  <c r="O143" i="1"/>
  <c r="S143" i="1"/>
  <c r="D139" i="1"/>
  <c r="H139" i="1"/>
  <c r="L139" i="1"/>
  <c r="P139" i="1"/>
  <c r="T139" i="1"/>
  <c r="X139" i="1"/>
  <c r="AB139" i="1"/>
  <c r="E139" i="1"/>
  <c r="I139" i="1"/>
  <c r="M139" i="1"/>
  <c r="Q139" i="1"/>
  <c r="U139" i="1"/>
  <c r="Y139" i="1"/>
  <c r="AC139" i="1"/>
  <c r="F139" i="1"/>
  <c r="J139" i="1"/>
  <c r="N139" i="1"/>
  <c r="R139" i="1"/>
  <c r="V139" i="1"/>
  <c r="Z139" i="1"/>
  <c r="O139" i="1"/>
  <c r="S139" i="1"/>
  <c r="G139" i="1"/>
  <c r="W139" i="1"/>
  <c r="K139" i="1"/>
  <c r="AA139" i="1"/>
  <c r="D135" i="1"/>
  <c r="H135" i="1"/>
  <c r="L135" i="1"/>
  <c r="P135" i="1"/>
  <c r="T135" i="1"/>
  <c r="X135" i="1"/>
  <c r="AB135" i="1"/>
  <c r="E135" i="1"/>
  <c r="I135" i="1"/>
  <c r="M135" i="1"/>
  <c r="Q135" i="1"/>
  <c r="U135" i="1"/>
  <c r="Y135" i="1"/>
  <c r="AC135" i="1"/>
  <c r="F135" i="1"/>
  <c r="J135" i="1"/>
  <c r="N135" i="1"/>
  <c r="R135" i="1"/>
  <c r="V135" i="1"/>
  <c r="Z135" i="1"/>
  <c r="G135" i="1"/>
  <c r="W135" i="1"/>
  <c r="K135" i="1"/>
  <c r="AA135" i="1"/>
  <c r="O135" i="1"/>
  <c r="S135" i="1"/>
  <c r="D131" i="1"/>
  <c r="H131" i="1"/>
  <c r="L131" i="1"/>
  <c r="P131" i="1"/>
  <c r="T131" i="1"/>
  <c r="X131" i="1"/>
  <c r="AB131" i="1"/>
  <c r="E131" i="1"/>
  <c r="I131" i="1"/>
  <c r="M131" i="1"/>
  <c r="Q131" i="1"/>
  <c r="U131" i="1"/>
  <c r="Y131" i="1"/>
  <c r="AC131" i="1"/>
  <c r="F131" i="1"/>
  <c r="J131" i="1"/>
  <c r="N131" i="1"/>
  <c r="R131" i="1"/>
  <c r="V131" i="1"/>
  <c r="Z131" i="1"/>
  <c r="O131" i="1"/>
  <c r="S131" i="1"/>
  <c r="G131" i="1"/>
  <c r="W131" i="1"/>
  <c r="K131" i="1"/>
  <c r="AA131" i="1"/>
  <c r="D127" i="1"/>
  <c r="H127" i="1"/>
  <c r="L127" i="1"/>
  <c r="P127" i="1"/>
  <c r="T127" i="1"/>
  <c r="X127" i="1"/>
  <c r="AB127" i="1"/>
  <c r="E127" i="1"/>
  <c r="I127" i="1"/>
  <c r="M127" i="1"/>
  <c r="Q127" i="1"/>
  <c r="U127" i="1"/>
  <c r="Y127" i="1"/>
  <c r="AC127" i="1"/>
  <c r="F127" i="1"/>
  <c r="J127" i="1"/>
  <c r="N127" i="1"/>
  <c r="R127" i="1"/>
  <c r="V127" i="1"/>
  <c r="Z127" i="1"/>
  <c r="G127" i="1"/>
  <c r="W127" i="1"/>
  <c r="K127" i="1"/>
  <c r="AA127" i="1"/>
  <c r="O127" i="1"/>
  <c r="S127" i="1"/>
  <c r="D123" i="1"/>
  <c r="H123" i="1"/>
  <c r="L123" i="1"/>
  <c r="P123" i="1"/>
  <c r="T123" i="1"/>
  <c r="X123" i="1"/>
  <c r="AB123" i="1"/>
  <c r="E123" i="1"/>
  <c r="I123" i="1"/>
  <c r="M123" i="1"/>
  <c r="Q123" i="1"/>
  <c r="U123" i="1"/>
  <c r="Y123" i="1"/>
  <c r="AC123" i="1"/>
  <c r="F123" i="1"/>
  <c r="J123" i="1"/>
  <c r="N123" i="1"/>
  <c r="R123" i="1"/>
  <c r="V123" i="1"/>
  <c r="Z123" i="1"/>
  <c r="O123" i="1"/>
  <c r="S123" i="1"/>
  <c r="G123" i="1"/>
  <c r="W123" i="1"/>
  <c r="K123" i="1"/>
  <c r="AA123" i="1"/>
  <c r="D119" i="1"/>
  <c r="H119" i="1"/>
  <c r="L119" i="1"/>
  <c r="P119" i="1"/>
  <c r="T119" i="1"/>
  <c r="X119" i="1"/>
  <c r="AB119" i="1"/>
  <c r="E119" i="1"/>
  <c r="I119" i="1"/>
  <c r="M119" i="1"/>
  <c r="Q119" i="1"/>
  <c r="U119" i="1"/>
  <c r="Y119" i="1"/>
  <c r="AC119" i="1"/>
  <c r="F119" i="1"/>
  <c r="J119" i="1"/>
  <c r="N119" i="1"/>
  <c r="R119" i="1"/>
  <c r="V119" i="1"/>
  <c r="Z119" i="1"/>
  <c r="G119" i="1"/>
  <c r="K119" i="1"/>
  <c r="O119" i="1"/>
  <c r="S119" i="1"/>
  <c r="W119" i="1"/>
  <c r="AA119" i="1"/>
  <c r="D115" i="1"/>
  <c r="H115" i="1"/>
  <c r="L115" i="1"/>
  <c r="P115" i="1"/>
  <c r="T115" i="1"/>
  <c r="X115" i="1"/>
  <c r="AB115" i="1"/>
  <c r="E115" i="1"/>
  <c r="I115" i="1"/>
  <c r="M115" i="1"/>
  <c r="Q115" i="1"/>
  <c r="U115" i="1"/>
  <c r="Y115" i="1"/>
  <c r="AC115" i="1"/>
  <c r="F115" i="1"/>
  <c r="J115" i="1"/>
  <c r="N115" i="1"/>
  <c r="R115" i="1"/>
  <c r="V115" i="1"/>
  <c r="Z115" i="1"/>
  <c r="G115" i="1"/>
  <c r="K115" i="1"/>
  <c r="O115" i="1"/>
  <c r="S115" i="1"/>
  <c r="W115" i="1"/>
  <c r="AA115" i="1"/>
  <c r="G111" i="1"/>
  <c r="K111" i="1"/>
  <c r="O111" i="1"/>
  <c r="D111" i="1"/>
  <c r="H111" i="1"/>
  <c r="L111" i="1"/>
  <c r="P111" i="1"/>
  <c r="T111" i="1"/>
  <c r="X111" i="1"/>
  <c r="AB111" i="1"/>
  <c r="E111" i="1"/>
  <c r="M111" i="1"/>
  <c r="S111" i="1"/>
  <c r="Y111" i="1"/>
  <c r="F111" i="1"/>
  <c r="N111" i="1"/>
  <c r="U111" i="1"/>
  <c r="Z111" i="1"/>
  <c r="I111" i="1"/>
  <c r="Q111" i="1"/>
  <c r="V111" i="1"/>
  <c r="AA111" i="1"/>
  <c r="J111" i="1"/>
  <c r="R111" i="1"/>
  <c r="W111" i="1"/>
  <c r="AC111" i="1"/>
  <c r="G107" i="1"/>
  <c r="K107" i="1"/>
  <c r="O107" i="1"/>
  <c r="S107" i="1"/>
  <c r="W107" i="1"/>
  <c r="AA107" i="1"/>
  <c r="D107" i="1"/>
  <c r="H107" i="1"/>
  <c r="L107" i="1"/>
  <c r="P107" i="1"/>
  <c r="T107" i="1"/>
  <c r="X107" i="1"/>
  <c r="AB107" i="1"/>
  <c r="E107" i="1"/>
  <c r="M107" i="1"/>
  <c r="U107" i="1"/>
  <c r="AC107" i="1"/>
  <c r="F107" i="1"/>
  <c r="N107" i="1"/>
  <c r="V107" i="1"/>
  <c r="I107" i="1"/>
  <c r="Q107" i="1"/>
  <c r="Y107" i="1"/>
  <c r="J107" i="1"/>
  <c r="R107" i="1"/>
  <c r="Z107" i="1"/>
  <c r="G103" i="1"/>
  <c r="K103" i="1"/>
  <c r="O103" i="1"/>
  <c r="S103" i="1"/>
  <c r="W103" i="1"/>
  <c r="AA103" i="1"/>
  <c r="D103" i="1"/>
  <c r="H103" i="1"/>
  <c r="L103" i="1"/>
  <c r="P103" i="1"/>
  <c r="T103" i="1"/>
  <c r="X103" i="1"/>
  <c r="AB103" i="1"/>
  <c r="E103" i="1"/>
  <c r="M103" i="1"/>
  <c r="U103" i="1"/>
  <c r="AC103" i="1"/>
  <c r="F103" i="1"/>
  <c r="N103" i="1"/>
  <c r="V103" i="1"/>
  <c r="I103" i="1"/>
  <c r="Q103" i="1"/>
  <c r="Y103" i="1"/>
  <c r="J103" i="1"/>
  <c r="R103" i="1"/>
  <c r="Z103" i="1"/>
  <c r="G99" i="1"/>
  <c r="K99" i="1"/>
  <c r="O99" i="1"/>
  <c r="S99" i="1"/>
  <c r="W99" i="1"/>
  <c r="AA99" i="1"/>
  <c r="D99" i="1"/>
  <c r="H99" i="1"/>
  <c r="L99" i="1"/>
  <c r="P99" i="1"/>
  <c r="T99" i="1"/>
  <c r="X99" i="1"/>
  <c r="AB99" i="1"/>
  <c r="E99" i="1"/>
  <c r="M99" i="1"/>
  <c r="U99" i="1"/>
  <c r="AC99" i="1"/>
  <c r="F99" i="1"/>
  <c r="N99" i="1"/>
  <c r="V99" i="1"/>
  <c r="I99" i="1"/>
  <c r="Q99" i="1"/>
  <c r="Y99" i="1"/>
  <c r="J99" i="1"/>
  <c r="R99" i="1"/>
  <c r="Z99" i="1"/>
  <c r="G95" i="1"/>
  <c r="K95" i="1"/>
  <c r="O95" i="1"/>
  <c r="S95" i="1"/>
  <c r="W95" i="1"/>
  <c r="AA95" i="1"/>
  <c r="D95" i="1"/>
  <c r="H95" i="1"/>
  <c r="L95" i="1"/>
  <c r="P95" i="1"/>
  <c r="T95" i="1"/>
  <c r="X95" i="1"/>
  <c r="AB95" i="1"/>
  <c r="E95" i="1"/>
  <c r="M95" i="1"/>
  <c r="U95" i="1"/>
  <c r="AC95" i="1"/>
  <c r="F95" i="1"/>
  <c r="N95" i="1"/>
  <c r="V95" i="1"/>
  <c r="I95" i="1"/>
  <c r="Q95" i="1"/>
  <c r="Y95" i="1"/>
  <c r="J95" i="1"/>
  <c r="R95" i="1"/>
  <c r="Z95" i="1"/>
  <c r="G91" i="1"/>
  <c r="K91" i="1"/>
  <c r="O91" i="1"/>
  <c r="S91" i="1"/>
  <c r="W91" i="1"/>
  <c r="AA91" i="1"/>
  <c r="D91" i="1"/>
  <c r="H91" i="1"/>
  <c r="L91" i="1"/>
  <c r="P91" i="1"/>
  <c r="T91" i="1"/>
  <c r="X91" i="1"/>
  <c r="AB91" i="1"/>
  <c r="E91" i="1"/>
  <c r="M91" i="1"/>
  <c r="U91" i="1"/>
  <c r="AC91" i="1"/>
  <c r="F91" i="1"/>
  <c r="N91" i="1"/>
  <c r="V91" i="1"/>
  <c r="I91" i="1"/>
  <c r="Q91" i="1"/>
  <c r="Y91" i="1"/>
  <c r="J91" i="1"/>
  <c r="R91" i="1"/>
  <c r="Z91" i="1"/>
  <c r="G87" i="1"/>
  <c r="K87" i="1"/>
  <c r="O87" i="1"/>
  <c r="S87" i="1"/>
  <c r="W87" i="1"/>
  <c r="AA87" i="1"/>
  <c r="D87" i="1"/>
  <c r="H87" i="1"/>
  <c r="L87" i="1"/>
  <c r="P87" i="1"/>
  <c r="T87" i="1"/>
  <c r="X87" i="1"/>
  <c r="AB87" i="1"/>
  <c r="E87" i="1"/>
  <c r="I87" i="1"/>
  <c r="M87" i="1"/>
  <c r="Q87" i="1"/>
  <c r="U87" i="1"/>
  <c r="Y87" i="1"/>
  <c r="AC87" i="1"/>
  <c r="N87" i="1"/>
  <c r="R87" i="1"/>
  <c r="F87" i="1"/>
  <c r="V87" i="1"/>
  <c r="J87" i="1"/>
  <c r="Z87" i="1"/>
  <c r="G83" i="1"/>
  <c r="K83" i="1"/>
  <c r="O83" i="1"/>
  <c r="S83" i="1"/>
  <c r="W83" i="1"/>
  <c r="AA83" i="1"/>
  <c r="D83" i="1"/>
  <c r="H83" i="1"/>
  <c r="L83" i="1"/>
  <c r="P83" i="1"/>
  <c r="T83" i="1"/>
  <c r="X83" i="1"/>
  <c r="AB83" i="1"/>
  <c r="E83" i="1"/>
  <c r="I83" i="1"/>
  <c r="M83" i="1"/>
  <c r="Q83" i="1"/>
  <c r="U83" i="1"/>
  <c r="Y83" i="1"/>
  <c r="AC83" i="1"/>
  <c r="F83" i="1"/>
  <c r="V83" i="1"/>
  <c r="J83" i="1"/>
  <c r="Z83" i="1"/>
  <c r="N83" i="1"/>
  <c r="R83" i="1"/>
  <c r="G79" i="1"/>
  <c r="K79" i="1"/>
  <c r="O79" i="1"/>
  <c r="S79" i="1"/>
  <c r="W79" i="1"/>
  <c r="AA79" i="1"/>
  <c r="D79" i="1"/>
  <c r="H79" i="1"/>
  <c r="L79" i="1"/>
  <c r="P79" i="1"/>
  <c r="T79" i="1"/>
  <c r="X79" i="1"/>
  <c r="AB79" i="1"/>
  <c r="E79" i="1"/>
  <c r="I79" i="1"/>
  <c r="M79" i="1"/>
  <c r="Q79" i="1"/>
  <c r="U79" i="1"/>
  <c r="Y79" i="1"/>
  <c r="AC79" i="1"/>
  <c r="F79" i="1"/>
  <c r="J79" i="1"/>
  <c r="N79" i="1"/>
  <c r="R79" i="1"/>
  <c r="V79" i="1"/>
  <c r="Z79" i="1"/>
  <c r="G75" i="1"/>
  <c r="K75" i="1"/>
  <c r="O75" i="1"/>
  <c r="S75" i="1"/>
  <c r="W75" i="1"/>
  <c r="AA75" i="1"/>
  <c r="D75" i="1"/>
  <c r="H75" i="1"/>
  <c r="L75" i="1"/>
  <c r="P75" i="1"/>
  <c r="T75" i="1"/>
  <c r="X75" i="1"/>
  <c r="AB75" i="1"/>
  <c r="I75" i="1"/>
  <c r="Q75" i="1"/>
  <c r="Y75" i="1"/>
  <c r="J75" i="1"/>
  <c r="R75" i="1"/>
  <c r="Z75" i="1"/>
  <c r="E75" i="1"/>
  <c r="M75" i="1"/>
  <c r="U75" i="1"/>
  <c r="AC75" i="1"/>
  <c r="F75" i="1"/>
  <c r="N75" i="1"/>
  <c r="V75" i="1"/>
  <c r="G71" i="1"/>
  <c r="K71" i="1"/>
  <c r="O71" i="1"/>
  <c r="S71" i="1"/>
  <c r="W71" i="1"/>
  <c r="AA71" i="1"/>
  <c r="D71" i="1"/>
  <c r="H71" i="1"/>
  <c r="L71" i="1"/>
  <c r="P71" i="1"/>
  <c r="T71" i="1"/>
  <c r="X71" i="1"/>
  <c r="AB71" i="1"/>
  <c r="E71" i="1"/>
  <c r="I71" i="1"/>
  <c r="M71" i="1"/>
  <c r="Q71" i="1"/>
  <c r="U71" i="1"/>
  <c r="Y71" i="1"/>
  <c r="AC71" i="1"/>
  <c r="R71" i="1"/>
  <c r="F71" i="1"/>
  <c r="V71" i="1"/>
  <c r="J71" i="1"/>
  <c r="Z71" i="1"/>
  <c r="N71" i="1"/>
  <c r="G67" i="1"/>
  <c r="K67" i="1"/>
  <c r="O67" i="1"/>
  <c r="S67" i="1"/>
  <c r="W67" i="1"/>
  <c r="AA67" i="1"/>
  <c r="D67" i="1"/>
  <c r="H67" i="1"/>
  <c r="L67" i="1"/>
  <c r="P67" i="1"/>
  <c r="T67" i="1"/>
  <c r="X67" i="1"/>
  <c r="AB67" i="1"/>
  <c r="E67" i="1"/>
  <c r="I67" i="1"/>
  <c r="M67" i="1"/>
  <c r="Q67" i="1"/>
  <c r="U67" i="1"/>
  <c r="Y67" i="1"/>
  <c r="AC67" i="1"/>
  <c r="J67" i="1"/>
  <c r="Z67" i="1"/>
  <c r="N67" i="1"/>
  <c r="R67" i="1"/>
  <c r="F67" i="1"/>
  <c r="V67" i="1"/>
  <c r="G63" i="1"/>
  <c r="K63" i="1"/>
  <c r="O63" i="1"/>
  <c r="S63" i="1"/>
  <c r="W63" i="1"/>
  <c r="AA63" i="1"/>
  <c r="D63" i="1"/>
  <c r="H63" i="1"/>
  <c r="L63" i="1"/>
  <c r="P63" i="1"/>
  <c r="T63" i="1"/>
  <c r="X63" i="1"/>
  <c r="AB63" i="1"/>
  <c r="E63" i="1"/>
  <c r="I63" i="1"/>
  <c r="M63" i="1"/>
  <c r="Q63" i="1"/>
  <c r="U63" i="1"/>
  <c r="Y63" i="1"/>
  <c r="AC63" i="1"/>
  <c r="R63" i="1"/>
  <c r="F63" i="1"/>
  <c r="V63" i="1"/>
  <c r="J63" i="1"/>
  <c r="Z63" i="1"/>
  <c r="N63" i="1"/>
  <c r="E59" i="1"/>
  <c r="I59" i="1"/>
  <c r="M59" i="1"/>
  <c r="Q59" i="1"/>
  <c r="U59" i="1"/>
  <c r="Y59" i="1"/>
  <c r="AC59" i="1"/>
  <c r="F59" i="1"/>
  <c r="J59" i="1"/>
  <c r="N59" i="1"/>
  <c r="R59" i="1"/>
  <c r="V59" i="1"/>
  <c r="Z59" i="1"/>
  <c r="G59" i="1"/>
  <c r="O59" i="1"/>
  <c r="W59" i="1"/>
  <c r="H59" i="1"/>
  <c r="P59" i="1"/>
  <c r="X59" i="1"/>
  <c r="K59" i="1"/>
  <c r="S59" i="1"/>
  <c r="AA59" i="1"/>
  <c r="L59" i="1"/>
  <c r="T59" i="1"/>
  <c r="AB59" i="1"/>
  <c r="D59" i="1"/>
  <c r="E55" i="1"/>
  <c r="I55" i="1"/>
  <c r="M55" i="1"/>
  <c r="Q55" i="1"/>
  <c r="U55" i="1"/>
  <c r="Y55" i="1"/>
  <c r="AC55" i="1"/>
  <c r="F55" i="1"/>
  <c r="J55" i="1"/>
  <c r="N55" i="1"/>
  <c r="R55" i="1"/>
  <c r="V55" i="1"/>
  <c r="Z55" i="1"/>
  <c r="G55" i="1"/>
  <c r="O55" i="1"/>
  <c r="W55" i="1"/>
  <c r="H55" i="1"/>
  <c r="P55" i="1"/>
  <c r="X55" i="1"/>
  <c r="K55" i="1"/>
  <c r="S55" i="1"/>
  <c r="AA55" i="1"/>
  <c r="T55" i="1"/>
  <c r="AB55" i="1"/>
  <c r="D55" i="1"/>
  <c r="L55" i="1"/>
  <c r="E51" i="1"/>
  <c r="I51" i="1"/>
  <c r="M51" i="1"/>
  <c r="Q51" i="1"/>
  <c r="U51" i="1"/>
  <c r="Y51" i="1"/>
  <c r="AC51" i="1"/>
  <c r="F51" i="1"/>
  <c r="J51" i="1"/>
  <c r="N51" i="1"/>
  <c r="R51" i="1"/>
  <c r="V51" i="1"/>
  <c r="Z51" i="1"/>
  <c r="G51" i="1"/>
  <c r="O51" i="1"/>
  <c r="W51" i="1"/>
  <c r="H51" i="1"/>
  <c r="P51" i="1"/>
  <c r="X51" i="1"/>
  <c r="K51" i="1"/>
  <c r="S51" i="1"/>
  <c r="AA51" i="1"/>
  <c r="AB51" i="1"/>
  <c r="D51" i="1"/>
  <c r="L51" i="1"/>
  <c r="T51" i="1"/>
  <c r="E47" i="1"/>
  <c r="I47" i="1"/>
  <c r="M47" i="1"/>
  <c r="Q47" i="1"/>
  <c r="U47" i="1"/>
  <c r="Y47" i="1"/>
  <c r="AC47" i="1"/>
  <c r="F47" i="1"/>
  <c r="J47" i="1"/>
  <c r="N47" i="1"/>
  <c r="R47" i="1"/>
  <c r="V47" i="1"/>
  <c r="Z47" i="1"/>
  <c r="G47" i="1"/>
  <c r="O47" i="1"/>
  <c r="W47" i="1"/>
  <c r="H47" i="1"/>
  <c r="P47" i="1"/>
  <c r="X47" i="1"/>
  <c r="K47" i="1"/>
  <c r="S47" i="1"/>
  <c r="AA47" i="1"/>
  <c r="D47" i="1"/>
  <c r="L47" i="1"/>
  <c r="T47" i="1"/>
  <c r="AB47" i="1"/>
  <c r="E43" i="1"/>
  <c r="I43" i="1"/>
  <c r="M43" i="1"/>
  <c r="Q43" i="1"/>
  <c r="U43" i="1"/>
  <c r="Y43" i="1"/>
  <c r="AC43" i="1"/>
  <c r="F43" i="1"/>
  <c r="J43" i="1"/>
  <c r="N43" i="1"/>
  <c r="R43" i="1"/>
  <c r="V43" i="1"/>
  <c r="Z43" i="1"/>
  <c r="G43" i="1"/>
  <c r="O43" i="1"/>
  <c r="W43" i="1"/>
  <c r="H43" i="1"/>
  <c r="P43" i="1"/>
  <c r="X43" i="1"/>
  <c r="K43" i="1"/>
  <c r="S43" i="1"/>
  <c r="AA43" i="1"/>
  <c r="L43" i="1"/>
  <c r="T43" i="1"/>
  <c r="AB43" i="1"/>
  <c r="D43" i="1"/>
  <c r="G39" i="1"/>
  <c r="K39" i="1"/>
  <c r="O39" i="1"/>
  <c r="S39" i="1"/>
  <c r="W39" i="1"/>
  <c r="AA39" i="1"/>
  <c r="F39" i="1"/>
  <c r="L39" i="1"/>
  <c r="Q39" i="1"/>
  <c r="V39" i="1"/>
  <c r="AB39" i="1"/>
  <c r="H39" i="1"/>
  <c r="M39" i="1"/>
  <c r="R39" i="1"/>
  <c r="X39" i="1"/>
  <c r="AC39" i="1"/>
  <c r="D39" i="1"/>
  <c r="N39" i="1"/>
  <c r="Y39" i="1"/>
  <c r="E39" i="1"/>
  <c r="P39" i="1"/>
  <c r="Z39" i="1"/>
  <c r="I39" i="1"/>
  <c r="T39" i="1"/>
  <c r="J39" i="1"/>
  <c r="U39" i="1"/>
  <c r="G35" i="1"/>
  <c r="K35" i="1"/>
  <c r="O35" i="1"/>
  <c r="S35" i="1"/>
  <c r="W35" i="1"/>
  <c r="AA35" i="1"/>
  <c r="F35" i="1"/>
  <c r="L35" i="1"/>
  <c r="Q35" i="1"/>
  <c r="V35" i="1"/>
  <c r="AB35" i="1"/>
  <c r="H35" i="1"/>
  <c r="M35" i="1"/>
  <c r="R35" i="1"/>
  <c r="X35" i="1"/>
  <c r="AC35" i="1"/>
  <c r="D35" i="1"/>
  <c r="I35" i="1"/>
  <c r="N35" i="1"/>
  <c r="T35" i="1"/>
  <c r="Y35" i="1"/>
  <c r="P35" i="1"/>
  <c r="U35" i="1"/>
  <c r="E35" i="1"/>
  <c r="J35" i="1"/>
  <c r="Z35" i="1"/>
  <c r="G31" i="1"/>
  <c r="K31" i="1"/>
  <c r="O31" i="1"/>
  <c r="S31" i="1"/>
  <c r="W31" i="1"/>
  <c r="AA31" i="1"/>
  <c r="D31" i="1"/>
  <c r="H31" i="1"/>
  <c r="L31" i="1"/>
  <c r="P31" i="1"/>
  <c r="T31" i="1"/>
  <c r="X31" i="1"/>
  <c r="AB31" i="1"/>
  <c r="E31" i="1"/>
  <c r="M31" i="1"/>
  <c r="U31" i="1"/>
  <c r="AC31" i="1"/>
  <c r="F31" i="1"/>
  <c r="N31" i="1"/>
  <c r="V31" i="1"/>
  <c r="I31" i="1"/>
  <c r="Q31" i="1"/>
  <c r="Y31" i="1"/>
  <c r="J31" i="1"/>
  <c r="R31" i="1"/>
  <c r="Z31" i="1"/>
  <c r="G27" i="1"/>
  <c r="K27" i="1"/>
  <c r="O27" i="1"/>
  <c r="S27" i="1"/>
  <c r="W27" i="1"/>
  <c r="AA27" i="1"/>
  <c r="D27" i="1"/>
  <c r="H27" i="1"/>
  <c r="L27" i="1"/>
  <c r="P27" i="1"/>
  <c r="T27" i="1"/>
  <c r="X27" i="1"/>
  <c r="AB27" i="1"/>
  <c r="E27" i="1"/>
  <c r="M27" i="1"/>
  <c r="U27" i="1"/>
  <c r="AC27" i="1"/>
  <c r="F27" i="1"/>
  <c r="N27" i="1"/>
  <c r="V27" i="1"/>
  <c r="I27" i="1"/>
  <c r="Q27" i="1"/>
  <c r="Y27" i="1"/>
  <c r="R27" i="1"/>
  <c r="Z27" i="1"/>
  <c r="J27" i="1"/>
  <c r="G23" i="1"/>
  <c r="K23" i="1"/>
  <c r="O23" i="1"/>
  <c r="S23" i="1"/>
  <c r="W23" i="1"/>
  <c r="AA23" i="1"/>
  <c r="D23" i="1"/>
  <c r="H23" i="1"/>
  <c r="L23" i="1"/>
  <c r="P23" i="1"/>
  <c r="T23" i="1"/>
  <c r="X23" i="1"/>
  <c r="AB23" i="1"/>
  <c r="E23" i="1"/>
  <c r="M23" i="1"/>
  <c r="U23" i="1"/>
  <c r="AC23" i="1"/>
  <c r="F23" i="1"/>
  <c r="N23" i="1"/>
  <c r="V23" i="1"/>
  <c r="I23" i="1"/>
  <c r="Q23" i="1"/>
  <c r="Y23" i="1"/>
  <c r="Z23" i="1"/>
  <c r="J23" i="1"/>
  <c r="R23" i="1"/>
  <c r="G19" i="1"/>
  <c r="K19" i="1"/>
  <c r="O19" i="1"/>
  <c r="S19" i="1"/>
  <c r="W19" i="1"/>
  <c r="AA19" i="1"/>
  <c r="D19" i="1"/>
  <c r="H19" i="1"/>
  <c r="L19" i="1"/>
  <c r="P19" i="1"/>
  <c r="T19" i="1"/>
  <c r="X19" i="1"/>
  <c r="AB19" i="1"/>
  <c r="E19" i="1"/>
  <c r="M19" i="1"/>
  <c r="U19" i="1"/>
  <c r="AC19" i="1"/>
  <c r="F19" i="1"/>
  <c r="N19" i="1"/>
  <c r="V19" i="1"/>
  <c r="I19" i="1"/>
  <c r="Q19" i="1"/>
  <c r="Y19" i="1"/>
  <c r="J19" i="1"/>
  <c r="R19" i="1"/>
  <c r="Z19" i="1"/>
  <c r="D15" i="1"/>
  <c r="H15" i="1"/>
  <c r="L15" i="1"/>
  <c r="P15" i="1"/>
  <c r="T15" i="1"/>
  <c r="X15" i="1"/>
  <c r="AB15" i="1"/>
  <c r="E15" i="1"/>
  <c r="I15" i="1"/>
  <c r="M15" i="1"/>
  <c r="Q15" i="1"/>
  <c r="U15" i="1"/>
  <c r="Y15" i="1"/>
  <c r="AC15" i="1"/>
  <c r="F15" i="1"/>
  <c r="J15" i="1"/>
  <c r="N15" i="1"/>
  <c r="R15" i="1"/>
  <c r="V15" i="1"/>
  <c r="Z15" i="1"/>
  <c r="K15" i="1"/>
  <c r="AA15" i="1"/>
  <c r="O15" i="1"/>
  <c r="S15" i="1"/>
  <c r="W15" i="1"/>
  <c r="G15" i="1"/>
  <c r="D11" i="1"/>
  <c r="H11" i="1"/>
  <c r="L11" i="1"/>
  <c r="P11" i="1"/>
  <c r="T11" i="1"/>
  <c r="X11" i="1"/>
  <c r="AB11" i="1"/>
  <c r="E11" i="1"/>
  <c r="I11" i="1"/>
  <c r="M11" i="1"/>
  <c r="Q11" i="1"/>
  <c r="U11" i="1"/>
  <c r="Y11" i="1"/>
  <c r="AC11" i="1"/>
  <c r="F11" i="1"/>
  <c r="J11" i="1"/>
  <c r="N11" i="1"/>
  <c r="R11" i="1"/>
  <c r="V11" i="1"/>
  <c r="Z11" i="1"/>
  <c r="S11" i="1"/>
  <c r="G11" i="1"/>
  <c r="W11" i="1"/>
  <c r="AA11" i="1"/>
  <c r="K11" i="1"/>
  <c r="O11" i="1"/>
  <c r="D7" i="1"/>
  <c r="H7" i="1"/>
  <c r="L7" i="1"/>
  <c r="P7" i="1"/>
  <c r="T7" i="1"/>
  <c r="X7" i="1"/>
  <c r="AB7" i="1"/>
  <c r="E7" i="1"/>
  <c r="I7" i="1"/>
  <c r="M7" i="1"/>
  <c r="Q7" i="1"/>
  <c r="U7" i="1"/>
  <c r="Y7" i="1"/>
  <c r="AC7" i="1"/>
  <c r="F7" i="1"/>
  <c r="J7" i="1"/>
  <c r="N7" i="1"/>
  <c r="R7" i="1"/>
  <c r="V7" i="1"/>
  <c r="Z7" i="1"/>
  <c r="S7" i="1"/>
  <c r="G7" i="1"/>
  <c r="W7" i="1"/>
  <c r="K7" i="1"/>
  <c r="O7" i="1"/>
  <c r="AA7" i="1"/>
  <c r="F270" i="1"/>
  <c r="J270" i="1"/>
  <c r="N270" i="1"/>
  <c r="R270" i="1"/>
  <c r="V270" i="1"/>
  <c r="Z270" i="1"/>
  <c r="G270" i="1"/>
  <c r="K270" i="1"/>
  <c r="O270" i="1"/>
  <c r="S270" i="1"/>
  <c r="W270" i="1"/>
  <c r="AA270" i="1"/>
  <c r="D270" i="1"/>
  <c r="H270" i="1"/>
  <c r="L270" i="1"/>
  <c r="P270" i="1"/>
  <c r="T270" i="1"/>
  <c r="X270" i="1"/>
  <c r="AB270" i="1"/>
  <c r="Q270" i="1"/>
  <c r="E270" i="1"/>
  <c r="U270" i="1"/>
  <c r="I270" i="1"/>
  <c r="Y270" i="1"/>
  <c r="M270" i="1"/>
  <c r="AC270" i="1"/>
  <c r="D324" i="1"/>
  <c r="H324" i="1"/>
  <c r="L324" i="1"/>
  <c r="P324" i="1"/>
  <c r="T324" i="1"/>
  <c r="X324" i="1"/>
  <c r="AB324" i="1"/>
  <c r="E324" i="1"/>
  <c r="I324" i="1"/>
  <c r="M324" i="1"/>
  <c r="Q324" i="1"/>
  <c r="U324" i="1"/>
  <c r="Y324" i="1"/>
  <c r="AC324" i="1"/>
  <c r="F324" i="1"/>
  <c r="J324" i="1"/>
  <c r="N324" i="1"/>
  <c r="R324" i="1"/>
  <c r="V324" i="1"/>
  <c r="Z324" i="1"/>
  <c r="G324" i="1"/>
  <c r="K324" i="1"/>
  <c r="O324" i="1"/>
  <c r="S324" i="1"/>
  <c r="W324" i="1"/>
  <c r="AA324" i="1"/>
  <c r="D320" i="1"/>
  <c r="H320" i="1"/>
  <c r="L320" i="1"/>
  <c r="P320" i="1"/>
  <c r="T320" i="1"/>
  <c r="X320" i="1"/>
  <c r="AB320" i="1"/>
  <c r="E320" i="1"/>
  <c r="I320" i="1"/>
  <c r="M320" i="1"/>
  <c r="Q320" i="1"/>
  <c r="U320" i="1"/>
  <c r="Y320" i="1"/>
  <c r="AC320" i="1"/>
  <c r="F320" i="1"/>
  <c r="J320" i="1"/>
  <c r="N320" i="1"/>
  <c r="R320" i="1"/>
  <c r="V320" i="1"/>
  <c r="Z320" i="1"/>
  <c r="G320" i="1"/>
  <c r="K320" i="1"/>
  <c r="O320" i="1"/>
  <c r="S320" i="1"/>
  <c r="W320" i="1"/>
  <c r="AA320" i="1"/>
  <c r="D316" i="1"/>
  <c r="H316" i="1"/>
  <c r="L316" i="1"/>
  <c r="P316" i="1"/>
  <c r="T316" i="1"/>
  <c r="X316" i="1"/>
  <c r="AB316" i="1"/>
  <c r="E316" i="1"/>
  <c r="I316" i="1"/>
  <c r="M316" i="1"/>
  <c r="Q316" i="1"/>
  <c r="U316" i="1"/>
  <c r="Y316" i="1"/>
  <c r="AC316" i="1"/>
  <c r="F316" i="1"/>
  <c r="J316" i="1"/>
  <c r="N316" i="1"/>
  <c r="R316" i="1"/>
  <c r="V316" i="1"/>
  <c r="Z316" i="1"/>
  <c r="G316" i="1"/>
  <c r="K316" i="1"/>
  <c r="O316" i="1"/>
  <c r="S316" i="1"/>
  <c r="W316" i="1"/>
  <c r="AA316" i="1"/>
  <c r="D312" i="1"/>
  <c r="H312" i="1"/>
  <c r="L312" i="1"/>
  <c r="P312" i="1"/>
  <c r="T312" i="1"/>
  <c r="X312" i="1"/>
  <c r="AB312" i="1"/>
  <c r="E312" i="1"/>
  <c r="I312" i="1"/>
  <c r="M312" i="1"/>
  <c r="Q312" i="1"/>
  <c r="U312" i="1"/>
  <c r="Y312" i="1"/>
  <c r="AC312" i="1"/>
  <c r="F312" i="1"/>
  <c r="J312" i="1"/>
  <c r="N312" i="1"/>
  <c r="R312" i="1"/>
  <c r="V312" i="1"/>
  <c r="Z312" i="1"/>
  <c r="G312" i="1"/>
  <c r="K312" i="1"/>
  <c r="O312" i="1"/>
  <c r="S312" i="1"/>
  <c r="W312" i="1"/>
  <c r="AA312" i="1"/>
  <c r="G308" i="1"/>
  <c r="K308" i="1"/>
  <c r="O308" i="1"/>
  <c r="S308" i="1"/>
  <c r="W308" i="1"/>
  <c r="AA308" i="1"/>
  <c r="D308" i="1"/>
  <c r="I308" i="1"/>
  <c r="N308" i="1"/>
  <c r="T308" i="1"/>
  <c r="Y308" i="1"/>
  <c r="E308" i="1"/>
  <c r="J308" i="1"/>
  <c r="P308" i="1"/>
  <c r="U308" i="1"/>
  <c r="Z308" i="1"/>
  <c r="F308" i="1"/>
  <c r="L308" i="1"/>
  <c r="Q308" i="1"/>
  <c r="V308" i="1"/>
  <c r="AB308" i="1"/>
  <c r="H308" i="1"/>
  <c r="M308" i="1"/>
  <c r="R308" i="1"/>
  <c r="X308" i="1"/>
  <c r="AC308" i="1"/>
  <c r="G304" i="1"/>
  <c r="K304" i="1"/>
  <c r="O304" i="1"/>
  <c r="S304" i="1"/>
  <c r="W304" i="1"/>
  <c r="AA304" i="1"/>
  <c r="F304" i="1"/>
  <c r="L304" i="1"/>
  <c r="Q304" i="1"/>
  <c r="V304" i="1"/>
  <c r="AB304" i="1"/>
  <c r="H304" i="1"/>
  <c r="M304" i="1"/>
  <c r="R304" i="1"/>
  <c r="X304" i="1"/>
  <c r="AC304" i="1"/>
  <c r="D304" i="1"/>
  <c r="I304" i="1"/>
  <c r="N304" i="1"/>
  <c r="T304" i="1"/>
  <c r="Y304" i="1"/>
  <c r="E304" i="1"/>
  <c r="J304" i="1"/>
  <c r="P304" i="1"/>
  <c r="U304" i="1"/>
  <c r="Z304" i="1"/>
  <c r="F300" i="1"/>
  <c r="J300" i="1"/>
  <c r="N300" i="1"/>
  <c r="R300" i="1"/>
  <c r="V300" i="1"/>
  <c r="Z300" i="1"/>
  <c r="G300" i="1"/>
  <c r="K300" i="1"/>
  <c r="O300" i="1"/>
  <c r="S300" i="1"/>
  <c r="W300" i="1"/>
  <c r="AA300" i="1"/>
  <c r="D300" i="1"/>
  <c r="L300" i="1"/>
  <c r="T300" i="1"/>
  <c r="AB300" i="1"/>
  <c r="E300" i="1"/>
  <c r="M300" i="1"/>
  <c r="U300" i="1"/>
  <c r="AC300" i="1"/>
  <c r="H300" i="1"/>
  <c r="P300" i="1"/>
  <c r="X300" i="1"/>
  <c r="I300" i="1"/>
  <c r="Q300" i="1"/>
  <c r="Y300" i="1"/>
  <c r="F296" i="1"/>
  <c r="J296" i="1"/>
  <c r="N296" i="1"/>
  <c r="R296" i="1"/>
  <c r="V296" i="1"/>
  <c r="Z296" i="1"/>
  <c r="G296" i="1"/>
  <c r="K296" i="1"/>
  <c r="O296" i="1"/>
  <c r="S296" i="1"/>
  <c r="W296" i="1"/>
  <c r="AA296" i="1"/>
  <c r="D296" i="1"/>
  <c r="H296" i="1"/>
  <c r="L296" i="1"/>
  <c r="P296" i="1"/>
  <c r="T296" i="1"/>
  <c r="X296" i="1"/>
  <c r="M296" i="1"/>
  <c r="AB296" i="1"/>
  <c r="Q296" i="1"/>
  <c r="AC296" i="1"/>
  <c r="E296" i="1"/>
  <c r="U296" i="1"/>
  <c r="I296" i="1"/>
  <c r="Y296" i="1"/>
  <c r="F292" i="1"/>
  <c r="J292" i="1"/>
  <c r="N292" i="1"/>
  <c r="R292" i="1"/>
  <c r="V292" i="1"/>
  <c r="Z292" i="1"/>
  <c r="G292" i="1"/>
  <c r="K292" i="1"/>
  <c r="O292" i="1"/>
  <c r="S292" i="1"/>
  <c r="W292" i="1"/>
  <c r="AA292" i="1"/>
  <c r="D292" i="1"/>
  <c r="H292" i="1"/>
  <c r="L292" i="1"/>
  <c r="P292" i="1"/>
  <c r="T292" i="1"/>
  <c r="X292" i="1"/>
  <c r="AB292" i="1"/>
  <c r="E292" i="1"/>
  <c r="U292" i="1"/>
  <c r="I292" i="1"/>
  <c r="Y292" i="1"/>
  <c r="M292" i="1"/>
  <c r="AC292" i="1"/>
  <c r="Q292" i="1"/>
  <c r="F288" i="1"/>
  <c r="J288" i="1"/>
  <c r="N288" i="1"/>
  <c r="R288" i="1"/>
  <c r="V288" i="1"/>
  <c r="Z288" i="1"/>
  <c r="G288" i="1"/>
  <c r="K288" i="1"/>
  <c r="O288" i="1"/>
  <c r="S288" i="1"/>
  <c r="W288" i="1"/>
  <c r="AA288" i="1"/>
  <c r="D288" i="1"/>
  <c r="H288" i="1"/>
  <c r="L288" i="1"/>
  <c r="P288" i="1"/>
  <c r="T288" i="1"/>
  <c r="X288" i="1"/>
  <c r="AB288" i="1"/>
  <c r="M288" i="1"/>
  <c r="AC288" i="1"/>
  <c r="Q288" i="1"/>
  <c r="E288" i="1"/>
  <c r="U288" i="1"/>
  <c r="I288" i="1"/>
  <c r="Y288" i="1"/>
  <c r="F284" i="1"/>
  <c r="J284" i="1"/>
  <c r="N284" i="1"/>
  <c r="R284" i="1"/>
  <c r="V284" i="1"/>
  <c r="Z284" i="1"/>
  <c r="G284" i="1"/>
  <c r="K284" i="1"/>
  <c r="O284" i="1"/>
  <c r="S284" i="1"/>
  <c r="W284" i="1"/>
  <c r="AA284" i="1"/>
  <c r="D284" i="1"/>
  <c r="H284" i="1"/>
  <c r="L284" i="1"/>
  <c r="P284" i="1"/>
  <c r="T284" i="1"/>
  <c r="X284" i="1"/>
  <c r="AB284" i="1"/>
  <c r="E284" i="1"/>
  <c r="U284" i="1"/>
  <c r="I284" i="1"/>
  <c r="Y284" i="1"/>
  <c r="M284" i="1"/>
  <c r="AC284" i="1"/>
  <c r="Q284" i="1"/>
  <c r="F280" i="1"/>
  <c r="J280" i="1"/>
  <c r="N280" i="1"/>
  <c r="R280" i="1"/>
  <c r="V280" i="1"/>
  <c r="Z280" i="1"/>
  <c r="G280" i="1"/>
  <c r="K280" i="1"/>
  <c r="O280" i="1"/>
  <c r="S280" i="1"/>
  <c r="W280" i="1"/>
  <c r="AA280" i="1"/>
  <c r="D280" i="1"/>
  <c r="H280" i="1"/>
  <c r="L280" i="1"/>
  <c r="P280" i="1"/>
  <c r="T280" i="1"/>
  <c r="X280" i="1"/>
  <c r="AB280" i="1"/>
  <c r="M280" i="1"/>
  <c r="AC280" i="1"/>
  <c r="Q280" i="1"/>
  <c r="E280" i="1"/>
  <c r="U280" i="1"/>
  <c r="I280" i="1"/>
  <c r="Y280" i="1"/>
  <c r="F276" i="1"/>
  <c r="J276" i="1"/>
  <c r="N276" i="1"/>
  <c r="R276" i="1"/>
  <c r="V276" i="1"/>
  <c r="Z276" i="1"/>
  <c r="G276" i="1"/>
  <c r="K276" i="1"/>
  <c r="O276" i="1"/>
  <c r="S276" i="1"/>
  <c r="W276" i="1"/>
  <c r="AA276" i="1"/>
  <c r="D276" i="1"/>
  <c r="H276" i="1"/>
  <c r="L276" i="1"/>
  <c r="P276" i="1"/>
  <c r="T276" i="1"/>
  <c r="X276" i="1"/>
  <c r="AB276" i="1"/>
  <c r="E276" i="1"/>
  <c r="U276" i="1"/>
  <c r="I276" i="1"/>
  <c r="Y276" i="1"/>
  <c r="M276" i="1"/>
  <c r="AC276" i="1"/>
  <c r="Q276" i="1"/>
  <c r="F272" i="1"/>
  <c r="J272" i="1"/>
  <c r="N272" i="1"/>
  <c r="R272" i="1"/>
  <c r="V272" i="1"/>
  <c r="Z272" i="1"/>
  <c r="G272" i="1"/>
  <c r="K272" i="1"/>
  <c r="O272" i="1"/>
  <c r="S272" i="1"/>
  <c r="W272" i="1"/>
  <c r="AA272" i="1"/>
  <c r="D272" i="1"/>
  <c r="H272" i="1"/>
  <c r="L272" i="1"/>
  <c r="P272" i="1"/>
  <c r="T272" i="1"/>
  <c r="X272" i="1"/>
  <c r="AB272" i="1"/>
  <c r="M272" i="1"/>
  <c r="AC272" i="1"/>
  <c r="Q272" i="1"/>
  <c r="E272" i="1"/>
  <c r="U272" i="1"/>
  <c r="I272" i="1"/>
  <c r="Y272" i="1"/>
  <c r="F268" i="1"/>
  <c r="J268" i="1"/>
  <c r="N268" i="1"/>
  <c r="R268" i="1"/>
  <c r="V268" i="1"/>
  <c r="Z268" i="1"/>
  <c r="G268" i="1"/>
  <c r="K268" i="1"/>
  <c r="O268" i="1"/>
  <c r="S268" i="1"/>
  <c r="W268" i="1"/>
  <c r="AA268" i="1"/>
  <c r="D268" i="1"/>
  <c r="H268" i="1"/>
  <c r="L268" i="1"/>
  <c r="P268" i="1"/>
  <c r="T268" i="1"/>
  <c r="X268" i="1"/>
  <c r="AB268" i="1"/>
  <c r="E268" i="1"/>
  <c r="U268" i="1"/>
  <c r="I268" i="1"/>
  <c r="Y268" i="1"/>
  <c r="M268" i="1"/>
  <c r="AC268" i="1"/>
  <c r="Q268" i="1"/>
  <c r="F264" i="1"/>
  <c r="J264" i="1"/>
  <c r="N264" i="1"/>
  <c r="R264" i="1"/>
  <c r="V264" i="1"/>
  <c r="Z264" i="1"/>
  <c r="G264" i="1"/>
  <c r="K264" i="1"/>
  <c r="O264" i="1"/>
  <c r="S264" i="1"/>
  <c r="W264" i="1"/>
  <c r="AA264" i="1"/>
  <c r="D264" i="1"/>
  <c r="H264" i="1"/>
  <c r="L264" i="1"/>
  <c r="P264" i="1"/>
  <c r="T264" i="1"/>
  <c r="X264" i="1"/>
  <c r="AB264" i="1"/>
  <c r="M264" i="1"/>
  <c r="AC264" i="1"/>
  <c r="Q264" i="1"/>
  <c r="E264" i="1"/>
  <c r="U264" i="1"/>
  <c r="I264" i="1"/>
  <c r="Y264" i="1"/>
  <c r="F260" i="1"/>
  <c r="J260" i="1"/>
  <c r="N260" i="1"/>
  <c r="R260" i="1"/>
  <c r="V260" i="1"/>
  <c r="Z260" i="1"/>
  <c r="G260" i="1"/>
  <c r="K260" i="1"/>
  <c r="O260" i="1"/>
  <c r="S260" i="1"/>
  <c r="W260" i="1"/>
  <c r="AA260" i="1"/>
  <c r="D260" i="1"/>
  <c r="H260" i="1"/>
  <c r="L260" i="1"/>
  <c r="P260" i="1"/>
  <c r="T260" i="1"/>
  <c r="X260" i="1"/>
  <c r="AB260" i="1"/>
  <c r="E260" i="1"/>
  <c r="U260" i="1"/>
  <c r="I260" i="1"/>
  <c r="Y260" i="1"/>
  <c r="M260" i="1"/>
  <c r="AC260" i="1"/>
  <c r="Q260" i="1"/>
  <c r="D256" i="1"/>
  <c r="E256" i="1"/>
  <c r="F252" i="1"/>
  <c r="J252" i="1"/>
  <c r="N252" i="1"/>
  <c r="R252" i="1"/>
  <c r="V252" i="1"/>
  <c r="Z252" i="1"/>
  <c r="G252" i="1"/>
  <c r="K252" i="1"/>
  <c r="O252" i="1"/>
  <c r="S252" i="1"/>
  <c r="W252" i="1"/>
  <c r="AA252" i="1"/>
  <c r="D252" i="1"/>
  <c r="H252" i="1"/>
  <c r="L252" i="1"/>
  <c r="P252" i="1"/>
  <c r="T252" i="1"/>
  <c r="X252" i="1"/>
  <c r="AB252" i="1"/>
  <c r="E252" i="1"/>
  <c r="U252" i="1"/>
  <c r="I252" i="1"/>
  <c r="Y252" i="1"/>
  <c r="M252" i="1"/>
  <c r="AC252" i="1"/>
  <c r="Q252" i="1"/>
  <c r="F248" i="1"/>
  <c r="J248" i="1"/>
  <c r="N248" i="1"/>
  <c r="R248" i="1"/>
  <c r="V248" i="1"/>
  <c r="Z248" i="1"/>
  <c r="G248" i="1"/>
  <c r="K248" i="1"/>
  <c r="O248" i="1"/>
  <c r="S248" i="1"/>
  <c r="W248" i="1"/>
  <c r="AA248" i="1"/>
  <c r="D248" i="1"/>
  <c r="H248" i="1"/>
  <c r="L248" i="1"/>
  <c r="P248" i="1"/>
  <c r="T248" i="1"/>
  <c r="X248" i="1"/>
  <c r="AB248" i="1"/>
  <c r="M248" i="1"/>
  <c r="AC248" i="1"/>
  <c r="Q248" i="1"/>
  <c r="E248" i="1"/>
  <c r="U248" i="1"/>
  <c r="I248" i="1"/>
  <c r="Y248" i="1"/>
  <c r="F244" i="1"/>
  <c r="J244" i="1"/>
  <c r="N244" i="1"/>
  <c r="R244" i="1"/>
  <c r="V244" i="1"/>
  <c r="Z244" i="1"/>
  <c r="G244" i="1"/>
  <c r="K244" i="1"/>
  <c r="O244" i="1"/>
  <c r="S244" i="1"/>
  <c r="W244" i="1"/>
  <c r="AA244" i="1"/>
  <c r="D244" i="1"/>
  <c r="H244" i="1"/>
  <c r="L244" i="1"/>
  <c r="P244" i="1"/>
  <c r="T244" i="1"/>
  <c r="X244" i="1"/>
  <c r="AB244" i="1"/>
  <c r="E244" i="1"/>
  <c r="U244" i="1"/>
  <c r="I244" i="1"/>
  <c r="Y244" i="1"/>
  <c r="M244" i="1"/>
  <c r="AC244" i="1"/>
  <c r="Q244" i="1"/>
  <c r="F240" i="1"/>
  <c r="J240" i="1"/>
  <c r="N240" i="1"/>
  <c r="R240" i="1"/>
  <c r="V240" i="1"/>
  <c r="Z240" i="1"/>
  <c r="G240" i="1"/>
  <c r="K240" i="1"/>
  <c r="O240" i="1"/>
  <c r="S240" i="1"/>
  <c r="W240" i="1"/>
  <c r="AA240" i="1"/>
  <c r="D240" i="1"/>
  <c r="H240" i="1"/>
  <c r="L240" i="1"/>
  <c r="P240" i="1"/>
  <c r="T240" i="1"/>
  <c r="X240" i="1"/>
  <c r="AB240" i="1"/>
  <c r="M240" i="1"/>
  <c r="AC240" i="1"/>
  <c r="Q240" i="1"/>
  <c r="E240" i="1"/>
  <c r="U240" i="1"/>
  <c r="I240" i="1"/>
  <c r="Y240" i="1"/>
  <c r="F236" i="1"/>
  <c r="J236" i="1"/>
  <c r="N236" i="1"/>
  <c r="R236" i="1"/>
  <c r="V236" i="1"/>
  <c r="Z236" i="1"/>
  <c r="G236" i="1"/>
  <c r="K236" i="1"/>
  <c r="O236" i="1"/>
  <c r="S236" i="1"/>
  <c r="W236" i="1"/>
  <c r="AA236" i="1"/>
  <c r="D236" i="1"/>
  <c r="H236" i="1"/>
  <c r="L236" i="1"/>
  <c r="P236" i="1"/>
  <c r="T236" i="1"/>
  <c r="X236" i="1"/>
  <c r="AB236" i="1"/>
  <c r="E236" i="1"/>
  <c r="U236" i="1"/>
  <c r="I236" i="1"/>
  <c r="Y236" i="1"/>
  <c r="M236" i="1"/>
  <c r="AC236" i="1"/>
  <c r="Q236" i="1"/>
  <c r="F232" i="1"/>
  <c r="J232" i="1"/>
  <c r="N232" i="1"/>
  <c r="R232" i="1"/>
  <c r="V232" i="1"/>
  <c r="Z232" i="1"/>
  <c r="G232" i="1"/>
  <c r="K232" i="1"/>
  <c r="O232" i="1"/>
  <c r="S232" i="1"/>
  <c r="W232" i="1"/>
  <c r="AA232" i="1"/>
  <c r="D232" i="1"/>
  <c r="H232" i="1"/>
  <c r="L232" i="1"/>
  <c r="P232" i="1"/>
  <c r="T232" i="1"/>
  <c r="X232" i="1"/>
  <c r="AB232" i="1"/>
  <c r="M232" i="1"/>
  <c r="AC232" i="1"/>
  <c r="Q232" i="1"/>
  <c r="E232" i="1"/>
  <c r="U232" i="1"/>
  <c r="I232" i="1"/>
  <c r="Y232" i="1"/>
  <c r="F228" i="1"/>
  <c r="J228" i="1"/>
  <c r="N228" i="1"/>
  <c r="R228" i="1"/>
  <c r="V228" i="1"/>
  <c r="Z228" i="1"/>
  <c r="G228" i="1"/>
  <c r="K228" i="1"/>
  <c r="O228" i="1"/>
  <c r="S228" i="1"/>
  <c r="W228" i="1"/>
  <c r="AA228" i="1"/>
  <c r="D228" i="1"/>
  <c r="H228" i="1"/>
  <c r="L228" i="1"/>
  <c r="P228" i="1"/>
  <c r="T228" i="1"/>
  <c r="X228" i="1"/>
  <c r="AB228" i="1"/>
  <c r="E228" i="1"/>
  <c r="U228" i="1"/>
  <c r="I228" i="1"/>
  <c r="Y228" i="1"/>
  <c r="M228" i="1"/>
  <c r="AC228" i="1"/>
  <c r="Q228" i="1"/>
  <c r="F224" i="1"/>
  <c r="J224" i="1"/>
  <c r="N224" i="1"/>
  <c r="R224" i="1"/>
  <c r="V224" i="1"/>
  <c r="Z224" i="1"/>
  <c r="G224" i="1"/>
  <c r="K224" i="1"/>
  <c r="O224" i="1"/>
  <c r="S224" i="1"/>
  <c r="W224" i="1"/>
  <c r="AA224" i="1"/>
  <c r="D224" i="1"/>
  <c r="H224" i="1"/>
  <c r="L224" i="1"/>
  <c r="P224" i="1"/>
  <c r="T224" i="1"/>
  <c r="X224" i="1"/>
  <c r="AB224" i="1"/>
  <c r="M224" i="1"/>
  <c r="AC224" i="1"/>
  <c r="Q224" i="1"/>
  <c r="E224" i="1"/>
  <c r="U224" i="1"/>
  <c r="I224" i="1"/>
  <c r="Y224" i="1"/>
  <c r="F220" i="1"/>
  <c r="J220" i="1"/>
  <c r="N220" i="1"/>
  <c r="R220" i="1"/>
  <c r="V220" i="1"/>
  <c r="Z220" i="1"/>
  <c r="G220" i="1"/>
  <c r="K220" i="1"/>
  <c r="O220" i="1"/>
  <c r="S220" i="1"/>
  <c r="W220" i="1"/>
  <c r="AA220" i="1"/>
  <c r="D220" i="1"/>
  <c r="H220" i="1"/>
  <c r="L220" i="1"/>
  <c r="P220" i="1"/>
  <c r="T220" i="1"/>
  <c r="X220" i="1"/>
  <c r="AB220" i="1"/>
  <c r="E220" i="1"/>
  <c r="U220" i="1"/>
  <c r="I220" i="1"/>
  <c r="Y220" i="1"/>
  <c r="M220" i="1"/>
  <c r="AC220" i="1"/>
  <c r="Q220" i="1"/>
  <c r="F216" i="1"/>
  <c r="J216" i="1"/>
  <c r="N216" i="1"/>
  <c r="R216" i="1"/>
  <c r="V216" i="1"/>
  <c r="Z216" i="1"/>
  <c r="G216" i="1"/>
  <c r="K216" i="1"/>
  <c r="O216" i="1"/>
  <c r="S216" i="1"/>
  <c r="W216" i="1"/>
  <c r="AA216" i="1"/>
  <c r="D216" i="1"/>
  <c r="H216" i="1"/>
  <c r="L216" i="1"/>
  <c r="P216" i="1"/>
  <c r="T216" i="1"/>
  <c r="X216" i="1"/>
  <c r="AB216" i="1"/>
  <c r="M216" i="1"/>
  <c r="AC216" i="1"/>
  <c r="Q216" i="1"/>
  <c r="E216" i="1"/>
  <c r="U216" i="1"/>
  <c r="I216" i="1"/>
  <c r="Y216" i="1"/>
  <c r="F212" i="1"/>
  <c r="J212" i="1"/>
  <c r="N212" i="1"/>
  <c r="R212" i="1"/>
  <c r="V212" i="1"/>
  <c r="Z212" i="1"/>
  <c r="G212" i="1"/>
  <c r="K212" i="1"/>
  <c r="O212" i="1"/>
  <c r="S212" i="1"/>
  <c r="W212" i="1"/>
  <c r="AA212" i="1"/>
  <c r="D212" i="1"/>
  <c r="H212" i="1"/>
  <c r="L212" i="1"/>
  <c r="P212" i="1"/>
  <c r="T212" i="1"/>
  <c r="X212" i="1"/>
  <c r="AB212" i="1"/>
  <c r="E212" i="1"/>
  <c r="U212" i="1"/>
  <c r="I212" i="1"/>
  <c r="Y212" i="1"/>
  <c r="M212" i="1"/>
  <c r="AC212" i="1"/>
  <c r="Q212" i="1"/>
  <c r="E208" i="1"/>
  <c r="I208" i="1"/>
  <c r="M208" i="1"/>
  <c r="Q208" i="1"/>
  <c r="U208" i="1"/>
  <c r="Y208" i="1"/>
  <c r="AC208" i="1"/>
  <c r="F208" i="1"/>
  <c r="J208" i="1"/>
  <c r="N208" i="1"/>
  <c r="R208" i="1"/>
  <c r="V208" i="1"/>
  <c r="Z208" i="1"/>
  <c r="G208" i="1"/>
  <c r="K208" i="1"/>
  <c r="O208" i="1"/>
  <c r="S208" i="1"/>
  <c r="W208" i="1"/>
  <c r="AA208" i="1"/>
  <c r="P208" i="1"/>
  <c r="D208" i="1"/>
  <c r="T208" i="1"/>
  <c r="H208" i="1"/>
  <c r="X208" i="1"/>
  <c r="AB208" i="1"/>
  <c r="L208" i="1"/>
  <c r="E204" i="1"/>
  <c r="I204" i="1"/>
  <c r="M204" i="1"/>
  <c r="Q204" i="1"/>
  <c r="U204" i="1"/>
  <c r="Y204" i="1"/>
  <c r="AC204" i="1"/>
  <c r="F204" i="1"/>
  <c r="J204" i="1"/>
  <c r="N204" i="1"/>
  <c r="R204" i="1"/>
  <c r="V204" i="1"/>
  <c r="Z204" i="1"/>
  <c r="G204" i="1"/>
  <c r="K204" i="1"/>
  <c r="O204" i="1"/>
  <c r="S204" i="1"/>
  <c r="W204" i="1"/>
  <c r="AA204" i="1"/>
  <c r="H204" i="1"/>
  <c r="X204" i="1"/>
  <c r="L204" i="1"/>
  <c r="AB204" i="1"/>
  <c r="P204" i="1"/>
  <c r="D204" i="1"/>
  <c r="T204" i="1"/>
  <c r="E200" i="1"/>
  <c r="I200" i="1"/>
  <c r="M200" i="1"/>
  <c r="Q200" i="1"/>
  <c r="U200" i="1"/>
  <c r="Y200" i="1"/>
  <c r="AC200" i="1"/>
  <c r="F200" i="1"/>
  <c r="J200" i="1"/>
  <c r="N200" i="1"/>
  <c r="R200" i="1"/>
  <c r="V200" i="1"/>
  <c r="Z200" i="1"/>
  <c r="G200" i="1"/>
  <c r="K200" i="1"/>
  <c r="O200" i="1"/>
  <c r="S200" i="1"/>
  <c r="W200" i="1"/>
  <c r="AA200" i="1"/>
  <c r="P200" i="1"/>
  <c r="D200" i="1"/>
  <c r="T200" i="1"/>
  <c r="H200" i="1"/>
  <c r="X200" i="1"/>
  <c r="L200" i="1"/>
  <c r="AB200" i="1"/>
  <c r="F196" i="1"/>
  <c r="J196" i="1"/>
  <c r="G196" i="1"/>
  <c r="K196" i="1"/>
  <c r="O196" i="1"/>
  <c r="D196" i="1"/>
  <c r="L196" i="1"/>
  <c r="Q196" i="1"/>
  <c r="U196" i="1"/>
  <c r="Y196" i="1"/>
  <c r="AC196" i="1"/>
  <c r="E196" i="1"/>
  <c r="M196" i="1"/>
  <c r="R196" i="1"/>
  <c r="V196" i="1"/>
  <c r="Z196" i="1"/>
  <c r="H196" i="1"/>
  <c r="N196" i="1"/>
  <c r="S196" i="1"/>
  <c r="W196" i="1"/>
  <c r="AA196" i="1"/>
  <c r="X196" i="1"/>
  <c r="I196" i="1"/>
  <c r="AB196" i="1"/>
  <c r="P196" i="1"/>
  <c r="T196" i="1"/>
  <c r="F192" i="1"/>
  <c r="J192" i="1"/>
  <c r="N192" i="1"/>
  <c r="R192" i="1"/>
  <c r="V192" i="1"/>
  <c r="Z192" i="1"/>
  <c r="G192" i="1"/>
  <c r="K192" i="1"/>
  <c r="O192" i="1"/>
  <c r="S192" i="1"/>
  <c r="W192" i="1"/>
  <c r="AA192" i="1"/>
  <c r="D192" i="1"/>
  <c r="L192" i="1"/>
  <c r="T192" i="1"/>
  <c r="AB192" i="1"/>
  <c r="E192" i="1"/>
  <c r="M192" i="1"/>
  <c r="U192" i="1"/>
  <c r="AC192" i="1"/>
  <c r="H192" i="1"/>
  <c r="P192" i="1"/>
  <c r="X192" i="1"/>
  <c r="I192" i="1"/>
  <c r="Q192" i="1"/>
  <c r="Y192" i="1"/>
  <c r="F188" i="1"/>
  <c r="J188" i="1"/>
  <c r="N188" i="1"/>
  <c r="R188" i="1"/>
  <c r="V188" i="1"/>
  <c r="Z188" i="1"/>
  <c r="G188" i="1"/>
  <c r="K188" i="1"/>
  <c r="O188" i="1"/>
  <c r="S188" i="1"/>
  <c r="W188" i="1"/>
  <c r="AA188" i="1"/>
  <c r="D188" i="1"/>
  <c r="L188" i="1"/>
  <c r="T188" i="1"/>
  <c r="AB188" i="1"/>
  <c r="E188" i="1"/>
  <c r="M188" i="1"/>
  <c r="U188" i="1"/>
  <c r="AC188" i="1"/>
  <c r="H188" i="1"/>
  <c r="P188" i="1"/>
  <c r="X188" i="1"/>
  <c r="Q188" i="1"/>
  <c r="Y188" i="1"/>
  <c r="I188" i="1"/>
  <c r="F184" i="1"/>
  <c r="J184" i="1"/>
  <c r="N184" i="1"/>
  <c r="R184" i="1"/>
  <c r="V184" i="1"/>
  <c r="Z184" i="1"/>
  <c r="G184" i="1"/>
  <c r="K184" i="1"/>
  <c r="O184" i="1"/>
  <c r="S184" i="1"/>
  <c r="W184" i="1"/>
  <c r="AA184" i="1"/>
  <c r="D184" i="1"/>
  <c r="H184" i="1"/>
  <c r="L184" i="1"/>
  <c r="P184" i="1"/>
  <c r="T184" i="1"/>
  <c r="X184" i="1"/>
  <c r="AB184" i="1"/>
  <c r="I184" i="1"/>
  <c r="Y184" i="1"/>
  <c r="M184" i="1"/>
  <c r="AC184" i="1"/>
  <c r="Q184" i="1"/>
  <c r="E184" i="1"/>
  <c r="U184" i="1"/>
  <c r="F180" i="1"/>
  <c r="J180" i="1"/>
  <c r="N180" i="1"/>
  <c r="R180" i="1"/>
  <c r="V180" i="1"/>
  <c r="Z180" i="1"/>
  <c r="G180" i="1"/>
  <c r="K180" i="1"/>
  <c r="O180" i="1"/>
  <c r="S180" i="1"/>
  <c r="W180" i="1"/>
  <c r="AA180" i="1"/>
  <c r="D180" i="1"/>
  <c r="H180" i="1"/>
  <c r="L180" i="1"/>
  <c r="P180" i="1"/>
  <c r="T180" i="1"/>
  <c r="X180" i="1"/>
  <c r="AB180" i="1"/>
  <c r="Q180" i="1"/>
  <c r="E180" i="1"/>
  <c r="U180" i="1"/>
  <c r="I180" i="1"/>
  <c r="Y180" i="1"/>
  <c r="M180" i="1"/>
  <c r="AC180" i="1"/>
  <c r="F176" i="1"/>
  <c r="J176" i="1"/>
  <c r="N176" i="1"/>
  <c r="R176" i="1"/>
  <c r="V176" i="1"/>
  <c r="Z176" i="1"/>
  <c r="G176" i="1"/>
  <c r="K176" i="1"/>
  <c r="O176" i="1"/>
  <c r="S176" i="1"/>
  <c r="W176" i="1"/>
  <c r="AA176" i="1"/>
  <c r="D176" i="1"/>
  <c r="H176" i="1"/>
  <c r="L176" i="1"/>
  <c r="P176" i="1"/>
  <c r="T176" i="1"/>
  <c r="X176" i="1"/>
  <c r="AB176" i="1"/>
  <c r="I176" i="1"/>
  <c r="Y176" i="1"/>
  <c r="M176" i="1"/>
  <c r="AC176" i="1"/>
  <c r="Q176" i="1"/>
  <c r="E176" i="1"/>
  <c r="U176" i="1"/>
  <c r="F172" i="1"/>
  <c r="J172" i="1"/>
  <c r="N172" i="1"/>
  <c r="R172" i="1"/>
  <c r="V172" i="1"/>
  <c r="Z172" i="1"/>
  <c r="G172" i="1"/>
  <c r="K172" i="1"/>
  <c r="O172" i="1"/>
  <c r="S172" i="1"/>
  <c r="W172" i="1"/>
  <c r="AA172" i="1"/>
  <c r="D172" i="1"/>
  <c r="H172" i="1"/>
  <c r="L172" i="1"/>
  <c r="P172" i="1"/>
  <c r="T172" i="1"/>
  <c r="X172" i="1"/>
  <c r="AB172" i="1"/>
  <c r="Q172" i="1"/>
  <c r="E172" i="1"/>
  <c r="U172" i="1"/>
  <c r="I172" i="1"/>
  <c r="Y172" i="1"/>
  <c r="AC172" i="1"/>
  <c r="M172" i="1"/>
  <c r="F168" i="1"/>
  <c r="J168" i="1"/>
  <c r="N168" i="1"/>
  <c r="R168" i="1"/>
  <c r="V168" i="1"/>
  <c r="Z168" i="1"/>
  <c r="G168" i="1"/>
  <c r="K168" i="1"/>
  <c r="O168" i="1"/>
  <c r="S168" i="1"/>
  <c r="W168" i="1"/>
  <c r="AA168" i="1"/>
  <c r="D168" i="1"/>
  <c r="H168" i="1"/>
  <c r="L168" i="1"/>
  <c r="P168" i="1"/>
  <c r="T168" i="1"/>
  <c r="X168" i="1"/>
  <c r="AB168" i="1"/>
  <c r="I168" i="1"/>
  <c r="Y168" i="1"/>
  <c r="M168" i="1"/>
  <c r="AC168" i="1"/>
  <c r="Q168" i="1"/>
  <c r="E168" i="1"/>
  <c r="U168" i="1"/>
  <c r="F164" i="1"/>
  <c r="J164" i="1"/>
  <c r="N164" i="1"/>
  <c r="R164" i="1"/>
  <c r="V164" i="1"/>
  <c r="Z164" i="1"/>
  <c r="G164" i="1"/>
  <c r="K164" i="1"/>
  <c r="O164" i="1"/>
  <c r="S164" i="1"/>
  <c r="W164" i="1"/>
  <c r="AA164" i="1"/>
  <c r="D164" i="1"/>
  <c r="H164" i="1"/>
  <c r="L164" i="1"/>
  <c r="P164" i="1"/>
  <c r="T164" i="1"/>
  <c r="X164" i="1"/>
  <c r="AB164" i="1"/>
  <c r="Q164" i="1"/>
  <c r="E164" i="1"/>
  <c r="U164" i="1"/>
  <c r="I164" i="1"/>
  <c r="Y164" i="1"/>
  <c r="M164" i="1"/>
  <c r="AC164" i="1"/>
  <c r="F160" i="1"/>
  <c r="J160" i="1"/>
  <c r="N160" i="1"/>
  <c r="R160" i="1"/>
  <c r="V160" i="1"/>
  <c r="Z160" i="1"/>
  <c r="G160" i="1"/>
  <c r="K160" i="1"/>
  <c r="O160" i="1"/>
  <c r="S160" i="1"/>
  <c r="W160" i="1"/>
  <c r="AA160" i="1"/>
  <c r="D160" i="1"/>
  <c r="H160" i="1"/>
  <c r="L160" i="1"/>
  <c r="P160" i="1"/>
  <c r="T160" i="1"/>
  <c r="X160" i="1"/>
  <c r="AB160" i="1"/>
  <c r="E160" i="1"/>
  <c r="I160" i="1"/>
  <c r="M160" i="1"/>
  <c r="Q160" i="1"/>
  <c r="U160" i="1"/>
  <c r="Y160" i="1"/>
  <c r="AC160" i="1"/>
  <c r="F156" i="1"/>
  <c r="J156" i="1"/>
  <c r="N156" i="1"/>
  <c r="R156" i="1"/>
  <c r="V156" i="1"/>
  <c r="Z156" i="1"/>
  <c r="G156" i="1"/>
  <c r="K156" i="1"/>
  <c r="O156" i="1"/>
  <c r="S156" i="1"/>
  <c r="W156" i="1"/>
  <c r="AA156" i="1"/>
  <c r="D156" i="1"/>
  <c r="H156" i="1"/>
  <c r="L156" i="1"/>
  <c r="P156" i="1"/>
  <c r="T156" i="1"/>
  <c r="X156" i="1"/>
  <c r="AB156" i="1"/>
  <c r="E156" i="1"/>
  <c r="I156" i="1"/>
  <c r="M156" i="1"/>
  <c r="Q156" i="1"/>
  <c r="U156" i="1"/>
  <c r="Y156" i="1"/>
  <c r="AC156" i="1"/>
  <c r="F152" i="1"/>
  <c r="J152" i="1"/>
  <c r="N152" i="1"/>
  <c r="R152" i="1"/>
  <c r="V152" i="1"/>
  <c r="Z152" i="1"/>
  <c r="G152" i="1"/>
  <c r="K152" i="1"/>
  <c r="O152" i="1"/>
  <c r="S152" i="1"/>
  <c r="W152" i="1"/>
  <c r="AA152" i="1"/>
  <c r="D152" i="1"/>
  <c r="H152" i="1"/>
  <c r="L152" i="1"/>
  <c r="P152" i="1"/>
  <c r="T152" i="1"/>
  <c r="X152" i="1"/>
  <c r="AB152" i="1"/>
  <c r="E152" i="1"/>
  <c r="I152" i="1"/>
  <c r="M152" i="1"/>
  <c r="Q152" i="1"/>
  <c r="U152" i="1"/>
  <c r="Y152" i="1"/>
  <c r="AC152" i="1"/>
  <c r="F148" i="1"/>
  <c r="J148" i="1"/>
  <c r="N148" i="1"/>
  <c r="R148" i="1"/>
  <c r="V148" i="1"/>
  <c r="Z148" i="1"/>
  <c r="G148" i="1"/>
  <c r="K148" i="1"/>
  <c r="O148" i="1"/>
  <c r="S148" i="1"/>
  <c r="W148" i="1"/>
  <c r="AA148" i="1"/>
  <c r="D148" i="1"/>
  <c r="H148" i="1"/>
  <c r="L148" i="1"/>
  <c r="P148" i="1"/>
  <c r="T148" i="1"/>
  <c r="X148" i="1"/>
  <c r="AB148" i="1"/>
  <c r="E148" i="1"/>
  <c r="U148" i="1"/>
  <c r="I148" i="1"/>
  <c r="Y148" i="1"/>
  <c r="M148" i="1"/>
  <c r="AC148" i="1"/>
  <c r="Q148" i="1"/>
  <c r="F144" i="1"/>
  <c r="J144" i="1"/>
  <c r="N144" i="1"/>
  <c r="R144" i="1"/>
  <c r="V144" i="1"/>
  <c r="Z144" i="1"/>
  <c r="G144" i="1"/>
  <c r="K144" i="1"/>
  <c r="O144" i="1"/>
  <c r="S144" i="1"/>
  <c r="W144" i="1"/>
  <c r="AA144" i="1"/>
  <c r="D144" i="1"/>
  <c r="H144" i="1"/>
  <c r="L144" i="1"/>
  <c r="P144" i="1"/>
  <c r="T144" i="1"/>
  <c r="X144" i="1"/>
  <c r="AB144" i="1"/>
  <c r="M144" i="1"/>
  <c r="AC144" i="1"/>
  <c r="Q144" i="1"/>
  <c r="E144" i="1"/>
  <c r="U144" i="1"/>
  <c r="I144" i="1"/>
  <c r="Y144" i="1"/>
  <c r="F140" i="1"/>
  <c r="J140" i="1"/>
  <c r="N140" i="1"/>
  <c r="R140" i="1"/>
  <c r="V140" i="1"/>
  <c r="Z140" i="1"/>
  <c r="G140" i="1"/>
  <c r="K140" i="1"/>
  <c r="O140" i="1"/>
  <c r="S140" i="1"/>
  <c r="W140" i="1"/>
  <c r="AA140" i="1"/>
  <c r="D140" i="1"/>
  <c r="H140" i="1"/>
  <c r="L140" i="1"/>
  <c r="P140" i="1"/>
  <c r="T140" i="1"/>
  <c r="X140" i="1"/>
  <c r="AB140" i="1"/>
  <c r="E140" i="1"/>
  <c r="U140" i="1"/>
  <c r="I140" i="1"/>
  <c r="Y140" i="1"/>
  <c r="M140" i="1"/>
  <c r="AC140" i="1"/>
  <c r="Q140" i="1"/>
  <c r="F136" i="1"/>
  <c r="J136" i="1"/>
  <c r="N136" i="1"/>
  <c r="R136" i="1"/>
  <c r="V136" i="1"/>
  <c r="Z136" i="1"/>
  <c r="G136" i="1"/>
  <c r="K136" i="1"/>
  <c r="O136" i="1"/>
  <c r="S136" i="1"/>
  <c r="W136" i="1"/>
  <c r="AA136" i="1"/>
  <c r="D136" i="1"/>
  <c r="H136" i="1"/>
  <c r="L136" i="1"/>
  <c r="P136" i="1"/>
  <c r="T136" i="1"/>
  <c r="X136" i="1"/>
  <c r="AB136" i="1"/>
  <c r="M136" i="1"/>
  <c r="AC136" i="1"/>
  <c r="Q136" i="1"/>
  <c r="E136" i="1"/>
  <c r="U136" i="1"/>
  <c r="I136" i="1"/>
  <c r="Y136" i="1"/>
  <c r="F132" i="1"/>
  <c r="J132" i="1"/>
  <c r="N132" i="1"/>
  <c r="R132" i="1"/>
  <c r="V132" i="1"/>
  <c r="Z132" i="1"/>
  <c r="G132" i="1"/>
  <c r="K132" i="1"/>
  <c r="O132" i="1"/>
  <c r="S132" i="1"/>
  <c r="W132" i="1"/>
  <c r="AA132" i="1"/>
  <c r="D132" i="1"/>
  <c r="H132" i="1"/>
  <c r="L132" i="1"/>
  <c r="P132" i="1"/>
  <c r="T132" i="1"/>
  <c r="X132" i="1"/>
  <c r="AB132" i="1"/>
  <c r="E132" i="1"/>
  <c r="U132" i="1"/>
  <c r="I132" i="1"/>
  <c r="Y132" i="1"/>
  <c r="M132" i="1"/>
  <c r="AC132" i="1"/>
  <c r="Q132" i="1"/>
  <c r="F128" i="1"/>
  <c r="J128" i="1"/>
  <c r="N128" i="1"/>
  <c r="R128" i="1"/>
  <c r="V128" i="1"/>
  <c r="Z128" i="1"/>
  <c r="G128" i="1"/>
  <c r="K128" i="1"/>
  <c r="O128" i="1"/>
  <c r="S128" i="1"/>
  <c r="W128" i="1"/>
  <c r="AA128" i="1"/>
  <c r="D128" i="1"/>
  <c r="H128" i="1"/>
  <c r="L128" i="1"/>
  <c r="P128" i="1"/>
  <c r="T128" i="1"/>
  <c r="X128" i="1"/>
  <c r="AB128" i="1"/>
  <c r="M128" i="1"/>
  <c r="AC128" i="1"/>
  <c r="Q128" i="1"/>
  <c r="E128" i="1"/>
  <c r="U128" i="1"/>
  <c r="I128" i="1"/>
  <c r="Y128" i="1"/>
  <c r="F124" i="1"/>
  <c r="J124" i="1"/>
  <c r="N124" i="1"/>
  <c r="R124" i="1"/>
  <c r="V124" i="1"/>
  <c r="Z124" i="1"/>
  <c r="G124" i="1"/>
  <c r="K124" i="1"/>
  <c r="O124" i="1"/>
  <c r="S124" i="1"/>
  <c r="W124" i="1"/>
  <c r="AA124" i="1"/>
  <c r="D124" i="1"/>
  <c r="H124" i="1"/>
  <c r="L124" i="1"/>
  <c r="P124" i="1"/>
  <c r="T124" i="1"/>
  <c r="X124" i="1"/>
  <c r="AB124" i="1"/>
  <c r="E124" i="1"/>
  <c r="U124" i="1"/>
  <c r="I124" i="1"/>
  <c r="Y124" i="1"/>
  <c r="M124" i="1"/>
  <c r="AC124" i="1"/>
  <c r="Q124" i="1"/>
  <c r="F120" i="1"/>
  <c r="J120" i="1"/>
  <c r="N120" i="1"/>
  <c r="R120" i="1"/>
  <c r="V120" i="1"/>
  <c r="Z120" i="1"/>
  <c r="G120" i="1"/>
  <c r="K120" i="1"/>
  <c r="O120" i="1"/>
  <c r="S120" i="1"/>
  <c r="W120" i="1"/>
  <c r="AA120" i="1"/>
  <c r="D120" i="1"/>
  <c r="H120" i="1"/>
  <c r="L120" i="1"/>
  <c r="P120" i="1"/>
  <c r="T120" i="1"/>
  <c r="X120" i="1"/>
  <c r="AB120" i="1"/>
  <c r="E120" i="1"/>
  <c r="I120" i="1"/>
  <c r="M120" i="1"/>
  <c r="Q120" i="1"/>
  <c r="U120" i="1"/>
  <c r="Y120" i="1"/>
  <c r="AC120" i="1"/>
  <c r="F116" i="1"/>
  <c r="J116" i="1"/>
  <c r="N116" i="1"/>
  <c r="R116" i="1"/>
  <c r="V116" i="1"/>
  <c r="Z116" i="1"/>
  <c r="G116" i="1"/>
  <c r="K116" i="1"/>
  <c r="O116" i="1"/>
  <c r="S116" i="1"/>
  <c r="W116" i="1"/>
  <c r="AA116" i="1"/>
  <c r="D116" i="1"/>
  <c r="H116" i="1"/>
  <c r="L116" i="1"/>
  <c r="P116" i="1"/>
  <c r="T116" i="1"/>
  <c r="X116" i="1"/>
  <c r="AB116" i="1"/>
  <c r="E116" i="1"/>
  <c r="I116" i="1"/>
  <c r="M116" i="1"/>
  <c r="Q116" i="1"/>
  <c r="U116" i="1"/>
  <c r="Y116" i="1"/>
  <c r="AC116" i="1"/>
  <c r="F112" i="1"/>
  <c r="J112" i="1"/>
  <c r="N112" i="1"/>
  <c r="R112" i="1"/>
  <c r="V112" i="1"/>
  <c r="Z112" i="1"/>
  <c r="D112" i="1"/>
  <c r="I112" i="1"/>
  <c r="O112" i="1"/>
  <c r="T112" i="1"/>
  <c r="Y112" i="1"/>
  <c r="E112" i="1"/>
  <c r="K112" i="1"/>
  <c r="P112" i="1"/>
  <c r="U112" i="1"/>
  <c r="AA112" i="1"/>
  <c r="G112" i="1"/>
  <c r="L112" i="1"/>
  <c r="Q112" i="1"/>
  <c r="W112" i="1"/>
  <c r="AB112" i="1"/>
  <c r="H112" i="1"/>
  <c r="M112" i="1"/>
  <c r="S112" i="1"/>
  <c r="X112" i="1"/>
  <c r="AC112" i="1"/>
  <c r="E108" i="1"/>
  <c r="I108" i="1"/>
  <c r="M108" i="1"/>
  <c r="Q108" i="1"/>
  <c r="U108" i="1"/>
  <c r="Y108" i="1"/>
  <c r="AC108" i="1"/>
  <c r="F108" i="1"/>
  <c r="J108" i="1"/>
  <c r="N108" i="1"/>
  <c r="R108" i="1"/>
  <c r="V108" i="1"/>
  <c r="Z108" i="1"/>
  <c r="K108" i="1"/>
  <c r="S108" i="1"/>
  <c r="AA108" i="1"/>
  <c r="D108" i="1"/>
  <c r="L108" i="1"/>
  <c r="T108" i="1"/>
  <c r="AB108" i="1"/>
  <c r="G108" i="1"/>
  <c r="O108" i="1"/>
  <c r="W108" i="1"/>
  <c r="H108" i="1"/>
  <c r="P108" i="1"/>
  <c r="X108" i="1"/>
  <c r="E104" i="1"/>
  <c r="I104" i="1"/>
  <c r="M104" i="1"/>
  <c r="Q104" i="1"/>
  <c r="U104" i="1"/>
  <c r="Y104" i="1"/>
  <c r="AC104" i="1"/>
  <c r="F104" i="1"/>
  <c r="J104" i="1"/>
  <c r="N104" i="1"/>
  <c r="R104" i="1"/>
  <c r="V104" i="1"/>
  <c r="Z104" i="1"/>
  <c r="K104" i="1"/>
  <c r="S104" i="1"/>
  <c r="AA104" i="1"/>
  <c r="D104" i="1"/>
  <c r="L104" i="1"/>
  <c r="T104" i="1"/>
  <c r="AB104" i="1"/>
  <c r="G104" i="1"/>
  <c r="O104" i="1"/>
  <c r="W104" i="1"/>
  <c r="H104" i="1"/>
  <c r="P104" i="1"/>
  <c r="X104" i="1"/>
  <c r="E100" i="1"/>
  <c r="I100" i="1"/>
  <c r="M100" i="1"/>
  <c r="Q100" i="1"/>
  <c r="U100" i="1"/>
  <c r="Y100" i="1"/>
  <c r="AC100" i="1"/>
  <c r="F100" i="1"/>
  <c r="J100" i="1"/>
  <c r="N100" i="1"/>
  <c r="R100" i="1"/>
  <c r="V100" i="1"/>
  <c r="Z100" i="1"/>
  <c r="K100" i="1"/>
  <c r="S100" i="1"/>
  <c r="AA100" i="1"/>
  <c r="D100" i="1"/>
  <c r="L100" i="1"/>
  <c r="T100" i="1"/>
  <c r="AB100" i="1"/>
  <c r="G100" i="1"/>
  <c r="O100" i="1"/>
  <c r="W100" i="1"/>
  <c r="H100" i="1"/>
  <c r="P100" i="1"/>
  <c r="X100" i="1"/>
  <c r="E96" i="1"/>
  <c r="I96" i="1"/>
  <c r="M96" i="1"/>
  <c r="Q96" i="1"/>
  <c r="U96" i="1"/>
  <c r="Y96" i="1"/>
  <c r="AC96" i="1"/>
  <c r="F96" i="1"/>
  <c r="J96" i="1"/>
  <c r="N96" i="1"/>
  <c r="R96" i="1"/>
  <c r="V96" i="1"/>
  <c r="Z96" i="1"/>
  <c r="K96" i="1"/>
  <c r="S96" i="1"/>
  <c r="AA96" i="1"/>
  <c r="D96" i="1"/>
  <c r="L96" i="1"/>
  <c r="T96" i="1"/>
  <c r="AB96" i="1"/>
  <c r="G96" i="1"/>
  <c r="O96" i="1"/>
  <c r="W96" i="1"/>
  <c r="H96" i="1"/>
  <c r="P96" i="1"/>
  <c r="X96" i="1"/>
  <c r="E92" i="1"/>
  <c r="I92" i="1"/>
  <c r="M92" i="1"/>
  <c r="Q92" i="1"/>
  <c r="U92" i="1"/>
  <c r="Y92" i="1"/>
  <c r="AC92" i="1"/>
  <c r="F92" i="1"/>
  <c r="J92" i="1"/>
  <c r="N92" i="1"/>
  <c r="R92" i="1"/>
  <c r="V92" i="1"/>
  <c r="Z92" i="1"/>
  <c r="K92" i="1"/>
  <c r="S92" i="1"/>
  <c r="AA92" i="1"/>
  <c r="D92" i="1"/>
  <c r="L92" i="1"/>
  <c r="T92" i="1"/>
  <c r="AB92" i="1"/>
  <c r="G92" i="1"/>
  <c r="O92" i="1"/>
  <c r="W92" i="1"/>
  <c r="H92" i="1"/>
  <c r="P92" i="1"/>
  <c r="X92" i="1"/>
  <c r="E88" i="1"/>
  <c r="I88" i="1"/>
  <c r="M88" i="1"/>
  <c r="Q88" i="1"/>
  <c r="U88" i="1"/>
  <c r="Y88" i="1"/>
  <c r="AC88" i="1"/>
  <c r="F88" i="1"/>
  <c r="J88" i="1"/>
  <c r="N88" i="1"/>
  <c r="R88" i="1"/>
  <c r="V88" i="1"/>
  <c r="Z88" i="1"/>
  <c r="G88" i="1"/>
  <c r="K88" i="1"/>
  <c r="O88" i="1"/>
  <c r="S88" i="1"/>
  <c r="W88" i="1"/>
  <c r="AA88" i="1"/>
  <c r="D88" i="1"/>
  <c r="T88" i="1"/>
  <c r="H88" i="1"/>
  <c r="X88" i="1"/>
  <c r="L88" i="1"/>
  <c r="AB88" i="1"/>
  <c r="P88" i="1"/>
  <c r="E84" i="1"/>
  <c r="I84" i="1"/>
  <c r="M84" i="1"/>
  <c r="Q84" i="1"/>
  <c r="U84" i="1"/>
  <c r="Y84" i="1"/>
  <c r="AC84" i="1"/>
  <c r="F84" i="1"/>
  <c r="J84" i="1"/>
  <c r="N84" i="1"/>
  <c r="R84" i="1"/>
  <c r="V84" i="1"/>
  <c r="Z84" i="1"/>
  <c r="G84" i="1"/>
  <c r="K84" i="1"/>
  <c r="O84" i="1"/>
  <c r="S84" i="1"/>
  <c r="W84" i="1"/>
  <c r="AA84" i="1"/>
  <c r="L84" i="1"/>
  <c r="AB84" i="1"/>
  <c r="P84" i="1"/>
  <c r="D84" i="1"/>
  <c r="T84" i="1"/>
  <c r="H84" i="1"/>
  <c r="X84" i="1"/>
  <c r="E80" i="1"/>
  <c r="I80" i="1"/>
  <c r="M80" i="1"/>
  <c r="Q80" i="1"/>
  <c r="U80" i="1"/>
  <c r="Y80" i="1"/>
  <c r="AC80" i="1"/>
  <c r="F80" i="1"/>
  <c r="J80" i="1"/>
  <c r="N80" i="1"/>
  <c r="R80" i="1"/>
  <c r="V80" i="1"/>
  <c r="Z80" i="1"/>
  <c r="G80" i="1"/>
  <c r="K80" i="1"/>
  <c r="O80" i="1"/>
  <c r="S80" i="1"/>
  <c r="W80" i="1"/>
  <c r="AA80" i="1"/>
  <c r="D80" i="1"/>
  <c r="H80" i="1"/>
  <c r="L80" i="1"/>
  <c r="P80" i="1"/>
  <c r="T80" i="1"/>
  <c r="X80" i="1"/>
  <c r="AB80" i="1"/>
  <c r="E76" i="1"/>
  <c r="I76" i="1"/>
  <c r="M76" i="1"/>
  <c r="Q76" i="1"/>
  <c r="F76" i="1"/>
  <c r="J76" i="1"/>
  <c r="N76" i="1"/>
  <c r="R76" i="1"/>
  <c r="G76" i="1"/>
  <c r="O76" i="1"/>
  <c r="U76" i="1"/>
  <c r="Y76" i="1"/>
  <c r="AC76" i="1"/>
  <c r="H76" i="1"/>
  <c r="P76" i="1"/>
  <c r="V76" i="1"/>
  <c r="Z76" i="1"/>
  <c r="K76" i="1"/>
  <c r="S76" i="1"/>
  <c r="W76" i="1"/>
  <c r="AA76" i="1"/>
  <c r="D76" i="1"/>
  <c r="L76" i="1"/>
  <c r="T76" i="1"/>
  <c r="X76" i="1"/>
  <c r="AB76" i="1"/>
  <c r="E72" i="1"/>
  <c r="I72" i="1"/>
  <c r="M72" i="1"/>
  <c r="Q72" i="1"/>
  <c r="U72" i="1"/>
  <c r="Y72" i="1"/>
  <c r="AC72" i="1"/>
  <c r="F72" i="1"/>
  <c r="J72" i="1"/>
  <c r="N72" i="1"/>
  <c r="R72" i="1"/>
  <c r="V72" i="1"/>
  <c r="Z72" i="1"/>
  <c r="G72" i="1"/>
  <c r="K72" i="1"/>
  <c r="O72" i="1"/>
  <c r="S72" i="1"/>
  <c r="W72" i="1"/>
  <c r="AA72" i="1"/>
  <c r="H72" i="1"/>
  <c r="X72" i="1"/>
  <c r="L72" i="1"/>
  <c r="AB72" i="1"/>
  <c r="P72" i="1"/>
  <c r="D72" i="1"/>
  <c r="T72" i="1"/>
  <c r="E68" i="1"/>
  <c r="I68" i="1"/>
  <c r="M68" i="1"/>
  <c r="Q68" i="1"/>
  <c r="U68" i="1"/>
  <c r="Y68" i="1"/>
  <c r="AC68" i="1"/>
  <c r="F68" i="1"/>
  <c r="J68" i="1"/>
  <c r="N68" i="1"/>
  <c r="R68" i="1"/>
  <c r="V68" i="1"/>
  <c r="Z68" i="1"/>
  <c r="G68" i="1"/>
  <c r="K68" i="1"/>
  <c r="O68" i="1"/>
  <c r="S68" i="1"/>
  <c r="W68" i="1"/>
  <c r="AA68" i="1"/>
  <c r="P68" i="1"/>
  <c r="D68" i="1"/>
  <c r="T68" i="1"/>
  <c r="H68" i="1"/>
  <c r="X68" i="1"/>
  <c r="L68" i="1"/>
  <c r="AB68" i="1"/>
  <c r="E64" i="1"/>
  <c r="I64" i="1"/>
  <c r="M64" i="1"/>
  <c r="Q64" i="1"/>
  <c r="U64" i="1"/>
  <c r="Y64" i="1"/>
  <c r="AC64" i="1"/>
  <c r="F64" i="1"/>
  <c r="J64" i="1"/>
  <c r="N64" i="1"/>
  <c r="R64" i="1"/>
  <c r="V64" i="1"/>
  <c r="Z64" i="1"/>
  <c r="G64" i="1"/>
  <c r="K64" i="1"/>
  <c r="O64" i="1"/>
  <c r="S64" i="1"/>
  <c r="W64" i="1"/>
  <c r="AA64" i="1"/>
  <c r="H64" i="1"/>
  <c r="X64" i="1"/>
  <c r="L64" i="1"/>
  <c r="AB64" i="1"/>
  <c r="P64" i="1"/>
  <c r="D64" i="1"/>
  <c r="T64" i="1"/>
  <c r="G60" i="1"/>
  <c r="K60" i="1"/>
  <c r="O60" i="1"/>
  <c r="S60" i="1"/>
  <c r="W60" i="1"/>
  <c r="AA60" i="1"/>
  <c r="D60" i="1"/>
  <c r="H60" i="1"/>
  <c r="L60" i="1"/>
  <c r="P60" i="1"/>
  <c r="T60" i="1"/>
  <c r="X60" i="1"/>
  <c r="AB60" i="1"/>
  <c r="E60" i="1"/>
  <c r="M60" i="1"/>
  <c r="U60" i="1"/>
  <c r="AC60" i="1"/>
  <c r="F60" i="1"/>
  <c r="N60" i="1"/>
  <c r="V60" i="1"/>
  <c r="I60" i="1"/>
  <c r="Q60" i="1"/>
  <c r="Y60" i="1"/>
  <c r="R60" i="1"/>
  <c r="Z60" i="1"/>
  <c r="J60" i="1"/>
  <c r="G56" i="1"/>
  <c r="K56" i="1"/>
  <c r="O56" i="1"/>
  <c r="S56" i="1"/>
  <c r="W56" i="1"/>
  <c r="AA56" i="1"/>
  <c r="D56" i="1"/>
  <c r="H56" i="1"/>
  <c r="L56" i="1"/>
  <c r="P56" i="1"/>
  <c r="T56" i="1"/>
  <c r="X56" i="1"/>
  <c r="AB56" i="1"/>
  <c r="E56" i="1"/>
  <c r="M56" i="1"/>
  <c r="U56" i="1"/>
  <c r="AC56" i="1"/>
  <c r="F56" i="1"/>
  <c r="N56" i="1"/>
  <c r="V56" i="1"/>
  <c r="I56" i="1"/>
  <c r="Q56" i="1"/>
  <c r="Y56" i="1"/>
  <c r="Z56" i="1"/>
  <c r="J56" i="1"/>
  <c r="R56" i="1"/>
  <c r="G52" i="1"/>
  <c r="K52" i="1"/>
  <c r="O52" i="1"/>
  <c r="S52" i="1"/>
  <c r="W52" i="1"/>
  <c r="AA52" i="1"/>
  <c r="D52" i="1"/>
  <c r="H52" i="1"/>
  <c r="L52" i="1"/>
  <c r="P52" i="1"/>
  <c r="T52" i="1"/>
  <c r="X52" i="1"/>
  <c r="AB52" i="1"/>
  <c r="E52" i="1"/>
  <c r="M52" i="1"/>
  <c r="U52" i="1"/>
  <c r="AC52" i="1"/>
  <c r="F52" i="1"/>
  <c r="N52" i="1"/>
  <c r="V52" i="1"/>
  <c r="I52" i="1"/>
  <c r="Q52" i="1"/>
  <c r="Y52" i="1"/>
  <c r="J52" i="1"/>
  <c r="R52" i="1"/>
  <c r="Z52" i="1"/>
  <c r="G48" i="1"/>
  <c r="K48" i="1"/>
  <c r="O48" i="1"/>
  <c r="S48" i="1"/>
  <c r="W48" i="1"/>
  <c r="AA48" i="1"/>
  <c r="D48" i="1"/>
  <c r="H48" i="1"/>
  <c r="L48" i="1"/>
  <c r="P48" i="1"/>
  <c r="T48" i="1"/>
  <c r="X48" i="1"/>
  <c r="AB48" i="1"/>
  <c r="E48" i="1"/>
  <c r="M48" i="1"/>
  <c r="U48" i="1"/>
  <c r="AC48" i="1"/>
  <c r="F48" i="1"/>
  <c r="N48" i="1"/>
  <c r="V48" i="1"/>
  <c r="I48" i="1"/>
  <c r="Q48" i="1"/>
  <c r="Y48" i="1"/>
  <c r="J48" i="1"/>
  <c r="R48" i="1"/>
  <c r="Z48" i="1"/>
  <c r="G44" i="1"/>
  <c r="K44" i="1"/>
  <c r="O44" i="1"/>
  <c r="S44" i="1"/>
  <c r="W44" i="1"/>
  <c r="AA44" i="1"/>
  <c r="D44" i="1"/>
  <c r="H44" i="1"/>
  <c r="L44" i="1"/>
  <c r="P44" i="1"/>
  <c r="T44" i="1"/>
  <c r="X44" i="1"/>
  <c r="AB44" i="1"/>
  <c r="E44" i="1"/>
  <c r="M44" i="1"/>
  <c r="U44" i="1"/>
  <c r="AC44" i="1"/>
  <c r="F44" i="1"/>
  <c r="N44" i="1"/>
  <c r="V44" i="1"/>
  <c r="I44" i="1"/>
  <c r="Q44" i="1"/>
  <c r="Y44" i="1"/>
  <c r="R44" i="1"/>
  <c r="Z44" i="1"/>
  <c r="J44" i="1"/>
  <c r="E40" i="1"/>
  <c r="I40" i="1"/>
  <c r="M40" i="1"/>
  <c r="Q40" i="1"/>
  <c r="U40" i="1"/>
  <c r="G40" i="1"/>
  <c r="L40" i="1"/>
  <c r="R40" i="1"/>
  <c r="W40" i="1"/>
  <c r="AA40" i="1"/>
  <c r="H40" i="1"/>
  <c r="N40" i="1"/>
  <c r="S40" i="1"/>
  <c r="X40" i="1"/>
  <c r="AB40" i="1"/>
  <c r="J40" i="1"/>
  <c r="T40" i="1"/>
  <c r="AC40" i="1"/>
  <c r="K40" i="1"/>
  <c r="V40" i="1"/>
  <c r="D40" i="1"/>
  <c r="O40" i="1"/>
  <c r="Y40" i="1"/>
  <c r="Z40" i="1"/>
  <c r="F40" i="1"/>
  <c r="P40" i="1"/>
  <c r="E36" i="1"/>
  <c r="I36" i="1"/>
  <c r="M36" i="1"/>
  <c r="Q36" i="1"/>
  <c r="U36" i="1"/>
  <c r="Y36" i="1"/>
  <c r="AC36" i="1"/>
  <c r="G36" i="1"/>
  <c r="L36" i="1"/>
  <c r="R36" i="1"/>
  <c r="W36" i="1"/>
  <c r="AB36" i="1"/>
  <c r="H36" i="1"/>
  <c r="D36" i="1"/>
  <c r="J36" i="1"/>
  <c r="O36" i="1"/>
  <c r="T36" i="1"/>
  <c r="Z36" i="1"/>
  <c r="K36" i="1"/>
  <c r="V36" i="1"/>
  <c r="N36" i="1"/>
  <c r="X36" i="1"/>
  <c r="P36" i="1"/>
  <c r="S36" i="1"/>
  <c r="AA36" i="1"/>
  <c r="F36" i="1"/>
  <c r="E32" i="1"/>
  <c r="I32" i="1"/>
  <c r="M32" i="1"/>
  <c r="Q32" i="1"/>
  <c r="U32" i="1"/>
  <c r="Y32" i="1"/>
  <c r="AC32" i="1"/>
  <c r="F32" i="1"/>
  <c r="J32" i="1"/>
  <c r="N32" i="1"/>
  <c r="R32" i="1"/>
  <c r="V32" i="1"/>
  <c r="Z32" i="1"/>
  <c r="K32" i="1"/>
  <c r="S32" i="1"/>
  <c r="AA32" i="1"/>
  <c r="D32" i="1"/>
  <c r="L32" i="1"/>
  <c r="T32" i="1"/>
  <c r="AB32" i="1"/>
  <c r="G32" i="1"/>
  <c r="O32" i="1"/>
  <c r="W32" i="1"/>
  <c r="P32" i="1"/>
  <c r="X32" i="1"/>
  <c r="H32" i="1"/>
  <c r="E28" i="1"/>
  <c r="I28" i="1"/>
  <c r="M28" i="1"/>
  <c r="Q28" i="1"/>
  <c r="U28" i="1"/>
  <c r="Y28" i="1"/>
  <c r="AC28" i="1"/>
  <c r="F28" i="1"/>
  <c r="J28" i="1"/>
  <c r="N28" i="1"/>
  <c r="R28" i="1"/>
  <c r="V28" i="1"/>
  <c r="Z28" i="1"/>
  <c r="K28" i="1"/>
  <c r="S28" i="1"/>
  <c r="AA28" i="1"/>
  <c r="D28" i="1"/>
  <c r="L28" i="1"/>
  <c r="T28" i="1"/>
  <c r="AB28" i="1"/>
  <c r="G28" i="1"/>
  <c r="O28" i="1"/>
  <c r="W28" i="1"/>
  <c r="X28" i="1"/>
  <c r="H28" i="1"/>
  <c r="P28" i="1"/>
  <c r="E24" i="1"/>
  <c r="I24" i="1"/>
  <c r="M24" i="1"/>
  <c r="Q24" i="1"/>
  <c r="U24" i="1"/>
  <c r="Y24" i="1"/>
  <c r="AC24" i="1"/>
  <c r="F24" i="1"/>
  <c r="J24" i="1"/>
  <c r="N24" i="1"/>
  <c r="R24" i="1"/>
  <c r="V24" i="1"/>
  <c r="Z24" i="1"/>
  <c r="K24" i="1"/>
  <c r="S24" i="1"/>
  <c r="AA24" i="1"/>
  <c r="D24" i="1"/>
  <c r="L24" i="1"/>
  <c r="T24" i="1"/>
  <c r="AB24" i="1"/>
  <c r="G24" i="1"/>
  <c r="O24" i="1"/>
  <c r="W24" i="1"/>
  <c r="H24" i="1"/>
  <c r="P24" i="1"/>
  <c r="X24" i="1"/>
  <c r="E20" i="1"/>
  <c r="I20" i="1"/>
  <c r="M20" i="1"/>
  <c r="Q20" i="1"/>
  <c r="U20" i="1"/>
  <c r="Y20" i="1"/>
  <c r="AC20" i="1"/>
  <c r="F20" i="1"/>
  <c r="J20" i="1"/>
  <c r="N20" i="1"/>
  <c r="R20" i="1"/>
  <c r="V20" i="1"/>
  <c r="Z20" i="1"/>
  <c r="K20" i="1"/>
  <c r="S20" i="1"/>
  <c r="AA20" i="1"/>
  <c r="D20" i="1"/>
  <c r="L20" i="1"/>
  <c r="T20" i="1"/>
  <c r="AB20" i="1"/>
  <c r="G20" i="1"/>
  <c r="O20" i="1"/>
  <c r="W20" i="1"/>
  <c r="H20" i="1"/>
  <c r="P20" i="1"/>
  <c r="X20" i="1"/>
  <c r="F16" i="1"/>
  <c r="J16" i="1"/>
  <c r="N16" i="1"/>
  <c r="R16" i="1"/>
  <c r="V16" i="1"/>
  <c r="Z16" i="1"/>
  <c r="G16" i="1"/>
  <c r="K16" i="1"/>
  <c r="O16" i="1"/>
  <c r="S16" i="1"/>
  <c r="W16" i="1"/>
  <c r="AA16" i="1"/>
  <c r="D16" i="1"/>
  <c r="H16" i="1"/>
  <c r="L16" i="1"/>
  <c r="P16" i="1"/>
  <c r="T16" i="1"/>
  <c r="X16" i="1"/>
  <c r="Q16" i="1"/>
  <c r="AC16" i="1"/>
  <c r="E16" i="1"/>
  <c r="U16" i="1"/>
  <c r="Y16" i="1"/>
  <c r="AB16" i="1"/>
  <c r="I16" i="1"/>
  <c r="M16" i="1"/>
  <c r="D12" i="1"/>
  <c r="E12" i="1"/>
  <c r="D8" i="1"/>
  <c r="E8" i="1"/>
  <c r="D326" i="1"/>
  <c r="H326" i="1"/>
  <c r="L326" i="1"/>
  <c r="P326" i="1"/>
  <c r="T326" i="1"/>
  <c r="X326" i="1"/>
  <c r="AB326" i="1"/>
  <c r="E326" i="1"/>
  <c r="I326" i="1"/>
  <c r="M326" i="1"/>
  <c r="Q326" i="1"/>
  <c r="U326" i="1"/>
  <c r="Y326" i="1"/>
  <c r="AC326" i="1"/>
  <c r="F326" i="1"/>
  <c r="J326" i="1"/>
  <c r="N326" i="1"/>
  <c r="R326" i="1"/>
  <c r="V326" i="1"/>
  <c r="Z326" i="1"/>
  <c r="G326" i="1"/>
  <c r="K326" i="1"/>
  <c r="O326" i="1"/>
  <c r="S326" i="1"/>
  <c r="W326" i="1"/>
  <c r="AA326" i="1"/>
  <c r="D322" i="1"/>
  <c r="H322" i="1"/>
  <c r="L322" i="1"/>
  <c r="P322" i="1"/>
  <c r="T322" i="1"/>
  <c r="X322" i="1"/>
  <c r="AB322" i="1"/>
  <c r="E322" i="1"/>
  <c r="I322" i="1"/>
  <c r="M322" i="1"/>
  <c r="Q322" i="1"/>
  <c r="U322" i="1"/>
  <c r="Y322" i="1"/>
  <c r="AC322" i="1"/>
  <c r="F322" i="1"/>
  <c r="J322" i="1"/>
  <c r="N322" i="1"/>
  <c r="R322" i="1"/>
  <c r="V322" i="1"/>
  <c r="Z322" i="1"/>
  <c r="G322" i="1"/>
  <c r="K322" i="1"/>
  <c r="O322" i="1"/>
  <c r="S322" i="1"/>
  <c r="W322" i="1"/>
  <c r="AA322" i="1"/>
  <c r="D318" i="1"/>
  <c r="E318" i="1"/>
  <c r="I318" i="1"/>
  <c r="M318" i="1"/>
  <c r="Q318" i="1"/>
  <c r="U318" i="1"/>
  <c r="Y318" i="1"/>
  <c r="AC318" i="1"/>
  <c r="G318" i="1"/>
  <c r="K318" i="1"/>
  <c r="O318" i="1"/>
  <c r="S318" i="1"/>
  <c r="W318" i="1"/>
  <c r="AA318" i="1"/>
  <c r="F290" i="1"/>
  <c r="J290" i="1"/>
  <c r="N290" i="1"/>
  <c r="R290" i="1"/>
  <c r="V290" i="1"/>
  <c r="Z290" i="1"/>
  <c r="G290" i="1"/>
  <c r="K290" i="1"/>
  <c r="O290" i="1"/>
  <c r="S290" i="1"/>
  <c r="W290" i="1"/>
  <c r="AA290" i="1"/>
  <c r="D290" i="1"/>
  <c r="H290" i="1"/>
  <c r="L290" i="1"/>
  <c r="P290" i="1"/>
  <c r="T290" i="1"/>
  <c r="X290" i="1"/>
  <c r="AB290" i="1"/>
  <c r="I290" i="1"/>
  <c r="Y290" i="1"/>
  <c r="M290" i="1"/>
  <c r="AC290" i="1"/>
  <c r="Q290" i="1"/>
  <c r="E290" i="1"/>
  <c r="U290" i="1"/>
  <c r="F266" i="1"/>
  <c r="J266" i="1"/>
  <c r="N266" i="1"/>
  <c r="R266" i="1"/>
  <c r="V266" i="1"/>
  <c r="Z266" i="1"/>
  <c r="G266" i="1"/>
  <c r="K266" i="1"/>
  <c r="O266" i="1"/>
  <c r="S266" i="1"/>
  <c r="W266" i="1"/>
  <c r="AA266" i="1"/>
  <c r="D266" i="1"/>
  <c r="H266" i="1"/>
  <c r="L266" i="1"/>
  <c r="P266" i="1"/>
  <c r="T266" i="1"/>
  <c r="X266" i="1"/>
  <c r="AB266" i="1"/>
  <c r="I266" i="1"/>
  <c r="Y266" i="1"/>
  <c r="M266" i="1"/>
  <c r="AC266" i="1"/>
  <c r="Q266" i="1"/>
  <c r="E266" i="1"/>
  <c r="U266" i="1"/>
  <c r="F226" i="1"/>
  <c r="J226" i="1"/>
  <c r="N226" i="1"/>
  <c r="R226" i="1"/>
  <c r="V226" i="1"/>
  <c r="Z226" i="1"/>
  <c r="G226" i="1"/>
  <c r="K226" i="1"/>
  <c r="O226" i="1"/>
  <c r="S226" i="1"/>
  <c r="W226" i="1"/>
  <c r="AA226" i="1"/>
  <c r="D226" i="1"/>
  <c r="H226" i="1"/>
  <c r="L226" i="1"/>
  <c r="P226" i="1"/>
  <c r="T226" i="1"/>
  <c r="X226" i="1"/>
  <c r="AB226" i="1"/>
  <c r="I226" i="1"/>
  <c r="Y226" i="1"/>
  <c r="M226" i="1"/>
  <c r="AC226" i="1"/>
  <c r="Q226" i="1"/>
  <c r="E226" i="1"/>
  <c r="U226" i="1"/>
  <c r="E206" i="1"/>
  <c r="I206" i="1"/>
  <c r="M206" i="1"/>
  <c r="Q206" i="1"/>
  <c r="U206" i="1"/>
  <c r="Y206" i="1"/>
  <c r="AC206" i="1"/>
  <c r="F206" i="1"/>
  <c r="J206" i="1"/>
  <c r="N206" i="1"/>
  <c r="R206" i="1"/>
  <c r="V206" i="1"/>
  <c r="Z206" i="1"/>
  <c r="G206" i="1"/>
  <c r="K206" i="1"/>
  <c r="O206" i="1"/>
  <c r="S206" i="1"/>
  <c r="W206" i="1"/>
  <c r="AA206" i="1"/>
  <c r="D206" i="1"/>
  <c r="T206" i="1"/>
  <c r="H206" i="1"/>
  <c r="X206" i="1"/>
  <c r="L206" i="1"/>
  <c r="AB206" i="1"/>
  <c r="P206" i="1"/>
  <c r="E202" i="1"/>
  <c r="I202" i="1"/>
  <c r="M202" i="1"/>
  <c r="Q202" i="1"/>
  <c r="U202" i="1"/>
  <c r="Y202" i="1"/>
  <c r="AC202" i="1"/>
  <c r="F202" i="1"/>
  <c r="J202" i="1"/>
  <c r="N202" i="1"/>
  <c r="R202" i="1"/>
  <c r="V202" i="1"/>
  <c r="Z202" i="1"/>
  <c r="G202" i="1"/>
  <c r="K202" i="1"/>
  <c r="O202" i="1"/>
  <c r="S202" i="1"/>
  <c r="W202" i="1"/>
  <c r="AA202" i="1"/>
  <c r="L202" i="1"/>
  <c r="AB202" i="1"/>
  <c r="P202" i="1"/>
  <c r="D202" i="1"/>
  <c r="T202" i="1"/>
  <c r="H202" i="1"/>
  <c r="X202" i="1"/>
  <c r="E198" i="1"/>
  <c r="I198" i="1"/>
  <c r="M198" i="1"/>
  <c r="Q198" i="1"/>
  <c r="U198" i="1"/>
  <c r="Y198" i="1"/>
  <c r="AC198" i="1"/>
  <c r="F198" i="1"/>
  <c r="J198" i="1"/>
  <c r="N198" i="1"/>
  <c r="R198" i="1"/>
  <c r="V198" i="1"/>
  <c r="Z198" i="1"/>
  <c r="G198" i="1"/>
  <c r="K198" i="1"/>
  <c r="O198" i="1"/>
  <c r="S198" i="1"/>
  <c r="W198" i="1"/>
  <c r="AA198" i="1"/>
  <c r="D198" i="1"/>
  <c r="T198" i="1"/>
  <c r="H198" i="1"/>
  <c r="X198" i="1"/>
  <c r="L198" i="1"/>
  <c r="AB198" i="1"/>
  <c r="P198" i="1"/>
  <c r="F194" i="1"/>
  <c r="J194" i="1"/>
  <c r="N194" i="1"/>
  <c r="R194" i="1"/>
  <c r="V194" i="1"/>
  <c r="Z194" i="1"/>
  <c r="G194" i="1"/>
  <c r="K194" i="1"/>
  <c r="O194" i="1"/>
  <c r="S194" i="1"/>
  <c r="W194" i="1"/>
  <c r="AA194" i="1"/>
  <c r="H194" i="1"/>
  <c r="P194" i="1"/>
  <c r="X194" i="1"/>
  <c r="I194" i="1"/>
  <c r="Q194" i="1"/>
  <c r="Y194" i="1"/>
  <c r="D194" i="1"/>
  <c r="L194" i="1"/>
  <c r="T194" i="1"/>
  <c r="AB194" i="1"/>
  <c r="U194" i="1"/>
  <c r="AC194" i="1"/>
  <c r="E194" i="1"/>
  <c r="M194" i="1"/>
  <c r="F182" i="1"/>
  <c r="J182" i="1"/>
  <c r="N182" i="1"/>
  <c r="R182" i="1"/>
  <c r="V182" i="1"/>
  <c r="Z182" i="1"/>
  <c r="G182" i="1"/>
  <c r="K182" i="1"/>
  <c r="O182" i="1"/>
  <c r="S182" i="1"/>
  <c r="W182" i="1"/>
  <c r="AA182" i="1"/>
  <c r="D182" i="1"/>
  <c r="H182" i="1"/>
  <c r="L182" i="1"/>
  <c r="P182" i="1"/>
  <c r="T182" i="1"/>
  <c r="X182" i="1"/>
  <c r="AB182" i="1"/>
  <c r="M182" i="1"/>
  <c r="AC182" i="1"/>
  <c r="Q182" i="1"/>
  <c r="E182" i="1"/>
  <c r="U182" i="1"/>
  <c r="Y182" i="1"/>
  <c r="I182" i="1"/>
  <c r="F178" i="1"/>
  <c r="J178" i="1"/>
  <c r="N178" i="1"/>
  <c r="R178" i="1"/>
  <c r="V178" i="1"/>
  <c r="Z178" i="1"/>
  <c r="G178" i="1"/>
  <c r="K178" i="1"/>
  <c r="O178" i="1"/>
  <c r="S178" i="1"/>
  <c r="W178" i="1"/>
  <c r="AA178" i="1"/>
  <c r="D178" i="1"/>
  <c r="H178" i="1"/>
  <c r="L178" i="1"/>
  <c r="P178" i="1"/>
  <c r="T178" i="1"/>
  <c r="X178" i="1"/>
  <c r="AB178" i="1"/>
  <c r="E178" i="1"/>
  <c r="U178" i="1"/>
  <c r="I178" i="1"/>
  <c r="Y178" i="1"/>
  <c r="M178" i="1"/>
  <c r="AC178" i="1"/>
  <c r="Q178" i="1"/>
  <c r="F174" i="1"/>
  <c r="J174" i="1"/>
  <c r="N174" i="1"/>
  <c r="R174" i="1"/>
  <c r="V174" i="1"/>
  <c r="Z174" i="1"/>
  <c r="G174" i="1"/>
  <c r="K174" i="1"/>
  <c r="O174" i="1"/>
  <c r="S174" i="1"/>
  <c r="W174" i="1"/>
  <c r="AA174" i="1"/>
  <c r="D174" i="1"/>
  <c r="H174" i="1"/>
  <c r="L174" i="1"/>
  <c r="P174" i="1"/>
  <c r="T174" i="1"/>
  <c r="X174" i="1"/>
  <c r="AB174" i="1"/>
  <c r="M174" i="1"/>
  <c r="AC174" i="1"/>
  <c r="Q174" i="1"/>
  <c r="E174" i="1"/>
  <c r="U174" i="1"/>
  <c r="I174" i="1"/>
  <c r="Y174" i="1"/>
  <c r="F170" i="1"/>
  <c r="J170" i="1"/>
  <c r="N170" i="1"/>
  <c r="R170" i="1"/>
  <c r="V170" i="1"/>
  <c r="Z170" i="1"/>
  <c r="G170" i="1"/>
  <c r="K170" i="1"/>
  <c r="O170" i="1"/>
  <c r="S170" i="1"/>
  <c r="W170" i="1"/>
  <c r="AA170" i="1"/>
  <c r="D170" i="1"/>
  <c r="H170" i="1"/>
  <c r="L170" i="1"/>
  <c r="P170" i="1"/>
  <c r="T170" i="1"/>
  <c r="X170" i="1"/>
  <c r="AB170" i="1"/>
  <c r="E170" i="1"/>
  <c r="U170" i="1"/>
  <c r="I170" i="1"/>
  <c r="Y170" i="1"/>
  <c r="M170" i="1"/>
  <c r="AC170" i="1"/>
  <c r="Q170" i="1"/>
  <c r="F166" i="1"/>
  <c r="J166" i="1"/>
  <c r="N166" i="1"/>
  <c r="R166" i="1"/>
  <c r="V166" i="1"/>
  <c r="Z166" i="1"/>
  <c r="G166" i="1"/>
  <c r="K166" i="1"/>
  <c r="O166" i="1"/>
  <c r="S166" i="1"/>
  <c r="W166" i="1"/>
  <c r="AA166" i="1"/>
  <c r="D166" i="1"/>
  <c r="H166" i="1"/>
  <c r="L166" i="1"/>
  <c r="P166" i="1"/>
  <c r="T166" i="1"/>
  <c r="X166" i="1"/>
  <c r="AB166" i="1"/>
  <c r="M166" i="1"/>
  <c r="AC166" i="1"/>
  <c r="Q166" i="1"/>
  <c r="E166" i="1"/>
  <c r="U166" i="1"/>
  <c r="I166" i="1"/>
  <c r="Y166" i="1"/>
  <c r="F146" i="1"/>
  <c r="J146" i="1"/>
  <c r="N146" i="1"/>
  <c r="R146" i="1"/>
  <c r="V146" i="1"/>
  <c r="Z146" i="1"/>
  <c r="G146" i="1"/>
  <c r="K146" i="1"/>
  <c r="O146" i="1"/>
  <c r="S146" i="1"/>
  <c r="W146" i="1"/>
  <c r="AA146" i="1"/>
  <c r="D146" i="1"/>
  <c r="H146" i="1"/>
  <c r="L146" i="1"/>
  <c r="P146" i="1"/>
  <c r="T146" i="1"/>
  <c r="X146" i="1"/>
  <c r="AB146" i="1"/>
  <c r="I146" i="1"/>
  <c r="Y146" i="1"/>
  <c r="M146" i="1"/>
  <c r="AC146" i="1"/>
  <c r="Q146" i="1"/>
  <c r="E146" i="1"/>
  <c r="U146" i="1"/>
  <c r="F142" i="1"/>
  <c r="J142" i="1"/>
  <c r="N142" i="1"/>
  <c r="R142" i="1"/>
  <c r="V142" i="1"/>
  <c r="Z142" i="1"/>
  <c r="G142" i="1"/>
  <c r="K142" i="1"/>
  <c r="O142" i="1"/>
  <c r="S142" i="1"/>
  <c r="W142" i="1"/>
  <c r="AA142" i="1"/>
  <c r="D142" i="1"/>
  <c r="H142" i="1"/>
  <c r="L142" i="1"/>
  <c r="P142" i="1"/>
  <c r="T142" i="1"/>
  <c r="X142" i="1"/>
  <c r="AB142" i="1"/>
  <c r="Q142" i="1"/>
  <c r="E142" i="1"/>
  <c r="U142" i="1"/>
  <c r="I142" i="1"/>
  <c r="Y142" i="1"/>
  <c r="M142" i="1"/>
  <c r="AC142" i="1"/>
  <c r="F138" i="1"/>
  <c r="J138" i="1"/>
  <c r="N138" i="1"/>
  <c r="R138" i="1"/>
  <c r="V138" i="1"/>
  <c r="Z138" i="1"/>
  <c r="G138" i="1"/>
  <c r="K138" i="1"/>
  <c r="O138" i="1"/>
  <c r="S138" i="1"/>
  <c r="W138" i="1"/>
  <c r="AA138" i="1"/>
  <c r="D138" i="1"/>
  <c r="H138" i="1"/>
  <c r="L138" i="1"/>
  <c r="P138" i="1"/>
  <c r="T138" i="1"/>
  <c r="X138" i="1"/>
  <c r="AB138" i="1"/>
  <c r="I138" i="1"/>
  <c r="Y138" i="1"/>
  <c r="M138" i="1"/>
  <c r="AC138" i="1"/>
  <c r="Q138" i="1"/>
  <c r="E138" i="1"/>
  <c r="U138" i="1"/>
  <c r="F122" i="1"/>
  <c r="J122" i="1"/>
  <c r="N122" i="1"/>
  <c r="R122" i="1"/>
  <c r="V122" i="1"/>
  <c r="Z122" i="1"/>
  <c r="G122" i="1"/>
  <c r="K122" i="1"/>
  <c r="O122" i="1"/>
  <c r="S122" i="1"/>
  <c r="W122" i="1"/>
  <c r="AA122" i="1"/>
  <c r="D122" i="1"/>
  <c r="H122" i="1"/>
  <c r="L122" i="1"/>
  <c r="P122" i="1"/>
  <c r="T122" i="1"/>
  <c r="X122" i="1"/>
  <c r="AB122" i="1"/>
  <c r="I122" i="1"/>
  <c r="Y122" i="1"/>
  <c r="M122" i="1"/>
  <c r="AC122" i="1"/>
  <c r="Q122" i="1"/>
  <c r="E122" i="1"/>
  <c r="U122" i="1"/>
  <c r="F118" i="1"/>
  <c r="J118" i="1"/>
  <c r="N118" i="1"/>
  <c r="R118" i="1"/>
  <c r="V118" i="1"/>
  <c r="Z118" i="1"/>
  <c r="G118" i="1"/>
  <c r="K118" i="1"/>
  <c r="O118" i="1"/>
  <c r="S118" i="1"/>
  <c r="W118" i="1"/>
  <c r="AA118" i="1"/>
  <c r="D118" i="1"/>
  <c r="H118" i="1"/>
  <c r="L118" i="1"/>
  <c r="P118" i="1"/>
  <c r="T118" i="1"/>
  <c r="X118" i="1"/>
  <c r="AB118" i="1"/>
  <c r="E118" i="1"/>
  <c r="I118" i="1"/>
  <c r="M118" i="1"/>
  <c r="Q118" i="1"/>
  <c r="U118" i="1"/>
  <c r="Y118" i="1"/>
  <c r="AC118" i="1"/>
  <c r="F114" i="1"/>
  <c r="J114" i="1"/>
  <c r="N114" i="1"/>
  <c r="R114" i="1"/>
  <c r="V114" i="1"/>
  <c r="E114" i="1"/>
  <c r="K114" i="1"/>
  <c r="P114" i="1"/>
  <c r="U114" i="1"/>
  <c r="Z114" i="1"/>
  <c r="G114" i="1"/>
  <c r="L114" i="1"/>
  <c r="Q114" i="1"/>
  <c r="W114" i="1"/>
  <c r="AA114" i="1"/>
  <c r="H114" i="1"/>
  <c r="M114" i="1"/>
  <c r="S114" i="1"/>
  <c r="X114" i="1"/>
  <c r="AB114" i="1"/>
  <c r="D114" i="1"/>
  <c r="I114" i="1"/>
  <c r="O114" i="1"/>
  <c r="T114" i="1"/>
  <c r="Y114" i="1"/>
  <c r="AC114" i="1"/>
  <c r="E106" i="1"/>
  <c r="I106" i="1"/>
  <c r="M106" i="1"/>
  <c r="Q106" i="1"/>
  <c r="U106" i="1"/>
  <c r="Y106" i="1"/>
  <c r="AC106" i="1"/>
  <c r="F106" i="1"/>
  <c r="J106" i="1"/>
  <c r="N106" i="1"/>
  <c r="R106" i="1"/>
  <c r="V106" i="1"/>
  <c r="Z106" i="1"/>
  <c r="G106" i="1"/>
  <c r="O106" i="1"/>
  <c r="W106" i="1"/>
  <c r="H106" i="1"/>
  <c r="P106" i="1"/>
  <c r="X106" i="1"/>
  <c r="K106" i="1"/>
  <c r="S106" i="1"/>
  <c r="AA106" i="1"/>
  <c r="D106" i="1"/>
  <c r="L106" i="1"/>
  <c r="T106" i="1"/>
  <c r="AB106" i="1"/>
  <c r="E98" i="1"/>
  <c r="I98" i="1"/>
  <c r="M98" i="1"/>
  <c r="Q98" i="1"/>
  <c r="U98" i="1"/>
  <c r="Y98" i="1"/>
  <c r="AC98" i="1"/>
  <c r="F98" i="1"/>
  <c r="J98" i="1"/>
  <c r="N98" i="1"/>
  <c r="R98" i="1"/>
  <c r="V98" i="1"/>
  <c r="Z98" i="1"/>
  <c r="G98" i="1"/>
  <c r="O98" i="1"/>
  <c r="W98" i="1"/>
  <c r="H98" i="1"/>
  <c r="P98" i="1"/>
  <c r="X98" i="1"/>
  <c r="K98" i="1"/>
  <c r="S98" i="1"/>
  <c r="AA98" i="1"/>
  <c r="D98" i="1"/>
  <c r="L98" i="1"/>
  <c r="T98" i="1"/>
  <c r="AB98" i="1"/>
  <c r="E90" i="1"/>
  <c r="I90" i="1"/>
  <c r="M90" i="1"/>
  <c r="Q90" i="1"/>
  <c r="U90" i="1"/>
  <c r="Y90" i="1"/>
  <c r="AC90" i="1"/>
  <c r="F90" i="1"/>
  <c r="J90" i="1"/>
  <c r="N90" i="1"/>
  <c r="R90" i="1"/>
  <c r="V90" i="1"/>
  <c r="Z90" i="1"/>
  <c r="G90" i="1"/>
  <c r="O90" i="1"/>
  <c r="W90" i="1"/>
  <c r="H90" i="1"/>
  <c r="P90" i="1"/>
  <c r="X90" i="1"/>
  <c r="K90" i="1"/>
  <c r="S90" i="1"/>
  <c r="AA90" i="1"/>
  <c r="D90" i="1"/>
  <c r="L90" i="1"/>
  <c r="T90" i="1"/>
  <c r="AB90" i="1"/>
  <c r="E86" i="1"/>
  <c r="I86" i="1"/>
  <c r="M86" i="1"/>
  <c r="Q86" i="1"/>
  <c r="U86" i="1"/>
  <c r="Y86" i="1"/>
  <c r="AC86" i="1"/>
  <c r="F86" i="1"/>
  <c r="J86" i="1"/>
  <c r="N86" i="1"/>
  <c r="R86" i="1"/>
  <c r="V86" i="1"/>
  <c r="Z86" i="1"/>
  <c r="G86" i="1"/>
  <c r="K86" i="1"/>
  <c r="O86" i="1"/>
  <c r="S86" i="1"/>
  <c r="W86" i="1"/>
  <c r="AA86" i="1"/>
  <c r="H86" i="1"/>
  <c r="X86" i="1"/>
  <c r="L86" i="1"/>
  <c r="AB86" i="1"/>
  <c r="P86" i="1"/>
  <c r="D86" i="1"/>
  <c r="T86" i="1"/>
  <c r="E70" i="1"/>
  <c r="I70" i="1"/>
  <c r="M70" i="1"/>
  <c r="Q70" i="1"/>
  <c r="U70" i="1"/>
  <c r="Y70" i="1"/>
  <c r="AC70" i="1"/>
  <c r="F70" i="1"/>
  <c r="J70" i="1"/>
  <c r="N70" i="1"/>
  <c r="R70" i="1"/>
  <c r="V70" i="1"/>
  <c r="Z70" i="1"/>
  <c r="G70" i="1"/>
  <c r="K70" i="1"/>
  <c r="O70" i="1"/>
  <c r="S70" i="1"/>
  <c r="W70" i="1"/>
  <c r="AA70" i="1"/>
  <c r="L70" i="1"/>
  <c r="AB70" i="1"/>
  <c r="P70" i="1"/>
  <c r="D70" i="1"/>
  <c r="T70" i="1"/>
  <c r="H70" i="1"/>
  <c r="X70" i="1"/>
  <c r="G54" i="1"/>
  <c r="K54" i="1"/>
  <c r="O54" i="1"/>
  <c r="S54" i="1"/>
  <c r="W54" i="1"/>
  <c r="AA54" i="1"/>
  <c r="D54" i="1"/>
  <c r="H54" i="1"/>
  <c r="L54" i="1"/>
  <c r="P54" i="1"/>
  <c r="T54" i="1"/>
  <c r="X54" i="1"/>
  <c r="AB54" i="1"/>
  <c r="I54" i="1"/>
  <c r="Q54" i="1"/>
  <c r="Y54" i="1"/>
  <c r="J54" i="1"/>
  <c r="R54" i="1"/>
  <c r="Z54" i="1"/>
  <c r="E54" i="1"/>
  <c r="M54" i="1"/>
  <c r="U54" i="1"/>
  <c r="AC54" i="1"/>
  <c r="N54" i="1"/>
  <c r="V54" i="1"/>
  <c r="F54" i="1"/>
  <c r="G50" i="1"/>
  <c r="K50" i="1"/>
  <c r="O50" i="1"/>
  <c r="S50" i="1"/>
  <c r="W50" i="1"/>
  <c r="AA50" i="1"/>
  <c r="D50" i="1"/>
  <c r="H50" i="1"/>
  <c r="L50" i="1"/>
  <c r="P50" i="1"/>
  <c r="T50" i="1"/>
  <c r="X50" i="1"/>
  <c r="AB50" i="1"/>
  <c r="I50" i="1"/>
  <c r="Q50" i="1"/>
  <c r="Y50" i="1"/>
  <c r="J50" i="1"/>
  <c r="R50" i="1"/>
  <c r="Z50" i="1"/>
  <c r="E50" i="1"/>
  <c r="M50" i="1"/>
  <c r="U50" i="1"/>
  <c r="AC50" i="1"/>
  <c r="V50" i="1"/>
  <c r="F50" i="1"/>
  <c r="N50" i="1"/>
  <c r="E38" i="1"/>
  <c r="I38" i="1"/>
  <c r="M38" i="1"/>
  <c r="Q38" i="1"/>
  <c r="U38" i="1"/>
  <c r="Y38" i="1"/>
  <c r="AC38" i="1"/>
  <c r="F38" i="1"/>
  <c r="K38" i="1"/>
  <c r="J38" i="1"/>
  <c r="P38" i="1"/>
  <c r="V38" i="1"/>
  <c r="AA38" i="1"/>
  <c r="D38" i="1"/>
  <c r="L38" i="1"/>
  <c r="R38" i="1"/>
  <c r="W38" i="1"/>
  <c r="AB38" i="1"/>
  <c r="G38" i="1"/>
  <c r="S38" i="1"/>
  <c r="H38" i="1"/>
  <c r="T38" i="1"/>
  <c r="N38" i="1"/>
  <c r="X38" i="1"/>
  <c r="O38" i="1"/>
  <c r="Z38" i="1"/>
  <c r="E34" i="1"/>
  <c r="I34" i="1"/>
  <c r="M34" i="1"/>
  <c r="Q34" i="1"/>
  <c r="U34" i="1"/>
  <c r="Y34" i="1"/>
  <c r="AC34" i="1"/>
  <c r="F34" i="1"/>
  <c r="K34" i="1"/>
  <c r="P34" i="1"/>
  <c r="V34" i="1"/>
  <c r="AA34" i="1"/>
  <c r="G34" i="1"/>
  <c r="L34" i="1"/>
  <c r="R34" i="1"/>
  <c r="W34" i="1"/>
  <c r="AB34" i="1"/>
  <c r="H34" i="1"/>
  <c r="N34" i="1"/>
  <c r="S34" i="1"/>
  <c r="X34" i="1"/>
  <c r="T34" i="1"/>
  <c r="D34" i="1"/>
  <c r="Z34" i="1"/>
  <c r="J34" i="1"/>
  <c r="O34" i="1"/>
  <c r="E30" i="1"/>
  <c r="I30" i="1"/>
  <c r="M30" i="1"/>
  <c r="Q30" i="1"/>
  <c r="U30" i="1"/>
  <c r="Y30" i="1"/>
  <c r="AC30" i="1"/>
  <c r="F30" i="1"/>
  <c r="J30" i="1"/>
  <c r="N30" i="1"/>
  <c r="R30" i="1"/>
  <c r="V30" i="1"/>
  <c r="Z30" i="1"/>
  <c r="G30" i="1"/>
  <c r="O30" i="1"/>
  <c r="W30" i="1"/>
  <c r="H30" i="1"/>
  <c r="P30" i="1"/>
  <c r="X30" i="1"/>
  <c r="K30" i="1"/>
  <c r="S30" i="1"/>
  <c r="AA30" i="1"/>
  <c r="D30" i="1"/>
  <c r="L30" i="1"/>
  <c r="T30" i="1"/>
  <c r="AB30" i="1"/>
  <c r="F325" i="1"/>
  <c r="J325" i="1"/>
  <c r="N325" i="1"/>
  <c r="R325" i="1"/>
  <c r="V325" i="1"/>
  <c r="Z325" i="1"/>
  <c r="G325" i="1"/>
  <c r="K325" i="1"/>
  <c r="O325" i="1"/>
  <c r="S325" i="1"/>
  <c r="W325" i="1"/>
  <c r="AA325" i="1"/>
  <c r="D325" i="1"/>
  <c r="H325" i="1"/>
  <c r="L325" i="1"/>
  <c r="P325" i="1"/>
  <c r="T325" i="1"/>
  <c r="X325" i="1"/>
  <c r="AB325" i="1"/>
  <c r="E325" i="1"/>
  <c r="I325" i="1"/>
  <c r="M325" i="1"/>
  <c r="Q325" i="1"/>
  <c r="U325" i="1"/>
  <c r="Y325" i="1"/>
  <c r="AC325" i="1"/>
  <c r="F321" i="1"/>
  <c r="J321" i="1"/>
  <c r="N321" i="1"/>
  <c r="R321" i="1"/>
  <c r="V321" i="1"/>
  <c r="Z321" i="1"/>
  <c r="G321" i="1"/>
  <c r="K321" i="1"/>
  <c r="O321" i="1"/>
  <c r="S321" i="1"/>
  <c r="W321" i="1"/>
  <c r="AA321" i="1"/>
  <c r="D321" i="1"/>
  <c r="H321" i="1"/>
  <c r="L321" i="1"/>
  <c r="P321" i="1"/>
  <c r="T321" i="1"/>
  <c r="X321" i="1"/>
  <c r="AB321" i="1"/>
  <c r="E321" i="1"/>
  <c r="I321" i="1"/>
  <c r="M321" i="1"/>
  <c r="Q321" i="1"/>
  <c r="U321" i="1"/>
  <c r="Y321" i="1"/>
  <c r="AC321" i="1"/>
  <c r="F317" i="1"/>
  <c r="J317" i="1"/>
  <c r="N317" i="1"/>
  <c r="R317" i="1"/>
  <c r="V317" i="1"/>
  <c r="Z317" i="1"/>
  <c r="G317" i="1"/>
  <c r="K317" i="1"/>
  <c r="O317" i="1"/>
  <c r="S317" i="1"/>
  <c r="W317" i="1"/>
  <c r="AA317" i="1"/>
  <c r="D317" i="1"/>
  <c r="H317" i="1"/>
  <c r="L317" i="1"/>
  <c r="P317" i="1"/>
  <c r="T317" i="1"/>
  <c r="X317" i="1"/>
  <c r="AB317" i="1"/>
  <c r="E317" i="1"/>
  <c r="I317" i="1"/>
  <c r="M317" i="1"/>
  <c r="Q317" i="1"/>
  <c r="U317" i="1"/>
  <c r="Y317" i="1"/>
  <c r="AC317" i="1"/>
  <c r="F313" i="1"/>
  <c r="J313" i="1"/>
  <c r="N313" i="1"/>
  <c r="R313" i="1"/>
  <c r="V313" i="1"/>
  <c r="Z313" i="1"/>
  <c r="G313" i="1"/>
  <c r="K313" i="1"/>
  <c r="O313" i="1"/>
  <c r="S313" i="1"/>
  <c r="W313" i="1"/>
  <c r="AA313" i="1"/>
  <c r="D313" i="1"/>
  <c r="H313" i="1"/>
  <c r="L313" i="1"/>
  <c r="P313" i="1"/>
  <c r="T313" i="1"/>
  <c r="X313" i="1"/>
  <c r="AB313" i="1"/>
  <c r="E313" i="1"/>
  <c r="I313" i="1"/>
  <c r="M313" i="1"/>
  <c r="Q313" i="1"/>
  <c r="U313" i="1"/>
  <c r="Y313" i="1"/>
  <c r="AC313" i="1"/>
  <c r="E309" i="1"/>
  <c r="I309" i="1"/>
  <c r="M309" i="1"/>
  <c r="Q309" i="1"/>
  <c r="U309" i="1"/>
  <c r="Y309" i="1"/>
  <c r="D309" i="1"/>
  <c r="J309" i="1"/>
  <c r="O309" i="1"/>
  <c r="T309" i="1"/>
  <c r="Z309" i="1"/>
  <c r="F309" i="1"/>
  <c r="K309" i="1"/>
  <c r="P309" i="1"/>
  <c r="V309" i="1"/>
  <c r="AA309" i="1"/>
  <c r="G309" i="1"/>
  <c r="L309" i="1"/>
  <c r="R309" i="1"/>
  <c r="W309" i="1"/>
  <c r="AB309" i="1"/>
  <c r="H309" i="1"/>
  <c r="N309" i="1"/>
  <c r="S309" i="1"/>
  <c r="X309" i="1"/>
  <c r="AC309" i="1"/>
  <c r="E305" i="1"/>
  <c r="I305" i="1"/>
  <c r="M305" i="1"/>
  <c r="Q305" i="1"/>
  <c r="U305" i="1"/>
  <c r="Y305" i="1"/>
  <c r="AC305" i="1"/>
  <c r="G305" i="1"/>
  <c r="L305" i="1"/>
  <c r="R305" i="1"/>
  <c r="W305" i="1"/>
  <c r="AB305" i="1"/>
  <c r="H305" i="1"/>
  <c r="N305" i="1"/>
  <c r="S305" i="1"/>
  <c r="X305" i="1"/>
  <c r="D305" i="1"/>
  <c r="J305" i="1"/>
  <c r="O305" i="1"/>
  <c r="T305" i="1"/>
  <c r="Z305" i="1"/>
  <c r="F305" i="1"/>
  <c r="K305" i="1"/>
  <c r="P305" i="1"/>
  <c r="V305" i="1"/>
  <c r="AA305" i="1"/>
  <c r="D301" i="1"/>
  <c r="H301" i="1"/>
  <c r="L301" i="1"/>
  <c r="P301" i="1"/>
  <c r="T301" i="1"/>
  <c r="X301" i="1"/>
  <c r="AB301" i="1"/>
  <c r="E301" i="1"/>
  <c r="I301" i="1"/>
  <c r="M301" i="1"/>
  <c r="Q301" i="1"/>
  <c r="U301" i="1"/>
  <c r="Y301" i="1"/>
  <c r="AC301" i="1"/>
  <c r="J301" i="1"/>
  <c r="R301" i="1"/>
  <c r="Z301" i="1"/>
  <c r="K301" i="1"/>
  <c r="S301" i="1"/>
  <c r="AA301" i="1"/>
  <c r="F301" i="1"/>
  <c r="N301" i="1"/>
  <c r="V301" i="1"/>
  <c r="G301" i="1"/>
  <c r="O301" i="1"/>
  <c r="W301" i="1"/>
  <c r="D297" i="1"/>
  <c r="H297" i="1"/>
  <c r="L297" i="1"/>
  <c r="P297" i="1"/>
  <c r="T297" i="1"/>
  <c r="X297" i="1"/>
  <c r="AB297" i="1"/>
  <c r="E297" i="1"/>
  <c r="I297" i="1"/>
  <c r="M297" i="1"/>
  <c r="Q297" i="1"/>
  <c r="U297" i="1"/>
  <c r="Y297" i="1"/>
  <c r="AC297" i="1"/>
  <c r="J297" i="1"/>
  <c r="R297" i="1"/>
  <c r="Z297" i="1"/>
  <c r="K297" i="1"/>
  <c r="S297" i="1"/>
  <c r="AA297" i="1"/>
  <c r="F297" i="1"/>
  <c r="N297" i="1"/>
  <c r="V297" i="1"/>
  <c r="G297" i="1"/>
  <c r="O297" i="1"/>
  <c r="W297" i="1"/>
  <c r="D293" i="1"/>
  <c r="H293" i="1"/>
  <c r="L293" i="1"/>
  <c r="P293" i="1"/>
  <c r="T293" i="1"/>
  <c r="X293" i="1"/>
  <c r="AB293" i="1"/>
  <c r="E293" i="1"/>
  <c r="I293" i="1"/>
  <c r="M293" i="1"/>
  <c r="Q293" i="1"/>
  <c r="U293" i="1"/>
  <c r="Y293" i="1"/>
  <c r="AC293" i="1"/>
  <c r="F293" i="1"/>
  <c r="J293" i="1"/>
  <c r="N293" i="1"/>
  <c r="R293" i="1"/>
  <c r="V293" i="1"/>
  <c r="Z293" i="1"/>
  <c r="K293" i="1"/>
  <c r="AA293" i="1"/>
  <c r="O293" i="1"/>
  <c r="S293" i="1"/>
  <c r="G293" i="1"/>
  <c r="W293" i="1"/>
  <c r="D289" i="1"/>
  <c r="H289" i="1"/>
  <c r="L289" i="1"/>
  <c r="P289" i="1"/>
  <c r="T289" i="1"/>
  <c r="X289" i="1"/>
  <c r="AB289" i="1"/>
  <c r="E289" i="1"/>
  <c r="I289" i="1"/>
  <c r="M289" i="1"/>
  <c r="Q289" i="1"/>
  <c r="U289" i="1"/>
  <c r="Y289" i="1"/>
  <c r="AC289" i="1"/>
  <c r="F289" i="1"/>
  <c r="J289" i="1"/>
  <c r="N289" i="1"/>
  <c r="R289" i="1"/>
  <c r="V289" i="1"/>
  <c r="Z289" i="1"/>
  <c r="S289" i="1"/>
  <c r="G289" i="1"/>
  <c r="W289" i="1"/>
  <c r="K289" i="1"/>
  <c r="AA289" i="1"/>
  <c r="O289" i="1"/>
  <c r="D285" i="1"/>
  <c r="H285" i="1"/>
  <c r="L285" i="1"/>
  <c r="P285" i="1"/>
  <c r="T285" i="1"/>
  <c r="X285" i="1"/>
  <c r="AB285" i="1"/>
  <c r="E285" i="1"/>
  <c r="I285" i="1"/>
  <c r="M285" i="1"/>
  <c r="Q285" i="1"/>
  <c r="U285" i="1"/>
  <c r="Y285" i="1"/>
  <c r="AC285" i="1"/>
  <c r="F285" i="1"/>
  <c r="J285" i="1"/>
  <c r="N285" i="1"/>
  <c r="R285" i="1"/>
  <c r="V285" i="1"/>
  <c r="Z285" i="1"/>
  <c r="K285" i="1"/>
  <c r="AA285" i="1"/>
  <c r="O285" i="1"/>
  <c r="S285" i="1"/>
  <c r="G285" i="1"/>
  <c r="W285" i="1"/>
  <c r="D281" i="1"/>
  <c r="H281" i="1"/>
  <c r="L281" i="1"/>
  <c r="P281" i="1"/>
  <c r="T281" i="1"/>
  <c r="X281" i="1"/>
  <c r="AB281" i="1"/>
  <c r="E281" i="1"/>
  <c r="I281" i="1"/>
  <c r="M281" i="1"/>
  <c r="Q281" i="1"/>
  <c r="U281" i="1"/>
  <c r="Y281" i="1"/>
  <c r="AC281" i="1"/>
  <c r="F281" i="1"/>
  <c r="J281" i="1"/>
  <c r="N281" i="1"/>
  <c r="R281" i="1"/>
  <c r="V281" i="1"/>
  <c r="Z281" i="1"/>
  <c r="S281" i="1"/>
  <c r="G281" i="1"/>
  <c r="W281" i="1"/>
  <c r="K281" i="1"/>
  <c r="AA281" i="1"/>
  <c r="O281" i="1"/>
  <c r="D277" i="1"/>
  <c r="H277" i="1"/>
  <c r="L277" i="1"/>
  <c r="P277" i="1"/>
  <c r="T277" i="1"/>
  <c r="X277" i="1"/>
  <c r="AB277" i="1"/>
  <c r="E277" i="1"/>
  <c r="I277" i="1"/>
  <c r="M277" i="1"/>
  <c r="Q277" i="1"/>
  <c r="U277" i="1"/>
  <c r="Y277" i="1"/>
  <c r="AC277" i="1"/>
  <c r="F277" i="1"/>
  <c r="J277" i="1"/>
  <c r="N277" i="1"/>
  <c r="R277" i="1"/>
  <c r="V277" i="1"/>
  <c r="Z277" i="1"/>
  <c r="K277" i="1"/>
  <c r="AA277" i="1"/>
  <c r="O277" i="1"/>
  <c r="S277" i="1"/>
  <c r="G277" i="1"/>
  <c r="W277" i="1"/>
  <c r="D273" i="1"/>
  <c r="H273" i="1"/>
  <c r="L273" i="1"/>
  <c r="P273" i="1"/>
  <c r="T273" i="1"/>
  <c r="X273" i="1"/>
  <c r="AB273" i="1"/>
  <c r="E273" i="1"/>
  <c r="I273" i="1"/>
  <c r="M273" i="1"/>
  <c r="Q273" i="1"/>
  <c r="U273" i="1"/>
  <c r="Y273" i="1"/>
  <c r="AC273" i="1"/>
  <c r="F273" i="1"/>
  <c r="J273" i="1"/>
  <c r="N273" i="1"/>
  <c r="R273" i="1"/>
  <c r="V273" i="1"/>
  <c r="Z273" i="1"/>
  <c r="S273" i="1"/>
  <c r="G273" i="1"/>
  <c r="W273" i="1"/>
  <c r="K273" i="1"/>
  <c r="AA273" i="1"/>
  <c r="O273" i="1"/>
  <c r="D269" i="1"/>
  <c r="H269" i="1"/>
  <c r="L269" i="1"/>
  <c r="P269" i="1"/>
  <c r="T269" i="1"/>
  <c r="X269" i="1"/>
  <c r="AB269" i="1"/>
  <c r="E269" i="1"/>
  <c r="I269" i="1"/>
  <c r="M269" i="1"/>
  <c r="Q269" i="1"/>
  <c r="U269" i="1"/>
  <c r="Y269" i="1"/>
  <c r="AC269" i="1"/>
  <c r="F269" i="1"/>
  <c r="J269" i="1"/>
  <c r="N269" i="1"/>
  <c r="R269" i="1"/>
  <c r="V269" i="1"/>
  <c r="Z269" i="1"/>
  <c r="K269" i="1"/>
  <c r="AA269" i="1"/>
  <c r="O269" i="1"/>
  <c r="S269" i="1"/>
  <c r="G269" i="1"/>
  <c r="W269" i="1"/>
  <c r="D265" i="1"/>
  <c r="H265" i="1"/>
  <c r="L265" i="1"/>
  <c r="P265" i="1"/>
  <c r="T265" i="1"/>
  <c r="X265" i="1"/>
  <c r="AB265" i="1"/>
  <c r="E265" i="1"/>
  <c r="I265" i="1"/>
  <c r="M265" i="1"/>
  <c r="Q265" i="1"/>
  <c r="U265" i="1"/>
  <c r="Y265" i="1"/>
  <c r="AC265" i="1"/>
  <c r="F265" i="1"/>
  <c r="J265" i="1"/>
  <c r="N265" i="1"/>
  <c r="R265" i="1"/>
  <c r="V265" i="1"/>
  <c r="Z265" i="1"/>
  <c r="S265" i="1"/>
  <c r="G265" i="1"/>
  <c r="W265" i="1"/>
  <c r="K265" i="1"/>
  <c r="AA265" i="1"/>
  <c r="O265" i="1"/>
  <c r="D261" i="1"/>
  <c r="H261" i="1"/>
  <c r="L261" i="1"/>
  <c r="P261" i="1"/>
  <c r="T261" i="1"/>
  <c r="X261" i="1"/>
  <c r="AB261" i="1"/>
  <c r="E261" i="1"/>
  <c r="I261" i="1"/>
  <c r="M261" i="1"/>
  <c r="Q261" i="1"/>
  <c r="U261" i="1"/>
  <c r="Y261" i="1"/>
  <c r="AC261" i="1"/>
  <c r="F261" i="1"/>
  <c r="J261" i="1"/>
  <c r="N261" i="1"/>
  <c r="R261" i="1"/>
  <c r="V261" i="1"/>
  <c r="Z261" i="1"/>
  <c r="K261" i="1"/>
  <c r="AA261" i="1"/>
  <c r="O261" i="1"/>
  <c r="S261" i="1"/>
  <c r="G261" i="1"/>
  <c r="W261" i="1"/>
  <c r="D257" i="1"/>
  <c r="E257" i="1"/>
  <c r="D253" i="1"/>
  <c r="H253" i="1"/>
  <c r="L253" i="1"/>
  <c r="P253" i="1"/>
  <c r="T253" i="1"/>
  <c r="X253" i="1"/>
  <c r="AB253" i="1"/>
  <c r="E253" i="1"/>
  <c r="I253" i="1"/>
  <c r="M253" i="1"/>
  <c r="Q253" i="1"/>
  <c r="U253" i="1"/>
  <c r="Y253" i="1"/>
  <c r="AC253" i="1"/>
  <c r="F253" i="1"/>
  <c r="J253" i="1"/>
  <c r="N253" i="1"/>
  <c r="R253" i="1"/>
  <c r="V253" i="1"/>
  <c r="Z253" i="1"/>
  <c r="K253" i="1"/>
  <c r="AA253" i="1"/>
  <c r="O253" i="1"/>
  <c r="S253" i="1"/>
  <c r="G253" i="1"/>
  <c r="W253" i="1"/>
  <c r="D249" i="1"/>
  <c r="H249" i="1"/>
  <c r="L249" i="1"/>
  <c r="P249" i="1"/>
  <c r="T249" i="1"/>
  <c r="X249" i="1"/>
  <c r="AB249" i="1"/>
  <c r="E249" i="1"/>
  <c r="I249" i="1"/>
  <c r="M249" i="1"/>
  <c r="Q249" i="1"/>
  <c r="U249" i="1"/>
  <c r="Y249" i="1"/>
  <c r="AC249" i="1"/>
  <c r="F249" i="1"/>
  <c r="J249" i="1"/>
  <c r="N249" i="1"/>
  <c r="R249" i="1"/>
  <c r="V249" i="1"/>
  <c r="Z249" i="1"/>
  <c r="S249" i="1"/>
  <c r="G249" i="1"/>
  <c r="W249" i="1"/>
  <c r="K249" i="1"/>
  <c r="AA249" i="1"/>
  <c r="O249" i="1"/>
  <c r="D245" i="1"/>
  <c r="H245" i="1"/>
  <c r="L245" i="1"/>
  <c r="P245" i="1"/>
  <c r="T245" i="1"/>
  <c r="X245" i="1"/>
  <c r="AB245" i="1"/>
  <c r="E245" i="1"/>
  <c r="I245" i="1"/>
  <c r="M245" i="1"/>
  <c r="Q245" i="1"/>
  <c r="U245" i="1"/>
  <c r="Y245" i="1"/>
  <c r="AC245" i="1"/>
  <c r="F245" i="1"/>
  <c r="J245" i="1"/>
  <c r="N245" i="1"/>
  <c r="R245" i="1"/>
  <c r="V245" i="1"/>
  <c r="Z245" i="1"/>
  <c r="K245" i="1"/>
  <c r="AA245" i="1"/>
  <c r="O245" i="1"/>
  <c r="S245" i="1"/>
  <c r="G245" i="1"/>
  <c r="W245" i="1"/>
  <c r="D241" i="1"/>
  <c r="H241" i="1"/>
  <c r="L241" i="1"/>
  <c r="P241" i="1"/>
  <c r="T241" i="1"/>
  <c r="X241" i="1"/>
  <c r="AB241" i="1"/>
  <c r="E241" i="1"/>
  <c r="I241" i="1"/>
  <c r="M241" i="1"/>
  <c r="Q241" i="1"/>
  <c r="U241" i="1"/>
  <c r="Y241" i="1"/>
  <c r="AC241" i="1"/>
  <c r="F241" i="1"/>
  <c r="J241" i="1"/>
  <c r="N241" i="1"/>
  <c r="R241" i="1"/>
  <c r="V241" i="1"/>
  <c r="Z241" i="1"/>
  <c r="S241" i="1"/>
  <c r="G241" i="1"/>
  <c r="W241" i="1"/>
  <c r="K241" i="1"/>
  <c r="AA241" i="1"/>
  <c r="O241" i="1"/>
  <c r="D237" i="1"/>
  <c r="H237" i="1"/>
  <c r="L237" i="1"/>
  <c r="P237" i="1"/>
  <c r="T237" i="1"/>
  <c r="X237" i="1"/>
  <c r="AB237" i="1"/>
  <c r="E237" i="1"/>
  <c r="I237" i="1"/>
  <c r="M237" i="1"/>
  <c r="Q237" i="1"/>
  <c r="U237" i="1"/>
  <c r="Y237" i="1"/>
  <c r="AC237" i="1"/>
  <c r="F237" i="1"/>
  <c r="J237" i="1"/>
  <c r="N237" i="1"/>
  <c r="R237" i="1"/>
  <c r="V237" i="1"/>
  <c r="Z237" i="1"/>
  <c r="K237" i="1"/>
  <c r="AA237" i="1"/>
  <c r="O237" i="1"/>
  <c r="S237" i="1"/>
  <c r="G237" i="1"/>
  <c r="W237" i="1"/>
  <c r="D233" i="1"/>
  <c r="H233" i="1"/>
  <c r="L233" i="1"/>
  <c r="P233" i="1"/>
  <c r="T233" i="1"/>
  <c r="X233" i="1"/>
  <c r="AB233" i="1"/>
  <c r="E233" i="1"/>
  <c r="I233" i="1"/>
  <c r="M233" i="1"/>
  <c r="Q233" i="1"/>
  <c r="U233" i="1"/>
  <c r="Y233" i="1"/>
  <c r="AC233" i="1"/>
  <c r="F233" i="1"/>
  <c r="J233" i="1"/>
  <c r="N233" i="1"/>
  <c r="R233" i="1"/>
  <c r="V233" i="1"/>
  <c r="Z233" i="1"/>
  <c r="S233" i="1"/>
  <c r="G233" i="1"/>
  <c r="W233" i="1"/>
  <c r="K233" i="1"/>
  <c r="AA233" i="1"/>
  <c r="O233" i="1"/>
  <c r="D229" i="1"/>
  <c r="H229" i="1"/>
  <c r="L229" i="1"/>
  <c r="P229" i="1"/>
  <c r="T229" i="1"/>
  <c r="X229" i="1"/>
  <c r="AB229" i="1"/>
  <c r="E229" i="1"/>
  <c r="I229" i="1"/>
  <c r="M229" i="1"/>
  <c r="Q229" i="1"/>
  <c r="U229" i="1"/>
  <c r="Y229" i="1"/>
  <c r="AC229" i="1"/>
  <c r="F229" i="1"/>
  <c r="J229" i="1"/>
  <c r="N229" i="1"/>
  <c r="R229" i="1"/>
  <c r="V229" i="1"/>
  <c r="Z229" i="1"/>
  <c r="K229" i="1"/>
  <c r="AA229" i="1"/>
  <c r="O229" i="1"/>
  <c r="S229" i="1"/>
  <c r="G229" i="1"/>
  <c r="W229" i="1"/>
  <c r="D225" i="1"/>
  <c r="H225" i="1"/>
  <c r="L225" i="1"/>
  <c r="P225" i="1"/>
  <c r="T225" i="1"/>
  <c r="X225" i="1"/>
  <c r="AB225" i="1"/>
  <c r="E225" i="1"/>
  <c r="I225" i="1"/>
  <c r="M225" i="1"/>
  <c r="Q225" i="1"/>
  <c r="U225" i="1"/>
  <c r="Y225" i="1"/>
  <c r="AC225" i="1"/>
  <c r="F225" i="1"/>
  <c r="J225" i="1"/>
  <c r="N225" i="1"/>
  <c r="R225" i="1"/>
  <c r="V225" i="1"/>
  <c r="Z225" i="1"/>
  <c r="S225" i="1"/>
  <c r="G225" i="1"/>
  <c r="W225" i="1"/>
  <c r="K225" i="1"/>
  <c r="AA225" i="1"/>
  <c r="O225" i="1"/>
  <c r="D221" i="1"/>
  <c r="H221" i="1"/>
  <c r="L221" i="1"/>
  <c r="P221" i="1"/>
  <c r="T221" i="1"/>
  <c r="X221" i="1"/>
  <c r="AB221" i="1"/>
  <c r="E221" i="1"/>
  <c r="I221" i="1"/>
  <c r="M221" i="1"/>
  <c r="Q221" i="1"/>
  <c r="U221" i="1"/>
  <c r="Y221" i="1"/>
  <c r="AC221" i="1"/>
  <c r="F221" i="1"/>
  <c r="J221" i="1"/>
  <c r="N221" i="1"/>
  <c r="R221" i="1"/>
  <c r="V221" i="1"/>
  <c r="Z221" i="1"/>
  <c r="K221" i="1"/>
  <c r="AA221" i="1"/>
  <c r="O221" i="1"/>
  <c r="S221" i="1"/>
  <c r="G221" i="1"/>
  <c r="W221" i="1"/>
  <c r="D217" i="1"/>
  <c r="H217" i="1"/>
  <c r="L217" i="1"/>
  <c r="P217" i="1"/>
  <c r="T217" i="1"/>
  <c r="X217" i="1"/>
  <c r="AB217" i="1"/>
  <c r="E217" i="1"/>
  <c r="I217" i="1"/>
  <c r="M217" i="1"/>
  <c r="Q217" i="1"/>
  <c r="U217" i="1"/>
  <c r="Y217" i="1"/>
  <c r="AC217" i="1"/>
  <c r="F217" i="1"/>
  <c r="J217" i="1"/>
  <c r="N217" i="1"/>
  <c r="R217" i="1"/>
  <c r="V217" i="1"/>
  <c r="Z217" i="1"/>
  <c r="S217" i="1"/>
  <c r="G217" i="1"/>
  <c r="W217" i="1"/>
  <c r="K217" i="1"/>
  <c r="AA217" i="1"/>
  <c r="O217" i="1"/>
  <c r="D213" i="1"/>
  <c r="H213" i="1"/>
  <c r="L213" i="1"/>
  <c r="P213" i="1"/>
  <c r="T213" i="1"/>
  <c r="X213" i="1"/>
  <c r="AB213" i="1"/>
  <c r="E213" i="1"/>
  <c r="I213" i="1"/>
  <c r="M213" i="1"/>
  <c r="Q213" i="1"/>
  <c r="U213" i="1"/>
  <c r="Y213" i="1"/>
  <c r="AC213" i="1"/>
  <c r="F213" i="1"/>
  <c r="J213" i="1"/>
  <c r="N213" i="1"/>
  <c r="R213" i="1"/>
  <c r="V213" i="1"/>
  <c r="Z213" i="1"/>
  <c r="K213" i="1"/>
  <c r="AA213" i="1"/>
  <c r="O213" i="1"/>
  <c r="S213" i="1"/>
  <c r="G213" i="1"/>
  <c r="W213" i="1"/>
  <c r="G209" i="1"/>
  <c r="K209" i="1"/>
  <c r="O209" i="1"/>
  <c r="S209" i="1"/>
  <c r="W209" i="1"/>
  <c r="AA209" i="1"/>
  <c r="D209" i="1"/>
  <c r="H209" i="1"/>
  <c r="L209" i="1"/>
  <c r="P209" i="1"/>
  <c r="T209" i="1"/>
  <c r="X209" i="1"/>
  <c r="AB209" i="1"/>
  <c r="E209" i="1"/>
  <c r="I209" i="1"/>
  <c r="M209" i="1"/>
  <c r="Q209" i="1"/>
  <c r="U209" i="1"/>
  <c r="Y209" i="1"/>
  <c r="AC209" i="1"/>
  <c r="F209" i="1"/>
  <c r="V209" i="1"/>
  <c r="J209" i="1"/>
  <c r="Z209" i="1"/>
  <c r="N209" i="1"/>
  <c r="R209" i="1"/>
  <c r="G205" i="1"/>
  <c r="K205" i="1"/>
  <c r="O205" i="1"/>
  <c r="S205" i="1"/>
  <c r="W205" i="1"/>
  <c r="AA205" i="1"/>
  <c r="D205" i="1"/>
  <c r="E205" i="1"/>
  <c r="I205" i="1"/>
  <c r="M205" i="1"/>
  <c r="Q205" i="1"/>
  <c r="U205" i="1"/>
  <c r="Y205" i="1"/>
  <c r="AC205" i="1"/>
  <c r="G201" i="1"/>
  <c r="K201" i="1"/>
  <c r="O201" i="1"/>
  <c r="S201" i="1"/>
  <c r="W201" i="1"/>
  <c r="AA201" i="1"/>
  <c r="D201" i="1"/>
  <c r="H201" i="1"/>
  <c r="L201" i="1"/>
  <c r="P201" i="1"/>
  <c r="T201" i="1"/>
  <c r="X201" i="1"/>
  <c r="AB201" i="1"/>
  <c r="E201" i="1"/>
  <c r="I201" i="1"/>
  <c r="M201" i="1"/>
  <c r="Q201" i="1"/>
  <c r="U201" i="1"/>
  <c r="Y201" i="1"/>
  <c r="AC201" i="1"/>
  <c r="F201" i="1"/>
  <c r="V201" i="1"/>
  <c r="J201" i="1"/>
  <c r="Z201" i="1"/>
  <c r="N201" i="1"/>
  <c r="R201" i="1"/>
  <c r="G197" i="1"/>
  <c r="K197" i="1"/>
  <c r="O197" i="1"/>
  <c r="S197" i="1"/>
  <c r="W197" i="1"/>
  <c r="AA197" i="1"/>
  <c r="D197" i="1"/>
  <c r="H197" i="1"/>
  <c r="L197" i="1"/>
  <c r="P197" i="1"/>
  <c r="T197" i="1"/>
  <c r="X197" i="1"/>
  <c r="AB197" i="1"/>
  <c r="E197" i="1"/>
  <c r="I197" i="1"/>
  <c r="M197" i="1"/>
  <c r="Q197" i="1"/>
  <c r="U197" i="1"/>
  <c r="Y197" i="1"/>
  <c r="AC197" i="1"/>
  <c r="N197" i="1"/>
  <c r="R197" i="1"/>
  <c r="F197" i="1"/>
  <c r="V197" i="1"/>
  <c r="J197" i="1"/>
  <c r="Z197" i="1"/>
  <c r="D193" i="1"/>
  <c r="H193" i="1"/>
  <c r="L193" i="1"/>
  <c r="P193" i="1"/>
  <c r="T193" i="1"/>
  <c r="X193" i="1"/>
  <c r="AB193" i="1"/>
  <c r="E193" i="1"/>
  <c r="I193" i="1"/>
  <c r="M193" i="1"/>
  <c r="Q193" i="1"/>
  <c r="U193" i="1"/>
  <c r="Y193" i="1"/>
  <c r="AC193" i="1"/>
  <c r="J193" i="1"/>
  <c r="R193" i="1"/>
  <c r="Z193" i="1"/>
  <c r="K193" i="1"/>
  <c r="S193" i="1"/>
  <c r="AA193" i="1"/>
  <c r="F193" i="1"/>
  <c r="N193" i="1"/>
  <c r="V193" i="1"/>
  <c r="O193" i="1"/>
  <c r="W193" i="1"/>
  <c r="G193" i="1"/>
  <c r="D189" i="1"/>
  <c r="H189" i="1"/>
  <c r="L189" i="1"/>
  <c r="P189" i="1"/>
  <c r="T189" i="1"/>
  <c r="X189" i="1"/>
  <c r="AB189" i="1"/>
  <c r="E189" i="1"/>
  <c r="I189" i="1"/>
  <c r="M189" i="1"/>
  <c r="Q189" i="1"/>
  <c r="U189" i="1"/>
  <c r="Y189" i="1"/>
  <c r="AC189" i="1"/>
  <c r="J189" i="1"/>
  <c r="R189" i="1"/>
  <c r="Z189" i="1"/>
  <c r="K189" i="1"/>
  <c r="S189" i="1"/>
  <c r="AA189" i="1"/>
  <c r="F189" i="1"/>
  <c r="N189" i="1"/>
  <c r="V189" i="1"/>
  <c r="W189" i="1"/>
  <c r="G189" i="1"/>
  <c r="O189" i="1"/>
  <c r="D185" i="1"/>
  <c r="H185" i="1"/>
  <c r="L185" i="1"/>
  <c r="P185" i="1"/>
  <c r="T185" i="1"/>
  <c r="X185" i="1"/>
  <c r="AB185" i="1"/>
  <c r="E185" i="1"/>
  <c r="I185" i="1"/>
  <c r="M185" i="1"/>
  <c r="Q185" i="1"/>
  <c r="U185" i="1"/>
  <c r="Y185" i="1"/>
  <c r="AC185" i="1"/>
  <c r="F185" i="1"/>
  <c r="J185" i="1"/>
  <c r="N185" i="1"/>
  <c r="R185" i="1"/>
  <c r="V185" i="1"/>
  <c r="Z185" i="1"/>
  <c r="O185" i="1"/>
  <c r="S185" i="1"/>
  <c r="G185" i="1"/>
  <c r="W185" i="1"/>
  <c r="K185" i="1"/>
  <c r="AA185" i="1"/>
  <c r="D181" i="1"/>
  <c r="H181" i="1"/>
  <c r="L181" i="1"/>
  <c r="P181" i="1"/>
  <c r="T181" i="1"/>
  <c r="X181" i="1"/>
  <c r="AB181" i="1"/>
  <c r="E181" i="1"/>
  <c r="I181" i="1"/>
  <c r="M181" i="1"/>
  <c r="Q181" i="1"/>
  <c r="U181" i="1"/>
  <c r="Y181" i="1"/>
  <c r="AC181" i="1"/>
  <c r="F181" i="1"/>
  <c r="J181" i="1"/>
  <c r="N181" i="1"/>
  <c r="R181" i="1"/>
  <c r="V181" i="1"/>
  <c r="Z181" i="1"/>
  <c r="G181" i="1"/>
  <c r="W181" i="1"/>
  <c r="K181" i="1"/>
  <c r="AA181" i="1"/>
  <c r="O181" i="1"/>
  <c r="S181" i="1"/>
  <c r="D177" i="1"/>
  <c r="H177" i="1"/>
  <c r="L177" i="1"/>
  <c r="P177" i="1"/>
  <c r="T177" i="1"/>
  <c r="X177" i="1"/>
  <c r="AB177" i="1"/>
  <c r="E177" i="1"/>
  <c r="I177" i="1"/>
  <c r="M177" i="1"/>
  <c r="Q177" i="1"/>
  <c r="U177" i="1"/>
  <c r="Y177" i="1"/>
  <c r="AC177" i="1"/>
  <c r="F177" i="1"/>
  <c r="J177" i="1"/>
  <c r="N177" i="1"/>
  <c r="R177" i="1"/>
  <c r="V177" i="1"/>
  <c r="Z177" i="1"/>
  <c r="O177" i="1"/>
  <c r="S177" i="1"/>
  <c r="G177" i="1"/>
  <c r="W177" i="1"/>
  <c r="AA177" i="1"/>
  <c r="K177" i="1"/>
  <c r="D173" i="1"/>
  <c r="H173" i="1"/>
  <c r="L173" i="1"/>
  <c r="P173" i="1"/>
  <c r="T173" i="1"/>
  <c r="X173" i="1"/>
  <c r="AB173" i="1"/>
  <c r="E173" i="1"/>
  <c r="I173" i="1"/>
  <c r="M173" i="1"/>
  <c r="Q173" i="1"/>
  <c r="U173" i="1"/>
  <c r="Y173" i="1"/>
  <c r="AC173" i="1"/>
  <c r="F173" i="1"/>
  <c r="J173" i="1"/>
  <c r="N173" i="1"/>
  <c r="R173" i="1"/>
  <c r="V173" i="1"/>
  <c r="Z173" i="1"/>
  <c r="G173" i="1"/>
  <c r="W173" i="1"/>
  <c r="K173" i="1"/>
  <c r="AA173" i="1"/>
  <c r="O173" i="1"/>
  <c r="S173" i="1"/>
  <c r="D169" i="1"/>
  <c r="H169" i="1"/>
  <c r="L169" i="1"/>
  <c r="P169" i="1"/>
  <c r="T169" i="1"/>
  <c r="X169" i="1"/>
  <c r="AB169" i="1"/>
  <c r="E169" i="1"/>
  <c r="I169" i="1"/>
  <c r="M169" i="1"/>
  <c r="Q169" i="1"/>
  <c r="U169" i="1"/>
  <c r="Y169" i="1"/>
  <c r="AC169" i="1"/>
  <c r="F169" i="1"/>
  <c r="J169" i="1"/>
  <c r="N169" i="1"/>
  <c r="R169" i="1"/>
  <c r="V169" i="1"/>
  <c r="Z169" i="1"/>
  <c r="O169" i="1"/>
  <c r="S169" i="1"/>
  <c r="G169" i="1"/>
  <c r="W169" i="1"/>
  <c r="K169" i="1"/>
  <c r="AA169" i="1"/>
  <c r="D165" i="1"/>
  <c r="H165" i="1"/>
  <c r="L165" i="1"/>
  <c r="P165" i="1"/>
  <c r="T165" i="1"/>
  <c r="X165" i="1"/>
  <c r="AB165" i="1"/>
  <c r="E165" i="1"/>
  <c r="I165" i="1"/>
  <c r="M165" i="1"/>
  <c r="Q165" i="1"/>
  <c r="U165" i="1"/>
  <c r="Y165" i="1"/>
  <c r="AC165" i="1"/>
  <c r="F165" i="1"/>
  <c r="J165" i="1"/>
  <c r="N165" i="1"/>
  <c r="R165" i="1"/>
  <c r="V165" i="1"/>
  <c r="Z165" i="1"/>
  <c r="G165" i="1"/>
  <c r="W165" i="1"/>
  <c r="K165" i="1"/>
  <c r="AA165" i="1"/>
  <c r="O165" i="1"/>
  <c r="S165" i="1"/>
  <c r="D161" i="1"/>
  <c r="H161" i="1"/>
  <c r="L161" i="1"/>
  <c r="P161" i="1"/>
  <c r="T161" i="1"/>
  <c r="X161" i="1"/>
  <c r="AB161" i="1"/>
  <c r="E161" i="1"/>
  <c r="I161" i="1"/>
  <c r="M161" i="1"/>
  <c r="Q161" i="1"/>
  <c r="U161" i="1"/>
  <c r="Y161" i="1"/>
  <c r="AC161" i="1"/>
  <c r="F161" i="1"/>
  <c r="J161" i="1"/>
  <c r="N161" i="1"/>
  <c r="R161" i="1"/>
  <c r="V161" i="1"/>
  <c r="Z161" i="1"/>
  <c r="G161" i="1"/>
  <c r="K161" i="1"/>
  <c r="O161" i="1"/>
  <c r="S161" i="1"/>
  <c r="W161" i="1"/>
  <c r="AA161" i="1"/>
  <c r="D157" i="1"/>
  <c r="H157" i="1"/>
  <c r="L157" i="1"/>
  <c r="P157" i="1"/>
  <c r="T157" i="1"/>
  <c r="X157" i="1"/>
  <c r="AB157" i="1"/>
  <c r="E157" i="1"/>
  <c r="I157" i="1"/>
  <c r="M157" i="1"/>
  <c r="Q157" i="1"/>
  <c r="U157" i="1"/>
  <c r="Y157" i="1"/>
  <c r="AC157" i="1"/>
  <c r="F157" i="1"/>
  <c r="J157" i="1"/>
  <c r="N157" i="1"/>
  <c r="R157" i="1"/>
  <c r="V157" i="1"/>
  <c r="Z157" i="1"/>
  <c r="G157" i="1"/>
  <c r="K157" i="1"/>
  <c r="O157" i="1"/>
  <c r="S157" i="1"/>
  <c r="W157" i="1"/>
  <c r="AA157" i="1"/>
  <c r="D153" i="1"/>
  <c r="H153" i="1"/>
  <c r="L153" i="1"/>
  <c r="P153" i="1"/>
  <c r="T153" i="1"/>
  <c r="X153" i="1"/>
  <c r="AB153" i="1"/>
  <c r="E153" i="1"/>
  <c r="I153" i="1"/>
  <c r="M153" i="1"/>
  <c r="Q153" i="1"/>
  <c r="U153" i="1"/>
  <c r="Y153" i="1"/>
  <c r="AC153" i="1"/>
  <c r="F153" i="1"/>
  <c r="J153" i="1"/>
  <c r="N153" i="1"/>
  <c r="R153" i="1"/>
  <c r="V153" i="1"/>
  <c r="Z153" i="1"/>
  <c r="G153" i="1"/>
  <c r="K153" i="1"/>
  <c r="O153" i="1"/>
  <c r="S153" i="1"/>
  <c r="W153" i="1"/>
  <c r="AA153" i="1"/>
  <c r="D149" i="1"/>
  <c r="H149" i="1"/>
  <c r="L149" i="1"/>
  <c r="P149" i="1"/>
  <c r="T149" i="1"/>
  <c r="X149" i="1"/>
  <c r="AB149" i="1"/>
  <c r="E149" i="1"/>
  <c r="I149" i="1"/>
  <c r="M149" i="1"/>
  <c r="Q149" i="1"/>
  <c r="U149" i="1"/>
  <c r="Y149" i="1"/>
  <c r="AC149" i="1"/>
  <c r="F149" i="1"/>
  <c r="J149" i="1"/>
  <c r="N149" i="1"/>
  <c r="R149" i="1"/>
  <c r="V149" i="1"/>
  <c r="Z149" i="1"/>
  <c r="K149" i="1"/>
  <c r="AA149" i="1"/>
  <c r="O149" i="1"/>
  <c r="S149" i="1"/>
  <c r="G149" i="1"/>
  <c r="W149" i="1"/>
  <c r="D145" i="1"/>
  <c r="H145" i="1"/>
  <c r="L145" i="1"/>
  <c r="P145" i="1"/>
  <c r="T145" i="1"/>
  <c r="X145" i="1"/>
  <c r="AB145" i="1"/>
  <c r="E145" i="1"/>
  <c r="I145" i="1"/>
  <c r="M145" i="1"/>
  <c r="Q145" i="1"/>
  <c r="U145" i="1"/>
  <c r="Y145" i="1"/>
  <c r="AC145" i="1"/>
  <c r="F145" i="1"/>
  <c r="J145" i="1"/>
  <c r="N145" i="1"/>
  <c r="R145" i="1"/>
  <c r="V145" i="1"/>
  <c r="Z145" i="1"/>
  <c r="S145" i="1"/>
  <c r="G145" i="1"/>
  <c r="W145" i="1"/>
  <c r="K145" i="1"/>
  <c r="AA145" i="1"/>
  <c r="O145" i="1"/>
  <c r="D141" i="1"/>
  <c r="H141" i="1"/>
  <c r="L141" i="1"/>
  <c r="P141" i="1"/>
  <c r="T141" i="1"/>
  <c r="X141" i="1"/>
  <c r="AB141" i="1"/>
  <c r="E141" i="1"/>
  <c r="I141" i="1"/>
  <c r="M141" i="1"/>
  <c r="Q141" i="1"/>
  <c r="U141" i="1"/>
  <c r="Y141" i="1"/>
  <c r="AC141" i="1"/>
  <c r="F141" i="1"/>
  <c r="J141" i="1"/>
  <c r="N141" i="1"/>
  <c r="R141" i="1"/>
  <c r="V141" i="1"/>
  <c r="Z141" i="1"/>
  <c r="K141" i="1"/>
  <c r="AA141" i="1"/>
  <c r="O141" i="1"/>
  <c r="S141" i="1"/>
  <c r="G141" i="1"/>
  <c r="W141" i="1"/>
  <c r="D137" i="1"/>
  <c r="H137" i="1"/>
  <c r="L137" i="1"/>
  <c r="P137" i="1"/>
  <c r="T137" i="1"/>
  <c r="X137" i="1"/>
  <c r="AB137" i="1"/>
  <c r="E137" i="1"/>
  <c r="I137" i="1"/>
  <c r="M137" i="1"/>
  <c r="Q137" i="1"/>
  <c r="U137" i="1"/>
  <c r="Y137" i="1"/>
  <c r="AC137" i="1"/>
  <c r="F137" i="1"/>
  <c r="J137" i="1"/>
  <c r="N137" i="1"/>
  <c r="R137" i="1"/>
  <c r="V137" i="1"/>
  <c r="Z137" i="1"/>
  <c r="S137" i="1"/>
  <c r="G137" i="1"/>
  <c r="W137" i="1"/>
  <c r="K137" i="1"/>
  <c r="AA137" i="1"/>
  <c r="O137" i="1"/>
  <c r="D133" i="1"/>
  <c r="H133" i="1"/>
  <c r="L133" i="1"/>
  <c r="P133" i="1"/>
  <c r="T133" i="1"/>
  <c r="X133" i="1"/>
  <c r="AB133" i="1"/>
  <c r="E133" i="1"/>
  <c r="I133" i="1"/>
  <c r="M133" i="1"/>
  <c r="Q133" i="1"/>
  <c r="U133" i="1"/>
  <c r="Y133" i="1"/>
  <c r="AC133" i="1"/>
  <c r="F133" i="1"/>
  <c r="J133" i="1"/>
  <c r="N133" i="1"/>
  <c r="R133" i="1"/>
  <c r="V133" i="1"/>
  <c r="Z133" i="1"/>
  <c r="K133" i="1"/>
  <c r="AA133" i="1"/>
  <c r="O133" i="1"/>
  <c r="S133" i="1"/>
  <c r="G133" i="1"/>
  <c r="W133" i="1"/>
  <c r="D129" i="1"/>
  <c r="H129" i="1"/>
  <c r="L129" i="1"/>
  <c r="P129" i="1"/>
  <c r="T129" i="1"/>
  <c r="X129" i="1"/>
  <c r="AB129" i="1"/>
  <c r="E129" i="1"/>
  <c r="I129" i="1"/>
  <c r="M129" i="1"/>
  <c r="Q129" i="1"/>
  <c r="U129" i="1"/>
  <c r="Y129" i="1"/>
  <c r="AC129" i="1"/>
  <c r="F129" i="1"/>
  <c r="J129" i="1"/>
  <c r="N129" i="1"/>
  <c r="R129" i="1"/>
  <c r="V129" i="1"/>
  <c r="Z129" i="1"/>
  <c r="S129" i="1"/>
  <c r="G129" i="1"/>
  <c r="W129" i="1"/>
  <c r="K129" i="1"/>
  <c r="AA129" i="1"/>
  <c r="O129" i="1"/>
  <c r="D125" i="1"/>
  <c r="H125" i="1"/>
  <c r="L125" i="1"/>
  <c r="P125" i="1"/>
  <c r="T125" i="1"/>
  <c r="X125" i="1"/>
  <c r="AB125" i="1"/>
  <c r="E125" i="1"/>
  <c r="I125" i="1"/>
  <c r="M125" i="1"/>
  <c r="Q125" i="1"/>
  <c r="U125" i="1"/>
  <c r="Y125" i="1"/>
  <c r="AC125" i="1"/>
  <c r="F125" i="1"/>
  <c r="J125" i="1"/>
  <c r="N125" i="1"/>
  <c r="R125" i="1"/>
  <c r="V125" i="1"/>
  <c r="Z125" i="1"/>
  <c r="K125" i="1"/>
  <c r="AA125" i="1"/>
  <c r="O125" i="1"/>
  <c r="S125" i="1"/>
  <c r="G125" i="1"/>
  <c r="W125" i="1"/>
  <c r="D121" i="1"/>
  <c r="H121" i="1"/>
  <c r="L121" i="1"/>
  <c r="P121" i="1"/>
  <c r="T121" i="1"/>
  <c r="X121" i="1"/>
  <c r="AB121" i="1"/>
  <c r="E121" i="1"/>
  <c r="I121" i="1"/>
  <c r="M121" i="1"/>
  <c r="Q121" i="1"/>
  <c r="U121" i="1"/>
  <c r="Y121" i="1"/>
  <c r="AC121" i="1"/>
  <c r="F121" i="1"/>
  <c r="J121" i="1"/>
  <c r="N121" i="1"/>
  <c r="R121" i="1"/>
  <c r="V121" i="1"/>
  <c r="Z121" i="1"/>
  <c r="G121" i="1"/>
  <c r="S121" i="1"/>
  <c r="W121" i="1"/>
  <c r="K121" i="1"/>
  <c r="AA121" i="1"/>
  <c r="O121" i="1"/>
  <c r="D117" i="1"/>
  <c r="H117" i="1"/>
  <c r="L117" i="1"/>
  <c r="P117" i="1"/>
  <c r="T117" i="1"/>
  <c r="X117" i="1"/>
  <c r="AB117" i="1"/>
  <c r="E117" i="1"/>
  <c r="I117" i="1"/>
  <c r="M117" i="1"/>
  <c r="Q117" i="1"/>
  <c r="U117" i="1"/>
  <c r="Y117" i="1"/>
  <c r="AC117" i="1"/>
  <c r="F117" i="1"/>
  <c r="J117" i="1"/>
  <c r="N117" i="1"/>
  <c r="R117" i="1"/>
  <c r="V117" i="1"/>
  <c r="Z117" i="1"/>
  <c r="G117" i="1"/>
  <c r="K117" i="1"/>
  <c r="O117" i="1"/>
  <c r="S117" i="1"/>
  <c r="W117" i="1"/>
  <c r="AA117" i="1"/>
  <c r="D113" i="1"/>
  <c r="H113" i="1"/>
  <c r="L113" i="1"/>
  <c r="P113" i="1"/>
  <c r="T113" i="1"/>
  <c r="X113" i="1"/>
  <c r="AB113" i="1"/>
  <c r="E113" i="1"/>
  <c r="J113" i="1"/>
  <c r="O113" i="1"/>
  <c r="U113" i="1"/>
  <c r="Z113" i="1"/>
  <c r="F113" i="1"/>
  <c r="K113" i="1"/>
  <c r="Q113" i="1"/>
  <c r="V113" i="1"/>
  <c r="AA113" i="1"/>
  <c r="G113" i="1"/>
  <c r="M113" i="1"/>
  <c r="R113" i="1"/>
  <c r="W113" i="1"/>
  <c r="AC113" i="1"/>
  <c r="I113" i="1"/>
  <c r="N113" i="1"/>
  <c r="S113" i="1"/>
  <c r="Y113" i="1"/>
  <c r="G109" i="1"/>
  <c r="K109" i="1"/>
  <c r="O109" i="1"/>
  <c r="S109" i="1"/>
  <c r="W109" i="1"/>
  <c r="AA109" i="1"/>
  <c r="D109" i="1"/>
  <c r="H109" i="1"/>
  <c r="L109" i="1"/>
  <c r="P109" i="1"/>
  <c r="T109" i="1"/>
  <c r="X109" i="1"/>
  <c r="AB109" i="1"/>
  <c r="I109" i="1"/>
  <c r="Q109" i="1"/>
  <c r="Y109" i="1"/>
  <c r="J109" i="1"/>
  <c r="R109" i="1"/>
  <c r="Z109" i="1"/>
  <c r="E109" i="1"/>
  <c r="M109" i="1"/>
  <c r="U109" i="1"/>
  <c r="AC109" i="1"/>
  <c r="F109" i="1"/>
  <c r="N109" i="1"/>
  <c r="V109" i="1"/>
  <c r="G105" i="1"/>
  <c r="K105" i="1"/>
  <c r="O105" i="1"/>
  <c r="S105" i="1"/>
  <c r="W105" i="1"/>
  <c r="AA105" i="1"/>
  <c r="D105" i="1"/>
  <c r="H105" i="1"/>
  <c r="L105" i="1"/>
  <c r="P105" i="1"/>
  <c r="T105" i="1"/>
  <c r="X105" i="1"/>
  <c r="AB105" i="1"/>
  <c r="I105" i="1"/>
  <c r="Q105" i="1"/>
  <c r="Y105" i="1"/>
  <c r="J105" i="1"/>
  <c r="R105" i="1"/>
  <c r="Z105" i="1"/>
  <c r="E105" i="1"/>
  <c r="M105" i="1"/>
  <c r="U105" i="1"/>
  <c r="AC105" i="1"/>
  <c r="F105" i="1"/>
  <c r="N105" i="1"/>
  <c r="V105" i="1"/>
  <c r="G101" i="1"/>
  <c r="K101" i="1"/>
  <c r="O101" i="1"/>
  <c r="S101" i="1"/>
  <c r="W101" i="1"/>
  <c r="AA101" i="1"/>
  <c r="D101" i="1"/>
  <c r="H101" i="1"/>
  <c r="L101" i="1"/>
  <c r="P101" i="1"/>
  <c r="T101" i="1"/>
  <c r="X101" i="1"/>
  <c r="AB101" i="1"/>
  <c r="I101" i="1"/>
  <c r="Q101" i="1"/>
  <c r="Y101" i="1"/>
  <c r="J101" i="1"/>
  <c r="R101" i="1"/>
  <c r="Z101" i="1"/>
  <c r="E101" i="1"/>
  <c r="M101" i="1"/>
  <c r="U101" i="1"/>
  <c r="AC101" i="1"/>
  <c r="F101" i="1"/>
  <c r="N101" i="1"/>
  <c r="V101" i="1"/>
  <c r="G97" i="1"/>
  <c r="K97" i="1"/>
  <c r="O97" i="1"/>
  <c r="S97" i="1"/>
  <c r="W97" i="1"/>
  <c r="AA97" i="1"/>
  <c r="D97" i="1"/>
  <c r="H97" i="1"/>
  <c r="L97" i="1"/>
  <c r="P97" i="1"/>
  <c r="T97" i="1"/>
  <c r="X97" i="1"/>
  <c r="AB97" i="1"/>
  <c r="I97" i="1"/>
  <c r="Q97" i="1"/>
  <c r="Y97" i="1"/>
  <c r="J97" i="1"/>
  <c r="R97" i="1"/>
  <c r="Z97" i="1"/>
  <c r="E97" i="1"/>
  <c r="M97" i="1"/>
  <c r="U97" i="1"/>
  <c r="AC97" i="1"/>
  <c r="F97" i="1"/>
  <c r="N97" i="1"/>
  <c r="V97" i="1"/>
  <c r="G93" i="1"/>
  <c r="K93" i="1"/>
  <c r="O93" i="1"/>
  <c r="S93" i="1"/>
  <c r="W93" i="1"/>
  <c r="AA93" i="1"/>
  <c r="D93" i="1"/>
  <c r="H93" i="1"/>
  <c r="L93" i="1"/>
  <c r="P93" i="1"/>
  <c r="T93" i="1"/>
  <c r="X93" i="1"/>
  <c r="AB93" i="1"/>
  <c r="I93" i="1"/>
  <c r="Q93" i="1"/>
  <c r="Y93" i="1"/>
  <c r="J93" i="1"/>
  <c r="R93" i="1"/>
  <c r="Z93" i="1"/>
  <c r="E93" i="1"/>
  <c r="M93" i="1"/>
  <c r="U93" i="1"/>
  <c r="AC93" i="1"/>
  <c r="F93" i="1"/>
  <c r="N93" i="1"/>
  <c r="V93" i="1"/>
  <c r="G89" i="1"/>
  <c r="K89" i="1"/>
  <c r="O89" i="1"/>
  <c r="S89" i="1"/>
  <c r="W89" i="1"/>
  <c r="AA89" i="1"/>
  <c r="D89" i="1"/>
  <c r="H89" i="1"/>
  <c r="L89" i="1"/>
  <c r="P89" i="1"/>
  <c r="T89" i="1"/>
  <c r="X89" i="1"/>
  <c r="AB89" i="1"/>
  <c r="E89" i="1"/>
  <c r="I89" i="1"/>
  <c r="M89" i="1"/>
  <c r="Q89" i="1"/>
  <c r="U89" i="1"/>
  <c r="J89" i="1"/>
  <c r="Y89" i="1"/>
  <c r="N89" i="1"/>
  <c r="Z89" i="1"/>
  <c r="R89" i="1"/>
  <c r="AC89" i="1"/>
  <c r="F89" i="1"/>
  <c r="V89" i="1"/>
  <c r="G85" i="1"/>
  <c r="K85" i="1"/>
  <c r="O85" i="1"/>
  <c r="S85" i="1"/>
  <c r="W85" i="1"/>
  <c r="AA85" i="1"/>
  <c r="D85" i="1"/>
  <c r="H85" i="1"/>
  <c r="L85" i="1"/>
  <c r="P85" i="1"/>
  <c r="T85" i="1"/>
  <c r="X85" i="1"/>
  <c r="AB85" i="1"/>
  <c r="E85" i="1"/>
  <c r="I85" i="1"/>
  <c r="M85" i="1"/>
  <c r="Q85" i="1"/>
  <c r="U85" i="1"/>
  <c r="Y85" i="1"/>
  <c r="AC85" i="1"/>
  <c r="R85" i="1"/>
  <c r="F85" i="1"/>
  <c r="V85" i="1"/>
  <c r="J85" i="1"/>
  <c r="Z85" i="1"/>
  <c r="N85" i="1"/>
  <c r="G81" i="1"/>
  <c r="K81" i="1"/>
  <c r="O81" i="1"/>
  <c r="S81" i="1"/>
  <c r="W81" i="1"/>
  <c r="AA81" i="1"/>
  <c r="D81" i="1"/>
  <c r="H81" i="1"/>
  <c r="L81" i="1"/>
  <c r="P81" i="1"/>
  <c r="T81" i="1"/>
  <c r="X81" i="1"/>
  <c r="AB81" i="1"/>
  <c r="E81" i="1"/>
  <c r="I81" i="1"/>
  <c r="M81" i="1"/>
  <c r="Q81" i="1"/>
  <c r="U81" i="1"/>
  <c r="Y81" i="1"/>
  <c r="AC81" i="1"/>
  <c r="F81" i="1"/>
  <c r="J81" i="1"/>
  <c r="N81" i="1"/>
  <c r="R81" i="1"/>
  <c r="V81" i="1"/>
  <c r="Z81" i="1"/>
  <c r="G77" i="1"/>
  <c r="K77" i="1"/>
  <c r="O77" i="1"/>
  <c r="S77" i="1"/>
  <c r="W77" i="1"/>
  <c r="AA77" i="1"/>
  <c r="D77" i="1"/>
  <c r="H77" i="1"/>
  <c r="L77" i="1"/>
  <c r="P77" i="1"/>
  <c r="T77" i="1"/>
  <c r="X77" i="1"/>
  <c r="AB77" i="1"/>
  <c r="E77" i="1"/>
  <c r="I77" i="1"/>
  <c r="M77" i="1"/>
  <c r="Q77" i="1"/>
  <c r="U77" i="1"/>
  <c r="Y77" i="1"/>
  <c r="AC77" i="1"/>
  <c r="F77" i="1"/>
  <c r="J77" i="1"/>
  <c r="N77" i="1"/>
  <c r="R77" i="1"/>
  <c r="V77" i="1"/>
  <c r="Z77" i="1"/>
  <c r="G73" i="1"/>
  <c r="K73" i="1"/>
  <c r="O73" i="1"/>
  <c r="S73" i="1"/>
  <c r="W73" i="1"/>
  <c r="AA73" i="1"/>
  <c r="D73" i="1"/>
  <c r="H73" i="1"/>
  <c r="L73" i="1"/>
  <c r="P73" i="1"/>
  <c r="T73" i="1"/>
  <c r="X73" i="1"/>
  <c r="AB73" i="1"/>
  <c r="E73" i="1"/>
  <c r="I73" i="1"/>
  <c r="M73" i="1"/>
  <c r="Q73" i="1"/>
  <c r="U73" i="1"/>
  <c r="Y73" i="1"/>
  <c r="AC73" i="1"/>
  <c r="N73" i="1"/>
  <c r="R73" i="1"/>
  <c r="F73" i="1"/>
  <c r="V73" i="1"/>
  <c r="J73" i="1"/>
  <c r="Z73" i="1"/>
  <c r="G69" i="1"/>
  <c r="K69" i="1"/>
  <c r="O69" i="1"/>
  <c r="S69" i="1"/>
  <c r="W69" i="1"/>
  <c r="AA69" i="1"/>
  <c r="D69" i="1"/>
  <c r="H69" i="1"/>
  <c r="L69" i="1"/>
  <c r="P69" i="1"/>
  <c r="T69" i="1"/>
  <c r="X69" i="1"/>
  <c r="AB69" i="1"/>
  <c r="E69" i="1"/>
  <c r="I69" i="1"/>
  <c r="M69" i="1"/>
  <c r="Q69" i="1"/>
  <c r="U69" i="1"/>
  <c r="Y69" i="1"/>
  <c r="AC69" i="1"/>
  <c r="F69" i="1"/>
  <c r="V69" i="1"/>
  <c r="J69" i="1"/>
  <c r="Z69" i="1"/>
  <c r="N69" i="1"/>
  <c r="R69" i="1"/>
  <c r="G65" i="1"/>
  <c r="K65" i="1"/>
  <c r="O65" i="1"/>
  <c r="S65" i="1"/>
  <c r="W65" i="1"/>
  <c r="AA65" i="1"/>
  <c r="D65" i="1"/>
  <c r="H65" i="1"/>
  <c r="L65" i="1"/>
  <c r="P65" i="1"/>
  <c r="T65" i="1"/>
  <c r="X65" i="1"/>
  <c r="AB65" i="1"/>
  <c r="E65" i="1"/>
  <c r="I65" i="1"/>
  <c r="M65" i="1"/>
  <c r="Q65" i="1"/>
  <c r="U65" i="1"/>
  <c r="Y65" i="1"/>
  <c r="AC65" i="1"/>
  <c r="N65" i="1"/>
  <c r="R65" i="1"/>
  <c r="F65" i="1"/>
  <c r="V65" i="1"/>
  <c r="J65" i="1"/>
  <c r="Z65" i="1"/>
  <c r="E61" i="1"/>
  <c r="I61" i="1"/>
  <c r="M61" i="1"/>
  <c r="Q61" i="1"/>
  <c r="U61" i="1"/>
  <c r="F61" i="1"/>
  <c r="J61" i="1"/>
  <c r="N61" i="1"/>
  <c r="K61" i="1"/>
  <c r="R61" i="1"/>
  <c r="W61" i="1"/>
  <c r="AA61" i="1"/>
  <c r="D61" i="1"/>
  <c r="L61" i="1"/>
  <c r="S61" i="1"/>
  <c r="X61" i="1"/>
  <c r="AB61" i="1"/>
  <c r="G61" i="1"/>
  <c r="O61" i="1"/>
  <c r="T61" i="1"/>
  <c r="Y61" i="1"/>
  <c r="AC61" i="1"/>
  <c r="V61" i="1"/>
  <c r="Z61" i="1"/>
  <c r="H61" i="1"/>
  <c r="P61" i="1"/>
  <c r="E57" i="1"/>
  <c r="I57" i="1"/>
  <c r="M57" i="1"/>
  <c r="Q57" i="1"/>
  <c r="U57" i="1"/>
  <c r="Y57" i="1"/>
  <c r="AC57" i="1"/>
  <c r="F57" i="1"/>
  <c r="J57" i="1"/>
  <c r="N57" i="1"/>
  <c r="R57" i="1"/>
  <c r="V57" i="1"/>
  <c r="Z57" i="1"/>
  <c r="K57" i="1"/>
  <c r="S57" i="1"/>
  <c r="AA57" i="1"/>
  <c r="D57" i="1"/>
  <c r="L57" i="1"/>
  <c r="T57" i="1"/>
  <c r="AB57" i="1"/>
  <c r="G57" i="1"/>
  <c r="O57" i="1"/>
  <c r="W57" i="1"/>
  <c r="H57" i="1"/>
  <c r="P57" i="1"/>
  <c r="X57" i="1"/>
  <c r="E53" i="1"/>
  <c r="I53" i="1"/>
  <c r="M53" i="1"/>
  <c r="Q53" i="1"/>
  <c r="U53" i="1"/>
  <c r="Y53" i="1"/>
  <c r="AC53" i="1"/>
  <c r="F53" i="1"/>
  <c r="J53" i="1"/>
  <c r="N53" i="1"/>
  <c r="R53" i="1"/>
  <c r="V53" i="1"/>
  <c r="Z53" i="1"/>
  <c r="K53" i="1"/>
  <c r="S53" i="1"/>
  <c r="AA53" i="1"/>
  <c r="D53" i="1"/>
  <c r="L53" i="1"/>
  <c r="T53" i="1"/>
  <c r="AB53" i="1"/>
  <c r="G53" i="1"/>
  <c r="O53" i="1"/>
  <c r="W53" i="1"/>
  <c r="H53" i="1"/>
  <c r="P53" i="1"/>
  <c r="X53" i="1"/>
  <c r="E49" i="1"/>
  <c r="I49" i="1"/>
  <c r="M49" i="1"/>
  <c r="Q49" i="1"/>
  <c r="U49" i="1"/>
  <c r="Y49" i="1"/>
  <c r="AC49" i="1"/>
  <c r="F49" i="1"/>
  <c r="J49" i="1"/>
  <c r="N49" i="1"/>
  <c r="R49" i="1"/>
  <c r="V49" i="1"/>
  <c r="Z49" i="1"/>
  <c r="K49" i="1"/>
  <c r="S49" i="1"/>
  <c r="AA49" i="1"/>
  <c r="D49" i="1"/>
  <c r="L49" i="1"/>
  <c r="T49" i="1"/>
  <c r="AB49" i="1"/>
  <c r="G49" i="1"/>
  <c r="O49" i="1"/>
  <c r="W49" i="1"/>
  <c r="P49" i="1"/>
  <c r="X49" i="1"/>
  <c r="H49" i="1"/>
  <c r="E45" i="1"/>
  <c r="I45" i="1"/>
  <c r="M45" i="1"/>
  <c r="Q45" i="1"/>
  <c r="U45" i="1"/>
  <c r="Y45" i="1"/>
  <c r="AC45" i="1"/>
  <c r="F45" i="1"/>
  <c r="J45" i="1"/>
  <c r="N45" i="1"/>
  <c r="R45" i="1"/>
  <c r="V45" i="1"/>
  <c r="Z45" i="1"/>
  <c r="K45" i="1"/>
  <c r="S45" i="1"/>
  <c r="AA45" i="1"/>
  <c r="D45" i="1"/>
  <c r="L45" i="1"/>
  <c r="T45" i="1"/>
  <c r="AB45" i="1"/>
  <c r="G45" i="1"/>
  <c r="O45" i="1"/>
  <c r="W45" i="1"/>
  <c r="X45" i="1"/>
  <c r="H45" i="1"/>
  <c r="P45" i="1"/>
  <c r="E41" i="1"/>
  <c r="I41" i="1"/>
  <c r="M41" i="1"/>
  <c r="Q41" i="1"/>
  <c r="U41" i="1"/>
  <c r="Y41" i="1"/>
  <c r="AC41" i="1"/>
  <c r="F41" i="1"/>
  <c r="J41" i="1"/>
  <c r="N41" i="1"/>
  <c r="R41" i="1"/>
  <c r="V41" i="1"/>
  <c r="Z41" i="1"/>
  <c r="K41" i="1"/>
  <c r="S41" i="1"/>
  <c r="AA41" i="1"/>
  <c r="D41" i="1"/>
  <c r="L41" i="1"/>
  <c r="T41" i="1"/>
  <c r="AB41" i="1"/>
  <c r="G41" i="1"/>
  <c r="O41" i="1"/>
  <c r="W41" i="1"/>
  <c r="H41" i="1"/>
  <c r="P41" i="1"/>
  <c r="X41" i="1"/>
  <c r="G37" i="1"/>
  <c r="K37" i="1"/>
  <c r="O37" i="1"/>
  <c r="S37" i="1"/>
  <c r="W37" i="1"/>
  <c r="AA37" i="1"/>
  <c r="H37" i="1"/>
  <c r="M37" i="1"/>
  <c r="R37" i="1"/>
  <c r="X37" i="1"/>
  <c r="AC37" i="1"/>
  <c r="E37" i="1"/>
  <c r="J37" i="1"/>
  <c r="P37" i="1"/>
  <c r="U37" i="1"/>
  <c r="Z37" i="1"/>
  <c r="F37" i="1"/>
  <c r="Q37" i="1"/>
  <c r="AB37" i="1"/>
  <c r="I37" i="1"/>
  <c r="T37" i="1"/>
  <c r="L37" i="1"/>
  <c r="N37" i="1"/>
  <c r="V37" i="1"/>
  <c r="D37" i="1"/>
  <c r="Y37" i="1"/>
  <c r="G33" i="1"/>
  <c r="K33" i="1"/>
  <c r="O33" i="1"/>
  <c r="S33" i="1"/>
  <c r="W33" i="1"/>
  <c r="AA33" i="1"/>
  <c r="D33" i="1"/>
  <c r="H33" i="1"/>
  <c r="L33" i="1"/>
  <c r="P33" i="1"/>
  <c r="T33" i="1"/>
  <c r="X33" i="1"/>
  <c r="AB33" i="1"/>
  <c r="I33" i="1"/>
  <c r="Q33" i="1"/>
  <c r="Y33" i="1"/>
  <c r="J33" i="1"/>
  <c r="R33" i="1"/>
  <c r="Z33" i="1"/>
  <c r="E33" i="1"/>
  <c r="M33" i="1"/>
  <c r="U33" i="1"/>
  <c r="AC33" i="1"/>
  <c r="V33" i="1"/>
  <c r="F33" i="1"/>
  <c r="N33" i="1"/>
  <c r="D29" i="1"/>
  <c r="E29" i="1"/>
  <c r="G25" i="1"/>
  <c r="K25" i="1"/>
  <c r="O25" i="1"/>
  <c r="S25" i="1"/>
  <c r="W25" i="1"/>
  <c r="AA25" i="1"/>
  <c r="D25" i="1"/>
  <c r="H25" i="1"/>
  <c r="L25" i="1"/>
  <c r="P25" i="1"/>
  <c r="T25" i="1"/>
  <c r="X25" i="1"/>
  <c r="AB25" i="1"/>
  <c r="I25" i="1"/>
  <c r="Q25" i="1"/>
  <c r="Y25" i="1"/>
  <c r="J25" i="1"/>
  <c r="R25" i="1"/>
  <c r="Z25" i="1"/>
  <c r="E25" i="1"/>
  <c r="M25" i="1"/>
  <c r="U25" i="1"/>
  <c r="AC25" i="1"/>
  <c r="F25" i="1"/>
  <c r="N25" i="1"/>
  <c r="V25" i="1"/>
  <c r="G21" i="1"/>
  <c r="K21" i="1"/>
  <c r="O21" i="1"/>
  <c r="S21" i="1"/>
  <c r="W21" i="1"/>
  <c r="AA21" i="1"/>
  <c r="D21" i="1"/>
  <c r="H21" i="1"/>
  <c r="L21" i="1"/>
  <c r="P21" i="1"/>
  <c r="T21" i="1"/>
  <c r="X21" i="1"/>
  <c r="AB21" i="1"/>
  <c r="I21" i="1"/>
  <c r="Q21" i="1"/>
  <c r="Y21" i="1"/>
  <c r="J21" i="1"/>
  <c r="R21" i="1"/>
  <c r="Z21" i="1"/>
  <c r="E21" i="1"/>
  <c r="M21" i="1"/>
  <c r="U21" i="1"/>
  <c r="AC21" i="1"/>
  <c r="N21" i="1"/>
  <c r="V21" i="1"/>
  <c r="F21" i="1"/>
  <c r="D17" i="1"/>
  <c r="H17" i="1"/>
  <c r="L17" i="1"/>
  <c r="P17" i="1"/>
  <c r="T17" i="1"/>
  <c r="X17" i="1"/>
  <c r="AB17" i="1"/>
  <c r="E17" i="1"/>
  <c r="I17" i="1"/>
  <c r="M17" i="1"/>
  <c r="Q17" i="1"/>
  <c r="U17" i="1"/>
  <c r="Y17" i="1"/>
  <c r="AC17" i="1"/>
  <c r="K17" i="1"/>
  <c r="S17" i="1"/>
  <c r="AA17" i="1"/>
  <c r="F17" i="1"/>
  <c r="N17" i="1"/>
  <c r="V17" i="1"/>
  <c r="O17" i="1"/>
  <c r="R17" i="1"/>
  <c r="G17" i="1"/>
  <c r="W17" i="1"/>
  <c r="J17" i="1"/>
  <c r="Z17" i="1"/>
  <c r="D13" i="1"/>
  <c r="E13" i="1"/>
  <c r="D9" i="1"/>
  <c r="H9" i="1"/>
  <c r="L9" i="1"/>
  <c r="P9" i="1"/>
  <c r="T9" i="1"/>
  <c r="X9" i="1"/>
  <c r="AB9" i="1"/>
  <c r="E9" i="1"/>
  <c r="I9" i="1"/>
  <c r="M9" i="1"/>
  <c r="Q9" i="1"/>
  <c r="U9" i="1"/>
  <c r="Y9" i="1"/>
  <c r="AC9" i="1"/>
  <c r="F9" i="1"/>
  <c r="J9" i="1"/>
  <c r="N9" i="1"/>
  <c r="R9" i="1"/>
  <c r="V9" i="1"/>
  <c r="Z9" i="1"/>
  <c r="G9" i="1"/>
  <c r="W9" i="1"/>
  <c r="K9" i="1"/>
  <c r="AA9" i="1"/>
  <c r="O9" i="1"/>
  <c r="S9" i="1"/>
  <c r="D5" i="1"/>
  <c r="H5" i="1"/>
  <c r="L5" i="1"/>
  <c r="P5" i="1"/>
  <c r="T5" i="1"/>
  <c r="X5" i="1"/>
  <c r="AB5" i="1"/>
  <c r="E5" i="1"/>
  <c r="I5" i="1"/>
  <c r="M5" i="1"/>
  <c r="Q5" i="1"/>
  <c r="U5" i="1"/>
  <c r="Y5" i="1"/>
  <c r="AC5" i="1"/>
  <c r="F5" i="1"/>
  <c r="J5" i="1"/>
  <c r="N5" i="1"/>
  <c r="R5" i="1"/>
  <c r="V5" i="1"/>
  <c r="Z5" i="1"/>
  <c r="G5" i="1"/>
  <c r="W5" i="1"/>
  <c r="K5" i="1"/>
  <c r="AA5" i="1"/>
  <c r="O5" i="1"/>
  <c r="S5" i="1"/>
  <c r="F286" i="1"/>
  <c r="J286" i="1"/>
  <c r="N286" i="1"/>
  <c r="R286" i="1"/>
  <c r="V286" i="1"/>
  <c r="Z286" i="1"/>
  <c r="G286" i="1"/>
  <c r="K286" i="1"/>
  <c r="O286" i="1"/>
  <c r="S286" i="1"/>
  <c r="W286" i="1"/>
  <c r="AA286" i="1"/>
  <c r="D286" i="1"/>
  <c r="H286" i="1"/>
  <c r="L286" i="1"/>
  <c r="P286" i="1"/>
  <c r="T286" i="1"/>
  <c r="X286" i="1"/>
  <c r="AB286" i="1"/>
  <c r="Q286" i="1"/>
  <c r="E286" i="1"/>
  <c r="U286" i="1"/>
  <c r="I286" i="1"/>
  <c r="Y286" i="1"/>
  <c r="M286" i="1"/>
  <c r="AC286" i="1"/>
  <c r="F254" i="1"/>
  <c r="J254" i="1"/>
  <c r="N254" i="1"/>
  <c r="R254" i="1"/>
  <c r="V254" i="1"/>
  <c r="Z254" i="1"/>
  <c r="G254" i="1"/>
  <c r="K254" i="1"/>
  <c r="O254" i="1"/>
  <c r="S254" i="1"/>
  <c r="W254" i="1"/>
  <c r="AA254" i="1"/>
  <c r="D254" i="1"/>
  <c r="H254" i="1"/>
  <c r="L254" i="1"/>
  <c r="P254" i="1"/>
  <c r="T254" i="1"/>
  <c r="X254" i="1"/>
  <c r="AB254" i="1"/>
  <c r="Q254" i="1"/>
  <c r="E254" i="1"/>
  <c r="U254" i="1"/>
  <c r="I254" i="1"/>
  <c r="Y254" i="1"/>
  <c r="M254" i="1"/>
  <c r="AC254" i="1"/>
  <c r="F14" i="1"/>
  <c r="J14" i="1"/>
  <c r="N14" i="1"/>
  <c r="R14" i="1"/>
  <c r="V14" i="1"/>
  <c r="Z14" i="1"/>
  <c r="G14" i="1"/>
  <c r="K14" i="1"/>
  <c r="O14" i="1"/>
  <c r="S14" i="1"/>
  <c r="W14" i="1"/>
  <c r="AA14" i="1"/>
  <c r="D14" i="1"/>
  <c r="H14" i="1"/>
  <c r="L14" i="1"/>
  <c r="P14" i="1"/>
  <c r="T14" i="1"/>
  <c r="X14" i="1"/>
  <c r="AB14" i="1"/>
  <c r="E14" i="1"/>
  <c r="U14" i="1"/>
  <c r="I14" i="1"/>
  <c r="Y14" i="1"/>
  <c r="M14" i="1"/>
  <c r="Q14" i="1"/>
  <c r="AC14" i="1"/>
  <c r="F10" i="1"/>
  <c r="J10" i="1"/>
  <c r="N10" i="1"/>
  <c r="R10" i="1"/>
  <c r="V10" i="1"/>
  <c r="Z10" i="1"/>
  <c r="G10" i="1"/>
  <c r="K10" i="1"/>
  <c r="O10" i="1"/>
  <c r="S10" i="1"/>
  <c r="W10" i="1"/>
  <c r="AA10" i="1"/>
  <c r="D10" i="1"/>
  <c r="H10" i="1"/>
  <c r="L10" i="1"/>
  <c r="P10" i="1"/>
  <c r="T10" i="1"/>
  <c r="X10" i="1"/>
  <c r="AB10" i="1"/>
  <c r="M10" i="1"/>
  <c r="AC10" i="1"/>
  <c r="Q10" i="1"/>
  <c r="U10" i="1"/>
  <c r="Y10" i="1"/>
  <c r="E10" i="1"/>
  <c r="I10" i="1"/>
  <c r="F6" i="1"/>
  <c r="J6" i="1"/>
  <c r="N6" i="1"/>
  <c r="R6" i="1"/>
  <c r="V6" i="1"/>
  <c r="Z6" i="1"/>
  <c r="G6" i="1"/>
  <c r="K6" i="1"/>
  <c r="O6" i="1"/>
  <c r="S6" i="1"/>
  <c r="W6" i="1"/>
  <c r="AA6" i="1"/>
  <c r="D6" i="1"/>
  <c r="H6" i="1"/>
  <c r="L6" i="1"/>
  <c r="P6" i="1"/>
  <c r="T6" i="1"/>
  <c r="X6" i="1"/>
  <c r="AB6" i="1"/>
  <c r="M6" i="1"/>
  <c r="AC6" i="1"/>
  <c r="Q6" i="1"/>
  <c r="E6" i="1"/>
  <c r="I6" i="1"/>
  <c r="U6" i="1"/>
  <c r="Y6" i="1"/>
  <c r="N743" i="5"/>
  <c r="N293" i="5" l="1"/>
  <c r="B1004" i="5" l="1"/>
  <c r="N1004" i="5"/>
  <c r="B1000" i="5"/>
  <c r="N1000" i="5"/>
  <c r="B1001" i="5"/>
  <c r="N1001" i="5"/>
  <c r="B1002" i="5"/>
  <c r="N1002" i="5"/>
  <c r="B1003" i="5"/>
  <c r="N1003" i="5"/>
  <c r="N610" i="5"/>
  <c r="N611" i="5"/>
  <c r="N612" i="5"/>
  <c r="N613" i="5"/>
  <c r="N614" i="5"/>
  <c r="N615" i="5"/>
  <c r="N616" i="5"/>
  <c r="N617" i="5"/>
  <c r="N618" i="5"/>
  <c r="N619" i="5"/>
  <c r="N620" i="5"/>
  <c r="N621" i="5"/>
  <c r="N622" i="5"/>
  <c r="N623" i="5"/>
  <c r="N624" i="5"/>
  <c r="N625" i="5"/>
  <c r="N626" i="5"/>
  <c r="N627" i="5"/>
  <c r="N628" i="5"/>
  <c r="N629" i="5"/>
  <c r="N630" i="5"/>
  <c r="N631" i="5"/>
  <c r="N632" i="5"/>
  <c r="N633" i="5"/>
  <c r="N634" i="5"/>
  <c r="N635" i="5"/>
  <c r="N636" i="5"/>
  <c r="N637" i="5"/>
  <c r="N638" i="5"/>
  <c r="N639" i="5"/>
  <c r="N640" i="5"/>
  <c r="N641" i="5"/>
  <c r="N642" i="5"/>
  <c r="N643" i="5"/>
  <c r="N644" i="5"/>
  <c r="N645" i="5"/>
  <c r="N646" i="5"/>
  <c r="N647" i="5"/>
  <c r="N648" i="5"/>
  <c r="N649" i="5"/>
  <c r="N650" i="5"/>
  <c r="N651" i="5"/>
  <c r="N652" i="5"/>
  <c r="N653" i="5"/>
  <c r="N654" i="5"/>
  <c r="N655" i="5"/>
  <c r="N656" i="5"/>
  <c r="N657" i="5"/>
  <c r="N658" i="5"/>
  <c r="N659" i="5"/>
  <c r="N660" i="5"/>
  <c r="N661" i="5"/>
  <c r="N662" i="5"/>
  <c r="N663" i="5"/>
  <c r="N664" i="5"/>
  <c r="N665" i="5"/>
  <c r="N666" i="5"/>
  <c r="N667" i="5"/>
  <c r="N668" i="5"/>
  <c r="N669" i="5"/>
  <c r="N670" i="5"/>
  <c r="N671" i="5"/>
  <c r="N672" i="5"/>
  <c r="N673" i="5"/>
  <c r="N674" i="5"/>
  <c r="N675" i="5"/>
  <c r="N676" i="5"/>
  <c r="N677" i="5"/>
  <c r="N678" i="5"/>
  <c r="N679" i="5"/>
  <c r="N680" i="5"/>
  <c r="N681" i="5"/>
  <c r="N682" i="5"/>
  <c r="N683" i="5"/>
  <c r="N684" i="5"/>
  <c r="N685" i="5"/>
  <c r="N686" i="5"/>
  <c r="N687" i="5"/>
  <c r="N688" i="5"/>
  <c r="N689" i="5"/>
  <c r="N690" i="5"/>
  <c r="N691" i="5"/>
  <c r="N692" i="5"/>
  <c r="N693" i="5"/>
  <c r="N694" i="5"/>
  <c r="N695" i="5"/>
  <c r="N696" i="5"/>
  <c r="N697" i="5"/>
  <c r="N698" i="5"/>
  <c r="N699" i="5"/>
  <c r="N700" i="5"/>
  <c r="N701" i="5"/>
  <c r="N702" i="5"/>
  <c r="N703" i="5"/>
  <c r="N704" i="5"/>
  <c r="N705" i="5"/>
  <c r="N706" i="5"/>
  <c r="N707" i="5"/>
  <c r="N708" i="5"/>
  <c r="N709" i="5"/>
  <c r="N710" i="5"/>
  <c r="N711" i="5"/>
  <c r="N712" i="5"/>
  <c r="N713" i="5"/>
  <c r="N714" i="5"/>
  <c r="N715" i="5"/>
  <c r="N716" i="5"/>
  <c r="N717" i="5"/>
  <c r="N718" i="5"/>
  <c r="N719" i="5"/>
  <c r="N720" i="5"/>
  <c r="N721" i="5"/>
  <c r="N722" i="5"/>
  <c r="N723" i="5"/>
  <c r="N724" i="5"/>
  <c r="N725" i="5"/>
  <c r="N726" i="5"/>
  <c r="N727" i="5"/>
  <c r="N728" i="5"/>
  <c r="N729" i="5"/>
  <c r="N730" i="5"/>
  <c r="N731" i="5"/>
  <c r="N732" i="5"/>
  <c r="N733" i="5"/>
  <c r="N734" i="5"/>
  <c r="N735" i="5"/>
  <c r="N736" i="5"/>
  <c r="N737" i="5"/>
  <c r="N738" i="5"/>
  <c r="N739" i="5"/>
  <c r="N740" i="5"/>
  <c r="N741" i="5"/>
  <c r="N742" i="5"/>
  <c r="N744" i="5"/>
  <c r="N745" i="5"/>
  <c r="N746" i="5"/>
  <c r="N747" i="5"/>
  <c r="N748" i="5"/>
  <c r="N749" i="5"/>
  <c r="N750" i="5"/>
  <c r="N751" i="5"/>
  <c r="N752" i="5"/>
  <c r="N753" i="5"/>
  <c r="N754" i="5"/>
  <c r="N755" i="5"/>
  <c r="N756" i="5"/>
  <c r="N757" i="5"/>
  <c r="N758" i="5"/>
  <c r="N759" i="5"/>
  <c r="N760" i="5"/>
  <c r="N761" i="5"/>
  <c r="N762" i="5"/>
  <c r="N763" i="5"/>
  <c r="N764" i="5"/>
  <c r="N765" i="5"/>
  <c r="N766" i="5"/>
  <c r="N767" i="5"/>
  <c r="N768" i="5"/>
  <c r="N769" i="5"/>
  <c r="N770" i="5"/>
  <c r="N771" i="5"/>
  <c r="N772" i="5"/>
  <c r="N773" i="5"/>
  <c r="N774" i="5"/>
  <c r="N775" i="5"/>
  <c r="N776" i="5"/>
  <c r="N777" i="5"/>
  <c r="N778" i="5"/>
  <c r="N779" i="5"/>
  <c r="N780" i="5"/>
  <c r="N781" i="5"/>
  <c r="N782" i="5"/>
  <c r="N783" i="5"/>
  <c r="N784" i="5"/>
  <c r="N785" i="5"/>
  <c r="N786" i="5"/>
  <c r="N787" i="5"/>
  <c r="N788" i="5"/>
  <c r="N789" i="5"/>
  <c r="N790" i="5"/>
  <c r="N791" i="5"/>
  <c r="N792" i="5"/>
  <c r="N793" i="5"/>
  <c r="N794" i="5"/>
  <c r="N795" i="5"/>
  <c r="N796" i="5"/>
  <c r="N797" i="5"/>
  <c r="N798" i="5"/>
  <c r="N799" i="5"/>
  <c r="N800" i="5"/>
  <c r="N801" i="5"/>
  <c r="N802" i="5"/>
  <c r="N803" i="5"/>
  <c r="N804" i="5"/>
  <c r="N805" i="5"/>
  <c r="N806" i="5"/>
  <c r="N807" i="5"/>
  <c r="N808" i="5"/>
  <c r="N809" i="5"/>
  <c r="N810" i="5"/>
  <c r="N811" i="5"/>
  <c r="N812" i="5"/>
  <c r="N813" i="5"/>
  <c r="N814" i="5"/>
  <c r="N815" i="5"/>
  <c r="N816" i="5"/>
  <c r="N817" i="5"/>
  <c r="N818" i="5"/>
  <c r="N819" i="5"/>
  <c r="N820" i="5"/>
  <c r="N821" i="5"/>
  <c r="N822" i="5"/>
  <c r="N823" i="5"/>
  <c r="N824" i="5"/>
  <c r="N825" i="5"/>
  <c r="N826" i="5"/>
  <c r="N827" i="5"/>
  <c r="N828" i="5"/>
  <c r="N829" i="5"/>
  <c r="N830" i="5"/>
  <c r="N831" i="5"/>
  <c r="N832" i="5"/>
  <c r="N833" i="5"/>
  <c r="N834" i="5"/>
  <c r="N835" i="5"/>
  <c r="N836" i="5"/>
  <c r="N837" i="5"/>
  <c r="N838" i="5"/>
  <c r="N839" i="5"/>
  <c r="N840" i="5"/>
  <c r="N841" i="5"/>
  <c r="N842" i="5"/>
  <c r="N843" i="5"/>
  <c r="N844" i="5"/>
  <c r="N845" i="5"/>
  <c r="N846" i="5"/>
  <c r="N847" i="5"/>
  <c r="N848" i="5"/>
  <c r="N849" i="5"/>
  <c r="N850" i="5"/>
  <c r="N851" i="5"/>
  <c r="N852" i="5"/>
  <c r="N853" i="5"/>
  <c r="N854" i="5"/>
  <c r="N855" i="5"/>
  <c r="N856" i="5"/>
  <c r="N857" i="5"/>
  <c r="N858" i="5"/>
  <c r="N859" i="5"/>
  <c r="N860" i="5"/>
  <c r="N861" i="5"/>
  <c r="N862" i="5"/>
  <c r="N863" i="5"/>
  <c r="N864" i="5"/>
  <c r="N865" i="5"/>
  <c r="N866" i="5"/>
  <c r="N867" i="5"/>
  <c r="N868" i="5"/>
  <c r="N869" i="5"/>
  <c r="N870" i="5"/>
  <c r="N871" i="5"/>
  <c r="N872" i="5"/>
  <c r="N873" i="5"/>
  <c r="N874" i="5"/>
  <c r="N875" i="5"/>
  <c r="N876" i="5"/>
  <c r="N877" i="5"/>
  <c r="N878" i="5"/>
  <c r="N879" i="5"/>
  <c r="N880" i="5"/>
  <c r="N881" i="5"/>
  <c r="N882" i="5"/>
  <c r="N883" i="5"/>
  <c r="N884" i="5"/>
  <c r="N885" i="5"/>
  <c r="N886" i="5"/>
  <c r="N887" i="5"/>
  <c r="N888" i="5"/>
  <c r="N889" i="5"/>
  <c r="N890" i="5"/>
  <c r="N891" i="5"/>
  <c r="N892" i="5"/>
  <c r="N893" i="5"/>
  <c r="N894" i="5"/>
  <c r="N895" i="5"/>
  <c r="N896" i="5"/>
  <c r="N897" i="5"/>
  <c r="N898" i="5"/>
  <c r="N899" i="5"/>
  <c r="N900" i="5"/>
  <c r="N901" i="5"/>
  <c r="N902" i="5"/>
  <c r="N903" i="5"/>
  <c r="N904" i="5"/>
  <c r="N905" i="5"/>
  <c r="N906" i="5"/>
  <c r="N907" i="5"/>
  <c r="N908" i="5"/>
  <c r="N909" i="5"/>
  <c r="N910" i="5"/>
  <c r="N911" i="5"/>
  <c r="N912" i="5"/>
  <c r="N913" i="5"/>
  <c r="N914" i="5"/>
  <c r="N915" i="5"/>
  <c r="N916" i="5"/>
  <c r="N917" i="5"/>
  <c r="N918" i="5"/>
  <c r="N919" i="5"/>
  <c r="N920" i="5"/>
  <c r="N921" i="5"/>
  <c r="N922" i="5"/>
  <c r="N923" i="5"/>
  <c r="N924" i="5"/>
  <c r="N925" i="5"/>
  <c r="N926" i="5"/>
  <c r="N927" i="5"/>
  <c r="N928" i="5"/>
  <c r="N929" i="5"/>
  <c r="N930" i="5"/>
  <c r="N931" i="5"/>
  <c r="N932" i="5"/>
  <c r="N933" i="5"/>
  <c r="N934" i="5"/>
  <c r="N935" i="5"/>
  <c r="N936" i="5"/>
  <c r="N937" i="5"/>
  <c r="N938" i="5"/>
  <c r="N939" i="5"/>
  <c r="N940" i="5"/>
  <c r="N941" i="5"/>
  <c r="N942" i="5"/>
  <c r="N943" i="5"/>
  <c r="N944" i="5"/>
  <c r="N945" i="5"/>
  <c r="N946" i="5"/>
  <c r="N947" i="5"/>
  <c r="N948" i="5"/>
  <c r="N949" i="5"/>
  <c r="N950" i="5"/>
  <c r="N951" i="5"/>
  <c r="N952" i="5"/>
  <c r="N953" i="5"/>
  <c r="N954" i="5"/>
  <c r="N955" i="5"/>
  <c r="N956" i="5"/>
  <c r="N957" i="5"/>
  <c r="N958" i="5"/>
  <c r="N959" i="5"/>
  <c r="N960" i="5"/>
  <c r="N961" i="5"/>
  <c r="N962" i="5"/>
  <c r="N963" i="5"/>
  <c r="N964" i="5"/>
  <c r="N965" i="5"/>
  <c r="N966" i="5"/>
  <c r="N967" i="5"/>
  <c r="N968" i="5"/>
  <c r="N969" i="5"/>
  <c r="N970" i="5"/>
  <c r="N971" i="5"/>
  <c r="N972" i="5"/>
  <c r="N973" i="5"/>
  <c r="N974" i="5"/>
  <c r="N975" i="5"/>
  <c r="N976" i="5"/>
  <c r="N977" i="5"/>
  <c r="N978" i="5"/>
  <c r="B979" i="5"/>
  <c r="N979" i="5"/>
  <c r="B980" i="5"/>
  <c r="N980" i="5"/>
  <c r="B981" i="5"/>
  <c r="N981" i="5"/>
  <c r="B982" i="5"/>
  <c r="N982" i="5"/>
  <c r="B983" i="5"/>
  <c r="N983" i="5"/>
  <c r="B984" i="5"/>
  <c r="N984" i="5"/>
  <c r="B985" i="5"/>
  <c r="N985" i="5"/>
  <c r="B986" i="5"/>
  <c r="N986" i="5"/>
  <c r="B987" i="5"/>
  <c r="N987" i="5"/>
  <c r="B988" i="5"/>
  <c r="N988" i="5"/>
  <c r="B989" i="5"/>
  <c r="N989" i="5"/>
  <c r="B990" i="5"/>
  <c r="N990" i="5"/>
  <c r="B991" i="5"/>
  <c r="N991" i="5"/>
  <c r="B992" i="5"/>
  <c r="N992" i="5"/>
  <c r="B993" i="5"/>
  <c r="N993" i="5"/>
  <c r="B994" i="5"/>
  <c r="N994" i="5"/>
  <c r="B995" i="5"/>
  <c r="N995" i="5"/>
  <c r="B996" i="5"/>
  <c r="N996" i="5"/>
  <c r="B997" i="5"/>
  <c r="N997" i="5"/>
  <c r="B998" i="5"/>
  <c r="N998" i="5"/>
  <c r="B999" i="5"/>
  <c r="N999" i="5"/>
  <c r="N606" i="5"/>
  <c r="N607" i="5"/>
  <c r="N608" i="5"/>
  <c r="N609" i="5"/>
  <c r="A4" i="17" l="1"/>
  <c r="B4" i="17"/>
  <c r="C4" i="17"/>
  <c r="C111" i="17" l="1"/>
  <c r="B111" i="17"/>
  <c r="A111" i="17"/>
  <c r="C110" i="17"/>
  <c r="B110" i="17"/>
  <c r="A110" i="17"/>
  <c r="C109" i="17"/>
  <c r="B109" i="17"/>
  <c r="A109" i="17"/>
  <c r="C108" i="17"/>
  <c r="B108" i="17"/>
  <c r="A108" i="17"/>
  <c r="C107" i="17"/>
  <c r="B107" i="17"/>
  <c r="A107" i="17"/>
  <c r="C106" i="17"/>
  <c r="B106" i="17"/>
  <c r="A106" i="17"/>
  <c r="C105" i="17"/>
  <c r="B105" i="17"/>
  <c r="A105" i="17"/>
  <c r="C104" i="17"/>
  <c r="B104" i="17"/>
  <c r="A104" i="17"/>
  <c r="C103" i="17"/>
  <c r="B103" i="17"/>
  <c r="A103" i="17"/>
  <c r="C102" i="17"/>
  <c r="B102" i="17"/>
  <c r="A102" i="17"/>
  <c r="C101" i="17"/>
  <c r="B101" i="17"/>
  <c r="A101" i="17"/>
  <c r="C100" i="17"/>
  <c r="B100" i="17"/>
  <c r="A100" i="17"/>
  <c r="C99" i="17"/>
  <c r="B99" i="17"/>
  <c r="A99" i="17"/>
  <c r="C98" i="17"/>
  <c r="B98" i="17"/>
  <c r="A98" i="17"/>
  <c r="C97" i="17"/>
  <c r="B97" i="17"/>
  <c r="A97" i="17"/>
  <c r="C96" i="17"/>
  <c r="B96" i="17"/>
  <c r="A96" i="17"/>
  <c r="C95" i="17"/>
  <c r="B95" i="17"/>
  <c r="A95" i="17"/>
  <c r="C94" i="17"/>
  <c r="B94" i="17"/>
  <c r="A94" i="17"/>
  <c r="C93" i="17"/>
  <c r="B93" i="17"/>
  <c r="A93" i="17"/>
  <c r="C92" i="17"/>
  <c r="B92" i="17"/>
  <c r="A92" i="17"/>
  <c r="C91" i="17"/>
  <c r="B91" i="17"/>
  <c r="A91" i="17"/>
  <c r="C90" i="17"/>
  <c r="B90" i="17"/>
  <c r="A90" i="17"/>
  <c r="C89" i="17"/>
  <c r="B89" i="17"/>
  <c r="A89" i="17"/>
  <c r="C88" i="17"/>
  <c r="B88" i="17"/>
  <c r="A88" i="17"/>
  <c r="C87" i="17"/>
  <c r="B87" i="17"/>
  <c r="A87" i="17"/>
  <c r="C86" i="17"/>
  <c r="B86" i="17"/>
  <c r="A86" i="17"/>
  <c r="C85" i="17"/>
  <c r="B85" i="17"/>
  <c r="A85" i="17"/>
  <c r="C84" i="17"/>
  <c r="B84" i="17"/>
  <c r="A84" i="17"/>
  <c r="C83" i="17"/>
  <c r="B83" i="17"/>
  <c r="A83" i="17"/>
  <c r="C82" i="17"/>
  <c r="B82" i="17"/>
  <c r="A82" i="17"/>
  <c r="C81" i="17"/>
  <c r="B81" i="17"/>
  <c r="A81" i="17"/>
  <c r="C80" i="17"/>
  <c r="B80" i="17"/>
  <c r="A80" i="17"/>
  <c r="C79" i="17"/>
  <c r="B79" i="17"/>
  <c r="A79" i="17"/>
  <c r="C39" i="17"/>
  <c r="B39" i="17"/>
  <c r="A39" i="17"/>
  <c r="C38" i="17"/>
  <c r="B38" i="17"/>
  <c r="A38" i="17"/>
  <c r="C24" i="17"/>
  <c r="B24" i="17"/>
  <c r="A24" i="17"/>
  <c r="C23" i="17"/>
  <c r="B23" i="17"/>
  <c r="A23" i="17"/>
  <c r="C22" i="17"/>
  <c r="B22" i="17"/>
  <c r="A22" i="17"/>
  <c r="C21" i="17"/>
  <c r="B21" i="17"/>
  <c r="A21" i="17"/>
  <c r="C20" i="17"/>
  <c r="B20" i="17"/>
  <c r="A20" i="17"/>
  <c r="C19" i="17"/>
  <c r="B19" i="17"/>
  <c r="A19" i="17"/>
  <c r="C18" i="17"/>
  <c r="B18" i="17"/>
  <c r="A18" i="17"/>
  <c r="C17" i="17"/>
  <c r="B17" i="17"/>
  <c r="A17" i="17"/>
  <c r="C16" i="17"/>
  <c r="B16" i="17"/>
  <c r="A16" i="17"/>
  <c r="C15" i="17"/>
  <c r="B15" i="17"/>
  <c r="A15" i="17"/>
  <c r="C14" i="17"/>
  <c r="B14" i="17"/>
  <c r="A14" i="17"/>
  <c r="C13" i="17"/>
  <c r="B13" i="17"/>
  <c r="A13" i="17"/>
  <c r="C12" i="17"/>
  <c r="B12" i="17"/>
  <c r="A12" i="17"/>
  <c r="C11" i="17"/>
  <c r="B11" i="17"/>
  <c r="A11" i="17"/>
  <c r="C10" i="17"/>
  <c r="B10" i="17"/>
  <c r="A10" i="17"/>
  <c r="C34" i="17"/>
  <c r="B34" i="17"/>
  <c r="A34" i="17"/>
  <c r="C33" i="17"/>
  <c r="B33" i="17"/>
  <c r="A33" i="17"/>
  <c r="C32" i="17"/>
  <c r="B32" i="17"/>
  <c r="A32" i="17"/>
  <c r="C31" i="17"/>
  <c r="B31" i="17"/>
  <c r="A31" i="17"/>
  <c r="C30" i="17"/>
  <c r="B30" i="17"/>
  <c r="A30" i="17"/>
  <c r="C29" i="17"/>
  <c r="B29" i="17"/>
  <c r="A29" i="17"/>
  <c r="C8" i="17"/>
  <c r="B8" i="17"/>
  <c r="A8" i="17"/>
  <c r="C7" i="17"/>
  <c r="B7" i="17"/>
  <c r="A7" i="17"/>
  <c r="C6" i="17"/>
  <c r="B6" i="17"/>
  <c r="A6" i="17"/>
  <c r="C5" i="17"/>
  <c r="B5" i="17"/>
  <c r="A5" i="17"/>
  <c r="B34" i="13"/>
  <c r="A34" i="13"/>
  <c r="B32" i="13"/>
  <c r="A32" i="13"/>
  <c r="B31" i="13"/>
  <c r="A31" i="13"/>
  <c r="B30" i="13"/>
  <c r="A30" i="13"/>
  <c r="B29" i="13"/>
  <c r="A29" i="13"/>
  <c r="B28" i="13"/>
  <c r="A28" i="13"/>
  <c r="B27" i="13"/>
  <c r="A27" i="13"/>
  <c r="B26" i="13"/>
  <c r="A26" i="13"/>
  <c r="B25" i="13"/>
  <c r="A25" i="13"/>
  <c r="B24" i="13"/>
  <c r="A24" i="13"/>
  <c r="B23" i="13"/>
  <c r="A23" i="13"/>
  <c r="B22" i="13"/>
  <c r="A22" i="13"/>
  <c r="B21" i="13"/>
  <c r="A21" i="13"/>
  <c r="B20" i="13"/>
  <c r="A20" i="13"/>
  <c r="B19" i="13"/>
  <c r="A19" i="13"/>
  <c r="B16" i="13"/>
  <c r="A16" i="13"/>
  <c r="B15" i="13"/>
  <c r="A15" i="13"/>
  <c r="B14" i="13"/>
  <c r="A14" i="13"/>
  <c r="B13" i="13"/>
  <c r="A13" i="13"/>
  <c r="B12" i="13"/>
  <c r="A12" i="13"/>
  <c r="B10" i="13"/>
  <c r="A10" i="13"/>
  <c r="B9" i="13"/>
  <c r="A9" i="13"/>
  <c r="B8" i="13"/>
  <c r="A8" i="13"/>
  <c r="B7" i="13"/>
  <c r="A7" i="13"/>
  <c r="B58" i="12"/>
  <c r="A58" i="12"/>
  <c r="B57" i="12"/>
  <c r="A57" i="12"/>
  <c r="B56" i="12"/>
  <c r="A56" i="12"/>
  <c r="B55" i="12"/>
  <c r="A55" i="12"/>
  <c r="B54" i="12"/>
  <c r="A54" i="12"/>
  <c r="B53" i="12"/>
  <c r="A53" i="12"/>
  <c r="B52" i="12"/>
  <c r="A52" i="12"/>
  <c r="B51" i="12"/>
  <c r="A51" i="12"/>
  <c r="B50" i="12"/>
  <c r="A50" i="12"/>
  <c r="B49" i="12"/>
  <c r="A49" i="12"/>
  <c r="B48" i="12"/>
  <c r="A48" i="12"/>
  <c r="B47" i="12"/>
  <c r="A47" i="12"/>
  <c r="B46" i="12"/>
  <c r="A46" i="12"/>
  <c r="B45" i="12"/>
  <c r="A45" i="12"/>
  <c r="B44" i="12"/>
  <c r="A44" i="12"/>
  <c r="B43" i="12"/>
  <c r="A43" i="12"/>
  <c r="B42" i="12"/>
  <c r="A42" i="12"/>
  <c r="B41" i="12"/>
  <c r="A41" i="12"/>
  <c r="B40" i="12"/>
  <c r="A40" i="12"/>
  <c r="B39" i="12"/>
  <c r="A39" i="12"/>
  <c r="B38" i="12"/>
  <c r="A38" i="12"/>
  <c r="B37" i="12"/>
  <c r="A37" i="12"/>
  <c r="B36" i="12"/>
  <c r="A36" i="12"/>
  <c r="B35" i="12"/>
  <c r="A35" i="12"/>
  <c r="B34" i="12"/>
  <c r="A34" i="12"/>
  <c r="B32" i="12"/>
  <c r="A32" i="12"/>
  <c r="B31" i="12"/>
  <c r="A31" i="12"/>
  <c r="B30" i="12"/>
  <c r="A30" i="12"/>
  <c r="B29" i="12"/>
  <c r="A29" i="12"/>
  <c r="B28" i="12"/>
  <c r="A28" i="12"/>
  <c r="B27" i="12"/>
  <c r="A27" i="12"/>
  <c r="B26" i="12"/>
  <c r="A26" i="12"/>
  <c r="B25" i="12"/>
  <c r="A25" i="12"/>
  <c r="B24" i="12"/>
  <c r="A24" i="12"/>
  <c r="B23" i="12"/>
  <c r="A23" i="12"/>
  <c r="B22" i="12"/>
  <c r="A22" i="12"/>
  <c r="B21" i="12"/>
  <c r="A21" i="12"/>
  <c r="B20" i="12"/>
  <c r="A20" i="12"/>
  <c r="B19" i="12"/>
  <c r="A19" i="12"/>
  <c r="B16" i="12"/>
  <c r="A16" i="12"/>
  <c r="B15" i="12"/>
  <c r="A15" i="12"/>
  <c r="B14" i="12"/>
  <c r="A14" i="12"/>
  <c r="B13" i="12"/>
  <c r="A13" i="12"/>
  <c r="B12" i="12"/>
  <c r="A12" i="12"/>
  <c r="B10" i="12"/>
  <c r="A10" i="12"/>
  <c r="B9" i="12"/>
  <c r="A9" i="12"/>
  <c r="B8" i="12"/>
  <c r="A8" i="12"/>
  <c r="B7" i="12"/>
  <c r="A7" i="12"/>
  <c r="B59" i="11"/>
  <c r="A59" i="11"/>
  <c r="C59" i="11" s="1"/>
  <c r="B58" i="11"/>
  <c r="A58" i="11"/>
  <c r="C58" i="11" s="1"/>
  <c r="B57" i="11"/>
  <c r="A57" i="11"/>
  <c r="C57" i="11" s="1"/>
  <c r="B56" i="11"/>
  <c r="A56" i="11"/>
  <c r="C56" i="11" s="1"/>
  <c r="B55" i="11"/>
  <c r="A55" i="11"/>
  <c r="C55" i="11" s="1"/>
  <c r="B54" i="11"/>
  <c r="A54" i="11"/>
  <c r="C54" i="11" s="1"/>
  <c r="B53" i="11"/>
  <c r="A53" i="11"/>
  <c r="C53" i="11" s="1"/>
  <c r="B52" i="11"/>
  <c r="A52" i="11"/>
  <c r="C52" i="11" s="1"/>
  <c r="B51" i="11"/>
  <c r="A51" i="11"/>
  <c r="C51" i="11" s="1"/>
  <c r="B50" i="11"/>
  <c r="A50" i="11"/>
  <c r="C50" i="11" s="1"/>
  <c r="B49" i="11"/>
  <c r="A49" i="11"/>
  <c r="C49" i="11" s="1"/>
  <c r="B48" i="11"/>
  <c r="A48" i="11"/>
  <c r="C48" i="11" s="1"/>
  <c r="B47" i="11"/>
  <c r="A47" i="11"/>
  <c r="C47" i="11" s="1"/>
  <c r="B46" i="11"/>
  <c r="A46" i="11"/>
  <c r="C46" i="11" s="1"/>
  <c r="B45" i="11"/>
  <c r="A45" i="11"/>
  <c r="C45" i="11" s="1"/>
  <c r="B44" i="11"/>
  <c r="A44" i="11"/>
  <c r="C44" i="11" s="1"/>
  <c r="B43" i="11"/>
  <c r="A43" i="11"/>
  <c r="C43" i="11" s="1"/>
  <c r="B42" i="11"/>
  <c r="A42" i="11"/>
  <c r="C42" i="11" s="1"/>
  <c r="B41" i="11"/>
  <c r="A41" i="11"/>
  <c r="C41" i="11" s="1"/>
  <c r="B40" i="11"/>
  <c r="A40" i="11"/>
  <c r="C40" i="11" s="1"/>
  <c r="B39" i="11"/>
  <c r="A39" i="11"/>
  <c r="C39" i="11" s="1"/>
  <c r="B38" i="11"/>
  <c r="A38" i="11"/>
  <c r="C38" i="11" s="1"/>
  <c r="B37" i="11"/>
  <c r="A37" i="11"/>
  <c r="C37" i="11" s="1"/>
  <c r="B36" i="11"/>
  <c r="A36" i="11"/>
  <c r="C36" i="11" s="1"/>
  <c r="B35" i="11"/>
  <c r="A35" i="11"/>
  <c r="C35" i="11" s="1"/>
  <c r="B33" i="11"/>
  <c r="A33" i="11"/>
  <c r="C33" i="11" s="1"/>
  <c r="B32" i="11"/>
  <c r="A32" i="11"/>
  <c r="C32" i="11" s="1"/>
  <c r="B31" i="11"/>
  <c r="A31" i="11"/>
  <c r="C31" i="11" s="1"/>
  <c r="B30" i="11"/>
  <c r="A30" i="11"/>
  <c r="C30" i="11" s="1"/>
  <c r="B29" i="11"/>
  <c r="A29" i="11"/>
  <c r="C29" i="11" s="1"/>
  <c r="B28" i="11"/>
  <c r="A28" i="11"/>
  <c r="C28" i="11" s="1"/>
  <c r="B27" i="11"/>
  <c r="A27" i="11"/>
  <c r="C27" i="11" s="1"/>
  <c r="B26" i="11"/>
  <c r="A26" i="11"/>
  <c r="C26" i="11" s="1"/>
  <c r="B25" i="11"/>
  <c r="A25" i="11"/>
  <c r="C25" i="11" s="1"/>
  <c r="B24" i="11"/>
  <c r="A24" i="11"/>
  <c r="C24" i="11" s="1"/>
  <c r="B23" i="11"/>
  <c r="A23" i="11"/>
  <c r="C23" i="11" s="1"/>
  <c r="B22" i="11"/>
  <c r="A22" i="11"/>
  <c r="C22" i="11" s="1"/>
  <c r="B21" i="11"/>
  <c r="A21" i="11"/>
  <c r="C21" i="11" s="1"/>
  <c r="B20" i="11"/>
  <c r="A20" i="11"/>
  <c r="C20" i="11" s="1"/>
  <c r="B17" i="11"/>
  <c r="A17" i="11"/>
  <c r="C17" i="11" s="1"/>
  <c r="B16" i="11"/>
  <c r="A16" i="11"/>
  <c r="C16" i="11" s="1"/>
  <c r="B15" i="11"/>
  <c r="A15" i="11"/>
  <c r="C15" i="11" s="1"/>
  <c r="B14" i="11"/>
  <c r="A14" i="11"/>
  <c r="C14" i="11" s="1"/>
  <c r="B13" i="11"/>
  <c r="A13" i="11"/>
  <c r="C13" i="11" s="1"/>
  <c r="B11" i="11"/>
  <c r="A11" i="11"/>
  <c r="C11" i="11" s="1"/>
  <c r="B10" i="11"/>
  <c r="A10" i="11"/>
  <c r="C10" i="11" s="1"/>
  <c r="B9" i="11"/>
  <c r="A9" i="11"/>
  <c r="C9" i="11" s="1"/>
  <c r="B8" i="11"/>
  <c r="A8" i="11"/>
  <c r="C8" i="11" s="1"/>
  <c r="G3" i="7"/>
  <c r="G2" i="7"/>
  <c r="C4" i="1"/>
  <c r="C4" i="6" s="1"/>
  <c r="B4" i="1"/>
  <c r="A4" i="1"/>
  <c r="A4" i="6" s="1"/>
  <c r="N605" i="5"/>
  <c r="N604" i="5"/>
  <c r="N603" i="5"/>
  <c r="N602" i="5"/>
  <c r="N601" i="5"/>
  <c r="N600" i="5"/>
  <c r="N599" i="5"/>
  <c r="N598" i="5"/>
  <c r="N597" i="5"/>
  <c r="N596" i="5"/>
  <c r="N595" i="5"/>
  <c r="N594" i="5"/>
  <c r="N593" i="5"/>
  <c r="N592" i="5"/>
  <c r="N591" i="5"/>
  <c r="N590" i="5"/>
  <c r="N589" i="5"/>
  <c r="N588" i="5"/>
  <c r="N587" i="5"/>
  <c r="N586" i="5"/>
  <c r="N585" i="5"/>
  <c r="N584" i="5"/>
  <c r="N583" i="5"/>
  <c r="N582" i="5"/>
  <c r="N581" i="5"/>
  <c r="N580" i="5"/>
  <c r="N579" i="5"/>
  <c r="N578" i="5"/>
  <c r="N577" i="5"/>
  <c r="N576" i="5"/>
  <c r="N575" i="5"/>
  <c r="N574" i="5"/>
  <c r="N573" i="5"/>
  <c r="N572" i="5"/>
  <c r="N571" i="5"/>
  <c r="N570" i="5"/>
  <c r="N569" i="5"/>
  <c r="N568" i="5"/>
  <c r="N567" i="5"/>
  <c r="N566" i="5"/>
  <c r="N565" i="5"/>
  <c r="N564" i="5"/>
  <c r="N563" i="5"/>
  <c r="N562" i="5"/>
  <c r="N561" i="5"/>
  <c r="N560" i="5"/>
  <c r="N559" i="5"/>
  <c r="N558" i="5"/>
  <c r="N557" i="5"/>
  <c r="N556" i="5"/>
  <c r="N555" i="5"/>
  <c r="N554" i="5"/>
  <c r="N553" i="5"/>
  <c r="N552" i="5"/>
  <c r="N551" i="5"/>
  <c r="N550" i="5"/>
  <c r="N549" i="5"/>
  <c r="N548" i="5"/>
  <c r="N547" i="5"/>
  <c r="N546" i="5"/>
  <c r="N545" i="5"/>
  <c r="N544" i="5"/>
  <c r="N543" i="5"/>
  <c r="N542" i="5"/>
  <c r="N541" i="5"/>
  <c r="N540" i="5"/>
  <c r="N539" i="5"/>
  <c r="N538" i="5"/>
  <c r="N537" i="5"/>
  <c r="N536" i="5"/>
  <c r="N535" i="5"/>
  <c r="N534" i="5"/>
  <c r="N533" i="5"/>
  <c r="N532" i="5"/>
  <c r="N531" i="5"/>
  <c r="N530" i="5"/>
  <c r="N529" i="5"/>
  <c r="N528" i="5"/>
  <c r="N527" i="5"/>
  <c r="N526" i="5"/>
  <c r="N525" i="5"/>
  <c r="N524" i="5"/>
  <c r="N523" i="5"/>
  <c r="N522" i="5"/>
  <c r="N521" i="5"/>
  <c r="N520" i="5"/>
  <c r="N519" i="5"/>
  <c r="N518" i="5"/>
  <c r="N517" i="5"/>
  <c r="N516" i="5"/>
  <c r="N515" i="5"/>
  <c r="N514" i="5"/>
  <c r="N513" i="5"/>
  <c r="N512" i="5"/>
  <c r="N511" i="5"/>
  <c r="N510" i="5"/>
  <c r="N509" i="5"/>
  <c r="N508" i="5"/>
  <c r="N507" i="5"/>
  <c r="N506" i="5"/>
  <c r="N505" i="5"/>
  <c r="N504" i="5"/>
  <c r="N503" i="5"/>
  <c r="N502" i="5"/>
  <c r="N501" i="5"/>
  <c r="N500" i="5"/>
  <c r="N499" i="5"/>
  <c r="N498" i="5"/>
  <c r="N497" i="5"/>
  <c r="N496" i="5"/>
  <c r="N495" i="5"/>
  <c r="N494" i="5"/>
  <c r="N493" i="5"/>
  <c r="N492" i="5"/>
  <c r="N491" i="5"/>
  <c r="N490" i="5"/>
  <c r="N489" i="5"/>
  <c r="N488" i="5"/>
  <c r="N487" i="5"/>
  <c r="N486" i="5"/>
  <c r="N485" i="5"/>
  <c r="N484" i="5"/>
  <c r="N483" i="5"/>
  <c r="N482" i="5"/>
  <c r="N481" i="5"/>
  <c r="N480" i="5"/>
  <c r="N479" i="5"/>
  <c r="N478" i="5"/>
  <c r="N477" i="5"/>
  <c r="N476" i="5"/>
  <c r="N475" i="5"/>
  <c r="N474" i="5"/>
  <c r="N473" i="5"/>
  <c r="N472" i="5"/>
  <c r="N471" i="5"/>
  <c r="N470" i="5"/>
  <c r="N469" i="5"/>
  <c r="N468" i="5"/>
  <c r="N467" i="5"/>
  <c r="N466" i="5"/>
  <c r="N465" i="5"/>
  <c r="N464" i="5"/>
  <c r="N463" i="5"/>
  <c r="N462" i="5"/>
  <c r="N461" i="5"/>
  <c r="N460" i="5"/>
  <c r="N459" i="5"/>
  <c r="N458" i="5"/>
  <c r="N457" i="5"/>
  <c r="N456" i="5"/>
  <c r="N455" i="5"/>
  <c r="N454" i="5"/>
  <c r="N453" i="5"/>
  <c r="N452" i="5"/>
  <c r="N451" i="5"/>
  <c r="N450" i="5"/>
  <c r="N449" i="5"/>
  <c r="N448" i="5"/>
  <c r="N447" i="5"/>
  <c r="N446" i="5"/>
  <c r="N445" i="5"/>
  <c r="N444" i="5"/>
  <c r="N443" i="5"/>
  <c r="N442" i="5"/>
  <c r="N441" i="5"/>
  <c r="N440" i="5"/>
  <c r="N439" i="5"/>
  <c r="N438" i="5"/>
  <c r="N437" i="5"/>
  <c r="N436" i="5"/>
  <c r="N435" i="5"/>
  <c r="N434" i="5"/>
  <c r="N433" i="5"/>
  <c r="N432" i="5"/>
  <c r="N431" i="5"/>
  <c r="N430" i="5"/>
  <c r="N429" i="5"/>
  <c r="N428" i="5"/>
  <c r="N427" i="5"/>
  <c r="N426" i="5"/>
  <c r="N425" i="5"/>
  <c r="N424" i="5"/>
  <c r="N423" i="5"/>
  <c r="N422" i="5"/>
  <c r="N421" i="5"/>
  <c r="N420" i="5"/>
  <c r="N419" i="5"/>
  <c r="N418" i="5"/>
  <c r="N417" i="5"/>
  <c r="N416" i="5"/>
  <c r="N415" i="5"/>
  <c r="N414" i="5"/>
  <c r="N413" i="5"/>
  <c r="N412" i="5"/>
  <c r="N411" i="5"/>
  <c r="N410" i="5"/>
  <c r="N409" i="5"/>
  <c r="N408" i="5"/>
  <c r="N407" i="5"/>
  <c r="N406" i="5"/>
  <c r="N405" i="5"/>
  <c r="N404" i="5"/>
  <c r="N403" i="5"/>
  <c r="N402" i="5"/>
  <c r="N401" i="5"/>
  <c r="N400" i="5"/>
  <c r="N399" i="5"/>
  <c r="N398" i="5"/>
  <c r="N397" i="5"/>
  <c r="N396" i="5"/>
  <c r="N395" i="5"/>
  <c r="N394" i="5"/>
  <c r="N393" i="5"/>
  <c r="N392" i="5"/>
  <c r="N391" i="5"/>
  <c r="N390" i="5"/>
  <c r="N389" i="5"/>
  <c r="N388" i="5"/>
  <c r="N387" i="5"/>
  <c r="N386" i="5"/>
  <c r="N385" i="5"/>
  <c r="N384" i="5"/>
  <c r="N383" i="5"/>
  <c r="N382" i="5"/>
  <c r="N381" i="5"/>
  <c r="N380" i="5"/>
  <c r="N379" i="5"/>
  <c r="N378" i="5"/>
  <c r="N377" i="5"/>
  <c r="N376" i="5"/>
  <c r="N375" i="5"/>
  <c r="N374" i="5"/>
  <c r="N373" i="5"/>
  <c r="N372" i="5"/>
  <c r="N371" i="5"/>
  <c r="N370" i="5"/>
  <c r="N369" i="5"/>
  <c r="N368" i="5"/>
  <c r="N367" i="5"/>
  <c r="N366" i="5"/>
  <c r="N365" i="5"/>
  <c r="N364" i="5"/>
  <c r="N363" i="5"/>
  <c r="N362" i="5"/>
  <c r="N361" i="5"/>
  <c r="N360" i="5"/>
  <c r="N359" i="5"/>
  <c r="N358" i="5"/>
  <c r="N357" i="5"/>
  <c r="N356" i="5"/>
  <c r="N355" i="5"/>
  <c r="N354" i="5"/>
  <c r="N353" i="5"/>
  <c r="N352" i="5"/>
  <c r="N351" i="5"/>
  <c r="N350" i="5"/>
  <c r="N349" i="5"/>
  <c r="N348" i="5"/>
  <c r="N347" i="5"/>
  <c r="N346" i="5"/>
  <c r="N345" i="5"/>
  <c r="N344" i="5"/>
  <c r="N343" i="5"/>
  <c r="N342" i="5"/>
  <c r="N341" i="5"/>
  <c r="N340" i="5"/>
  <c r="N339" i="5"/>
  <c r="N338" i="5"/>
  <c r="N337" i="5"/>
  <c r="N336" i="5"/>
  <c r="N335" i="5"/>
  <c r="N334" i="5"/>
  <c r="N333" i="5"/>
  <c r="N332" i="5"/>
  <c r="N331" i="5"/>
  <c r="N330" i="5"/>
  <c r="N329" i="5"/>
  <c r="N328" i="5"/>
  <c r="N327" i="5"/>
  <c r="N326" i="5"/>
  <c r="N325" i="5"/>
  <c r="N324" i="5"/>
  <c r="N323" i="5"/>
  <c r="N322" i="5"/>
  <c r="N321" i="5"/>
  <c r="N320" i="5"/>
  <c r="N319" i="5"/>
  <c r="N318" i="5"/>
  <c r="N317" i="5"/>
  <c r="N316" i="5"/>
  <c r="N315" i="5"/>
  <c r="N314" i="5"/>
  <c r="N313" i="5"/>
  <c r="N312" i="5"/>
  <c r="N311" i="5"/>
  <c r="N310" i="5"/>
  <c r="N309" i="5"/>
  <c r="N308" i="5"/>
  <c r="N307" i="5"/>
  <c r="N306" i="5"/>
  <c r="N305" i="5"/>
  <c r="N304" i="5"/>
  <c r="N303" i="5"/>
  <c r="N302" i="5"/>
  <c r="N301" i="5"/>
  <c r="N300" i="5"/>
  <c r="N299" i="5"/>
  <c r="N298" i="5"/>
  <c r="N297" i="5"/>
  <c r="N296" i="5"/>
  <c r="N295" i="5"/>
  <c r="N294" i="5"/>
  <c r="N292" i="5"/>
  <c r="N291" i="5"/>
  <c r="N290" i="5"/>
  <c r="N289" i="5"/>
  <c r="N288" i="5"/>
  <c r="N287" i="5"/>
  <c r="N286" i="5"/>
  <c r="N285" i="5"/>
  <c r="N284" i="5"/>
  <c r="N283" i="5"/>
  <c r="N282" i="5"/>
  <c r="N281" i="5"/>
  <c r="N280" i="5"/>
  <c r="N279" i="5"/>
  <c r="N278" i="5"/>
  <c r="N277" i="5"/>
  <c r="N276" i="5"/>
  <c r="N275" i="5"/>
  <c r="N274" i="5"/>
  <c r="N273" i="5"/>
  <c r="N272" i="5"/>
  <c r="N271" i="5"/>
  <c r="N270" i="5"/>
  <c r="N269" i="5"/>
  <c r="N268" i="5"/>
  <c r="N267" i="5"/>
  <c r="N266" i="5"/>
  <c r="N265" i="5"/>
  <c r="N264" i="5"/>
  <c r="N263" i="5"/>
  <c r="N262" i="5"/>
  <c r="N261" i="5"/>
  <c r="N260" i="5"/>
  <c r="N259" i="5"/>
  <c r="N258" i="5"/>
  <c r="N257" i="5"/>
  <c r="N256" i="5"/>
  <c r="N255" i="5"/>
  <c r="N254" i="5"/>
  <c r="N253" i="5"/>
  <c r="N252" i="5"/>
  <c r="N251" i="5"/>
  <c r="N250" i="5"/>
  <c r="N249" i="5"/>
  <c r="N248" i="5"/>
  <c r="N247" i="5"/>
  <c r="N246" i="5"/>
  <c r="N245" i="5"/>
  <c r="N244" i="5"/>
  <c r="N243" i="5"/>
  <c r="N242" i="5"/>
  <c r="N241" i="5"/>
  <c r="N240" i="5"/>
  <c r="N239" i="5"/>
  <c r="N238" i="5"/>
  <c r="N237" i="5"/>
  <c r="N236" i="5"/>
  <c r="N235" i="5"/>
  <c r="N234" i="5"/>
  <c r="N233" i="5"/>
  <c r="N232" i="5"/>
  <c r="N231" i="5"/>
  <c r="N230" i="5"/>
  <c r="N229" i="5"/>
  <c r="N228" i="5"/>
  <c r="N227" i="5"/>
  <c r="N226" i="5"/>
  <c r="N225" i="5"/>
  <c r="N224" i="5"/>
  <c r="N223" i="5"/>
  <c r="N222" i="5"/>
  <c r="N221" i="5"/>
  <c r="N220" i="5"/>
  <c r="N219" i="5"/>
  <c r="N218" i="5"/>
  <c r="N217" i="5"/>
  <c r="N216" i="5"/>
  <c r="N215" i="5"/>
  <c r="N214" i="5"/>
  <c r="N213" i="5"/>
  <c r="N212" i="5"/>
  <c r="N211" i="5"/>
  <c r="N210" i="5"/>
  <c r="N209" i="5"/>
  <c r="N208" i="5"/>
  <c r="N207" i="5"/>
  <c r="N206" i="5"/>
  <c r="N205" i="5"/>
  <c r="N204" i="5"/>
  <c r="N203" i="5"/>
  <c r="N202" i="5"/>
  <c r="N201" i="5"/>
  <c r="N200" i="5"/>
  <c r="N199" i="5"/>
  <c r="N198" i="5"/>
  <c r="N197" i="5"/>
  <c r="N196" i="5"/>
  <c r="N195" i="5"/>
  <c r="N194" i="5"/>
  <c r="N193" i="5"/>
  <c r="N192" i="5"/>
  <c r="N191" i="5"/>
  <c r="N190" i="5"/>
  <c r="N189" i="5"/>
  <c r="N188" i="5"/>
  <c r="N187" i="5"/>
  <c r="N186" i="5"/>
  <c r="N185" i="5"/>
  <c r="N184" i="5"/>
  <c r="N183" i="5"/>
  <c r="N182" i="5"/>
  <c r="N181" i="5"/>
  <c r="N180" i="5"/>
  <c r="N179" i="5"/>
  <c r="N178" i="5"/>
  <c r="N177" i="5"/>
  <c r="N176" i="5"/>
  <c r="N175" i="5"/>
  <c r="N174" i="5"/>
  <c r="N173" i="5"/>
  <c r="N172" i="5"/>
  <c r="N171" i="5"/>
  <c r="N170" i="5"/>
  <c r="N169" i="5"/>
  <c r="N168" i="5"/>
  <c r="N167" i="5"/>
  <c r="N166" i="5"/>
  <c r="N165" i="5"/>
  <c r="N164" i="5"/>
  <c r="N163" i="5"/>
  <c r="N162" i="5"/>
  <c r="N161" i="5"/>
  <c r="N160" i="5"/>
  <c r="N159" i="5"/>
  <c r="N158" i="5"/>
  <c r="N157" i="5"/>
  <c r="N156" i="5"/>
  <c r="N155" i="5"/>
  <c r="N154" i="5"/>
  <c r="N153" i="5"/>
  <c r="N152" i="5"/>
  <c r="N151" i="5"/>
  <c r="N150" i="5"/>
  <c r="N149" i="5"/>
  <c r="N148" i="5"/>
  <c r="B148" i="5"/>
  <c r="N147" i="5"/>
  <c r="B147" i="5"/>
  <c r="N146" i="5"/>
  <c r="B146" i="5"/>
  <c r="N145" i="5"/>
  <c r="B145" i="5"/>
  <c r="N144" i="5"/>
  <c r="B144" i="5"/>
  <c r="N143" i="5"/>
  <c r="B143" i="5"/>
  <c r="N142" i="5"/>
  <c r="B142" i="5"/>
  <c r="N141" i="5"/>
  <c r="B141" i="5"/>
  <c r="N140" i="5"/>
  <c r="B140" i="5"/>
  <c r="N139" i="5"/>
  <c r="B139" i="5"/>
  <c r="N138" i="5"/>
  <c r="B138" i="5"/>
  <c r="N137" i="5"/>
  <c r="B137" i="5"/>
  <c r="N136" i="5"/>
  <c r="B136" i="5"/>
  <c r="N135" i="5"/>
  <c r="B135" i="5"/>
  <c r="N134" i="5"/>
  <c r="B134" i="5"/>
  <c r="N133" i="5"/>
  <c r="B133" i="5"/>
  <c r="N132" i="5"/>
  <c r="B132" i="5"/>
  <c r="N131" i="5"/>
  <c r="B131" i="5"/>
  <c r="N130" i="5"/>
  <c r="B130" i="5"/>
  <c r="N129" i="5"/>
  <c r="B129" i="5"/>
  <c r="N128" i="5"/>
  <c r="B128" i="5"/>
  <c r="N127" i="5"/>
  <c r="B127" i="5"/>
  <c r="N126" i="5"/>
  <c r="B126" i="5"/>
  <c r="N125" i="5"/>
  <c r="B125" i="5"/>
  <c r="N124" i="5"/>
  <c r="B124" i="5"/>
  <c r="N123" i="5"/>
  <c r="B123" i="5"/>
  <c r="N122" i="5"/>
  <c r="B122" i="5"/>
  <c r="N121" i="5"/>
  <c r="B121" i="5"/>
  <c r="N120" i="5"/>
  <c r="B120" i="5"/>
  <c r="N119" i="5"/>
  <c r="B119" i="5"/>
  <c r="N118" i="5"/>
  <c r="B118" i="5"/>
  <c r="N117" i="5"/>
  <c r="B117" i="5"/>
  <c r="N116" i="5"/>
  <c r="B116" i="5"/>
  <c r="N115" i="5"/>
  <c r="B115" i="5"/>
  <c r="N114" i="5"/>
  <c r="B114" i="5"/>
  <c r="N113" i="5"/>
  <c r="B113" i="5"/>
  <c r="N112" i="5"/>
  <c r="B112" i="5"/>
  <c r="N111" i="5"/>
  <c r="B111" i="5"/>
  <c r="N110" i="5"/>
  <c r="B110" i="5"/>
  <c r="N109" i="5"/>
  <c r="B109" i="5"/>
  <c r="N108" i="5"/>
  <c r="B108" i="5"/>
  <c r="N107" i="5"/>
  <c r="B107" i="5"/>
  <c r="N106" i="5"/>
  <c r="B106" i="5"/>
  <c r="N105" i="5"/>
  <c r="B105" i="5"/>
  <c r="N104" i="5"/>
  <c r="B104" i="5"/>
  <c r="N103" i="5"/>
  <c r="B103" i="5"/>
  <c r="N102" i="5"/>
  <c r="B102" i="5"/>
  <c r="N101" i="5"/>
  <c r="B101" i="5"/>
  <c r="N100" i="5"/>
  <c r="B100" i="5"/>
  <c r="N99" i="5"/>
  <c r="B99" i="5"/>
  <c r="N98" i="5"/>
  <c r="B98" i="5"/>
  <c r="N97" i="5"/>
  <c r="B97" i="5"/>
  <c r="N96" i="5"/>
  <c r="B96" i="5"/>
  <c r="N95" i="5"/>
  <c r="B95" i="5"/>
  <c r="N94" i="5"/>
  <c r="B94" i="5"/>
  <c r="N93" i="5"/>
  <c r="B93" i="5"/>
  <c r="N92" i="5"/>
  <c r="B92" i="5"/>
  <c r="N91" i="5"/>
  <c r="B91" i="5"/>
  <c r="N90" i="5"/>
  <c r="B90" i="5"/>
  <c r="N89" i="5"/>
  <c r="B89" i="5"/>
  <c r="N88" i="5"/>
  <c r="B88" i="5"/>
  <c r="N87" i="5"/>
  <c r="B87" i="5"/>
  <c r="N86" i="5"/>
  <c r="B86" i="5"/>
  <c r="N85" i="5"/>
  <c r="B85" i="5"/>
  <c r="N84" i="5"/>
  <c r="B84" i="5"/>
  <c r="N83" i="5"/>
  <c r="B83" i="5"/>
  <c r="N82" i="5"/>
  <c r="B82" i="5"/>
  <c r="N81" i="5"/>
  <c r="B81" i="5"/>
  <c r="N80" i="5"/>
  <c r="B80" i="5"/>
  <c r="N79" i="5"/>
  <c r="B79" i="5"/>
  <c r="N78" i="5"/>
  <c r="B78" i="5"/>
  <c r="N77" i="5"/>
  <c r="B77" i="5"/>
  <c r="N76" i="5"/>
  <c r="B76" i="5"/>
  <c r="N75" i="5"/>
  <c r="B75" i="5"/>
  <c r="N74" i="5"/>
  <c r="B74" i="5"/>
  <c r="N73" i="5"/>
  <c r="B73" i="5"/>
  <c r="N72" i="5"/>
  <c r="B72" i="5"/>
  <c r="N71" i="5"/>
  <c r="B71" i="5"/>
  <c r="N70" i="5"/>
  <c r="B70" i="5"/>
  <c r="N69" i="5"/>
  <c r="B69" i="5"/>
  <c r="N68" i="5"/>
  <c r="B68" i="5"/>
  <c r="N67" i="5"/>
  <c r="B67" i="5"/>
  <c r="N66" i="5"/>
  <c r="B66" i="5"/>
  <c r="N65" i="5"/>
  <c r="B65" i="5"/>
  <c r="N64" i="5"/>
  <c r="B64" i="5"/>
  <c r="N63" i="5"/>
  <c r="B63" i="5"/>
  <c r="N62" i="5"/>
  <c r="B62" i="5"/>
  <c r="N61" i="5"/>
  <c r="B61" i="5"/>
  <c r="N60" i="5"/>
  <c r="B60" i="5"/>
  <c r="N59" i="5"/>
  <c r="B59" i="5"/>
  <c r="N58" i="5"/>
  <c r="B58" i="5"/>
  <c r="N57" i="5"/>
  <c r="B57" i="5"/>
  <c r="N56" i="5"/>
  <c r="B56" i="5"/>
  <c r="N55" i="5"/>
  <c r="B55" i="5"/>
  <c r="N54" i="5"/>
  <c r="B54" i="5"/>
  <c r="N53" i="5"/>
  <c r="B53" i="5"/>
  <c r="N52" i="5"/>
  <c r="B52" i="5"/>
  <c r="N51" i="5"/>
  <c r="B51" i="5"/>
  <c r="N50" i="5"/>
  <c r="B50" i="5"/>
  <c r="N49" i="5"/>
  <c r="B49" i="5"/>
  <c r="N48" i="5"/>
  <c r="B48" i="5"/>
  <c r="N47" i="5"/>
  <c r="B47" i="5"/>
  <c r="N46" i="5"/>
  <c r="B46" i="5"/>
  <c r="N45" i="5"/>
  <c r="B45" i="5"/>
  <c r="N44" i="5"/>
  <c r="B44" i="5"/>
  <c r="N43" i="5"/>
  <c r="B43" i="5"/>
  <c r="N42" i="5"/>
  <c r="B42" i="5"/>
  <c r="N41" i="5"/>
  <c r="B41" i="5"/>
  <c r="N40" i="5"/>
  <c r="B40" i="5"/>
  <c r="N39" i="5"/>
  <c r="B39" i="5"/>
  <c r="N38" i="5"/>
  <c r="B38" i="5"/>
  <c r="N37" i="5"/>
  <c r="B37" i="5"/>
  <c r="N36" i="5"/>
  <c r="B36" i="5"/>
  <c r="N35" i="5"/>
  <c r="B35" i="5"/>
  <c r="N34" i="5"/>
  <c r="B34" i="5"/>
  <c r="N33" i="5"/>
  <c r="B33" i="5"/>
  <c r="N32" i="5"/>
  <c r="B32" i="5"/>
  <c r="N31" i="5"/>
  <c r="B31" i="5"/>
  <c r="N30" i="5"/>
  <c r="B30" i="5"/>
  <c r="N29" i="5"/>
  <c r="B29" i="5"/>
  <c r="N28" i="5"/>
  <c r="B28" i="5"/>
  <c r="N27" i="5"/>
  <c r="B27" i="5"/>
  <c r="N26" i="5"/>
  <c r="B26" i="5"/>
  <c r="N25" i="5"/>
  <c r="B25" i="5"/>
  <c r="N24" i="5"/>
  <c r="B24" i="5"/>
  <c r="N23" i="5"/>
  <c r="B23" i="5"/>
  <c r="N22" i="5"/>
  <c r="B22" i="5"/>
  <c r="N21" i="5"/>
  <c r="B21" i="5"/>
  <c r="N20" i="5"/>
  <c r="B20" i="5"/>
  <c r="N19" i="5"/>
  <c r="B19" i="5"/>
  <c r="N18" i="5"/>
  <c r="B18" i="5"/>
  <c r="N17" i="5"/>
  <c r="B17" i="5"/>
  <c r="N16" i="5"/>
  <c r="B16" i="5"/>
  <c r="N15" i="5"/>
  <c r="B15" i="5"/>
  <c r="N14" i="5"/>
  <c r="B14" i="5"/>
  <c r="N13" i="5"/>
  <c r="B13" i="5"/>
  <c r="N12" i="5"/>
  <c r="B12" i="5"/>
  <c r="N11" i="5"/>
  <c r="B11" i="5"/>
  <c r="N10" i="5"/>
  <c r="B10" i="5"/>
  <c r="N9" i="5"/>
  <c r="B9" i="5"/>
  <c r="N8" i="5"/>
  <c r="B8" i="5"/>
  <c r="N7" i="5"/>
  <c r="B7" i="5"/>
  <c r="N6" i="5"/>
  <c r="B6" i="5"/>
  <c r="G58" i="5" l="1"/>
  <c r="K59" i="5"/>
  <c r="K61" i="5"/>
  <c r="G64" i="5"/>
  <c r="G66" i="5"/>
  <c r="G68" i="5"/>
  <c r="G70" i="5"/>
  <c r="G72" i="5"/>
  <c r="G74" i="5"/>
  <c r="G76" i="5"/>
  <c r="G78" i="5"/>
  <c r="G80" i="5"/>
  <c r="G82" i="5"/>
  <c r="G84" i="5"/>
  <c r="G86" i="5"/>
  <c r="G88" i="5"/>
  <c r="G90" i="5"/>
  <c r="G92" i="5"/>
  <c r="G94" i="5"/>
  <c r="K57" i="5"/>
  <c r="K60" i="5"/>
  <c r="G65" i="5"/>
  <c r="G69" i="5"/>
  <c r="G73" i="5"/>
  <c r="G77" i="5"/>
  <c r="G81" i="5"/>
  <c r="G85" i="5"/>
  <c r="G89" i="5"/>
  <c r="G93" i="5"/>
  <c r="G61" i="5"/>
  <c r="K65" i="5"/>
  <c r="K69" i="5"/>
  <c r="K73" i="5"/>
  <c r="K75" i="5"/>
  <c r="K79" i="5"/>
  <c r="K83" i="5"/>
  <c r="K87" i="5"/>
  <c r="K91" i="5"/>
  <c r="K95" i="5"/>
  <c r="G57" i="5"/>
  <c r="G60" i="5"/>
  <c r="G62" i="5"/>
  <c r="K64" i="5"/>
  <c r="K66" i="5"/>
  <c r="K68" i="5"/>
  <c r="K70" i="5"/>
  <c r="K72" i="5"/>
  <c r="K74" i="5"/>
  <c r="K76" i="5"/>
  <c r="K78" i="5"/>
  <c r="K80" i="5"/>
  <c r="K82" i="5"/>
  <c r="K84" i="5"/>
  <c r="K86" i="5"/>
  <c r="K88" i="5"/>
  <c r="K90" i="5"/>
  <c r="K92" i="5"/>
  <c r="K94" i="5"/>
  <c r="K58" i="5"/>
  <c r="K62" i="5"/>
  <c r="G67" i="5"/>
  <c r="G71" i="5"/>
  <c r="G75" i="5"/>
  <c r="G79" i="5"/>
  <c r="G83" i="5"/>
  <c r="G87" i="5"/>
  <c r="G91" i="5"/>
  <c r="G95" i="5"/>
  <c r="G59" i="5"/>
  <c r="K63" i="5"/>
  <c r="K67" i="5"/>
  <c r="K71" i="5"/>
  <c r="K77" i="5"/>
  <c r="K81" i="5"/>
  <c r="K85" i="5"/>
  <c r="K89" i="5"/>
  <c r="K93" i="5"/>
  <c r="G63" i="5"/>
  <c r="E39" i="17"/>
  <c r="I39" i="17"/>
  <c r="M39" i="17"/>
  <c r="F39" i="17"/>
  <c r="J39" i="17"/>
  <c r="N39" i="17"/>
  <c r="H39" i="17"/>
  <c r="L39" i="17"/>
  <c r="D39" i="17"/>
  <c r="G39" i="17"/>
  <c r="K39" i="17"/>
  <c r="O39" i="17"/>
  <c r="G52" i="17"/>
  <c r="K52" i="17"/>
  <c r="O52" i="17"/>
  <c r="D52" i="17"/>
  <c r="H52" i="17"/>
  <c r="L52" i="17"/>
  <c r="E52" i="17"/>
  <c r="I52" i="17"/>
  <c r="M52" i="17"/>
  <c r="F52" i="17"/>
  <c r="J52" i="17"/>
  <c r="N52" i="17"/>
  <c r="L332" i="1"/>
  <c r="AB332" i="1"/>
  <c r="P332" i="1"/>
  <c r="Z332" i="1"/>
  <c r="V332" i="1"/>
  <c r="R332" i="1"/>
  <c r="N332" i="1"/>
  <c r="T332" i="1"/>
  <c r="J332" i="1"/>
  <c r="F332" i="1"/>
  <c r="H332" i="1"/>
  <c r="X332" i="1"/>
  <c r="G69" i="17"/>
  <c r="K69" i="17"/>
  <c r="O69" i="17"/>
  <c r="D69" i="17"/>
  <c r="H69" i="17"/>
  <c r="L69" i="17"/>
  <c r="E69" i="17"/>
  <c r="I69" i="17"/>
  <c r="M69" i="17"/>
  <c r="F69" i="17"/>
  <c r="J69" i="17"/>
  <c r="N69" i="17"/>
  <c r="L349" i="1"/>
  <c r="AB349" i="1"/>
  <c r="F349" i="1"/>
  <c r="V349" i="1"/>
  <c r="P349" i="1"/>
  <c r="J349" i="1"/>
  <c r="Z349" i="1"/>
  <c r="T349" i="1"/>
  <c r="N349" i="1"/>
  <c r="H349" i="1"/>
  <c r="X349" i="1"/>
  <c r="R349" i="1"/>
  <c r="R74" i="1"/>
  <c r="L74" i="1"/>
  <c r="F74" i="1"/>
  <c r="V74" i="1"/>
  <c r="H74" i="1"/>
  <c r="J74" i="1"/>
  <c r="Z74" i="1"/>
  <c r="T74" i="1"/>
  <c r="P74" i="1"/>
  <c r="N74" i="1"/>
  <c r="AB74" i="1"/>
  <c r="X74" i="1"/>
  <c r="O29" i="1"/>
  <c r="Q29" i="1"/>
  <c r="AC29" i="1"/>
  <c r="S29" i="1"/>
  <c r="Y29" i="1"/>
  <c r="G29" i="1"/>
  <c r="W29" i="1"/>
  <c r="M29" i="1"/>
  <c r="K29" i="1"/>
  <c r="AA29" i="1"/>
  <c r="I29" i="1"/>
  <c r="U29" i="1"/>
  <c r="G57" i="17"/>
  <c r="K57" i="17"/>
  <c r="O57" i="17"/>
  <c r="D57" i="17"/>
  <c r="H57" i="17"/>
  <c r="L57" i="17"/>
  <c r="E57" i="17"/>
  <c r="I57" i="17"/>
  <c r="M57" i="17"/>
  <c r="F57" i="17"/>
  <c r="J57" i="17"/>
  <c r="N57" i="17"/>
  <c r="N337" i="1"/>
  <c r="H337" i="1"/>
  <c r="T337" i="1"/>
  <c r="P337" i="1"/>
  <c r="AB337" i="1"/>
  <c r="R337" i="1"/>
  <c r="L337" i="1"/>
  <c r="F337" i="1"/>
  <c r="V337" i="1"/>
  <c r="J337" i="1"/>
  <c r="Z337" i="1"/>
  <c r="X337" i="1"/>
  <c r="G62" i="17"/>
  <c r="K62" i="17"/>
  <c r="O62" i="17"/>
  <c r="D62" i="17"/>
  <c r="H62" i="17"/>
  <c r="L62" i="17"/>
  <c r="E62" i="17"/>
  <c r="I62" i="17"/>
  <c r="M62" i="17"/>
  <c r="F62" i="17"/>
  <c r="J62" i="17"/>
  <c r="N62" i="17"/>
  <c r="L342" i="1"/>
  <c r="AB342" i="1"/>
  <c r="N342" i="1"/>
  <c r="J342" i="1"/>
  <c r="P342" i="1"/>
  <c r="R342" i="1"/>
  <c r="Z342" i="1"/>
  <c r="T342" i="1"/>
  <c r="F342" i="1"/>
  <c r="H342" i="1"/>
  <c r="X342" i="1"/>
  <c r="V342" i="1"/>
  <c r="G59" i="17"/>
  <c r="K59" i="17"/>
  <c r="O59" i="17"/>
  <c r="D59" i="17"/>
  <c r="H59" i="17"/>
  <c r="L59" i="17"/>
  <c r="E59" i="17"/>
  <c r="I59" i="17"/>
  <c r="M59" i="17"/>
  <c r="F59" i="17"/>
  <c r="J59" i="17"/>
  <c r="N59" i="17"/>
  <c r="F339" i="1"/>
  <c r="V339" i="1"/>
  <c r="AB339" i="1"/>
  <c r="J339" i="1"/>
  <c r="Z339" i="1"/>
  <c r="T339" i="1"/>
  <c r="P339" i="1"/>
  <c r="L339" i="1"/>
  <c r="N339" i="1"/>
  <c r="X339" i="1"/>
  <c r="R339" i="1"/>
  <c r="H339" i="1"/>
  <c r="G50" i="17"/>
  <c r="K50" i="17"/>
  <c r="O50" i="17"/>
  <c r="D50" i="17"/>
  <c r="H50" i="17"/>
  <c r="L50" i="17"/>
  <c r="E50" i="17"/>
  <c r="I50" i="17"/>
  <c r="M50" i="17"/>
  <c r="F50" i="17"/>
  <c r="J50" i="17"/>
  <c r="N50" i="17"/>
  <c r="L330" i="1"/>
  <c r="AB330" i="1"/>
  <c r="P330" i="1"/>
  <c r="Z330" i="1"/>
  <c r="V330" i="1"/>
  <c r="R330" i="1"/>
  <c r="T330" i="1"/>
  <c r="N330" i="1"/>
  <c r="J330" i="1"/>
  <c r="F330" i="1"/>
  <c r="H330" i="1"/>
  <c r="X330" i="1"/>
  <c r="G278" i="1"/>
  <c r="W278" i="1"/>
  <c r="I278" i="1"/>
  <c r="T29" i="1"/>
  <c r="Z29" i="1"/>
  <c r="H29" i="1"/>
  <c r="X29" i="1"/>
  <c r="F29" i="1"/>
  <c r="K278" i="1"/>
  <c r="AA278" i="1"/>
  <c r="Q278" i="1"/>
  <c r="Y278" i="1"/>
  <c r="O278" i="1"/>
  <c r="M278" i="1"/>
  <c r="L29" i="1"/>
  <c r="AB29" i="1"/>
  <c r="J29" i="1"/>
  <c r="N29" i="1"/>
  <c r="S278" i="1"/>
  <c r="U278" i="1"/>
  <c r="AC278" i="1"/>
  <c r="P29" i="1"/>
  <c r="R29" i="1"/>
  <c r="V29" i="1"/>
  <c r="I231" i="1"/>
  <c r="Y231" i="1"/>
  <c r="G231" i="1"/>
  <c r="O231" i="1"/>
  <c r="M231" i="1"/>
  <c r="AC231" i="1"/>
  <c r="W231" i="1"/>
  <c r="S231" i="1"/>
  <c r="Q231" i="1"/>
  <c r="K231" i="1"/>
  <c r="U231" i="1"/>
  <c r="AA231" i="1"/>
  <c r="G49" i="17"/>
  <c r="K49" i="17"/>
  <c r="O49" i="17"/>
  <c r="D49" i="17"/>
  <c r="H49" i="17"/>
  <c r="L49" i="17"/>
  <c r="E49" i="17"/>
  <c r="I49" i="17"/>
  <c r="M49" i="17"/>
  <c r="F49" i="17"/>
  <c r="J49" i="17"/>
  <c r="N49" i="17"/>
  <c r="G53" i="17"/>
  <c r="K53" i="17"/>
  <c r="O53" i="17"/>
  <c r="D53" i="17"/>
  <c r="H53" i="17"/>
  <c r="L53" i="17"/>
  <c r="E53" i="17"/>
  <c r="I53" i="17"/>
  <c r="M53" i="17"/>
  <c r="F53" i="17"/>
  <c r="J53" i="17"/>
  <c r="N53" i="17"/>
  <c r="G258" i="1"/>
  <c r="W258" i="1"/>
  <c r="Y258" i="1"/>
  <c r="K258" i="1"/>
  <c r="AA258" i="1"/>
  <c r="M258" i="1"/>
  <c r="U258" i="1"/>
  <c r="O258" i="1"/>
  <c r="AC258" i="1"/>
  <c r="S258" i="1"/>
  <c r="I258" i="1"/>
  <c r="Q258" i="1"/>
  <c r="F61" i="17"/>
  <c r="J61" i="17"/>
  <c r="N61" i="17"/>
  <c r="G61" i="17"/>
  <c r="K61" i="17"/>
  <c r="O61" i="17"/>
  <c r="D61" i="17"/>
  <c r="H61" i="17"/>
  <c r="L61" i="17"/>
  <c r="E61" i="17"/>
  <c r="I61" i="17"/>
  <c r="M61" i="17"/>
  <c r="J341" i="1"/>
  <c r="Z341" i="1"/>
  <c r="X341" i="1"/>
  <c r="N341" i="1"/>
  <c r="L341" i="1"/>
  <c r="T341" i="1"/>
  <c r="R341" i="1"/>
  <c r="AB341" i="1"/>
  <c r="F341" i="1"/>
  <c r="V341" i="1"/>
  <c r="H341" i="1"/>
  <c r="P341" i="1"/>
  <c r="T205" i="1"/>
  <c r="F205" i="1"/>
  <c r="H205" i="1"/>
  <c r="X205" i="1"/>
  <c r="V205" i="1"/>
  <c r="L205" i="1"/>
  <c r="AB205" i="1"/>
  <c r="N205" i="1"/>
  <c r="J205" i="1"/>
  <c r="P205" i="1"/>
  <c r="R205" i="1"/>
  <c r="Z205" i="1"/>
  <c r="F51" i="17"/>
  <c r="J51" i="17"/>
  <c r="N51" i="17"/>
  <c r="G51" i="17"/>
  <c r="K51" i="17"/>
  <c r="O51" i="17"/>
  <c r="D51" i="17"/>
  <c r="H51" i="17"/>
  <c r="L51" i="17"/>
  <c r="E51" i="17"/>
  <c r="I51" i="17"/>
  <c r="M51" i="17"/>
  <c r="F48" i="17"/>
  <c r="J48" i="17"/>
  <c r="N48" i="17"/>
  <c r="G48" i="17"/>
  <c r="K48" i="17"/>
  <c r="O48" i="17"/>
  <c r="D48" i="17"/>
  <c r="H48" i="17"/>
  <c r="L48" i="17"/>
  <c r="E48" i="17"/>
  <c r="I48" i="17"/>
  <c r="M48" i="17"/>
  <c r="F47" i="17"/>
  <c r="F77" i="17" s="1"/>
  <c r="J47" i="17"/>
  <c r="J77" i="17" s="1"/>
  <c r="N47" i="17"/>
  <c r="G47" i="17"/>
  <c r="K47" i="17"/>
  <c r="K77" i="17" s="1"/>
  <c r="O47" i="17"/>
  <c r="O77" i="17" s="1"/>
  <c r="D47" i="17"/>
  <c r="H47" i="17"/>
  <c r="H77" i="17" s="1"/>
  <c r="L47" i="17"/>
  <c r="L77" i="17" s="1"/>
  <c r="E47" i="17"/>
  <c r="E77" i="17" s="1"/>
  <c r="I47" i="17"/>
  <c r="M47" i="17"/>
  <c r="N331" i="1"/>
  <c r="R331" i="1"/>
  <c r="F331" i="1"/>
  <c r="V331" i="1"/>
  <c r="AB331" i="1"/>
  <c r="X331" i="1"/>
  <c r="J331" i="1"/>
  <c r="Z331" i="1"/>
  <c r="T331" i="1"/>
  <c r="P331" i="1"/>
  <c r="L331" i="1"/>
  <c r="H331" i="1"/>
  <c r="G12" i="1"/>
  <c r="W12" i="1"/>
  <c r="Y12" i="1"/>
  <c r="Q12" i="1"/>
  <c r="L13" i="1"/>
  <c r="AB13" i="1"/>
  <c r="N13" i="1"/>
  <c r="P13" i="1"/>
  <c r="R13" i="1"/>
  <c r="K12" i="1"/>
  <c r="AA12" i="1"/>
  <c r="M12" i="1"/>
  <c r="U12" i="1"/>
  <c r="O12" i="1"/>
  <c r="AC12" i="1"/>
  <c r="T13" i="1"/>
  <c r="F13" i="1"/>
  <c r="V13" i="1"/>
  <c r="H13" i="1"/>
  <c r="X13" i="1"/>
  <c r="J13" i="1"/>
  <c r="Z13" i="1"/>
  <c r="S12" i="1"/>
  <c r="I12" i="1"/>
  <c r="I191" i="1"/>
  <c r="Y191" i="1"/>
  <c r="S191" i="1"/>
  <c r="F12" i="1"/>
  <c r="V12" i="1"/>
  <c r="T12" i="1"/>
  <c r="M191" i="1"/>
  <c r="AC191" i="1"/>
  <c r="G191" i="1"/>
  <c r="AA191" i="1"/>
  <c r="J12" i="1"/>
  <c r="Z12" i="1"/>
  <c r="H12" i="1"/>
  <c r="X12" i="1"/>
  <c r="Q191" i="1"/>
  <c r="O191" i="1"/>
  <c r="N12" i="1"/>
  <c r="L12" i="1"/>
  <c r="AB12" i="1"/>
  <c r="U191" i="1"/>
  <c r="W191" i="1"/>
  <c r="K191" i="1"/>
  <c r="R12" i="1"/>
  <c r="P12" i="1"/>
  <c r="F327" i="1"/>
  <c r="V327" i="1"/>
  <c r="T327" i="1"/>
  <c r="J327" i="1"/>
  <c r="Z327" i="1"/>
  <c r="H327" i="1"/>
  <c r="X327" i="1"/>
  <c r="N327" i="1"/>
  <c r="L327" i="1"/>
  <c r="AB327" i="1"/>
  <c r="R327" i="1"/>
  <c r="P327" i="1"/>
  <c r="N329" i="1"/>
  <c r="H329" i="1"/>
  <c r="T329" i="1"/>
  <c r="P329" i="1"/>
  <c r="L329" i="1"/>
  <c r="R329" i="1"/>
  <c r="F329" i="1"/>
  <c r="V329" i="1"/>
  <c r="J329" i="1"/>
  <c r="Z329" i="1"/>
  <c r="X329" i="1"/>
  <c r="AB329" i="1"/>
  <c r="N256" i="1"/>
  <c r="T256" i="1"/>
  <c r="R256" i="1"/>
  <c r="H256" i="1"/>
  <c r="X256" i="1"/>
  <c r="F256" i="1"/>
  <c r="V256" i="1"/>
  <c r="L256" i="1"/>
  <c r="AB256" i="1"/>
  <c r="J256" i="1"/>
  <c r="Z256" i="1"/>
  <c r="P256" i="1"/>
  <c r="F333" i="1"/>
  <c r="V333" i="1"/>
  <c r="P333" i="1"/>
  <c r="L333" i="1"/>
  <c r="H333" i="1"/>
  <c r="T333" i="1"/>
  <c r="J333" i="1"/>
  <c r="Z333" i="1"/>
  <c r="N333" i="1"/>
  <c r="R333" i="1"/>
  <c r="AB333" i="1"/>
  <c r="X333" i="1"/>
  <c r="F258" i="1"/>
  <c r="V258" i="1"/>
  <c r="T258" i="1"/>
  <c r="Q13" i="1"/>
  <c r="G13" i="1"/>
  <c r="J258" i="1"/>
  <c r="Z258" i="1"/>
  <c r="H258" i="1"/>
  <c r="X258" i="1"/>
  <c r="U13" i="1"/>
  <c r="N258" i="1"/>
  <c r="L258" i="1"/>
  <c r="AB258" i="1"/>
  <c r="I13" i="1"/>
  <c r="Y13" i="1"/>
  <c r="O13" i="1"/>
  <c r="W13" i="1"/>
  <c r="M13" i="1"/>
  <c r="AC13" i="1"/>
  <c r="R258" i="1"/>
  <c r="P258" i="1"/>
  <c r="S13" i="1"/>
  <c r="AA13" i="1"/>
  <c r="K13" i="1"/>
  <c r="T328" i="1"/>
  <c r="Z328" i="1"/>
  <c r="V328" i="1"/>
  <c r="H328" i="1"/>
  <c r="X328" i="1"/>
  <c r="R328" i="1"/>
  <c r="N328" i="1"/>
  <c r="J328" i="1"/>
  <c r="F328" i="1"/>
  <c r="L328" i="1"/>
  <c r="AB328" i="1"/>
  <c r="P328" i="1"/>
  <c r="G40" i="5"/>
  <c r="G39" i="5"/>
  <c r="K25" i="5"/>
  <c r="G25" i="5"/>
  <c r="T257" i="1"/>
  <c r="I257" i="1"/>
  <c r="Y257" i="1"/>
  <c r="N257" i="1"/>
  <c r="S257" i="1"/>
  <c r="AA257" i="1"/>
  <c r="H257" i="1"/>
  <c r="X257" i="1"/>
  <c r="M257" i="1"/>
  <c r="AC257" i="1"/>
  <c r="R257" i="1"/>
  <c r="G257" i="1"/>
  <c r="O257" i="1"/>
  <c r="L257" i="1"/>
  <c r="AB257" i="1"/>
  <c r="Q257" i="1"/>
  <c r="F257" i="1"/>
  <c r="V257" i="1"/>
  <c r="W257" i="1"/>
  <c r="P257" i="1"/>
  <c r="U257" i="1"/>
  <c r="J257" i="1"/>
  <c r="Z257" i="1"/>
  <c r="K257" i="1"/>
  <c r="L338" i="1"/>
  <c r="AB338" i="1"/>
  <c r="G256" i="1"/>
  <c r="W256" i="1"/>
  <c r="P338" i="1"/>
  <c r="Z338" i="1"/>
  <c r="V338" i="1"/>
  <c r="K256" i="1"/>
  <c r="AA256" i="1"/>
  <c r="M256" i="1"/>
  <c r="U256" i="1"/>
  <c r="T338" i="1"/>
  <c r="N338" i="1"/>
  <c r="J338" i="1"/>
  <c r="F338" i="1"/>
  <c r="O256" i="1"/>
  <c r="AC256" i="1"/>
  <c r="I256" i="1"/>
  <c r="H338" i="1"/>
  <c r="X338" i="1"/>
  <c r="R338" i="1"/>
  <c r="S256" i="1"/>
  <c r="Q256" i="1"/>
  <c r="Y256" i="1"/>
  <c r="K7" i="5"/>
  <c r="K11" i="5"/>
  <c r="K15" i="5"/>
  <c r="K19" i="5"/>
  <c r="G9" i="5"/>
  <c r="G13" i="5"/>
  <c r="G17" i="5"/>
  <c r="G1402" i="5"/>
  <c r="G1418" i="5"/>
  <c r="G1434" i="5"/>
  <c r="G1450" i="5"/>
  <c r="G1466" i="5"/>
  <c r="G1482" i="5"/>
  <c r="G1498" i="5"/>
  <c r="G1514" i="5"/>
  <c r="G1530" i="5"/>
  <c r="G1546" i="5"/>
  <c r="G1562" i="5"/>
  <c r="G1578" i="5"/>
  <c r="G1594" i="5"/>
  <c r="K8" i="5"/>
  <c r="K12" i="5"/>
  <c r="K16" i="5"/>
  <c r="K20" i="5"/>
  <c r="G10" i="5"/>
  <c r="G14" i="5"/>
  <c r="G18" i="5"/>
  <c r="G1406" i="5"/>
  <c r="G1422" i="5"/>
  <c r="G1438" i="5"/>
  <c r="G1454" i="5"/>
  <c r="G1470" i="5"/>
  <c r="G1486" i="5"/>
  <c r="G1502" i="5"/>
  <c r="G1518" i="5"/>
  <c r="G1534" i="5"/>
  <c r="G1550" i="5"/>
  <c r="G1566" i="5"/>
  <c r="G1582" i="5"/>
  <c r="G1598" i="5"/>
  <c r="K9" i="5"/>
  <c r="K13" i="5"/>
  <c r="K17" i="5"/>
  <c r="G7" i="5"/>
  <c r="G11" i="5"/>
  <c r="G15" i="5"/>
  <c r="G19" i="5"/>
  <c r="G1410" i="5"/>
  <c r="G1426" i="5"/>
  <c r="G1442" i="5"/>
  <c r="G1458" i="5"/>
  <c r="G1474" i="5"/>
  <c r="G1490" i="5"/>
  <c r="G1506" i="5"/>
  <c r="G1522" i="5"/>
  <c r="G1538" i="5"/>
  <c r="G1554" i="5"/>
  <c r="G1570" i="5"/>
  <c r="G1586" i="5"/>
  <c r="K6" i="5"/>
  <c r="K10" i="5"/>
  <c r="K14" i="5"/>
  <c r="K18" i="5"/>
  <c r="G8" i="5"/>
  <c r="G12" i="5"/>
  <c r="G16" i="5"/>
  <c r="G20" i="5"/>
  <c r="G1414" i="5"/>
  <c r="G1430" i="5"/>
  <c r="G1446" i="5"/>
  <c r="G1462" i="5"/>
  <c r="G1478" i="5"/>
  <c r="G1494" i="5"/>
  <c r="G1510" i="5"/>
  <c r="G1526" i="5"/>
  <c r="G1542" i="5"/>
  <c r="G1558" i="5"/>
  <c r="G1574" i="5"/>
  <c r="G1590" i="5"/>
  <c r="G6" i="5"/>
  <c r="G1394" i="5"/>
  <c r="G1378" i="5"/>
  <c r="G1362" i="5"/>
  <c r="G1346" i="5"/>
  <c r="G1330" i="5"/>
  <c r="G1314" i="5"/>
  <c r="G1298" i="5"/>
  <c r="G1282" i="5"/>
  <c r="G1266" i="5"/>
  <c r="G1250" i="5"/>
  <c r="G1224" i="5"/>
  <c r="G1164" i="5"/>
  <c r="G1100" i="5"/>
  <c r="G1036" i="5"/>
  <c r="G1589" i="5"/>
  <c r="G1541" i="5"/>
  <c r="G1501" i="5"/>
  <c r="G1477" i="5"/>
  <c r="G1461" i="5"/>
  <c r="G1445" i="5"/>
  <c r="G1429" i="5"/>
  <c r="G1413" i="5"/>
  <c r="G1397" i="5"/>
  <c r="G1381" i="5"/>
  <c r="G1365" i="5"/>
  <c r="G1349" i="5"/>
  <c r="G1333" i="5"/>
  <c r="G1317" i="5"/>
  <c r="G1301" i="5"/>
  <c r="G1285" i="5"/>
  <c r="G1269" i="5"/>
  <c r="G1253" i="5"/>
  <c r="G1231" i="5"/>
  <c r="G1176" i="5"/>
  <c r="G1112" i="5"/>
  <c r="G1048" i="5"/>
  <c r="G984" i="5"/>
  <c r="G1561" i="5"/>
  <c r="G1509" i="5"/>
  <c r="G1568" i="5"/>
  <c r="G1524" i="5"/>
  <c r="G1508" i="5"/>
  <c r="G1492" i="5"/>
  <c r="G1476" i="5"/>
  <c r="G1460" i="5"/>
  <c r="G1444" i="5"/>
  <c r="G1428" i="5"/>
  <c r="G1412" i="5"/>
  <c r="G1396" i="5"/>
  <c r="G1380" i="5"/>
  <c r="G1364" i="5"/>
  <c r="G1348" i="5"/>
  <c r="G1332" i="5"/>
  <c r="G1316" i="5"/>
  <c r="G1300" i="5"/>
  <c r="G1284" i="5"/>
  <c r="G1268" i="5"/>
  <c r="G1252" i="5"/>
  <c r="G1228" i="5"/>
  <c r="G1172" i="5"/>
  <c r="G1108" i="5"/>
  <c r="G1044" i="5"/>
  <c r="K23" i="5"/>
  <c r="K39" i="5"/>
  <c r="K55" i="5"/>
  <c r="K103" i="5"/>
  <c r="K119" i="5"/>
  <c r="K135" i="5"/>
  <c r="K151" i="5"/>
  <c r="K167" i="5"/>
  <c r="K183" i="5"/>
  <c r="K199" i="5"/>
  <c r="K215" i="5"/>
  <c r="K231" i="5"/>
  <c r="K247" i="5"/>
  <c r="K263" i="5"/>
  <c r="K279" i="5"/>
  <c r="K295" i="5"/>
  <c r="K311" i="5"/>
  <c r="K327" i="5"/>
  <c r="K343" i="5"/>
  <c r="K28" i="5"/>
  <c r="K44" i="5"/>
  <c r="K108" i="5"/>
  <c r="K124" i="5"/>
  <c r="K140" i="5"/>
  <c r="K156" i="5"/>
  <c r="K172" i="5"/>
  <c r="K29" i="5"/>
  <c r="K45" i="5"/>
  <c r="K109" i="5"/>
  <c r="K125" i="5"/>
  <c r="K141" i="5"/>
  <c r="K157" i="5"/>
  <c r="K173" i="5"/>
  <c r="K189" i="5"/>
  <c r="K205" i="5"/>
  <c r="K221" i="5"/>
  <c r="K237" i="5"/>
  <c r="K253" i="5"/>
  <c r="K269" i="5"/>
  <c r="K285" i="5"/>
  <c r="K301" i="5"/>
  <c r="K317" i="5"/>
  <c r="K54" i="5"/>
  <c r="K118" i="5"/>
  <c r="K180" i="5"/>
  <c r="K212" i="5"/>
  <c r="K244" i="5"/>
  <c r="K276" i="5"/>
  <c r="K308" i="5"/>
  <c r="K334" i="5"/>
  <c r="K355" i="5"/>
  <c r="K371" i="5"/>
  <c r="K387" i="5"/>
  <c r="K42" i="5"/>
  <c r="K106" i="5"/>
  <c r="K170" i="5"/>
  <c r="K206" i="5"/>
  <c r="K238" i="5"/>
  <c r="K270" i="5"/>
  <c r="K302" i="5"/>
  <c r="K330" i="5"/>
  <c r="K352" i="5"/>
  <c r="K368" i="5"/>
  <c r="K384" i="5"/>
  <c r="K400" i="5"/>
  <c r="K416" i="5"/>
  <c r="K432" i="5"/>
  <c r="K448" i="5"/>
  <c r="G980" i="5"/>
  <c r="G1386" i="5"/>
  <c r="G1370" i="5"/>
  <c r="G1354" i="5"/>
  <c r="G1338" i="5"/>
  <c r="G1322" i="5"/>
  <c r="G1306" i="5"/>
  <c r="G1290" i="5"/>
  <c r="G1274" i="5"/>
  <c r="G1258" i="5"/>
  <c r="G1240" i="5"/>
  <c r="G1196" i="5"/>
  <c r="G1132" i="5"/>
  <c r="G1068" i="5"/>
  <c r="G1004" i="5"/>
  <c r="G1565" i="5"/>
  <c r="G1517" i="5"/>
  <c r="G1485" i="5"/>
  <c r="G1469" i="5"/>
  <c r="G1453" i="5"/>
  <c r="G1437" i="5"/>
  <c r="G1421" i="5"/>
  <c r="G1405" i="5"/>
  <c r="G1389" i="5"/>
  <c r="G1373" i="5"/>
  <c r="G1357" i="5"/>
  <c r="G1341" i="5"/>
  <c r="G1325" i="5"/>
  <c r="G1309" i="5"/>
  <c r="G1293" i="5"/>
  <c r="G1277" i="5"/>
  <c r="G1261" i="5"/>
  <c r="G1244" i="5"/>
  <c r="G1208" i="5"/>
  <c r="G1144" i="5"/>
  <c r="G1080" i="5"/>
  <c r="G1016" i="5"/>
  <c r="G1585" i="5"/>
  <c r="G1533" i="5"/>
  <c r="G1596" i="5"/>
  <c r="G1540" i="5"/>
  <c r="G1516" i="5"/>
  <c r="G1500" i="5"/>
  <c r="G1484" i="5"/>
  <c r="G1468" i="5"/>
  <c r="G1452" i="5"/>
  <c r="G1436" i="5"/>
  <c r="G1420" i="5"/>
  <c r="G1404" i="5"/>
  <c r="G1388" i="5"/>
  <c r="G1372" i="5"/>
  <c r="G1356" i="5"/>
  <c r="G1340" i="5"/>
  <c r="G1324" i="5"/>
  <c r="G1308" i="5"/>
  <c r="G1292" i="5"/>
  <c r="G1276" i="5"/>
  <c r="G1260" i="5"/>
  <c r="G1243" i="5"/>
  <c r="G1204" i="5"/>
  <c r="G1140" i="5"/>
  <c r="G1076" i="5"/>
  <c r="G1012" i="5"/>
  <c r="K31" i="5"/>
  <c r="K47" i="5"/>
  <c r="G1390" i="5"/>
  <c r="G1358" i="5"/>
  <c r="G1326" i="5"/>
  <c r="G1294" i="5"/>
  <c r="G1262" i="5"/>
  <c r="G1212" i="5"/>
  <c r="G1084" i="5"/>
  <c r="G1577" i="5"/>
  <c r="G1497" i="5"/>
  <c r="G1457" i="5"/>
  <c r="G1425" i="5"/>
  <c r="G1393" i="5"/>
  <c r="G1361" i="5"/>
  <c r="G1329" i="5"/>
  <c r="G1297" i="5"/>
  <c r="G1265" i="5"/>
  <c r="G1223" i="5"/>
  <c r="G1096" i="5"/>
  <c r="G1597" i="5"/>
  <c r="G1493" i="5"/>
  <c r="G1520" i="5"/>
  <c r="G1488" i="5"/>
  <c r="G1456" i="5"/>
  <c r="G1424" i="5"/>
  <c r="G1392" i="5"/>
  <c r="G1360" i="5"/>
  <c r="G1328" i="5"/>
  <c r="G1296" i="5"/>
  <c r="G1264" i="5"/>
  <c r="G1220" i="5"/>
  <c r="G1092" i="5"/>
  <c r="K27" i="5"/>
  <c r="K107" i="5"/>
  <c r="K127" i="5"/>
  <c r="K147" i="5"/>
  <c r="K171" i="5"/>
  <c r="K191" i="5"/>
  <c r="K211" i="5"/>
  <c r="K235" i="5"/>
  <c r="K255" i="5"/>
  <c r="K275" i="5"/>
  <c r="K299" i="5"/>
  <c r="K319" i="5"/>
  <c r="K339" i="5"/>
  <c r="K32" i="5"/>
  <c r="K52" i="5"/>
  <c r="K96" i="5"/>
  <c r="K116" i="5"/>
  <c r="K136" i="5"/>
  <c r="K160" i="5"/>
  <c r="K21" i="5"/>
  <c r="K41" i="5"/>
  <c r="K105" i="5"/>
  <c r="K129" i="5"/>
  <c r="K149" i="5"/>
  <c r="K169" i="5"/>
  <c r="K193" i="5"/>
  <c r="K213" i="5"/>
  <c r="K233" i="5"/>
  <c r="K257" i="5"/>
  <c r="K277" i="5"/>
  <c r="K297" i="5"/>
  <c r="K321" i="5"/>
  <c r="K166" i="5"/>
  <c r="K220" i="5"/>
  <c r="K260" i="5"/>
  <c r="K300" i="5"/>
  <c r="K340" i="5"/>
  <c r="K363" i="5"/>
  <c r="K383" i="5"/>
  <c r="K138" i="5"/>
  <c r="K198" i="5"/>
  <c r="K246" i="5"/>
  <c r="K286" i="5"/>
  <c r="K325" i="5"/>
  <c r="K356" i="5"/>
  <c r="K376" i="5"/>
  <c r="K396" i="5"/>
  <c r="K420" i="5"/>
  <c r="K440" i="5"/>
  <c r="K460" i="5"/>
  <c r="K476" i="5"/>
  <c r="K492" i="5"/>
  <c r="K508" i="5"/>
  <c r="K524" i="5"/>
  <c r="K540" i="5"/>
  <c r="K46" i="5"/>
  <c r="K174" i="5"/>
  <c r="K240" i="5"/>
  <c r="K304" i="5"/>
  <c r="K353" i="5"/>
  <c r="K385" i="5"/>
  <c r="K410" i="5"/>
  <c r="K431" i="5"/>
  <c r="K453" i="5"/>
  <c r="K474" i="5"/>
  <c r="K495" i="5"/>
  <c r="K517" i="5"/>
  <c r="K538" i="5"/>
  <c r="K34" i="5"/>
  <c r="K162" i="5"/>
  <c r="K234" i="5"/>
  <c r="K298" i="5"/>
  <c r="K349" i="5"/>
  <c r="K382" i="5"/>
  <c r="K409" i="5"/>
  <c r="K430" i="5"/>
  <c r="K451" i="5"/>
  <c r="K473" i="5"/>
  <c r="K494" i="5"/>
  <c r="K515" i="5"/>
  <c r="K537" i="5"/>
  <c r="K557" i="5"/>
  <c r="K573" i="5"/>
  <c r="K589" i="5"/>
  <c r="K605" i="5"/>
  <c r="K621" i="5"/>
  <c r="K637" i="5"/>
  <c r="K653" i="5"/>
  <c r="K669" i="5"/>
  <c r="K685" i="5"/>
  <c r="K216" i="5"/>
  <c r="K337" i="5"/>
  <c r="K402" i="5"/>
  <c r="K445" i="5"/>
  <c r="K487" i="5"/>
  <c r="K530" i="5"/>
  <c r="K564" i="5"/>
  <c r="K586" i="5"/>
  <c r="K607" i="5"/>
  <c r="K628" i="5"/>
  <c r="K650" i="5"/>
  <c r="K671" i="5"/>
  <c r="K691" i="5"/>
  <c r="K707" i="5"/>
  <c r="K723" i="5"/>
  <c r="K739" i="5"/>
  <c r="K755" i="5"/>
  <c r="K771" i="5"/>
  <c r="K787" i="5"/>
  <c r="K803" i="5"/>
  <c r="K819" i="5"/>
  <c r="K835" i="5"/>
  <c r="K226" i="5"/>
  <c r="K344" i="5"/>
  <c r="K406" i="5"/>
  <c r="K449" i="5"/>
  <c r="K491" i="5"/>
  <c r="K534" i="5"/>
  <c r="K566" i="5"/>
  <c r="K587" i="5"/>
  <c r="K608" i="5"/>
  <c r="K630" i="5"/>
  <c r="K651" i="5"/>
  <c r="K672" i="5"/>
  <c r="K692" i="5"/>
  <c r="K708" i="5"/>
  <c r="K724" i="5"/>
  <c r="K740" i="5"/>
  <c r="G1382" i="5"/>
  <c r="G1350" i="5"/>
  <c r="G1318" i="5"/>
  <c r="G1286" i="5"/>
  <c r="G1254" i="5"/>
  <c r="G1180" i="5"/>
  <c r="G1052" i="5"/>
  <c r="G1553" i="5"/>
  <c r="G1481" i="5"/>
  <c r="G1449" i="5"/>
  <c r="G1417" i="5"/>
  <c r="G1385" i="5"/>
  <c r="G1353" i="5"/>
  <c r="G1321" i="5"/>
  <c r="G1289" i="5"/>
  <c r="G1257" i="5"/>
  <c r="G1192" i="5"/>
  <c r="G1064" i="5"/>
  <c r="G1573" i="5"/>
  <c r="G1588" i="5"/>
  <c r="G1512" i="5"/>
  <c r="G1480" i="5"/>
  <c r="G1448" i="5"/>
  <c r="G1416" i="5"/>
  <c r="G1384" i="5"/>
  <c r="G1352" i="5"/>
  <c r="G1320" i="5"/>
  <c r="G1288" i="5"/>
  <c r="G1256" i="5"/>
  <c r="G1188" i="5"/>
  <c r="G1060" i="5"/>
  <c r="K35" i="5"/>
  <c r="K111" i="5"/>
  <c r="K131" i="5"/>
  <c r="K155" i="5"/>
  <c r="K175" i="5"/>
  <c r="K195" i="5"/>
  <c r="K219" i="5"/>
  <c r="K239" i="5"/>
  <c r="K259" i="5"/>
  <c r="K283" i="5"/>
  <c r="K303" i="5"/>
  <c r="K323" i="5"/>
  <c r="K347" i="5"/>
  <c r="K36" i="5"/>
  <c r="K56" i="5"/>
  <c r="K100" i="5"/>
  <c r="K120" i="5"/>
  <c r="K144" i="5"/>
  <c r="K164" i="5"/>
  <c r="K49" i="5"/>
  <c r="K113" i="5"/>
  <c r="K133" i="5"/>
  <c r="K153" i="5"/>
  <c r="K177" i="5"/>
  <c r="K197" i="5"/>
  <c r="K217" i="5"/>
  <c r="K241" i="5"/>
  <c r="K261" i="5"/>
  <c r="K281" i="5"/>
  <c r="K305" i="5"/>
  <c r="K22" i="5"/>
  <c r="K102" i="5"/>
  <c r="K188" i="5"/>
  <c r="K228" i="5"/>
  <c r="K268" i="5"/>
  <c r="K316" i="5"/>
  <c r="K345" i="5"/>
  <c r="K367" i="5"/>
  <c r="K391" i="5"/>
  <c r="K154" i="5"/>
  <c r="K214" i="5"/>
  <c r="K254" i="5"/>
  <c r="K294" i="5"/>
  <c r="K336" i="5"/>
  <c r="K360" i="5"/>
  <c r="K380" i="5"/>
  <c r="K404" i="5"/>
  <c r="K424" i="5"/>
  <c r="K444" i="5"/>
  <c r="K464" i="5"/>
  <c r="K480" i="5"/>
  <c r="K496" i="5"/>
  <c r="K512" i="5"/>
  <c r="K528" i="5"/>
  <c r="K544" i="5"/>
  <c r="K192" i="5"/>
  <c r="K256" i="5"/>
  <c r="K320" i="5"/>
  <c r="K361" i="5"/>
  <c r="K393" i="5"/>
  <c r="K415" i="5"/>
  <c r="K437" i="5"/>
  <c r="K458" i="5"/>
  <c r="K479" i="5"/>
  <c r="K501" i="5"/>
  <c r="K522" i="5"/>
  <c r="K543" i="5"/>
  <c r="K186" i="5"/>
  <c r="K250" i="5"/>
  <c r="K314" i="5"/>
  <c r="K358" i="5"/>
  <c r="K390" i="5"/>
  <c r="K414" i="5"/>
  <c r="K435" i="5"/>
  <c r="K457" i="5"/>
  <c r="K478" i="5"/>
  <c r="K499" i="5"/>
  <c r="K521" i="5"/>
  <c r="K542" i="5"/>
  <c r="K561" i="5"/>
  <c r="K577" i="5"/>
  <c r="K593" i="5"/>
  <c r="K609" i="5"/>
  <c r="K625" i="5"/>
  <c r="K641" i="5"/>
  <c r="K657" i="5"/>
  <c r="K673" i="5"/>
  <c r="K248" i="5"/>
  <c r="K357" i="5"/>
  <c r="K413" i="5"/>
  <c r="K455" i="5"/>
  <c r="K498" i="5"/>
  <c r="K541" i="5"/>
  <c r="K570" i="5"/>
  <c r="K591" i="5"/>
  <c r="K612" i="5"/>
  <c r="K634" i="5"/>
  <c r="K655" i="5"/>
  <c r="K676" i="5"/>
  <c r="K695" i="5"/>
  <c r="K711" i="5"/>
  <c r="K727" i="5"/>
  <c r="K743" i="5"/>
  <c r="K759" i="5"/>
  <c r="K775" i="5"/>
  <c r="K791" i="5"/>
  <c r="K807" i="5"/>
  <c r="K823" i="5"/>
  <c r="K258" i="5"/>
  <c r="K362" i="5"/>
  <c r="K417" i="5"/>
  <c r="K459" i="5"/>
  <c r="K502" i="5"/>
  <c r="K545" i="5"/>
  <c r="K571" i="5"/>
  <c r="K592" i="5"/>
  <c r="K614" i="5"/>
  <c r="K635" i="5"/>
  <c r="K656" i="5"/>
  <c r="K678" i="5"/>
  <c r="K696" i="5"/>
  <c r="K712" i="5"/>
  <c r="K728" i="5"/>
  <c r="K744" i="5"/>
  <c r="G1374" i="5"/>
  <c r="G1342" i="5"/>
  <c r="G1310" i="5"/>
  <c r="G1278" i="5"/>
  <c r="G1245" i="5"/>
  <c r="G1148" i="5"/>
  <c r="G1020" i="5"/>
  <c r="G1529" i="5"/>
  <c r="G1473" i="5"/>
  <c r="G1441" i="5"/>
  <c r="G1409" i="5"/>
  <c r="G1377" i="5"/>
  <c r="G1345" i="5"/>
  <c r="G1313" i="5"/>
  <c r="G1281" i="5"/>
  <c r="G1249" i="5"/>
  <c r="G1160" i="5"/>
  <c r="G1032" i="5"/>
  <c r="G1545" i="5"/>
  <c r="G1548" i="5"/>
  <c r="G1504" i="5"/>
  <c r="G1472" i="5"/>
  <c r="G1440" i="5"/>
  <c r="G1408" i="5"/>
  <c r="G1376" i="5"/>
  <c r="G1344" i="5"/>
  <c r="G1312" i="5"/>
  <c r="G1280" i="5"/>
  <c r="G1248" i="5"/>
  <c r="G1156" i="5"/>
  <c r="G1028" i="5"/>
  <c r="K43" i="5"/>
  <c r="K115" i="5"/>
  <c r="K139" i="5"/>
  <c r="K159" i="5"/>
  <c r="K179" i="5"/>
  <c r="K203" i="5"/>
  <c r="K223" i="5"/>
  <c r="K243" i="5"/>
  <c r="K267" i="5"/>
  <c r="K287" i="5"/>
  <c r="K307" i="5"/>
  <c r="K331" i="5"/>
  <c r="K351" i="5"/>
  <c r="K40" i="5"/>
  <c r="K104" i="5"/>
  <c r="K128" i="5"/>
  <c r="K148" i="5"/>
  <c r="K168" i="5"/>
  <c r="K33" i="5"/>
  <c r="K53" i="5"/>
  <c r="K97" i="5"/>
  <c r="K117" i="5"/>
  <c r="K137" i="5"/>
  <c r="K161" i="5"/>
  <c r="K181" i="5"/>
  <c r="K201" i="5"/>
  <c r="K225" i="5"/>
  <c r="K245" i="5"/>
  <c r="K265" i="5"/>
  <c r="K289" i="5"/>
  <c r="K309" i="5"/>
  <c r="K38" i="5"/>
  <c r="K134" i="5"/>
  <c r="K196" i="5"/>
  <c r="K236" i="5"/>
  <c r="K284" i="5"/>
  <c r="K324" i="5"/>
  <c r="K350" i="5"/>
  <c r="K375" i="5"/>
  <c r="K395" i="5"/>
  <c r="K182" i="5"/>
  <c r="K222" i="5"/>
  <c r="K262" i="5"/>
  <c r="K310" i="5"/>
  <c r="K341" i="5"/>
  <c r="K364" i="5"/>
  <c r="K388" i="5"/>
  <c r="K408" i="5"/>
  <c r="K428" i="5"/>
  <c r="K452" i="5"/>
  <c r="K468" i="5"/>
  <c r="K484" i="5"/>
  <c r="K500" i="5"/>
  <c r="K516" i="5"/>
  <c r="K532" i="5"/>
  <c r="K548" i="5"/>
  <c r="K110" i="5"/>
  <c r="K208" i="5"/>
  <c r="K272" i="5"/>
  <c r="K332" i="5"/>
  <c r="K369" i="5"/>
  <c r="K399" i="5"/>
  <c r="K421" i="5"/>
  <c r="K442" i="5"/>
  <c r="K463" i="5"/>
  <c r="K485" i="5"/>
  <c r="K506" i="5"/>
  <c r="K527" i="5"/>
  <c r="K549" i="5"/>
  <c r="K98" i="5"/>
  <c r="K202" i="5"/>
  <c r="K266" i="5"/>
  <c r="K328" i="5"/>
  <c r="K366" i="5"/>
  <c r="K398" i="5"/>
  <c r="K419" i="5"/>
  <c r="K441" i="5"/>
  <c r="K462" i="5"/>
  <c r="K483" i="5"/>
  <c r="K505" i="5"/>
  <c r="K526" i="5"/>
  <c r="K547" i="5"/>
  <c r="K565" i="5"/>
  <c r="K581" i="5"/>
  <c r="K597" i="5"/>
  <c r="K613" i="5"/>
  <c r="K629" i="5"/>
  <c r="K645" i="5"/>
  <c r="K661" i="5"/>
  <c r="K677" i="5"/>
  <c r="K126" i="5"/>
  <c r="K280" i="5"/>
  <c r="K373" i="5"/>
  <c r="K423" i="5"/>
  <c r="K466" i="5"/>
  <c r="K509" i="5"/>
  <c r="K551" i="5"/>
  <c r="K575" i="5"/>
  <c r="K596" i="5"/>
  <c r="K618" i="5"/>
  <c r="K639" i="5"/>
  <c r="K660" i="5"/>
  <c r="K682" i="5"/>
  <c r="K699" i="5"/>
  <c r="K715" i="5"/>
  <c r="K731" i="5"/>
  <c r="K747" i="5"/>
  <c r="K763" i="5"/>
  <c r="K779" i="5"/>
  <c r="K795" i="5"/>
  <c r="K811" i="5"/>
  <c r="K827" i="5"/>
  <c r="K146" i="5"/>
  <c r="K290" i="5"/>
  <c r="K378" i="5"/>
  <c r="K427" i="5"/>
  <c r="K470" i="5"/>
  <c r="K513" i="5"/>
  <c r="K555" i="5"/>
  <c r="K576" i="5"/>
  <c r="K598" i="5"/>
  <c r="K619" i="5"/>
  <c r="K640" i="5"/>
  <c r="K662" i="5"/>
  <c r="K683" i="5"/>
  <c r="K700" i="5"/>
  <c r="K716" i="5"/>
  <c r="K732" i="5"/>
  <c r="K748" i="5"/>
  <c r="K764" i="5"/>
  <c r="G1302" i="5"/>
  <c r="G988" i="5"/>
  <c r="G1401" i="5"/>
  <c r="G1273" i="5"/>
  <c r="G1525" i="5"/>
  <c r="G1432" i="5"/>
  <c r="G1304" i="5"/>
  <c r="G996" i="5"/>
  <c r="K123" i="5"/>
  <c r="K207" i="5"/>
  <c r="K291" i="5"/>
  <c r="K48" i="5"/>
  <c r="K132" i="5"/>
  <c r="K145" i="5"/>
  <c r="K229" i="5"/>
  <c r="K313" i="5"/>
  <c r="K252" i="5"/>
  <c r="K379" i="5"/>
  <c r="K230" i="5"/>
  <c r="K372" i="5"/>
  <c r="K456" i="5"/>
  <c r="K520" i="5"/>
  <c r="K224" i="5"/>
  <c r="K405" i="5"/>
  <c r="K490" i="5"/>
  <c r="K130" i="5"/>
  <c r="K374" i="5"/>
  <c r="K467" i="5"/>
  <c r="K553" i="5"/>
  <c r="K617" i="5"/>
  <c r="K681" i="5"/>
  <c r="K434" i="5"/>
  <c r="K580" i="5"/>
  <c r="K666" i="5"/>
  <c r="K735" i="5"/>
  <c r="K799" i="5"/>
  <c r="K322" i="5"/>
  <c r="K523" i="5"/>
  <c r="K624" i="5"/>
  <c r="K704" i="5"/>
  <c r="K756" i="5"/>
  <c r="K776" i="5"/>
  <c r="K792" i="5"/>
  <c r="K808" i="5"/>
  <c r="K824" i="5"/>
  <c r="K840" i="5"/>
  <c r="K158" i="5"/>
  <c r="K296" i="5"/>
  <c r="K381" i="5"/>
  <c r="K429" i="5"/>
  <c r="K471" i="5"/>
  <c r="K514" i="5"/>
  <c r="K556" i="5"/>
  <c r="K578" i="5"/>
  <c r="K599" i="5"/>
  <c r="K620" i="5"/>
  <c r="K642" i="5"/>
  <c r="K663" i="5"/>
  <c r="K684" i="5"/>
  <c r="K701" i="5"/>
  <c r="K717" i="5"/>
  <c r="K733" i="5"/>
  <c r="K749" i="5"/>
  <c r="K765" i="5"/>
  <c r="K781" i="5"/>
  <c r="K797" i="5"/>
  <c r="K813" i="5"/>
  <c r="K114" i="5"/>
  <c r="K274" i="5"/>
  <c r="K370" i="5"/>
  <c r="K422" i="5"/>
  <c r="K465" i="5"/>
  <c r="K507" i="5"/>
  <c r="K550" i="5"/>
  <c r="K574" i="5"/>
  <c r="K595" i="5"/>
  <c r="K675" i="5"/>
  <c r="K742" i="5"/>
  <c r="G1398" i="5"/>
  <c r="G1270" i="5"/>
  <c r="G1505" i="5"/>
  <c r="G1369" i="5"/>
  <c r="G1239" i="5"/>
  <c r="G1528" i="5"/>
  <c r="G1400" i="5"/>
  <c r="G1272" i="5"/>
  <c r="K51" i="5"/>
  <c r="K143" i="5"/>
  <c r="K227" i="5"/>
  <c r="K315" i="5"/>
  <c r="K152" i="5"/>
  <c r="K165" i="5"/>
  <c r="K249" i="5"/>
  <c r="K292" i="5"/>
  <c r="K26" i="5"/>
  <c r="K278" i="5"/>
  <c r="K392" i="5"/>
  <c r="K472" i="5"/>
  <c r="K536" i="5"/>
  <c r="K288" i="5"/>
  <c r="K426" i="5"/>
  <c r="K511" i="5"/>
  <c r="K218" i="5"/>
  <c r="K403" i="5"/>
  <c r="K489" i="5"/>
  <c r="K569" i="5"/>
  <c r="K633" i="5"/>
  <c r="K184" i="5"/>
  <c r="K477" i="5"/>
  <c r="K602" i="5"/>
  <c r="K687" i="5"/>
  <c r="K751" i="5"/>
  <c r="K815" i="5"/>
  <c r="K394" i="5"/>
  <c r="K560" i="5"/>
  <c r="K646" i="5"/>
  <c r="K720" i="5"/>
  <c r="K760" i="5"/>
  <c r="K780" i="5"/>
  <c r="K796" i="5"/>
  <c r="K812" i="5"/>
  <c r="K828" i="5"/>
  <c r="K844" i="5"/>
  <c r="K200" i="5"/>
  <c r="K326" i="5"/>
  <c r="K397" i="5"/>
  <c r="K439" i="5"/>
  <c r="K482" i="5"/>
  <c r="K525" i="5"/>
  <c r="K562" i="5"/>
  <c r="K583" i="5"/>
  <c r="K604" i="5"/>
  <c r="K626" i="5"/>
  <c r="K647" i="5"/>
  <c r="K668" i="5"/>
  <c r="K689" i="5"/>
  <c r="K705" i="5"/>
  <c r="K721" i="5"/>
  <c r="K737" i="5"/>
  <c r="K753" i="5"/>
  <c r="K769" i="5"/>
  <c r="K785" i="5"/>
  <c r="K801" i="5"/>
  <c r="K817" i="5"/>
  <c r="K178" i="5"/>
  <c r="K306" i="5"/>
  <c r="K386" i="5"/>
  <c r="K433" i="5"/>
  <c r="K475" i="5"/>
  <c r="K518" i="5"/>
  <c r="K558" i="5"/>
  <c r="K579" i="5"/>
  <c r="K611" i="5"/>
  <c r="K694" i="5"/>
  <c r="K758" i="5"/>
  <c r="K822" i="5"/>
  <c r="K848" i="5"/>
  <c r="K864" i="5"/>
  <c r="K880" i="5"/>
  <c r="K896" i="5"/>
  <c r="K912" i="5"/>
  <c r="K928" i="5"/>
  <c r="K944" i="5"/>
  <c r="K960" i="5"/>
  <c r="K976" i="5"/>
  <c r="K992" i="5"/>
  <c r="K1008" i="5"/>
  <c r="K1024" i="5"/>
  <c r="K1040" i="5"/>
  <c r="K1056" i="5"/>
  <c r="K1072" i="5"/>
  <c r="K1088" i="5"/>
  <c r="K1104" i="5"/>
  <c r="K1120" i="5"/>
  <c r="K1136" i="5"/>
  <c r="K1152" i="5"/>
  <c r="K1168" i="5"/>
  <c r="K1184" i="5"/>
  <c r="K1200" i="5"/>
  <c r="K1216" i="5"/>
  <c r="K1232" i="5"/>
  <c r="K1248" i="5"/>
  <c r="K1264" i="5"/>
  <c r="K1280" i="5"/>
  <c r="K1296" i="5"/>
  <c r="K1312" i="5"/>
  <c r="K1328" i="5"/>
  <c r="K1344" i="5"/>
  <c r="K1360" i="5"/>
  <c r="K1376" i="5"/>
  <c r="K1392" i="5"/>
  <c r="K1408" i="5"/>
  <c r="K1424" i="5"/>
  <c r="K1440" i="5"/>
  <c r="K1456" i="5"/>
  <c r="K659" i="5"/>
  <c r="K730" i="5"/>
  <c r="K794" i="5"/>
  <c r="K839" i="5"/>
  <c r="K857" i="5"/>
  <c r="K873" i="5"/>
  <c r="K889" i="5"/>
  <c r="K905" i="5"/>
  <c r="K921" i="5"/>
  <c r="K937" i="5"/>
  <c r="K953" i="5"/>
  <c r="K969" i="5"/>
  <c r="K985" i="5"/>
  <c r="K1001" i="5"/>
  <c r="K1017" i="5"/>
  <c r="K1033" i="5"/>
  <c r="K1049" i="5"/>
  <c r="K1065" i="5"/>
  <c r="K1081" i="5"/>
  <c r="K1097" i="5"/>
  <c r="K1113" i="5"/>
  <c r="K1129" i="5"/>
  <c r="K1145" i="5"/>
  <c r="K1161" i="5"/>
  <c r="K1177" i="5"/>
  <c r="K1193" i="5"/>
  <c r="K1209" i="5"/>
  <c r="K1225" i="5"/>
  <c r="K1241" i="5"/>
  <c r="K1257" i="5"/>
  <c r="K1273" i="5"/>
  <c r="K1289" i="5"/>
  <c r="K1305" i="5"/>
  <c r="K1321" i="5"/>
  <c r="K1337" i="5"/>
  <c r="K1353" i="5"/>
  <c r="K1369" i="5"/>
  <c r="K1385" i="5"/>
  <c r="K1401" i="5"/>
  <c r="K1417" i="5"/>
  <c r="K1433" i="5"/>
  <c r="K1449" i="5"/>
  <c r="K600" i="5"/>
  <c r="K686" i="5"/>
  <c r="K750" i="5"/>
  <c r="K814" i="5"/>
  <c r="K846" i="5"/>
  <c r="K862" i="5"/>
  <c r="K878" i="5"/>
  <c r="K894" i="5"/>
  <c r="G1366" i="5"/>
  <c r="G1232" i="5"/>
  <c r="G1465" i="5"/>
  <c r="G1337" i="5"/>
  <c r="G1128" i="5"/>
  <c r="G1496" i="5"/>
  <c r="G1368" i="5"/>
  <c r="G1236" i="5"/>
  <c r="K163" i="5"/>
  <c r="K251" i="5"/>
  <c r="K335" i="5"/>
  <c r="K176" i="5"/>
  <c r="K101" i="5"/>
  <c r="K185" i="5"/>
  <c r="K273" i="5"/>
  <c r="K150" i="5"/>
  <c r="K329" i="5"/>
  <c r="K122" i="5"/>
  <c r="K318" i="5"/>
  <c r="K412" i="5"/>
  <c r="K488" i="5"/>
  <c r="K552" i="5"/>
  <c r="K342" i="5"/>
  <c r="K447" i="5"/>
  <c r="K533" i="5"/>
  <c r="K282" i="5"/>
  <c r="K425" i="5"/>
  <c r="K510" i="5"/>
  <c r="K585" i="5"/>
  <c r="K649" i="5"/>
  <c r="K312" i="5"/>
  <c r="K519" i="5"/>
  <c r="K623" i="5"/>
  <c r="K703" i="5"/>
  <c r="K767" i="5"/>
  <c r="K831" i="5"/>
  <c r="K438" i="5"/>
  <c r="K582" i="5"/>
  <c r="K667" i="5"/>
  <c r="K736" i="5"/>
  <c r="K768" i="5"/>
  <c r="K784" i="5"/>
  <c r="K800" i="5"/>
  <c r="K816" i="5"/>
  <c r="K832" i="5"/>
  <c r="K30" i="5"/>
  <c r="K232" i="5"/>
  <c r="K348" i="5"/>
  <c r="K407" i="5"/>
  <c r="K450" i="5"/>
  <c r="K493" i="5"/>
  <c r="K535" i="5"/>
  <c r="K567" i="5"/>
  <c r="K588" i="5"/>
  <c r="K610" i="5"/>
  <c r="K631" i="5"/>
  <c r="K652" i="5"/>
  <c r="K674" i="5"/>
  <c r="K693" i="5"/>
  <c r="K709" i="5"/>
  <c r="K725" i="5"/>
  <c r="K741" i="5"/>
  <c r="K757" i="5"/>
  <c r="K773" i="5"/>
  <c r="K789" i="5"/>
  <c r="K805" i="5"/>
  <c r="K821" i="5"/>
  <c r="K210" i="5"/>
  <c r="K333" i="5"/>
  <c r="K401" i="5"/>
  <c r="K443" i="5"/>
  <c r="K486" i="5"/>
  <c r="K529" i="5"/>
  <c r="K563" i="5"/>
  <c r="K584" i="5"/>
  <c r="K632" i="5"/>
  <c r="K710" i="5"/>
  <c r="K774" i="5"/>
  <c r="K830" i="5"/>
  <c r="K852" i="5"/>
  <c r="K868" i="5"/>
  <c r="K884" i="5"/>
  <c r="K900" i="5"/>
  <c r="K916" i="5"/>
  <c r="K932" i="5"/>
  <c r="K948" i="5"/>
  <c r="K964" i="5"/>
  <c r="K980" i="5"/>
  <c r="K996" i="5"/>
  <c r="K1012" i="5"/>
  <c r="K1028" i="5"/>
  <c r="K1044" i="5"/>
  <c r="K1060" i="5"/>
  <c r="K1076" i="5"/>
  <c r="K1092" i="5"/>
  <c r="K1108" i="5"/>
  <c r="K1124" i="5"/>
  <c r="K1140" i="5"/>
  <c r="K1156" i="5"/>
  <c r="K1172" i="5"/>
  <c r="K1188" i="5"/>
  <c r="K1204" i="5"/>
  <c r="K1220" i="5"/>
  <c r="K1236" i="5"/>
  <c r="K1252" i="5"/>
  <c r="K1268" i="5"/>
  <c r="K1284" i="5"/>
  <c r="K1300" i="5"/>
  <c r="K1316" i="5"/>
  <c r="K1332" i="5"/>
  <c r="K1348" i="5"/>
  <c r="K1364" i="5"/>
  <c r="K1380" i="5"/>
  <c r="K1396" i="5"/>
  <c r="K1412" i="5"/>
  <c r="K1428" i="5"/>
  <c r="K1444" i="5"/>
  <c r="K1460" i="5"/>
  <c r="K680" i="5"/>
  <c r="K746" i="5"/>
  <c r="K810" i="5"/>
  <c r="K845" i="5"/>
  <c r="K861" i="5"/>
  <c r="K877" i="5"/>
  <c r="K893" i="5"/>
  <c r="K909" i="5"/>
  <c r="K925" i="5"/>
  <c r="K941" i="5"/>
  <c r="K957" i="5"/>
  <c r="K973" i="5"/>
  <c r="K989" i="5"/>
  <c r="K1005" i="5"/>
  <c r="K1021" i="5"/>
  <c r="K1037" i="5"/>
  <c r="K1053" i="5"/>
  <c r="K1069" i="5"/>
  <c r="K1085" i="5"/>
  <c r="K1101" i="5"/>
  <c r="K1117" i="5"/>
  <c r="K1133" i="5"/>
  <c r="K1149" i="5"/>
  <c r="K1165" i="5"/>
  <c r="K1181" i="5"/>
  <c r="K1197" i="5"/>
  <c r="K1213" i="5"/>
  <c r="K1229" i="5"/>
  <c r="K1245" i="5"/>
  <c r="K1261" i="5"/>
  <c r="K1277" i="5"/>
  <c r="K1293" i="5"/>
  <c r="K1309" i="5"/>
  <c r="K1325" i="5"/>
  <c r="K1341" i="5"/>
  <c r="K1357" i="5"/>
  <c r="K1373" i="5"/>
  <c r="K1389" i="5"/>
  <c r="K1405" i="5"/>
  <c r="K1421" i="5"/>
  <c r="K1437" i="5"/>
  <c r="K1453" i="5"/>
  <c r="K622" i="5"/>
  <c r="K702" i="5"/>
  <c r="K766" i="5"/>
  <c r="K826" i="5"/>
  <c r="K850" i="5"/>
  <c r="K866" i="5"/>
  <c r="K882" i="5"/>
  <c r="K898" i="5"/>
  <c r="G1334" i="5"/>
  <c r="G1116" i="5"/>
  <c r="G1433" i="5"/>
  <c r="G1305" i="5"/>
  <c r="G1000" i="5"/>
  <c r="G1464" i="5"/>
  <c r="G1336" i="5"/>
  <c r="G1124" i="5"/>
  <c r="K99" i="5"/>
  <c r="K187" i="5"/>
  <c r="K271" i="5"/>
  <c r="K24" i="5"/>
  <c r="K112" i="5"/>
  <c r="K37" i="5"/>
  <c r="K121" i="5"/>
  <c r="K209" i="5"/>
  <c r="K293" i="5"/>
  <c r="K204" i="5"/>
  <c r="K359" i="5"/>
  <c r="K190" i="5"/>
  <c r="K346" i="5"/>
  <c r="K436" i="5"/>
  <c r="K504" i="5"/>
  <c r="K142" i="5"/>
  <c r="K377" i="5"/>
  <c r="K469" i="5"/>
  <c r="K554" i="5"/>
  <c r="K338" i="5"/>
  <c r="K446" i="5"/>
  <c r="K531" i="5"/>
  <c r="K601" i="5"/>
  <c r="K665" i="5"/>
  <c r="K389" i="5"/>
  <c r="K559" i="5"/>
  <c r="K644" i="5"/>
  <c r="K719" i="5"/>
  <c r="K783" i="5"/>
  <c r="K194" i="5"/>
  <c r="K481" i="5"/>
  <c r="K603" i="5"/>
  <c r="K688" i="5"/>
  <c r="K752" i="5"/>
  <c r="K772" i="5"/>
  <c r="K788" i="5"/>
  <c r="K804" i="5"/>
  <c r="K820" i="5"/>
  <c r="K836" i="5"/>
  <c r="K264" i="5"/>
  <c r="K365" i="5"/>
  <c r="K418" i="5"/>
  <c r="K461" i="5"/>
  <c r="K503" i="5"/>
  <c r="K546" i="5"/>
  <c r="K572" i="5"/>
  <c r="K594" i="5"/>
  <c r="K615" i="5"/>
  <c r="K636" i="5"/>
  <c r="K658" i="5"/>
  <c r="K679" i="5"/>
  <c r="K697" i="5"/>
  <c r="K713" i="5"/>
  <c r="K729" i="5"/>
  <c r="K745" i="5"/>
  <c r="K761" i="5"/>
  <c r="K777" i="5"/>
  <c r="K793" i="5"/>
  <c r="K809" i="5"/>
  <c r="K50" i="5"/>
  <c r="K242" i="5"/>
  <c r="K354" i="5"/>
  <c r="K411" i="5"/>
  <c r="K454" i="5"/>
  <c r="K497" i="5"/>
  <c r="K539" i="5"/>
  <c r="K568" i="5"/>
  <c r="K590" i="5"/>
  <c r="K654" i="5"/>
  <c r="K726" i="5"/>
  <c r="K790" i="5"/>
  <c r="K838" i="5"/>
  <c r="K856" i="5"/>
  <c r="K872" i="5"/>
  <c r="K888" i="5"/>
  <c r="K904" i="5"/>
  <c r="K920" i="5"/>
  <c r="K936" i="5"/>
  <c r="K952" i="5"/>
  <c r="K968" i="5"/>
  <c r="K984" i="5"/>
  <c r="K1000" i="5"/>
  <c r="K1016" i="5"/>
  <c r="K1032" i="5"/>
  <c r="K1048" i="5"/>
  <c r="K1064" i="5"/>
  <c r="K1080" i="5"/>
  <c r="K1096" i="5"/>
  <c r="K1112" i="5"/>
  <c r="K1128" i="5"/>
  <c r="K1144" i="5"/>
  <c r="K1160" i="5"/>
  <c r="K1176" i="5"/>
  <c r="K1192" i="5"/>
  <c r="K1208" i="5"/>
  <c r="K1224" i="5"/>
  <c r="K1240" i="5"/>
  <c r="K1256" i="5"/>
  <c r="K1272" i="5"/>
  <c r="K1288" i="5"/>
  <c r="K1304" i="5"/>
  <c r="K1320" i="5"/>
  <c r="K1336" i="5"/>
  <c r="K1352" i="5"/>
  <c r="K1368" i="5"/>
  <c r="K1384" i="5"/>
  <c r="K1400" i="5"/>
  <c r="K1416" i="5"/>
  <c r="K1432" i="5"/>
  <c r="K1448" i="5"/>
  <c r="K616" i="5"/>
  <c r="K698" i="5"/>
  <c r="K762" i="5"/>
  <c r="K825" i="5"/>
  <c r="K849" i="5"/>
  <c r="K865" i="5"/>
  <c r="K881" i="5"/>
  <c r="K897" i="5"/>
  <c r="K913" i="5"/>
  <c r="K929" i="5"/>
  <c r="K945" i="5"/>
  <c r="K961" i="5"/>
  <c r="K977" i="5"/>
  <c r="K993" i="5"/>
  <c r="K1009" i="5"/>
  <c r="K1025" i="5"/>
  <c r="K1041" i="5"/>
  <c r="K1057" i="5"/>
  <c r="K1073" i="5"/>
  <c r="K1089" i="5"/>
  <c r="K1105" i="5"/>
  <c r="K1121" i="5"/>
  <c r="K1137" i="5"/>
  <c r="K1153" i="5"/>
  <c r="K1169" i="5"/>
  <c r="K1185" i="5"/>
  <c r="K1201" i="5"/>
  <c r="K1217" i="5"/>
  <c r="K1233" i="5"/>
  <c r="K1249" i="5"/>
  <c r="K1265" i="5"/>
  <c r="K1281" i="5"/>
  <c r="K1297" i="5"/>
  <c r="K1313" i="5"/>
  <c r="K1329" i="5"/>
  <c r="K1345" i="5"/>
  <c r="K1361" i="5"/>
  <c r="K1377" i="5"/>
  <c r="K1393" i="5"/>
  <c r="K1409" i="5"/>
  <c r="K1425" i="5"/>
  <c r="K1441" i="5"/>
  <c r="K1457" i="5"/>
  <c r="K643" i="5"/>
  <c r="K718" i="5"/>
  <c r="K782" i="5"/>
  <c r="K834" i="5"/>
  <c r="K854" i="5"/>
  <c r="K870" i="5"/>
  <c r="K886" i="5"/>
  <c r="K902" i="5"/>
  <c r="K918" i="5"/>
  <c r="K860" i="5"/>
  <c r="K924" i="5"/>
  <c r="K988" i="5"/>
  <c r="K1052" i="5"/>
  <c r="K1116" i="5"/>
  <c r="K1180" i="5"/>
  <c r="K1244" i="5"/>
  <c r="K1308" i="5"/>
  <c r="K1372" i="5"/>
  <c r="K1436" i="5"/>
  <c r="K778" i="5"/>
  <c r="K885" i="5"/>
  <c r="K949" i="5"/>
  <c r="K1013" i="5"/>
  <c r="K1077" i="5"/>
  <c r="K1141" i="5"/>
  <c r="K1205" i="5"/>
  <c r="K1269" i="5"/>
  <c r="K1333" i="5"/>
  <c r="K1397" i="5"/>
  <c r="K1461" i="5"/>
  <c r="K841" i="5"/>
  <c r="K906" i="5"/>
  <c r="K926" i="5"/>
  <c r="K942" i="5"/>
  <c r="K958" i="5"/>
  <c r="K974" i="5"/>
  <c r="K990" i="5"/>
  <c r="K1006" i="5"/>
  <c r="K1022" i="5"/>
  <c r="K1038" i="5"/>
  <c r="K1054" i="5"/>
  <c r="K1070" i="5"/>
  <c r="K1086" i="5"/>
  <c r="K1102" i="5"/>
  <c r="K1118" i="5"/>
  <c r="K1134" i="5"/>
  <c r="K1150" i="5"/>
  <c r="K1166" i="5"/>
  <c r="K1182" i="5"/>
  <c r="K1198" i="5"/>
  <c r="K1214" i="5"/>
  <c r="K1230" i="5"/>
  <c r="K1246" i="5"/>
  <c r="K1262" i="5"/>
  <c r="K1278" i="5"/>
  <c r="K1294" i="5"/>
  <c r="K1310" i="5"/>
  <c r="K1326" i="5"/>
  <c r="K1342" i="5"/>
  <c r="K1358" i="5"/>
  <c r="K1374" i="5"/>
  <c r="K1390" i="5"/>
  <c r="K1406" i="5"/>
  <c r="K1422" i="5"/>
  <c r="K1438" i="5"/>
  <c r="K1454" i="5"/>
  <c r="K648" i="5"/>
  <c r="K722" i="5"/>
  <c r="K786" i="5"/>
  <c r="K837" i="5"/>
  <c r="K855" i="5"/>
  <c r="K871" i="5"/>
  <c r="K887" i="5"/>
  <c r="K903" i="5"/>
  <c r="K919" i="5"/>
  <c r="K935" i="5"/>
  <c r="K951" i="5"/>
  <c r="K967" i="5"/>
  <c r="K983" i="5"/>
  <c r="K999" i="5"/>
  <c r="K1015" i="5"/>
  <c r="K1031" i="5"/>
  <c r="K1047" i="5"/>
  <c r="K1063" i="5"/>
  <c r="K1079" i="5"/>
  <c r="K1095" i="5"/>
  <c r="K1111" i="5"/>
  <c r="K1127" i="5"/>
  <c r="K1143" i="5"/>
  <c r="K1159" i="5"/>
  <c r="K1175" i="5"/>
  <c r="K1191" i="5"/>
  <c r="K1207" i="5"/>
  <c r="K1223" i="5"/>
  <c r="K1239" i="5"/>
  <c r="K1255" i="5"/>
  <c r="K1271" i="5"/>
  <c r="K1287" i="5"/>
  <c r="K1303" i="5"/>
  <c r="K1319" i="5"/>
  <c r="K1335" i="5"/>
  <c r="K1351" i="5"/>
  <c r="K1367" i="5"/>
  <c r="K1383" i="5"/>
  <c r="K1399" i="5"/>
  <c r="K1415" i="5"/>
  <c r="K1431" i="5"/>
  <c r="K1447" i="5"/>
  <c r="K1473" i="5"/>
  <c r="K1489" i="5"/>
  <c r="K1505" i="5"/>
  <c r="K1521" i="5"/>
  <c r="K1537" i="5"/>
  <c r="K1553" i="5"/>
  <c r="K1569" i="5"/>
  <c r="K1585" i="5"/>
  <c r="G23" i="5"/>
  <c r="G55" i="5"/>
  <c r="G103" i="5"/>
  <c r="G119" i="5"/>
  <c r="G135" i="5"/>
  <c r="G151" i="5"/>
  <c r="G167" i="5"/>
  <c r="G183" i="5"/>
  <c r="G199" i="5"/>
  <c r="G215" i="5"/>
  <c r="G231" i="5"/>
  <c r="G247" i="5"/>
  <c r="G263" i="5"/>
  <c r="G279" i="5"/>
  <c r="G295" i="5"/>
  <c r="G311" i="5"/>
  <c r="G327" i="5"/>
  <c r="G343" i="5"/>
  <c r="G359" i="5"/>
  <c r="G375" i="5"/>
  <c r="G391" i="5"/>
  <c r="G407" i="5"/>
  <c r="G423" i="5"/>
  <c r="G439" i="5"/>
  <c r="G455" i="5"/>
  <c r="G471" i="5"/>
  <c r="G487" i="5"/>
  <c r="G503" i="5"/>
  <c r="G519" i="5"/>
  <c r="G535" i="5"/>
  <c r="G551" i="5"/>
  <c r="K1466" i="5"/>
  <c r="K1482" i="5"/>
  <c r="K1498" i="5"/>
  <c r="K1514" i="5"/>
  <c r="K1530" i="5"/>
  <c r="K1546" i="5"/>
  <c r="K1562" i="5"/>
  <c r="K1578" i="5"/>
  <c r="K1594" i="5"/>
  <c r="G32" i="5"/>
  <c r="G48" i="5"/>
  <c r="G96" i="5"/>
  <c r="G112" i="5"/>
  <c r="G128" i="5"/>
  <c r="G144" i="5"/>
  <c r="G160" i="5"/>
  <c r="G176" i="5"/>
  <c r="G192" i="5"/>
  <c r="G208" i="5"/>
  <c r="G224" i="5"/>
  <c r="G240" i="5"/>
  <c r="G256" i="5"/>
  <c r="G272" i="5"/>
  <c r="G288" i="5"/>
  <c r="G304" i="5"/>
  <c r="G320" i="5"/>
  <c r="G336" i="5"/>
  <c r="G352" i="5"/>
  <c r="G368" i="5"/>
  <c r="G384" i="5"/>
  <c r="G400" i="5"/>
  <c r="G416" i="5"/>
  <c r="G432" i="5"/>
  <c r="G448" i="5"/>
  <c r="G464" i="5"/>
  <c r="G480" i="5"/>
  <c r="G496" i="5"/>
  <c r="G512" i="5"/>
  <c r="G528" i="5"/>
  <c r="G544" i="5"/>
  <c r="G560" i="5"/>
  <c r="K1471" i="5"/>
  <c r="K1487" i="5"/>
  <c r="K1503" i="5"/>
  <c r="K1519" i="5"/>
  <c r="K1535" i="5"/>
  <c r="K1551" i="5"/>
  <c r="K1567" i="5"/>
  <c r="K1583" i="5"/>
  <c r="K1599" i="5"/>
  <c r="G33" i="5"/>
  <c r="G49" i="5"/>
  <c r="G97" i="5"/>
  <c r="G113" i="5"/>
  <c r="G129" i="5"/>
  <c r="G145" i="5"/>
  <c r="G161" i="5"/>
  <c r="G177" i="5"/>
  <c r="G193" i="5"/>
  <c r="G209" i="5"/>
  <c r="G225" i="5"/>
  <c r="G241" i="5"/>
  <c r="G257" i="5"/>
  <c r="G273" i="5"/>
  <c r="G289" i="5"/>
  <c r="G305" i="5"/>
  <c r="G321" i="5"/>
  <c r="G337" i="5"/>
  <c r="G353" i="5"/>
  <c r="G369" i="5"/>
  <c r="G385" i="5"/>
  <c r="G401" i="5"/>
  <c r="G417" i="5"/>
  <c r="G433" i="5"/>
  <c r="G449" i="5"/>
  <c r="G465" i="5"/>
  <c r="G481" i="5"/>
  <c r="G497" i="5"/>
  <c r="G513" i="5"/>
  <c r="G529" i="5"/>
  <c r="G545" i="5"/>
  <c r="K1455" i="5"/>
  <c r="K1476" i="5"/>
  <c r="K1492" i="5"/>
  <c r="K1508" i="5"/>
  <c r="K1524" i="5"/>
  <c r="K1540" i="5"/>
  <c r="K1556" i="5"/>
  <c r="K1572" i="5"/>
  <c r="K1588" i="5"/>
  <c r="G22" i="5"/>
  <c r="G38" i="5"/>
  <c r="G54" i="5"/>
  <c r="G102" i="5"/>
  <c r="G118" i="5"/>
  <c r="G134" i="5"/>
  <c r="G150" i="5"/>
  <c r="G166" i="5"/>
  <c r="G182" i="5"/>
  <c r="G198" i="5"/>
  <c r="G214" i="5"/>
  <c r="G230" i="5"/>
  <c r="G246" i="5"/>
  <c r="G262" i="5"/>
  <c r="G278" i="5"/>
  <c r="G294" i="5"/>
  <c r="G310" i="5"/>
  <c r="G326" i="5"/>
  <c r="G342" i="5"/>
  <c r="G358" i="5"/>
  <c r="G374" i="5"/>
  <c r="G390" i="5"/>
  <c r="G406" i="5"/>
  <c r="G422" i="5"/>
  <c r="G438" i="5"/>
  <c r="G454" i="5"/>
  <c r="G470" i="5"/>
  <c r="G486" i="5"/>
  <c r="G502" i="5"/>
  <c r="G518" i="5"/>
  <c r="G534" i="5"/>
  <c r="G550" i="5"/>
  <c r="G568" i="5"/>
  <c r="G584" i="5"/>
  <c r="G600" i="5"/>
  <c r="G616" i="5"/>
  <c r="G632" i="5"/>
  <c r="G648" i="5"/>
  <c r="G664" i="5"/>
  <c r="G680" i="5"/>
  <c r="G696" i="5"/>
  <c r="G712" i="5"/>
  <c r="G728" i="5"/>
  <c r="G744" i="5"/>
  <c r="G760" i="5"/>
  <c r="G776" i="5"/>
  <c r="G792" i="5"/>
  <c r="G808" i="5"/>
  <c r="G824" i="5"/>
  <c r="G840" i="5"/>
  <c r="G856" i="5"/>
  <c r="G872" i="5"/>
  <c r="G888" i="5"/>
  <c r="G904" i="5"/>
  <c r="G920" i="5"/>
  <c r="G936" i="5"/>
  <c r="G952" i="5"/>
  <c r="G968" i="5"/>
  <c r="G569" i="5"/>
  <c r="G585" i="5"/>
  <c r="G601" i="5"/>
  <c r="G617" i="5"/>
  <c r="G633" i="5"/>
  <c r="G649" i="5"/>
  <c r="G665" i="5"/>
  <c r="G681" i="5"/>
  <c r="G697" i="5"/>
  <c r="G713" i="5"/>
  <c r="G729" i="5"/>
  <c r="G745" i="5"/>
  <c r="G761" i="5"/>
  <c r="G777" i="5"/>
  <c r="G793" i="5"/>
  <c r="G809" i="5"/>
  <c r="G825" i="5"/>
  <c r="G841" i="5"/>
  <c r="G857" i="5"/>
  <c r="G873" i="5"/>
  <c r="G889" i="5"/>
  <c r="G905" i="5"/>
  <c r="G921" i="5"/>
  <c r="G937" i="5"/>
  <c r="G953" i="5"/>
  <c r="G969" i="5"/>
  <c r="G985" i="5"/>
  <c r="G1001" i="5"/>
  <c r="G1017" i="5"/>
  <c r="G1033" i="5"/>
  <c r="G1049" i="5"/>
  <c r="G1065" i="5"/>
  <c r="G1081" i="5"/>
  <c r="G1097" i="5"/>
  <c r="G1113" i="5"/>
  <c r="G1129" i="5"/>
  <c r="G1145" i="5"/>
  <c r="G1161" i="5"/>
  <c r="G1177" i="5"/>
  <c r="G1193" i="5"/>
  <c r="G1209" i="5"/>
  <c r="G1225" i="5"/>
  <c r="G562" i="5"/>
  <c r="G578" i="5"/>
  <c r="G594" i="5"/>
  <c r="G610" i="5"/>
  <c r="K876" i="5"/>
  <c r="K940" i="5"/>
  <c r="K1004" i="5"/>
  <c r="K1068" i="5"/>
  <c r="K1132" i="5"/>
  <c r="K1196" i="5"/>
  <c r="K1260" i="5"/>
  <c r="K1324" i="5"/>
  <c r="K1388" i="5"/>
  <c r="K1452" i="5"/>
  <c r="K833" i="5"/>
  <c r="K901" i="5"/>
  <c r="K965" i="5"/>
  <c r="K1029" i="5"/>
  <c r="K1093" i="5"/>
  <c r="K1157" i="5"/>
  <c r="K1221" i="5"/>
  <c r="K1285" i="5"/>
  <c r="K1349" i="5"/>
  <c r="K1413" i="5"/>
  <c r="K664" i="5"/>
  <c r="K858" i="5"/>
  <c r="K910" i="5"/>
  <c r="K930" i="5"/>
  <c r="K946" i="5"/>
  <c r="K962" i="5"/>
  <c r="K978" i="5"/>
  <c r="K994" i="5"/>
  <c r="K1010" i="5"/>
  <c r="K1026" i="5"/>
  <c r="K1042" i="5"/>
  <c r="K1058" i="5"/>
  <c r="K1074" i="5"/>
  <c r="K1090" i="5"/>
  <c r="K1106" i="5"/>
  <c r="K1122" i="5"/>
  <c r="K1138" i="5"/>
  <c r="K1154" i="5"/>
  <c r="K1170" i="5"/>
  <c r="K1186" i="5"/>
  <c r="K1202" i="5"/>
  <c r="K1218" i="5"/>
  <c r="K1234" i="5"/>
  <c r="K1250" i="5"/>
  <c r="K1266" i="5"/>
  <c r="K1282" i="5"/>
  <c r="K1298" i="5"/>
  <c r="K1314" i="5"/>
  <c r="K1330" i="5"/>
  <c r="K1346" i="5"/>
  <c r="K1362" i="5"/>
  <c r="K1378" i="5"/>
  <c r="K1394" i="5"/>
  <c r="K1410" i="5"/>
  <c r="K1426" i="5"/>
  <c r="K1442" i="5"/>
  <c r="K1458" i="5"/>
  <c r="K670" i="5"/>
  <c r="K738" i="5"/>
  <c r="K802" i="5"/>
  <c r="K842" i="5"/>
  <c r="K859" i="5"/>
  <c r="K875" i="5"/>
  <c r="K891" i="5"/>
  <c r="K907" i="5"/>
  <c r="K923" i="5"/>
  <c r="K939" i="5"/>
  <c r="K955" i="5"/>
  <c r="K971" i="5"/>
  <c r="K987" i="5"/>
  <c r="K1003" i="5"/>
  <c r="K1019" i="5"/>
  <c r="K1035" i="5"/>
  <c r="K1051" i="5"/>
  <c r="K1067" i="5"/>
  <c r="K1083" i="5"/>
  <c r="K1099" i="5"/>
  <c r="K1115" i="5"/>
  <c r="K1131" i="5"/>
  <c r="K1147" i="5"/>
  <c r="K1163" i="5"/>
  <c r="K1179" i="5"/>
  <c r="K1195" i="5"/>
  <c r="K1211" i="5"/>
  <c r="K1227" i="5"/>
  <c r="K1243" i="5"/>
  <c r="K1259" i="5"/>
  <c r="K1275" i="5"/>
  <c r="K1291" i="5"/>
  <c r="K1307" i="5"/>
  <c r="K1323" i="5"/>
  <c r="K1339" i="5"/>
  <c r="K1355" i="5"/>
  <c r="K1371" i="5"/>
  <c r="K1387" i="5"/>
  <c r="K1403" i="5"/>
  <c r="K1419" i="5"/>
  <c r="K1435" i="5"/>
  <c r="K1459" i="5"/>
  <c r="K1477" i="5"/>
  <c r="K1493" i="5"/>
  <c r="K1509" i="5"/>
  <c r="K1525" i="5"/>
  <c r="K1541" i="5"/>
  <c r="K1557" i="5"/>
  <c r="K1573" i="5"/>
  <c r="K1589" i="5"/>
  <c r="G27" i="5"/>
  <c r="G43" i="5"/>
  <c r="G107" i="5"/>
  <c r="G123" i="5"/>
  <c r="G139" i="5"/>
  <c r="G155" i="5"/>
  <c r="G171" i="5"/>
  <c r="G187" i="5"/>
  <c r="G203" i="5"/>
  <c r="G219" i="5"/>
  <c r="G235" i="5"/>
  <c r="G251" i="5"/>
  <c r="G267" i="5"/>
  <c r="G283" i="5"/>
  <c r="G299" i="5"/>
  <c r="G315" i="5"/>
  <c r="G331" i="5"/>
  <c r="G347" i="5"/>
  <c r="G363" i="5"/>
  <c r="G379" i="5"/>
  <c r="G395" i="5"/>
  <c r="G411" i="5"/>
  <c r="G427" i="5"/>
  <c r="G443" i="5"/>
  <c r="G459" i="5"/>
  <c r="G475" i="5"/>
  <c r="G491" i="5"/>
  <c r="G507" i="5"/>
  <c r="G523" i="5"/>
  <c r="G539" i="5"/>
  <c r="G555" i="5"/>
  <c r="K1470" i="5"/>
  <c r="K1486" i="5"/>
  <c r="K1502" i="5"/>
  <c r="K1518" i="5"/>
  <c r="K1534" i="5"/>
  <c r="K1550" i="5"/>
  <c r="K1566" i="5"/>
  <c r="K1582" i="5"/>
  <c r="K1598" i="5"/>
  <c r="G36" i="5"/>
  <c r="G52" i="5"/>
  <c r="G100" i="5"/>
  <c r="G116" i="5"/>
  <c r="G132" i="5"/>
  <c r="G148" i="5"/>
  <c r="G164" i="5"/>
  <c r="G180" i="5"/>
  <c r="G196" i="5"/>
  <c r="G212" i="5"/>
  <c r="G228" i="5"/>
  <c r="G244" i="5"/>
  <c r="G260" i="5"/>
  <c r="G276" i="5"/>
  <c r="G292" i="5"/>
  <c r="G308" i="5"/>
  <c r="G324" i="5"/>
  <c r="G340" i="5"/>
  <c r="G356" i="5"/>
  <c r="G372" i="5"/>
  <c r="G388" i="5"/>
  <c r="G404" i="5"/>
  <c r="G420" i="5"/>
  <c r="G436" i="5"/>
  <c r="G452" i="5"/>
  <c r="G468" i="5"/>
  <c r="G484" i="5"/>
  <c r="G500" i="5"/>
  <c r="G516" i="5"/>
  <c r="G532" i="5"/>
  <c r="G548" i="5"/>
  <c r="K1451" i="5"/>
  <c r="K1475" i="5"/>
  <c r="K1491" i="5"/>
  <c r="K1507" i="5"/>
  <c r="K1523" i="5"/>
  <c r="K1539" i="5"/>
  <c r="K1555" i="5"/>
  <c r="K1571" i="5"/>
  <c r="K1587" i="5"/>
  <c r="G21" i="5"/>
  <c r="G37" i="5"/>
  <c r="G53" i="5"/>
  <c r="G101" i="5"/>
  <c r="G117" i="5"/>
  <c r="G133" i="5"/>
  <c r="G149" i="5"/>
  <c r="G165" i="5"/>
  <c r="G181" i="5"/>
  <c r="G197" i="5"/>
  <c r="G213" i="5"/>
  <c r="G229" i="5"/>
  <c r="G245" i="5"/>
  <c r="G261" i="5"/>
  <c r="G277" i="5"/>
  <c r="G293" i="5"/>
  <c r="G309" i="5"/>
  <c r="G325" i="5"/>
  <c r="G341" i="5"/>
  <c r="G357" i="5"/>
  <c r="G373" i="5"/>
  <c r="G389" i="5"/>
  <c r="G405" i="5"/>
  <c r="G421" i="5"/>
  <c r="G437" i="5"/>
  <c r="G453" i="5"/>
  <c r="G469" i="5"/>
  <c r="G485" i="5"/>
  <c r="G501" i="5"/>
  <c r="G517" i="5"/>
  <c r="G533" i="5"/>
  <c r="G549" i="5"/>
  <c r="K1464" i="5"/>
  <c r="K1480" i="5"/>
  <c r="K1496" i="5"/>
  <c r="K1512" i="5"/>
  <c r="K1528" i="5"/>
  <c r="K1544" i="5"/>
  <c r="K1560" i="5"/>
  <c r="K1576" i="5"/>
  <c r="K1592" i="5"/>
  <c r="G26" i="5"/>
  <c r="G42" i="5"/>
  <c r="G106" i="5"/>
  <c r="G122" i="5"/>
  <c r="G138" i="5"/>
  <c r="G154" i="5"/>
  <c r="G170" i="5"/>
  <c r="G186" i="5"/>
  <c r="G202" i="5"/>
  <c r="G218" i="5"/>
  <c r="G234" i="5"/>
  <c r="G250" i="5"/>
  <c r="G266" i="5"/>
  <c r="G282" i="5"/>
  <c r="G298" i="5"/>
  <c r="G314" i="5"/>
  <c r="G330" i="5"/>
  <c r="G346" i="5"/>
  <c r="G362" i="5"/>
  <c r="G378" i="5"/>
  <c r="G394" i="5"/>
  <c r="G410" i="5"/>
  <c r="G426" i="5"/>
  <c r="G442" i="5"/>
  <c r="G458" i="5"/>
  <c r="G474" i="5"/>
  <c r="G490" i="5"/>
  <c r="G506" i="5"/>
  <c r="G522" i="5"/>
  <c r="G538" i="5"/>
  <c r="G554" i="5"/>
  <c r="G572" i="5"/>
  <c r="G588" i="5"/>
  <c r="G604" i="5"/>
  <c r="G620" i="5"/>
  <c r="G636" i="5"/>
  <c r="G652" i="5"/>
  <c r="G668" i="5"/>
  <c r="G684" i="5"/>
  <c r="G700" i="5"/>
  <c r="G716" i="5"/>
  <c r="G732" i="5"/>
  <c r="G748" i="5"/>
  <c r="G764" i="5"/>
  <c r="G780" i="5"/>
  <c r="G796" i="5"/>
  <c r="G812" i="5"/>
  <c r="G828" i="5"/>
  <c r="G844" i="5"/>
  <c r="G860" i="5"/>
  <c r="G876" i="5"/>
  <c r="G892" i="5"/>
  <c r="G908" i="5"/>
  <c r="G924" i="5"/>
  <c r="G940" i="5"/>
  <c r="G956" i="5"/>
  <c r="G972" i="5"/>
  <c r="G573" i="5"/>
  <c r="G589" i="5"/>
  <c r="G605" i="5"/>
  <c r="G621" i="5"/>
  <c r="G637" i="5"/>
  <c r="G653" i="5"/>
  <c r="G669" i="5"/>
  <c r="G685" i="5"/>
  <c r="G701" i="5"/>
  <c r="G717" i="5"/>
  <c r="G733" i="5"/>
  <c r="G749" i="5"/>
  <c r="G765" i="5"/>
  <c r="G781" i="5"/>
  <c r="G797" i="5"/>
  <c r="G813" i="5"/>
  <c r="G829" i="5"/>
  <c r="G845" i="5"/>
  <c r="G861" i="5"/>
  <c r="G877" i="5"/>
  <c r="G893" i="5"/>
  <c r="G909" i="5"/>
  <c r="G925" i="5"/>
  <c r="G941" i="5"/>
  <c r="G957" i="5"/>
  <c r="G973" i="5"/>
  <c r="G989" i="5"/>
  <c r="G1005" i="5"/>
  <c r="G1021" i="5"/>
  <c r="G1037" i="5"/>
  <c r="G1053" i="5"/>
  <c r="G1069" i="5"/>
  <c r="G1085" i="5"/>
  <c r="G1101" i="5"/>
  <c r="G1117" i="5"/>
  <c r="G1133" i="5"/>
  <c r="G1149" i="5"/>
  <c r="G1165" i="5"/>
  <c r="G1181" i="5"/>
  <c r="G1197" i="5"/>
  <c r="G1213" i="5"/>
  <c r="G1229" i="5"/>
  <c r="G566" i="5"/>
  <c r="G582" i="5"/>
  <c r="G598" i="5"/>
  <c r="G614" i="5"/>
  <c r="K806" i="5"/>
  <c r="K892" i="5"/>
  <c r="K956" i="5"/>
  <c r="K1020" i="5"/>
  <c r="K1084" i="5"/>
  <c r="K1148" i="5"/>
  <c r="K1212" i="5"/>
  <c r="K1276" i="5"/>
  <c r="K1340" i="5"/>
  <c r="K1404" i="5"/>
  <c r="K638" i="5"/>
  <c r="K853" i="5"/>
  <c r="K917" i="5"/>
  <c r="K981" i="5"/>
  <c r="K1045" i="5"/>
  <c r="K1109" i="5"/>
  <c r="K1173" i="5"/>
  <c r="K1237" i="5"/>
  <c r="K1301" i="5"/>
  <c r="K1365" i="5"/>
  <c r="K1429" i="5"/>
  <c r="K734" i="5"/>
  <c r="K874" i="5"/>
  <c r="K914" i="5"/>
  <c r="K934" i="5"/>
  <c r="K950" i="5"/>
  <c r="K966" i="5"/>
  <c r="K982" i="5"/>
  <c r="K998" i="5"/>
  <c r="K1014" i="5"/>
  <c r="K1030" i="5"/>
  <c r="K1046" i="5"/>
  <c r="K1062" i="5"/>
  <c r="K1078" i="5"/>
  <c r="K1094" i="5"/>
  <c r="K1110" i="5"/>
  <c r="K1126" i="5"/>
  <c r="K1142" i="5"/>
  <c r="K1158" i="5"/>
  <c r="K1174" i="5"/>
  <c r="K1190" i="5"/>
  <c r="K1206" i="5"/>
  <c r="K1222" i="5"/>
  <c r="K1238" i="5"/>
  <c r="K1254" i="5"/>
  <c r="K1270" i="5"/>
  <c r="K1286" i="5"/>
  <c r="K1302" i="5"/>
  <c r="K1318" i="5"/>
  <c r="K1334" i="5"/>
  <c r="K1350" i="5"/>
  <c r="K1366" i="5"/>
  <c r="K1382" i="5"/>
  <c r="K1398" i="5"/>
  <c r="K1414" i="5"/>
  <c r="K1430" i="5"/>
  <c r="K1446" i="5"/>
  <c r="K606" i="5"/>
  <c r="K690" i="5"/>
  <c r="K754" i="5"/>
  <c r="K818" i="5"/>
  <c r="K847" i="5"/>
  <c r="K863" i="5"/>
  <c r="K879" i="5"/>
  <c r="K895" i="5"/>
  <c r="K911" i="5"/>
  <c r="K927" i="5"/>
  <c r="K943" i="5"/>
  <c r="K959" i="5"/>
  <c r="K975" i="5"/>
  <c r="K991" i="5"/>
  <c r="K1007" i="5"/>
  <c r="K1023" i="5"/>
  <c r="K1039" i="5"/>
  <c r="K1055" i="5"/>
  <c r="K1071" i="5"/>
  <c r="K1087" i="5"/>
  <c r="K1103" i="5"/>
  <c r="K1119" i="5"/>
  <c r="K1135" i="5"/>
  <c r="K1151" i="5"/>
  <c r="K1167" i="5"/>
  <c r="K1183" i="5"/>
  <c r="K1199" i="5"/>
  <c r="K1215" i="5"/>
  <c r="K1231" i="5"/>
  <c r="K1247" i="5"/>
  <c r="K1263" i="5"/>
  <c r="K1279" i="5"/>
  <c r="K1295" i="5"/>
  <c r="K1311" i="5"/>
  <c r="K1327" i="5"/>
  <c r="K1343" i="5"/>
  <c r="K1359" i="5"/>
  <c r="K1375" i="5"/>
  <c r="K1391" i="5"/>
  <c r="K1407" i="5"/>
  <c r="K1423" i="5"/>
  <c r="K1439" i="5"/>
  <c r="K1465" i="5"/>
  <c r="K1481" i="5"/>
  <c r="K1497" i="5"/>
  <c r="K1513" i="5"/>
  <c r="K1529" i="5"/>
  <c r="K1545" i="5"/>
  <c r="K1561" i="5"/>
  <c r="K1577" i="5"/>
  <c r="K1593" i="5"/>
  <c r="G31" i="5"/>
  <c r="G47" i="5"/>
  <c r="G111" i="5"/>
  <c r="G127" i="5"/>
  <c r="G143" i="5"/>
  <c r="G159" i="5"/>
  <c r="G175" i="5"/>
  <c r="G191" i="5"/>
  <c r="G207" i="5"/>
  <c r="G223" i="5"/>
  <c r="G239" i="5"/>
  <c r="G255" i="5"/>
  <c r="G271" i="5"/>
  <c r="G287" i="5"/>
  <c r="G303" i="5"/>
  <c r="G319" i="5"/>
  <c r="G335" i="5"/>
  <c r="G351" i="5"/>
  <c r="G367" i="5"/>
  <c r="G383" i="5"/>
  <c r="G399" i="5"/>
  <c r="G415" i="5"/>
  <c r="G431" i="5"/>
  <c r="G447" i="5"/>
  <c r="G463" i="5"/>
  <c r="G479" i="5"/>
  <c r="G495" i="5"/>
  <c r="G511" i="5"/>
  <c r="G527" i="5"/>
  <c r="G543" i="5"/>
  <c r="G559" i="5"/>
  <c r="K1474" i="5"/>
  <c r="K1490" i="5"/>
  <c r="K1506" i="5"/>
  <c r="K1522" i="5"/>
  <c r="K1538" i="5"/>
  <c r="K1554" i="5"/>
  <c r="K1570" i="5"/>
  <c r="K1586" i="5"/>
  <c r="G24" i="5"/>
  <c r="G56" i="5"/>
  <c r="G104" i="5"/>
  <c r="G120" i="5"/>
  <c r="G136" i="5"/>
  <c r="G152" i="5"/>
  <c r="G168" i="5"/>
  <c r="G184" i="5"/>
  <c r="G200" i="5"/>
  <c r="G216" i="5"/>
  <c r="G232" i="5"/>
  <c r="G248" i="5"/>
  <c r="G264" i="5"/>
  <c r="G280" i="5"/>
  <c r="G296" i="5"/>
  <c r="G312" i="5"/>
  <c r="G328" i="5"/>
  <c r="G344" i="5"/>
  <c r="G360" i="5"/>
  <c r="G376" i="5"/>
  <c r="G392" i="5"/>
  <c r="G408" i="5"/>
  <c r="G424" i="5"/>
  <c r="G440" i="5"/>
  <c r="G456" i="5"/>
  <c r="G472" i="5"/>
  <c r="G488" i="5"/>
  <c r="G504" i="5"/>
  <c r="G520" i="5"/>
  <c r="G536" i="5"/>
  <c r="G552" i="5"/>
  <c r="K1463" i="5"/>
  <c r="K1479" i="5"/>
  <c r="K1495" i="5"/>
  <c r="K1511" i="5"/>
  <c r="K1527" i="5"/>
  <c r="K1543" i="5"/>
  <c r="K1559" i="5"/>
  <c r="K1575" i="5"/>
  <c r="K1591" i="5"/>
  <c r="G41" i="5"/>
  <c r="G105" i="5"/>
  <c r="G121" i="5"/>
  <c r="G137" i="5"/>
  <c r="G153" i="5"/>
  <c r="G169" i="5"/>
  <c r="G185" i="5"/>
  <c r="G201" i="5"/>
  <c r="G217" i="5"/>
  <c r="G233" i="5"/>
  <c r="G249" i="5"/>
  <c r="G265" i="5"/>
  <c r="G281" i="5"/>
  <c r="G297" i="5"/>
  <c r="G313" i="5"/>
  <c r="G329" i="5"/>
  <c r="G345" i="5"/>
  <c r="G361" i="5"/>
  <c r="G377" i="5"/>
  <c r="G393" i="5"/>
  <c r="G409" i="5"/>
  <c r="G425" i="5"/>
  <c r="G441" i="5"/>
  <c r="G457" i="5"/>
  <c r="G473" i="5"/>
  <c r="G489" i="5"/>
  <c r="G505" i="5"/>
  <c r="G521" i="5"/>
  <c r="G537" i="5"/>
  <c r="G553" i="5"/>
  <c r="K1468" i="5"/>
  <c r="K1484" i="5"/>
  <c r="K1500" i="5"/>
  <c r="K1516" i="5"/>
  <c r="K1532" i="5"/>
  <c r="K1548" i="5"/>
  <c r="K1564" i="5"/>
  <c r="K1580" i="5"/>
  <c r="K1596" i="5"/>
  <c r="G30" i="5"/>
  <c r="G46" i="5"/>
  <c r="G110" i="5"/>
  <c r="G126" i="5"/>
  <c r="G142" i="5"/>
  <c r="G158" i="5"/>
  <c r="G174" i="5"/>
  <c r="G190" i="5"/>
  <c r="G206" i="5"/>
  <c r="G222" i="5"/>
  <c r="G238" i="5"/>
  <c r="G254" i="5"/>
  <c r="G270" i="5"/>
  <c r="G286" i="5"/>
  <c r="G302" i="5"/>
  <c r="G318" i="5"/>
  <c r="G334" i="5"/>
  <c r="G350" i="5"/>
  <c r="G366" i="5"/>
  <c r="G382" i="5"/>
  <c r="G398" i="5"/>
  <c r="G414" i="5"/>
  <c r="G430" i="5"/>
  <c r="G446" i="5"/>
  <c r="G462" i="5"/>
  <c r="G478" i="5"/>
  <c r="G494" i="5"/>
  <c r="G510" i="5"/>
  <c r="G526" i="5"/>
  <c r="G542" i="5"/>
  <c r="G558" i="5"/>
  <c r="G576" i="5"/>
  <c r="G592" i="5"/>
  <c r="G608" i="5"/>
  <c r="G624" i="5"/>
  <c r="G640" i="5"/>
  <c r="G656" i="5"/>
  <c r="G672" i="5"/>
  <c r="G688" i="5"/>
  <c r="G704" i="5"/>
  <c r="G720" i="5"/>
  <c r="G736" i="5"/>
  <c r="G752" i="5"/>
  <c r="G768" i="5"/>
  <c r="G784" i="5"/>
  <c r="G800" i="5"/>
  <c r="G816" i="5"/>
  <c r="G832" i="5"/>
  <c r="G848" i="5"/>
  <c r="G864" i="5"/>
  <c r="G880" i="5"/>
  <c r="G896" i="5"/>
  <c r="G912" i="5"/>
  <c r="G928" i="5"/>
  <c r="G944" i="5"/>
  <c r="G960" i="5"/>
  <c r="G561" i="5"/>
  <c r="G577" i="5"/>
  <c r="G593" i="5"/>
  <c r="G609" i="5"/>
  <c r="G625" i="5"/>
  <c r="G641" i="5"/>
  <c r="G657" i="5"/>
  <c r="G673" i="5"/>
  <c r="G689" i="5"/>
  <c r="G705" i="5"/>
  <c r="G721" i="5"/>
  <c r="G737" i="5"/>
  <c r="G753" i="5"/>
  <c r="G769" i="5"/>
  <c r="G785" i="5"/>
  <c r="G801" i="5"/>
  <c r="G817" i="5"/>
  <c r="G833" i="5"/>
  <c r="G849" i="5"/>
  <c r="G865" i="5"/>
  <c r="G881" i="5"/>
  <c r="G897" i="5"/>
  <c r="G913" i="5"/>
  <c r="G929" i="5"/>
  <c r="G945" i="5"/>
  <c r="G961" i="5"/>
  <c r="G977" i="5"/>
  <c r="G993" i="5"/>
  <c r="G1009" i="5"/>
  <c r="G1025" i="5"/>
  <c r="G1041" i="5"/>
  <c r="G1057" i="5"/>
  <c r="G1073" i="5"/>
  <c r="G1089" i="5"/>
  <c r="G1105" i="5"/>
  <c r="G1121" i="5"/>
  <c r="G1137" i="5"/>
  <c r="G1153" i="5"/>
  <c r="G1169" i="5"/>
  <c r="G1185" i="5"/>
  <c r="G1201" i="5"/>
  <c r="G1217" i="5"/>
  <c r="G1233" i="5"/>
  <c r="G570" i="5"/>
  <c r="G586" i="5"/>
  <c r="G602" i="5"/>
  <c r="K843" i="5"/>
  <c r="K908" i="5"/>
  <c r="K972" i="5"/>
  <c r="K1036" i="5"/>
  <c r="K1100" i="5"/>
  <c r="K1164" i="5"/>
  <c r="K1228" i="5"/>
  <c r="K1292" i="5"/>
  <c r="K1356" i="5"/>
  <c r="K1420" i="5"/>
  <c r="K714" i="5"/>
  <c r="K869" i="5"/>
  <c r="K933" i="5"/>
  <c r="K997" i="5"/>
  <c r="K1061" i="5"/>
  <c r="K1125" i="5"/>
  <c r="K1189" i="5"/>
  <c r="K1253" i="5"/>
  <c r="K1317" i="5"/>
  <c r="K1381" i="5"/>
  <c r="K1445" i="5"/>
  <c r="K798" i="5"/>
  <c r="K890" i="5"/>
  <c r="K922" i="5"/>
  <c r="K938" i="5"/>
  <c r="K954" i="5"/>
  <c r="K970" i="5"/>
  <c r="K986" i="5"/>
  <c r="K1002" i="5"/>
  <c r="K1018" i="5"/>
  <c r="K1034" i="5"/>
  <c r="K1050" i="5"/>
  <c r="K1066" i="5"/>
  <c r="K1082" i="5"/>
  <c r="K1098" i="5"/>
  <c r="K1114" i="5"/>
  <c r="K1130" i="5"/>
  <c r="K1146" i="5"/>
  <c r="K1162" i="5"/>
  <c r="K1178" i="5"/>
  <c r="K1194" i="5"/>
  <c r="K1210" i="5"/>
  <c r="K1226" i="5"/>
  <c r="K1242" i="5"/>
  <c r="K1258" i="5"/>
  <c r="K1274" i="5"/>
  <c r="K1290" i="5"/>
  <c r="K1306" i="5"/>
  <c r="K1322" i="5"/>
  <c r="K1338" i="5"/>
  <c r="K1354" i="5"/>
  <c r="K1370" i="5"/>
  <c r="K1386" i="5"/>
  <c r="K1402" i="5"/>
  <c r="K1418" i="5"/>
  <c r="K1434" i="5"/>
  <c r="K1450" i="5"/>
  <c r="K627" i="5"/>
  <c r="K706" i="5"/>
  <c r="K770" i="5"/>
  <c r="K829" i="5"/>
  <c r="K851" i="5"/>
  <c r="K867" i="5"/>
  <c r="K883" i="5"/>
  <c r="K899" i="5"/>
  <c r="K915" i="5"/>
  <c r="K931" i="5"/>
  <c r="K947" i="5"/>
  <c r="K963" i="5"/>
  <c r="K979" i="5"/>
  <c r="K995" i="5"/>
  <c r="K1011" i="5"/>
  <c r="K1027" i="5"/>
  <c r="K1043" i="5"/>
  <c r="K1059" i="5"/>
  <c r="K1075" i="5"/>
  <c r="K1091" i="5"/>
  <c r="K1107" i="5"/>
  <c r="K1123" i="5"/>
  <c r="K1139" i="5"/>
  <c r="K1155" i="5"/>
  <c r="K1171" i="5"/>
  <c r="K1187" i="5"/>
  <c r="K1203" i="5"/>
  <c r="K1219" i="5"/>
  <c r="K1235" i="5"/>
  <c r="K1251" i="5"/>
  <c r="K1267" i="5"/>
  <c r="K1283" i="5"/>
  <c r="K1299" i="5"/>
  <c r="K1315" i="5"/>
  <c r="K1331" i="5"/>
  <c r="K1347" i="5"/>
  <c r="K1363" i="5"/>
  <c r="K1379" i="5"/>
  <c r="K1395" i="5"/>
  <c r="K1411" i="5"/>
  <c r="K1427" i="5"/>
  <c r="K1443" i="5"/>
  <c r="K1469" i="5"/>
  <c r="K1485" i="5"/>
  <c r="K1501" i="5"/>
  <c r="K1517" i="5"/>
  <c r="K1533" i="5"/>
  <c r="K1549" i="5"/>
  <c r="K1565" i="5"/>
  <c r="K1581" i="5"/>
  <c r="K1597" i="5"/>
  <c r="G35" i="5"/>
  <c r="G51" i="5"/>
  <c r="G99" i="5"/>
  <c r="G115" i="5"/>
  <c r="G131" i="5"/>
  <c r="G147" i="5"/>
  <c r="G163" i="5"/>
  <c r="G179" i="5"/>
  <c r="G195" i="5"/>
  <c r="G211" i="5"/>
  <c r="G227" i="5"/>
  <c r="G243" i="5"/>
  <c r="G259" i="5"/>
  <c r="G275" i="5"/>
  <c r="G291" i="5"/>
  <c r="G307" i="5"/>
  <c r="G323" i="5"/>
  <c r="G339" i="5"/>
  <c r="G355" i="5"/>
  <c r="G371" i="5"/>
  <c r="G387" i="5"/>
  <c r="G403" i="5"/>
  <c r="G419" i="5"/>
  <c r="G435" i="5"/>
  <c r="G451" i="5"/>
  <c r="G467" i="5"/>
  <c r="G483" i="5"/>
  <c r="G499" i="5"/>
  <c r="G515" i="5"/>
  <c r="G531" i="5"/>
  <c r="G547" i="5"/>
  <c r="K1462" i="5"/>
  <c r="K1478" i="5"/>
  <c r="K1494" i="5"/>
  <c r="K1510" i="5"/>
  <c r="K1526" i="5"/>
  <c r="K1542" i="5"/>
  <c r="K1558" i="5"/>
  <c r="K1574" i="5"/>
  <c r="K1590" i="5"/>
  <c r="G28" i="5"/>
  <c r="G44" i="5"/>
  <c r="G108" i="5"/>
  <c r="G124" i="5"/>
  <c r="G140" i="5"/>
  <c r="G156" i="5"/>
  <c r="G172" i="5"/>
  <c r="G188" i="5"/>
  <c r="G204" i="5"/>
  <c r="G220" i="5"/>
  <c r="G236" i="5"/>
  <c r="G252" i="5"/>
  <c r="G268" i="5"/>
  <c r="G284" i="5"/>
  <c r="G300" i="5"/>
  <c r="G316" i="5"/>
  <c r="G332" i="5"/>
  <c r="G348" i="5"/>
  <c r="G364" i="5"/>
  <c r="G380" i="5"/>
  <c r="G396" i="5"/>
  <c r="G412" i="5"/>
  <c r="G428" i="5"/>
  <c r="G444" i="5"/>
  <c r="G460" i="5"/>
  <c r="G476" i="5"/>
  <c r="G492" i="5"/>
  <c r="G508" i="5"/>
  <c r="G524" i="5"/>
  <c r="G540" i="5"/>
  <c r="G556" i="5"/>
  <c r="K1467" i="5"/>
  <c r="K1483" i="5"/>
  <c r="K1499" i="5"/>
  <c r="K1515" i="5"/>
  <c r="K1531" i="5"/>
  <c r="K1547" i="5"/>
  <c r="K1563" i="5"/>
  <c r="K1579" i="5"/>
  <c r="K1595" i="5"/>
  <c r="G29" i="5"/>
  <c r="G45" i="5"/>
  <c r="G109" i="5"/>
  <c r="G125" i="5"/>
  <c r="G141" i="5"/>
  <c r="G157" i="5"/>
  <c r="G173" i="5"/>
  <c r="G189" i="5"/>
  <c r="G205" i="5"/>
  <c r="G221" i="5"/>
  <c r="G237" i="5"/>
  <c r="G253" i="5"/>
  <c r="G269" i="5"/>
  <c r="G285" i="5"/>
  <c r="G301" i="5"/>
  <c r="G317" i="5"/>
  <c r="G333" i="5"/>
  <c r="G349" i="5"/>
  <c r="G365" i="5"/>
  <c r="G381" i="5"/>
  <c r="G397" i="5"/>
  <c r="G413" i="5"/>
  <c r="G429" i="5"/>
  <c r="G445" i="5"/>
  <c r="G461" i="5"/>
  <c r="G477" i="5"/>
  <c r="G493" i="5"/>
  <c r="G509" i="5"/>
  <c r="G525" i="5"/>
  <c r="G541" i="5"/>
  <c r="G557" i="5"/>
  <c r="K1472" i="5"/>
  <c r="K1488" i="5"/>
  <c r="K1504" i="5"/>
  <c r="K1520" i="5"/>
  <c r="K1536" i="5"/>
  <c r="K1552" i="5"/>
  <c r="K1568" i="5"/>
  <c r="K1584" i="5"/>
  <c r="K1600" i="5"/>
  <c r="G34" i="5"/>
  <c r="G50" i="5"/>
  <c r="G98" i="5"/>
  <c r="G114" i="5"/>
  <c r="G130" i="5"/>
  <c r="G146" i="5"/>
  <c r="G162" i="5"/>
  <c r="G178" i="5"/>
  <c r="G194" i="5"/>
  <c r="G210" i="5"/>
  <c r="G226" i="5"/>
  <c r="G242" i="5"/>
  <c r="G258" i="5"/>
  <c r="G274" i="5"/>
  <c r="G290" i="5"/>
  <c r="G306" i="5"/>
  <c r="G322" i="5"/>
  <c r="G338" i="5"/>
  <c r="G354" i="5"/>
  <c r="G370" i="5"/>
  <c r="G386" i="5"/>
  <c r="G402" i="5"/>
  <c r="G418" i="5"/>
  <c r="G434" i="5"/>
  <c r="G450" i="5"/>
  <c r="G466" i="5"/>
  <c r="G482" i="5"/>
  <c r="G498" i="5"/>
  <c r="G514" i="5"/>
  <c r="G530" i="5"/>
  <c r="G546" i="5"/>
  <c r="G564" i="5"/>
  <c r="G580" i="5"/>
  <c r="G596" i="5"/>
  <c r="G612" i="5"/>
  <c r="G628" i="5"/>
  <c r="G644" i="5"/>
  <c r="G660" i="5"/>
  <c r="G676" i="5"/>
  <c r="G692" i="5"/>
  <c r="G708" i="5"/>
  <c r="G724" i="5"/>
  <c r="G740" i="5"/>
  <c r="G756" i="5"/>
  <c r="G772" i="5"/>
  <c r="G788" i="5"/>
  <c r="G804" i="5"/>
  <c r="G820" i="5"/>
  <c r="G836" i="5"/>
  <c r="G852" i="5"/>
  <c r="G868" i="5"/>
  <c r="G884" i="5"/>
  <c r="G900" i="5"/>
  <c r="G916" i="5"/>
  <c r="G932" i="5"/>
  <c r="G948" i="5"/>
  <c r="G964" i="5"/>
  <c r="G565" i="5"/>
  <c r="G581" i="5"/>
  <c r="G597" i="5"/>
  <c r="G613" i="5"/>
  <c r="G629" i="5"/>
  <c r="G645" i="5"/>
  <c r="G661" i="5"/>
  <c r="G677" i="5"/>
  <c r="G693" i="5"/>
  <c r="G709" i="5"/>
  <c r="G725" i="5"/>
  <c r="G741" i="5"/>
  <c r="G757" i="5"/>
  <c r="G773" i="5"/>
  <c r="G789" i="5"/>
  <c r="G805" i="5"/>
  <c r="G821" i="5"/>
  <c r="G837" i="5"/>
  <c r="G853" i="5"/>
  <c r="G869" i="5"/>
  <c r="G885" i="5"/>
  <c r="G901" i="5"/>
  <c r="G917" i="5"/>
  <c r="G933" i="5"/>
  <c r="G949" i="5"/>
  <c r="G965" i="5"/>
  <c r="G981" i="5"/>
  <c r="G997" i="5"/>
  <c r="G1013" i="5"/>
  <c r="G1029" i="5"/>
  <c r="G1045" i="5"/>
  <c r="G1061" i="5"/>
  <c r="G1077" i="5"/>
  <c r="G1093" i="5"/>
  <c r="G1109" i="5"/>
  <c r="G1125" i="5"/>
  <c r="G1141" i="5"/>
  <c r="G1157" i="5"/>
  <c r="G1173" i="5"/>
  <c r="G1189" i="5"/>
  <c r="G1205" i="5"/>
  <c r="G1221" i="5"/>
  <c r="G1237" i="5"/>
  <c r="G574" i="5"/>
  <c r="G590" i="5"/>
  <c r="G606" i="5"/>
  <c r="G626" i="5"/>
  <c r="G642" i="5"/>
  <c r="G658" i="5"/>
  <c r="G674" i="5"/>
  <c r="G690" i="5"/>
  <c r="G706" i="5"/>
  <c r="G722" i="5"/>
  <c r="G738" i="5"/>
  <c r="G754" i="5"/>
  <c r="G770" i="5"/>
  <c r="G786" i="5"/>
  <c r="G802" i="5"/>
  <c r="G818" i="5"/>
  <c r="G834" i="5"/>
  <c r="G850" i="5"/>
  <c r="G866" i="5"/>
  <c r="G882" i="5"/>
  <c r="G898" i="5"/>
  <c r="G914" i="5"/>
  <c r="G930" i="5"/>
  <c r="G946" i="5"/>
  <c r="G962" i="5"/>
  <c r="G978" i="5"/>
  <c r="G994" i="5"/>
  <c r="G1010" i="5"/>
  <c r="G1026" i="5"/>
  <c r="G1042" i="5"/>
  <c r="G1058" i="5"/>
  <c r="G1074" i="5"/>
  <c r="G1090" i="5"/>
  <c r="G1106" i="5"/>
  <c r="G1122" i="5"/>
  <c r="G1138" i="5"/>
  <c r="G1154" i="5"/>
  <c r="G1170" i="5"/>
  <c r="G1186" i="5"/>
  <c r="G1202" i="5"/>
  <c r="G1218" i="5"/>
  <c r="G1234" i="5"/>
  <c r="G563" i="5"/>
  <c r="G579" i="5"/>
  <c r="G595" i="5"/>
  <c r="G611" i="5"/>
  <c r="G627" i="5"/>
  <c r="G643" i="5"/>
  <c r="G659" i="5"/>
  <c r="G675" i="5"/>
  <c r="G691" i="5"/>
  <c r="G707" i="5"/>
  <c r="G723" i="5"/>
  <c r="G739" i="5"/>
  <c r="G755" i="5"/>
  <c r="G771" i="5"/>
  <c r="G787" i="5"/>
  <c r="G803" i="5"/>
  <c r="G819" i="5"/>
  <c r="G835" i="5"/>
  <c r="G851" i="5"/>
  <c r="G867" i="5"/>
  <c r="G883" i="5"/>
  <c r="G899" i="5"/>
  <c r="G915" i="5"/>
  <c r="G931" i="5"/>
  <c r="G947" i="5"/>
  <c r="G963" i="5"/>
  <c r="G979" i="5"/>
  <c r="G995" i="5"/>
  <c r="G1011" i="5"/>
  <c r="G1027" i="5"/>
  <c r="G1043" i="5"/>
  <c r="G1059" i="5"/>
  <c r="G1075" i="5"/>
  <c r="G1091" i="5"/>
  <c r="G1107" i="5"/>
  <c r="G1123" i="5"/>
  <c r="G1139" i="5"/>
  <c r="G1155" i="5"/>
  <c r="G1171" i="5"/>
  <c r="G1187" i="5"/>
  <c r="G1203" i="5"/>
  <c r="G1219" i="5"/>
  <c r="G1557" i="5"/>
  <c r="G1513" i="5"/>
  <c r="G1584" i="5"/>
  <c r="G1564" i="5"/>
  <c r="G1544" i="5"/>
  <c r="G1595" i="5"/>
  <c r="G1579" i="5"/>
  <c r="G1563" i="5"/>
  <c r="G1547" i="5"/>
  <c r="G1531" i="5"/>
  <c r="G1515" i="5"/>
  <c r="G1499" i="5"/>
  <c r="G1483" i="5"/>
  <c r="G1467" i="5"/>
  <c r="G1451" i="5"/>
  <c r="G1435" i="5"/>
  <c r="G1419" i="5"/>
  <c r="G1403" i="5"/>
  <c r="G1387" i="5"/>
  <c r="G1371" i="5"/>
  <c r="G1355" i="5"/>
  <c r="G1339" i="5"/>
  <c r="G1323" i="5"/>
  <c r="G1307" i="5"/>
  <c r="G1291" i="5"/>
  <c r="G1275" i="5"/>
  <c r="G1259" i="5"/>
  <c r="G1241" i="5"/>
  <c r="G1200" i="5"/>
  <c r="G1136" i="5"/>
  <c r="G1072" i="5"/>
  <c r="G1008" i="5"/>
  <c r="G630" i="5"/>
  <c r="G646" i="5"/>
  <c r="G662" i="5"/>
  <c r="G678" i="5"/>
  <c r="G694" i="5"/>
  <c r="G710" i="5"/>
  <c r="G726" i="5"/>
  <c r="G742" i="5"/>
  <c r="G758" i="5"/>
  <c r="G774" i="5"/>
  <c r="G790" i="5"/>
  <c r="G806" i="5"/>
  <c r="G822" i="5"/>
  <c r="G838" i="5"/>
  <c r="G854" i="5"/>
  <c r="G870" i="5"/>
  <c r="G886" i="5"/>
  <c r="G902" i="5"/>
  <c r="G918" i="5"/>
  <c r="G934" i="5"/>
  <c r="G950" i="5"/>
  <c r="G966" i="5"/>
  <c r="G982" i="5"/>
  <c r="G998" i="5"/>
  <c r="G1014" i="5"/>
  <c r="G1030" i="5"/>
  <c r="G1046" i="5"/>
  <c r="G1062" i="5"/>
  <c r="G1078" i="5"/>
  <c r="G1094" i="5"/>
  <c r="G1110" i="5"/>
  <c r="G1126" i="5"/>
  <c r="G1142" i="5"/>
  <c r="G1158" i="5"/>
  <c r="G1174" i="5"/>
  <c r="G1190" i="5"/>
  <c r="G1206" i="5"/>
  <c r="G1222" i="5"/>
  <c r="G1238" i="5"/>
  <c r="G567" i="5"/>
  <c r="G583" i="5"/>
  <c r="G599" i="5"/>
  <c r="G615" i="5"/>
  <c r="G631" i="5"/>
  <c r="G647" i="5"/>
  <c r="G663" i="5"/>
  <c r="G679" i="5"/>
  <c r="G695" i="5"/>
  <c r="G711" i="5"/>
  <c r="G727" i="5"/>
  <c r="G743" i="5"/>
  <c r="G759" i="5"/>
  <c r="G775" i="5"/>
  <c r="G791" i="5"/>
  <c r="G807" i="5"/>
  <c r="G823" i="5"/>
  <c r="G839" i="5"/>
  <c r="G855" i="5"/>
  <c r="G871" i="5"/>
  <c r="G887" i="5"/>
  <c r="G903" i="5"/>
  <c r="G919" i="5"/>
  <c r="G935" i="5"/>
  <c r="G951" i="5"/>
  <c r="G967" i="5"/>
  <c r="G983" i="5"/>
  <c r="G999" i="5"/>
  <c r="G1015" i="5"/>
  <c r="G1031" i="5"/>
  <c r="G1047" i="5"/>
  <c r="G1063" i="5"/>
  <c r="G1079" i="5"/>
  <c r="G1095" i="5"/>
  <c r="G1111" i="5"/>
  <c r="G1127" i="5"/>
  <c r="G1143" i="5"/>
  <c r="G1159" i="5"/>
  <c r="G1175" i="5"/>
  <c r="G1191" i="5"/>
  <c r="G1207" i="5"/>
  <c r="G1593" i="5"/>
  <c r="G1549" i="5"/>
  <c r="G1489" i="5"/>
  <c r="G1580" i="5"/>
  <c r="G1560" i="5"/>
  <c r="G1536" i="5"/>
  <c r="G1591" i="5"/>
  <c r="G1575" i="5"/>
  <c r="G1559" i="5"/>
  <c r="G1543" i="5"/>
  <c r="G1527" i="5"/>
  <c r="G1511" i="5"/>
  <c r="G1495" i="5"/>
  <c r="G1479" i="5"/>
  <c r="G1463" i="5"/>
  <c r="G1447" i="5"/>
  <c r="G1431" i="5"/>
  <c r="G1415" i="5"/>
  <c r="G1399" i="5"/>
  <c r="G1383" i="5"/>
  <c r="G1367" i="5"/>
  <c r="G1351" i="5"/>
  <c r="G1335" i="5"/>
  <c r="G1319" i="5"/>
  <c r="G1303" i="5"/>
  <c r="G1287" i="5"/>
  <c r="G1271" i="5"/>
  <c r="G1255" i="5"/>
  <c r="G1235" i="5"/>
  <c r="G1184" i="5"/>
  <c r="G1120" i="5"/>
  <c r="G1056" i="5"/>
  <c r="G992" i="5"/>
  <c r="G618" i="5"/>
  <c r="G634" i="5"/>
  <c r="G650" i="5"/>
  <c r="G666" i="5"/>
  <c r="G682" i="5"/>
  <c r="G698" i="5"/>
  <c r="G714" i="5"/>
  <c r="G730" i="5"/>
  <c r="G746" i="5"/>
  <c r="G762" i="5"/>
  <c r="G778" i="5"/>
  <c r="G794" i="5"/>
  <c r="G810" i="5"/>
  <c r="G826" i="5"/>
  <c r="G842" i="5"/>
  <c r="G858" i="5"/>
  <c r="G874" i="5"/>
  <c r="G890" i="5"/>
  <c r="G906" i="5"/>
  <c r="G922" i="5"/>
  <c r="G938" i="5"/>
  <c r="G954" i="5"/>
  <c r="G970" i="5"/>
  <c r="G986" i="5"/>
  <c r="G1002" i="5"/>
  <c r="G1018" i="5"/>
  <c r="G1034" i="5"/>
  <c r="G1050" i="5"/>
  <c r="G1066" i="5"/>
  <c r="G1082" i="5"/>
  <c r="G1098" i="5"/>
  <c r="G1114" i="5"/>
  <c r="G1130" i="5"/>
  <c r="G1146" i="5"/>
  <c r="G1162" i="5"/>
  <c r="G1178" i="5"/>
  <c r="G1194" i="5"/>
  <c r="G1210" i="5"/>
  <c r="G1226" i="5"/>
  <c r="G1242" i="5"/>
  <c r="G571" i="5"/>
  <c r="G587" i="5"/>
  <c r="G603" i="5"/>
  <c r="G619" i="5"/>
  <c r="G635" i="5"/>
  <c r="G651" i="5"/>
  <c r="G667" i="5"/>
  <c r="G683" i="5"/>
  <c r="G699" i="5"/>
  <c r="G715" i="5"/>
  <c r="G731" i="5"/>
  <c r="G747" i="5"/>
  <c r="G763" i="5"/>
  <c r="G779" i="5"/>
  <c r="G795" i="5"/>
  <c r="G811" i="5"/>
  <c r="G827" i="5"/>
  <c r="G843" i="5"/>
  <c r="G859" i="5"/>
  <c r="G875" i="5"/>
  <c r="G891" i="5"/>
  <c r="G907" i="5"/>
  <c r="G923" i="5"/>
  <c r="G939" i="5"/>
  <c r="G955" i="5"/>
  <c r="G971" i="5"/>
  <c r="G987" i="5"/>
  <c r="G1003" i="5"/>
  <c r="G1019" i="5"/>
  <c r="G1035" i="5"/>
  <c r="G1051" i="5"/>
  <c r="G1067" i="5"/>
  <c r="G1083" i="5"/>
  <c r="G1099" i="5"/>
  <c r="G1115" i="5"/>
  <c r="G1131" i="5"/>
  <c r="G1147" i="5"/>
  <c r="G1163" i="5"/>
  <c r="G1179" i="5"/>
  <c r="G1195" i="5"/>
  <c r="G1211" i="5"/>
  <c r="G1581" i="5"/>
  <c r="G1537" i="5"/>
  <c r="G1600" i="5"/>
  <c r="G1576" i="5"/>
  <c r="G1556" i="5"/>
  <c r="G1532" i="5"/>
  <c r="G1587" i="5"/>
  <c r="G1571" i="5"/>
  <c r="G1555" i="5"/>
  <c r="G1539" i="5"/>
  <c r="G1523" i="5"/>
  <c r="G1507" i="5"/>
  <c r="G1491" i="5"/>
  <c r="G1475" i="5"/>
  <c r="G1459" i="5"/>
  <c r="G1443" i="5"/>
  <c r="G1427" i="5"/>
  <c r="G1411" i="5"/>
  <c r="G1395" i="5"/>
  <c r="G1379" i="5"/>
  <c r="G1363" i="5"/>
  <c r="G1347" i="5"/>
  <c r="G1331" i="5"/>
  <c r="G1315" i="5"/>
  <c r="G1299" i="5"/>
  <c r="G1283" i="5"/>
  <c r="G1267" i="5"/>
  <c r="G1251" i="5"/>
  <c r="G1227" i="5"/>
  <c r="G1168" i="5"/>
  <c r="G1104" i="5"/>
  <c r="G1040" i="5"/>
  <c r="G976" i="5"/>
  <c r="G622" i="5"/>
  <c r="G638" i="5"/>
  <c r="G654" i="5"/>
  <c r="G670" i="5"/>
  <c r="G686" i="5"/>
  <c r="G702" i="5"/>
  <c r="G718" i="5"/>
  <c r="G734" i="5"/>
  <c r="G750" i="5"/>
  <c r="G766" i="5"/>
  <c r="G782" i="5"/>
  <c r="G798" i="5"/>
  <c r="G814" i="5"/>
  <c r="G830" i="5"/>
  <c r="G846" i="5"/>
  <c r="G862" i="5"/>
  <c r="G878" i="5"/>
  <c r="G894" i="5"/>
  <c r="G910" i="5"/>
  <c r="G926" i="5"/>
  <c r="G942" i="5"/>
  <c r="G958" i="5"/>
  <c r="G974" i="5"/>
  <c r="G990" i="5"/>
  <c r="G1006" i="5"/>
  <c r="G1022" i="5"/>
  <c r="G1038" i="5"/>
  <c r="G1054" i="5"/>
  <c r="G1070" i="5"/>
  <c r="G1086" i="5"/>
  <c r="G1102" i="5"/>
  <c r="G1118" i="5"/>
  <c r="G1134" i="5"/>
  <c r="G1150" i="5"/>
  <c r="G1166" i="5"/>
  <c r="G1182" i="5"/>
  <c r="G1198" i="5"/>
  <c r="G1214" i="5"/>
  <c r="G1230" i="5"/>
  <c r="G1246" i="5"/>
  <c r="G575" i="5"/>
  <c r="G591" i="5"/>
  <c r="G607" i="5"/>
  <c r="G623" i="5"/>
  <c r="G639" i="5"/>
  <c r="G655" i="5"/>
  <c r="G671" i="5"/>
  <c r="G687" i="5"/>
  <c r="G703" i="5"/>
  <c r="G719" i="5"/>
  <c r="G735" i="5"/>
  <c r="G751" i="5"/>
  <c r="G767" i="5"/>
  <c r="G783" i="5"/>
  <c r="G799" i="5"/>
  <c r="G815" i="5"/>
  <c r="G831" i="5"/>
  <c r="G847" i="5"/>
  <c r="G863" i="5"/>
  <c r="G879" i="5"/>
  <c r="G895" i="5"/>
  <c r="G911" i="5"/>
  <c r="G927" i="5"/>
  <c r="G943" i="5"/>
  <c r="G959" i="5"/>
  <c r="G975" i="5"/>
  <c r="G991" i="5"/>
  <c r="G1007" i="5"/>
  <c r="G1023" i="5"/>
  <c r="G1039" i="5"/>
  <c r="G1055" i="5"/>
  <c r="G1071" i="5"/>
  <c r="G1087" i="5"/>
  <c r="G1103" i="5"/>
  <c r="G1119" i="5"/>
  <c r="G1135" i="5"/>
  <c r="G1151" i="5"/>
  <c r="G1167" i="5"/>
  <c r="G1183" i="5"/>
  <c r="G1199" i="5"/>
  <c r="G1215" i="5"/>
  <c r="G1569" i="5"/>
  <c r="G1521" i="5"/>
  <c r="G1592" i="5"/>
  <c r="G1572" i="5"/>
  <c r="G1552" i="5"/>
  <c r="G1599" i="5"/>
  <c r="G1583" i="5"/>
  <c r="G1567" i="5"/>
  <c r="G1551" i="5"/>
  <c r="G1535" i="5"/>
  <c r="G1519" i="5"/>
  <c r="G1503" i="5"/>
  <c r="G1487" i="5"/>
  <c r="G1471" i="5"/>
  <c r="G1455" i="5"/>
  <c r="G1439" i="5"/>
  <c r="G1423" i="5"/>
  <c r="G1407" i="5"/>
  <c r="G1391" i="5"/>
  <c r="G1375" i="5"/>
  <c r="G1359" i="5"/>
  <c r="G1343" i="5"/>
  <c r="G1327" i="5"/>
  <c r="G1311" i="5"/>
  <c r="G1295" i="5"/>
  <c r="G1279" i="5"/>
  <c r="G1263" i="5"/>
  <c r="G1247" i="5"/>
  <c r="G1216" i="5"/>
  <c r="G1152" i="5"/>
  <c r="G1088" i="5"/>
  <c r="G1024" i="5"/>
  <c r="T255" i="1"/>
  <c r="I255" i="1"/>
  <c r="Y255" i="1"/>
  <c r="N255" i="1"/>
  <c r="G255" i="1"/>
  <c r="O255" i="1"/>
  <c r="H255" i="1"/>
  <c r="X255" i="1"/>
  <c r="M255" i="1"/>
  <c r="AC255" i="1"/>
  <c r="R255" i="1"/>
  <c r="W255" i="1"/>
  <c r="S255" i="1"/>
  <c r="L255" i="1"/>
  <c r="AB255" i="1"/>
  <c r="Q255" i="1"/>
  <c r="F255" i="1"/>
  <c r="V255" i="1"/>
  <c r="K255" i="1"/>
  <c r="P255" i="1"/>
  <c r="U255" i="1"/>
  <c r="J255" i="1"/>
  <c r="Z255" i="1"/>
  <c r="AA255" i="1"/>
  <c r="T318" i="1"/>
  <c r="N318" i="1"/>
  <c r="H318" i="1"/>
  <c r="X318" i="1"/>
  <c r="R318" i="1"/>
  <c r="L318" i="1"/>
  <c r="AB318" i="1"/>
  <c r="F318" i="1"/>
  <c r="V318" i="1"/>
  <c r="P318" i="1"/>
  <c r="J318" i="1"/>
  <c r="Z318" i="1"/>
  <c r="F298" i="1"/>
  <c r="V298" i="1"/>
  <c r="H298" i="1"/>
  <c r="T298" i="1"/>
  <c r="J298" i="1"/>
  <c r="Z298" i="1"/>
  <c r="P298" i="1"/>
  <c r="AB298" i="1"/>
  <c r="N298" i="1"/>
  <c r="X298" i="1"/>
  <c r="R298" i="1"/>
  <c r="L298" i="1"/>
  <c r="E4" i="1"/>
  <c r="E500" i="1" s="1"/>
  <c r="K1599" i="19"/>
  <c r="K1597" i="19"/>
  <c r="K1595" i="19"/>
  <c r="K1593" i="19"/>
  <c r="K1591" i="19"/>
  <c r="K1589" i="19"/>
  <c r="K1587" i="19"/>
  <c r="K1585" i="19"/>
  <c r="K1583" i="19"/>
  <c r="K1581" i="19"/>
  <c r="K1579" i="19"/>
  <c r="K1577" i="19"/>
  <c r="K1575" i="19"/>
  <c r="K1573" i="19"/>
  <c r="K1571" i="19"/>
  <c r="K1569" i="19"/>
  <c r="K1567" i="19"/>
  <c r="K1565" i="19"/>
  <c r="K1563" i="19"/>
  <c r="K1561" i="19"/>
  <c r="K1559" i="19"/>
  <c r="K1557" i="19"/>
  <c r="K1555" i="19"/>
  <c r="K1553" i="19"/>
  <c r="K1551" i="19"/>
  <c r="K1549" i="19"/>
  <c r="K1547" i="19"/>
  <c r="K1545" i="19"/>
  <c r="K1543" i="19"/>
  <c r="K1541" i="19"/>
  <c r="K1539" i="19"/>
  <c r="K1537" i="19"/>
  <c r="K1535" i="19"/>
  <c r="K1533" i="19"/>
  <c r="K1531" i="19"/>
  <c r="K1529" i="19"/>
  <c r="K1527" i="19"/>
  <c r="K1525" i="19"/>
  <c r="K1523" i="19"/>
  <c r="K1521" i="19"/>
  <c r="K1519" i="19"/>
  <c r="K1517" i="19"/>
  <c r="K1515" i="19"/>
  <c r="K1513" i="19"/>
  <c r="K1511" i="19"/>
  <c r="K1509" i="19"/>
  <c r="K1507" i="19"/>
  <c r="K1505" i="19"/>
  <c r="K1503" i="19"/>
  <c r="K1501" i="19"/>
  <c r="K1499" i="19"/>
  <c r="K1497" i="19"/>
  <c r="K1495" i="19"/>
  <c r="K1493" i="19"/>
  <c r="K1491" i="19"/>
  <c r="K1489" i="19"/>
  <c r="K1487" i="19"/>
  <c r="K1485" i="19"/>
  <c r="K1483" i="19"/>
  <c r="K1481" i="19"/>
  <c r="K1479" i="19"/>
  <c r="K1477" i="19"/>
  <c r="K1475" i="19"/>
  <c r="K1473" i="19"/>
  <c r="K1471" i="19"/>
  <c r="K1469" i="19"/>
  <c r="K1467" i="19"/>
  <c r="K1465" i="19"/>
  <c r="K1463" i="19"/>
  <c r="K1461" i="19"/>
  <c r="K1459" i="19"/>
  <c r="K1457" i="19"/>
  <c r="K1455" i="19"/>
  <c r="K1453" i="19"/>
  <c r="K1451" i="19"/>
  <c r="K1449" i="19"/>
  <c r="K1447" i="19"/>
  <c r="K1445" i="19"/>
  <c r="K1443" i="19"/>
  <c r="K1441" i="19"/>
  <c r="K1439" i="19"/>
  <c r="K1437" i="19"/>
  <c r="K1435" i="19"/>
  <c r="K1433" i="19"/>
  <c r="K1431" i="19"/>
  <c r="K1429" i="19"/>
  <c r="K1427" i="19"/>
  <c r="K1425" i="19"/>
  <c r="K1423" i="19"/>
  <c r="K1421" i="19"/>
  <c r="K1419" i="19"/>
  <c r="K1417" i="19"/>
  <c r="K1415" i="19"/>
  <c r="K1413" i="19"/>
  <c r="K1411" i="19"/>
  <c r="K1409" i="19"/>
  <c r="K1407" i="19"/>
  <c r="K1405" i="19"/>
  <c r="K1403" i="19"/>
  <c r="K1401" i="19"/>
  <c r="K1399" i="19"/>
  <c r="K1397" i="19"/>
  <c r="K1395" i="19"/>
  <c r="K1393" i="19"/>
  <c r="K1391" i="19"/>
  <c r="K1389" i="19"/>
  <c r="K1387" i="19"/>
  <c r="K1385" i="19"/>
  <c r="K1383" i="19"/>
  <c r="K1381" i="19"/>
  <c r="K1379" i="19"/>
  <c r="K1377" i="19"/>
  <c r="K1375" i="19"/>
  <c r="K1373" i="19"/>
  <c r="K1371" i="19"/>
  <c r="K1369" i="19"/>
  <c r="K1367" i="19"/>
  <c r="K1365" i="19"/>
  <c r="K1363" i="19"/>
  <c r="K1361" i="19"/>
  <c r="K1359" i="19"/>
  <c r="K1357" i="19"/>
  <c r="K1355" i="19"/>
  <c r="K1353" i="19"/>
  <c r="K1351" i="19"/>
  <c r="K1349" i="19"/>
  <c r="K1347" i="19"/>
  <c r="K1345" i="19"/>
  <c r="K1343" i="19"/>
  <c r="K1341" i="19"/>
  <c r="K1339" i="19"/>
  <c r="K1337" i="19"/>
  <c r="K1335" i="19"/>
  <c r="K1333" i="19"/>
  <c r="K1331" i="19"/>
  <c r="K1329" i="19"/>
  <c r="K1327" i="19"/>
  <c r="K1325" i="19"/>
  <c r="K1323" i="19"/>
  <c r="K1321" i="19"/>
  <c r="K1319" i="19"/>
  <c r="K1317" i="19"/>
  <c r="K1315" i="19"/>
  <c r="K1313" i="19"/>
  <c r="K1311" i="19"/>
  <c r="K1309" i="19"/>
  <c r="K1307" i="19"/>
  <c r="K1305" i="19"/>
  <c r="K1303" i="19"/>
  <c r="K1301" i="19"/>
  <c r="K1299" i="19"/>
  <c r="K1297" i="19"/>
  <c r="K1295" i="19"/>
  <c r="K1293" i="19"/>
  <c r="K1291" i="19"/>
  <c r="K1289" i="19"/>
  <c r="K1287" i="19"/>
  <c r="K1285" i="19"/>
  <c r="K1283" i="19"/>
  <c r="K1281" i="19"/>
  <c r="K1279" i="19"/>
  <c r="K1277" i="19"/>
  <c r="K1275" i="19"/>
  <c r="K1273" i="19"/>
  <c r="K1271" i="19"/>
  <c r="K1269" i="19"/>
  <c r="K1267" i="19"/>
  <c r="K1265" i="19"/>
  <c r="K1263" i="19"/>
  <c r="K1261" i="19"/>
  <c r="K1259" i="19"/>
  <c r="K1257" i="19"/>
  <c r="K1255" i="19"/>
  <c r="K1253" i="19"/>
  <c r="K1251" i="19"/>
  <c r="K1249" i="19"/>
  <c r="D4" i="1"/>
  <c r="D500" i="1" s="1"/>
  <c r="G1599" i="19"/>
  <c r="G1597" i="19"/>
  <c r="G1595" i="19"/>
  <c r="G1593" i="19"/>
  <c r="G1591" i="19"/>
  <c r="G1589" i="19"/>
  <c r="G1587" i="19"/>
  <c r="G1585" i="19"/>
  <c r="G1583" i="19"/>
  <c r="G1581" i="19"/>
  <c r="G1579" i="19"/>
  <c r="G1577" i="19"/>
  <c r="G1575" i="19"/>
  <c r="G1573" i="19"/>
  <c r="G1571" i="19"/>
  <c r="G1569" i="19"/>
  <c r="G1567" i="19"/>
  <c r="G1565" i="19"/>
  <c r="G1563" i="19"/>
  <c r="G1561" i="19"/>
  <c r="G1559" i="19"/>
  <c r="G1557" i="19"/>
  <c r="G1555" i="19"/>
  <c r="G1553" i="19"/>
  <c r="G1551" i="19"/>
  <c r="G1549" i="19"/>
  <c r="G1547" i="19"/>
  <c r="G1545" i="19"/>
  <c r="G1543" i="19"/>
  <c r="G1541" i="19"/>
  <c r="G1539" i="19"/>
  <c r="G1537" i="19"/>
  <c r="G1535" i="19"/>
  <c r="G1533" i="19"/>
  <c r="G1531" i="19"/>
  <c r="G1529" i="19"/>
  <c r="G1527" i="19"/>
  <c r="G1525" i="19"/>
  <c r="G1523" i="19"/>
  <c r="G1521" i="19"/>
  <c r="G1519" i="19"/>
  <c r="G1517" i="19"/>
  <c r="G1515" i="19"/>
  <c r="G1513" i="19"/>
  <c r="G1511" i="19"/>
  <c r="G1509" i="19"/>
  <c r="G1507" i="19"/>
  <c r="G1505" i="19"/>
  <c r="G1503" i="19"/>
  <c r="G1501" i="19"/>
  <c r="G1499" i="19"/>
  <c r="G1497" i="19"/>
  <c r="G1495" i="19"/>
  <c r="G1493" i="19"/>
  <c r="G1491" i="19"/>
  <c r="G1489" i="19"/>
  <c r="G1487" i="19"/>
  <c r="G1485" i="19"/>
  <c r="G1483" i="19"/>
  <c r="G1481" i="19"/>
  <c r="G1479" i="19"/>
  <c r="G1477" i="19"/>
  <c r="G1475" i="19"/>
  <c r="G1473" i="19"/>
  <c r="G1471" i="19"/>
  <c r="G1469" i="19"/>
  <c r="G1467" i="19"/>
  <c r="G1465" i="19"/>
  <c r="G1463" i="19"/>
  <c r="G1461" i="19"/>
  <c r="G1459" i="19"/>
  <c r="G1457" i="19"/>
  <c r="G1455" i="19"/>
  <c r="G1453" i="19"/>
  <c r="G1451" i="19"/>
  <c r="G1449" i="19"/>
  <c r="G1447" i="19"/>
  <c r="G1445" i="19"/>
  <c r="G1443" i="19"/>
  <c r="G1441" i="19"/>
  <c r="G1439" i="19"/>
  <c r="G1437" i="19"/>
  <c r="G1435" i="19"/>
  <c r="G1433" i="19"/>
  <c r="G1431" i="19"/>
  <c r="G1429" i="19"/>
  <c r="G1427" i="19"/>
  <c r="G1425" i="19"/>
  <c r="G1423" i="19"/>
  <c r="G1421" i="19"/>
  <c r="G1419" i="19"/>
  <c r="G1417" i="19"/>
  <c r="G1415" i="19"/>
  <c r="G1413" i="19"/>
  <c r="G1411" i="19"/>
  <c r="G1409" i="19"/>
  <c r="G1407" i="19"/>
  <c r="G1405" i="19"/>
  <c r="G1403" i="19"/>
  <c r="G1401" i="19"/>
  <c r="G1399" i="19"/>
  <c r="G1397" i="19"/>
  <c r="G1395" i="19"/>
  <c r="G1393" i="19"/>
  <c r="G1391" i="19"/>
  <c r="G1389" i="19"/>
  <c r="G1387" i="19"/>
  <c r="G1385" i="19"/>
  <c r="G1383" i="19"/>
  <c r="G1381" i="19"/>
  <c r="G1379" i="19"/>
  <c r="G1377" i="19"/>
  <c r="G1375" i="19"/>
  <c r="G1373" i="19"/>
  <c r="G1371" i="19"/>
  <c r="G1369" i="19"/>
  <c r="G1367" i="19"/>
  <c r="G1365" i="19"/>
  <c r="G1363" i="19"/>
  <c r="G1361" i="19"/>
  <c r="G1359" i="19"/>
  <c r="G1357" i="19"/>
  <c r="G1355" i="19"/>
  <c r="G1353" i="19"/>
  <c r="G1351" i="19"/>
  <c r="G1349" i="19"/>
  <c r="G1347" i="19"/>
  <c r="G1345" i="19"/>
  <c r="G1343" i="19"/>
  <c r="G1341" i="19"/>
  <c r="G1339" i="19"/>
  <c r="G1337" i="19"/>
  <c r="G1335" i="19"/>
  <c r="G1333" i="19"/>
  <c r="G1331" i="19"/>
  <c r="G1329" i="19"/>
  <c r="G1327" i="19"/>
  <c r="G1325" i="19"/>
  <c r="G1323" i="19"/>
  <c r="G1321" i="19"/>
  <c r="G1319" i="19"/>
  <c r="G1317" i="19"/>
  <c r="G1315" i="19"/>
  <c r="G1313" i="19"/>
  <c r="G1311" i="19"/>
  <c r="G1309" i="19"/>
  <c r="G1307" i="19"/>
  <c r="G1305" i="19"/>
  <c r="G1303" i="19"/>
  <c r="G1301" i="19"/>
  <c r="G1299" i="19"/>
  <c r="G1297" i="19"/>
  <c r="G1295" i="19"/>
  <c r="G1293" i="19"/>
  <c r="G1291" i="19"/>
  <c r="G1289" i="19"/>
  <c r="G1287" i="19"/>
  <c r="G1285" i="19"/>
  <c r="G1283" i="19"/>
  <c r="G1281" i="19"/>
  <c r="G1279" i="19"/>
  <c r="G1277" i="19"/>
  <c r="G1275" i="19"/>
  <c r="G1273" i="19"/>
  <c r="G1271" i="19"/>
  <c r="G1269" i="19"/>
  <c r="G1267" i="19"/>
  <c r="G1265" i="19"/>
  <c r="G1263" i="19"/>
  <c r="G1261" i="19"/>
  <c r="G1259" i="19"/>
  <c r="G1257" i="19"/>
  <c r="G1255" i="19"/>
  <c r="G1253" i="19"/>
  <c r="G1251" i="19"/>
  <c r="G1249" i="19"/>
  <c r="G1247" i="19"/>
  <c r="G1245" i="19"/>
  <c r="G1243" i="19"/>
  <c r="G1241" i="19"/>
  <c r="G1239" i="19"/>
  <c r="G1237" i="19"/>
  <c r="G1235" i="19"/>
  <c r="G1233" i="19"/>
  <c r="G1231" i="19"/>
  <c r="G1229" i="19"/>
  <c r="G1227" i="19"/>
  <c r="G1225" i="19"/>
  <c r="G1223" i="19"/>
  <c r="G1221" i="19"/>
  <c r="G1219" i="19"/>
  <c r="G1217" i="19"/>
  <c r="G1215" i="19"/>
  <c r="G1213" i="19"/>
  <c r="G1211" i="19"/>
  <c r="G1209" i="19"/>
  <c r="G1207" i="19"/>
  <c r="G1205" i="19"/>
  <c r="K1203" i="19"/>
  <c r="G1202" i="19"/>
  <c r="K1199" i="19"/>
  <c r="G1198" i="19"/>
  <c r="K1195" i="19"/>
  <c r="G1194" i="19"/>
  <c r="K1191" i="19"/>
  <c r="G1190" i="19"/>
  <c r="K1187" i="19"/>
  <c r="G1186" i="19"/>
  <c r="K1183" i="19"/>
  <c r="G1182" i="19"/>
  <c r="K1179" i="19"/>
  <c r="G1178" i="19"/>
  <c r="K1600" i="19"/>
  <c r="K1598" i="19"/>
  <c r="K1596" i="19"/>
  <c r="K1594" i="19"/>
  <c r="K1592" i="19"/>
  <c r="K1590" i="19"/>
  <c r="K1588" i="19"/>
  <c r="K1586" i="19"/>
  <c r="K1584" i="19"/>
  <c r="K1582" i="19"/>
  <c r="K1580" i="19"/>
  <c r="K1578" i="19"/>
  <c r="K1576" i="19"/>
  <c r="K1574" i="19"/>
  <c r="K1572" i="19"/>
  <c r="K1570" i="19"/>
  <c r="K1568" i="19"/>
  <c r="K1566" i="19"/>
  <c r="K1564" i="19"/>
  <c r="K1562" i="19"/>
  <c r="K1560" i="19"/>
  <c r="K1558" i="19"/>
  <c r="K1556" i="19"/>
  <c r="K1554" i="19"/>
  <c r="K1552" i="19"/>
  <c r="K1550" i="19"/>
  <c r="K1548" i="19"/>
  <c r="K1546" i="19"/>
  <c r="K1544" i="19"/>
  <c r="K1542" i="19"/>
  <c r="K1540" i="19"/>
  <c r="K1538" i="19"/>
  <c r="K1536" i="19"/>
  <c r="K1534" i="19"/>
  <c r="K1532" i="19"/>
  <c r="K1530" i="19"/>
  <c r="K1528" i="19"/>
  <c r="K1526" i="19"/>
  <c r="K1524" i="19"/>
  <c r="K1522" i="19"/>
  <c r="K1520" i="19"/>
  <c r="K1518" i="19"/>
  <c r="K1516" i="19"/>
  <c r="K1514" i="19"/>
  <c r="K1512" i="19"/>
  <c r="K1510" i="19"/>
  <c r="K1508" i="19"/>
  <c r="K1506" i="19"/>
  <c r="K1504" i="19"/>
  <c r="K1502" i="19"/>
  <c r="K1500" i="19"/>
  <c r="K1498" i="19"/>
  <c r="K1496" i="19"/>
  <c r="K1494" i="19"/>
  <c r="K1492" i="19"/>
  <c r="K1490" i="19"/>
  <c r="K1488" i="19"/>
  <c r="K1486" i="19"/>
  <c r="K1484" i="19"/>
  <c r="K1482" i="19"/>
  <c r="K1480" i="19"/>
  <c r="K1478" i="19"/>
  <c r="K1476" i="19"/>
  <c r="K1474" i="19"/>
  <c r="K1472" i="19"/>
  <c r="K1470" i="19"/>
  <c r="K1468" i="19"/>
  <c r="K1466" i="19"/>
  <c r="K1464" i="19"/>
  <c r="K1462" i="19"/>
  <c r="K1460" i="19"/>
  <c r="K1458" i="19"/>
  <c r="K1456" i="19"/>
  <c r="K1454" i="19"/>
  <c r="K1452" i="19"/>
  <c r="K1450" i="19"/>
  <c r="K1448" i="19"/>
  <c r="K1446" i="19"/>
  <c r="K1444" i="19"/>
  <c r="K1442" i="19"/>
  <c r="K1440" i="19"/>
  <c r="K1438" i="19"/>
  <c r="K1436" i="19"/>
  <c r="K1434" i="19"/>
  <c r="K1432" i="19"/>
  <c r="K1430" i="19"/>
  <c r="K1428" i="19"/>
  <c r="K1426" i="19"/>
  <c r="K1424" i="19"/>
  <c r="K1422" i="19"/>
  <c r="K1420" i="19"/>
  <c r="K1418" i="19"/>
  <c r="K1416" i="19"/>
  <c r="K1414" i="19"/>
  <c r="K1412" i="19"/>
  <c r="K1410" i="19"/>
  <c r="K1408" i="19"/>
  <c r="K1406" i="19"/>
  <c r="K1404" i="19"/>
  <c r="K1402" i="19"/>
  <c r="K1400" i="19"/>
  <c r="K1398" i="19"/>
  <c r="K1396" i="19"/>
  <c r="K1394" i="19"/>
  <c r="K1392" i="19"/>
  <c r="K1390" i="19"/>
  <c r="K1388" i="19"/>
  <c r="K1386" i="19"/>
  <c r="K1384" i="19"/>
  <c r="K1382" i="19"/>
  <c r="K1380" i="19"/>
  <c r="K1378" i="19"/>
  <c r="K1376" i="19"/>
  <c r="K1374" i="19"/>
  <c r="K1372" i="19"/>
  <c r="K1370" i="19"/>
  <c r="K1368" i="19"/>
  <c r="K1366" i="19"/>
  <c r="K1364" i="19"/>
  <c r="K1362" i="19"/>
  <c r="K1360" i="19"/>
  <c r="K1358" i="19"/>
  <c r="K1356" i="19"/>
  <c r="K1354" i="19"/>
  <c r="K1352" i="19"/>
  <c r="K1350" i="19"/>
  <c r="K1348" i="19"/>
  <c r="K1346" i="19"/>
  <c r="K1344" i="19"/>
  <c r="K1342" i="19"/>
  <c r="K1340" i="19"/>
  <c r="K1338" i="19"/>
  <c r="K1336" i="19"/>
  <c r="K1334" i="19"/>
  <c r="K1332" i="19"/>
  <c r="K1330" i="19"/>
  <c r="K1328" i="19"/>
  <c r="K1326" i="19"/>
  <c r="K1324" i="19"/>
  <c r="K1322" i="19"/>
  <c r="K1320" i="19"/>
  <c r="K1318" i="19"/>
  <c r="K1316" i="19"/>
  <c r="K1314" i="19"/>
  <c r="K1312" i="19"/>
  <c r="K1310" i="19"/>
  <c r="K1308" i="19"/>
  <c r="K1306" i="19"/>
  <c r="K1304" i="19"/>
  <c r="K1302" i="19"/>
  <c r="K1300" i="19"/>
  <c r="K1298" i="19"/>
  <c r="K1296" i="19"/>
  <c r="G1600" i="19"/>
  <c r="G1598" i="19"/>
  <c r="G1596" i="19"/>
  <c r="G1594" i="19"/>
  <c r="G1592" i="19"/>
  <c r="G1590" i="19"/>
  <c r="G1588" i="19"/>
  <c r="G1586" i="19"/>
  <c r="G1584" i="19"/>
  <c r="G1582" i="19"/>
  <c r="G1580" i="19"/>
  <c r="G1578" i="19"/>
  <c r="G1576" i="19"/>
  <c r="G1574" i="19"/>
  <c r="G1572" i="19"/>
  <c r="G1570" i="19"/>
  <c r="G1568" i="19"/>
  <c r="G1566" i="19"/>
  <c r="G1564" i="19"/>
  <c r="G1558" i="19"/>
  <c r="G1550" i="19"/>
  <c r="G1542" i="19"/>
  <c r="G1534" i="19"/>
  <c r="G1526" i="19"/>
  <c r="G1518" i="19"/>
  <c r="G1510" i="19"/>
  <c r="G1502" i="19"/>
  <c r="G1494" i="19"/>
  <c r="G1486" i="19"/>
  <c r="G1478" i="19"/>
  <c r="G1470" i="19"/>
  <c r="G1462" i="19"/>
  <c r="G1454" i="19"/>
  <c r="G1446" i="19"/>
  <c r="G1438" i="19"/>
  <c r="G1430" i="19"/>
  <c r="G1422" i="19"/>
  <c r="G1414" i="19"/>
  <c r="G1406" i="19"/>
  <c r="G1398" i="19"/>
  <c r="G1390" i="19"/>
  <c r="G1382" i="19"/>
  <c r="G1374" i="19"/>
  <c r="G1366" i="19"/>
  <c r="G1358" i="19"/>
  <c r="G1350" i="19"/>
  <c r="G1342" i="19"/>
  <c r="G1334" i="19"/>
  <c r="G1326" i="19"/>
  <c r="G1318" i="19"/>
  <c r="G1310" i="19"/>
  <c r="G1302" i="19"/>
  <c r="K1294" i="19"/>
  <c r="K1290" i="19"/>
  <c r="K1286" i="19"/>
  <c r="K1282" i="19"/>
  <c r="K1278" i="19"/>
  <c r="K1274" i="19"/>
  <c r="K1270" i="19"/>
  <c r="K1266" i="19"/>
  <c r="K1262" i="19"/>
  <c r="K1258" i="19"/>
  <c r="K1254" i="19"/>
  <c r="K1250" i="19"/>
  <c r="K1247" i="19"/>
  <c r="K1244" i="19"/>
  <c r="G1242" i="19"/>
  <c r="K1239" i="19"/>
  <c r="K1236" i="19"/>
  <c r="G1234" i="19"/>
  <c r="K1231" i="19"/>
  <c r="K1228" i="19"/>
  <c r="G1226" i="19"/>
  <c r="K1223" i="19"/>
  <c r="K1220" i="19"/>
  <c r="G1218" i="19"/>
  <c r="K1215" i="19"/>
  <c r="K1212" i="19"/>
  <c r="G1210" i="19"/>
  <c r="K1207" i="19"/>
  <c r="K1204" i="19"/>
  <c r="G1201" i="19"/>
  <c r="K1196" i="19"/>
  <c r="G1193" i="19"/>
  <c r="K1188" i="19"/>
  <c r="G1185" i="19"/>
  <c r="K1180" i="19"/>
  <c r="G1177" i="19"/>
  <c r="K1174" i="19"/>
  <c r="G1173" i="19"/>
  <c r="K1170" i="19"/>
  <c r="G1169" i="19"/>
  <c r="K1166" i="19"/>
  <c r="G1165" i="19"/>
  <c r="K1162" i="19"/>
  <c r="G1161" i="19"/>
  <c r="K1158" i="19"/>
  <c r="G1157" i="19"/>
  <c r="K1154" i="19"/>
  <c r="G1153" i="19"/>
  <c r="K1150" i="19"/>
  <c r="G1149" i="19"/>
  <c r="K1146" i="19"/>
  <c r="G1145" i="19"/>
  <c r="K1142" i="19"/>
  <c r="G1141" i="19"/>
  <c r="K1138" i="19"/>
  <c r="G1137" i="19"/>
  <c r="K1134" i="19"/>
  <c r="G1133" i="19"/>
  <c r="K1130" i="19"/>
  <c r="G1129" i="19"/>
  <c r="K1126" i="19"/>
  <c r="G1125" i="19"/>
  <c r="K1122" i="19"/>
  <c r="G1121" i="19"/>
  <c r="K1118" i="19"/>
  <c r="G1117" i="19"/>
  <c r="K1114" i="19"/>
  <c r="G1113" i="19"/>
  <c r="K1110" i="19"/>
  <c r="G1109" i="19"/>
  <c r="K1106" i="19"/>
  <c r="G1105" i="19"/>
  <c r="K1102" i="19"/>
  <c r="G1101" i="19"/>
  <c r="K1098" i="19"/>
  <c r="G1097" i="19"/>
  <c r="K1094" i="19"/>
  <c r="G1093" i="19"/>
  <c r="K1090" i="19"/>
  <c r="G1089" i="19"/>
  <c r="K1086" i="19"/>
  <c r="G1085" i="19"/>
  <c r="K1082" i="19"/>
  <c r="G1081" i="19"/>
  <c r="K1078" i="19"/>
  <c r="G1077" i="19"/>
  <c r="K1074" i="19"/>
  <c r="G1073" i="19"/>
  <c r="K1070" i="19"/>
  <c r="G1069" i="19"/>
  <c r="K1066" i="19"/>
  <c r="G1065" i="19"/>
  <c r="K1062" i="19"/>
  <c r="G1061" i="19"/>
  <c r="K1058" i="19"/>
  <c r="G1057" i="19"/>
  <c r="K1054" i="19"/>
  <c r="G1053" i="19"/>
  <c r="K1050" i="19"/>
  <c r="G1049" i="19"/>
  <c r="K1046" i="19"/>
  <c r="G1045" i="19"/>
  <c r="K1042" i="19"/>
  <c r="G1041" i="19"/>
  <c r="K1038" i="19"/>
  <c r="G1037" i="19"/>
  <c r="K1034" i="19"/>
  <c r="G1033" i="19"/>
  <c r="K1030" i="19"/>
  <c r="G1029" i="19"/>
  <c r="K1026" i="19"/>
  <c r="G1025" i="19"/>
  <c r="K1022" i="19"/>
  <c r="G1021" i="19"/>
  <c r="K1018" i="19"/>
  <c r="G1017" i="19"/>
  <c r="K1014" i="19"/>
  <c r="G1013" i="19"/>
  <c r="K1010" i="19"/>
  <c r="G1009" i="19"/>
  <c r="K1006" i="19"/>
  <c r="G1005" i="19"/>
  <c r="K1002" i="19"/>
  <c r="G1001" i="19"/>
  <c r="K998" i="19"/>
  <c r="G997" i="19"/>
  <c r="K994" i="19"/>
  <c r="G993" i="19"/>
  <c r="K990" i="19"/>
  <c r="G989" i="19"/>
  <c r="K986" i="19"/>
  <c r="G985" i="19"/>
  <c r="K982" i="19"/>
  <c r="G981" i="19"/>
  <c r="K978" i="19"/>
  <c r="G977" i="19"/>
  <c r="K974" i="19"/>
  <c r="G973" i="19"/>
  <c r="K970" i="19"/>
  <c r="G969" i="19"/>
  <c r="K966" i="19"/>
  <c r="G965" i="19"/>
  <c r="K962" i="19"/>
  <c r="G961" i="19"/>
  <c r="K958" i="19"/>
  <c r="G957" i="19"/>
  <c r="K954" i="19"/>
  <c r="G953" i="19"/>
  <c r="K950" i="19"/>
  <c r="G949" i="19"/>
  <c r="K946" i="19"/>
  <c r="G945" i="19"/>
  <c r="K942" i="19"/>
  <c r="G941" i="19"/>
  <c r="K938" i="19"/>
  <c r="G937" i="19"/>
  <c r="K934" i="19"/>
  <c r="G933" i="19"/>
  <c r="K930" i="19"/>
  <c r="G929" i="19"/>
  <c r="K926" i="19"/>
  <c r="G925" i="19"/>
  <c r="K922" i="19"/>
  <c r="G921" i="19"/>
  <c r="K918" i="19"/>
  <c r="G917" i="19"/>
  <c r="K914" i="19"/>
  <c r="G913" i="19"/>
  <c r="K910" i="19"/>
  <c r="G909" i="19"/>
  <c r="K906" i="19"/>
  <c r="G905" i="19"/>
  <c r="K902" i="19"/>
  <c r="G901" i="19"/>
  <c r="K898" i="19"/>
  <c r="G897" i="19"/>
  <c r="K894" i="19"/>
  <c r="G893" i="19"/>
  <c r="K890" i="19"/>
  <c r="G889" i="19"/>
  <c r="K886" i="19"/>
  <c r="G885" i="19"/>
  <c r="K882" i="19"/>
  <c r="G881" i="19"/>
  <c r="K878" i="19"/>
  <c r="G877" i="19"/>
  <c r="K874" i="19"/>
  <c r="G873" i="19"/>
  <c r="K870" i="19"/>
  <c r="G869" i="19"/>
  <c r="K866" i="19"/>
  <c r="G865" i="19"/>
  <c r="K862" i="19"/>
  <c r="G861" i="19"/>
  <c r="K858" i="19"/>
  <c r="G857" i="19"/>
  <c r="K854" i="19"/>
  <c r="G853" i="19"/>
  <c r="K850" i="19"/>
  <c r="G849" i="19"/>
  <c r="K846" i="19"/>
  <c r="G845" i="19"/>
  <c r="K842" i="19"/>
  <c r="G841" i="19"/>
  <c r="K838" i="19"/>
  <c r="G837" i="19"/>
  <c r="K834" i="19"/>
  <c r="G833" i="19"/>
  <c r="K830" i="19"/>
  <c r="G829" i="19"/>
  <c r="K826" i="19"/>
  <c r="G825" i="19"/>
  <c r="K822" i="19"/>
  <c r="G821" i="19"/>
  <c r="K818" i="19"/>
  <c r="G817" i="19"/>
  <c r="K814" i="19"/>
  <c r="G813" i="19"/>
  <c r="K810" i="19"/>
  <c r="G809" i="19"/>
  <c r="K806" i="19"/>
  <c r="G805" i="19"/>
  <c r="K802" i="19"/>
  <c r="G801" i="19"/>
  <c r="K798" i="19"/>
  <c r="G797" i="19"/>
  <c r="K794" i="19"/>
  <c r="G793" i="19"/>
  <c r="K790" i="19"/>
  <c r="G789" i="19"/>
  <c r="K786" i="19"/>
  <c r="G785" i="19"/>
  <c r="K782" i="19"/>
  <c r="G781" i="19"/>
  <c r="K778" i="19"/>
  <c r="G777" i="19"/>
  <c r="K774" i="19"/>
  <c r="G773" i="19"/>
  <c r="K770" i="19"/>
  <c r="G769" i="19"/>
  <c r="K766" i="19"/>
  <c r="G765" i="19"/>
  <c r="K762" i="19"/>
  <c r="G761" i="19"/>
  <c r="K758" i="19"/>
  <c r="G757" i="19"/>
  <c r="K754" i="19"/>
  <c r="G753" i="19"/>
  <c r="K750" i="19"/>
  <c r="G749" i="19"/>
  <c r="K746" i="19"/>
  <c r="G745" i="19"/>
  <c r="K742" i="19"/>
  <c r="G741" i="19"/>
  <c r="K738" i="19"/>
  <c r="G737" i="19"/>
  <c r="K734" i="19"/>
  <c r="G733" i="19"/>
  <c r="K730" i="19"/>
  <c r="G729" i="19"/>
  <c r="K726" i="19"/>
  <c r="G725" i="19"/>
  <c r="K722" i="19"/>
  <c r="G721" i="19"/>
  <c r="K718" i="19"/>
  <c r="G717" i="19"/>
  <c r="K714" i="19"/>
  <c r="G713" i="19"/>
  <c r="K710" i="19"/>
  <c r="G709" i="19"/>
  <c r="K706" i="19"/>
  <c r="G705" i="19"/>
  <c r="K702" i="19"/>
  <c r="G701" i="19"/>
  <c r="K698" i="19"/>
  <c r="G697" i="19"/>
  <c r="K694" i="19"/>
  <c r="G693" i="19"/>
  <c r="K690" i="19"/>
  <c r="G689" i="19"/>
  <c r="K686" i="19"/>
  <c r="G685" i="19"/>
  <c r="K682" i="19"/>
  <c r="G681" i="19"/>
  <c r="K678" i="19"/>
  <c r="G677" i="19"/>
  <c r="K674" i="19"/>
  <c r="G673" i="19"/>
  <c r="K670" i="19"/>
  <c r="G669" i="19"/>
  <c r="K666" i="19"/>
  <c r="G665" i="19"/>
  <c r="K662" i="19"/>
  <c r="G661" i="19"/>
  <c r="K658" i="19"/>
  <c r="G657" i="19"/>
  <c r="K654" i="19"/>
  <c r="G653" i="19"/>
  <c r="K650" i="19"/>
  <c r="G649" i="19"/>
  <c r="K646" i="19"/>
  <c r="G645" i="19"/>
  <c r="K642" i="19"/>
  <c r="G641" i="19"/>
  <c r="K638" i="19"/>
  <c r="G637" i="19"/>
  <c r="K634" i="19"/>
  <c r="G633" i="19"/>
  <c r="K630" i="19"/>
  <c r="G629" i="19"/>
  <c r="K626" i="19"/>
  <c r="G625" i="19"/>
  <c r="K622" i="19"/>
  <c r="G621" i="19"/>
  <c r="K618" i="19"/>
  <c r="G617" i="19"/>
  <c r="K614" i="19"/>
  <c r="G613" i="19"/>
  <c r="K610" i="19"/>
  <c r="G609" i="19"/>
  <c r="K606" i="19"/>
  <c r="G605" i="19"/>
  <c r="K602" i="19"/>
  <c r="G601" i="19"/>
  <c r="K598" i="19"/>
  <c r="G597" i="19"/>
  <c r="K594" i="19"/>
  <c r="G593" i="19"/>
  <c r="K590" i="19"/>
  <c r="G589" i="19"/>
  <c r="K586" i="19"/>
  <c r="G585" i="19"/>
  <c r="K582" i="19"/>
  <c r="G581" i="19"/>
  <c r="K578" i="19"/>
  <c r="G577" i="19"/>
  <c r="K574" i="19"/>
  <c r="G573" i="19"/>
  <c r="K570" i="19"/>
  <c r="G569" i="19"/>
  <c r="K566" i="19"/>
  <c r="G565" i="19"/>
  <c r="K562" i="19"/>
  <c r="G561" i="19"/>
  <c r="K558" i="19"/>
  <c r="G557" i="19"/>
  <c r="K554" i="19"/>
  <c r="G553" i="19"/>
  <c r="K550" i="19"/>
  <c r="G549" i="19"/>
  <c r="K546" i="19"/>
  <c r="G545" i="19"/>
  <c r="K542" i="19"/>
  <c r="G541" i="19"/>
  <c r="K538" i="19"/>
  <c r="G537" i="19"/>
  <c r="K534" i="19"/>
  <c r="G533" i="19"/>
  <c r="K530" i="19"/>
  <c r="G529" i="19"/>
  <c r="K526" i="19"/>
  <c r="G525" i="19"/>
  <c r="K522" i="19"/>
  <c r="G521" i="19"/>
  <c r="K518" i="19"/>
  <c r="G517" i="19"/>
  <c r="K514" i="19"/>
  <c r="G513" i="19"/>
  <c r="K510" i="19"/>
  <c r="G509" i="19"/>
  <c r="K506" i="19"/>
  <c r="G505" i="19"/>
  <c r="K502" i="19"/>
  <c r="G501" i="19"/>
  <c r="K498" i="19"/>
  <c r="G497" i="19"/>
  <c r="K494" i="19"/>
  <c r="G493" i="19"/>
  <c r="K490" i="19"/>
  <c r="G489" i="19"/>
  <c r="K486" i="19"/>
  <c r="G485" i="19"/>
  <c r="K482" i="19"/>
  <c r="G481" i="19"/>
  <c r="K478" i="19"/>
  <c r="G477" i="19"/>
  <c r="K474" i="19"/>
  <c r="G473" i="19"/>
  <c r="K470" i="19"/>
  <c r="G469" i="19"/>
  <c r="K466" i="19"/>
  <c r="G465" i="19"/>
  <c r="K462" i="19"/>
  <c r="G461" i="19"/>
  <c r="K458" i="19"/>
  <c r="G457" i="19"/>
  <c r="K454" i="19"/>
  <c r="G453" i="19"/>
  <c r="K450" i="19"/>
  <c r="G449" i="19"/>
  <c r="K446" i="19"/>
  <c r="G445" i="19"/>
  <c r="K442" i="19"/>
  <c r="G441" i="19"/>
  <c r="K438" i="19"/>
  <c r="G437" i="19"/>
  <c r="K434" i="19"/>
  <c r="G433" i="19"/>
  <c r="K430" i="19"/>
  <c r="G429" i="19"/>
  <c r="K426" i="19"/>
  <c r="G425" i="19"/>
  <c r="K422" i="19"/>
  <c r="G421" i="19"/>
  <c r="K418" i="19"/>
  <c r="G417" i="19"/>
  <c r="K414" i="19"/>
  <c r="G413" i="19"/>
  <c r="K410" i="19"/>
  <c r="G409" i="19"/>
  <c r="K406" i="19"/>
  <c r="G405" i="19"/>
  <c r="K402" i="19"/>
  <c r="G401" i="19"/>
  <c r="K398" i="19"/>
  <c r="G397" i="19"/>
  <c r="K394" i="19"/>
  <c r="G393" i="19"/>
  <c r="K390" i="19"/>
  <c r="G389" i="19"/>
  <c r="K386" i="19"/>
  <c r="G385" i="19"/>
  <c r="K382" i="19"/>
  <c r="G381" i="19"/>
  <c r="K378" i="19"/>
  <c r="G377" i="19"/>
  <c r="K374" i="19"/>
  <c r="G373" i="19"/>
  <c r="K370" i="19"/>
  <c r="G369" i="19"/>
  <c r="K366" i="19"/>
  <c r="G365" i="19"/>
  <c r="K362" i="19"/>
  <c r="G361" i="19"/>
  <c r="K358" i="19"/>
  <c r="G357" i="19"/>
  <c r="K354" i="19"/>
  <c r="G353" i="19"/>
  <c r="K350" i="19"/>
  <c r="G349" i="19"/>
  <c r="K346" i="19"/>
  <c r="G345" i="19"/>
  <c r="K342" i="19"/>
  <c r="G341" i="19"/>
  <c r="K338" i="19"/>
  <c r="G337" i="19"/>
  <c r="K334" i="19"/>
  <c r="G333" i="19"/>
  <c r="K330" i="19"/>
  <c r="G329" i="19"/>
  <c r="K326" i="19"/>
  <c r="G325" i="19"/>
  <c r="K322" i="19"/>
  <c r="G321" i="19"/>
  <c r="K318" i="19"/>
  <c r="G317" i="19"/>
  <c r="K314" i="19"/>
  <c r="G313" i="19"/>
  <c r="K310" i="19"/>
  <c r="G309" i="19"/>
  <c r="K306" i="19"/>
  <c r="G305" i="19"/>
  <c r="K302" i="19"/>
  <c r="G301" i="19"/>
  <c r="K298" i="19"/>
  <c r="G297" i="19"/>
  <c r="K294" i="19"/>
  <c r="G293" i="19"/>
  <c r="K290" i="19"/>
  <c r="G289" i="19"/>
  <c r="K286" i="19"/>
  <c r="G285" i="19"/>
  <c r="K282" i="19"/>
  <c r="G281" i="19"/>
  <c r="K278" i="19"/>
  <c r="G277" i="19"/>
  <c r="K274" i="19"/>
  <c r="G273" i="19"/>
  <c r="K270" i="19"/>
  <c r="G269" i="19"/>
  <c r="K266" i="19"/>
  <c r="G265" i="19"/>
  <c r="K262" i="19"/>
  <c r="G261" i="19"/>
  <c r="K258" i="19"/>
  <c r="G257" i="19"/>
  <c r="K254" i="19"/>
  <c r="G253" i="19"/>
  <c r="K250" i="19"/>
  <c r="G249" i="19"/>
  <c r="K246" i="19"/>
  <c r="G245" i="19"/>
  <c r="K242" i="19"/>
  <c r="G241" i="19"/>
  <c r="K238" i="19"/>
  <c r="G237" i="19"/>
  <c r="K234" i="19"/>
  <c r="G233" i="19"/>
  <c r="K230" i="19"/>
  <c r="G229" i="19"/>
  <c r="K226" i="19"/>
  <c r="G225" i="19"/>
  <c r="K222" i="19"/>
  <c r="G221" i="19"/>
  <c r="K218" i="19"/>
  <c r="G217" i="19"/>
  <c r="K214" i="19"/>
  <c r="G213" i="19"/>
  <c r="K210" i="19"/>
  <c r="G209" i="19"/>
  <c r="K206" i="19"/>
  <c r="G205" i="19"/>
  <c r="K202" i="19"/>
  <c r="G201" i="19"/>
  <c r="K198" i="19"/>
  <c r="G197" i="19"/>
  <c r="K194" i="19"/>
  <c r="G193" i="19"/>
  <c r="K190" i="19"/>
  <c r="G189" i="19"/>
  <c r="K186" i="19"/>
  <c r="G185" i="19"/>
  <c r="K182" i="19"/>
  <c r="G181" i="19"/>
  <c r="K178" i="19"/>
  <c r="G177" i="19"/>
  <c r="K174" i="19"/>
  <c r="G173" i="19"/>
  <c r="K170" i="19"/>
  <c r="G169" i="19"/>
  <c r="K166" i="19"/>
  <c r="G165" i="19"/>
  <c r="K162" i="19"/>
  <c r="G161" i="19"/>
  <c r="K158" i="19"/>
  <c r="G157" i="19"/>
  <c r="K154" i="19"/>
  <c r="G153" i="19"/>
  <c r="K150" i="19"/>
  <c r="G149" i="19"/>
  <c r="K146" i="19"/>
  <c r="G145" i="19"/>
  <c r="K142" i="19"/>
  <c r="G141" i="19"/>
  <c r="K138" i="19"/>
  <c r="G137" i="19"/>
  <c r="K134" i="19"/>
  <c r="G133" i="19"/>
  <c r="K130" i="19"/>
  <c r="G129" i="19"/>
  <c r="K126" i="19"/>
  <c r="G125" i="19"/>
  <c r="K122" i="19"/>
  <c r="G121" i="19"/>
  <c r="K118" i="19"/>
  <c r="G117" i="19"/>
  <c r="K114" i="19"/>
  <c r="G113" i="19"/>
  <c r="K110" i="19"/>
  <c r="G109" i="19"/>
  <c r="K106" i="19"/>
  <c r="G105" i="19"/>
  <c r="K102" i="19"/>
  <c r="G101" i="19"/>
  <c r="K98" i="19"/>
  <c r="G97" i="19"/>
  <c r="K94" i="19"/>
  <c r="G93" i="19"/>
  <c r="K90" i="19"/>
  <c r="G89" i="19"/>
  <c r="K86" i="19"/>
  <c r="G85" i="19"/>
  <c r="K82" i="19"/>
  <c r="G81" i="19"/>
  <c r="K78" i="19"/>
  <c r="G77" i="19"/>
  <c r="K74" i="19"/>
  <c r="G73" i="19"/>
  <c r="K70" i="19"/>
  <c r="G69" i="19"/>
  <c r="K66" i="19"/>
  <c r="G65" i="19"/>
  <c r="K62" i="19"/>
  <c r="G61" i="19"/>
  <c r="K58" i="19"/>
  <c r="G57" i="19"/>
  <c r="K54" i="19"/>
  <c r="G53" i="19"/>
  <c r="K50" i="19"/>
  <c r="G49" i="19"/>
  <c r="K46" i="19"/>
  <c r="G45" i="19"/>
  <c r="K42" i="19"/>
  <c r="G41" i="19"/>
  <c r="K38" i="19"/>
  <c r="G37" i="19"/>
  <c r="K34" i="19"/>
  <c r="G33" i="19"/>
  <c r="K30" i="19"/>
  <c r="G29" i="19"/>
  <c r="K26" i="19"/>
  <c r="G25" i="19"/>
  <c r="K22" i="19"/>
  <c r="G21" i="19"/>
  <c r="K18" i="19"/>
  <c r="G17" i="19"/>
  <c r="K14" i="19"/>
  <c r="G13" i="19"/>
  <c r="K10" i="19"/>
  <c r="G9" i="19"/>
  <c r="K6" i="19"/>
  <c r="K359" i="19"/>
  <c r="G358" i="19"/>
  <c r="K355" i="19"/>
  <c r="G354" i="19"/>
  <c r="K351" i="19"/>
  <c r="G350" i="19"/>
  <c r="K347" i="19"/>
  <c r="G346" i="19"/>
  <c r="K343" i="19"/>
  <c r="G342" i="19"/>
  <c r="K339" i="19"/>
  <c r="G338" i="19"/>
  <c r="K335" i="19"/>
  <c r="G334" i="19"/>
  <c r="K331" i="19"/>
  <c r="G330" i="19"/>
  <c r="K327" i="19"/>
  <c r="G326" i="19"/>
  <c r="K323" i="19"/>
  <c r="G322" i="19"/>
  <c r="K319" i="19"/>
  <c r="G318" i="19"/>
  <c r="K315" i="19"/>
  <c r="G314" i="19"/>
  <c r="K311" i="19"/>
  <c r="G310" i="19"/>
  <c r="K307" i="19"/>
  <c r="G306" i="19"/>
  <c r="G1556" i="19"/>
  <c r="G1548" i="19"/>
  <c r="G1540" i="19"/>
  <c r="G1532" i="19"/>
  <c r="G1524" i="19"/>
  <c r="G1516" i="19"/>
  <c r="G1508" i="19"/>
  <c r="G1500" i="19"/>
  <c r="G1492" i="19"/>
  <c r="G1484" i="19"/>
  <c r="G1476" i="19"/>
  <c r="G1468" i="19"/>
  <c r="G1460" i="19"/>
  <c r="G1452" i="19"/>
  <c r="G1444" i="19"/>
  <c r="G1436" i="19"/>
  <c r="G1428" i="19"/>
  <c r="G1420" i="19"/>
  <c r="G1412" i="19"/>
  <c r="G1404" i="19"/>
  <c r="G1396" i="19"/>
  <c r="G1388" i="19"/>
  <c r="G1380" i="19"/>
  <c r="G1372" i="19"/>
  <c r="G1364" i="19"/>
  <c r="G1356" i="19"/>
  <c r="G1348" i="19"/>
  <c r="G1340" i="19"/>
  <c r="G1332" i="19"/>
  <c r="G1324" i="19"/>
  <c r="G1316" i="19"/>
  <c r="G1308" i="19"/>
  <c r="G1300" i="19"/>
  <c r="G1294" i="19"/>
  <c r="G1290" i="19"/>
  <c r="G1286" i="19"/>
  <c r="G1282" i="19"/>
  <c r="G1278" i="19"/>
  <c r="G1274" i="19"/>
  <c r="G1270" i="19"/>
  <c r="G1266" i="19"/>
  <c r="G1262" i="19"/>
  <c r="G1258" i="19"/>
  <c r="G1254" i="19"/>
  <c r="G1250" i="19"/>
  <c r="K1246" i="19"/>
  <c r="G1244" i="19"/>
  <c r="K1241" i="19"/>
  <c r="K1238" i="19"/>
  <c r="G1236" i="19"/>
  <c r="K1233" i="19"/>
  <c r="K1230" i="19"/>
  <c r="G1228" i="19"/>
  <c r="K1225" i="19"/>
  <c r="K1222" i="19"/>
  <c r="G1220" i="19"/>
  <c r="K1217" i="19"/>
  <c r="K1214" i="19"/>
  <c r="G1212" i="19"/>
  <c r="K1209" i="19"/>
  <c r="K1206" i="19"/>
  <c r="G1204" i="19"/>
  <c r="K1202" i="19"/>
  <c r="G1199" i="19"/>
  <c r="K1197" i="19"/>
  <c r="G1196" i="19"/>
  <c r="K1194" i="19"/>
  <c r="G1191" i="19"/>
  <c r="K1189" i="19"/>
  <c r="G1188" i="19"/>
  <c r="K1186" i="19"/>
  <c r="G1183" i="19"/>
  <c r="K1181" i="19"/>
  <c r="G1180" i="19"/>
  <c r="K1178" i="19"/>
  <c r="K1175" i="19"/>
  <c r="G1174" i="19"/>
  <c r="K1171" i="19"/>
  <c r="G1170" i="19"/>
  <c r="K1167" i="19"/>
  <c r="G1166" i="19"/>
  <c r="K1163" i="19"/>
  <c r="G1162" i="19"/>
  <c r="K1159" i="19"/>
  <c r="G1158" i="19"/>
  <c r="K1155" i="19"/>
  <c r="G1154" i="19"/>
  <c r="K1151" i="19"/>
  <c r="G1150" i="19"/>
  <c r="K1147" i="19"/>
  <c r="G1146" i="19"/>
  <c r="K1143" i="19"/>
  <c r="G1142" i="19"/>
  <c r="K1139" i="19"/>
  <c r="G1138" i="19"/>
  <c r="K1135" i="19"/>
  <c r="G1134" i="19"/>
  <c r="K1131" i="19"/>
  <c r="G1130" i="19"/>
  <c r="K1127" i="19"/>
  <c r="G1126" i="19"/>
  <c r="K1123" i="19"/>
  <c r="G1122" i="19"/>
  <c r="K1119" i="19"/>
  <c r="G1118" i="19"/>
  <c r="K1115" i="19"/>
  <c r="G1114" i="19"/>
  <c r="K1111" i="19"/>
  <c r="G1110" i="19"/>
  <c r="K1107" i="19"/>
  <c r="G1106" i="19"/>
  <c r="K1103" i="19"/>
  <c r="G1102" i="19"/>
  <c r="K1099" i="19"/>
  <c r="G1098" i="19"/>
  <c r="K1095" i="19"/>
  <c r="G1094" i="19"/>
  <c r="K1091" i="19"/>
  <c r="G1090" i="19"/>
  <c r="K1087" i="19"/>
  <c r="G1086" i="19"/>
  <c r="K1083" i="19"/>
  <c r="G1082" i="19"/>
  <c r="K1079" i="19"/>
  <c r="G1078" i="19"/>
  <c r="K1075" i="19"/>
  <c r="G1074" i="19"/>
  <c r="K1071" i="19"/>
  <c r="G1070" i="19"/>
  <c r="K1067" i="19"/>
  <c r="G1066" i="19"/>
  <c r="K1063" i="19"/>
  <c r="G1062" i="19"/>
  <c r="K1059" i="19"/>
  <c r="G1058" i="19"/>
  <c r="K1055" i="19"/>
  <c r="G1054" i="19"/>
  <c r="K1051" i="19"/>
  <c r="G1050" i="19"/>
  <c r="K1047" i="19"/>
  <c r="G1046" i="19"/>
  <c r="K1043" i="19"/>
  <c r="G1042" i="19"/>
  <c r="K1039" i="19"/>
  <c r="G1038" i="19"/>
  <c r="K1035" i="19"/>
  <c r="G1034" i="19"/>
  <c r="K1031" i="19"/>
  <c r="G1030" i="19"/>
  <c r="K1027" i="19"/>
  <c r="G1026" i="19"/>
  <c r="K1023" i="19"/>
  <c r="G1022" i="19"/>
  <c r="K1019" i="19"/>
  <c r="G1018" i="19"/>
  <c r="K1015" i="19"/>
  <c r="G1014" i="19"/>
  <c r="K1011" i="19"/>
  <c r="G1010" i="19"/>
  <c r="K1007" i="19"/>
  <c r="G1006" i="19"/>
  <c r="K1003" i="19"/>
  <c r="G1002" i="19"/>
  <c r="K999" i="19"/>
  <c r="G998" i="19"/>
  <c r="K995" i="19"/>
  <c r="G994" i="19"/>
  <c r="K991" i="19"/>
  <c r="G990" i="19"/>
  <c r="K987" i="19"/>
  <c r="G986" i="19"/>
  <c r="K983" i="19"/>
  <c r="G982" i="19"/>
  <c r="K979" i="19"/>
  <c r="G978" i="19"/>
  <c r="K975" i="19"/>
  <c r="G974" i="19"/>
  <c r="K971" i="19"/>
  <c r="G970" i="19"/>
  <c r="K967" i="19"/>
  <c r="G966" i="19"/>
  <c r="K963" i="19"/>
  <c r="G962" i="19"/>
  <c r="K959" i="19"/>
  <c r="G958" i="19"/>
  <c r="K955" i="19"/>
  <c r="G954" i="19"/>
  <c r="K951" i="19"/>
  <c r="G950" i="19"/>
  <c r="K947" i="19"/>
  <c r="G946" i="19"/>
  <c r="K943" i="19"/>
  <c r="G942" i="19"/>
  <c r="K939" i="19"/>
  <c r="G938" i="19"/>
  <c r="K935" i="19"/>
  <c r="G934" i="19"/>
  <c r="K931" i="19"/>
  <c r="G930" i="19"/>
  <c r="K927" i="19"/>
  <c r="G926" i="19"/>
  <c r="K923" i="19"/>
  <c r="G922" i="19"/>
  <c r="K919" i="19"/>
  <c r="G918" i="19"/>
  <c r="K915" i="19"/>
  <c r="G914" i="19"/>
  <c r="K911" i="19"/>
  <c r="G910" i="19"/>
  <c r="K907" i="19"/>
  <c r="G906" i="19"/>
  <c r="K903" i="19"/>
  <c r="G902" i="19"/>
  <c r="K899" i="19"/>
  <c r="G898" i="19"/>
  <c r="K895" i="19"/>
  <c r="G894" i="19"/>
  <c r="K891" i="19"/>
  <c r="G890" i="19"/>
  <c r="K887" i="19"/>
  <c r="G886" i="19"/>
  <c r="K883" i="19"/>
  <c r="G882" i="19"/>
  <c r="K879" i="19"/>
  <c r="G878" i="19"/>
  <c r="K875" i="19"/>
  <c r="G874" i="19"/>
  <c r="K871" i="19"/>
  <c r="G870" i="19"/>
  <c r="K867" i="19"/>
  <c r="G866" i="19"/>
  <c r="K863" i="19"/>
  <c r="G862" i="19"/>
  <c r="K859" i="19"/>
  <c r="G858" i="19"/>
  <c r="K855" i="19"/>
  <c r="G854" i="19"/>
  <c r="K851" i="19"/>
  <c r="G850" i="19"/>
  <c r="K847" i="19"/>
  <c r="G846" i="19"/>
  <c r="K843" i="19"/>
  <c r="G842" i="19"/>
  <c r="K839" i="19"/>
  <c r="G838" i="19"/>
  <c r="K835" i="19"/>
  <c r="G834" i="19"/>
  <c r="K831" i="19"/>
  <c r="G830" i="19"/>
  <c r="K827" i="19"/>
  <c r="G826" i="19"/>
  <c r="K823" i="19"/>
  <c r="G822" i="19"/>
  <c r="K819" i="19"/>
  <c r="G818" i="19"/>
  <c r="K815" i="19"/>
  <c r="G814" i="19"/>
  <c r="K811" i="19"/>
  <c r="G810" i="19"/>
  <c r="K807" i="19"/>
  <c r="G806" i="19"/>
  <c r="K803" i="19"/>
  <c r="G802" i="19"/>
  <c r="K799" i="19"/>
  <c r="G798" i="19"/>
  <c r="K795" i="19"/>
  <c r="G794" i="19"/>
  <c r="K791" i="19"/>
  <c r="G790" i="19"/>
  <c r="K787" i="19"/>
  <c r="G786" i="19"/>
  <c r="K783" i="19"/>
  <c r="G782" i="19"/>
  <c r="K779" i="19"/>
  <c r="G778" i="19"/>
  <c r="K775" i="19"/>
  <c r="G774" i="19"/>
  <c r="K771" i="19"/>
  <c r="G770" i="19"/>
  <c r="K767" i="19"/>
  <c r="G766" i="19"/>
  <c r="K763" i="19"/>
  <c r="G762" i="19"/>
  <c r="K759" i="19"/>
  <c r="G758" i="19"/>
  <c r="K755" i="19"/>
  <c r="G754" i="19"/>
  <c r="K751" i="19"/>
  <c r="G750" i="19"/>
  <c r="K747" i="19"/>
  <c r="G746" i="19"/>
  <c r="K743" i="19"/>
  <c r="G742" i="19"/>
  <c r="K739" i="19"/>
  <c r="G738" i="19"/>
  <c r="K735" i="19"/>
  <c r="G734" i="19"/>
  <c r="K731" i="19"/>
  <c r="G730" i="19"/>
  <c r="K727" i="19"/>
  <c r="G726" i="19"/>
  <c r="K723" i="19"/>
  <c r="G722" i="19"/>
  <c r="K719" i="19"/>
  <c r="G718" i="19"/>
  <c r="K715" i="19"/>
  <c r="G714" i="19"/>
  <c r="K711" i="19"/>
  <c r="G710" i="19"/>
  <c r="K707" i="19"/>
  <c r="G706" i="19"/>
  <c r="K703" i="19"/>
  <c r="G702" i="19"/>
  <c r="K699" i="19"/>
  <c r="G698" i="19"/>
  <c r="K695" i="19"/>
  <c r="G694" i="19"/>
  <c r="K691" i="19"/>
  <c r="G690" i="19"/>
  <c r="K687" i="19"/>
  <c r="G686" i="19"/>
  <c r="K683" i="19"/>
  <c r="G682" i="19"/>
  <c r="K679" i="19"/>
  <c r="G678" i="19"/>
  <c r="K675" i="19"/>
  <c r="G674" i="19"/>
  <c r="K671" i="19"/>
  <c r="G670" i="19"/>
  <c r="K667" i="19"/>
  <c r="G666" i="19"/>
  <c r="K663" i="19"/>
  <c r="G662" i="19"/>
  <c r="K659" i="19"/>
  <c r="G658" i="19"/>
  <c r="K655" i="19"/>
  <c r="G654" i="19"/>
  <c r="K651" i="19"/>
  <c r="G650" i="19"/>
  <c r="K647" i="19"/>
  <c r="G646" i="19"/>
  <c r="K643" i="19"/>
  <c r="G642" i="19"/>
  <c r="K639" i="19"/>
  <c r="G638" i="19"/>
  <c r="K635" i="19"/>
  <c r="G634" i="19"/>
  <c r="K631" i="19"/>
  <c r="G630" i="19"/>
  <c r="K627" i="19"/>
  <c r="G626" i="19"/>
  <c r="K623" i="19"/>
  <c r="G622" i="19"/>
  <c r="K619" i="19"/>
  <c r="G618" i="19"/>
  <c r="K615" i="19"/>
  <c r="G614" i="19"/>
  <c r="K611" i="19"/>
  <c r="G610" i="19"/>
  <c r="K607" i="19"/>
  <c r="G606" i="19"/>
  <c r="K603" i="19"/>
  <c r="G602" i="19"/>
  <c r="K599" i="19"/>
  <c r="G598" i="19"/>
  <c r="K595" i="19"/>
  <c r="G594" i="19"/>
  <c r="K591" i="19"/>
  <c r="G590" i="19"/>
  <c r="K587" i="19"/>
  <c r="G586" i="19"/>
  <c r="K583" i="19"/>
  <c r="G582" i="19"/>
  <c r="K579" i="19"/>
  <c r="G578" i="19"/>
  <c r="K575" i="19"/>
  <c r="G574" i="19"/>
  <c r="K571" i="19"/>
  <c r="G570" i="19"/>
  <c r="K567" i="19"/>
  <c r="G566" i="19"/>
  <c r="K563" i="19"/>
  <c r="G562" i="19"/>
  <c r="K559" i="19"/>
  <c r="G558" i="19"/>
  <c r="K555" i="19"/>
  <c r="G554" i="19"/>
  <c r="K551" i="19"/>
  <c r="G550" i="19"/>
  <c r="K547" i="19"/>
  <c r="G546" i="19"/>
  <c r="K543" i="19"/>
  <c r="G542" i="19"/>
  <c r="K539" i="19"/>
  <c r="G538" i="19"/>
  <c r="K535" i="19"/>
  <c r="G534" i="19"/>
  <c r="K531" i="19"/>
  <c r="G530" i="19"/>
  <c r="K527" i="19"/>
  <c r="G526" i="19"/>
  <c r="K523" i="19"/>
  <c r="G522" i="19"/>
  <c r="K519" i="19"/>
  <c r="G518" i="19"/>
  <c r="K515" i="19"/>
  <c r="G514" i="19"/>
  <c r="K511" i="19"/>
  <c r="G510" i="19"/>
  <c r="K507" i="19"/>
  <c r="G506" i="19"/>
  <c r="K503" i="19"/>
  <c r="G502" i="19"/>
  <c r="K499" i="19"/>
  <c r="G498" i="19"/>
  <c r="K495" i="19"/>
  <c r="G494" i="19"/>
  <c r="K491" i="19"/>
  <c r="G490" i="19"/>
  <c r="K487" i="19"/>
  <c r="G486" i="19"/>
  <c r="K483" i="19"/>
  <c r="G482" i="19"/>
  <c r="K479" i="19"/>
  <c r="G478" i="19"/>
  <c r="K475" i="19"/>
  <c r="G474" i="19"/>
  <c r="K471" i="19"/>
  <c r="G470" i="19"/>
  <c r="K467" i="19"/>
  <c r="G466" i="19"/>
  <c r="K463" i="19"/>
  <c r="G462" i="19"/>
  <c r="K459" i="19"/>
  <c r="G458" i="19"/>
  <c r="K455" i="19"/>
  <c r="G454" i="19"/>
  <c r="K451" i="19"/>
  <c r="G450" i="19"/>
  <c r="K447" i="19"/>
  <c r="G446" i="19"/>
  <c r="K443" i="19"/>
  <c r="G442" i="19"/>
  <c r="K439" i="19"/>
  <c r="G438" i="19"/>
  <c r="K435" i="19"/>
  <c r="G434" i="19"/>
  <c r="K431" i="19"/>
  <c r="G430" i="19"/>
  <c r="K427" i="19"/>
  <c r="G426" i="19"/>
  <c r="K423" i="19"/>
  <c r="G422" i="19"/>
  <c r="K419" i="19"/>
  <c r="G418" i="19"/>
  <c r="K415" i="19"/>
  <c r="G414" i="19"/>
  <c r="K411" i="19"/>
  <c r="G410" i="19"/>
  <c r="K407" i="19"/>
  <c r="G406" i="19"/>
  <c r="K403" i="19"/>
  <c r="G402" i="19"/>
  <c r="K399" i="19"/>
  <c r="G398" i="19"/>
  <c r="K395" i="19"/>
  <c r="G394" i="19"/>
  <c r="K391" i="19"/>
  <c r="G390" i="19"/>
  <c r="K387" i="19"/>
  <c r="G386" i="19"/>
  <c r="K383" i="19"/>
  <c r="G382" i="19"/>
  <c r="K379" i="19"/>
  <c r="G378" i="19"/>
  <c r="K375" i="19"/>
  <c r="G374" i="19"/>
  <c r="K371" i="19"/>
  <c r="G370" i="19"/>
  <c r="K367" i="19"/>
  <c r="G366" i="19"/>
  <c r="K363" i="19"/>
  <c r="G362" i="19"/>
  <c r="G1562" i="19"/>
  <c r="G1554" i="19"/>
  <c r="G1546" i="19"/>
  <c r="G1538" i="19"/>
  <c r="G1530" i="19"/>
  <c r="G1522" i="19"/>
  <c r="G1514" i="19"/>
  <c r="G1506" i="19"/>
  <c r="G1498" i="19"/>
  <c r="G1490" i="19"/>
  <c r="G1482" i="19"/>
  <c r="G1474" i="19"/>
  <c r="G1466" i="19"/>
  <c r="G1458" i="19"/>
  <c r="G1450" i="19"/>
  <c r="G1442" i="19"/>
  <c r="G1434" i="19"/>
  <c r="G1426" i="19"/>
  <c r="G1418" i="19"/>
  <c r="G1410" i="19"/>
  <c r="G1402" i="19"/>
  <c r="G1394" i="19"/>
  <c r="G1386" i="19"/>
  <c r="G1378" i="19"/>
  <c r="G1370" i="19"/>
  <c r="G1362" i="19"/>
  <c r="G1354" i="19"/>
  <c r="G1346" i="19"/>
  <c r="G1338" i="19"/>
  <c r="G1330" i="19"/>
  <c r="G1322" i="19"/>
  <c r="G1314" i="19"/>
  <c r="G1306" i="19"/>
  <c r="G1298" i="19"/>
  <c r="K1292" i="19"/>
  <c r="K1288" i="19"/>
  <c r="K1284" i="19"/>
  <c r="K1280" i="19"/>
  <c r="K1276" i="19"/>
  <c r="K1272" i="19"/>
  <c r="K1268" i="19"/>
  <c r="K1264" i="19"/>
  <c r="K1260" i="19"/>
  <c r="K1256" i="19"/>
  <c r="K1252" i="19"/>
  <c r="K1248" i="19"/>
  <c r="G1246" i="19"/>
  <c r="K1243" i="19"/>
  <c r="K1240" i="19"/>
  <c r="G1238" i="19"/>
  <c r="K1235" i="19"/>
  <c r="K1232" i="19"/>
  <c r="G1230" i="19"/>
  <c r="K1227" i="19"/>
  <c r="K1224" i="19"/>
  <c r="G1222" i="19"/>
  <c r="K1219" i="19"/>
  <c r="K1216" i="19"/>
  <c r="G1214" i="19"/>
  <c r="K1211" i="19"/>
  <c r="K1208" i="19"/>
  <c r="G1206" i="19"/>
  <c r="K1200" i="19"/>
  <c r="G1197" i="19"/>
  <c r="K1192" i="19"/>
  <c r="G1189" i="19"/>
  <c r="K1184" i="19"/>
  <c r="G1181" i="19"/>
  <c r="K1176" i="19"/>
  <c r="G1175" i="19"/>
  <c r="K1172" i="19"/>
  <c r="G1171" i="19"/>
  <c r="K1168" i="19"/>
  <c r="G1167" i="19"/>
  <c r="K1164" i="19"/>
  <c r="G1163" i="19"/>
  <c r="K1160" i="19"/>
  <c r="G1159" i="19"/>
  <c r="K1156" i="19"/>
  <c r="G1155" i="19"/>
  <c r="K1152" i="19"/>
  <c r="G1151" i="19"/>
  <c r="K1148" i="19"/>
  <c r="G1147" i="19"/>
  <c r="K1144" i="19"/>
  <c r="G1143" i="19"/>
  <c r="K1140" i="19"/>
  <c r="G1139" i="19"/>
  <c r="K1136" i="19"/>
  <c r="G1135" i="19"/>
  <c r="K1132" i="19"/>
  <c r="G1131" i="19"/>
  <c r="K1128" i="19"/>
  <c r="G1127" i="19"/>
  <c r="K1124" i="19"/>
  <c r="G1123" i="19"/>
  <c r="K1120" i="19"/>
  <c r="G1119" i="19"/>
  <c r="K1116" i="19"/>
  <c r="G1115" i="19"/>
  <c r="K1112" i="19"/>
  <c r="G1111" i="19"/>
  <c r="K1108" i="19"/>
  <c r="G1107" i="19"/>
  <c r="K1104" i="19"/>
  <c r="G1103" i="19"/>
  <c r="K1100" i="19"/>
  <c r="G1099" i="19"/>
  <c r="K1096" i="19"/>
  <c r="G1095" i="19"/>
  <c r="K1092" i="19"/>
  <c r="G1091" i="19"/>
  <c r="K1088" i="19"/>
  <c r="G1087" i="19"/>
  <c r="K1084" i="19"/>
  <c r="G1083" i="19"/>
  <c r="K1080" i="19"/>
  <c r="G1079" i="19"/>
  <c r="K1076" i="19"/>
  <c r="G1075" i="19"/>
  <c r="K1072" i="19"/>
  <c r="G1071" i="19"/>
  <c r="K1068" i="19"/>
  <c r="G1067" i="19"/>
  <c r="K1064" i="19"/>
  <c r="G1063" i="19"/>
  <c r="K1060" i="19"/>
  <c r="G1059" i="19"/>
  <c r="K1056" i="19"/>
  <c r="G1055" i="19"/>
  <c r="K1052" i="19"/>
  <c r="G1051" i="19"/>
  <c r="K1048" i="19"/>
  <c r="G1047" i="19"/>
  <c r="K1044" i="19"/>
  <c r="G1043" i="19"/>
  <c r="K1040" i="19"/>
  <c r="G1039" i="19"/>
  <c r="K1036" i="19"/>
  <c r="G1035" i="19"/>
  <c r="K1032" i="19"/>
  <c r="G1031" i="19"/>
  <c r="K1028" i="19"/>
  <c r="G1027" i="19"/>
  <c r="K1024" i="19"/>
  <c r="G1023" i="19"/>
  <c r="K1020" i="19"/>
  <c r="G1019" i="19"/>
  <c r="K1016" i="19"/>
  <c r="G1015" i="19"/>
  <c r="K1012" i="19"/>
  <c r="G1011" i="19"/>
  <c r="K1008" i="19"/>
  <c r="G1007" i="19"/>
  <c r="K1004" i="19"/>
  <c r="G1003" i="19"/>
  <c r="K1000" i="19"/>
  <c r="G999" i="19"/>
  <c r="K996" i="19"/>
  <c r="G995" i="19"/>
  <c r="K992" i="19"/>
  <c r="G991" i="19"/>
  <c r="K988" i="19"/>
  <c r="G987" i="19"/>
  <c r="K984" i="19"/>
  <c r="G983" i="19"/>
  <c r="K980" i="19"/>
  <c r="G979" i="19"/>
  <c r="K976" i="19"/>
  <c r="G975" i="19"/>
  <c r="K972" i="19"/>
  <c r="G971" i="19"/>
  <c r="K968" i="19"/>
  <c r="G967" i="19"/>
  <c r="K964" i="19"/>
  <c r="G963" i="19"/>
  <c r="K960" i="19"/>
  <c r="G959" i="19"/>
  <c r="K956" i="19"/>
  <c r="G955" i="19"/>
  <c r="K952" i="19"/>
  <c r="G951" i="19"/>
  <c r="K948" i="19"/>
  <c r="G947" i="19"/>
  <c r="K944" i="19"/>
  <c r="G943" i="19"/>
  <c r="K940" i="19"/>
  <c r="G939" i="19"/>
  <c r="K936" i="19"/>
  <c r="G935" i="19"/>
  <c r="K932" i="19"/>
  <c r="G931" i="19"/>
  <c r="K928" i="19"/>
  <c r="G927" i="19"/>
  <c r="K924" i="19"/>
  <c r="G923" i="19"/>
  <c r="K920" i="19"/>
  <c r="G919" i="19"/>
  <c r="K916" i="19"/>
  <c r="G915" i="19"/>
  <c r="K912" i="19"/>
  <c r="G911" i="19"/>
  <c r="K908" i="19"/>
  <c r="G907" i="19"/>
  <c r="K904" i="19"/>
  <c r="G903" i="19"/>
  <c r="K900" i="19"/>
  <c r="G899" i="19"/>
  <c r="K896" i="19"/>
  <c r="G895" i="19"/>
  <c r="K892" i="19"/>
  <c r="G891" i="19"/>
  <c r="K888" i="19"/>
  <c r="G887" i="19"/>
  <c r="K884" i="19"/>
  <c r="G883" i="19"/>
  <c r="K880" i="19"/>
  <c r="G879" i="19"/>
  <c r="K876" i="19"/>
  <c r="G875" i="19"/>
  <c r="K872" i="19"/>
  <c r="G871" i="19"/>
  <c r="K868" i="19"/>
  <c r="G867" i="19"/>
  <c r="K864" i="19"/>
  <c r="G863" i="19"/>
  <c r="K860" i="19"/>
  <c r="G859" i="19"/>
  <c r="K856" i="19"/>
  <c r="G855" i="19"/>
  <c r="K852" i="19"/>
  <c r="G851" i="19"/>
  <c r="K848" i="19"/>
  <c r="G847" i="19"/>
  <c r="K844" i="19"/>
  <c r="G843" i="19"/>
  <c r="K840" i="19"/>
  <c r="G839" i="19"/>
  <c r="K836" i="19"/>
  <c r="G835" i="19"/>
  <c r="K832" i="19"/>
  <c r="G831" i="19"/>
  <c r="K828" i="19"/>
  <c r="G827" i="19"/>
  <c r="K824" i="19"/>
  <c r="G823" i="19"/>
  <c r="K820" i="19"/>
  <c r="G819" i="19"/>
  <c r="K816" i="19"/>
  <c r="G815" i="19"/>
  <c r="K812" i="19"/>
  <c r="G811" i="19"/>
  <c r="K808" i="19"/>
  <c r="G807" i="19"/>
  <c r="K804" i="19"/>
  <c r="G803" i="19"/>
  <c r="K800" i="19"/>
  <c r="G799" i="19"/>
  <c r="K796" i="19"/>
  <c r="G795" i="19"/>
  <c r="K792" i="19"/>
  <c r="G791" i="19"/>
  <c r="K788" i="19"/>
  <c r="G787" i="19"/>
  <c r="K784" i="19"/>
  <c r="G783" i="19"/>
  <c r="K780" i="19"/>
  <c r="G779" i="19"/>
  <c r="K776" i="19"/>
  <c r="G775" i="19"/>
  <c r="K772" i="19"/>
  <c r="G771" i="19"/>
  <c r="K768" i="19"/>
  <c r="G767" i="19"/>
  <c r="K764" i="19"/>
  <c r="G763" i="19"/>
  <c r="K760" i="19"/>
  <c r="G759" i="19"/>
  <c r="K756" i="19"/>
  <c r="G755" i="19"/>
  <c r="K752" i="19"/>
  <c r="G751" i="19"/>
  <c r="K748" i="19"/>
  <c r="G747" i="19"/>
  <c r="K744" i="19"/>
  <c r="G743" i="19"/>
  <c r="K740" i="19"/>
  <c r="G739" i="19"/>
  <c r="K736" i="19"/>
  <c r="G735" i="19"/>
  <c r="K732" i="19"/>
  <c r="G731" i="19"/>
  <c r="K728" i="19"/>
  <c r="G727" i="19"/>
  <c r="K724" i="19"/>
  <c r="G723" i="19"/>
  <c r="K720" i="19"/>
  <c r="G719" i="19"/>
  <c r="K716" i="19"/>
  <c r="G715" i="19"/>
  <c r="K712" i="19"/>
  <c r="G711" i="19"/>
  <c r="K708" i="19"/>
  <c r="G707" i="19"/>
  <c r="K704" i="19"/>
  <c r="G703" i="19"/>
  <c r="K700" i="19"/>
  <c r="G699" i="19"/>
  <c r="K696" i="19"/>
  <c r="G695" i="19"/>
  <c r="K692" i="19"/>
  <c r="G691" i="19"/>
  <c r="K688" i="19"/>
  <c r="G687" i="19"/>
  <c r="K684" i="19"/>
  <c r="G683" i="19"/>
  <c r="K680" i="19"/>
  <c r="G679" i="19"/>
  <c r="K676" i="19"/>
  <c r="G675" i="19"/>
  <c r="K672" i="19"/>
  <c r="G671" i="19"/>
  <c r="K668" i="19"/>
  <c r="G667" i="19"/>
  <c r="K664" i="19"/>
  <c r="G663" i="19"/>
  <c r="K660" i="19"/>
  <c r="G659" i="19"/>
  <c r="K656" i="19"/>
  <c r="G655" i="19"/>
  <c r="K652" i="19"/>
  <c r="G651" i="19"/>
  <c r="K648" i="19"/>
  <c r="G647" i="19"/>
  <c r="K644" i="19"/>
  <c r="G643" i="19"/>
  <c r="K640" i="19"/>
  <c r="G639" i="19"/>
  <c r="K636" i="19"/>
  <c r="G635" i="19"/>
  <c r="K632" i="19"/>
  <c r="G631" i="19"/>
  <c r="K628" i="19"/>
  <c r="G627" i="19"/>
  <c r="K624" i="19"/>
  <c r="G623" i="19"/>
  <c r="K620" i="19"/>
  <c r="G619" i="19"/>
  <c r="K616" i="19"/>
  <c r="G615" i="19"/>
  <c r="K612" i="19"/>
  <c r="G611" i="19"/>
  <c r="K608" i="19"/>
  <c r="G607" i="19"/>
  <c r="K604" i="19"/>
  <c r="G603" i="19"/>
  <c r="K600" i="19"/>
  <c r="G599" i="19"/>
  <c r="K596" i="19"/>
  <c r="G595" i="19"/>
  <c r="K592" i="19"/>
  <c r="G591" i="19"/>
  <c r="K588" i="19"/>
  <c r="G587" i="19"/>
  <c r="K584" i="19"/>
  <c r="G583" i="19"/>
  <c r="K580" i="19"/>
  <c r="G579" i="19"/>
  <c r="K576" i="19"/>
  <c r="G575" i="19"/>
  <c r="K572" i="19"/>
  <c r="G571" i="19"/>
  <c r="K568" i="19"/>
  <c r="G567" i="19"/>
  <c r="K564" i="19"/>
  <c r="G563" i="19"/>
  <c r="K560" i="19"/>
  <c r="G559" i="19"/>
  <c r="K556" i="19"/>
  <c r="G555" i="19"/>
  <c r="K552" i="19"/>
  <c r="G551" i="19"/>
  <c r="K548" i="19"/>
  <c r="G547" i="19"/>
  <c r="K544" i="19"/>
  <c r="G543" i="19"/>
  <c r="K540" i="19"/>
  <c r="G539" i="19"/>
  <c r="K536" i="19"/>
  <c r="G535" i="19"/>
  <c r="K532" i="19"/>
  <c r="G531" i="19"/>
  <c r="K528" i="19"/>
  <c r="G527" i="19"/>
  <c r="K524" i="19"/>
  <c r="G523" i="19"/>
  <c r="K520" i="19"/>
  <c r="G519" i="19"/>
  <c r="K516" i="19"/>
  <c r="G515" i="19"/>
  <c r="K512" i="19"/>
  <c r="G511" i="19"/>
  <c r="K508" i="19"/>
  <c r="G507" i="19"/>
  <c r="K504" i="19"/>
  <c r="G503" i="19"/>
  <c r="K500" i="19"/>
  <c r="G499" i="19"/>
  <c r="K496" i="19"/>
  <c r="G495" i="19"/>
  <c r="K492" i="19"/>
  <c r="G491" i="19"/>
  <c r="K488" i="19"/>
  <c r="G487" i="19"/>
  <c r="K484" i="19"/>
  <c r="G483" i="19"/>
  <c r="K480" i="19"/>
  <c r="G479" i="19"/>
  <c r="K476" i="19"/>
  <c r="G475" i="19"/>
  <c r="K472" i="19"/>
  <c r="G471" i="19"/>
  <c r="K468" i="19"/>
  <c r="G467" i="19"/>
  <c r="K464" i="19"/>
  <c r="G463" i="19"/>
  <c r="K460" i="19"/>
  <c r="G459" i="19"/>
  <c r="K456" i="19"/>
  <c r="G455" i="19"/>
  <c r="K452" i="19"/>
  <c r="G451" i="19"/>
  <c r="K448" i="19"/>
  <c r="G447" i="19"/>
  <c r="K444" i="19"/>
  <c r="G443" i="19"/>
  <c r="K440" i="19"/>
  <c r="G439" i="19"/>
  <c r="K436" i="19"/>
  <c r="G435" i="19"/>
  <c r="K432" i="19"/>
  <c r="G431" i="19"/>
  <c r="K428" i="19"/>
  <c r="G427" i="19"/>
  <c r="K424" i="19"/>
  <c r="G423" i="19"/>
  <c r="K420" i="19"/>
  <c r="G419" i="19"/>
  <c r="K416" i="19"/>
  <c r="G415" i="19"/>
  <c r="K412" i="19"/>
  <c r="G411" i="19"/>
  <c r="K408" i="19"/>
  <c r="G407" i="19"/>
  <c r="K404" i="19"/>
  <c r="G403" i="19"/>
  <c r="K400" i="19"/>
  <c r="G399" i="19"/>
  <c r="K396" i="19"/>
  <c r="G395" i="19"/>
  <c r="K392" i="19"/>
  <c r="G391" i="19"/>
  <c r="K388" i="19"/>
  <c r="G387" i="19"/>
  <c r="K384" i="19"/>
  <c r="G383" i="19"/>
  <c r="K380" i="19"/>
  <c r="G379" i="19"/>
  <c r="K376" i="19"/>
  <c r="G375" i="19"/>
  <c r="K372" i="19"/>
  <c r="G371" i="19"/>
  <c r="K368" i="19"/>
  <c r="G367" i="19"/>
  <c r="K364" i="19"/>
  <c r="G363" i="19"/>
  <c r="K360" i="19"/>
  <c r="G359" i="19"/>
  <c r="K356" i="19"/>
  <c r="G355" i="19"/>
  <c r="K352" i="19"/>
  <c r="G351" i="19"/>
  <c r="K348" i="19"/>
  <c r="G347" i="19"/>
  <c r="K344" i="19"/>
  <c r="G343" i="19"/>
  <c r="K340" i="19"/>
  <c r="G339" i="19"/>
  <c r="K336" i="19"/>
  <c r="G335" i="19"/>
  <c r="K332" i="19"/>
  <c r="G331" i="19"/>
  <c r="K328" i="19"/>
  <c r="G327" i="19"/>
  <c r="K324" i="19"/>
  <c r="G323" i="19"/>
  <c r="K320" i="19"/>
  <c r="G319" i="19"/>
  <c r="K316" i="19"/>
  <c r="G315" i="19"/>
  <c r="K312" i="19"/>
  <c r="G311" i="19"/>
  <c r="K308" i="19"/>
  <c r="G307" i="19"/>
  <c r="K304" i="19"/>
  <c r="G303" i="19"/>
  <c r="K300" i="19"/>
  <c r="G299" i="19"/>
  <c r="K296" i="19"/>
  <c r="G295" i="19"/>
  <c r="K292" i="19"/>
  <c r="G291" i="19"/>
  <c r="K288" i="19"/>
  <c r="G287" i="19"/>
  <c r="K284" i="19"/>
  <c r="G283" i="19"/>
  <c r="K280" i="19"/>
  <c r="G279" i="19"/>
  <c r="K276" i="19"/>
  <c r="G275" i="19"/>
  <c r="K272" i="19"/>
  <c r="G271" i="19"/>
  <c r="K268" i="19"/>
  <c r="G267" i="19"/>
  <c r="K264" i="19"/>
  <c r="G263" i="19"/>
  <c r="K260" i="19"/>
  <c r="G259" i="19"/>
  <c r="K256" i="19"/>
  <c r="G255" i="19"/>
  <c r="K252" i="19"/>
  <c r="G1560" i="19"/>
  <c r="G1552" i="19"/>
  <c r="G1544" i="19"/>
  <c r="G1536" i="19"/>
  <c r="G1528" i="19"/>
  <c r="G1520" i="19"/>
  <c r="G1512" i="19"/>
  <c r="G1504" i="19"/>
  <c r="G1496" i="19"/>
  <c r="G1488" i="19"/>
  <c r="G1480" i="19"/>
  <c r="G1472" i="19"/>
  <c r="G1464" i="19"/>
  <c r="G1456" i="19"/>
  <c r="G1448" i="19"/>
  <c r="G1440" i="19"/>
  <c r="G1432" i="19"/>
  <c r="G1424" i="19"/>
  <c r="G1416" i="19"/>
  <c r="G1408" i="19"/>
  <c r="G1400" i="19"/>
  <c r="G1392" i="19"/>
  <c r="G1384" i="19"/>
  <c r="G1376" i="19"/>
  <c r="G1368" i="19"/>
  <c r="G1360" i="19"/>
  <c r="G1352" i="19"/>
  <c r="G1344" i="19"/>
  <c r="G1336" i="19"/>
  <c r="G1328" i="19"/>
  <c r="G1320" i="19"/>
  <c r="G1312" i="19"/>
  <c r="G1304" i="19"/>
  <c r="G1296" i="19"/>
  <c r="G1292" i="19"/>
  <c r="G1288" i="19"/>
  <c r="G1284" i="19"/>
  <c r="G1280" i="19"/>
  <c r="G1276" i="19"/>
  <c r="G1272" i="19"/>
  <c r="G1268" i="19"/>
  <c r="G1264" i="19"/>
  <c r="G1260" i="19"/>
  <c r="G1256" i="19"/>
  <c r="G1252" i="19"/>
  <c r="G1248" i="19"/>
  <c r="K1245" i="19"/>
  <c r="K1242" i="19"/>
  <c r="G1240" i="19"/>
  <c r="K1237" i="19"/>
  <c r="K1234" i="19"/>
  <c r="G1232" i="19"/>
  <c r="K1229" i="19"/>
  <c r="K1226" i="19"/>
  <c r="G1224" i="19"/>
  <c r="K1221" i="19"/>
  <c r="K1218" i="19"/>
  <c r="G1216" i="19"/>
  <c r="K1213" i="19"/>
  <c r="K1210" i="19"/>
  <c r="G1208" i="19"/>
  <c r="K1205" i="19"/>
  <c r="G1203" i="19"/>
  <c r="K1201" i="19"/>
  <c r="G1200" i="19"/>
  <c r="K1198" i="19"/>
  <c r="G1195" i="19"/>
  <c r="K1193" i="19"/>
  <c r="G1192" i="19"/>
  <c r="K1190" i="19"/>
  <c r="G1187" i="19"/>
  <c r="K1185" i="19"/>
  <c r="G1184" i="19"/>
  <c r="K1182" i="19"/>
  <c r="G1179" i="19"/>
  <c r="K1177" i="19"/>
  <c r="G1176" i="19"/>
  <c r="K1173" i="19"/>
  <c r="G1172" i="19"/>
  <c r="K1169" i="19"/>
  <c r="G1168" i="19"/>
  <c r="K1165" i="19"/>
  <c r="G1164" i="19"/>
  <c r="K1161" i="19"/>
  <c r="G1160" i="19"/>
  <c r="K1157" i="19"/>
  <c r="G1156" i="19"/>
  <c r="K1153" i="19"/>
  <c r="G1152" i="19"/>
  <c r="K1149" i="19"/>
  <c r="G1148" i="19"/>
  <c r="K1145" i="19"/>
  <c r="G1144" i="19"/>
  <c r="K1141" i="19"/>
  <c r="G1140" i="19"/>
  <c r="K1137" i="19"/>
  <c r="G1136" i="19"/>
  <c r="K1133" i="19"/>
  <c r="G1132" i="19"/>
  <c r="K1129" i="19"/>
  <c r="G1128" i="19"/>
  <c r="K1125" i="19"/>
  <c r="G1124" i="19"/>
  <c r="K1121" i="19"/>
  <c r="G1120" i="19"/>
  <c r="K1117" i="19"/>
  <c r="G1116" i="19"/>
  <c r="K1113" i="19"/>
  <c r="G1112" i="19"/>
  <c r="K1109" i="19"/>
  <c r="G1108" i="19"/>
  <c r="K1105" i="19"/>
  <c r="G1104" i="19"/>
  <c r="K1101" i="19"/>
  <c r="G1100" i="19"/>
  <c r="K1097" i="19"/>
  <c r="G1096" i="19"/>
  <c r="K1093" i="19"/>
  <c r="G1092" i="19"/>
  <c r="K1089" i="19"/>
  <c r="G1088" i="19"/>
  <c r="K1085" i="19"/>
  <c r="G1084" i="19"/>
  <c r="K1081" i="19"/>
  <c r="G1080" i="19"/>
  <c r="K1077" i="19"/>
  <c r="G1076" i="19"/>
  <c r="K1073" i="19"/>
  <c r="G1072" i="19"/>
  <c r="K1069" i="19"/>
  <c r="G1068" i="19"/>
  <c r="K1065" i="19"/>
  <c r="G1064" i="19"/>
  <c r="K1061" i="19"/>
  <c r="G1060" i="19"/>
  <c r="K1057" i="19"/>
  <c r="G1056" i="19"/>
  <c r="K1053" i="19"/>
  <c r="G1052" i="19"/>
  <c r="K1049" i="19"/>
  <c r="G1048" i="19"/>
  <c r="K1045" i="19"/>
  <c r="G1044" i="19"/>
  <c r="K1041" i="19"/>
  <c r="G1040" i="19"/>
  <c r="K1037" i="19"/>
  <c r="G1036" i="19"/>
  <c r="K1033" i="19"/>
  <c r="G1032" i="19"/>
  <c r="K1029" i="19"/>
  <c r="G1028" i="19"/>
  <c r="K1025" i="19"/>
  <c r="G1024" i="19"/>
  <c r="K1021" i="19"/>
  <c r="G1020" i="19"/>
  <c r="K1017" i="19"/>
  <c r="G1016" i="19"/>
  <c r="K1013" i="19"/>
  <c r="G1012" i="19"/>
  <c r="K1009" i="19"/>
  <c r="G1008" i="19"/>
  <c r="K1005" i="19"/>
  <c r="G1004" i="19"/>
  <c r="K1001" i="19"/>
  <c r="G1000" i="19"/>
  <c r="K997" i="19"/>
  <c r="G996" i="19"/>
  <c r="K993" i="19"/>
  <c r="G992" i="19"/>
  <c r="K989" i="19"/>
  <c r="G988" i="19"/>
  <c r="K985" i="19"/>
  <c r="G984" i="19"/>
  <c r="K981" i="19"/>
  <c r="G980" i="19"/>
  <c r="K977" i="19"/>
  <c r="G976" i="19"/>
  <c r="K973" i="19"/>
  <c r="G972" i="19"/>
  <c r="K969" i="19"/>
  <c r="G968" i="19"/>
  <c r="K965" i="19"/>
  <c r="G964" i="19"/>
  <c r="K961" i="19"/>
  <c r="G960" i="19"/>
  <c r="K957" i="19"/>
  <c r="G956" i="19"/>
  <c r="K953" i="19"/>
  <c r="G952" i="19"/>
  <c r="K949" i="19"/>
  <c r="G948" i="19"/>
  <c r="K945" i="19"/>
  <c r="G944" i="19"/>
  <c r="K941" i="19"/>
  <c r="G940" i="19"/>
  <c r="K937" i="19"/>
  <c r="G936" i="19"/>
  <c r="K933" i="19"/>
  <c r="G932" i="19"/>
  <c r="K929" i="19"/>
  <c r="G928" i="19"/>
  <c r="K925" i="19"/>
  <c r="G924" i="19"/>
  <c r="K921" i="19"/>
  <c r="G920" i="19"/>
  <c r="K917" i="19"/>
  <c r="G916" i="19"/>
  <c r="K913" i="19"/>
  <c r="G912" i="19"/>
  <c r="K909" i="19"/>
  <c r="G908" i="19"/>
  <c r="K905" i="19"/>
  <c r="G904" i="19"/>
  <c r="K901" i="19"/>
  <c r="G900" i="19"/>
  <c r="K897" i="19"/>
  <c r="G896" i="19"/>
  <c r="K893" i="19"/>
  <c r="G892" i="19"/>
  <c r="K889" i="19"/>
  <c r="G888" i="19"/>
  <c r="K885" i="19"/>
  <c r="G884" i="19"/>
  <c r="K881" i="19"/>
  <c r="G880" i="19"/>
  <c r="K877" i="19"/>
  <c r="G876" i="19"/>
  <c r="K873" i="19"/>
  <c r="G872" i="19"/>
  <c r="K869" i="19"/>
  <c r="G868" i="19"/>
  <c r="K865" i="19"/>
  <c r="G864" i="19"/>
  <c r="K861" i="19"/>
  <c r="G860" i="19"/>
  <c r="K857" i="19"/>
  <c r="G856" i="19"/>
  <c r="K853" i="19"/>
  <c r="G852" i="19"/>
  <c r="K849" i="19"/>
  <c r="G848" i="19"/>
  <c r="K845" i="19"/>
  <c r="G844" i="19"/>
  <c r="K841" i="19"/>
  <c r="G840" i="19"/>
  <c r="K837" i="19"/>
  <c r="G836" i="19"/>
  <c r="K833" i="19"/>
  <c r="G832" i="19"/>
  <c r="K829" i="19"/>
  <c r="G828" i="19"/>
  <c r="K825" i="19"/>
  <c r="G824" i="19"/>
  <c r="K821" i="19"/>
  <c r="G820" i="19"/>
  <c r="K817" i="19"/>
  <c r="G816" i="19"/>
  <c r="K813" i="19"/>
  <c r="G812" i="19"/>
  <c r="K809" i="19"/>
  <c r="G808" i="19"/>
  <c r="K805" i="19"/>
  <c r="G804" i="19"/>
  <c r="K801" i="19"/>
  <c r="G800" i="19"/>
  <c r="K797" i="19"/>
  <c r="G796" i="19"/>
  <c r="K793" i="19"/>
  <c r="G792" i="19"/>
  <c r="K789" i="19"/>
  <c r="G788" i="19"/>
  <c r="K785" i="19"/>
  <c r="G784" i="19"/>
  <c r="K781" i="19"/>
  <c r="G780" i="19"/>
  <c r="K777" i="19"/>
  <c r="G776" i="19"/>
  <c r="K773" i="19"/>
  <c r="G772" i="19"/>
  <c r="K769" i="19"/>
  <c r="G768" i="19"/>
  <c r="K765" i="19"/>
  <c r="G764" i="19"/>
  <c r="K761" i="19"/>
  <c r="G760" i="19"/>
  <c r="K757" i="19"/>
  <c r="G756" i="19"/>
  <c r="K753" i="19"/>
  <c r="G752" i="19"/>
  <c r="K749" i="19"/>
  <c r="G748" i="19"/>
  <c r="K745" i="19"/>
  <c r="G744" i="19"/>
  <c r="K741" i="19"/>
  <c r="G740" i="19"/>
  <c r="K737" i="19"/>
  <c r="G736" i="19"/>
  <c r="K733" i="19"/>
  <c r="G732" i="19"/>
  <c r="K729" i="19"/>
  <c r="G728" i="19"/>
  <c r="K725" i="19"/>
  <c r="G724" i="19"/>
  <c r="K721" i="19"/>
  <c r="G720" i="19"/>
  <c r="K717" i="19"/>
  <c r="G716" i="19"/>
  <c r="K713" i="19"/>
  <c r="G712" i="19"/>
  <c r="K709" i="19"/>
  <c r="G708" i="19"/>
  <c r="K705" i="19"/>
  <c r="G704" i="19"/>
  <c r="K701" i="19"/>
  <c r="G700" i="19"/>
  <c r="K697" i="19"/>
  <c r="G696" i="19"/>
  <c r="K693" i="19"/>
  <c r="G692" i="19"/>
  <c r="K689" i="19"/>
  <c r="G688" i="19"/>
  <c r="K685" i="19"/>
  <c r="G684" i="19"/>
  <c r="K681" i="19"/>
  <c r="G680" i="19"/>
  <c r="K677" i="19"/>
  <c r="G676" i="19"/>
  <c r="K673" i="19"/>
  <c r="G672" i="19"/>
  <c r="K669" i="19"/>
  <c r="G668" i="19"/>
  <c r="K665" i="19"/>
  <c r="G664" i="19"/>
  <c r="K661" i="19"/>
  <c r="G660" i="19"/>
  <c r="K657" i="19"/>
  <c r="G656" i="19"/>
  <c r="K653" i="19"/>
  <c r="G652" i="19"/>
  <c r="K649" i="19"/>
  <c r="G648" i="19"/>
  <c r="K645" i="19"/>
  <c r="G644" i="19"/>
  <c r="K641" i="19"/>
  <c r="G640" i="19"/>
  <c r="K637" i="19"/>
  <c r="G636" i="19"/>
  <c r="K633" i="19"/>
  <c r="G632" i="19"/>
  <c r="K629" i="19"/>
  <c r="G628" i="19"/>
  <c r="K625" i="19"/>
  <c r="G624" i="19"/>
  <c r="K621" i="19"/>
  <c r="G620" i="19"/>
  <c r="K617" i="19"/>
  <c r="G616" i="19"/>
  <c r="K613" i="19"/>
  <c r="G612" i="19"/>
  <c r="K609" i="19"/>
  <c r="G608" i="19"/>
  <c r="K605" i="19"/>
  <c r="G604" i="19"/>
  <c r="K601" i="19"/>
  <c r="G600" i="19"/>
  <c r="K597" i="19"/>
  <c r="G596" i="19"/>
  <c r="K593" i="19"/>
  <c r="G592" i="19"/>
  <c r="K589" i="19"/>
  <c r="G588" i="19"/>
  <c r="K585" i="19"/>
  <c r="G584" i="19"/>
  <c r="K581" i="19"/>
  <c r="G580" i="19"/>
  <c r="K577" i="19"/>
  <c r="G576" i="19"/>
  <c r="K573" i="19"/>
  <c r="G572" i="19"/>
  <c r="K569" i="19"/>
  <c r="G568" i="19"/>
  <c r="K565" i="19"/>
  <c r="G564" i="19"/>
  <c r="K561" i="19"/>
  <c r="G560" i="19"/>
  <c r="K557" i="19"/>
  <c r="G556" i="19"/>
  <c r="K553" i="19"/>
  <c r="G552" i="19"/>
  <c r="K549" i="19"/>
  <c r="G548" i="19"/>
  <c r="K545" i="19"/>
  <c r="G544" i="19"/>
  <c r="K541" i="19"/>
  <c r="G540" i="19"/>
  <c r="K537" i="19"/>
  <c r="G536" i="19"/>
  <c r="K533" i="19"/>
  <c r="G532" i="19"/>
  <c r="K529" i="19"/>
  <c r="G528" i="19"/>
  <c r="K525" i="19"/>
  <c r="G524" i="19"/>
  <c r="K521" i="19"/>
  <c r="G520" i="19"/>
  <c r="K517" i="19"/>
  <c r="G516" i="19"/>
  <c r="K513" i="19"/>
  <c r="G512" i="19"/>
  <c r="K509" i="19"/>
  <c r="G508" i="19"/>
  <c r="K505" i="19"/>
  <c r="G504" i="19"/>
  <c r="K501" i="19"/>
  <c r="G500" i="19"/>
  <c r="K497" i="19"/>
  <c r="G496" i="19"/>
  <c r="K493" i="19"/>
  <c r="G492" i="19"/>
  <c r="K489" i="19"/>
  <c r="G488" i="19"/>
  <c r="K485" i="19"/>
  <c r="G484" i="19"/>
  <c r="K481" i="19"/>
  <c r="G480" i="19"/>
  <c r="K477" i="19"/>
  <c r="G476" i="19"/>
  <c r="K473" i="19"/>
  <c r="G472" i="19"/>
  <c r="K469" i="19"/>
  <c r="G468" i="19"/>
  <c r="K465" i="19"/>
  <c r="G464" i="19"/>
  <c r="K461" i="19"/>
  <c r="G460" i="19"/>
  <c r="K457" i="19"/>
  <c r="G456" i="19"/>
  <c r="K453" i="19"/>
  <c r="G452" i="19"/>
  <c r="K449" i="19"/>
  <c r="G448" i="19"/>
  <c r="K445" i="19"/>
  <c r="G444" i="19"/>
  <c r="K441" i="19"/>
  <c r="G440" i="19"/>
  <c r="K437" i="19"/>
  <c r="G436" i="19"/>
  <c r="K433" i="19"/>
  <c r="G432" i="19"/>
  <c r="K429" i="19"/>
  <c r="G428" i="19"/>
  <c r="K425" i="19"/>
  <c r="G424" i="19"/>
  <c r="K421" i="19"/>
  <c r="G420" i="19"/>
  <c r="K417" i="19"/>
  <c r="G416" i="19"/>
  <c r="K413" i="19"/>
  <c r="G412" i="19"/>
  <c r="K409" i="19"/>
  <c r="G408" i="19"/>
  <c r="K405" i="19"/>
  <c r="G404" i="19"/>
  <c r="K401" i="19"/>
  <c r="G400" i="19"/>
  <c r="K397" i="19"/>
  <c r="G396" i="19"/>
  <c r="K393" i="19"/>
  <c r="G392" i="19"/>
  <c r="K389" i="19"/>
  <c r="G388" i="19"/>
  <c r="K385" i="19"/>
  <c r="G384" i="19"/>
  <c r="K381" i="19"/>
  <c r="G380" i="19"/>
  <c r="K377" i="19"/>
  <c r="G376" i="19"/>
  <c r="K373" i="19"/>
  <c r="G372" i="19"/>
  <c r="K369" i="19"/>
  <c r="G368" i="19"/>
  <c r="K365" i="19"/>
  <c r="G364" i="19"/>
  <c r="K361" i="19"/>
  <c r="G360" i="19"/>
  <c r="K357" i="19"/>
  <c r="G356" i="19"/>
  <c r="K353" i="19"/>
  <c r="G352" i="19"/>
  <c r="K349" i="19"/>
  <c r="G348" i="19"/>
  <c r="K345" i="19"/>
  <c r="G344" i="19"/>
  <c r="K341" i="19"/>
  <c r="G340" i="19"/>
  <c r="K337" i="19"/>
  <c r="G336" i="19"/>
  <c r="K333" i="19"/>
  <c r="G332" i="19"/>
  <c r="K329" i="19"/>
  <c r="G328" i="19"/>
  <c r="K325" i="19"/>
  <c r="G324" i="19"/>
  <c r="K321" i="19"/>
  <c r="G320" i="19"/>
  <c r="K317" i="19"/>
  <c r="G316" i="19"/>
  <c r="K313" i="19"/>
  <c r="G312" i="19"/>
  <c r="K309" i="19"/>
  <c r="G308" i="19"/>
  <c r="K305" i="19"/>
  <c r="G304" i="19"/>
  <c r="K301" i="19"/>
  <c r="G300" i="19"/>
  <c r="K297" i="19"/>
  <c r="G296" i="19"/>
  <c r="K293" i="19"/>
  <c r="G292" i="19"/>
  <c r="K289" i="19"/>
  <c r="G288" i="19"/>
  <c r="K285" i="19"/>
  <c r="G284" i="19"/>
  <c r="K281" i="19"/>
  <c r="G280" i="19"/>
  <c r="K277" i="19"/>
  <c r="G276" i="19"/>
  <c r="K273" i="19"/>
  <c r="G272" i="19"/>
  <c r="K269" i="19"/>
  <c r="G268" i="19"/>
  <c r="K265" i="19"/>
  <c r="G264" i="19"/>
  <c r="K261" i="19"/>
  <c r="G260" i="19"/>
  <c r="K257" i="19"/>
  <c r="G256" i="19"/>
  <c r="K253" i="19"/>
  <c r="G252" i="19"/>
  <c r="K249" i="19"/>
  <c r="G248" i="19"/>
  <c r="K245" i="19"/>
  <c r="G244" i="19"/>
  <c r="K241" i="19"/>
  <c r="G240" i="19"/>
  <c r="K237" i="19"/>
  <c r="G236" i="19"/>
  <c r="K233" i="19"/>
  <c r="G232" i="19"/>
  <c r="K229" i="19"/>
  <c r="G228" i="19"/>
  <c r="K225" i="19"/>
  <c r="G224" i="19"/>
  <c r="K221" i="19"/>
  <c r="G220" i="19"/>
  <c r="K217" i="19"/>
  <c r="G216" i="19"/>
  <c r="K213" i="19"/>
  <c r="G212" i="19"/>
  <c r="K209" i="19"/>
  <c r="G208" i="19"/>
  <c r="K205" i="19"/>
  <c r="G204" i="19"/>
  <c r="K201" i="19"/>
  <c r="G200" i="19"/>
  <c r="K197" i="19"/>
  <c r="G196" i="19"/>
  <c r="K193" i="19"/>
  <c r="G192" i="19"/>
  <c r="K189" i="19"/>
  <c r="G188" i="19"/>
  <c r="K185" i="19"/>
  <c r="G184" i="19"/>
  <c r="K181" i="19"/>
  <c r="G180" i="19"/>
  <c r="K177" i="19"/>
  <c r="G176" i="19"/>
  <c r="K173" i="19"/>
  <c r="G172" i="19"/>
  <c r="K169" i="19"/>
  <c r="G168" i="19"/>
  <c r="K165" i="19"/>
  <c r="G164" i="19"/>
  <c r="K161" i="19"/>
  <c r="G160" i="19"/>
  <c r="K157" i="19"/>
  <c r="G156" i="19"/>
  <c r="K153" i="19"/>
  <c r="G152" i="19"/>
  <c r="K149" i="19"/>
  <c r="G148" i="19"/>
  <c r="K145" i="19"/>
  <c r="G144" i="19"/>
  <c r="K141" i="19"/>
  <c r="G140" i="19"/>
  <c r="K137" i="19"/>
  <c r="G136" i="19"/>
  <c r="K133" i="19"/>
  <c r="G132" i="19"/>
  <c r="K129" i="19"/>
  <c r="G128" i="19"/>
  <c r="K125" i="19"/>
  <c r="G124" i="19"/>
  <c r="K121" i="19"/>
  <c r="G120" i="19"/>
  <c r="K117" i="19"/>
  <c r="G116" i="19"/>
  <c r="K113" i="19"/>
  <c r="G112" i="19"/>
  <c r="K109" i="19"/>
  <c r="G108" i="19"/>
  <c r="K105" i="19"/>
  <c r="G104" i="19"/>
  <c r="K101" i="19"/>
  <c r="G100" i="19"/>
  <c r="K97" i="19"/>
  <c r="G96" i="19"/>
  <c r="K93" i="19"/>
  <c r="G92" i="19"/>
  <c r="K89" i="19"/>
  <c r="G88" i="19"/>
  <c r="K85" i="19"/>
  <c r="G250" i="19"/>
  <c r="G246" i="19"/>
  <c r="G242" i="19"/>
  <c r="G238" i="19"/>
  <c r="G234" i="19"/>
  <c r="G230" i="19"/>
  <c r="G226" i="19"/>
  <c r="G222" i="19"/>
  <c r="G218" i="19"/>
  <c r="G214" i="19"/>
  <c r="G210" i="19"/>
  <c r="G206" i="19"/>
  <c r="G202" i="19"/>
  <c r="G198" i="19"/>
  <c r="G194" i="19"/>
  <c r="G190" i="19"/>
  <c r="G186" i="19"/>
  <c r="G182" i="19"/>
  <c r="G178" i="19"/>
  <c r="G174" i="19"/>
  <c r="G170" i="19"/>
  <c r="G166" i="19"/>
  <c r="G162" i="19"/>
  <c r="G158" i="19"/>
  <c r="G154" i="19"/>
  <c r="G150" i="19"/>
  <c r="G146" i="19"/>
  <c r="G142" i="19"/>
  <c r="G138" i="19"/>
  <c r="G134" i="19"/>
  <c r="G130" i="19"/>
  <c r="G126" i="19"/>
  <c r="G122" i="19"/>
  <c r="G118" i="19"/>
  <c r="G114" i="19"/>
  <c r="G110" i="19"/>
  <c r="G106" i="19"/>
  <c r="G102" i="19"/>
  <c r="G98" i="19"/>
  <c r="G94" i="19"/>
  <c r="G90" i="19"/>
  <c r="G86" i="19"/>
  <c r="G84" i="19"/>
  <c r="K79" i="19"/>
  <c r="G76" i="19"/>
  <c r="K71" i="19"/>
  <c r="G68" i="19"/>
  <c r="K63" i="19"/>
  <c r="G60" i="19"/>
  <c r="K55" i="19"/>
  <c r="G52" i="19"/>
  <c r="K47" i="19"/>
  <c r="G44" i="19"/>
  <c r="K39" i="19"/>
  <c r="G36" i="19"/>
  <c r="K31" i="19"/>
  <c r="G28" i="19"/>
  <c r="K23" i="19"/>
  <c r="G20" i="19"/>
  <c r="K15" i="19"/>
  <c r="G12" i="19"/>
  <c r="K7" i="19"/>
  <c r="K143" i="19"/>
  <c r="K131" i="19"/>
  <c r="K127" i="19"/>
  <c r="K119" i="19"/>
  <c r="K111" i="19"/>
  <c r="K103" i="19"/>
  <c r="K99" i="19"/>
  <c r="K91" i="19"/>
  <c r="G82" i="19"/>
  <c r="G79" i="19"/>
  <c r="K77" i="19"/>
  <c r="K72" i="19"/>
  <c r="K69" i="19"/>
  <c r="K64" i="19"/>
  <c r="K61" i="19"/>
  <c r="K56" i="19"/>
  <c r="K53" i="19"/>
  <c r="K48" i="19"/>
  <c r="K45" i="19"/>
  <c r="K40" i="19"/>
  <c r="K37" i="19"/>
  <c r="G34" i="19"/>
  <c r="K32" i="19"/>
  <c r="G31" i="19"/>
  <c r="K29" i="19"/>
  <c r="G26" i="19"/>
  <c r="K24" i="19"/>
  <c r="G23" i="19"/>
  <c r="K21" i="19"/>
  <c r="G18" i="19"/>
  <c r="K16" i="19"/>
  <c r="G15" i="19"/>
  <c r="K13" i="19"/>
  <c r="G10" i="19"/>
  <c r="K8" i="19"/>
  <c r="G7" i="19"/>
  <c r="K271" i="19"/>
  <c r="K263" i="19"/>
  <c r="K255" i="19"/>
  <c r="K244" i="19"/>
  <c r="K236" i="19"/>
  <c r="K228" i="19"/>
  <c r="K220" i="19"/>
  <c r="K212" i="19"/>
  <c r="K204" i="19"/>
  <c r="K196" i="19"/>
  <c r="K188" i="19"/>
  <c r="K180" i="19"/>
  <c r="K172" i="19"/>
  <c r="K164" i="19"/>
  <c r="K160" i="19"/>
  <c r="K156" i="19"/>
  <c r="K152" i="19"/>
  <c r="K148" i="19"/>
  <c r="K144" i="19"/>
  <c r="K140" i="19"/>
  <c r="K136" i="19"/>
  <c r="K132" i="19"/>
  <c r="K128" i="19"/>
  <c r="K124" i="19"/>
  <c r="K120" i="19"/>
  <c r="K116" i="19"/>
  <c r="K112" i="19"/>
  <c r="K108" i="19"/>
  <c r="K104" i="19"/>
  <c r="K100" i="19"/>
  <c r="K96" i="19"/>
  <c r="K92" i="19"/>
  <c r="K88" i="19"/>
  <c r="K84" i="19"/>
  <c r="K81" i="19"/>
  <c r="G78" i="19"/>
  <c r="K73" i="19"/>
  <c r="K68" i="19"/>
  <c r="G62" i="19"/>
  <c r="K57" i="19"/>
  <c r="K52" i="19"/>
  <c r="G46" i="19"/>
  <c r="K41" i="19"/>
  <c r="K36" i="19"/>
  <c r="G30" i="19"/>
  <c r="K25" i="19"/>
  <c r="G19" i="19"/>
  <c r="G11" i="19"/>
  <c r="G6" i="19"/>
  <c r="G302" i="19"/>
  <c r="K299" i="19"/>
  <c r="G294" i="19"/>
  <c r="K291" i="19"/>
  <c r="G286" i="19"/>
  <c r="K283" i="19"/>
  <c r="G278" i="19"/>
  <c r="K275" i="19"/>
  <c r="G270" i="19"/>
  <c r="K267" i="19"/>
  <c r="G262" i="19"/>
  <c r="K259" i="19"/>
  <c r="G254" i="19"/>
  <c r="K251" i="19"/>
  <c r="K247" i="19"/>
  <c r="K243" i="19"/>
  <c r="K239" i="19"/>
  <c r="K235" i="19"/>
  <c r="K231" i="19"/>
  <c r="K227" i="19"/>
  <c r="K223" i="19"/>
  <c r="K219" i="19"/>
  <c r="K215" i="19"/>
  <c r="K211" i="19"/>
  <c r="K207" i="19"/>
  <c r="K203" i="19"/>
  <c r="K199" i="19"/>
  <c r="K195" i="19"/>
  <c r="K191" i="19"/>
  <c r="K187" i="19"/>
  <c r="K183" i="19"/>
  <c r="K179" i="19"/>
  <c r="K175" i="19"/>
  <c r="K171" i="19"/>
  <c r="K167" i="19"/>
  <c r="K163" i="19"/>
  <c r="K159" i="19"/>
  <c r="K155" i="19"/>
  <c r="K151" i="19"/>
  <c r="K147" i="19"/>
  <c r="K139" i="19"/>
  <c r="K135" i="19"/>
  <c r="K123" i="19"/>
  <c r="K115" i="19"/>
  <c r="K107" i="19"/>
  <c r="K95" i="19"/>
  <c r="K87" i="19"/>
  <c r="K80" i="19"/>
  <c r="G74" i="19"/>
  <c r="G71" i="19"/>
  <c r="G66" i="19"/>
  <c r="G63" i="19"/>
  <c r="G58" i="19"/>
  <c r="G55" i="19"/>
  <c r="G50" i="19"/>
  <c r="G47" i="19"/>
  <c r="G42" i="19"/>
  <c r="G39" i="19"/>
  <c r="G75" i="19"/>
  <c r="K65" i="19"/>
  <c r="G59" i="19"/>
  <c r="G51" i="19"/>
  <c r="K44" i="19"/>
  <c r="G38" i="19"/>
  <c r="K33" i="19"/>
  <c r="K28" i="19"/>
  <c r="G22" i="19"/>
  <c r="K17" i="19"/>
  <c r="K12" i="19"/>
  <c r="G251" i="19"/>
  <c r="G247" i="19"/>
  <c r="G243" i="19"/>
  <c r="G239" i="19"/>
  <c r="G235" i="19"/>
  <c r="G231" i="19"/>
  <c r="G227" i="19"/>
  <c r="G223" i="19"/>
  <c r="G219" i="19"/>
  <c r="G215" i="19"/>
  <c r="G211" i="19"/>
  <c r="G207" i="19"/>
  <c r="G203" i="19"/>
  <c r="G199" i="19"/>
  <c r="G195" i="19"/>
  <c r="G191" i="19"/>
  <c r="G187" i="19"/>
  <c r="G183" i="19"/>
  <c r="G179" i="19"/>
  <c r="G175" i="19"/>
  <c r="G171" i="19"/>
  <c r="G167" i="19"/>
  <c r="G163" i="19"/>
  <c r="G159" i="19"/>
  <c r="G155" i="19"/>
  <c r="G151" i="19"/>
  <c r="G147" i="19"/>
  <c r="G143" i="19"/>
  <c r="G139" i="19"/>
  <c r="G135" i="19"/>
  <c r="G131" i="19"/>
  <c r="G127" i="19"/>
  <c r="G123" i="19"/>
  <c r="G119" i="19"/>
  <c r="G115" i="19"/>
  <c r="G111" i="19"/>
  <c r="G107" i="19"/>
  <c r="G103" i="19"/>
  <c r="G99" i="19"/>
  <c r="G95" i="19"/>
  <c r="G91" i="19"/>
  <c r="G87" i="19"/>
  <c r="K83" i="19"/>
  <c r="G80" i="19"/>
  <c r="K75" i="19"/>
  <c r="G72" i="19"/>
  <c r="K67" i="19"/>
  <c r="G64" i="19"/>
  <c r="K59" i="19"/>
  <c r="G56" i="19"/>
  <c r="K51" i="19"/>
  <c r="G48" i="19"/>
  <c r="K43" i="19"/>
  <c r="G40" i="19"/>
  <c r="K35" i="19"/>
  <c r="G32" i="19"/>
  <c r="K27" i="19"/>
  <c r="G24" i="19"/>
  <c r="K19" i="19"/>
  <c r="G16" i="19"/>
  <c r="K11" i="19"/>
  <c r="G8" i="19"/>
  <c r="K303" i="19"/>
  <c r="G298" i="19"/>
  <c r="K295" i="19"/>
  <c r="G290" i="19"/>
  <c r="K287" i="19"/>
  <c r="G282" i="19"/>
  <c r="K279" i="19"/>
  <c r="G274" i="19"/>
  <c r="G266" i="19"/>
  <c r="G258" i="19"/>
  <c r="K248" i="19"/>
  <c r="K240" i="19"/>
  <c r="K232" i="19"/>
  <c r="K224" i="19"/>
  <c r="K216" i="19"/>
  <c r="K208" i="19"/>
  <c r="K200" i="19"/>
  <c r="K192" i="19"/>
  <c r="K184" i="19"/>
  <c r="K176" i="19"/>
  <c r="K168" i="19"/>
  <c r="G83" i="19"/>
  <c r="K76" i="19"/>
  <c r="G70" i="19"/>
  <c r="G67" i="19"/>
  <c r="K60" i="19"/>
  <c r="G54" i="19"/>
  <c r="K49" i="19"/>
  <c r="G43" i="19"/>
  <c r="G35" i="19"/>
  <c r="G27" i="19"/>
  <c r="K20" i="19"/>
  <c r="G14" i="19"/>
  <c r="K9" i="19"/>
  <c r="F8" i="1"/>
  <c r="J8" i="1"/>
  <c r="N8" i="1"/>
  <c r="R8" i="1"/>
  <c r="V8" i="1"/>
  <c r="Z8" i="1"/>
  <c r="G8" i="1"/>
  <c r="K8" i="1"/>
  <c r="O8" i="1"/>
  <c r="S8" i="1"/>
  <c r="W8" i="1"/>
  <c r="AA8" i="1"/>
  <c r="H8" i="1"/>
  <c r="L8" i="1"/>
  <c r="P8" i="1"/>
  <c r="T8" i="1"/>
  <c r="X8" i="1"/>
  <c r="AB8" i="1"/>
  <c r="I8" i="1"/>
  <c r="M8" i="1"/>
  <c r="Q8" i="1"/>
  <c r="U8" i="1"/>
  <c r="Y8" i="1"/>
  <c r="AC8" i="1"/>
  <c r="AC4" i="1"/>
  <c r="Y4" i="1"/>
  <c r="U4" i="1"/>
  <c r="Q4" i="1"/>
  <c r="M4" i="1"/>
  <c r="I4" i="1"/>
  <c r="AB4" i="1"/>
  <c r="X4" i="1"/>
  <c r="T4" i="1"/>
  <c r="P4" i="1"/>
  <c r="L4" i="1"/>
  <c r="H4" i="1"/>
  <c r="V4" i="1"/>
  <c r="R4" i="1"/>
  <c r="J4" i="1"/>
  <c r="AA4" i="1"/>
  <c r="W4" i="1"/>
  <c r="S4" i="1"/>
  <c r="O4" i="1"/>
  <c r="K4" i="1"/>
  <c r="G4" i="1"/>
  <c r="Z4" i="1"/>
  <c r="N4" i="1"/>
  <c r="F4" i="1"/>
  <c r="E7" i="12"/>
  <c r="I7" i="12"/>
  <c r="N7" i="12"/>
  <c r="R7" i="12"/>
  <c r="V7" i="12"/>
  <c r="F7" i="12"/>
  <c r="J7" i="12"/>
  <c r="O7" i="12"/>
  <c r="S7" i="12"/>
  <c r="W7" i="12"/>
  <c r="G7" i="12"/>
  <c r="K7" i="12"/>
  <c r="P7" i="12"/>
  <c r="T7" i="12"/>
  <c r="C7" i="12"/>
  <c r="H7" i="12"/>
  <c r="L7" i="12"/>
  <c r="Q7" i="12"/>
  <c r="D7" i="12"/>
  <c r="U7" i="12"/>
  <c r="D9" i="12"/>
  <c r="H9" i="12"/>
  <c r="L9" i="12"/>
  <c r="Q9" i="12"/>
  <c r="U9" i="12"/>
  <c r="E9" i="12"/>
  <c r="I9" i="12"/>
  <c r="N9" i="12"/>
  <c r="R9" i="12"/>
  <c r="V9" i="12"/>
  <c r="F9" i="12"/>
  <c r="J9" i="12"/>
  <c r="O9" i="12"/>
  <c r="S9" i="12"/>
  <c r="W9" i="12"/>
  <c r="P9" i="12"/>
  <c r="C9" i="12"/>
  <c r="T9" i="12"/>
  <c r="G9" i="12"/>
  <c r="K9" i="12"/>
  <c r="E12" i="12"/>
  <c r="I12" i="12"/>
  <c r="N12" i="12"/>
  <c r="R12" i="12"/>
  <c r="V12" i="12"/>
  <c r="F12" i="12"/>
  <c r="J12" i="12"/>
  <c r="O12" i="12"/>
  <c r="S12" i="12"/>
  <c r="W12" i="12"/>
  <c r="G12" i="12"/>
  <c r="K12" i="12"/>
  <c r="P12" i="12"/>
  <c r="T12" i="12"/>
  <c r="C12" i="12"/>
  <c r="D12" i="12"/>
  <c r="H12" i="12"/>
  <c r="L12" i="12"/>
  <c r="Q12" i="12"/>
  <c r="U12" i="12"/>
  <c r="G14" i="12"/>
  <c r="K14" i="12"/>
  <c r="P14" i="12"/>
  <c r="T14" i="12"/>
  <c r="C14" i="12"/>
  <c r="D14" i="12"/>
  <c r="H14" i="12"/>
  <c r="L14" i="12"/>
  <c r="Q14" i="12"/>
  <c r="U14" i="12"/>
  <c r="E14" i="12"/>
  <c r="I14" i="12"/>
  <c r="N14" i="12"/>
  <c r="R14" i="12"/>
  <c r="V14" i="12"/>
  <c r="F14" i="12"/>
  <c r="J14" i="12"/>
  <c r="O14" i="12"/>
  <c r="S14" i="12"/>
  <c r="W14" i="12"/>
  <c r="E16" i="12"/>
  <c r="I16" i="12"/>
  <c r="N16" i="12"/>
  <c r="R16" i="12"/>
  <c r="V16" i="12"/>
  <c r="F16" i="12"/>
  <c r="J16" i="12"/>
  <c r="O16" i="12"/>
  <c r="S16" i="12"/>
  <c r="W16" i="12"/>
  <c r="G16" i="12"/>
  <c r="K16" i="12"/>
  <c r="P16" i="12"/>
  <c r="T16" i="12"/>
  <c r="C16" i="12"/>
  <c r="L16" i="12"/>
  <c r="Q16" i="12"/>
  <c r="D16" i="12"/>
  <c r="U16" i="12"/>
  <c r="H16" i="12"/>
  <c r="F20" i="12"/>
  <c r="J20" i="12"/>
  <c r="O20" i="12"/>
  <c r="S20" i="12"/>
  <c r="W20" i="12"/>
  <c r="G20" i="12"/>
  <c r="K20" i="12"/>
  <c r="P20" i="12"/>
  <c r="T20" i="12"/>
  <c r="C20" i="12"/>
  <c r="D20" i="12"/>
  <c r="H20" i="12"/>
  <c r="L20" i="12"/>
  <c r="Q20" i="12"/>
  <c r="U20" i="12"/>
  <c r="E20" i="12"/>
  <c r="I20" i="12"/>
  <c r="N20" i="12"/>
  <c r="R20" i="12"/>
  <c r="V20" i="12"/>
  <c r="D22" i="12"/>
  <c r="H22" i="12"/>
  <c r="L22" i="12"/>
  <c r="Q22" i="12"/>
  <c r="U22" i="12"/>
  <c r="E22" i="12"/>
  <c r="I22" i="12"/>
  <c r="N22" i="12"/>
  <c r="R22" i="12"/>
  <c r="V22" i="12"/>
  <c r="F22" i="12"/>
  <c r="J22" i="12"/>
  <c r="O22" i="12"/>
  <c r="S22" i="12"/>
  <c r="W22" i="12"/>
  <c r="G22" i="12"/>
  <c r="K22" i="12"/>
  <c r="P22" i="12"/>
  <c r="T22" i="12"/>
  <c r="C22" i="12"/>
  <c r="F24" i="12"/>
  <c r="J24" i="12"/>
  <c r="O24" i="12"/>
  <c r="S24" i="12"/>
  <c r="W24" i="12"/>
  <c r="G24" i="12"/>
  <c r="K24" i="12"/>
  <c r="P24" i="12"/>
  <c r="T24" i="12"/>
  <c r="C24" i="12"/>
  <c r="D24" i="12"/>
  <c r="H24" i="12"/>
  <c r="L24" i="12"/>
  <c r="Q24" i="12"/>
  <c r="U24" i="12"/>
  <c r="E24" i="12"/>
  <c r="I24" i="12"/>
  <c r="N24" i="12"/>
  <c r="R24" i="12"/>
  <c r="V24" i="12"/>
  <c r="D26" i="12"/>
  <c r="H26" i="12"/>
  <c r="L26" i="12"/>
  <c r="Q26" i="12"/>
  <c r="U26" i="12"/>
  <c r="E26" i="12"/>
  <c r="I26" i="12"/>
  <c r="N26" i="12"/>
  <c r="R26" i="12"/>
  <c r="V26" i="12"/>
  <c r="F26" i="12"/>
  <c r="J26" i="12"/>
  <c r="O26" i="12"/>
  <c r="S26" i="12"/>
  <c r="W26" i="12"/>
  <c r="G26" i="12"/>
  <c r="K26" i="12"/>
  <c r="P26" i="12"/>
  <c r="T26" i="12"/>
  <c r="C26" i="12"/>
  <c r="F28" i="12"/>
  <c r="J28" i="12"/>
  <c r="O28" i="12"/>
  <c r="S28" i="12"/>
  <c r="W28" i="12"/>
  <c r="G28" i="12"/>
  <c r="K28" i="12"/>
  <c r="P28" i="12"/>
  <c r="T28" i="12"/>
  <c r="C28" i="12"/>
  <c r="D28" i="12"/>
  <c r="H28" i="12"/>
  <c r="L28" i="12"/>
  <c r="Q28" i="12"/>
  <c r="U28" i="12"/>
  <c r="E28" i="12"/>
  <c r="I28" i="12"/>
  <c r="N28" i="12"/>
  <c r="R28" i="12"/>
  <c r="V28" i="12"/>
  <c r="D30" i="12"/>
  <c r="H30" i="12"/>
  <c r="L30" i="12"/>
  <c r="Q30" i="12"/>
  <c r="U30" i="12"/>
  <c r="E30" i="12"/>
  <c r="I30" i="12"/>
  <c r="N30" i="12"/>
  <c r="R30" i="12"/>
  <c r="V30" i="12"/>
  <c r="F30" i="12"/>
  <c r="J30" i="12"/>
  <c r="O30" i="12"/>
  <c r="S30" i="12"/>
  <c r="W30" i="12"/>
  <c r="G30" i="12"/>
  <c r="K30" i="12"/>
  <c r="P30" i="12"/>
  <c r="T30" i="12"/>
  <c r="C30" i="12"/>
  <c r="F32" i="12"/>
  <c r="J32" i="12"/>
  <c r="O32" i="12"/>
  <c r="S32" i="12"/>
  <c r="W32" i="12"/>
  <c r="G32" i="12"/>
  <c r="K32" i="12"/>
  <c r="P32" i="12"/>
  <c r="T32" i="12"/>
  <c r="C32" i="12"/>
  <c r="D32" i="12"/>
  <c r="H32" i="12"/>
  <c r="L32" i="12"/>
  <c r="Q32" i="12"/>
  <c r="U32" i="12"/>
  <c r="E32" i="12"/>
  <c r="I32" i="12"/>
  <c r="N32" i="12"/>
  <c r="R32" i="12"/>
  <c r="V32" i="12"/>
  <c r="G35" i="12"/>
  <c r="K35" i="12"/>
  <c r="P35" i="12"/>
  <c r="T35" i="12"/>
  <c r="D35" i="12"/>
  <c r="H35" i="12"/>
  <c r="L35" i="12"/>
  <c r="Q35" i="12"/>
  <c r="U35" i="12"/>
  <c r="E35" i="12"/>
  <c r="I35" i="12"/>
  <c r="N35" i="12"/>
  <c r="R35" i="12"/>
  <c r="V35" i="12"/>
  <c r="F35" i="12"/>
  <c r="J35" i="12"/>
  <c r="O35" i="12"/>
  <c r="S35" i="12"/>
  <c r="W35" i="12"/>
  <c r="C35" i="12"/>
  <c r="E37" i="12"/>
  <c r="I37" i="12"/>
  <c r="N37" i="12"/>
  <c r="R37" i="12"/>
  <c r="V37" i="12"/>
  <c r="F37" i="12"/>
  <c r="J37" i="12"/>
  <c r="O37" i="12"/>
  <c r="S37" i="12"/>
  <c r="W37" i="12"/>
  <c r="G37" i="12"/>
  <c r="K37" i="12"/>
  <c r="P37" i="12"/>
  <c r="T37" i="12"/>
  <c r="H37" i="12"/>
  <c r="C37" i="12"/>
  <c r="L37" i="12"/>
  <c r="Q37" i="12"/>
  <c r="D37" i="12"/>
  <c r="U37" i="12"/>
  <c r="G39" i="12"/>
  <c r="K39" i="12"/>
  <c r="P39" i="12"/>
  <c r="T39" i="12"/>
  <c r="D39" i="12"/>
  <c r="H39" i="12"/>
  <c r="L39" i="12"/>
  <c r="Q39" i="12"/>
  <c r="U39" i="12"/>
  <c r="E39" i="12"/>
  <c r="I39" i="12"/>
  <c r="N39" i="12"/>
  <c r="R39" i="12"/>
  <c r="V39" i="12"/>
  <c r="S39" i="12"/>
  <c r="F39" i="12"/>
  <c r="W39" i="12"/>
  <c r="J39" i="12"/>
  <c r="C39" i="12"/>
  <c r="O39" i="12"/>
  <c r="E41" i="12"/>
  <c r="I41" i="12"/>
  <c r="N41" i="12"/>
  <c r="R41" i="12"/>
  <c r="V41" i="12"/>
  <c r="F41" i="12"/>
  <c r="J41" i="12"/>
  <c r="O41" i="12"/>
  <c r="S41" i="12"/>
  <c r="W41" i="12"/>
  <c r="G41" i="12"/>
  <c r="K41" i="12"/>
  <c r="P41" i="12"/>
  <c r="T41" i="12"/>
  <c r="L41" i="12"/>
  <c r="C41" i="12"/>
  <c r="Q41" i="12"/>
  <c r="D41" i="12"/>
  <c r="U41" i="12"/>
  <c r="H41" i="12"/>
  <c r="G43" i="12"/>
  <c r="K43" i="12"/>
  <c r="P43" i="12"/>
  <c r="T43" i="12"/>
  <c r="D43" i="12"/>
  <c r="H43" i="12"/>
  <c r="L43" i="12"/>
  <c r="Q43" i="12"/>
  <c r="U43" i="12"/>
  <c r="E43" i="12"/>
  <c r="I43" i="12"/>
  <c r="N43" i="12"/>
  <c r="R43" i="12"/>
  <c r="V43" i="12"/>
  <c r="F43" i="12"/>
  <c r="W43" i="12"/>
  <c r="J43" i="12"/>
  <c r="O43" i="12"/>
  <c r="C43" i="12"/>
  <c r="S43" i="12"/>
  <c r="E45" i="12"/>
  <c r="I45" i="12"/>
  <c r="N45" i="12"/>
  <c r="R45" i="12"/>
  <c r="V45" i="12"/>
  <c r="F45" i="12"/>
  <c r="J45" i="12"/>
  <c r="O45" i="12"/>
  <c r="S45" i="12"/>
  <c r="W45" i="12"/>
  <c r="G45" i="12"/>
  <c r="K45" i="12"/>
  <c r="P45" i="12"/>
  <c r="T45" i="12"/>
  <c r="Q45" i="12"/>
  <c r="C45" i="12"/>
  <c r="D45" i="12"/>
  <c r="U45" i="12"/>
  <c r="H45" i="12"/>
  <c r="L45" i="12"/>
  <c r="G47" i="12"/>
  <c r="K47" i="12"/>
  <c r="P47" i="12"/>
  <c r="T47" i="12"/>
  <c r="D47" i="12"/>
  <c r="H47" i="12"/>
  <c r="L47" i="12"/>
  <c r="Q47" i="12"/>
  <c r="U47" i="12"/>
  <c r="E47" i="12"/>
  <c r="I47" i="12"/>
  <c r="N47" i="12"/>
  <c r="R47" i="12"/>
  <c r="V47" i="12"/>
  <c r="J47" i="12"/>
  <c r="O47" i="12"/>
  <c r="S47" i="12"/>
  <c r="C47" i="12"/>
  <c r="F47" i="12"/>
  <c r="W47" i="12"/>
  <c r="E49" i="12"/>
  <c r="I49" i="12"/>
  <c r="N49" i="12"/>
  <c r="R49" i="12"/>
  <c r="V49" i="12"/>
  <c r="F49" i="12"/>
  <c r="J49" i="12"/>
  <c r="O49" i="12"/>
  <c r="S49" i="12"/>
  <c r="W49" i="12"/>
  <c r="G49" i="12"/>
  <c r="K49" i="12"/>
  <c r="P49" i="12"/>
  <c r="T49" i="12"/>
  <c r="D49" i="12"/>
  <c r="U49" i="12"/>
  <c r="C49" i="12"/>
  <c r="H49" i="12"/>
  <c r="L49" i="12"/>
  <c r="Q49" i="12"/>
  <c r="G51" i="12"/>
  <c r="K51" i="12"/>
  <c r="P51" i="12"/>
  <c r="T51" i="12"/>
  <c r="D51" i="12"/>
  <c r="H51" i="12"/>
  <c r="L51" i="12"/>
  <c r="Q51" i="12"/>
  <c r="U51" i="12"/>
  <c r="E51" i="12"/>
  <c r="I51" i="12"/>
  <c r="N51" i="12"/>
  <c r="R51" i="12"/>
  <c r="V51" i="12"/>
  <c r="O51" i="12"/>
  <c r="S51" i="12"/>
  <c r="F51" i="12"/>
  <c r="W51" i="12"/>
  <c r="C51" i="12"/>
  <c r="J51" i="12"/>
  <c r="E53" i="12"/>
  <c r="I53" i="12"/>
  <c r="N53" i="12"/>
  <c r="R53" i="12"/>
  <c r="V53" i="12"/>
  <c r="F53" i="12"/>
  <c r="J53" i="12"/>
  <c r="O53" i="12"/>
  <c r="S53" i="12"/>
  <c r="W53" i="12"/>
  <c r="K53" i="12"/>
  <c r="T53" i="12"/>
  <c r="C53" i="12"/>
  <c r="D53" i="12"/>
  <c r="L53" i="12"/>
  <c r="U53" i="12"/>
  <c r="G53" i="12"/>
  <c r="P53" i="12"/>
  <c r="H53" i="12"/>
  <c r="Q53" i="12"/>
  <c r="G55" i="12"/>
  <c r="K55" i="12"/>
  <c r="P55" i="12"/>
  <c r="T55" i="12"/>
  <c r="D55" i="12"/>
  <c r="H55" i="12"/>
  <c r="L55" i="12"/>
  <c r="Q55" i="12"/>
  <c r="U55" i="12"/>
  <c r="E55" i="12"/>
  <c r="N55" i="12"/>
  <c r="V55" i="12"/>
  <c r="F55" i="12"/>
  <c r="O55" i="12"/>
  <c r="W55" i="12"/>
  <c r="I55" i="12"/>
  <c r="R55" i="12"/>
  <c r="C55" i="12"/>
  <c r="J55" i="12"/>
  <c r="S55" i="12"/>
  <c r="E57" i="12"/>
  <c r="I57" i="12"/>
  <c r="N57" i="12"/>
  <c r="R57" i="12"/>
  <c r="V57" i="12"/>
  <c r="F57" i="12"/>
  <c r="J57" i="12"/>
  <c r="O57" i="12"/>
  <c r="S57" i="12"/>
  <c r="W57" i="12"/>
  <c r="G57" i="12"/>
  <c r="P57" i="12"/>
  <c r="C57" i="12"/>
  <c r="H57" i="12"/>
  <c r="Q57" i="12"/>
  <c r="K57" i="12"/>
  <c r="T57" i="12"/>
  <c r="D57" i="12"/>
  <c r="L57" i="12"/>
  <c r="U57" i="12"/>
  <c r="D7" i="13"/>
  <c r="H7" i="13"/>
  <c r="L7" i="13"/>
  <c r="Q7" i="13"/>
  <c r="U7" i="13"/>
  <c r="E7" i="13"/>
  <c r="J7" i="13"/>
  <c r="P7" i="13"/>
  <c r="V7" i="13"/>
  <c r="F7" i="13"/>
  <c r="K7" i="13"/>
  <c r="R7" i="13"/>
  <c r="W7" i="13"/>
  <c r="G7" i="13"/>
  <c r="N7" i="13"/>
  <c r="S7" i="13"/>
  <c r="I7" i="13"/>
  <c r="O7" i="13"/>
  <c r="T7" i="13"/>
  <c r="C7" i="13"/>
  <c r="F9" i="13"/>
  <c r="J9" i="13"/>
  <c r="O9" i="13"/>
  <c r="S9" i="13"/>
  <c r="W9" i="13"/>
  <c r="D9" i="13"/>
  <c r="I9" i="13"/>
  <c r="P9" i="13"/>
  <c r="U9" i="13"/>
  <c r="E9" i="13"/>
  <c r="K9" i="13"/>
  <c r="Q9" i="13"/>
  <c r="V9" i="13"/>
  <c r="C9" i="13"/>
  <c r="G9" i="13"/>
  <c r="L9" i="13"/>
  <c r="R9" i="13"/>
  <c r="H9" i="13"/>
  <c r="N9" i="13"/>
  <c r="T9" i="13"/>
  <c r="D12" i="13"/>
  <c r="H12" i="13"/>
  <c r="L12" i="13"/>
  <c r="Q12" i="13"/>
  <c r="U12" i="13"/>
  <c r="E12" i="13"/>
  <c r="I12" i="13"/>
  <c r="N12" i="13"/>
  <c r="F12" i="13"/>
  <c r="O12" i="13"/>
  <c r="T12" i="13"/>
  <c r="G12" i="13"/>
  <c r="P12" i="13"/>
  <c r="V12" i="13"/>
  <c r="J12" i="13"/>
  <c r="R12" i="13"/>
  <c r="W12" i="13"/>
  <c r="K12" i="13"/>
  <c r="S12" i="13"/>
  <c r="C12" i="13"/>
  <c r="F14" i="13"/>
  <c r="J14" i="13"/>
  <c r="O14" i="13"/>
  <c r="S14" i="13"/>
  <c r="W14" i="13"/>
  <c r="C14" i="13"/>
  <c r="H14" i="13"/>
  <c r="N14" i="13"/>
  <c r="T14" i="13"/>
  <c r="D14" i="13"/>
  <c r="I14" i="13"/>
  <c r="P14" i="13"/>
  <c r="U14" i="13"/>
  <c r="E14" i="13"/>
  <c r="K14" i="13"/>
  <c r="Q14" i="13"/>
  <c r="V14" i="13"/>
  <c r="G14" i="13"/>
  <c r="L14" i="13"/>
  <c r="R14" i="13"/>
  <c r="D16" i="13"/>
  <c r="H16" i="13"/>
  <c r="L16" i="13"/>
  <c r="Q16" i="13"/>
  <c r="U16" i="13"/>
  <c r="G16" i="13"/>
  <c r="N16" i="13"/>
  <c r="S16" i="13"/>
  <c r="I16" i="13"/>
  <c r="O16" i="13"/>
  <c r="T16" i="13"/>
  <c r="E16" i="13"/>
  <c r="J16" i="13"/>
  <c r="P16" i="13"/>
  <c r="V16" i="13"/>
  <c r="C16" i="13"/>
  <c r="F16" i="13"/>
  <c r="K16" i="13"/>
  <c r="R16" i="13"/>
  <c r="W16" i="13"/>
  <c r="E20" i="13"/>
  <c r="I20" i="13"/>
  <c r="N20" i="13"/>
  <c r="R20" i="13"/>
  <c r="V20" i="13"/>
  <c r="F20" i="13"/>
  <c r="J20" i="13"/>
  <c r="O20" i="13"/>
  <c r="S20" i="13"/>
  <c r="W20" i="13"/>
  <c r="G20" i="13"/>
  <c r="K20" i="13"/>
  <c r="P20" i="13"/>
  <c r="T20" i="13"/>
  <c r="H20" i="13"/>
  <c r="C20" i="13"/>
  <c r="L20" i="13"/>
  <c r="Q20" i="13"/>
  <c r="D20" i="13"/>
  <c r="U20" i="13"/>
  <c r="G22" i="13"/>
  <c r="K22" i="13"/>
  <c r="P22" i="13"/>
  <c r="T22" i="13"/>
  <c r="C22" i="13"/>
  <c r="D22" i="13"/>
  <c r="H22" i="13"/>
  <c r="L22" i="13"/>
  <c r="Q22" i="13"/>
  <c r="U22" i="13"/>
  <c r="E22" i="13"/>
  <c r="I22" i="13"/>
  <c r="N22" i="13"/>
  <c r="R22" i="13"/>
  <c r="V22" i="13"/>
  <c r="S22" i="13"/>
  <c r="F22" i="13"/>
  <c r="W22" i="13"/>
  <c r="J22" i="13"/>
  <c r="O22" i="13"/>
  <c r="E24" i="13"/>
  <c r="I24" i="13"/>
  <c r="N24" i="13"/>
  <c r="R24" i="13"/>
  <c r="V24" i="13"/>
  <c r="F24" i="13"/>
  <c r="J24" i="13"/>
  <c r="O24" i="13"/>
  <c r="S24" i="13"/>
  <c r="W24" i="13"/>
  <c r="G24" i="13"/>
  <c r="K24" i="13"/>
  <c r="P24" i="13"/>
  <c r="T24" i="13"/>
  <c r="L24" i="13"/>
  <c r="Q24" i="13"/>
  <c r="D24" i="13"/>
  <c r="U24" i="13"/>
  <c r="C24" i="13"/>
  <c r="H24" i="13"/>
  <c r="G26" i="13"/>
  <c r="K26" i="13"/>
  <c r="P26" i="13"/>
  <c r="T26" i="13"/>
  <c r="C26" i="13"/>
  <c r="D26" i="13"/>
  <c r="H26" i="13"/>
  <c r="L26" i="13"/>
  <c r="Q26" i="13"/>
  <c r="U26" i="13"/>
  <c r="E26" i="13"/>
  <c r="I26" i="13"/>
  <c r="N26" i="13"/>
  <c r="R26" i="13"/>
  <c r="V26" i="13"/>
  <c r="F26" i="13"/>
  <c r="W26" i="13"/>
  <c r="J26" i="13"/>
  <c r="O26" i="13"/>
  <c r="S26" i="13"/>
  <c r="E28" i="13"/>
  <c r="I28" i="13"/>
  <c r="N28" i="13"/>
  <c r="R28" i="13"/>
  <c r="V28" i="13"/>
  <c r="F28" i="13"/>
  <c r="J28" i="13"/>
  <c r="O28" i="13"/>
  <c r="S28" i="13"/>
  <c r="W28" i="13"/>
  <c r="G28" i="13"/>
  <c r="K28" i="13"/>
  <c r="P28" i="13"/>
  <c r="T28" i="13"/>
  <c r="Q28" i="13"/>
  <c r="C28" i="13"/>
  <c r="D28" i="13"/>
  <c r="U28" i="13"/>
  <c r="H28" i="13"/>
  <c r="L28" i="13"/>
  <c r="G30" i="13"/>
  <c r="K30" i="13"/>
  <c r="P30" i="13"/>
  <c r="T30" i="13"/>
  <c r="C30" i="13"/>
  <c r="D30" i="13"/>
  <c r="H30" i="13"/>
  <c r="L30" i="13"/>
  <c r="Q30" i="13"/>
  <c r="U30" i="13"/>
  <c r="E30" i="13"/>
  <c r="I30" i="13"/>
  <c r="N30" i="13"/>
  <c r="R30" i="13"/>
  <c r="V30" i="13"/>
  <c r="J30" i="13"/>
  <c r="O30" i="13"/>
  <c r="S30" i="13"/>
  <c r="F30" i="13"/>
  <c r="W30" i="13"/>
  <c r="E32" i="13"/>
  <c r="I32" i="13"/>
  <c r="N32" i="13"/>
  <c r="R32" i="13"/>
  <c r="V32" i="13"/>
  <c r="F32" i="13"/>
  <c r="J32" i="13"/>
  <c r="O32" i="13"/>
  <c r="S32" i="13"/>
  <c r="W32" i="13"/>
  <c r="G32" i="13"/>
  <c r="D32" i="13"/>
  <c r="P32" i="13"/>
  <c r="H32" i="13"/>
  <c r="Q32" i="13"/>
  <c r="K32" i="13"/>
  <c r="T32" i="13"/>
  <c r="C32" i="13"/>
  <c r="L32" i="13"/>
  <c r="U32" i="13"/>
  <c r="F59" i="13"/>
  <c r="J59" i="13"/>
  <c r="O59" i="13"/>
  <c r="S59" i="13"/>
  <c r="W59" i="13"/>
  <c r="D59" i="13"/>
  <c r="I59" i="13"/>
  <c r="P59" i="13"/>
  <c r="U59" i="13"/>
  <c r="E59" i="13"/>
  <c r="K59" i="13"/>
  <c r="Q59" i="13"/>
  <c r="V59" i="13"/>
  <c r="G59" i="13"/>
  <c r="L59" i="13"/>
  <c r="R59" i="13"/>
  <c r="H59" i="13"/>
  <c r="N59" i="13"/>
  <c r="T59" i="13"/>
  <c r="C59" i="13"/>
  <c r="D61" i="13"/>
  <c r="H61" i="13"/>
  <c r="L61" i="13"/>
  <c r="Q61" i="13"/>
  <c r="U61" i="13"/>
  <c r="I61" i="13"/>
  <c r="O61" i="13"/>
  <c r="T61" i="13"/>
  <c r="E61" i="13"/>
  <c r="J61" i="13"/>
  <c r="P61" i="13"/>
  <c r="V61" i="13"/>
  <c r="F61" i="13"/>
  <c r="K61" i="13"/>
  <c r="R61" i="13"/>
  <c r="W61" i="13"/>
  <c r="N61" i="13"/>
  <c r="S61" i="13"/>
  <c r="C61" i="13"/>
  <c r="G61" i="13"/>
  <c r="F63" i="13"/>
  <c r="J63" i="13"/>
  <c r="O63" i="13"/>
  <c r="S63" i="13"/>
  <c r="W63" i="13"/>
  <c r="G63" i="13"/>
  <c r="K63" i="13"/>
  <c r="P63" i="13"/>
  <c r="T63" i="13"/>
  <c r="D63" i="13"/>
  <c r="H63" i="13"/>
  <c r="L63" i="13"/>
  <c r="Q63" i="13"/>
  <c r="U63" i="13"/>
  <c r="N63" i="13"/>
  <c r="R63" i="13"/>
  <c r="E63" i="13"/>
  <c r="V63" i="13"/>
  <c r="I63" i="13"/>
  <c r="C63" i="13"/>
  <c r="D65" i="13"/>
  <c r="H65" i="13"/>
  <c r="L65" i="13"/>
  <c r="Q65" i="13"/>
  <c r="U65" i="13"/>
  <c r="E65" i="13"/>
  <c r="I65" i="13"/>
  <c r="N65" i="13"/>
  <c r="R65" i="13"/>
  <c r="V65" i="13"/>
  <c r="F65" i="13"/>
  <c r="J65" i="13"/>
  <c r="O65" i="13"/>
  <c r="S65" i="13"/>
  <c r="G65" i="13"/>
  <c r="W65" i="13"/>
  <c r="K65" i="13"/>
  <c r="C65" i="13"/>
  <c r="P65" i="13"/>
  <c r="T65" i="13"/>
  <c r="F67" i="13"/>
  <c r="J67" i="13"/>
  <c r="O67" i="13"/>
  <c r="S67" i="13"/>
  <c r="W67" i="13"/>
  <c r="G67" i="13"/>
  <c r="K67" i="13"/>
  <c r="P67" i="13"/>
  <c r="H67" i="13"/>
  <c r="Q67" i="13"/>
  <c r="V67" i="13"/>
  <c r="I67" i="13"/>
  <c r="R67" i="13"/>
  <c r="D67" i="13"/>
  <c r="L67" i="13"/>
  <c r="T67" i="13"/>
  <c r="E67" i="13"/>
  <c r="N67" i="13"/>
  <c r="U67" i="13"/>
  <c r="C67" i="13"/>
  <c r="D69" i="13"/>
  <c r="H69" i="13"/>
  <c r="L69" i="13"/>
  <c r="Q69" i="13"/>
  <c r="U69" i="13"/>
  <c r="E69" i="13"/>
  <c r="J69" i="13"/>
  <c r="P69" i="13"/>
  <c r="V69" i="13"/>
  <c r="F69" i="13"/>
  <c r="K69" i="13"/>
  <c r="R69" i="13"/>
  <c r="W69" i="13"/>
  <c r="C69" i="13"/>
  <c r="G69" i="13"/>
  <c r="N69" i="13"/>
  <c r="S69" i="13"/>
  <c r="I69" i="13"/>
  <c r="O69" i="13"/>
  <c r="T69" i="13"/>
  <c r="F71" i="13"/>
  <c r="J71" i="13"/>
  <c r="O71" i="13"/>
  <c r="S71" i="13"/>
  <c r="W71" i="13"/>
  <c r="D71" i="13"/>
  <c r="I71" i="13"/>
  <c r="P71" i="13"/>
  <c r="U71" i="13"/>
  <c r="E71" i="13"/>
  <c r="K71" i="13"/>
  <c r="Q71" i="13"/>
  <c r="V71" i="13"/>
  <c r="G71" i="13"/>
  <c r="L71" i="13"/>
  <c r="R71" i="13"/>
  <c r="H71" i="13"/>
  <c r="N71" i="13"/>
  <c r="T71" i="13"/>
  <c r="C71" i="13"/>
  <c r="D73" i="13"/>
  <c r="H73" i="13"/>
  <c r="L73" i="13"/>
  <c r="Q73" i="13"/>
  <c r="U73" i="13"/>
  <c r="I73" i="13"/>
  <c r="O73" i="13"/>
  <c r="T73" i="13"/>
  <c r="E73" i="13"/>
  <c r="J73" i="13"/>
  <c r="P73" i="13"/>
  <c r="V73" i="13"/>
  <c r="C73" i="13"/>
  <c r="F73" i="13"/>
  <c r="K73" i="13"/>
  <c r="R73" i="13"/>
  <c r="W73" i="13"/>
  <c r="G73" i="13"/>
  <c r="N73" i="13"/>
  <c r="S73" i="13"/>
  <c r="E75" i="13"/>
  <c r="I75" i="13"/>
  <c r="N75" i="13"/>
  <c r="R75" i="13"/>
  <c r="V75" i="13"/>
  <c r="F75" i="13"/>
  <c r="J75" i="13"/>
  <c r="O75" i="13"/>
  <c r="S75" i="13"/>
  <c r="W75" i="13"/>
  <c r="G75" i="13"/>
  <c r="K75" i="13"/>
  <c r="P75" i="13"/>
  <c r="T75" i="13"/>
  <c r="D75" i="13"/>
  <c r="H75" i="13"/>
  <c r="L75" i="13"/>
  <c r="Q75" i="13"/>
  <c r="U75" i="13"/>
  <c r="C75" i="13"/>
  <c r="G77" i="13"/>
  <c r="K77" i="13"/>
  <c r="P77" i="13"/>
  <c r="T77" i="13"/>
  <c r="D77" i="13"/>
  <c r="H77" i="13"/>
  <c r="L77" i="13"/>
  <c r="Q77" i="13"/>
  <c r="U77" i="13"/>
  <c r="C77" i="13"/>
  <c r="E77" i="13"/>
  <c r="I77" i="13"/>
  <c r="N77" i="13"/>
  <c r="R77" i="13"/>
  <c r="V77" i="13"/>
  <c r="F77" i="13"/>
  <c r="J77" i="13"/>
  <c r="O77" i="13"/>
  <c r="S77" i="13"/>
  <c r="W77" i="13"/>
  <c r="E79" i="13"/>
  <c r="I79" i="13"/>
  <c r="N79" i="13"/>
  <c r="R79" i="13"/>
  <c r="V79" i="13"/>
  <c r="F79" i="13"/>
  <c r="J79" i="13"/>
  <c r="O79" i="13"/>
  <c r="S79" i="13"/>
  <c r="W79" i="13"/>
  <c r="G79" i="13"/>
  <c r="K79" i="13"/>
  <c r="P79" i="13"/>
  <c r="T79" i="13"/>
  <c r="D79" i="13"/>
  <c r="H79" i="13"/>
  <c r="L79" i="13"/>
  <c r="Q79" i="13"/>
  <c r="U79" i="13"/>
  <c r="C79" i="13"/>
  <c r="G81" i="13"/>
  <c r="K81" i="13"/>
  <c r="P81" i="13"/>
  <c r="T81" i="13"/>
  <c r="D81" i="13"/>
  <c r="H81" i="13"/>
  <c r="L81" i="13"/>
  <c r="Q81" i="13"/>
  <c r="U81" i="13"/>
  <c r="C81" i="13"/>
  <c r="E81" i="13"/>
  <c r="I81" i="13"/>
  <c r="N81" i="13"/>
  <c r="R81" i="13"/>
  <c r="V81" i="13"/>
  <c r="F81" i="13"/>
  <c r="J81" i="13"/>
  <c r="O81" i="13"/>
  <c r="S81" i="13"/>
  <c r="W81" i="13"/>
  <c r="F6" i="17"/>
  <c r="J6" i="17"/>
  <c r="N6" i="17"/>
  <c r="D6" i="17"/>
  <c r="G6" i="17"/>
  <c r="K6" i="17"/>
  <c r="O6" i="17"/>
  <c r="I6" i="17"/>
  <c r="L6" i="17"/>
  <c r="E6" i="17"/>
  <c r="M6" i="17"/>
  <c r="H6" i="17"/>
  <c r="E30" i="17"/>
  <c r="I30" i="17"/>
  <c r="M30" i="17"/>
  <c r="F30" i="17"/>
  <c r="J30" i="17"/>
  <c r="N30" i="17"/>
  <c r="G30" i="17"/>
  <c r="K30" i="17"/>
  <c r="D30" i="17"/>
  <c r="H30" i="17"/>
  <c r="L30" i="17"/>
  <c r="O30" i="17"/>
  <c r="E34" i="17"/>
  <c r="I34" i="17"/>
  <c r="M34" i="17"/>
  <c r="F34" i="17"/>
  <c r="J34" i="17"/>
  <c r="N34" i="17"/>
  <c r="L34" i="17"/>
  <c r="G34" i="17"/>
  <c r="O34" i="17"/>
  <c r="H34" i="17"/>
  <c r="D34" i="17"/>
  <c r="K34" i="17"/>
  <c r="G13" i="17"/>
  <c r="K13" i="17"/>
  <c r="O13" i="17"/>
  <c r="H13" i="17"/>
  <c r="L13" i="17"/>
  <c r="F13" i="17"/>
  <c r="N13" i="17"/>
  <c r="I13" i="17"/>
  <c r="J13" i="17"/>
  <c r="D13" i="17"/>
  <c r="M13" i="17"/>
  <c r="E13" i="17"/>
  <c r="G17" i="17"/>
  <c r="K17" i="17"/>
  <c r="O17" i="17"/>
  <c r="H17" i="17"/>
  <c r="L17" i="17"/>
  <c r="J17" i="17"/>
  <c r="D17" i="17"/>
  <c r="E17" i="17"/>
  <c r="M17" i="17"/>
  <c r="F17" i="17"/>
  <c r="N17" i="17"/>
  <c r="I17" i="17"/>
  <c r="G21" i="17"/>
  <c r="K21" i="17"/>
  <c r="O21" i="17"/>
  <c r="H21" i="17"/>
  <c r="L21" i="17"/>
  <c r="F21" i="17"/>
  <c r="N21" i="17"/>
  <c r="I21" i="17"/>
  <c r="J21" i="17"/>
  <c r="D21" i="17"/>
  <c r="E21" i="17"/>
  <c r="M21" i="17"/>
  <c r="E81" i="17"/>
  <c r="I81" i="17"/>
  <c r="M81" i="17"/>
  <c r="F81" i="17"/>
  <c r="J81" i="17"/>
  <c r="N81" i="17"/>
  <c r="G81" i="17"/>
  <c r="O81" i="17"/>
  <c r="H81" i="17"/>
  <c r="D81" i="17"/>
  <c r="K81" i="17"/>
  <c r="L81" i="17"/>
  <c r="E85" i="17"/>
  <c r="I85" i="17"/>
  <c r="M85" i="17"/>
  <c r="F85" i="17"/>
  <c r="J85" i="17"/>
  <c r="N85" i="17"/>
  <c r="K85" i="17"/>
  <c r="L85" i="17"/>
  <c r="G85" i="17"/>
  <c r="D85" i="17"/>
  <c r="H85" i="17"/>
  <c r="O85" i="17"/>
  <c r="E89" i="17"/>
  <c r="I89" i="17"/>
  <c r="M89" i="17"/>
  <c r="F89" i="17"/>
  <c r="J89" i="17"/>
  <c r="N89" i="17"/>
  <c r="G89" i="17"/>
  <c r="O89" i="17"/>
  <c r="H89" i="17"/>
  <c r="K89" i="17"/>
  <c r="L89" i="17"/>
  <c r="D89" i="17"/>
  <c r="E93" i="17"/>
  <c r="I93" i="17"/>
  <c r="M93" i="17"/>
  <c r="F93" i="17"/>
  <c r="J93" i="17"/>
  <c r="N93" i="17"/>
  <c r="K93" i="17"/>
  <c r="L93" i="17"/>
  <c r="H93" i="17"/>
  <c r="O93" i="17"/>
  <c r="D93" i="17"/>
  <c r="G93" i="17"/>
  <c r="E97" i="17"/>
  <c r="I97" i="17"/>
  <c r="M97" i="17"/>
  <c r="F97" i="17"/>
  <c r="J97" i="17"/>
  <c r="N97" i="17"/>
  <c r="G97" i="17"/>
  <c r="O97" i="17"/>
  <c r="H97" i="17"/>
  <c r="L97" i="17"/>
  <c r="K97" i="17"/>
  <c r="D97" i="17"/>
  <c r="E101" i="17"/>
  <c r="I101" i="17"/>
  <c r="M101" i="17"/>
  <c r="F101" i="17"/>
  <c r="J101" i="17"/>
  <c r="N101" i="17"/>
  <c r="K101" i="17"/>
  <c r="L101" i="17"/>
  <c r="G101" i="17"/>
  <c r="D101" i="17"/>
  <c r="H101" i="17"/>
  <c r="O101" i="17"/>
  <c r="E105" i="17"/>
  <c r="I105" i="17"/>
  <c r="M105" i="17"/>
  <c r="F105" i="17"/>
  <c r="J105" i="17"/>
  <c r="N105" i="17"/>
  <c r="G105" i="17"/>
  <c r="O105" i="17"/>
  <c r="H105" i="17"/>
  <c r="K105" i="17"/>
  <c r="L105" i="17"/>
  <c r="D105" i="17"/>
  <c r="E109" i="17"/>
  <c r="I109" i="17"/>
  <c r="M109" i="17"/>
  <c r="H109" i="17"/>
  <c r="N109" i="17"/>
  <c r="J109" i="17"/>
  <c r="O109" i="17"/>
  <c r="G109" i="17"/>
  <c r="K109" i="17"/>
  <c r="D109" i="17"/>
  <c r="L109" i="17"/>
  <c r="F109" i="17"/>
  <c r="E5" i="17"/>
  <c r="I5" i="17"/>
  <c r="M5" i="17"/>
  <c r="F5" i="17"/>
  <c r="J5" i="17"/>
  <c r="N5" i="17"/>
  <c r="L5" i="17"/>
  <c r="D5" i="17"/>
  <c r="G5" i="17"/>
  <c r="O5" i="17"/>
  <c r="H5" i="17"/>
  <c r="K5" i="17"/>
  <c r="H33" i="17"/>
  <c r="L33" i="17"/>
  <c r="E33" i="17"/>
  <c r="I33" i="17"/>
  <c r="M33" i="17"/>
  <c r="D33" i="17"/>
  <c r="G33" i="17"/>
  <c r="O33" i="17"/>
  <c r="J33" i="17"/>
  <c r="K33" i="17"/>
  <c r="F33" i="17"/>
  <c r="N33" i="17"/>
  <c r="F12" i="17"/>
  <c r="J12" i="17"/>
  <c r="N12" i="17"/>
  <c r="G12" i="17"/>
  <c r="K12" i="17"/>
  <c r="O12" i="17"/>
  <c r="I12" i="17"/>
  <c r="L12" i="17"/>
  <c r="D12" i="17"/>
  <c r="E12" i="17"/>
  <c r="M12" i="17"/>
  <c r="H12" i="17"/>
  <c r="F16" i="17"/>
  <c r="J16" i="17"/>
  <c r="N16" i="17"/>
  <c r="G16" i="17"/>
  <c r="K16" i="17"/>
  <c r="O16" i="17"/>
  <c r="E16" i="17"/>
  <c r="M16" i="17"/>
  <c r="H16" i="17"/>
  <c r="I16" i="17"/>
  <c r="L16" i="17"/>
  <c r="D16" i="17"/>
  <c r="F20" i="17"/>
  <c r="J20" i="17"/>
  <c r="N20" i="17"/>
  <c r="G20" i="17"/>
  <c r="K20" i="17"/>
  <c r="O20" i="17"/>
  <c r="I20" i="17"/>
  <c r="L20" i="17"/>
  <c r="D20" i="17"/>
  <c r="E20" i="17"/>
  <c r="M20" i="17"/>
  <c r="H20" i="17"/>
  <c r="F24" i="17"/>
  <c r="J24" i="17"/>
  <c r="N24" i="17"/>
  <c r="G24" i="17"/>
  <c r="K24" i="17"/>
  <c r="O24" i="17"/>
  <c r="E24" i="17"/>
  <c r="M24" i="17"/>
  <c r="H24" i="17"/>
  <c r="I24" i="17"/>
  <c r="D24" i="17"/>
  <c r="L24" i="17"/>
  <c r="H84" i="17"/>
  <c r="L84" i="17"/>
  <c r="E84" i="17"/>
  <c r="I84" i="17"/>
  <c r="M84" i="17"/>
  <c r="F84" i="17"/>
  <c r="N84" i="17"/>
  <c r="G84" i="17"/>
  <c r="O84" i="17"/>
  <c r="D84" i="17"/>
  <c r="K84" i="17"/>
  <c r="J84" i="17"/>
  <c r="H88" i="17"/>
  <c r="L88" i="17"/>
  <c r="E88" i="17"/>
  <c r="I88" i="17"/>
  <c r="M88" i="17"/>
  <c r="J88" i="17"/>
  <c r="K88" i="17"/>
  <c r="D88" i="17"/>
  <c r="O88" i="17"/>
  <c r="F88" i="17"/>
  <c r="G88" i="17"/>
  <c r="N88" i="17"/>
  <c r="H92" i="17"/>
  <c r="L92" i="17"/>
  <c r="E92" i="17"/>
  <c r="I92" i="17"/>
  <c r="M92" i="17"/>
  <c r="F92" i="17"/>
  <c r="N92" i="17"/>
  <c r="G92" i="17"/>
  <c r="O92" i="17"/>
  <c r="D92" i="17"/>
  <c r="J92" i="17"/>
  <c r="K92" i="17"/>
  <c r="H96" i="17"/>
  <c r="L96" i="17"/>
  <c r="E96" i="17"/>
  <c r="I96" i="17"/>
  <c r="M96" i="17"/>
  <c r="J96" i="17"/>
  <c r="K96" i="17"/>
  <c r="D96" i="17"/>
  <c r="G96" i="17"/>
  <c r="N96" i="17"/>
  <c r="O96" i="17"/>
  <c r="F96" i="17"/>
  <c r="H100" i="17"/>
  <c r="L100" i="17"/>
  <c r="E100" i="17"/>
  <c r="I100" i="17"/>
  <c r="M100" i="17"/>
  <c r="F100" i="17"/>
  <c r="N100" i="17"/>
  <c r="G100" i="17"/>
  <c r="O100" i="17"/>
  <c r="D100" i="17"/>
  <c r="K100" i="17"/>
  <c r="J100" i="17"/>
  <c r="H104" i="17"/>
  <c r="L104" i="17"/>
  <c r="E104" i="17"/>
  <c r="I104" i="17"/>
  <c r="M104" i="17"/>
  <c r="J104" i="17"/>
  <c r="K104" i="17"/>
  <c r="D104" i="17"/>
  <c r="O104" i="17"/>
  <c r="F104" i="17"/>
  <c r="G104" i="17"/>
  <c r="N104" i="17"/>
  <c r="H108" i="17"/>
  <c r="L108" i="17"/>
  <c r="E108" i="17"/>
  <c r="I108" i="17"/>
  <c r="M108" i="17"/>
  <c r="F108" i="17"/>
  <c r="N108" i="17"/>
  <c r="G108" i="17"/>
  <c r="O108" i="17"/>
  <c r="D108" i="17"/>
  <c r="J108" i="17"/>
  <c r="K108" i="17"/>
  <c r="D8" i="12"/>
  <c r="H8" i="12"/>
  <c r="L8" i="12"/>
  <c r="Q8" i="12"/>
  <c r="U8" i="12"/>
  <c r="E8" i="12"/>
  <c r="I8" i="12"/>
  <c r="N8" i="12"/>
  <c r="R8" i="12"/>
  <c r="V8" i="12"/>
  <c r="F8" i="12"/>
  <c r="J8" i="12"/>
  <c r="O8" i="12"/>
  <c r="S8" i="12"/>
  <c r="W8" i="12"/>
  <c r="C8" i="12"/>
  <c r="T8" i="12"/>
  <c r="G8" i="12"/>
  <c r="K8" i="12"/>
  <c r="P8" i="12"/>
  <c r="D10" i="12"/>
  <c r="H10" i="12"/>
  <c r="L10" i="12"/>
  <c r="Q10" i="12"/>
  <c r="U10" i="12"/>
  <c r="E10" i="12"/>
  <c r="I10" i="12"/>
  <c r="N10" i="12"/>
  <c r="R10" i="12"/>
  <c r="V10" i="12"/>
  <c r="F10" i="12"/>
  <c r="J10" i="12"/>
  <c r="O10" i="12"/>
  <c r="S10" i="12"/>
  <c r="W10" i="12"/>
  <c r="K10" i="12"/>
  <c r="P10" i="12"/>
  <c r="C10" i="12"/>
  <c r="T10" i="12"/>
  <c r="G10" i="12"/>
  <c r="F13" i="12"/>
  <c r="J13" i="12"/>
  <c r="O13" i="12"/>
  <c r="S13" i="12"/>
  <c r="W13" i="12"/>
  <c r="G13" i="12"/>
  <c r="K13" i="12"/>
  <c r="P13" i="12"/>
  <c r="T13" i="12"/>
  <c r="C13" i="12"/>
  <c r="D13" i="12"/>
  <c r="H13" i="12"/>
  <c r="L13" i="12"/>
  <c r="Q13" i="12"/>
  <c r="U13" i="12"/>
  <c r="E13" i="12"/>
  <c r="I13" i="12"/>
  <c r="N13" i="12"/>
  <c r="R13" i="12"/>
  <c r="V13" i="12"/>
  <c r="D15" i="12"/>
  <c r="H15" i="12"/>
  <c r="L15" i="12"/>
  <c r="Q15" i="12"/>
  <c r="U15" i="12"/>
  <c r="E15" i="12"/>
  <c r="I15" i="12"/>
  <c r="N15" i="12"/>
  <c r="R15" i="12"/>
  <c r="V15" i="12"/>
  <c r="F15" i="12"/>
  <c r="J15" i="12"/>
  <c r="O15" i="12"/>
  <c r="S15" i="12"/>
  <c r="W15" i="12"/>
  <c r="P15" i="12"/>
  <c r="T15" i="12"/>
  <c r="G15" i="12"/>
  <c r="K15" i="12"/>
  <c r="C15" i="12"/>
  <c r="E19" i="12"/>
  <c r="I19" i="12"/>
  <c r="N19" i="12"/>
  <c r="R19" i="12"/>
  <c r="V19" i="12"/>
  <c r="F19" i="12"/>
  <c r="J19" i="12"/>
  <c r="O19" i="12"/>
  <c r="S19" i="12"/>
  <c r="W19" i="12"/>
  <c r="G19" i="12"/>
  <c r="K19" i="12"/>
  <c r="P19" i="12"/>
  <c r="T19" i="12"/>
  <c r="C19" i="12"/>
  <c r="D19" i="12"/>
  <c r="H19" i="12"/>
  <c r="L19" i="12"/>
  <c r="Q19" i="12"/>
  <c r="U19" i="12"/>
  <c r="G21" i="12"/>
  <c r="K21" i="12"/>
  <c r="P21" i="12"/>
  <c r="T21" i="12"/>
  <c r="D21" i="12"/>
  <c r="H21" i="12"/>
  <c r="L21" i="12"/>
  <c r="Q21" i="12"/>
  <c r="U21" i="12"/>
  <c r="E21" i="12"/>
  <c r="I21" i="12"/>
  <c r="N21" i="12"/>
  <c r="R21" i="12"/>
  <c r="V21" i="12"/>
  <c r="C21" i="12"/>
  <c r="F21" i="12"/>
  <c r="J21" i="12"/>
  <c r="O21" i="12"/>
  <c r="S21" i="12"/>
  <c r="W21" i="12"/>
  <c r="E23" i="12"/>
  <c r="I23" i="12"/>
  <c r="N23" i="12"/>
  <c r="R23" i="12"/>
  <c r="V23" i="12"/>
  <c r="C23" i="12"/>
  <c r="F23" i="12"/>
  <c r="J23" i="12"/>
  <c r="O23" i="12"/>
  <c r="S23" i="12"/>
  <c r="W23" i="12"/>
  <c r="G23" i="12"/>
  <c r="K23" i="12"/>
  <c r="P23" i="12"/>
  <c r="T23" i="12"/>
  <c r="D23" i="12"/>
  <c r="H23" i="12"/>
  <c r="L23" i="12"/>
  <c r="Q23" i="12"/>
  <c r="U23" i="12"/>
  <c r="G25" i="12"/>
  <c r="K25" i="12"/>
  <c r="P25" i="12"/>
  <c r="T25" i="12"/>
  <c r="D25" i="12"/>
  <c r="H25" i="12"/>
  <c r="L25" i="12"/>
  <c r="Q25" i="12"/>
  <c r="U25" i="12"/>
  <c r="E25" i="12"/>
  <c r="I25" i="12"/>
  <c r="N25" i="12"/>
  <c r="R25" i="12"/>
  <c r="V25" i="12"/>
  <c r="C25" i="12"/>
  <c r="F25" i="12"/>
  <c r="J25" i="12"/>
  <c r="O25" i="12"/>
  <c r="S25" i="12"/>
  <c r="W25" i="12"/>
  <c r="E27" i="12"/>
  <c r="I27" i="12"/>
  <c r="N27" i="12"/>
  <c r="R27" i="12"/>
  <c r="V27" i="12"/>
  <c r="C27" i="12"/>
  <c r="F27" i="12"/>
  <c r="J27" i="12"/>
  <c r="O27" i="12"/>
  <c r="S27" i="12"/>
  <c r="W27" i="12"/>
  <c r="G27" i="12"/>
  <c r="K27" i="12"/>
  <c r="P27" i="12"/>
  <c r="T27" i="12"/>
  <c r="D27" i="12"/>
  <c r="H27" i="12"/>
  <c r="L27" i="12"/>
  <c r="Q27" i="12"/>
  <c r="U27" i="12"/>
  <c r="G29" i="12"/>
  <c r="K29" i="12"/>
  <c r="P29" i="12"/>
  <c r="T29" i="12"/>
  <c r="D29" i="12"/>
  <c r="H29" i="12"/>
  <c r="L29" i="12"/>
  <c r="Q29" i="12"/>
  <c r="U29" i="12"/>
  <c r="E29" i="12"/>
  <c r="I29" i="12"/>
  <c r="N29" i="12"/>
  <c r="R29" i="12"/>
  <c r="V29" i="12"/>
  <c r="C29" i="12"/>
  <c r="F29" i="12"/>
  <c r="J29" i="12"/>
  <c r="O29" i="12"/>
  <c r="S29" i="12"/>
  <c r="W29" i="12"/>
  <c r="E31" i="12"/>
  <c r="I31" i="12"/>
  <c r="N31" i="12"/>
  <c r="R31" i="12"/>
  <c r="V31" i="12"/>
  <c r="C31" i="12"/>
  <c r="F31" i="12"/>
  <c r="J31" i="12"/>
  <c r="O31" i="12"/>
  <c r="S31" i="12"/>
  <c r="W31" i="12"/>
  <c r="G31" i="12"/>
  <c r="K31" i="12"/>
  <c r="P31" i="12"/>
  <c r="T31" i="12"/>
  <c r="D31" i="12"/>
  <c r="H31" i="12"/>
  <c r="L31" i="12"/>
  <c r="Q31" i="12"/>
  <c r="U31" i="12"/>
  <c r="D34" i="12"/>
  <c r="H34" i="12"/>
  <c r="E34" i="12"/>
  <c r="J34" i="12"/>
  <c r="O34" i="12"/>
  <c r="S34" i="12"/>
  <c r="W34" i="12"/>
  <c r="F34" i="12"/>
  <c r="K34" i="12"/>
  <c r="P34" i="12"/>
  <c r="T34" i="12"/>
  <c r="G34" i="12"/>
  <c r="L34" i="12"/>
  <c r="Q34" i="12"/>
  <c r="U34" i="12"/>
  <c r="I34" i="12"/>
  <c r="N34" i="12"/>
  <c r="R34" i="12"/>
  <c r="V34" i="12"/>
  <c r="C34" i="12"/>
  <c r="D36" i="12"/>
  <c r="H36" i="12"/>
  <c r="L36" i="12"/>
  <c r="Q36" i="12"/>
  <c r="U36" i="12"/>
  <c r="E36" i="12"/>
  <c r="I36" i="12"/>
  <c r="N36" i="12"/>
  <c r="R36" i="12"/>
  <c r="V36" i="12"/>
  <c r="F36" i="12"/>
  <c r="J36" i="12"/>
  <c r="O36" i="12"/>
  <c r="S36" i="12"/>
  <c r="W36" i="12"/>
  <c r="G36" i="12"/>
  <c r="K36" i="12"/>
  <c r="P36" i="12"/>
  <c r="T36" i="12"/>
  <c r="C36" i="12"/>
  <c r="F38" i="12"/>
  <c r="J38" i="12"/>
  <c r="O38" i="12"/>
  <c r="S38" i="12"/>
  <c r="W38" i="12"/>
  <c r="G38" i="12"/>
  <c r="K38" i="12"/>
  <c r="P38" i="12"/>
  <c r="T38" i="12"/>
  <c r="D38" i="12"/>
  <c r="H38" i="12"/>
  <c r="L38" i="12"/>
  <c r="Q38" i="12"/>
  <c r="U38" i="12"/>
  <c r="E38" i="12"/>
  <c r="V38" i="12"/>
  <c r="I38" i="12"/>
  <c r="C38" i="12"/>
  <c r="N38" i="12"/>
  <c r="R38" i="12"/>
  <c r="D40" i="12"/>
  <c r="H40" i="12"/>
  <c r="L40" i="12"/>
  <c r="Q40" i="12"/>
  <c r="U40" i="12"/>
  <c r="E40" i="12"/>
  <c r="I40" i="12"/>
  <c r="N40" i="12"/>
  <c r="R40" i="12"/>
  <c r="V40" i="12"/>
  <c r="F40" i="12"/>
  <c r="J40" i="12"/>
  <c r="O40" i="12"/>
  <c r="S40" i="12"/>
  <c r="W40" i="12"/>
  <c r="P40" i="12"/>
  <c r="T40" i="12"/>
  <c r="G40" i="12"/>
  <c r="K40" i="12"/>
  <c r="C40" i="12"/>
  <c r="F42" i="12"/>
  <c r="J42" i="12"/>
  <c r="O42" i="12"/>
  <c r="S42" i="12"/>
  <c r="W42" i="12"/>
  <c r="G42" i="12"/>
  <c r="K42" i="12"/>
  <c r="P42" i="12"/>
  <c r="T42" i="12"/>
  <c r="D42" i="12"/>
  <c r="H42" i="12"/>
  <c r="L42" i="12"/>
  <c r="Q42" i="12"/>
  <c r="U42" i="12"/>
  <c r="I42" i="12"/>
  <c r="N42" i="12"/>
  <c r="C42" i="12"/>
  <c r="R42" i="12"/>
  <c r="E42" i="12"/>
  <c r="V42" i="12"/>
  <c r="D44" i="12"/>
  <c r="H44" i="12"/>
  <c r="L44" i="12"/>
  <c r="Q44" i="12"/>
  <c r="U44" i="12"/>
  <c r="E44" i="12"/>
  <c r="I44" i="12"/>
  <c r="N44" i="12"/>
  <c r="R44" i="12"/>
  <c r="V44" i="12"/>
  <c r="F44" i="12"/>
  <c r="J44" i="12"/>
  <c r="O44" i="12"/>
  <c r="S44" i="12"/>
  <c r="W44" i="12"/>
  <c r="T44" i="12"/>
  <c r="G44" i="12"/>
  <c r="K44" i="12"/>
  <c r="P44" i="12"/>
  <c r="C44" i="12"/>
  <c r="F46" i="12"/>
  <c r="J46" i="12"/>
  <c r="O46" i="12"/>
  <c r="S46" i="12"/>
  <c r="W46" i="12"/>
  <c r="G46" i="12"/>
  <c r="K46" i="12"/>
  <c r="P46" i="12"/>
  <c r="T46" i="12"/>
  <c r="D46" i="12"/>
  <c r="H46" i="12"/>
  <c r="L46" i="12"/>
  <c r="Q46" i="12"/>
  <c r="U46" i="12"/>
  <c r="N46" i="12"/>
  <c r="R46" i="12"/>
  <c r="C46" i="12"/>
  <c r="E46" i="12"/>
  <c r="V46" i="12"/>
  <c r="I46" i="12"/>
  <c r="D48" i="12"/>
  <c r="H48" i="12"/>
  <c r="L48" i="12"/>
  <c r="Q48" i="12"/>
  <c r="U48" i="12"/>
  <c r="E48" i="12"/>
  <c r="I48" i="12"/>
  <c r="N48" i="12"/>
  <c r="R48" i="12"/>
  <c r="V48" i="12"/>
  <c r="F48" i="12"/>
  <c r="J48" i="12"/>
  <c r="O48" i="12"/>
  <c r="S48" i="12"/>
  <c r="W48" i="12"/>
  <c r="G48" i="12"/>
  <c r="K48" i="12"/>
  <c r="P48" i="12"/>
  <c r="T48" i="12"/>
  <c r="C48" i="12"/>
  <c r="F50" i="12"/>
  <c r="J50" i="12"/>
  <c r="O50" i="12"/>
  <c r="S50" i="12"/>
  <c r="W50" i="12"/>
  <c r="G50" i="12"/>
  <c r="K50" i="12"/>
  <c r="P50" i="12"/>
  <c r="T50" i="12"/>
  <c r="D50" i="12"/>
  <c r="H50" i="12"/>
  <c r="L50" i="12"/>
  <c r="Q50" i="12"/>
  <c r="U50" i="12"/>
  <c r="R50" i="12"/>
  <c r="E50" i="12"/>
  <c r="V50" i="12"/>
  <c r="C50" i="12"/>
  <c r="I50" i="12"/>
  <c r="N50" i="12"/>
  <c r="D52" i="12"/>
  <c r="H52" i="12"/>
  <c r="L52" i="12"/>
  <c r="Q52" i="12"/>
  <c r="U52" i="12"/>
  <c r="E52" i="12"/>
  <c r="I52" i="12"/>
  <c r="N52" i="12"/>
  <c r="R52" i="12"/>
  <c r="V52" i="12"/>
  <c r="F52" i="12"/>
  <c r="J52" i="12"/>
  <c r="O52" i="12"/>
  <c r="K52" i="12"/>
  <c r="W52" i="12"/>
  <c r="P52" i="12"/>
  <c r="S52" i="12"/>
  <c r="G52" i="12"/>
  <c r="T52" i="12"/>
  <c r="C52" i="12"/>
  <c r="F54" i="12"/>
  <c r="J54" i="12"/>
  <c r="O54" i="12"/>
  <c r="S54" i="12"/>
  <c r="W54" i="12"/>
  <c r="G54" i="12"/>
  <c r="K54" i="12"/>
  <c r="P54" i="12"/>
  <c r="T54" i="12"/>
  <c r="H54" i="12"/>
  <c r="Q54" i="12"/>
  <c r="I54" i="12"/>
  <c r="R54" i="12"/>
  <c r="C54" i="12"/>
  <c r="D54" i="12"/>
  <c r="L54" i="12"/>
  <c r="U54" i="12"/>
  <c r="E54" i="12"/>
  <c r="N54" i="12"/>
  <c r="V54" i="12"/>
  <c r="D56" i="12"/>
  <c r="H56" i="12"/>
  <c r="L56" i="12"/>
  <c r="Q56" i="12"/>
  <c r="U56" i="12"/>
  <c r="E56" i="12"/>
  <c r="I56" i="12"/>
  <c r="N56" i="12"/>
  <c r="R56" i="12"/>
  <c r="V56" i="12"/>
  <c r="J56" i="12"/>
  <c r="S56" i="12"/>
  <c r="K56" i="12"/>
  <c r="T56" i="12"/>
  <c r="F56" i="12"/>
  <c r="O56" i="12"/>
  <c r="W56" i="12"/>
  <c r="G56" i="12"/>
  <c r="P56" i="12"/>
  <c r="C56" i="12"/>
  <c r="F58" i="12"/>
  <c r="J58" i="12"/>
  <c r="O58" i="12"/>
  <c r="S58" i="12"/>
  <c r="G58" i="12"/>
  <c r="D58" i="12"/>
  <c r="K58" i="12"/>
  <c r="Q58" i="12"/>
  <c r="V58" i="12"/>
  <c r="E58" i="12"/>
  <c r="L58" i="12"/>
  <c r="R58" i="12"/>
  <c r="W58" i="12"/>
  <c r="C58" i="12"/>
  <c r="H58" i="12"/>
  <c r="N58" i="12"/>
  <c r="T58" i="12"/>
  <c r="I58" i="12"/>
  <c r="P58" i="12"/>
  <c r="U58" i="12"/>
  <c r="E8" i="13"/>
  <c r="I8" i="13"/>
  <c r="N8" i="13"/>
  <c r="R8" i="13"/>
  <c r="V8" i="13"/>
  <c r="C8" i="13"/>
  <c r="G8" i="13"/>
  <c r="L8" i="13"/>
  <c r="S8" i="13"/>
  <c r="H8" i="13"/>
  <c r="O8" i="13"/>
  <c r="T8" i="13"/>
  <c r="D8" i="13"/>
  <c r="J8" i="13"/>
  <c r="P8" i="13"/>
  <c r="U8" i="13"/>
  <c r="F8" i="13"/>
  <c r="K8" i="13"/>
  <c r="Q8" i="13"/>
  <c r="W8" i="13"/>
  <c r="G10" i="13"/>
  <c r="K10" i="13"/>
  <c r="P10" i="13"/>
  <c r="T10" i="13"/>
  <c r="F10" i="13"/>
  <c r="L10" i="13"/>
  <c r="R10" i="13"/>
  <c r="W10" i="13"/>
  <c r="H10" i="13"/>
  <c r="N10" i="13"/>
  <c r="S10" i="13"/>
  <c r="D10" i="13"/>
  <c r="I10" i="13"/>
  <c r="O10" i="13"/>
  <c r="U10" i="13"/>
  <c r="C10" i="13"/>
  <c r="E10" i="13"/>
  <c r="J10" i="13"/>
  <c r="Q10" i="13"/>
  <c r="V10" i="13"/>
  <c r="E13" i="13"/>
  <c r="I13" i="13"/>
  <c r="N13" i="13"/>
  <c r="R13" i="13"/>
  <c r="V13" i="13"/>
  <c r="F13" i="13"/>
  <c r="K13" i="13"/>
  <c r="Q13" i="13"/>
  <c r="W13" i="13"/>
  <c r="C13" i="13"/>
  <c r="G13" i="13"/>
  <c r="L13" i="13"/>
  <c r="S13" i="13"/>
  <c r="H13" i="13"/>
  <c r="O13" i="13"/>
  <c r="T13" i="13"/>
  <c r="D13" i="13"/>
  <c r="J13" i="13"/>
  <c r="P13" i="13"/>
  <c r="U13" i="13"/>
  <c r="G15" i="13"/>
  <c r="K15" i="13"/>
  <c r="P15" i="13"/>
  <c r="T15" i="13"/>
  <c r="E15" i="13"/>
  <c r="J15" i="13"/>
  <c r="Q15" i="13"/>
  <c r="V15" i="13"/>
  <c r="F15" i="13"/>
  <c r="L15" i="13"/>
  <c r="R15" i="13"/>
  <c r="W15" i="13"/>
  <c r="C15" i="13"/>
  <c r="H15" i="13"/>
  <c r="N15" i="13"/>
  <c r="S15" i="13"/>
  <c r="D15" i="13"/>
  <c r="I15" i="13"/>
  <c r="O15" i="13"/>
  <c r="U15" i="13"/>
  <c r="D19" i="13"/>
  <c r="H19" i="13"/>
  <c r="L19" i="13"/>
  <c r="Q19" i="13"/>
  <c r="U19" i="13"/>
  <c r="E19" i="13"/>
  <c r="I19" i="13"/>
  <c r="N19" i="13"/>
  <c r="R19" i="13"/>
  <c r="V19" i="13"/>
  <c r="F19" i="13"/>
  <c r="J19" i="13"/>
  <c r="O19" i="13"/>
  <c r="S19" i="13"/>
  <c r="W19" i="13"/>
  <c r="K19" i="13"/>
  <c r="P19" i="13"/>
  <c r="T19" i="13"/>
  <c r="G19" i="13"/>
  <c r="C19" i="13"/>
  <c r="F21" i="13"/>
  <c r="J21" i="13"/>
  <c r="O21" i="13"/>
  <c r="S21" i="13"/>
  <c r="W21" i="13"/>
  <c r="G21" i="13"/>
  <c r="K21" i="13"/>
  <c r="P21" i="13"/>
  <c r="T21" i="13"/>
  <c r="D21" i="13"/>
  <c r="H21" i="13"/>
  <c r="L21" i="13"/>
  <c r="Q21" i="13"/>
  <c r="U21" i="13"/>
  <c r="E21" i="13"/>
  <c r="V21" i="13"/>
  <c r="I21" i="13"/>
  <c r="C21" i="13"/>
  <c r="N21" i="13"/>
  <c r="R21" i="13"/>
  <c r="D23" i="13"/>
  <c r="H23" i="13"/>
  <c r="L23" i="13"/>
  <c r="Q23" i="13"/>
  <c r="U23" i="13"/>
  <c r="E23" i="13"/>
  <c r="I23" i="13"/>
  <c r="N23" i="13"/>
  <c r="R23" i="13"/>
  <c r="V23" i="13"/>
  <c r="C23" i="13"/>
  <c r="F23" i="13"/>
  <c r="J23" i="13"/>
  <c r="O23" i="13"/>
  <c r="S23" i="13"/>
  <c r="W23" i="13"/>
  <c r="P23" i="13"/>
  <c r="T23" i="13"/>
  <c r="G23" i="13"/>
  <c r="K23" i="13"/>
  <c r="F25" i="13"/>
  <c r="J25" i="13"/>
  <c r="O25" i="13"/>
  <c r="S25" i="13"/>
  <c r="W25" i="13"/>
  <c r="G25" i="13"/>
  <c r="K25" i="13"/>
  <c r="P25" i="13"/>
  <c r="T25" i="13"/>
  <c r="D25" i="13"/>
  <c r="H25" i="13"/>
  <c r="L25" i="13"/>
  <c r="Q25" i="13"/>
  <c r="U25" i="13"/>
  <c r="I25" i="13"/>
  <c r="N25" i="13"/>
  <c r="R25" i="13"/>
  <c r="E25" i="13"/>
  <c r="V25" i="13"/>
  <c r="C25" i="13"/>
  <c r="D27" i="13"/>
  <c r="H27" i="13"/>
  <c r="L27" i="13"/>
  <c r="Q27" i="13"/>
  <c r="U27" i="13"/>
  <c r="E27" i="13"/>
  <c r="I27" i="13"/>
  <c r="N27" i="13"/>
  <c r="R27" i="13"/>
  <c r="V27" i="13"/>
  <c r="C27" i="13"/>
  <c r="F27" i="13"/>
  <c r="J27" i="13"/>
  <c r="O27" i="13"/>
  <c r="S27" i="13"/>
  <c r="W27" i="13"/>
  <c r="T27" i="13"/>
  <c r="G27" i="13"/>
  <c r="K27" i="13"/>
  <c r="P27" i="13"/>
  <c r="F29" i="13"/>
  <c r="J29" i="13"/>
  <c r="O29" i="13"/>
  <c r="S29" i="13"/>
  <c r="W29" i="13"/>
  <c r="G29" i="13"/>
  <c r="K29" i="13"/>
  <c r="P29" i="13"/>
  <c r="T29" i="13"/>
  <c r="D29" i="13"/>
  <c r="H29" i="13"/>
  <c r="L29" i="13"/>
  <c r="Q29" i="13"/>
  <c r="U29" i="13"/>
  <c r="N29" i="13"/>
  <c r="R29" i="13"/>
  <c r="C29" i="13"/>
  <c r="E29" i="13"/>
  <c r="V29" i="13"/>
  <c r="I29" i="13"/>
  <c r="D31" i="13"/>
  <c r="H31" i="13"/>
  <c r="L31" i="13"/>
  <c r="Q31" i="13"/>
  <c r="U31" i="13"/>
  <c r="E31" i="13"/>
  <c r="I31" i="13"/>
  <c r="N31" i="13"/>
  <c r="R31" i="13"/>
  <c r="V31" i="13"/>
  <c r="C31" i="13"/>
  <c r="F31" i="13"/>
  <c r="J31" i="13"/>
  <c r="O31" i="13"/>
  <c r="S31" i="13"/>
  <c r="W31" i="13"/>
  <c r="G31" i="13"/>
  <c r="K31" i="13"/>
  <c r="P31" i="13"/>
  <c r="T31" i="13"/>
  <c r="E34" i="13"/>
  <c r="I34" i="13"/>
  <c r="N34" i="13"/>
  <c r="R34" i="13"/>
  <c r="V34" i="13"/>
  <c r="G34" i="13"/>
  <c r="L34" i="13"/>
  <c r="S34" i="13"/>
  <c r="H34" i="13"/>
  <c r="O34" i="13"/>
  <c r="T34" i="13"/>
  <c r="D34" i="13"/>
  <c r="J34" i="13"/>
  <c r="P34" i="13"/>
  <c r="U34" i="13"/>
  <c r="F34" i="13"/>
  <c r="K34" i="13"/>
  <c r="Q34" i="13"/>
  <c r="W34" i="13"/>
  <c r="C34" i="13"/>
  <c r="G60" i="13"/>
  <c r="K60" i="13"/>
  <c r="P60" i="13"/>
  <c r="T60" i="13"/>
  <c r="F60" i="13"/>
  <c r="L60" i="13"/>
  <c r="R60" i="13"/>
  <c r="W60" i="13"/>
  <c r="H60" i="13"/>
  <c r="N60" i="13"/>
  <c r="S60" i="13"/>
  <c r="D60" i="13"/>
  <c r="I60" i="13"/>
  <c r="O60" i="13"/>
  <c r="U60" i="13"/>
  <c r="J60" i="13"/>
  <c r="C60" i="13"/>
  <c r="Q60" i="13"/>
  <c r="V60" i="13"/>
  <c r="E60" i="13"/>
  <c r="E62" i="13"/>
  <c r="I62" i="13"/>
  <c r="N62" i="13"/>
  <c r="R62" i="13"/>
  <c r="F62" i="13"/>
  <c r="K62" i="13"/>
  <c r="Q62" i="13"/>
  <c r="V62" i="13"/>
  <c r="G62" i="13"/>
  <c r="L62" i="13"/>
  <c r="S62" i="13"/>
  <c r="W62" i="13"/>
  <c r="H62" i="13"/>
  <c r="O62" i="13"/>
  <c r="T62" i="13"/>
  <c r="P62" i="13"/>
  <c r="U62" i="13"/>
  <c r="D62" i="13"/>
  <c r="C62" i="13"/>
  <c r="J62" i="13"/>
  <c r="G64" i="13"/>
  <c r="K64" i="13"/>
  <c r="P64" i="13"/>
  <c r="T64" i="13"/>
  <c r="D64" i="13"/>
  <c r="H64" i="13"/>
  <c r="L64" i="13"/>
  <c r="Q64" i="13"/>
  <c r="U64" i="13"/>
  <c r="E64" i="13"/>
  <c r="I64" i="13"/>
  <c r="N64" i="13"/>
  <c r="R64" i="13"/>
  <c r="V64" i="13"/>
  <c r="J64" i="13"/>
  <c r="C64" i="13"/>
  <c r="O64" i="13"/>
  <c r="S64" i="13"/>
  <c r="F64" i="13"/>
  <c r="W64" i="13"/>
  <c r="E66" i="13"/>
  <c r="I66" i="13"/>
  <c r="N66" i="13"/>
  <c r="R66" i="13"/>
  <c r="V66" i="13"/>
  <c r="F66" i="13"/>
  <c r="J66" i="13"/>
  <c r="O66" i="13"/>
  <c r="S66" i="13"/>
  <c r="W66" i="13"/>
  <c r="K66" i="13"/>
  <c r="T66" i="13"/>
  <c r="D66" i="13"/>
  <c r="L66" i="13"/>
  <c r="U66" i="13"/>
  <c r="G66" i="13"/>
  <c r="P66" i="13"/>
  <c r="C66" i="13"/>
  <c r="H66" i="13"/>
  <c r="Q66" i="13"/>
  <c r="G68" i="13"/>
  <c r="K68" i="13"/>
  <c r="P68" i="13"/>
  <c r="T68" i="13"/>
  <c r="H68" i="13"/>
  <c r="N68" i="13"/>
  <c r="S68" i="13"/>
  <c r="C68" i="13"/>
  <c r="D68" i="13"/>
  <c r="I68" i="13"/>
  <c r="O68" i="13"/>
  <c r="U68" i="13"/>
  <c r="E68" i="13"/>
  <c r="J68" i="13"/>
  <c r="Q68" i="13"/>
  <c r="V68" i="13"/>
  <c r="F68" i="13"/>
  <c r="L68" i="13"/>
  <c r="R68" i="13"/>
  <c r="W68" i="13"/>
  <c r="E70" i="13"/>
  <c r="I70" i="13"/>
  <c r="N70" i="13"/>
  <c r="R70" i="13"/>
  <c r="V70" i="13"/>
  <c r="G70" i="13"/>
  <c r="L70" i="13"/>
  <c r="S70" i="13"/>
  <c r="H70" i="13"/>
  <c r="O70" i="13"/>
  <c r="T70" i="13"/>
  <c r="D70" i="13"/>
  <c r="J70" i="13"/>
  <c r="P70" i="13"/>
  <c r="U70" i="13"/>
  <c r="C70" i="13"/>
  <c r="F70" i="13"/>
  <c r="K70" i="13"/>
  <c r="Q70" i="13"/>
  <c r="W70" i="13"/>
  <c r="G72" i="13"/>
  <c r="K72" i="13"/>
  <c r="P72" i="13"/>
  <c r="T72" i="13"/>
  <c r="F72" i="13"/>
  <c r="L72" i="13"/>
  <c r="R72" i="13"/>
  <c r="W72" i="13"/>
  <c r="C72" i="13"/>
  <c r="H72" i="13"/>
  <c r="N72" i="13"/>
  <c r="S72" i="13"/>
  <c r="D72" i="13"/>
  <c r="I72" i="13"/>
  <c r="O72" i="13"/>
  <c r="U72" i="13"/>
  <c r="E72" i="13"/>
  <c r="J72" i="13"/>
  <c r="Q72" i="13"/>
  <c r="V72" i="13"/>
  <c r="E74" i="13"/>
  <c r="I74" i="13"/>
  <c r="N74" i="13"/>
  <c r="F74" i="13"/>
  <c r="K74" i="13"/>
  <c r="Q74" i="13"/>
  <c r="U74" i="13"/>
  <c r="G74" i="13"/>
  <c r="L74" i="13"/>
  <c r="R74" i="13"/>
  <c r="V74" i="13"/>
  <c r="H74" i="13"/>
  <c r="O74" i="13"/>
  <c r="S74" i="13"/>
  <c r="W74" i="13"/>
  <c r="C74" i="13"/>
  <c r="D74" i="13"/>
  <c r="J74" i="13"/>
  <c r="P74" i="13"/>
  <c r="T74" i="13"/>
  <c r="F76" i="13"/>
  <c r="J76" i="13"/>
  <c r="O76" i="13"/>
  <c r="S76" i="13"/>
  <c r="W76" i="13"/>
  <c r="C76" i="13"/>
  <c r="G76" i="13"/>
  <c r="K76" i="13"/>
  <c r="P76" i="13"/>
  <c r="T76" i="13"/>
  <c r="D76" i="13"/>
  <c r="H76" i="13"/>
  <c r="L76" i="13"/>
  <c r="Q76" i="13"/>
  <c r="U76" i="13"/>
  <c r="E76" i="13"/>
  <c r="I76" i="13"/>
  <c r="N76" i="13"/>
  <c r="R76" i="13"/>
  <c r="V76" i="13"/>
  <c r="D78" i="13"/>
  <c r="H78" i="13"/>
  <c r="L78" i="13"/>
  <c r="Q78" i="13"/>
  <c r="U78" i="13"/>
  <c r="E78" i="13"/>
  <c r="I78" i="13"/>
  <c r="N78" i="13"/>
  <c r="R78" i="13"/>
  <c r="V78" i="13"/>
  <c r="F78" i="13"/>
  <c r="J78" i="13"/>
  <c r="O78" i="13"/>
  <c r="S78" i="13"/>
  <c r="W78" i="13"/>
  <c r="C78" i="13"/>
  <c r="G78" i="13"/>
  <c r="K78" i="13"/>
  <c r="P78" i="13"/>
  <c r="T78" i="13"/>
  <c r="F80" i="13"/>
  <c r="J80" i="13"/>
  <c r="O80" i="13"/>
  <c r="S80" i="13"/>
  <c r="W80" i="13"/>
  <c r="C80" i="13"/>
  <c r="G80" i="13"/>
  <c r="K80" i="13"/>
  <c r="P80" i="13"/>
  <c r="T80" i="13"/>
  <c r="D80" i="13"/>
  <c r="H80" i="13"/>
  <c r="L80" i="13"/>
  <c r="Q80" i="13"/>
  <c r="U80" i="13"/>
  <c r="E80" i="13"/>
  <c r="I80" i="13"/>
  <c r="N80" i="13"/>
  <c r="R80" i="13"/>
  <c r="V80" i="13"/>
  <c r="D82" i="13"/>
  <c r="H82" i="13"/>
  <c r="L82" i="13"/>
  <c r="Q82" i="13"/>
  <c r="U82" i="13"/>
  <c r="E82" i="13"/>
  <c r="I82" i="13"/>
  <c r="N82" i="13"/>
  <c r="R82" i="13"/>
  <c r="V82" i="13"/>
  <c r="F82" i="13"/>
  <c r="J82" i="13"/>
  <c r="O82" i="13"/>
  <c r="S82" i="13"/>
  <c r="W82" i="13"/>
  <c r="C82" i="13"/>
  <c r="G82" i="13"/>
  <c r="K82" i="13"/>
  <c r="P82" i="13"/>
  <c r="T82" i="13"/>
  <c r="H8" i="17"/>
  <c r="L8" i="17"/>
  <c r="E8" i="17"/>
  <c r="I8" i="17"/>
  <c r="M8" i="17"/>
  <c r="K8" i="17"/>
  <c r="F8" i="17"/>
  <c r="N8" i="17"/>
  <c r="G8" i="17"/>
  <c r="O8" i="17"/>
  <c r="J8" i="17"/>
  <c r="D8" i="17"/>
  <c r="G32" i="17"/>
  <c r="K32" i="17"/>
  <c r="O32" i="17"/>
  <c r="D32" i="17"/>
  <c r="H32" i="17"/>
  <c r="L32" i="17"/>
  <c r="J32" i="17"/>
  <c r="E32" i="17"/>
  <c r="M32" i="17"/>
  <c r="F32" i="17"/>
  <c r="N32" i="17"/>
  <c r="I32" i="17"/>
  <c r="E11" i="17"/>
  <c r="I11" i="17"/>
  <c r="M11" i="17"/>
  <c r="F11" i="17"/>
  <c r="J11" i="17"/>
  <c r="N11" i="17"/>
  <c r="L11" i="17"/>
  <c r="D11" i="17"/>
  <c r="G11" i="17"/>
  <c r="O11" i="17"/>
  <c r="H11" i="17"/>
  <c r="K11" i="17"/>
  <c r="E15" i="17"/>
  <c r="I15" i="17"/>
  <c r="M15" i="17"/>
  <c r="F15" i="17"/>
  <c r="J15" i="17"/>
  <c r="N15" i="17"/>
  <c r="D15" i="17"/>
  <c r="H15" i="17"/>
  <c r="K15" i="17"/>
  <c r="L15" i="17"/>
  <c r="G15" i="17"/>
  <c r="O15" i="17"/>
  <c r="E19" i="17"/>
  <c r="I19" i="17"/>
  <c r="M19" i="17"/>
  <c r="F19" i="17"/>
  <c r="J19" i="17"/>
  <c r="N19" i="17"/>
  <c r="D19" i="17"/>
  <c r="L19" i="17"/>
  <c r="G19" i="17"/>
  <c r="O19" i="17"/>
  <c r="H19" i="17"/>
  <c r="K19" i="17"/>
  <c r="E23" i="17"/>
  <c r="I23" i="17"/>
  <c r="M23" i="17"/>
  <c r="F23" i="17"/>
  <c r="J23" i="17"/>
  <c r="N23" i="17"/>
  <c r="D23" i="17"/>
  <c r="H23" i="17"/>
  <c r="K23" i="17"/>
  <c r="L23" i="17"/>
  <c r="G23" i="17"/>
  <c r="O23" i="17"/>
  <c r="G83" i="17"/>
  <c r="K83" i="17"/>
  <c r="O83" i="17"/>
  <c r="H83" i="17"/>
  <c r="L83" i="17"/>
  <c r="I83" i="17"/>
  <c r="D83" i="17"/>
  <c r="J83" i="17"/>
  <c r="F83" i="17"/>
  <c r="M83" i="17"/>
  <c r="N83" i="17"/>
  <c r="E83" i="17"/>
  <c r="G87" i="17"/>
  <c r="K87" i="17"/>
  <c r="O87" i="17"/>
  <c r="H87" i="17"/>
  <c r="L87" i="17"/>
  <c r="E87" i="17"/>
  <c r="M87" i="17"/>
  <c r="D87" i="17"/>
  <c r="F87" i="17"/>
  <c r="N87" i="17"/>
  <c r="J87" i="17"/>
  <c r="I87" i="17"/>
  <c r="G91" i="17"/>
  <c r="K91" i="17"/>
  <c r="O91" i="17"/>
  <c r="H91" i="17"/>
  <c r="L91" i="17"/>
  <c r="I91" i="17"/>
  <c r="D91" i="17"/>
  <c r="J91" i="17"/>
  <c r="N91" i="17"/>
  <c r="E91" i="17"/>
  <c r="F91" i="17"/>
  <c r="M91" i="17"/>
  <c r="G95" i="17"/>
  <c r="K95" i="17"/>
  <c r="O95" i="17"/>
  <c r="H95" i="17"/>
  <c r="L95" i="17"/>
  <c r="E95" i="17"/>
  <c r="M95" i="17"/>
  <c r="D95" i="17"/>
  <c r="F95" i="17"/>
  <c r="N95" i="17"/>
  <c r="I95" i="17"/>
  <c r="J95" i="17"/>
  <c r="G99" i="17"/>
  <c r="K99" i="17"/>
  <c r="O99" i="17"/>
  <c r="H99" i="17"/>
  <c r="L99" i="17"/>
  <c r="I99" i="17"/>
  <c r="D99" i="17"/>
  <c r="J99" i="17"/>
  <c r="F99" i="17"/>
  <c r="M99" i="17"/>
  <c r="N99" i="17"/>
  <c r="E99" i="17"/>
  <c r="G103" i="17"/>
  <c r="K103" i="17"/>
  <c r="O103" i="17"/>
  <c r="H103" i="17"/>
  <c r="L103" i="17"/>
  <c r="E103" i="17"/>
  <c r="M103" i="17"/>
  <c r="D103" i="17"/>
  <c r="F103" i="17"/>
  <c r="N103" i="17"/>
  <c r="J103" i="17"/>
  <c r="I103" i="17"/>
  <c r="G107" i="17"/>
  <c r="K107" i="17"/>
  <c r="O107" i="17"/>
  <c r="H107" i="17"/>
  <c r="L107" i="17"/>
  <c r="I107" i="17"/>
  <c r="D107" i="17"/>
  <c r="J107" i="17"/>
  <c r="N107" i="17"/>
  <c r="E107" i="17"/>
  <c r="F107" i="17"/>
  <c r="M107" i="17"/>
  <c r="G111" i="17"/>
  <c r="K111" i="17"/>
  <c r="H111" i="17"/>
  <c r="M111" i="17"/>
  <c r="D111" i="17"/>
  <c r="I111" i="17"/>
  <c r="N111" i="17"/>
  <c r="F111" i="17"/>
  <c r="J111" i="17"/>
  <c r="L111" i="17"/>
  <c r="E111" i="17"/>
  <c r="O111" i="17"/>
  <c r="G7" i="17"/>
  <c r="K7" i="17"/>
  <c r="O7" i="17"/>
  <c r="H7" i="17"/>
  <c r="L7" i="17"/>
  <c r="D7" i="17"/>
  <c r="F7" i="17"/>
  <c r="N7" i="17"/>
  <c r="I7" i="17"/>
  <c r="J7" i="17"/>
  <c r="E7" i="17"/>
  <c r="M7" i="17"/>
  <c r="F31" i="17"/>
  <c r="J31" i="17"/>
  <c r="N31" i="17"/>
  <c r="G31" i="17"/>
  <c r="K31" i="17"/>
  <c r="O31" i="17"/>
  <c r="E31" i="17"/>
  <c r="M31" i="17"/>
  <c r="H31" i="17"/>
  <c r="I31" i="17"/>
  <c r="D31" i="17"/>
  <c r="L31" i="17"/>
  <c r="H14" i="17"/>
  <c r="L14" i="17"/>
  <c r="D14" i="17"/>
  <c r="E14" i="17"/>
  <c r="I14" i="17"/>
  <c r="M14" i="17"/>
  <c r="K14" i="17"/>
  <c r="F14" i="17"/>
  <c r="N14" i="17"/>
  <c r="G14" i="17"/>
  <c r="O14" i="17"/>
  <c r="J14" i="17"/>
  <c r="H18" i="17"/>
  <c r="L18" i="17"/>
  <c r="D18" i="17"/>
  <c r="E18" i="17"/>
  <c r="I18" i="17"/>
  <c r="M18" i="17"/>
  <c r="G18" i="17"/>
  <c r="O18" i="17"/>
  <c r="J18" i="17"/>
  <c r="K18" i="17"/>
  <c r="F18" i="17"/>
  <c r="N18" i="17"/>
  <c r="H22" i="17"/>
  <c r="L22" i="17"/>
  <c r="D22" i="17"/>
  <c r="E22" i="17"/>
  <c r="I22" i="17"/>
  <c r="M22" i="17"/>
  <c r="K22" i="17"/>
  <c r="F22" i="17"/>
  <c r="N22" i="17"/>
  <c r="G22" i="17"/>
  <c r="O22" i="17"/>
  <c r="J22" i="17"/>
  <c r="F82" i="17"/>
  <c r="J82" i="17"/>
  <c r="N82" i="17"/>
  <c r="G82" i="17"/>
  <c r="K82" i="17"/>
  <c r="O82" i="17"/>
  <c r="L82" i="17"/>
  <c r="E82" i="17"/>
  <c r="M82" i="17"/>
  <c r="D82" i="17"/>
  <c r="H82" i="17"/>
  <c r="I82" i="17"/>
  <c r="F86" i="17"/>
  <c r="J86" i="17"/>
  <c r="N86" i="17"/>
  <c r="G86" i="17"/>
  <c r="K86" i="17"/>
  <c r="O86" i="17"/>
  <c r="H86" i="17"/>
  <c r="I86" i="17"/>
  <c r="E86" i="17"/>
  <c r="L86" i="17"/>
  <c r="M86" i="17"/>
  <c r="D86" i="17"/>
  <c r="F90" i="17"/>
  <c r="J90" i="17"/>
  <c r="N90" i="17"/>
  <c r="G90" i="17"/>
  <c r="K90" i="17"/>
  <c r="O90" i="17"/>
  <c r="L90" i="17"/>
  <c r="E90" i="17"/>
  <c r="M90" i="17"/>
  <c r="I90" i="17"/>
  <c r="D90" i="17"/>
  <c r="H90" i="17"/>
  <c r="F94" i="17"/>
  <c r="J94" i="17"/>
  <c r="N94" i="17"/>
  <c r="G94" i="17"/>
  <c r="K94" i="17"/>
  <c r="O94" i="17"/>
  <c r="H94" i="17"/>
  <c r="I94" i="17"/>
  <c r="M94" i="17"/>
  <c r="E94" i="17"/>
  <c r="D94" i="17"/>
  <c r="L94" i="17"/>
  <c r="F98" i="17"/>
  <c r="J98" i="17"/>
  <c r="N98" i="17"/>
  <c r="G98" i="17"/>
  <c r="K98" i="17"/>
  <c r="O98" i="17"/>
  <c r="L98" i="17"/>
  <c r="E98" i="17"/>
  <c r="M98" i="17"/>
  <c r="D98" i="17"/>
  <c r="H98" i="17"/>
  <c r="I98" i="17"/>
  <c r="F102" i="17"/>
  <c r="J102" i="17"/>
  <c r="N102" i="17"/>
  <c r="G102" i="17"/>
  <c r="K102" i="17"/>
  <c r="O102" i="17"/>
  <c r="H102" i="17"/>
  <c r="I102" i="17"/>
  <c r="E102" i="17"/>
  <c r="L102" i="17"/>
  <c r="M102" i="17"/>
  <c r="D102" i="17"/>
  <c r="F106" i="17"/>
  <c r="J106" i="17"/>
  <c r="N106" i="17"/>
  <c r="G106" i="17"/>
  <c r="K106" i="17"/>
  <c r="O106" i="17"/>
  <c r="L106" i="17"/>
  <c r="E106" i="17"/>
  <c r="M106" i="17"/>
  <c r="I106" i="17"/>
  <c r="D106" i="17"/>
  <c r="H106" i="17"/>
  <c r="F110" i="17"/>
  <c r="J110" i="17"/>
  <c r="N110" i="17"/>
  <c r="H110" i="17"/>
  <c r="M110" i="17"/>
  <c r="I110" i="17"/>
  <c r="O110" i="17"/>
  <c r="G110" i="17"/>
  <c r="K110" i="17"/>
  <c r="L110" i="17"/>
  <c r="D110" i="17"/>
  <c r="E110" i="17"/>
  <c r="D8" i="6"/>
  <c r="D72" i="6"/>
  <c r="D80" i="6"/>
  <c r="D92" i="6"/>
  <c r="D124" i="6"/>
  <c r="D176" i="6"/>
  <c r="D224" i="6"/>
  <c r="D232" i="6"/>
  <c r="D240" i="6"/>
  <c r="D248" i="6"/>
  <c r="D264" i="6"/>
  <c r="D16" i="6"/>
  <c r="D56" i="6"/>
  <c r="D76" i="6"/>
  <c r="D84" i="6"/>
  <c r="D96" i="6"/>
  <c r="D104" i="6"/>
  <c r="D116" i="6"/>
  <c r="D160" i="6"/>
  <c r="D164" i="6"/>
  <c r="D180" i="6"/>
  <c r="D184" i="6"/>
  <c r="D196" i="6"/>
  <c r="D200" i="6"/>
  <c r="D212" i="6"/>
  <c r="D220" i="6"/>
  <c r="D228" i="6"/>
  <c r="D236" i="6"/>
  <c r="D244" i="6"/>
  <c r="D252" i="6"/>
  <c r="D260" i="6"/>
  <c r="D268" i="6"/>
  <c r="D316" i="6"/>
  <c r="D320" i="6"/>
  <c r="D328" i="6"/>
  <c r="D336" i="6"/>
  <c r="D344" i="6"/>
  <c r="D348" i="6"/>
  <c r="D352" i="6"/>
  <c r="D7" i="6"/>
  <c r="D11" i="6"/>
  <c r="D15" i="6"/>
  <c r="D19" i="6"/>
  <c r="D23" i="6"/>
  <c r="D31" i="6"/>
  <c r="D55" i="6"/>
  <c r="D59" i="6"/>
  <c r="D63" i="6"/>
  <c r="D67" i="6"/>
  <c r="D75" i="6"/>
  <c r="D79" i="6"/>
  <c r="D83" i="6"/>
  <c r="D87" i="6"/>
  <c r="D91" i="6"/>
  <c r="D95" i="6"/>
  <c r="D99" i="6"/>
  <c r="D103" i="6"/>
  <c r="D107" i="6"/>
  <c r="D111" i="6"/>
  <c r="D115" i="6"/>
  <c r="D119" i="6"/>
  <c r="D127" i="6"/>
  <c r="D131" i="6"/>
  <c r="D135" i="6"/>
  <c r="D139" i="6"/>
  <c r="D143" i="6"/>
  <c r="D147" i="6"/>
  <c r="D151" i="6"/>
  <c r="D155" i="6"/>
  <c r="D159" i="6"/>
  <c r="D163" i="6"/>
  <c r="D167" i="6"/>
  <c r="D171" i="6"/>
  <c r="D175" i="6"/>
  <c r="D179" i="6"/>
  <c r="D183" i="6"/>
  <c r="D187" i="6"/>
  <c r="D191" i="6"/>
  <c r="D195" i="6"/>
  <c r="D199" i="6"/>
  <c r="D203" i="6"/>
  <c r="D207" i="6"/>
  <c r="D211" i="6"/>
  <c r="D215" i="6"/>
  <c r="D219" i="6"/>
  <c r="D223" i="6"/>
  <c r="D227" i="6"/>
  <c r="D231" i="6"/>
  <c r="D235" i="6"/>
  <c r="D239" i="6"/>
  <c r="D243" i="6"/>
  <c r="D247" i="6"/>
  <c r="D251" i="6"/>
  <c r="D255" i="6"/>
  <c r="D259" i="6"/>
  <c r="D263" i="6"/>
  <c r="D267" i="6"/>
  <c r="D271" i="6"/>
  <c r="D275" i="6"/>
  <c r="D279" i="6"/>
  <c r="D283" i="6"/>
  <c r="D287" i="6"/>
  <c r="D295" i="6"/>
  <c r="D299" i="6"/>
  <c r="D307" i="6"/>
  <c r="D315" i="6"/>
  <c r="D323" i="6"/>
  <c r="D327" i="6"/>
  <c r="D339" i="6"/>
  <c r="D343" i="6"/>
  <c r="D347" i="6"/>
  <c r="D6" i="6"/>
  <c r="E6" i="6"/>
  <c r="D14" i="6"/>
  <c r="D18" i="6"/>
  <c r="D30" i="6"/>
  <c r="D34" i="6"/>
  <c r="E34" i="6"/>
  <c r="D50" i="6"/>
  <c r="D54" i="6"/>
  <c r="E54" i="6"/>
  <c r="D66" i="6"/>
  <c r="E66" i="6"/>
  <c r="D70" i="6"/>
  <c r="D78" i="6"/>
  <c r="D82" i="6"/>
  <c r="E82" i="6"/>
  <c r="D94" i="6"/>
  <c r="E94" i="6"/>
  <c r="D98" i="6"/>
  <c r="E98" i="6"/>
  <c r="D110" i="6"/>
  <c r="E126" i="6"/>
  <c r="E134" i="6"/>
  <c r="D158" i="6"/>
  <c r="D170" i="6"/>
  <c r="D174" i="6"/>
  <c r="D182" i="6"/>
  <c r="D186" i="6"/>
  <c r="D198" i="6"/>
  <c r="D210" i="6"/>
  <c r="D214" i="6"/>
  <c r="D218" i="6"/>
  <c r="D230" i="6"/>
  <c r="D238" i="6"/>
  <c r="D242" i="6"/>
  <c r="D250" i="6"/>
  <c r="D258" i="6"/>
  <c r="D262" i="6"/>
  <c r="D274" i="6"/>
  <c r="D286" i="6"/>
  <c r="D290" i="6"/>
  <c r="D306" i="6"/>
  <c r="D318" i="6"/>
  <c r="D322" i="6"/>
  <c r="D334" i="6"/>
  <c r="D10" i="6"/>
  <c r="D22" i="6"/>
  <c r="D26" i="6"/>
  <c r="E26" i="6"/>
  <c r="D38" i="6"/>
  <c r="D42" i="6"/>
  <c r="E42" i="6"/>
  <c r="D46" i="6"/>
  <c r="E46" i="6"/>
  <c r="D58" i="6"/>
  <c r="D62" i="6"/>
  <c r="E62" i="6"/>
  <c r="D74" i="6"/>
  <c r="E74" i="6"/>
  <c r="D86" i="6"/>
  <c r="D90" i="6"/>
  <c r="E90" i="6"/>
  <c r="D102" i="6"/>
  <c r="D106" i="6"/>
  <c r="E106" i="6"/>
  <c r="D114" i="6"/>
  <c r="E114" i="6"/>
  <c r="E130" i="6"/>
  <c r="E150" i="6"/>
  <c r="D162" i="6"/>
  <c r="D178" i="6"/>
  <c r="D190" i="6"/>
  <c r="D194" i="6"/>
  <c r="D202" i="6"/>
  <c r="D206" i="6"/>
  <c r="E206" i="6"/>
  <c r="D222" i="6"/>
  <c r="D226" i="6"/>
  <c r="D234" i="6"/>
  <c r="D246" i="6"/>
  <c r="D254" i="6"/>
  <c r="D266" i="6"/>
  <c r="D270" i="6"/>
  <c r="D294" i="6"/>
  <c r="D298" i="6"/>
  <c r="D310" i="6"/>
  <c r="D314" i="6"/>
  <c r="D326" i="6"/>
  <c r="D330" i="6"/>
  <c r="D338" i="6"/>
  <c r="D346" i="6"/>
  <c r="D350" i="6"/>
  <c r="D5" i="6"/>
  <c r="D9" i="6"/>
  <c r="D13" i="6"/>
  <c r="D17" i="6"/>
  <c r="D21" i="6"/>
  <c r="E25" i="6"/>
  <c r="E29" i="6"/>
  <c r="D29" i="6"/>
  <c r="D33" i="6"/>
  <c r="E37" i="6"/>
  <c r="E41" i="6"/>
  <c r="D41" i="6"/>
  <c r="E45" i="6"/>
  <c r="D45" i="6"/>
  <c r="E49" i="6"/>
  <c r="D49" i="6"/>
  <c r="E53" i="6"/>
  <c r="D53" i="6"/>
  <c r="D57" i="6"/>
  <c r="D61" i="6"/>
  <c r="D65" i="6"/>
  <c r="D69" i="6"/>
  <c r="D73" i="6"/>
  <c r="E73" i="6"/>
  <c r="D77" i="6"/>
  <c r="E77" i="6"/>
  <c r="D81" i="6"/>
  <c r="E81" i="6"/>
  <c r="D85" i="6"/>
  <c r="E85" i="6"/>
  <c r="D89" i="6"/>
  <c r="D93" i="6"/>
  <c r="E93" i="6"/>
  <c r="D97" i="6"/>
  <c r="D101" i="6"/>
  <c r="E101" i="6"/>
  <c r="D105" i="6"/>
  <c r="E105" i="6"/>
  <c r="D109" i="6"/>
  <c r="E109" i="6"/>
  <c r="D113" i="6"/>
  <c r="E113" i="6"/>
  <c r="D117" i="6"/>
  <c r="E117" i="6"/>
  <c r="D121" i="6"/>
  <c r="E121" i="6"/>
  <c r="D125" i="6"/>
  <c r="E125" i="6"/>
  <c r="D129" i="6"/>
  <c r="E129" i="6"/>
  <c r="D133" i="6"/>
  <c r="E133" i="6"/>
  <c r="D137" i="6"/>
  <c r="E137" i="6"/>
  <c r="D141" i="6"/>
  <c r="D145" i="6"/>
  <c r="D153" i="6"/>
  <c r="D157" i="6"/>
  <c r="D161" i="6"/>
  <c r="D165" i="6"/>
  <c r="D169" i="6"/>
  <c r="D173" i="6"/>
  <c r="D177" i="6"/>
  <c r="D181" i="6"/>
  <c r="D185" i="6"/>
  <c r="D189" i="6"/>
  <c r="D193" i="6"/>
  <c r="D197" i="6"/>
  <c r="D201" i="6"/>
  <c r="D205" i="6"/>
  <c r="D209" i="6"/>
  <c r="D213" i="6"/>
  <c r="D217" i="6"/>
  <c r="D221" i="6"/>
  <c r="D225" i="6"/>
  <c r="D229" i="6"/>
  <c r="D233" i="6"/>
  <c r="E233" i="6"/>
  <c r="D237" i="6"/>
  <c r="D241" i="6"/>
  <c r="D245" i="6"/>
  <c r="D249" i="6"/>
  <c r="D253" i="6"/>
  <c r="D257" i="6"/>
  <c r="E257" i="6"/>
  <c r="D261" i="6"/>
  <c r="D265" i="6"/>
  <c r="D269" i="6"/>
  <c r="D273" i="6"/>
  <c r="D277" i="6"/>
  <c r="D281" i="6"/>
  <c r="D285" i="6"/>
  <c r="D289" i="6"/>
  <c r="D293" i="6"/>
  <c r="D297" i="6"/>
  <c r="D301" i="6"/>
  <c r="D305" i="6"/>
  <c r="D309" i="6"/>
  <c r="D313" i="6"/>
  <c r="D317" i="6"/>
  <c r="D321" i="6"/>
  <c r="D325" i="6"/>
  <c r="D329" i="6"/>
  <c r="D333" i="6"/>
  <c r="D337" i="6"/>
  <c r="D341" i="6"/>
  <c r="D345" i="6"/>
  <c r="D349" i="6"/>
  <c r="D353" i="6"/>
  <c r="E65" i="6"/>
  <c r="D335" i="6"/>
  <c r="D150" i="6"/>
  <c r="E22" i="6"/>
  <c r="D351" i="6"/>
  <c r="E2" i="5"/>
  <c r="E58" i="6"/>
  <c r="D331" i="6"/>
  <c r="E21" i="6"/>
  <c r="E57" i="6"/>
  <c r="E30" i="6"/>
  <c r="E102" i="6"/>
  <c r="E118" i="6"/>
  <c r="D166" i="6"/>
  <c r="D138" i="6"/>
  <c r="D149" i="6"/>
  <c r="E33" i="6"/>
  <c r="E89" i="6"/>
  <c r="E122" i="6"/>
  <c r="D142" i="6"/>
  <c r="D146" i="6"/>
  <c r="D154" i="6"/>
  <c r="C18" i="11"/>
  <c r="D342" i="6"/>
  <c r="D35" i="6"/>
  <c r="D20" i="6"/>
  <c r="D28" i="6"/>
  <c r="D44" i="6"/>
  <c r="E5" i="6"/>
  <c r="E7" i="6"/>
  <c r="E11" i="6"/>
  <c r="E17" i="6"/>
  <c r="D118" i="6"/>
  <c r="D122" i="6"/>
  <c r="D126" i="6"/>
  <c r="D130" i="6"/>
  <c r="D134" i="6"/>
  <c r="D148" i="6"/>
  <c r="D216" i="6"/>
  <c r="D27" i="6"/>
  <c r="D43" i="6"/>
  <c r="D47" i="6"/>
  <c r="D51" i="6"/>
  <c r="D123" i="6"/>
  <c r="D152" i="6"/>
  <c r="D168" i="6"/>
  <c r="D204" i="6"/>
  <c r="D39" i="6"/>
  <c r="E61" i="6"/>
  <c r="E69" i="6"/>
  <c r="D32" i="6"/>
  <c r="D36" i="6"/>
  <c r="E38" i="6"/>
  <c r="D40" i="6"/>
  <c r="D48" i="6"/>
  <c r="D64" i="6"/>
  <c r="E70" i="6"/>
  <c r="E78" i="6"/>
  <c r="D88" i="6"/>
  <c r="D100" i="6"/>
  <c r="D112" i="6"/>
  <c r="D120" i="6"/>
  <c r="D132" i="6"/>
  <c r="D136" i="6"/>
  <c r="D192" i="6"/>
  <c r="D208" i="6"/>
  <c r="D71" i="6"/>
  <c r="E97" i="6"/>
  <c r="B4" i="6"/>
  <c r="D12" i="6"/>
  <c r="E18" i="6"/>
  <c r="D24" i="6"/>
  <c r="E50" i="6"/>
  <c r="D52" i="6"/>
  <c r="D60" i="6"/>
  <c r="D68" i="6"/>
  <c r="E86" i="6"/>
  <c r="D108" i="6"/>
  <c r="E110" i="6"/>
  <c r="D128" i="6"/>
  <c r="D140" i="6"/>
  <c r="D156" i="6"/>
  <c r="D172" i="6"/>
  <c r="D188" i="6"/>
  <c r="D25" i="6"/>
  <c r="D37" i="6"/>
  <c r="D144" i="6"/>
  <c r="D278" i="6"/>
  <c r="D282" i="6"/>
  <c r="D302" i="6"/>
  <c r="D319" i="6"/>
  <c r="E275" i="6"/>
  <c r="D291" i="6"/>
  <c r="D303" i="6"/>
  <c r="D311" i="6"/>
  <c r="D272" i="6"/>
  <c r="D280" i="6"/>
  <c r="D288" i="6"/>
  <c r="D292" i="6"/>
  <c r="D296" i="6"/>
  <c r="D300" i="6"/>
  <c r="D304" i="6"/>
  <c r="D308" i="6"/>
  <c r="D312" i="6"/>
  <c r="D324" i="6"/>
  <c r="D276" i="6"/>
  <c r="D284" i="6"/>
  <c r="D256" i="6"/>
  <c r="D332" i="6"/>
  <c r="D340" i="6"/>
  <c r="C60" i="11"/>
  <c r="C12" i="11"/>
  <c r="C34" i="11"/>
  <c r="M77" i="17" l="1"/>
  <c r="G77" i="17"/>
  <c r="P39" i="17"/>
  <c r="K500" i="1"/>
  <c r="P69" i="17"/>
  <c r="I77" i="17"/>
  <c r="D77" i="17"/>
  <c r="N77" i="17"/>
  <c r="AA500" i="1"/>
  <c r="S500" i="1"/>
  <c r="F500" i="1"/>
  <c r="N500" i="1"/>
  <c r="Z500" i="1"/>
  <c r="V500" i="1"/>
  <c r="R500" i="1"/>
  <c r="P500" i="1"/>
  <c r="I500" i="1"/>
  <c r="G500" i="1"/>
  <c r="W500" i="1"/>
  <c r="T500" i="1"/>
  <c r="M500" i="1"/>
  <c r="Y500" i="1"/>
  <c r="AC500" i="1"/>
  <c r="Q500" i="1"/>
  <c r="O500" i="1"/>
  <c r="J500" i="1"/>
  <c r="L500" i="1"/>
  <c r="U500" i="1"/>
  <c r="H500" i="1"/>
  <c r="X500" i="1"/>
  <c r="AB500" i="1"/>
  <c r="M43" i="12"/>
  <c r="M46" i="12"/>
  <c r="M39" i="12"/>
  <c r="M10" i="12"/>
  <c r="M35" i="12"/>
  <c r="M30" i="12"/>
  <c r="M26" i="12"/>
  <c r="M22" i="12"/>
  <c r="M42" i="12"/>
  <c r="M51" i="12"/>
  <c r="M58" i="12"/>
  <c r="M54" i="12"/>
  <c r="M50" i="12"/>
  <c r="M38" i="12"/>
  <c r="M31" i="12"/>
  <c r="M27" i="12"/>
  <c r="M23" i="12"/>
  <c r="M13" i="12"/>
  <c r="M45" i="12"/>
  <c r="M41" i="12"/>
  <c r="M37" i="12"/>
  <c r="X35" i="12"/>
  <c r="X30" i="12"/>
  <c r="X26" i="12"/>
  <c r="X22" i="12"/>
  <c r="M16" i="12"/>
  <c r="M12" i="12"/>
  <c r="M7" i="12"/>
  <c r="M56" i="12"/>
  <c r="M52" i="12"/>
  <c r="M48" i="12"/>
  <c r="M44" i="12"/>
  <c r="M40" i="12"/>
  <c r="M36" i="12"/>
  <c r="M34" i="12"/>
  <c r="M15" i="12"/>
  <c r="M8" i="12"/>
  <c r="M55" i="12"/>
  <c r="M47" i="12"/>
  <c r="M32" i="12"/>
  <c r="M28" i="12"/>
  <c r="M24" i="12"/>
  <c r="M20" i="12"/>
  <c r="X54" i="12"/>
  <c r="M29" i="12"/>
  <c r="M25" i="12"/>
  <c r="M21" i="12"/>
  <c r="M19" i="12"/>
  <c r="M57" i="12"/>
  <c r="M53" i="12"/>
  <c r="M49" i="12"/>
  <c r="M14" i="12"/>
  <c r="M9" i="12"/>
  <c r="X70" i="13"/>
  <c r="X66" i="13"/>
  <c r="X21" i="13"/>
  <c r="X15" i="13"/>
  <c r="X13" i="13"/>
  <c r="X80" i="13"/>
  <c r="X68" i="13"/>
  <c r="X60" i="13"/>
  <c r="X10" i="13"/>
  <c r="X69" i="13"/>
  <c r="X65" i="13"/>
  <c r="X14" i="13"/>
  <c r="X12" i="13"/>
  <c r="X74" i="13"/>
  <c r="X34" i="13"/>
  <c r="X8" i="13"/>
  <c r="X81" i="13"/>
  <c r="X76" i="13"/>
  <c r="X79" i="13"/>
  <c r="X75" i="13"/>
  <c r="X73" i="13"/>
  <c r="X63" i="13"/>
  <c r="X32" i="13"/>
  <c r="X28" i="13"/>
  <c r="X24" i="13"/>
  <c r="X20" i="13"/>
  <c r="X16" i="13"/>
  <c r="X9" i="13"/>
  <c r="X7" i="13"/>
  <c r="X72" i="13"/>
  <c r="X62" i="13"/>
  <c r="X29" i="13"/>
  <c r="X82" i="13"/>
  <c r="X78" i="13"/>
  <c r="X64" i="13"/>
  <c r="X31" i="13"/>
  <c r="X27" i="13"/>
  <c r="X25" i="13"/>
  <c r="X23" i="13"/>
  <c r="X19" i="13"/>
  <c r="X71" i="13"/>
  <c r="X67" i="13"/>
  <c r="X59" i="13"/>
  <c r="X77" i="13"/>
  <c r="X61" i="13"/>
  <c r="X30" i="13"/>
  <c r="X26" i="13"/>
  <c r="X22" i="13"/>
  <c r="M71" i="13"/>
  <c r="M59" i="13"/>
  <c r="M7" i="13"/>
  <c r="M80" i="13"/>
  <c r="M21" i="13"/>
  <c r="M13" i="13"/>
  <c r="M79" i="13"/>
  <c r="M67" i="13"/>
  <c r="M29" i="13"/>
  <c r="M15" i="13"/>
  <c r="M61" i="13"/>
  <c r="M24" i="13"/>
  <c r="M76" i="13"/>
  <c r="M66" i="13"/>
  <c r="M8" i="13"/>
  <c r="M75" i="13"/>
  <c r="M28" i="13"/>
  <c r="M20" i="13"/>
  <c r="M16" i="13"/>
  <c r="M82" i="13"/>
  <c r="M78" i="13"/>
  <c r="M74" i="13"/>
  <c r="M68" i="13"/>
  <c r="M64" i="13"/>
  <c r="M34" i="13"/>
  <c r="M25" i="13"/>
  <c r="M19" i="13"/>
  <c r="M10" i="13"/>
  <c r="M81" i="13"/>
  <c r="M77" i="13"/>
  <c r="M69" i="13"/>
  <c r="M65" i="13"/>
  <c r="M32" i="13"/>
  <c r="M14" i="13"/>
  <c r="M9" i="13"/>
  <c r="M63" i="13"/>
  <c r="M12" i="13"/>
  <c r="M72" i="13"/>
  <c r="M60" i="13"/>
  <c r="M70" i="13"/>
  <c r="M62" i="13"/>
  <c r="M31" i="13"/>
  <c r="M27" i="13"/>
  <c r="M23" i="13"/>
  <c r="M73" i="13"/>
  <c r="M30" i="13"/>
  <c r="M26" i="13"/>
  <c r="M22" i="13"/>
  <c r="X51" i="12"/>
  <c r="X47" i="12"/>
  <c r="X43" i="12"/>
  <c r="X39" i="12"/>
  <c r="X9" i="12"/>
  <c r="X34" i="12"/>
  <c r="X57" i="12"/>
  <c r="X55" i="12"/>
  <c r="X53" i="12"/>
  <c r="X49" i="12"/>
  <c r="X45" i="12"/>
  <c r="X41" i="12"/>
  <c r="X37" i="12"/>
  <c r="X16" i="12"/>
  <c r="X12" i="12"/>
  <c r="X7" i="12"/>
  <c r="X13" i="12"/>
  <c r="X58" i="12"/>
  <c r="X56" i="12"/>
  <c r="X52" i="12"/>
  <c r="X50" i="12"/>
  <c r="X48" i="12"/>
  <c r="X44" i="12"/>
  <c r="X42" i="12"/>
  <c r="X40" i="12"/>
  <c r="X36" i="12"/>
  <c r="X29" i="12"/>
  <c r="X25" i="12"/>
  <c r="X21" i="12"/>
  <c r="X15" i="12"/>
  <c r="X10" i="12"/>
  <c r="X8" i="12"/>
  <c r="X32" i="12"/>
  <c r="X28" i="12"/>
  <c r="X24" i="12"/>
  <c r="X20" i="12"/>
  <c r="X46" i="12"/>
  <c r="X38" i="12"/>
  <c r="X31" i="12"/>
  <c r="X27" i="12"/>
  <c r="X23" i="12"/>
  <c r="X19" i="12"/>
  <c r="X14" i="12"/>
  <c r="AD4" i="1"/>
  <c r="C11" i="13"/>
  <c r="C83" i="13"/>
  <c r="C33" i="13"/>
  <c r="AD8" i="1"/>
  <c r="F8" i="6" s="1"/>
  <c r="H8" i="6" s="1"/>
  <c r="K12" i="18"/>
  <c r="J12" i="18"/>
  <c r="E12" i="18"/>
  <c r="D25" i="17"/>
  <c r="D5" i="18" s="1"/>
  <c r="D35" i="17"/>
  <c r="D9" i="18" s="1"/>
  <c r="N35" i="17"/>
  <c r="N9" i="18" s="1"/>
  <c r="I35" i="17"/>
  <c r="I9" i="18" s="1"/>
  <c r="G12" i="18"/>
  <c r="F12" i="18"/>
  <c r="D12" i="18"/>
  <c r="J35" i="17"/>
  <c r="J9" i="18" s="1"/>
  <c r="K35" i="17"/>
  <c r="K9" i="18" s="1"/>
  <c r="E35" i="17"/>
  <c r="E9" i="18" s="1"/>
  <c r="O12" i="18"/>
  <c r="M12" i="18"/>
  <c r="L12" i="18"/>
  <c r="O35" i="17"/>
  <c r="O9" i="18" s="1"/>
  <c r="F35" i="17"/>
  <c r="F9" i="18" s="1"/>
  <c r="L35" i="17"/>
  <c r="L9" i="18" s="1"/>
  <c r="N12" i="18"/>
  <c r="I12" i="18"/>
  <c r="H12" i="18"/>
  <c r="G35" i="17"/>
  <c r="G9" i="18" s="1"/>
  <c r="M35" i="17"/>
  <c r="M9" i="18" s="1"/>
  <c r="H35" i="17"/>
  <c r="H9" i="18" s="1"/>
  <c r="R11" i="13"/>
  <c r="V11" i="12"/>
  <c r="P11" i="13"/>
  <c r="L11" i="13"/>
  <c r="J11" i="12"/>
  <c r="O11" i="12"/>
  <c r="C19" i="11"/>
  <c r="T11" i="13"/>
  <c r="J33" i="13"/>
  <c r="J112" i="17"/>
  <c r="J14" i="18" s="1"/>
  <c r="L112" i="17"/>
  <c r="L14" i="18" s="1"/>
  <c r="H112" i="17"/>
  <c r="H14" i="18" s="1"/>
  <c r="G17" i="13"/>
  <c r="O112" i="17"/>
  <c r="O14" i="18" s="1"/>
  <c r="M112" i="17"/>
  <c r="M14" i="18" s="1"/>
  <c r="K112" i="17"/>
  <c r="K14" i="18" s="1"/>
  <c r="Q17" i="12"/>
  <c r="F112" i="17"/>
  <c r="F14" i="18" s="1"/>
  <c r="I112" i="17"/>
  <c r="I14" i="18" s="1"/>
  <c r="G112" i="17"/>
  <c r="G14" i="18" s="1"/>
  <c r="D112" i="17"/>
  <c r="D14" i="18" s="1"/>
  <c r="N112" i="17"/>
  <c r="N14" i="18" s="1"/>
  <c r="E112" i="17"/>
  <c r="E14" i="18" s="1"/>
  <c r="G9" i="17"/>
  <c r="G4" i="18" s="1"/>
  <c r="J9" i="17"/>
  <c r="J4" i="18" s="1"/>
  <c r="L25" i="17"/>
  <c r="L5" i="18" s="1"/>
  <c r="N25" i="17"/>
  <c r="N5" i="18" s="1"/>
  <c r="I25" i="17"/>
  <c r="I5" i="18" s="1"/>
  <c r="H9" i="17"/>
  <c r="H4" i="18" s="1"/>
  <c r="O25" i="17"/>
  <c r="O5" i="18" s="1"/>
  <c r="J25" i="17"/>
  <c r="J5" i="18" s="1"/>
  <c r="E25" i="17"/>
  <c r="E5" i="18" s="1"/>
  <c r="L9" i="17"/>
  <c r="L4" i="18" s="1"/>
  <c r="K9" i="17"/>
  <c r="K4" i="18" s="1"/>
  <c r="F9" i="17"/>
  <c r="F4" i="18" s="1"/>
  <c r="K25" i="17"/>
  <c r="K5" i="18" s="1"/>
  <c r="G25" i="17"/>
  <c r="G5" i="18" s="1"/>
  <c r="F25" i="17"/>
  <c r="F5" i="18" s="1"/>
  <c r="D9" i="17"/>
  <c r="I9" i="17"/>
  <c r="I4" i="18" s="1"/>
  <c r="I7" i="18" s="1"/>
  <c r="E9" i="17"/>
  <c r="E4" i="18" s="1"/>
  <c r="H25" i="17"/>
  <c r="H5" i="18" s="1"/>
  <c r="M25" i="17"/>
  <c r="M5" i="18" s="1"/>
  <c r="O9" i="17"/>
  <c r="O4" i="18" s="1"/>
  <c r="M9" i="17"/>
  <c r="M4" i="18" s="1"/>
  <c r="N9" i="17"/>
  <c r="N4" i="18" s="1"/>
  <c r="AD343" i="1"/>
  <c r="F343" i="6" s="1"/>
  <c r="H343" i="6" s="1"/>
  <c r="P33" i="17"/>
  <c r="P5" i="17"/>
  <c r="P30" i="17"/>
  <c r="P6" i="17"/>
  <c r="P8" i="17"/>
  <c r="P34" i="17"/>
  <c r="P7" i="17"/>
  <c r="P32" i="17"/>
  <c r="P31" i="17"/>
  <c r="K33" i="13"/>
  <c r="V17" i="13"/>
  <c r="Q17" i="13"/>
  <c r="O33" i="12"/>
  <c r="D17" i="12"/>
  <c r="U17" i="12"/>
  <c r="AD351" i="1"/>
  <c r="F351" i="6" s="1"/>
  <c r="H351" i="6" s="1"/>
  <c r="S11" i="13"/>
  <c r="V33" i="12"/>
  <c r="AE301" i="1"/>
  <c r="G301" i="6" s="1"/>
  <c r="AD261" i="1"/>
  <c r="F261" i="6" s="1"/>
  <c r="H261" i="6" s="1"/>
  <c r="AD253" i="1"/>
  <c r="F253" i="6" s="1"/>
  <c r="H253" i="6" s="1"/>
  <c r="AD245" i="1"/>
  <c r="F245" i="6" s="1"/>
  <c r="H245" i="6" s="1"/>
  <c r="AD237" i="1"/>
  <c r="F237" i="6" s="1"/>
  <c r="H237" i="6" s="1"/>
  <c r="AD205" i="1"/>
  <c r="F205" i="6" s="1"/>
  <c r="H205" i="6" s="1"/>
  <c r="AD186" i="1"/>
  <c r="F186" i="6" s="1"/>
  <c r="H186" i="6" s="1"/>
  <c r="AD173" i="1"/>
  <c r="F173" i="6" s="1"/>
  <c r="H173" i="6" s="1"/>
  <c r="AD157" i="1"/>
  <c r="F157" i="6" s="1"/>
  <c r="H157" i="6" s="1"/>
  <c r="AD154" i="1"/>
  <c r="F154" i="6" s="1"/>
  <c r="H154" i="6" s="1"/>
  <c r="AD141" i="1"/>
  <c r="F141" i="6" s="1"/>
  <c r="H141" i="6" s="1"/>
  <c r="AD138" i="1"/>
  <c r="F138" i="6" s="1"/>
  <c r="H138" i="6" s="1"/>
  <c r="O33" i="13"/>
  <c r="I17" i="13"/>
  <c r="U11" i="13"/>
  <c r="J33" i="12"/>
  <c r="AD333" i="1"/>
  <c r="F333" i="6" s="1"/>
  <c r="H333" i="6" s="1"/>
  <c r="AD342" i="1"/>
  <c r="F342" i="6" s="1"/>
  <c r="H342" i="6" s="1"/>
  <c r="AD270" i="1"/>
  <c r="F270" i="6" s="1"/>
  <c r="H270" i="6" s="1"/>
  <c r="AD265" i="1"/>
  <c r="F265" i="6" s="1"/>
  <c r="H265" i="6" s="1"/>
  <c r="AD257" i="1"/>
  <c r="F257" i="6" s="1"/>
  <c r="H257" i="6" s="1"/>
  <c r="AD249" i="1"/>
  <c r="F249" i="6" s="1"/>
  <c r="H249" i="6" s="1"/>
  <c r="AD241" i="1"/>
  <c r="F241" i="6" s="1"/>
  <c r="H241" i="6" s="1"/>
  <c r="AD229" i="1"/>
  <c r="F229" i="6" s="1"/>
  <c r="H229" i="6" s="1"/>
  <c r="AD226" i="1"/>
  <c r="F226" i="6" s="1"/>
  <c r="H226" i="6" s="1"/>
  <c r="AD210" i="1"/>
  <c r="F210" i="6" s="1"/>
  <c r="H210" i="6" s="1"/>
  <c r="AD197" i="1"/>
  <c r="F197" i="6" s="1"/>
  <c r="H197" i="6" s="1"/>
  <c r="AD194" i="1"/>
  <c r="F194" i="6" s="1"/>
  <c r="H194" i="6" s="1"/>
  <c r="AD181" i="1"/>
  <c r="F181" i="6" s="1"/>
  <c r="H181" i="6" s="1"/>
  <c r="AD165" i="1"/>
  <c r="F165" i="6" s="1"/>
  <c r="H165" i="6" s="1"/>
  <c r="AD184" i="1"/>
  <c r="F184" i="6" s="1"/>
  <c r="H184" i="6" s="1"/>
  <c r="AD129" i="1"/>
  <c r="F129" i="6" s="1"/>
  <c r="H129" i="6" s="1"/>
  <c r="AD113" i="1"/>
  <c r="F113" i="6" s="1"/>
  <c r="H113" i="6" s="1"/>
  <c r="AD97" i="1"/>
  <c r="F97" i="6" s="1"/>
  <c r="H97" i="6" s="1"/>
  <c r="AD65" i="1"/>
  <c r="F65" i="6" s="1"/>
  <c r="H65" i="6" s="1"/>
  <c r="AD33" i="1"/>
  <c r="F33" i="6" s="1"/>
  <c r="H33" i="6" s="1"/>
  <c r="L83" i="13"/>
  <c r="V11" i="13"/>
  <c r="J11" i="13"/>
  <c r="W33" i="12"/>
  <c r="D33" i="12"/>
  <c r="U33" i="12"/>
  <c r="F33" i="13"/>
  <c r="W33" i="13"/>
  <c r="L59" i="12"/>
  <c r="O59" i="12"/>
  <c r="AD334" i="1"/>
  <c r="F334" i="6" s="1"/>
  <c r="H334" i="6" s="1"/>
  <c r="AD260" i="1"/>
  <c r="F260" i="6" s="1"/>
  <c r="H260" i="6" s="1"/>
  <c r="AD244" i="1"/>
  <c r="F244" i="6" s="1"/>
  <c r="H244" i="6" s="1"/>
  <c r="AD240" i="1"/>
  <c r="F240" i="6" s="1"/>
  <c r="H240" i="6" s="1"/>
  <c r="AE303" i="1"/>
  <c r="G303" i="6" s="1"/>
  <c r="AE176" i="1"/>
  <c r="G176" i="6" s="1"/>
  <c r="AD80" i="1"/>
  <c r="F80" i="6" s="1"/>
  <c r="H80" i="6" s="1"/>
  <c r="AD76" i="1"/>
  <c r="F76" i="6" s="1"/>
  <c r="H76" i="6" s="1"/>
  <c r="AD72" i="1"/>
  <c r="F72" i="6" s="1"/>
  <c r="H72" i="6" s="1"/>
  <c r="AD68" i="1"/>
  <c r="F68" i="6" s="1"/>
  <c r="H68" i="6" s="1"/>
  <c r="AD17" i="1"/>
  <c r="F17" i="6" s="1"/>
  <c r="H17" i="6" s="1"/>
  <c r="U83" i="13"/>
  <c r="P83" i="13"/>
  <c r="D33" i="13"/>
  <c r="U33" i="13"/>
  <c r="P33" i="13"/>
  <c r="T33" i="13"/>
  <c r="N33" i="12"/>
  <c r="H83" i="13"/>
  <c r="N83" i="13"/>
  <c r="Q33" i="13"/>
  <c r="V33" i="13"/>
  <c r="E11" i="13"/>
  <c r="H33" i="12"/>
  <c r="U59" i="12"/>
  <c r="T59" i="12"/>
  <c r="S59" i="12"/>
  <c r="P59" i="12"/>
  <c r="O17" i="12"/>
  <c r="P17" i="12"/>
  <c r="H17" i="12"/>
  <c r="E11" i="12"/>
  <c r="I11" i="12"/>
  <c r="AD331" i="1"/>
  <c r="F331" i="6" s="1"/>
  <c r="H331" i="6" s="1"/>
  <c r="AD348" i="1"/>
  <c r="F348" i="6" s="1"/>
  <c r="H348" i="6" s="1"/>
  <c r="AD325" i="1"/>
  <c r="F325" i="6" s="1"/>
  <c r="H325" i="6" s="1"/>
  <c r="AD322" i="1"/>
  <c r="F322" i="6" s="1"/>
  <c r="H322" i="6" s="1"/>
  <c r="AD336" i="1"/>
  <c r="F336" i="6" s="1"/>
  <c r="H336" i="6" s="1"/>
  <c r="AD326" i="1"/>
  <c r="F326" i="6" s="1"/>
  <c r="H326" i="6" s="1"/>
  <c r="AD303" i="1"/>
  <c r="F303" i="6" s="1"/>
  <c r="H303" i="6" s="1"/>
  <c r="AD287" i="1"/>
  <c r="F287" i="6" s="1"/>
  <c r="H287" i="6" s="1"/>
  <c r="AD267" i="1"/>
  <c r="F267" i="6" s="1"/>
  <c r="H267" i="6" s="1"/>
  <c r="AD242" i="1"/>
  <c r="F242" i="6" s="1"/>
  <c r="H242" i="6" s="1"/>
  <c r="AD230" i="1"/>
  <c r="F230" i="6" s="1"/>
  <c r="H230" i="6" s="1"/>
  <c r="AD217" i="1"/>
  <c r="F217" i="6" s="1"/>
  <c r="H217" i="6" s="1"/>
  <c r="AD214" i="1"/>
  <c r="F214" i="6" s="1"/>
  <c r="H214" i="6" s="1"/>
  <c r="AD201" i="1"/>
  <c r="F201" i="6" s="1"/>
  <c r="H201" i="6" s="1"/>
  <c r="AD198" i="1"/>
  <c r="F198" i="6" s="1"/>
  <c r="H198" i="6" s="1"/>
  <c r="AD185" i="1"/>
  <c r="F185" i="6" s="1"/>
  <c r="H185" i="6" s="1"/>
  <c r="AD169" i="1"/>
  <c r="F169" i="6" s="1"/>
  <c r="H169" i="6" s="1"/>
  <c r="AD166" i="1"/>
  <c r="F166" i="6" s="1"/>
  <c r="H166" i="6" s="1"/>
  <c r="AD153" i="1"/>
  <c r="F153" i="6" s="1"/>
  <c r="H153" i="6" s="1"/>
  <c r="AD150" i="1"/>
  <c r="F150" i="6" s="1"/>
  <c r="H150" i="6" s="1"/>
  <c r="AD268" i="1"/>
  <c r="F268" i="6" s="1"/>
  <c r="H268" i="6" s="1"/>
  <c r="AD337" i="1"/>
  <c r="F337" i="6" s="1"/>
  <c r="H337" i="6" s="1"/>
  <c r="AD278" i="1"/>
  <c r="F278" i="6" s="1"/>
  <c r="H278" i="6" s="1"/>
  <c r="AE272" i="1"/>
  <c r="G272" i="6" s="1"/>
  <c r="AD264" i="1"/>
  <c r="F264" i="6" s="1"/>
  <c r="H264" i="6" s="1"/>
  <c r="AE291" i="1"/>
  <c r="G291" i="6" s="1"/>
  <c r="AE275" i="1"/>
  <c r="G275" i="6" s="1"/>
  <c r="I275" i="6" s="1"/>
  <c r="AD220" i="1"/>
  <c r="F220" i="6" s="1"/>
  <c r="H220" i="6" s="1"/>
  <c r="AD200" i="1"/>
  <c r="F200" i="6" s="1"/>
  <c r="H200" i="6" s="1"/>
  <c r="AD180" i="1"/>
  <c r="F180" i="6" s="1"/>
  <c r="H180" i="6" s="1"/>
  <c r="AD164" i="1"/>
  <c r="F164" i="6" s="1"/>
  <c r="H164" i="6" s="1"/>
  <c r="AD148" i="1"/>
  <c r="F148" i="6" s="1"/>
  <c r="H148" i="6" s="1"/>
  <c r="AD130" i="1"/>
  <c r="F130" i="6" s="1"/>
  <c r="H130" i="6" s="1"/>
  <c r="AD117" i="1"/>
  <c r="F117" i="6" s="1"/>
  <c r="H117" i="6" s="1"/>
  <c r="AD114" i="1"/>
  <c r="F114" i="6" s="1"/>
  <c r="H114" i="6" s="1"/>
  <c r="AD101" i="1"/>
  <c r="F101" i="6" s="1"/>
  <c r="H101" i="6" s="1"/>
  <c r="AD98" i="1"/>
  <c r="F98" i="6" s="1"/>
  <c r="H98" i="6" s="1"/>
  <c r="AD85" i="1"/>
  <c r="F85" i="6" s="1"/>
  <c r="H85" i="6" s="1"/>
  <c r="AD82" i="1"/>
  <c r="F82" i="6" s="1"/>
  <c r="H82" i="6" s="1"/>
  <c r="AD66" i="1"/>
  <c r="F66" i="6" s="1"/>
  <c r="H66" i="6" s="1"/>
  <c r="AD53" i="1"/>
  <c r="F53" i="6" s="1"/>
  <c r="H53" i="6" s="1"/>
  <c r="AD50" i="1"/>
  <c r="F50" i="6" s="1"/>
  <c r="H50" i="6" s="1"/>
  <c r="AD34" i="1"/>
  <c r="F34" i="6" s="1"/>
  <c r="H34" i="6" s="1"/>
  <c r="AD21" i="1"/>
  <c r="F21" i="6" s="1"/>
  <c r="H21" i="6" s="1"/>
  <c r="AD18" i="1"/>
  <c r="F18" i="6" s="1"/>
  <c r="H18" i="6" s="1"/>
  <c r="AD96" i="1"/>
  <c r="F96" i="6" s="1"/>
  <c r="H96" i="6" s="1"/>
  <c r="AD60" i="1"/>
  <c r="F60" i="6" s="1"/>
  <c r="H60" i="6" s="1"/>
  <c r="H33" i="13"/>
  <c r="I33" i="12"/>
  <c r="D83" i="13"/>
  <c r="T83" i="13"/>
  <c r="G33" i="12"/>
  <c r="N11" i="13"/>
  <c r="Q59" i="12"/>
  <c r="K59" i="12"/>
  <c r="J59" i="12"/>
  <c r="F59" i="12"/>
  <c r="W59" i="12"/>
  <c r="V59" i="12"/>
  <c r="S33" i="12"/>
  <c r="AD339" i="1"/>
  <c r="F339" i="6" s="1"/>
  <c r="H339" i="6" s="1"/>
  <c r="AD332" i="1"/>
  <c r="F332" i="6" s="1"/>
  <c r="H332" i="6" s="1"/>
  <c r="AD321" i="1"/>
  <c r="F321" i="6" s="1"/>
  <c r="H321" i="6" s="1"/>
  <c r="AD273" i="1"/>
  <c r="F273" i="6" s="1"/>
  <c r="H273" i="6" s="1"/>
  <c r="AD271" i="1"/>
  <c r="F271" i="6" s="1"/>
  <c r="H271" i="6" s="1"/>
  <c r="AD149" i="1"/>
  <c r="F149" i="6" s="1"/>
  <c r="H149" i="6" s="1"/>
  <c r="AD252" i="1"/>
  <c r="F252" i="6" s="1"/>
  <c r="H252" i="6" s="1"/>
  <c r="AE316" i="1"/>
  <c r="G316" i="6" s="1"/>
  <c r="AE312" i="1"/>
  <c r="G312" i="6" s="1"/>
  <c r="AD302" i="1"/>
  <c r="F302" i="6" s="1"/>
  <c r="H302" i="6" s="1"/>
  <c r="AE300" i="1"/>
  <c r="G300" i="6" s="1"/>
  <c r="AE296" i="1"/>
  <c r="G296" i="6" s="1"/>
  <c r="AE288" i="1"/>
  <c r="G288" i="6" s="1"/>
  <c r="AD256" i="1"/>
  <c r="F256" i="6" s="1"/>
  <c r="H256" i="6" s="1"/>
  <c r="AE307" i="1"/>
  <c r="G307" i="6" s="1"/>
  <c r="AD232" i="1"/>
  <c r="F232" i="6" s="1"/>
  <c r="H232" i="6" s="1"/>
  <c r="AD176" i="1"/>
  <c r="F176" i="6" s="1"/>
  <c r="H176" i="6" s="1"/>
  <c r="AD160" i="1"/>
  <c r="F160" i="6" s="1"/>
  <c r="H160" i="6" s="1"/>
  <c r="AD144" i="1"/>
  <c r="F144" i="6" s="1"/>
  <c r="H144" i="6" s="1"/>
  <c r="AD137" i="1"/>
  <c r="F137" i="6" s="1"/>
  <c r="H137" i="6" s="1"/>
  <c r="AD121" i="1"/>
  <c r="F121" i="6" s="1"/>
  <c r="H121" i="6" s="1"/>
  <c r="AD105" i="1"/>
  <c r="F105" i="6" s="1"/>
  <c r="H105" i="6" s="1"/>
  <c r="AD89" i="1"/>
  <c r="F89" i="6" s="1"/>
  <c r="H89" i="6" s="1"/>
  <c r="AD73" i="1"/>
  <c r="F73" i="6" s="1"/>
  <c r="H73" i="6" s="1"/>
  <c r="AD57" i="1"/>
  <c r="F57" i="6" s="1"/>
  <c r="H57" i="6" s="1"/>
  <c r="AD41" i="1"/>
  <c r="F41" i="6" s="1"/>
  <c r="H41" i="6" s="1"/>
  <c r="AD25" i="1"/>
  <c r="F25" i="6" s="1"/>
  <c r="H25" i="6" s="1"/>
  <c r="AD128" i="1"/>
  <c r="F128" i="6" s="1"/>
  <c r="H128" i="6" s="1"/>
  <c r="AD15" i="1"/>
  <c r="F15" i="6" s="1"/>
  <c r="H15" i="6" s="1"/>
  <c r="AD11" i="1"/>
  <c r="F11" i="6" s="1"/>
  <c r="H11" i="6" s="1"/>
  <c r="R83" i="13"/>
  <c r="I83" i="13"/>
  <c r="G83" i="13"/>
  <c r="F17" i="13"/>
  <c r="Q11" i="13"/>
  <c r="O11" i="13"/>
  <c r="K11" i="13"/>
  <c r="H59" i="12"/>
  <c r="L17" i="12"/>
  <c r="G59" i="12"/>
  <c r="G60" i="12" s="1"/>
  <c r="E33" i="12"/>
  <c r="C33" i="12"/>
  <c r="T33" i="12"/>
  <c r="T60" i="12" s="1"/>
  <c r="P33" i="12"/>
  <c r="G17" i="12"/>
  <c r="T17" i="12"/>
  <c r="S17" i="12"/>
  <c r="AD352" i="1"/>
  <c r="F352" i="6" s="1"/>
  <c r="H352" i="6" s="1"/>
  <c r="AD350" i="1"/>
  <c r="F350" i="6" s="1"/>
  <c r="AE344" i="1"/>
  <c r="G344" i="6" s="1"/>
  <c r="AE336" i="1"/>
  <c r="G336" i="6" s="1"/>
  <c r="AE313" i="1"/>
  <c r="G313" i="6" s="1"/>
  <c r="AE297" i="1"/>
  <c r="G297" i="6" s="1"/>
  <c r="AD293" i="1"/>
  <c r="F293" i="6" s="1"/>
  <c r="H293" i="6" s="1"/>
  <c r="AD277" i="1"/>
  <c r="F277" i="6" s="1"/>
  <c r="H277" i="6" s="1"/>
  <c r="AD269" i="1"/>
  <c r="F269" i="6" s="1"/>
  <c r="H269" i="6" s="1"/>
  <c r="AD254" i="1"/>
  <c r="F254" i="6" s="1"/>
  <c r="H254" i="6" s="1"/>
  <c r="AD246" i="1"/>
  <c r="F246" i="6" s="1"/>
  <c r="H246" i="6" s="1"/>
  <c r="AD225" i="1"/>
  <c r="F225" i="6" s="1"/>
  <c r="H225" i="6" s="1"/>
  <c r="AD222" i="1"/>
  <c r="F222" i="6" s="1"/>
  <c r="H222" i="6" s="1"/>
  <c r="AD209" i="1"/>
  <c r="F209" i="6" s="1"/>
  <c r="H209" i="6" s="1"/>
  <c r="AD206" i="1"/>
  <c r="F206" i="6" s="1"/>
  <c r="H206" i="6" s="1"/>
  <c r="AD193" i="1"/>
  <c r="F193" i="6" s="1"/>
  <c r="H193" i="6" s="1"/>
  <c r="AD177" i="1"/>
  <c r="F177" i="6" s="1"/>
  <c r="H177" i="6" s="1"/>
  <c r="AD174" i="1"/>
  <c r="F174" i="6" s="1"/>
  <c r="H174" i="6" s="1"/>
  <c r="AD161" i="1"/>
  <c r="F161" i="6" s="1"/>
  <c r="H161" i="6" s="1"/>
  <c r="AD158" i="1"/>
  <c r="F158" i="6" s="1"/>
  <c r="H158" i="6" s="1"/>
  <c r="AD145" i="1"/>
  <c r="F145" i="6" s="1"/>
  <c r="H145" i="6" s="1"/>
  <c r="AD142" i="1"/>
  <c r="F142" i="6" s="1"/>
  <c r="H142" i="6" s="1"/>
  <c r="AE283" i="1"/>
  <c r="G283" i="6" s="1"/>
  <c r="AE276" i="1"/>
  <c r="G276" i="6" s="1"/>
  <c r="AD296" i="1"/>
  <c r="F296" i="6" s="1"/>
  <c r="H296" i="6" s="1"/>
  <c r="AD248" i="1"/>
  <c r="F248" i="6" s="1"/>
  <c r="H248" i="6" s="1"/>
  <c r="AE287" i="1"/>
  <c r="G287" i="6" s="1"/>
  <c r="AE243" i="1"/>
  <c r="G243" i="6" s="1"/>
  <c r="AD125" i="1"/>
  <c r="F125" i="6" s="1"/>
  <c r="H125" i="6" s="1"/>
  <c r="AD109" i="1"/>
  <c r="F109" i="6" s="1"/>
  <c r="H109" i="6" s="1"/>
  <c r="AD93" i="1"/>
  <c r="F93" i="6" s="1"/>
  <c r="H93" i="6" s="1"/>
  <c r="AD77" i="1"/>
  <c r="F77" i="6" s="1"/>
  <c r="H77" i="6" s="1"/>
  <c r="AD61" i="1"/>
  <c r="F61" i="6" s="1"/>
  <c r="H61" i="6" s="1"/>
  <c r="AD45" i="1"/>
  <c r="F45" i="6" s="1"/>
  <c r="H45" i="6" s="1"/>
  <c r="AD29" i="1"/>
  <c r="F29" i="6" s="1"/>
  <c r="H29" i="6" s="1"/>
  <c r="AD108" i="1"/>
  <c r="F108" i="6" s="1"/>
  <c r="H108" i="6" s="1"/>
  <c r="AD14" i="1"/>
  <c r="F14" i="6" s="1"/>
  <c r="H14" i="6" s="1"/>
  <c r="AD10" i="1"/>
  <c r="F10" i="6" s="1"/>
  <c r="H10" i="6" s="1"/>
  <c r="AD9" i="1"/>
  <c r="F9" i="6" s="1"/>
  <c r="H9" i="6" s="1"/>
  <c r="AD5" i="1"/>
  <c r="F5" i="6" s="1"/>
  <c r="H5" i="6" s="1"/>
  <c r="AD48" i="1"/>
  <c r="F48" i="6" s="1"/>
  <c r="H48" i="6" s="1"/>
  <c r="AD132" i="1"/>
  <c r="F132" i="6" s="1"/>
  <c r="H132" i="6" s="1"/>
  <c r="AD64" i="1"/>
  <c r="F64" i="6" s="1"/>
  <c r="H64" i="6" s="1"/>
  <c r="AD36" i="1"/>
  <c r="F36" i="6" s="1"/>
  <c r="H36" i="6" s="1"/>
  <c r="AD32" i="1"/>
  <c r="F32" i="6" s="1"/>
  <c r="H32" i="6" s="1"/>
  <c r="AD28" i="1"/>
  <c r="F28" i="6" s="1"/>
  <c r="H28" i="6" s="1"/>
  <c r="AD52" i="1"/>
  <c r="F52" i="6" s="1"/>
  <c r="H52" i="6" s="1"/>
  <c r="AD24" i="1"/>
  <c r="F24" i="6" s="1"/>
  <c r="H24" i="6" s="1"/>
  <c r="AD16" i="1"/>
  <c r="F16" i="6" s="1"/>
  <c r="H16" i="6" s="1"/>
  <c r="AD7" i="1"/>
  <c r="F7" i="6" s="1"/>
  <c r="H7" i="6" s="1"/>
  <c r="AD136" i="1"/>
  <c r="F136" i="6" s="1"/>
  <c r="H136" i="6" s="1"/>
  <c r="AD124" i="1"/>
  <c r="F124" i="6" s="1"/>
  <c r="H124" i="6" s="1"/>
  <c r="AD120" i="1"/>
  <c r="F120" i="6" s="1"/>
  <c r="H120" i="6" s="1"/>
  <c r="AD116" i="1"/>
  <c r="F116" i="6" s="1"/>
  <c r="H116" i="6" s="1"/>
  <c r="AD112" i="1"/>
  <c r="F112" i="6" s="1"/>
  <c r="H112" i="6" s="1"/>
  <c r="AD100" i="1"/>
  <c r="F100" i="6" s="1"/>
  <c r="H100" i="6" s="1"/>
  <c r="AD84" i="1"/>
  <c r="F84" i="6" s="1"/>
  <c r="H84" i="6" s="1"/>
  <c r="AD56" i="1"/>
  <c r="F56" i="6" s="1"/>
  <c r="H56" i="6" s="1"/>
  <c r="AD44" i="1"/>
  <c r="F44" i="6" s="1"/>
  <c r="H44" i="6" s="1"/>
  <c r="AD6" i="1"/>
  <c r="F6" i="6" s="1"/>
  <c r="H6" i="6" s="1"/>
  <c r="AD104" i="1"/>
  <c r="F104" i="6" s="1"/>
  <c r="H104" i="6" s="1"/>
  <c r="AD92" i="1"/>
  <c r="F92" i="6" s="1"/>
  <c r="H92" i="6" s="1"/>
  <c r="AD88" i="1"/>
  <c r="F88" i="6" s="1"/>
  <c r="H88" i="6" s="1"/>
  <c r="AD20" i="1"/>
  <c r="F20" i="6" s="1"/>
  <c r="H20" i="6" s="1"/>
  <c r="I33" i="13"/>
  <c r="F83" i="13"/>
  <c r="R59" i="12"/>
  <c r="AE351" i="1"/>
  <c r="G351" i="6" s="1"/>
  <c r="E339" i="6"/>
  <c r="E350" i="6"/>
  <c r="AE323" i="1"/>
  <c r="G323" i="6" s="1"/>
  <c r="E309" i="6"/>
  <c r="AE306" i="1"/>
  <c r="G306" i="6" s="1"/>
  <c r="E293" i="6"/>
  <c r="AE290" i="1"/>
  <c r="G290" i="6" s="1"/>
  <c r="E277" i="6"/>
  <c r="AE274" i="1"/>
  <c r="G274" i="6" s="1"/>
  <c r="E262" i="6"/>
  <c r="E254" i="6"/>
  <c r="E246" i="6"/>
  <c r="E238" i="6"/>
  <c r="AE234" i="1"/>
  <c r="G234" i="6" s="1"/>
  <c r="E222" i="6"/>
  <c r="AE218" i="1"/>
  <c r="G218" i="6" s="1"/>
  <c r="AE202" i="1"/>
  <c r="G202" i="6" s="1"/>
  <c r="E190" i="6"/>
  <c r="AE186" i="1"/>
  <c r="G186" i="6" s="1"/>
  <c r="E174" i="6"/>
  <c r="AE170" i="1"/>
  <c r="G170" i="6" s="1"/>
  <c r="E158" i="6"/>
  <c r="AE154" i="1"/>
  <c r="G154" i="6" s="1"/>
  <c r="E142" i="6"/>
  <c r="AE138" i="1"/>
  <c r="G138" i="6" s="1"/>
  <c r="AE273" i="1"/>
  <c r="G273" i="6" s="1"/>
  <c r="E269" i="6"/>
  <c r="E217" i="6"/>
  <c r="AE201" i="1"/>
  <c r="G201" i="6" s="1"/>
  <c r="E193" i="6"/>
  <c r="AE177" i="1"/>
  <c r="G177" i="6" s="1"/>
  <c r="E169" i="6"/>
  <c r="E149" i="6"/>
  <c r="AD349" i="1"/>
  <c r="AE337" i="1"/>
  <c r="G337" i="6" s="1"/>
  <c r="AE319" i="1"/>
  <c r="G319" i="6" s="1"/>
  <c r="E308" i="6"/>
  <c r="E292" i="6"/>
  <c r="E265" i="6"/>
  <c r="AE257" i="1"/>
  <c r="G257" i="6" s="1"/>
  <c r="I257" i="6" s="1"/>
  <c r="AE249" i="1"/>
  <c r="G249" i="6" s="1"/>
  <c r="E241" i="6"/>
  <c r="E225" i="6"/>
  <c r="AE205" i="1"/>
  <c r="G205" i="6" s="1"/>
  <c r="E197" i="6"/>
  <c r="AE181" i="1"/>
  <c r="G181" i="6" s="1"/>
  <c r="E173" i="6"/>
  <c r="AE145" i="1"/>
  <c r="G145" i="6" s="1"/>
  <c r="AD323" i="1"/>
  <c r="E268" i="6"/>
  <c r="E264" i="6"/>
  <c r="E260" i="6"/>
  <c r="E256" i="6"/>
  <c r="E252" i="6"/>
  <c r="E248" i="6"/>
  <c r="E244" i="6"/>
  <c r="E240" i="6"/>
  <c r="AD347" i="1"/>
  <c r="E319" i="6"/>
  <c r="AE315" i="1"/>
  <c r="G315" i="6" s="1"/>
  <c r="E310" i="6"/>
  <c r="AE299" i="1"/>
  <c r="G299" i="6" s="1"/>
  <c r="E294" i="6"/>
  <c r="E278" i="6"/>
  <c r="E274" i="6"/>
  <c r="E271" i="6"/>
  <c r="AD312" i="1"/>
  <c r="AD272" i="1"/>
  <c r="AD243" i="1"/>
  <c r="E232" i="6"/>
  <c r="AE227" i="1"/>
  <c r="G227" i="6" s="1"/>
  <c r="E219" i="6"/>
  <c r="E196" i="6"/>
  <c r="AE191" i="1"/>
  <c r="G191" i="6" s="1"/>
  <c r="AD189" i="1"/>
  <c r="AE180" i="1"/>
  <c r="G180" i="6" s="1"/>
  <c r="AD179" i="1"/>
  <c r="E144" i="6"/>
  <c r="AE139" i="1"/>
  <c r="G139" i="6" s="1"/>
  <c r="AE129" i="1"/>
  <c r="G129" i="6" s="1"/>
  <c r="I129" i="6" s="1"/>
  <c r="E127" i="6"/>
  <c r="AE113" i="1"/>
  <c r="G113" i="6" s="1"/>
  <c r="I113" i="6" s="1"/>
  <c r="E111" i="6"/>
  <c r="AE97" i="1"/>
  <c r="G97" i="6" s="1"/>
  <c r="I97" i="6" s="1"/>
  <c r="E95" i="6"/>
  <c r="AE81" i="1"/>
  <c r="G81" i="6" s="1"/>
  <c r="I81" i="6" s="1"/>
  <c r="E79" i="6"/>
  <c r="AE65" i="1"/>
  <c r="G65" i="6" s="1"/>
  <c r="I65" i="6" s="1"/>
  <c r="E63" i="6"/>
  <c r="AE49" i="1"/>
  <c r="G49" i="6" s="1"/>
  <c r="I49" i="6" s="1"/>
  <c r="E47" i="6"/>
  <c r="AE33" i="1"/>
  <c r="G33" i="6" s="1"/>
  <c r="I33" i="6" s="1"/>
  <c r="E31" i="6"/>
  <c r="E159" i="6"/>
  <c r="E156" i="6"/>
  <c r="AD143" i="1"/>
  <c r="AE80" i="1"/>
  <c r="G80" i="6" s="1"/>
  <c r="AE72" i="1"/>
  <c r="G72" i="6" s="1"/>
  <c r="AE52" i="1"/>
  <c r="G52" i="6" s="1"/>
  <c r="AE24" i="1"/>
  <c r="G24" i="6" s="1"/>
  <c r="AE13" i="1"/>
  <c r="G13" i="6" s="1"/>
  <c r="AE8" i="1"/>
  <c r="G8" i="6" s="1"/>
  <c r="AE4" i="1"/>
  <c r="D4" i="6"/>
  <c r="D500" i="6" s="1"/>
  <c r="AE103" i="1"/>
  <c r="G103" i="6" s="1"/>
  <c r="AD316" i="1"/>
  <c r="AD266" i="1"/>
  <c r="AD255" i="1"/>
  <c r="AD231" i="1"/>
  <c r="AE223" i="1"/>
  <c r="G223" i="6" s="1"/>
  <c r="E211" i="6"/>
  <c r="E208" i="6"/>
  <c r="E195" i="6"/>
  <c r="AE92" i="1"/>
  <c r="G92" i="6" s="1"/>
  <c r="AE99" i="1"/>
  <c r="G99" i="6" s="1"/>
  <c r="AE83" i="1"/>
  <c r="G83" i="6" s="1"/>
  <c r="AD190" i="1"/>
  <c r="AD288" i="1"/>
  <c r="AD251" i="1"/>
  <c r="E227" i="6"/>
  <c r="AE219" i="1"/>
  <c r="G219" i="6" s="1"/>
  <c r="AD212" i="1"/>
  <c r="E204" i="6"/>
  <c r="AE192" i="1"/>
  <c r="G192" i="6" s="1"/>
  <c r="AD191" i="1"/>
  <c r="E184" i="6"/>
  <c r="AE172" i="1"/>
  <c r="G172" i="6" s="1"/>
  <c r="AD171" i="1"/>
  <c r="AE156" i="1"/>
  <c r="G156" i="6" s="1"/>
  <c r="AD155" i="1"/>
  <c r="AD139" i="1"/>
  <c r="AE131" i="1"/>
  <c r="G131" i="6" s="1"/>
  <c r="AE127" i="1"/>
  <c r="G127" i="6" s="1"/>
  <c r="AE123" i="1"/>
  <c r="G123" i="6" s="1"/>
  <c r="AE119" i="1"/>
  <c r="G119" i="6" s="1"/>
  <c r="AE115" i="1"/>
  <c r="G115" i="6" s="1"/>
  <c r="AE111" i="1"/>
  <c r="G111" i="6" s="1"/>
  <c r="AE107" i="1"/>
  <c r="G107" i="6" s="1"/>
  <c r="AE51" i="1"/>
  <c r="G51" i="6" s="1"/>
  <c r="AE47" i="1"/>
  <c r="G47" i="6" s="1"/>
  <c r="AE31" i="1"/>
  <c r="G31" i="6" s="1"/>
  <c r="AD305" i="1"/>
  <c r="AD304" i="1"/>
  <c r="E263" i="6"/>
  <c r="AD247" i="1"/>
  <c r="AE235" i="1"/>
  <c r="G235" i="6" s="1"/>
  <c r="AD233" i="1"/>
  <c r="AE231" i="1"/>
  <c r="G231" i="6" s="1"/>
  <c r="AD223" i="1"/>
  <c r="E216" i="6"/>
  <c r="E200" i="6"/>
  <c r="AD192" i="1"/>
  <c r="AD188" i="1"/>
  <c r="E180" i="6"/>
  <c r="AD172" i="1"/>
  <c r="E164" i="6"/>
  <c r="AE152" i="1"/>
  <c r="G152" i="6" s="1"/>
  <c r="AD151" i="1"/>
  <c r="AD140" i="1"/>
  <c r="E132" i="6"/>
  <c r="AD127" i="1"/>
  <c r="AE126" i="1"/>
  <c r="G126" i="6" s="1"/>
  <c r="I126" i="6" s="1"/>
  <c r="E124" i="6"/>
  <c r="AD119" i="1"/>
  <c r="AE118" i="1"/>
  <c r="G118" i="6" s="1"/>
  <c r="I118" i="6" s="1"/>
  <c r="E116" i="6"/>
  <c r="AD111" i="1"/>
  <c r="AE110" i="1"/>
  <c r="G110" i="6" s="1"/>
  <c r="I110" i="6" s="1"/>
  <c r="E108" i="6"/>
  <c r="AD91" i="1"/>
  <c r="AE90" i="1"/>
  <c r="G90" i="6" s="1"/>
  <c r="I90" i="6" s="1"/>
  <c r="E88" i="6"/>
  <c r="E80" i="6"/>
  <c r="AD55" i="1"/>
  <c r="AE54" i="1"/>
  <c r="G54" i="6" s="1"/>
  <c r="I54" i="6" s="1"/>
  <c r="E52" i="6"/>
  <c r="E44" i="6"/>
  <c r="AD39" i="1"/>
  <c r="AE38" i="1"/>
  <c r="G38" i="6" s="1"/>
  <c r="I38" i="6" s="1"/>
  <c r="AD31" i="1"/>
  <c r="AE30" i="1"/>
  <c r="G30" i="6" s="1"/>
  <c r="I30" i="6" s="1"/>
  <c r="E28" i="6"/>
  <c r="AE95" i="1"/>
  <c r="G95" i="6" s="1"/>
  <c r="AE67" i="1"/>
  <c r="G67" i="6" s="1"/>
  <c r="AD258" i="1"/>
  <c r="AD250" i="1"/>
  <c r="AD262" i="1"/>
  <c r="AD162" i="1"/>
  <c r="C17" i="13"/>
  <c r="C11" i="12"/>
  <c r="AE335" i="1"/>
  <c r="G335" i="6" s="1"/>
  <c r="AE353" i="1"/>
  <c r="G353" i="6" s="1"/>
  <c r="E338" i="6"/>
  <c r="AE349" i="1"/>
  <c r="G349" i="6" s="1"/>
  <c r="AE342" i="1"/>
  <c r="G342" i="6" s="1"/>
  <c r="N59" i="12"/>
  <c r="N17" i="12"/>
  <c r="P17" i="13"/>
  <c r="E17" i="13"/>
  <c r="H17" i="13"/>
  <c r="J17" i="13"/>
  <c r="H11" i="13"/>
  <c r="F11" i="13"/>
  <c r="R33" i="12"/>
  <c r="C59" i="12"/>
  <c r="F17" i="12"/>
  <c r="W17" i="12"/>
  <c r="K11" i="12"/>
  <c r="N11" i="12"/>
  <c r="L11" i="12"/>
  <c r="P11" i="12"/>
  <c r="E351" i="6"/>
  <c r="AE347" i="1"/>
  <c r="G347" i="6" s="1"/>
  <c r="E335" i="6"/>
  <c r="AE331" i="1"/>
  <c r="G331" i="6" s="1"/>
  <c r="C61" i="11"/>
  <c r="E352" i="6"/>
  <c r="AD353" i="1"/>
  <c r="E348" i="6"/>
  <c r="AE345" i="1"/>
  <c r="G345" i="6" s="1"/>
  <c r="AD340" i="1"/>
  <c r="E332" i="6"/>
  <c r="AE348" i="1"/>
  <c r="G348" i="6" s="1"/>
  <c r="E341" i="6"/>
  <c r="AE332" i="1"/>
  <c r="G332" i="6" s="1"/>
  <c r="AE322" i="1"/>
  <c r="G322" i="6" s="1"/>
  <c r="E342" i="6"/>
  <c r="AE341" i="1"/>
  <c r="G341" i="6" s="1"/>
  <c r="E336" i="6"/>
  <c r="E326" i="6"/>
  <c r="AE325" i="1"/>
  <c r="G325" i="6" s="1"/>
  <c r="E313" i="6"/>
  <c r="AE310" i="1"/>
  <c r="G310" i="6" s="1"/>
  <c r="AD307" i="1"/>
  <c r="E297" i="6"/>
  <c r="AE294" i="1"/>
  <c r="G294" i="6" s="1"/>
  <c r="AD291" i="1"/>
  <c r="E281" i="6"/>
  <c r="AE278" i="1"/>
  <c r="G278" i="6" s="1"/>
  <c r="AD275" i="1"/>
  <c r="AE266" i="1"/>
  <c r="G266" i="6" s="1"/>
  <c r="AE258" i="1"/>
  <c r="G258" i="6" s="1"/>
  <c r="AE250" i="1"/>
  <c r="G250" i="6" s="1"/>
  <c r="AE242" i="1"/>
  <c r="G242" i="6" s="1"/>
  <c r="E234" i="6"/>
  <c r="AE230" i="1"/>
  <c r="G230" i="6" s="1"/>
  <c r="E218" i="6"/>
  <c r="AE214" i="1"/>
  <c r="G214" i="6" s="1"/>
  <c r="E202" i="6"/>
  <c r="AE198" i="1"/>
  <c r="G198" i="6" s="1"/>
  <c r="E186" i="6"/>
  <c r="AE182" i="1"/>
  <c r="G182" i="6" s="1"/>
  <c r="E170" i="6"/>
  <c r="AE166" i="1"/>
  <c r="G166" i="6" s="1"/>
  <c r="E154" i="6"/>
  <c r="AE150" i="1"/>
  <c r="G150" i="6" s="1"/>
  <c r="I150" i="6" s="1"/>
  <c r="E138" i="6"/>
  <c r="AE261" i="1"/>
  <c r="G261" i="6" s="1"/>
  <c r="AE245" i="1"/>
  <c r="G245" i="6" s="1"/>
  <c r="E201" i="6"/>
  <c r="AE185" i="1"/>
  <c r="G185" i="6" s="1"/>
  <c r="E177" i="6"/>
  <c r="E337" i="6"/>
  <c r="AD329" i="1"/>
  <c r="AE329" i="1"/>
  <c r="G329" i="6" s="1"/>
  <c r="E324" i="6"/>
  <c r="E312" i="6"/>
  <c r="AD306" i="1"/>
  <c r="E296" i="6"/>
  <c r="AD290" i="1"/>
  <c r="E288" i="6"/>
  <c r="AE277" i="1"/>
  <c r="G277" i="6" s="1"/>
  <c r="E249" i="6"/>
  <c r="AE237" i="1"/>
  <c r="G237" i="6" s="1"/>
  <c r="AE229" i="1"/>
  <c r="G229" i="6" s="1"/>
  <c r="E205" i="6"/>
  <c r="AE189" i="1"/>
  <c r="G189" i="6" s="1"/>
  <c r="E181" i="6"/>
  <c r="AE153" i="1"/>
  <c r="G153" i="6" s="1"/>
  <c r="E145" i="6"/>
  <c r="AD335" i="1"/>
  <c r="E323" i="6"/>
  <c r="AE308" i="1"/>
  <c r="G308" i="6" s="1"/>
  <c r="AE304" i="1"/>
  <c r="G304" i="6" s="1"/>
  <c r="AE292" i="1"/>
  <c r="G292" i="6" s="1"/>
  <c r="AE284" i="1"/>
  <c r="G284" i="6" s="1"/>
  <c r="AE280" i="1"/>
  <c r="G280" i="6" s="1"/>
  <c r="AD341" i="1"/>
  <c r="AD324" i="1"/>
  <c r="AE320" i="1"/>
  <c r="G320" i="6" s="1"/>
  <c r="E314" i="6"/>
  <c r="E298" i="6"/>
  <c r="E282" i="6"/>
  <c r="AE271" i="1"/>
  <c r="G271" i="6" s="1"/>
  <c r="AE267" i="1"/>
  <c r="G267" i="6" s="1"/>
  <c r="AD292" i="1"/>
  <c r="AD259" i="1"/>
  <c r="AE251" i="1"/>
  <c r="G251" i="6" s="1"/>
  <c r="E243" i="6"/>
  <c r="AE187" i="1"/>
  <c r="G187" i="6" s="1"/>
  <c r="E179" i="6"/>
  <c r="AD168" i="1"/>
  <c r="AE164" i="1"/>
  <c r="G164" i="6" s="1"/>
  <c r="AD163" i="1"/>
  <c r="AD134" i="1"/>
  <c r="AE133" i="1"/>
  <c r="G133" i="6" s="1"/>
  <c r="I133" i="6" s="1"/>
  <c r="E131" i="6"/>
  <c r="AD118" i="1"/>
  <c r="AE117" i="1"/>
  <c r="G117" i="6" s="1"/>
  <c r="I117" i="6" s="1"/>
  <c r="E115" i="6"/>
  <c r="AD102" i="1"/>
  <c r="AE101" i="1"/>
  <c r="G101" i="6" s="1"/>
  <c r="I101" i="6" s="1"/>
  <c r="E99" i="6"/>
  <c r="AD86" i="1"/>
  <c r="AE85" i="1"/>
  <c r="G85" i="6" s="1"/>
  <c r="I85" i="6" s="1"/>
  <c r="E83" i="6"/>
  <c r="AD70" i="1"/>
  <c r="AE69" i="1"/>
  <c r="G69" i="6" s="1"/>
  <c r="I69" i="6" s="1"/>
  <c r="E67" i="6"/>
  <c r="AD54" i="1"/>
  <c r="AE53" i="1"/>
  <c r="G53" i="6" s="1"/>
  <c r="I53" i="6" s="1"/>
  <c r="E51" i="6"/>
  <c r="AD38" i="1"/>
  <c r="AE37" i="1"/>
  <c r="G37" i="6" s="1"/>
  <c r="I37" i="6" s="1"/>
  <c r="E35" i="6"/>
  <c r="AD22" i="1"/>
  <c r="AE21" i="1"/>
  <c r="G21" i="6" s="1"/>
  <c r="I21" i="6" s="1"/>
  <c r="E19" i="6"/>
  <c r="E188" i="6"/>
  <c r="E143" i="6"/>
  <c r="E140" i="6"/>
  <c r="AE128" i="1"/>
  <c r="G128" i="6" s="1"/>
  <c r="AE108" i="1"/>
  <c r="G108" i="6" s="1"/>
  <c r="AE96" i="1"/>
  <c r="G96" i="6" s="1"/>
  <c r="AE16" i="1"/>
  <c r="G16" i="6" s="1"/>
  <c r="AE12" i="1"/>
  <c r="G12" i="6" s="1"/>
  <c r="AE7" i="1"/>
  <c r="G7" i="6" s="1"/>
  <c r="I7" i="6" s="1"/>
  <c r="AE59" i="1"/>
  <c r="G59" i="6" s="1"/>
  <c r="AD289" i="1"/>
  <c r="E255" i="6"/>
  <c r="AD239" i="1"/>
  <c r="AE236" i="1"/>
  <c r="G236" i="6" s="1"/>
  <c r="E231" i="6"/>
  <c r="E228" i="6"/>
  <c r="AD216" i="1"/>
  <c r="E192" i="6"/>
  <c r="AD133" i="1"/>
  <c r="AE132" i="1"/>
  <c r="G132" i="6" s="1"/>
  <c r="AE120" i="1"/>
  <c r="G120" i="6" s="1"/>
  <c r="AE112" i="1"/>
  <c r="G112" i="6" s="1"/>
  <c r="AE32" i="1"/>
  <c r="G32" i="6" s="1"/>
  <c r="AE39" i="1"/>
  <c r="G39" i="6" s="1"/>
  <c r="AE19" i="1"/>
  <c r="G19" i="6" s="1"/>
  <c r="AD308" i="1"/>
  <c r="AD218" i="1"/>
  <c r="AD276" i="1"/>
  <c r="E251" i="6"/>
  <c r="AD221" i="1"/>
  <c r="E191" i="6"/>
  <c r="E171" i="6"/>
  <c r="E155" i="6"/>
  <c r="AE147" i="1"/>
  <c r="G147" i="6" s="1"/>
  <c r="E139" i="6"/>
  <c r="AE63" i="1"/>
  <c r="G63" i="6" s="1"/>
  <c r="AE43" i="1"/>
  <c r="G43" i="6" s="1"/>
  <c r="AD285" i="1"/>
  <c r="E247" i="6"/>
  <c r="AE239" i="1"/>
  <c r="G239" i="6" s="1"/>
  <c r="E223" i="6"/>
  <c r="AD208" i="1"/>
  <c r="AE195" i="1"/>
  <c r="G195" i="6" s="1"/>
  <c r="AE175" i="1"/>
  <c r="G175" i="6" s="1"/>
  <c r="E151" i="6"/>
  <c r="AD135" i="1"/>
  <c r="AE134" i="1"/>
  <c r="G134" i="6" s="1"/>
  <c r="I134" i="6" s="1"/>
  <c r="AD103" i="1"/>
  <c r="AE102" i="1"/>
  <c r="G102" i="6" s="1"/>
  <c r="I102" i="6" s="1"/>
  <c r="E100" i="6"/>
  <c r="AD83" i="1"/>
  <c r="AE82" i="1"/>
  <c r="G82" i="6" s="1"/>
  <c r="I82" i="6" s="1"/>
  <c r="AD75" i="1"/>
  <c r="AE74" i="1"/>
  <c r="G74" i="6" s="1"/>
  <c r="I74" i="6" s="1"/>
  <c r="E72" i="6"/>
  <c r="AD67" i="1"/>
  <c r="AE66" i="1"/>
  <c r="G66" i="6" s="1"/>
  <c r="I66" i="6" s="1"/>
  <c r="E64" i="6"/>
  <c r="AD59" i="1"/>
  <c r="AE58" i="1"/>
  <c r="G58" i="6" s="1"/>
  <c r="I58" i="6" s="1"/>
  <c r="E56" i="6"/>
  <c r="E48" i="6"/>
  <c r="AD19" i="1"/>
  <c r="AE18" i="1"/>
  <c r="G18" i="6" s="1"/>
  <c r="I18" i="6" s="1"/>
  <c r="AE79" i="1"/>
  <c r="G79" i="6" s="1"/>
  <c r="AE35" i="1"/>
  <c r="G35" i="6" s="1"/>
  <c r="AD313" i="1"/>
  <c r="AD238" i="1"/>
  <c r="AD170" i="1"/>
  <c r="AD202" i="1"/>
  <c r="AD182" i="1"/>
  <c r="W83" i="13"/>
  <c r="W17" i="13"/>
  <c r="AE326" i="1"/>
  <c r="G326" i="6" s="1"/>
  <c r="Q83" i="13"/>
  <c r="R33" i="13"/>
  <c r="K83" i="13"/>
  <c r="O83" i="13"/>
  <c r="I59" i="12"/>
  <c r="I17" i="12"/>
  <c r="G33" i="13"/>
  <c r="D17" i="13"/>
  <c r="L17" i="13"/>
  <c r="N17" i="13"/>
  <c r="O17" i="13"/>
  <c r="D11" i="13"/>
  <c r="D18" i="13" s="1"/>
  <c r="K33" i="12"/>
  <c r="L33" i="12"/>
  <c r="L33" i="13"/>
  <c r="J17" i="12"/>
  <c r="J18" i="12" s="1"/>
  <c r="H11" i="12"/>
  <c r="G11" i="12"/>
  <c r="T11" i="12"/>
  <c r="U11" i="12"/>
  <c r="S11" i="12"/>
  <c r="E347" i="6"/>
  <c r="AE343" i="1"/>
  <c r="G343" i="6" s="1"/>
  <c r="E331" i="6"/>
  <c r="AE327" i="1"/>
  <c r="G327" i="6" s="1"/>
  <c r="E345" i="6"/>
  <c r="AE346" i="1"/>
  <c r="G346" i="6" s="1"/>
  <c r="E340" i="6"/>
  <c r="AE330" i="1"/>
  <c r="G330" i="6" s="1"/>
  <c r="AD346" i="1"/>
  <c r="AD345" i="1"/>
  <c r="AD330" i="1"/>
  <c r="E322" i="6"/>
  <c r="AE318" i="1"/>
  <c r="G318" i="6" s="1"/>
  <c r="E353" i="6"/>
  <c r="AD344" i="1"/>
  <c r="AE334" i="1"/>
  <c r="G334" i="6" s="1"/>
  <c r="AD328" i="1"/>
  <c r="E325" i="6"/>
  <c r="AE321" i="1"/>
  <c r="G321" i="6" s="1"/>
  <c r="E317" i="6"/>
  <c r="AE314" i="1"/>
  <c r="G314" i="6" s="1"/>
  <c r="AD311" i="1"/>
  <c r="E301" i="6"/>
  <c r="AE298" i="1"/>
  <c r="G298" i="6" s="1"/>
  <c r="AD295" i="1"/>
  <c r="E285" i="6"/>
  <c r="AE282" i="1"/>
  <c r="G282" i="6" s="1"/>
  <c r="AD279" i="1"/>
  <c r="AE270" i="1"/>
  <c r="G270" i="6" s="1"/>
  <c r="E266" i="6"/>
  <c r="E258" i="6"/>
  <c r="E250" i="6"/>
  <c r="E242" i="6"/>
  <c r="E230" i="6"/>
  <c r="AE226" i="1"/>
  <c r="G226" i="6" s="1"/>
  <c r="E214" i="6"/>
  <c r="AE210" i="1"/>
  <c r="G210" i="6" s="1"/>
  <c r="E198" i="6"/>
  <c r="AE194" i="1"/>
  <c r="G194" i="6" s="1"/>
  <c r="E182" i="6"/>
  <c r="AE178" i="1"/>
  <c r="G178" i="6" s="1"/>
  <c r="E166" i="6"/>
  <c r="AE162" i="1"/>
  <c r="G162" i="6" s="1"/>
  <c r="AE146" i="1"/>
  <c r="G146" i="6" s="1"/>
  <c r="E276" i="6"/>
  <c r="E261" i="6"/>
  <c r="AE253" i="1"/>
  <c r="G253" i="6" s="1"/>
  <c r="E245" i="6"/>
  <c r="AE221" i="1"/>
  <c r="G221" i="6" s="1"/>
  <c r="AE209" i="1"/>
  <c r="G209" i="6" s="1"/>
  <c r="E185" i="6"/>
  <c r="AE161" i="1"/>
  <c r="G161" i="6" s="1"/>
  <c r="AE141" i="1"/>
  <c r="G141" i="6" s="1"/>
  <c r="E329" i="6"/>
  <c r="AE328" i="1"/>
  <c r="G328" i="6" s="1"/>
  <c r="E316" i="6"/>
  <c r="AD310" i="1"/>
  <c r="AE305" i="1"/>
  <c r="G305" i="6" s="1"/>
  <c r="E300" i="6"/>
  <c r="AD294" i="1"/>
  <c r="AE289" i="1"/>
  <c r="G289" i="6" s="1"/>
  <c r="AD286" i="1"/>
  <c r="AD282" i="1"/>
  <c r="E272" i="6"/>
  <c r="E237" i="6"/>
  <c r="AE233" i="1"/>
  <c r="G233" i="6" s="1"/>
  <c r="I233" i="6" s="1"/>
  <c r="E229" i="6"/>
  <c r="AE213" i="1"/>
  <c r="G213" i="6" s="1"/>
  <c r="E189" i="6"/>
  <c r="AE165" i="1"/>
  <c r="G165" i="6" s="1"/>
  <c r="AE157" i="1"/>
  <c r="G157" i="6" s="1"/>
  <c r="E153" i="6"/>
  <c r="AD327" i="1"/>
  <c r="AE324" i="1"/>
  <c r="G324" i="6" s="1"/>
  <c r="E315" i="6"/>
  <c r="E311" i="6"/>
  <c r="E307" i="6"/>
  <c r="E303" i="6"/>
  <c r="E299" i="6"/>
  <c r="E295" i="6"/>
  <c r="E291" i="6"/>
  <c r="E287" i="6"/>
  <c r="E283" i="6"/>
  <c r="E279" i="6"/>
  <c r="E302" i="6"/>
  <c r="E286" i="6"/>
  <c r="E267" i="6"/>
  <c r="AD280" i="1"/>
  <c r="E259" i="6"/>
  <c r="AE216" i="1"/>
  <c r="G216" i="6" s="1"/>
  <c r="AD215" i="1"/>
  <c r="AD204" i="1"/>
  <c r="AE200" i="1"/>
  <c r="G200" i="6" s="1"/>
  <c r="AD199" i="1"/>
  <c r="E176" i="6"/>
  <c r="AE171" i="1"/>
  <c r="G171" i="6" s="1"/>
  <c r="E163" i="6"/>
  <c r="AD152" i="1"/>
  <c r="AE148" i="1"/>
  <c r="G148" i="6" s="1"/>
  <c r="AD147" i="1"/>
  <c r="E135" i="6"/>
  <c r="AD122" i="1"/>
  <c r="AE121" i="1"/>
  <c r="G121" i="6" s="1"/>
  <c r="I121" i="6" s="1"/>
  <c r="E119" i="6"/>
  <c r="AD106" i="1"/>
  <c r="AE105" i="1"/>
  <c r="G105" i="6" s="1"/>
  <c r="I105" i="6" s="1"/>
  <c r="E103" i="6"/>
  <c r="AD90" i="1"/>
  <c r="AE89" i="1"/>
  <c r="G89" i="6" s="1"/>
  <c r="I89" i="6" s="1"/>
  <c r="E87" i="6"/>
  <c r="AD74" i="1"/>
  <c r="AE73" i="1"/>
  <c r="G73" i="6" s="1"/>
  <c r="I73" i="6" s="1"/>
  <c r="E71" i="6"/>
  <c r="AD58" i="1"/>
  <c r="AE57" i="1"/>
  <c r="G57" i="6" s="1"/>
  <c r="I57" i="6" s="1"/>
  <c r="E55" i="6"/>
  <c r="AD42" i="1"/>
  <c r="AE41" i="1"/>
  <c r="G41" i="6" s="1"/>
  <c r="I41" i="6" s="1"/>
  <c r="E39" i="6"/>
  <c r="AD26" i="1"/>
  <c r="AE25" i="1"/>
  <c r="G25" i="6" s="1"/>
  <c r="I25" i="6" s="1"/>
  <c r="E23" i="6"/>
  <c r="AE183" i="1"/>
  <c r="G183" i="6" s="1"/>
  <c r="AD175" i="1"/>
  <c r="AE76" i="1"/>
  <c r="G76" i="6" s="1"/>
  <c r="AE68" i="1"/>
  <c r="G68" i="6" s="1"/>
  <c r="AE60" i="1"/>
  <c r="G60" i="6" s="1"/>
  <c r="AD37" i="1"/>
  <c r="AE15" i="1"/>
  <c r="G15" i="6" s="1"/>
  <c r="AE11" i="1"/>
  <c r="G11" i="6" s="1"/>
  <c r="AE6" i="1"/>
  <c r="G6" i="6" s="1"/>
  <c r="I6" i="6" s="1"/>
  <c r="AE87" i="1"/>
  <c r="G87" i="6" s="1"/>
  <c r="AE71" i="1"/>
  <c r="G71" i="6" s="1"/>
  <c r="AE23" i="1"/>
  <c r="G23" i="6" s="1"/>
  <c r="AD300" i="1"/>
  <c r="AD281" i="1"/>
  <c r="AD284" i="1"/>
  <c r="E239" i="6"/>
  <c r="AD235" i="1"/>
  <c r="AE212" i="1"/>
  <c r="G212" i="6" s="1"/>
  <c r="AE196" i="1"/>
  <c r="G196" i="6" s="1"/>
  <c r="AE151" i="1"/>
  <c r="G151" i="6" s="1"/>
  <c r="AE144" i="1"/>
  <c r="G144" i="6" s="1"/>
  <c r="AE104" i="1"/>
  <c r="G104" i="6" s="1"/>
  <c r="AE88" i="1"/>
  <c r="G88" i="6" s="1"/>
  <c r="AD69" i="1"/>
  <c r="AE56" i="1"/>
  <c r="G56" i="6" s="1"/>
  <c r="AE48" i="1"/>
  <c r="G48" i="6" s="1"/>
  <c r="AD13" i="1"/>
  <c r="AD297" i="1"/>
  <c r="AD236" i="1"/>
  <c r="E224" i="6"/>
  <c r="AE208" i="1"/>
  <c r="G208" i="6" s="1"/>
  <c r="AD207" i="1"/>
  <c r="AD196" i="1"/>
  <c r="AE188" i="1"/>
  <c r="G188" i="6" s="1"/>
  <c r="AD187" i="1"/>
  <c r="AE135" i="1"/>
  <c r="G135" i="6" s="1"/>
  <c r="AD12" i="1"/>
  <c r="AD301" i="1"/>
  <c r="AE281" i="1"/>
  <c r="G281" i="6" s="1"/>
  <c r="AD213" i="1"/>
  <c r="AE211" i="1"/>
  <c r="G211" i="6" s="1"/>
  <c r="AE204" i="1"/>
  <c r="G204" i="6" s="1"/>
  <c r="AD203" i="1"/>
  <c r="AE184" i="1"/>
  <c r="G184" i="6" s="1"/>
  <c r="AD183" i="1"/>
  <c r="AE168" i="1"/>
  <c r="G168" i="6" s="1"/>
  <c r="AD167" i="1"/>
  <c r="AD156" i="1"/>
  <c r="E148" i="6"/>
  <c r="AE143" i="1"/>
  <c r="G143" i="6" s="1"/>
  <c r="AD131" i="1"/>
  <c r="AE130" i="1"/>
  <c r="G130" i="6" s="1"/>
  <c r="I130" i="6" s="1"/>
  <c r="E128" i="6"/>
  <c r="AD123" i="1"/>
  <c r="AE122" i="1"/>
  <c r="G122" i="6" s="1"/>
  <c r="I122" i="6" s="1"/>
  <c r="E120" i="6"/>
  <c r="AD115" i="1"/>
  <c r="AE114" i="1"/>
  <c r="G114" i="6" s="1"/>
  <c r="I114" i="6" s="1"/>
  <c r="E112" i="6"/>
  <c r="AD107" i="1"/>
  <c r="AE106" i="1"/>
  <c r="G106" i="6" s="1"/>
  <c r="I106" i="6" s="1"/>
  <c r="E104" i="6"/>
  <c r="AD95" i="1"/>
  <c r="AE94" i="1"/>
  <c r="G94" i="6" s="1"/>
  <c r="I94" i="6" s="1"/>
  <c r="E92" i="6"/>
  <c r="E68" i="6"/>
  <c r="AD51" i="1"/>
  <c r="AE50" i="1"/>
  <c r="G50" i="6" s="1"/>
  <c r="I50" i="6" s="1"/>
  <c r="AD43" i="1"/>
  <c r="AE42" i="1"/>
  <c r="G42" i="6" s="1"/>
  <c r="I42" i="6" s="1"/>
  <c r="E40" i="6"/>
  <c r="AD35" i="1"/>
  <c r="AE34" i="1"/>
  <c r="G34" i="6" s="1"/>
  <c r="I34" i="6" s="1"/>
  <c r="E32" i="6"/>
  <c r="AD27" i="1"/>
  <c r="AE26" i="1"/>
  <c r="G26" i="6" s="1"/>
  <c r="I26" i="6" s="1"/>
  <c r="AD23" i="1"/>
  <c r="AE22" i="1"/>
  <c r="G22" i="6" s="1"/>
  <c r="I22" i="6" s="1"/>
  <c r="E16" i="6"/>
  <c r="E15" i="6"/>
  <c r="E14" i="6"/>
  <c r="E13" i="6"/>
  <c r="E12" i="6"/>
  <c r="I11" i="6"/>
  <c r="E10" i="6"/>
  <c r="E9" i="6"/>
  <c r="E8" i="6"/>
  <c r="E4" i="6"/>
  <c r="AE28" i="1"/>
  <c r="G28" i="6" s="1"/>
  <c r="AE55" i="1"/>
  <c r="G55" i="6" s="1"/>
  <c r="AD146" i="1"/>
  <c r="AD178" i="1"/>
  <c r="V83" i="13"/>
  <c r="R17" i="12"/>
  <c r="R17" i="13"/>
  <c r="AD338" i="1"/>
  <c r="E33" i="13"/>
  <c r="J83" i="13"/>
  <c r="N33" i="13"/>
  <c r="E83" i="13"/>
  <c r="S83" i="13"/>
  <c r="E59" i="12"/>
  <c r="E17" i="12"/>
  <c r="K17" i="13"/>
  <c r="U17" i="13"/>
  <c r="T17" i="13"/>
  <c r="S17" i="13"/>
  <c r="W11" i="13"/>
  <c r="I11" i="13"/>
  <c r="G11" i="13"/>
  <c r="D59" i="12"/>
  <c r="F33" i="12"/>
  <c r="Q33" i="12"/>
  <c r="S33" i="13"/>
  <c r="V17" i="12"/>
  <c r="K17" i="12"/>
  <c r="C17" i="12"/>
  <c r="R11" i="12"/>
  <c r="Q11" i="12"/>
  <c r="D11" i="12"/>
  <c r="F11" i="12"/>
  <c r="W11" i="12"/>
  <c r="E343" i="6"/>
  <c r="AE339" i="1"/>
  <c r="G339" i="6" s="1"/>
  <c r="E327" i="6"/>
  <c r="E346" i="6"/>
  <c r="AE338" i="1"/>
  <c r="G338" i="6" s="1"/>
  <c r="E330" i="6"/>
  <c r="AE352" i="1"/>
  <c r="G352" i="6" s="1"/>
  <c r="E349" i="6"/>
  <c r="AE340" i="1"/>
  <c r="G340" i="6" s="1"/>
  <c r="E333" i="6"/>
  <c r="E318" i="6"/>
  <c r="AE350" i="1"/>
  <c r="G350" i="6" s="1"/>
  <c r="E344" i="6"/>
  <c r="E334" i="6"/>
  <c r="AE333" i="1"/>
  <c r="G333" i="6" s="1"/>
  <c r="E328" i="6"/>
  <c r="E321" i="6"/>
  <c r="AD320" i="1"/>
  <c r="AE317" i="1"/>
  <c r="G317" i="6" s="1"/>
  <c r="AD315" i="1"/>
  <c r="E305" i="6"/>
  <c r="AE302" i="1"/>
  <c r="G302" i="6" s="1"/>
  <c r="AD299" i="1"/>
  <c r="E289" i="6"/>
  <c r="AE286" i="1"/>
  <c r="G286" i="6" s="1"/>
  <c r="AD283" i="1"/>
  <c r="E273" i="6"/>
  <c r="E270" i="6"/>
  <c r="AE262" i="1"/>
  <c r="G262" i="6" s="1"/>
  <c r="AE254" i="1"/>
  <c r="G254" i="6" s="1"/>
  <c r="AE246" i="1"/>
  <c r="G246" i="6" s="1"/>
  <c r="AE238" i="1"/>
  <c r="G238" i="6" s="1"/>
  <c r="E226" i="6"/>
  <c r="AE222" i="1"/>
  <c r="G222" i="6" s="1"/>
  <c r="E210" i="6"/>
  <c r="AE206" i="1"/>
  <c r="G206" i="6" s="1"/>
  <c r="I206" i="6" s="1"/>
  <c r="E194" i="6"/>
  <c r="AE190" i="1"/>
  <c r="G190" i="6" s="1"/>
  <c r="E178" i="6"/>
  <c r="AE174" i="1"/>
  <c r="G174" i="6" s="1"/>
  <c r="E162" i="6"/>
  <c r="AE158" i="1"/>
  <c r="G158" i="6" s="1"/>
  <c r="E146" i="6"/>
  <c r="AE142" i="1"/>
  <c r="G142" i="6" s="1"/>
  <c r="E284" i="6"/>
  <c r="AD274" i="1"/>
  <c r="AE269" i="1"/>
  <c r="G269" i="6" s="1"/>
  <c r="E253" i="6"/>
  <c r="E221" i="6"/>
  <c r="AE217" i="1"/>
  <c r="G217" i="6" s="1"/>
  <c r="E209" i="6"/>
  <c r="AE193" i="1"/>
  <c r="G193" i="6" s="1"/>
  <c r="AE169" i="1"/>
  <c r="G169" i="6" s="1"/>
  <c r="E161" i="6"/>
  <c r="AE149" i="1"/>
  <c r="G149" i="6" s="1"/>
  <c r="E141" i="6"/>
  <c r="AD314" i="1"/>
  <c r="AE309" i="1"/>
  <c r="G309" i="6" s="1"/>
  <c r="E304" i="6"/>
  <c r="AD298" i="1"/>
  <c r="AE293" i="1"/>
  <c r="G293" i="6" s="1"/>
  <c r="AE285" i="1"/>
  <c r="G285" i="6" s="1"/>
  <c r="E280" i="6"/>
  <c r="AE265" i="1"/>
  <c r="G265" i="6" s="1"/>
  <c r="AE241" i="1"/>
  <c r="G241" i="6" s="1"/>
  <c r="AE225" i="1"/>
  <c r="G225" i="6" s="1"/>
  <c r="E213" i="6"/>
  <c r="AE197" i="1"/>
  <c r="G197" i="6" s="1"/>
  <c r="AE173" i="1"/>
  <c r="G173" i="6" s="1"/>
  <c r="E165" i="6"/>
  <c r="E157" i="6"/>
  <c r="E320" i="6"/>
  <c r="AE268" i="1"/>
  <c r="G268" i="6" s="1"/>
  <c r="AE264" i="1"/>
  <c r="G264" i="6" s="1"/>
  <c r="AE260" i="1"/>
  <c r="G260" i="6" s="1"/>
  <c r="AE256" i="1"/>
  <c r="G256" i="6" s="1"/>
  <c r="AE252" i="1"/>
  <c r="G252" i="6" s="1"/>
  <c r="AE248" i="1"/>
  <c r="G248" i="6" s="1"/>
  <c r="AE244" i="1"/>
  <c r="G244" i="6" s="1"/>
  <c r="AE240" i="1"/>
  <c r="G240" i="6" s="1"/>
  <c r="AD319" i="1"/>
  <c r="AE311" i="1"/>
  <c r="G311" i="6" s="1"/>
  <c r="E306" i="6"/>
  <c r="AE295" i="1"/>
  <c r="G295" i="6" s="1"/>
  <c r="E290" i="6"/>
  <c r="AE279" i="1"/>
  <c r="G279" i="6" s="1"/>
  <c r="E236" i="6"/>
  <c r="AD224" i="1"/>
  <c r="AE220" i="1"/>
  <c r="G220" i="6" s="1"/>
  <c r="AD219" i="1"/>
  <c r="E215" i="6"/>
  <c r="E212" i="6"/>
  <c r="AE207" i="1"/>
  <c r="G207" i="6" s="1"/>
  <c r="E199" i="6"/>
  <c r="E160" i="6"/>
  <c r="AE155" i="1"/>
  <c r="G155" i="6" s="1"/>
  <c r="E147" i="6"/>
  <c r="AE137" i="1"/>
  <c r="G137" i="6" s="1"/>
  <c r="I137" i="6" s="1"/>
  <c r="AD126" i="1"/>
  <c r="AE125" i="1"/>
  <c r="G125" i="6" s="1"/>
  <c r="I125" i="6" s="1"/>
  <c r="E123" i="6"/>
  <c r="AD110" i="1"/>
  <c r="AE109" i="1"/>
  <c r="G109" i="6" s="1"/>
  <c r="I109" i="6" s="1"/>
  <c r="E107" i="6"/>
  <c r="AD94" i="1"/>
  <c r="AE93" i="1"/>
  <c r="G93" i="6" s="1"/>
  <c r="I93" i="6" s="1"/>
  <c r="E91" i="6"/>
  <c r="AD78" i="1"/>
  <c r="AE77" i="1"/>
  <c r="G77" i="6" s="1"/>
  <c r="I77" i="6" s="1"/>
  <c r="E75" i="6"/>
  <c r="AD62" i="1"/>
  <c r="AE61" i="1"/>
  <c r="G61" i="6" s="1"/>
  <c r="I61" i="6" s="1"/>
  <c r="E59" i="6"/>
  <c r="AD46" i="1"/>
  <c r="AE45" i="1"/>
  <c r="G45" i="6" s="1"/>
  <c r="I45" i="6" s="1"/>
  <c r="E43" i="6"/>
  <c r="AD30" i="1"/>
  <c r="AE29" i="1"/>
  <c r="G29" i="6" s="1"/>
  <c r="I29" i="6" s="1"/>
  <c r="E27" i="6"/>
  <c r="E175" i="6"/>
  <c r="E172" i="6"/>
  <c r="AD159" i="1"/>
  <c r="AE17" i="1"/>
  <c r="G17" i="6" s="1"/>
  <c r="I17" i="6" s="1"/>
  <c r="AE14" i="1"/>
  <c r="G14" i="6" s="1"/>
  <c r="AE10" i="1"/>
  <c r="G10" i="6" s="1"/>
  <c r="AE9" i="1"/>
  <c r="G9" i="6" s="1"/>
  <c r="AE5" i="1"/>
  <c r="G5" i="6" s="1"/>
  <c r="I5" i="6" s="1"/>
  <c r="E5" i="7"/>
  <c r="D3" i="7"/>
  <c r="E6" i="7" s="1"/>
  <c r="AD317" i="1"/>
  <c r="AD318" i="1"/>
  <c r="AE263" i="1"/>
  <c r="G263" i="6" s="1"/>
  <c r="AE247" i="1"/>
  <c r="G247" i="6" s="1"/>
  <c r="E235" i="6"/>
  <c r="AE232" i="1"/>
  <c r="G232" i="6" s="1"/>
  <c r="AD211" i="1"/>
  <c r="AE203" i="1"/>
  <c r="G203" i="6" s="1"/>
  <c r="AD195" i="1"/>
  <c r="AE167" i="1"/>
  <c r="G167" i="6" s="1"/>
  <c r="AE160" i="1"/>
  <c r="G160" i="6" s="1"/>
  <c r="AE136" i="1"/>
  <c r="G136" i="6" s="1"/>
  <c r="AE124" i="1"/>
  <c r="G124" i="6" s="1"/>
  <c r="AE116" i="1"/>
  <c r="G116" i="6" s="1"/>
  <c r="AE100" i="1"/>
  <c r="G100" i="6" s="1"/>
  <c r="AE84" i="1"/>
  <c r="G84" i="6" s="1"/>
  <c r="AD81" i="1"/>
  <c r="AE64" i="1"/>
  <c r="G64" i="6" s="1"/>
  <c r="AE40" i="1"/>
  <c r="G40" i="6" s="1"/>
  <c r="AE36" i="1"/>
  <c r="G36" i="6" s="1"/>
  <c r="AE259" i="1"/>
  <c r="G259" i="6" s="1"/>
  <c r="AE228" i="1"/>
  <c r="G228" i="6" s="1"/>
  <c r="AD227" i="1"/>
  <c r="AE215" i="1"/>
  <c r="G215" i="6" s="1"/>
  <c r="E207" i="6"/>
  <c r="AE199" i="1"/>
  <c r="G199" i="6" s="1"/>
  <c r="E187" i="6"/>
  <c r="AE179" i="1"/>
  <c r="G179" i="6" s="1"/>
  <c r="E168" i="6"/>
  <c r="AE163" i="1"/>
  <c r="G163" i="6" s="1"/>
  <c r="E152" i="6"/>
  <c r="AE140" i="1"/>
  <c r="G140" i="6" s="1"/>
  <c r="AE91" i="1"/>
  <c r="G91" i="6" s="1"/>
  <c r="AE75" i="1"/>
  <c r="G75" i="6" s="1"/>
  <c r="AD40" i="1"/>
  <c r="AE27" i="1"/>
  <c r="G27" i="6" s="1"/>
  <c r="AD309" i="1"/>
  <c r="AD234" i="1"/>
  <c r="AD263" i="1"/>
  <c r="AE255" i="1"/>
  <c r="G255" i="6" s="1"/>
  <c r="AD228" i="1"/>
  <c r="AE224" i="1"/>
  <c r="G224" i="6" s="1"/>
  <c r="E220" i="6"/>
  <c r="E203" i="6"/>
  <c r="E183" i="6"/>
  <c r="E167" i="6"/>
  <c r="AE159" i="1"/>
  <c r="G159" i="6" s="1"/>
  <c r="E136" i="6"/>
  <c r="AD99" i="1"/>
  <c r="AE98" i="1"/>
  <c r="G98" i="6" s="1"/>
  <c r="I98" i="6" s="1"/>
  <c r="E96" i="6"/>
  <c r="AD87" i="1"/>
  <c r="AE86" i="1"/>
  <c r="G86" i="6" s="1"/>
  <c r="I86" i="6" s="1"/>
  <c r="E84" i="6"/>
  <c r="AD79" i="1"/>
  <c r="AE78" i="1"/>
  <c r="G78" i="6" s="1"/>
  <c r="I78" i="6" s="1"/>
  <c r="E76" i="6"/>
  <c r="AD71" i="1"/>
  <c r="AE70" i="1"/>
  <c r="G70" i="6" s="1"/>
  <c r="I70" i="6" s="1"/>
  <c r="AD63" i="1"/>
  <c r="AE62" i="1"/>
  <c r="G62" i="6" s="1"/>
  <c r="I62" i="6" s="1"/>
  <c r="E60" i="6"/>
  <c r="AD47" i="1"/>
  <c r="AE46" i="1"/>
  <c r="G46" i="6" s="1"/>
  <c r="I46" i="6" s="1"/>
  <c r="E36" i="6"/>
  <c r="E24" i="6"/>
  <c r="E20" i="6"/>
  <c r="AD49" i="1"/>
  <c r="AE44" i="1"/>
  <c r="G44" i="6" s="1"/>
  <c r="AE20" i="1"/>
  <c r="G20" i="6" s="1"/>
  <c r="R18" i="13" l="1"/>
  <c r="G18" i="13"/>
  <c r="E500" i="6"/>
  <c r="H350" i="6"/>
  <c r="AD500" i="1"/>
  <c r="AE500" i="1"/>
  <c r="F1599" i="7"/>
  <c r="E1599" i="7"/>
  <c r="M83" i="13"/>
  <c r="M33" i="12"/>
  <c r="M11" i="12"/>
  <c r="M59" i="12"/>
  <c r="M17" i="12"/>
  <c r="M33" i="13"/>
  <c r="M11" i="13"/>
  <c r="M17" i="13"/>
  <c r="V18" i="12"/>
  <c r="I18" i="12"/>
  <c r="E1598" i="7"/>
  <c r="E1596" i="7"/>
  <c r="E1594" i="7"/>
  <c r="E1592" i="7"/>
  <c r="E1590" i="7"/>
  <c r="E1588" i="7"/>
  <c r="E1586" i="7"/>
  <c r="E1584" i="7"/>
  <c r="E1582" i="7"/>
  <c r="E1580" i="7"/>
  <c r="E1578" i="7"/>
  <c r="E1576" i="7"/>
  <c r="E1574" i="7"/>
  <c r="E1572" i="7"/>
  <c r="E1570" i="7"/>
  <c r="E1568" i="7"/>
  <c r="E1566" i="7"/>
  <c r="E1564" i="7"/>
  <c r="E1562" i="7"/>
  <c r="E1560" i="7"/>
  <c r="E1558" i="7"/>
  <c r="E1556" i="7"/>
  <c r="E1554" i="7"/>
  <c r="E1552" i="7"/>
  <c r="E1550" i="7"/>
  <c r="E1548" i="7"/>
  <c r="E1546" i="7"/>
  <c r="E1544" i="7"/>
  <c r="F1597" i="7"/>
  <c r="F1595" i="7"/>
  <c r="F1593" i="7"/>
  <c r="F1591" i="7"/>
  <c r="F1589" i="7"/>
  <c r="F1587" i="7"/>
  <c r="F1585" i="7"/>
  <c r="F1583" i="7"/>
  <c r="F1581" i="7"/>
  <c r="F1579" i="7"/>
  <c r="F1577" i="7"/>
  <c r="F1575" i="7"/>
  <c r="F1573" i="7"/>
  <c r="F1571" i="7"/>
  <c r="F1569" i="7"/>
  <c r="F1567" i="7"/>
  <c r="F1565" i="7"/>
  <c r="F1563" i="7"/>
  <c r="F1561" i="7"/>
  <c r="F1559" i="7"/>
  <c r="F1557" i="7"/>
  <c r="F1555" i="7"/>
  <c r="F1553" i="7"/>
  <c r="F1551" i="7"/>
  <c r="F1549" i="7"/>
  <c r="F1547" i="7"/>
  <c r="F1545" i="7"/>
  <c r="F1543" i="7"/>
  <c r="E1597" i="7"/>
  <c r="E1595" i="7"/>
  <c r="E1593" i="7"/>
  <c r="E1591" i="7"/>
  <c r="E1589" i="7"/>
  <c r="E1587" i="7"/>
  <c r="E1585" i="7"/>
  <c r="E1583" i="7"/>
  <c r="E1581" i="7"/>
  <c r="E1579" i="7"/>
  <c r="E1577" i="7"/>
  <c r="E1575" i="7"/>
  <c r="E1573" i="7"/>
  <c r="E1571" i="7"/>
  <c r="E1569" i="7"/>
  <c r="E1567" i="7"/>
  <c r="E1565" i="7"/>
  <c r="E1563" i="7"/>
  <c r="E1561" i="7"/>
  <c r="E1559" i="7"/>
  <c r="E1557" i="7"/>
  <c r="E1555" i="7"/>
  <c r="E1553" i="7"/>
  <c r="E1551" i="7"/>
  <c r="E1549" i="7"/>
  <c r="E1547" i="7"/>
  <c r="E1545" i="7"/>
  <c r="F1598" i="7"/>
  <c r="F1596" i="7"/>
  <c r="F1594" i="7"/>
  <c r="F1592" i="7"/>
  <c r="F1590" i="7"/>
  <c r="F1588" i="7"/>
  <c r="F1586" i="7"/>
  <c r="F1584" i="7"/>
  <c r="F1582" i="7"/>
  <c r="F1580" i="7"/>
  <c r="F1578" i="7"/>
  <c r="F1576" i="7"/>
  <c r="F1574" i="7"/>
  <c r="F1572" i="7"/>
  <c r="F1570" i="7"/>
  <c r="F1568" i="7"/>
  <c r="F1566" i="7"/>
  <c r="F1564" i="7"/>
  <c r="F1562" i="7"/>
  <c r="F1560" i="7"/>
  <c r="F1558" i="7"/>
  <c r="F1556" i="7"/>
  <c r="F1554" i="7"/>
  <c r="F1552" i="7"/>
  <c r="F1550" i="7"/>
  <c r="F1548" i="7"/>
  <c r="F1546" i="7"/>
  <c r="F1544" i="7"/>
  <c r="E1541" i="7"/>
  <c r="E1539" i="7"/>
  <c r="E1537" i="7"/>
  <c r="E1535" i="7"/>
  <c r="E1533" i="7"/>
  <c r="E1531" i="7"/>
  <c r="E1529" i="7"/>
  <c r="E1527" i="7"/>
  <c r="E1525" i="7"/>
  <c r="E1523" i="7"/>
  <c r="E1521" i="7"/>
  <c r="E1519" i="7"/>
  <c r="E1517" i="7"/>
  <c r="E1515" i="7"/>
  <c r="E1513" i="7"/>
  <c r="E1511" i="7"/>
  <c r="E1509" i="7"/>
  <c r="E1507" i="7"/>
  <c r="E1505" i="7"/>
  <c r="E1503" i="7"/>
  <c r="E1501" i="7"/>
  <c r="E1499" i="7"/>
  <c r="E1497" i="7"/>
  <c r="E1495" i="7"/>
  <c r="E1493" i="7"/>
  <c r="E1543" i="7"/>
  <c r="F1542" i="7"/>
  <c r="F1540" i="7"/>
  <c r="F1538" i="7"/>
  <c r="F1536" i="7"/>
  <c r="F1534" i="7"/>
  <c r="F1532" i="7"/>
  <c r="F1530" i="7"/>
  <c r="F1528" i="7"/>
  <c r="F1526" i="7"/>
  <c r="F1524" i="7"/>
  <c r="F1522" i="7"/>
  <c r="F1520" i="7"/>
  <c r="F1518" i="7"/>
  <c r="F1516" i="7"/>
  <c r="F1514" i="7"/>
  <c r="F1512" i="7"/>
  <c r="F1510" i="7"/>
  <c r="F1508" i="7"/>
  <c r="F1506" i="7"/>
  <c r="F1504" i="7"/>
  <c r="F1502" i="7"/>
  <c r="F1500" i="7"/>
  <c r="F1498" i="7"/>
  <c r="F1496" i="7"/>
  <c r="F1494" i="7"/>
  <c r="F1492" i="7"/>
  <c r="F1490" i="7"/>
  <c r="F1488" i="7"/>
  <c r="E1542" i="7"/>
  <c r="E1540" i="7"/>
  <c r="E1538" i="7"/>
  <c r="E1536" i="7"/>
  <c r="E1534" i="7"/>
  <c r="E1532" i="7"/>
  <c r="E1530" i="7"/>
  <c r="E1528" i="7"/>
  <c r="E1526" i="7"/>
  <c r="E1524" i="7"/>
  <c r="E1522" i="7"/>
  <c r="E1520" i="7"/>
  <c r="E1518" i="7"/>
  <c r="E1516" i="7"/>
  <c r="E1514" i="7"/>
  <c r="E1512" i="7"/>
  <c r="E1510" i="7"/>
  <c r="E1508" i="7"/>
  <c r="E1506" i="7"/>
  <c r="E1504" i="7"/>
  <c r="E1502" i="7"/>
  <c r="E1500" i="7"/>
  <c r="E1498" i="7"/>
  <c r="E1496" i="7"/>
  <c r="E1494" i="7"/>
  <c r="E1492" i="7"/>
  <c r="E1490" i="7"/>
  <c r="E1488" i="7"/>
  <c r="F1541" i="7"/>
  <c r="F1539" i="7"/>
  <c r="F1537" i="7"/>
  <c r="F1535" i="7"/>
  <c r="F1533" i="7"/>
  <c r="F1531" i="7"/>
  <c r="F1529" i="7"/>
  <c r="F1527" i="7"/>
  <c r="F1525" i="7"/>
  <c r="F1523" i="7"/>
  <c r="F1521" i="7"/>
  <c r="F1519" i="7"/>
  <c r="F1517" i="7"/>
  <c r="F1515" i="7"/>
  <c r="F1513" i="7"/>
  <c r="F1511" i="7"/>
  <c r="F1509" i="7"/>
  <c r="F1507" i="7"/>
  <c r="F1505" i="7"/>
  <c r="F1503" i="7"/>
  <c r="F1501" i="7"/>
  <c r="F1499" i="7"/>
  <c r="F1497" i="7"/>
  <c r="F1495" i="7"/>
  <c r="E1491" i="7"/>
  <c r="E1487" i="7"/>
  <c r="E1486" i="7"/>
  <c r="E1484" i="7"/>
  <c r="E1482" i="7"/>
  <c r="E1480" i="7"/>
  <c r="E1478" i="7"/>
  <c r="E1476" i="7"/>
  <c r="E1474" i="7"/>
  <c r="E1472" i="7"/>
  <c r="E1470" i="7"/>
  <c r="E1468" i="7"/>
  <c r="E1466" i="7"/>
  <c r="E1464" i="7"/>
  <c r="E1462" i="7"/>
  <c r="E1460" i="7"/>
  <c r="E1458" i="7"/>
  <c r="E1456" i="7"/>
  <c r="E1454" i="7"/>
  <c r="E1452" i="7"/>
  <c r="E1450" i="7"/>
  <c r="E1448" i="7"/>
  <c r="E1446" i="7"/>
  <c r="E1444" i="7"/>
  <c r="E1442" i="7"/>
  <c r="E1440" i="7"/>
  <c r="E1438" i="7"/>
  <c r="E1436" i="7"/>
  <c r="E1434" i="7"/>
  <c r="F1489" i="7"/>
  <c r="F1485" i="7"/>
  <c r="F1483" i="7"/>
  <c r="F1481" i="7"/>
  <c r="F1479" i="7"/>
  <c r="F1477" i="7"/>
  <c r="F1475" i="7"/>
  <c r="F1473" i="7"/>
  <c r="F1471" i="7"/>
  <c r="F1469" i="7"/>
  <c r="F1467" i="7"/>
  <c r="F1465" i="7"/>
  <c r="F1463" i="7"/>
  <c r="F1461" i="7"/>
  <c r="F1459" i="7"/>
  <c r="F1457" i="7"/>
  <c r="F1455" i="7"/>
  <c r="F1453" i="7"/>
  <c r="F1451" i="7"/>
  <c r="F1449" i="7"/>
  <c r="F1447" i="7"/>
  <c r="F1445" i="7"/>
  <c r="F1443" i="7"/>
  <c r="F1441" i="7"/>
  <c r="F1439" i="7"/>
  <c r="F1437" i="7"/>
  <c r="F1435" i="7"/>
  <c r="F1433" i="7"/>
  <c r="F1493" i="7"/>
  <c r="E1489" i="7"/>
  <c r="E1485" i="7"/>
  <c r="E1483" i="7"/>
  <c r="E1481" i="7"/>
  <c r="E1479" i="7"/>
  <c r="E1477" i="7"/>
  <c r="E1475" i="7"/>
  <c r="E1473" i="7"/>
  <c r="E1471" i="7"/>
  <c r="E1469" i="7"/>
  <c r="E1467" i="7"/>
  <c r="E1465" i="7"/>
  <c r="E1463" i="7"/>
  <c r="E1461" i="7"/>
  <c r="E1459" i="7"/>
  <c r="E1457" i="7"/>
  <c r="E1455" i="7"/>
  <c r="E1453" i="7"/>
  <c r="E1451" i="7"/>
  <c r="E1449" i="7"/>
  <c r="E1447" i="7"/>
  <c r="E1445" i="7"/>
  <c r="E1443" i="7"/>
  <c r="E1441" i="7"/>
  <c r="E1439" i="7"/>
  <c r="E1437" i="7"/>
  <c r="E1435" i="7"/>
  <c r="F1491" i="7"/>
  <c r="F1487" i="7"/>
  <c r="F1486" i="7"/>
  <c r="F1484" i="7"/>
  <c r="F1482" i="7"/>
  <c r="F1480" i="7"/>
  <c r="F1478" i="7"/>
  <c r="F1476" i="7"/>
  <c r="F1474" i="7"/>
  <c r="F1472" i="7"/>
  <c r="F1470" i="7"/>
  <c r="F1468" i="7"/>
  <c r="F1466" i="7"/>
  <c r="F1464" i="7"/>
  <c r="F1462" i="7"/>
  <c r="F1460" i="7"/>
  <c r="F1458" i="7"/>
  <c r="F1456" i="7"/>
  <c r="F1454" i="7"/>
  <c r="F1452" i="7"/>
  <c r="F1450" i="7"/>
  <c r="F1448" i="7"/>
  <c r="F1446" i="7"/>
  <c r="F1444" i="7"/>
  <c r="F1442" i="7"/>
  <c r="F1440" i="7"/>
  <c r="F1438" i="7"/>
  <c r="F1436" i="7"/>
  <c r="F1434" i="7"/>
  <c r="E1433" i="7"/>
  <c r="E1431" i="7"/>
  <c r="E1429" i="7"/>
  <c r="E1427" i="7"/>
  <c r="E1425" i="7"/>
  <c r="E1423" i="7"/>
  <c r="E1421" i="7"/>
  <c r="E1419" i="7"/>
  <c r="E1417" i="7"/>
  <c r="E1415" i="7"/>
  <c r="E1413" i="7"/>
  <c r="E1411" i="7"/>
  <c r="E1409" i="7"/>
  <c r="E1407" i="7"/>
  <c r="E1405" i="7"/>
  <c r="E1403" i="7"/>
  <c r="E1401" i="7"/>
  <c r="E1399" i="7"/>
  <c r="E1397" i="7"/>
  <c r="E1395" i="7"/>
  <c r="E1393" i="7"/>
  <c r="E1391" i="7"/>
  <c r="E1389" i="7"/>
  <c r="E1387" i="7"/>
  <c r="E1385" i="7"/>
  <c r="E1383" i="7"/>
  <c r="E1381" i="7"/>
  <c r="E1379" i="7"/>
  <c r="E1377" i="7"/>
  <c r="F1432" i="7"/>
  <c r="F1430" i="7"/>
  <c r="F1428" i="7"/>
  <c r="F1426" i="7"/>
  <c r="F1424" i="7"/>
  <c r="F1422" i="7"/>
  <c r="F1420" i="7"/>
  <c r="F1418" i="7"/>
  <c r="F1416" i="7"/>
  <c r="F1414" i="7"/>
  <c r="F1412" i="7"/>
  <c r="F1410" i="7"/>
  <c r="F1408" i="7"/>
  <c r="F1406" i="7"/>
  <c r="F1404" i="7"/>
  <c r="F1402" i="7"/>
  <c r="F1400" i="7"/>
  <c r="F1398" i="7"/>
  <c r="F1396" i="7"/>
  <c r="F1394" i="7"/>
  <c r="F1392" i="7"/>
  <c r="F1390" i="7"/>
  <c r="F1388" i="7"/>
  <c r="F1386" i="7"/>
  <c r="F1384" i="7"/>
  <c r="F1382" i="7"/>
  <c r="F1380" i="7"/>
  <c r="F1378" i="7"/>
  <c r="F1376" i="7"/>
  <c r="E1432" i="7"/>
  <c r="E1430" i="7"/>
  <c r="E1428" i="7"/>
  <c r="E1426" i="7"/>
  <c r="E1424" i="7"/>
  <c r="E1422" i="7"/>
  <c r="E1420" i="7"/>
  <c r="E1418" i="7"/>
  <c r="E1416" i="7"/>
  <c r="E1414" i="7"/>
  <c r="E1412" i="7"/>
  <c r="E1410" i="7"/>
  <c r="E1408" i="7"/>
  <c r="E1406" i="7"/>
  <c r="E1404" i="7"/>
  <c r="E1402" i="7"/>
  <c r="E1400" i="7"/>
  <c r="E1398" i="7"/>
  <c r="E1396" i="7"/>
  <c r="E1394" i="7"/>
  <c r="E1392" i="7"/>
  <c r="E1390" i="7"/>
  <c r="E1388" i="7"/>
  <c r="E1386" i="7"/>
  <c r="E1384" i="7"/>
  <c r="E1382" i="7"/>
  <c r="E1380" i="7"/>
  <c r="E1378" i="7"/>
  <c r="F1431" i="7"/>
  <c r="F1429" i="7"/>
  <c r="F1427" i="7"/>
  <c r="F1425" i="7"/>
  <c r="F1423" i="7"/>
  <c r="F1421" i="7"/>
  <c r="F1419" i="7"/>
  <c r="F1417" i="7"/>
  <c r="F1415" i="7"/>
  <c r="F1413" i="7"/>
  <c r="F1411" i="7"/>
  <c r="F1409" i="7"/>
  <c r="F1407" i="7"/>
  <c r="F1405" i="7"/>
  <c r="F1403" i="7"/>
  <c r="F1401" i="7"/>
  <c r="F1399" i="7"/>
  <c r="F1397" i="7"/>
  <c r="F1395" i="7"/>
  <c r="F1393" i="7"/>
  <c r="F1391" i="7"/>
  <c r="F1389" i="7"/>
  <c r="F1387" i="7"/>
  <c r="F1385" i="7"/>
  <c r="F1383" i="7"/>
  <c r="F1381" i="7"/>
  <c r="F1379" i="7"/>
  <c r="F1377" i="7"/>
  <c r="E1376" i="7"/>
  <c r="F1375" i="7"/>
  <c r="F1373" i="7"/>
  <c r="F1371" i="7"/>
  <c r="F1369" i="7"/>
  <c r="F1367" i="7"/>
  <c r="F1365" i="7"/>
  <c r="F1363" i="7"/>
  <c r="F1361" i="7"/>
  <c r="F1359" i="7"/>
  <c r="F1357" i="7"/>
  <c r="F1355" i="7"/>
  <c r="F1353" i="7"/>
  <c r="F1351" i="7"/>
  <c r="F1349" i="7"/>
  <c r="F1347" i="7"/>
  <c r="F1345" i="7"/>
  <c r="F1343" i="7"/>
  <c r="F1341" i="7"/>
  <c r="F1339" i="7"/>
  <c r="F1337" i="7"/>
  <c r="F1335" i="7"/>
  <c r="F1333" i="7"/>
  <c r="F1331" i="7"/>
  <c r="F1329" i="7"/>
  <c r="F1327" i="7"/>
  <c r="F1325" i="7"/>
  <c r="F1323" i="7"/>
  <c r="F1321" i="7"/>
  <c r="F1319" i="7"/>
  <c r="F1317" i="7"/>
  <c r="F1315" i="7"/>
  <c r="F1313" i="7"/>
  <c r="F1311" i="7"/>
  <c r="F1309" i="7"/>
  <c r="E1375" i="7"/>
  <c r="E1373" i="7"/>
  <c r="E1371" i="7"/>
  <c r="E1369" i="7"/>
  <c r="E1367" i="7"/>
  <c r="E1365" i="7"/>
  <c r="E1363" i="7"/>
  <c r="E1361" i="7"/>
  <c r="E1359" i="7"/>
  <c r="E1357" i="7"/>
  <c r="E1355" i="7"/>
  <c r="E1353" i="7"/>
  <c r="E1351" i="7"/>
  <c r="E1349" i="7"/>
  <c r="E1347" i="7"/>
  <c r="E1345" i="7"/>
  <c r="E1343" i="7"/>
  <c r="E1341" i="7"/>
  <c r="E1339" i="7"/>
  <c r="E1337" i="7"/>
  <c r="E1335" i="7"/>
  <c r="E1333" i="7"/>
  <c r="E1331" i="7"/>
  <c r="E1329" i="7"/>
  <c r="E1327" i="7"/>
  <c r="E1325" i="7"/>
  <c r="E1323" i="7"/>
  <c r="E1321" i="7"/>
  <c r="E1319" i="7"/>
  <c r="E1317" i="7"/>
  <c r="E1315" i="7"/>
  <c r="E1313" i="7"/>
  <c r="E1311" i="7"/>
  <c r="E1309" i="7"/>
  <c r="F1374" i="7"/>
  <c r="F1372" i="7"/>
  <c r="F1370" i="7"/>
  <c r="F1368" i="7"/>
  <c r="F1366" i="7"/>
  <c r="F1364" i="7"/>
  <c r="F1362" i="7"/>
  <c r="F1360" i="7"/>
  <c r="F1358" i="7"/>
  <c r="F1356" i="7"/>
  <c r="F1354" i="7"/>
  <c r="F1352" i="7"/>
  <c r="F1350" i="7"/>
  <c r="F1348" i="7"/>
  <c r="F1346" i="7"/>
  <c r="F1344" i="7"/>
  <c r="F1342" i="7"/>
  <c r="F1340" i="7"/>
  <c r="F1338" i="7"/>
  <c r="F1336" i="7"/>
  <c r="F1334" i="7"/>
  <c r="F1332" i="7"/>
  <c r="F1330" i="7"/>
  <c r="F1328" i="7"/>
  <c r="F1326" i="7"/>
  <c r="F1324" i="7"/>
  <c r="F1322" i="7"/>
  <c r="F1320" i="7"/>
  <c r="F1318" i="7"/>
  <c r="F1316" i="7"/>
  <c r="F1314" i="7"/>
  <c r="F1312" i="7"/>
  <c r="F1310" i="7"/>
  <c r="E1374" i="7"/>
  <c r="E1372" i="7"/>
  <c r="E1370" i="7"/>
  <c r="E1368" i="7"/>
  <c r="E1366" i="7"/>
  <c r="E1364" i="7"/>
  <c r="E1362" i="7"/>
  <c r="E1360" i="7"/>
  <c r="E1358" i="7"/>
  <c r="E1356" i="7"/>
  <c r="E1354" i="7"/>
  <c r="E1352" i="7"/>
  <c r="E1350" i="7"/>
  <c r="E1348" i="7"/>
  <c r="E1346" i="7"/>
  <c r="E1344" i="7"/>
  <c r="E1342" i="7"/>
  <c r="E1340" i="7"/>
  <c r="E1338" i="7"/>
  <c r="E1336" i="7"/>
  <c r="E1334" i="7"/>
  <c r="E1332" i="7"/>
  <c r="E1330" i="7"/>
  <c r="E1328" i="7"/>
  <c r="E1326" i="7"/>
  <c r="E1324" i="7"/>
  <c r="E1322" i="7"/>
  <c r="E1320" i="7"/>
  <c r="E1318" i="7"/>
  <c r="E1316" i="7"/>
  <c r="E1314" i="7"/>
  <c r="E1312" i="7"/>
  <c r="E1310" i="7"/>
  <c r="F1308" i="7"/>
  <c r="F1306" i="7"/>
  <c r="F1304" i="7"/>
  <c r="F1302" i="7"/>
  <c r="F1300" i="7"/>
  <c r="F1298" i="7"/>
  <c r="F1296" i="7"/>
  <c r="F1294" i="7"/>
  <c r="F1292" i="7"/>
  <c r="F1290" i="7"/>
  <c r="F1288" i="7"/>
  <c r="F1307" i="7"/>
  <c r="E1308" i="7"/>
  <c r="E1306" i="7"/>
  <c r="E1304" i="7"/>
  <c r="E1302" i="7"/>
  <c r="E1300" i="7"/>
  <c r="E1298" i="7"/>
  <c r="E1296" i="7"/>
  <c r="E1294" i="7"/>
  <c r="E1292" i="7"/>
  <c r="E1290" i="7"/>
  <c r="E1288" i="7"/>
  <c r="F1305" i="7"/>
  <c r="F1303" i="7"/>
  <c r="F1301" i="7"/>
  <c r="F1299" i="7"/>
  <c r="F1297" i="7"/>
  <c r="F1295" i="7"/>
  <c r="F1293" i="7"/>
  <c r="F1291" i="7"/>
  <c r="F1289" i="7"/>
  <c r="F1287" i="7"/>
  <c r="E1305" i="7"/>
  <c r="E1303" i="7"/>
  <c r="E1301" i="7"/>
  <c r="E1299" i="7"/>
  <c r="E1297" i="7"/>
  <c r="E1295" i="7"/>
  <c r="E1307" i="7"/>
  <c r="E1289" i="7"/>
  <c r="E1287" i="7"/>
  <c r="E1291" i="7"/>
  <c r="E1293" i="7"/>
  <c r="E1285" i="7"/>
  <c r="E1283" i="7"/>
  <c r="E1281" i="7"/>
  <c r="E1279" i="7"/>
  <c r="E1277" i="7"/>
  <c r="E1275" i="7"/>
  <c r="E1273" i="7"/>
  <c r="E1271" i="7"/>
  <c r="E1269" i="7"/>
  <c r="E1267" i="7"/>
  <c r="E1265" i="7"/>
  <c r="F1286" i="7"/>
  <c r="F1284" i="7"/>
  <c r="F1282" i="7"/>
  <c r="F1280" i="7"/>
  <c r="F1278" i="7"/>
  <c r="F1276" i="7"/>
  <c r="F1274" i="7"/>
  <c r="F1272" i="7"/>
  <c r="F1270" i="7"/>
  <c r="F1268" i="7"/>
  <c r="F1266" i="7"/>
  <c r="E1286" i="7"/>
  <c r="E1284" i="7"/>
  <c r="E1282" i="7"/>
  <c r="E1280" i="7"/>
  <c r="E1278" i="7"/>
  <c r="E1276" i="7"/>
  <c r="E1274" i="7"/>
  <c r="E1272" i="7"/>
  <c r="E1270" i="7"/>
  <c r="E1268" i="7"/>
  <c r="E1266" i="7"/>
  <c r="F1283" i="7"/>
  <c r="F1281" i="7"/>
  <c r="F1279" i="7"/>
  <c r="F1277" i="7"/>
  <c r="F1275" i="7"/>
  <c r="F1273" i="7"/>
  <c r="F1285" i="7"/>
  <c r="F1267" i="7"/>
  <c r="F1265" i="7"/>
  <c r="F1269" i="7"/>
  <c r="F1271" i="7"/>
  <c r="E1263" i="7"/>
  <c r="E1261" i="7"/>
  <c r="E1259" i="7"/>
  <c r="E1257" i="7"/>
  <c r="E1255" i="7"/>
  <c r="E1253" i="7"/>
  <c r="E1251" i="7"/>
  <c r="E1249" i="7"/>
  <c r="E1247" i="7"/>
  <c r="E1245" i="7"/>
  <c r="E1243" i="7"/>
  <c r="F1263" i="7"/>
  <c r="F1259" i="7"/>
  <c r="F1257" i="7"/>
  <c r="F1253" i="7"/>
  <c r="F1249" i="7"/>
  <c r="F1245" i="7"/>
  <c r="F1264" i="7"/>
  <c r="F1262" i="7"/>
  <c r="F1260" i="7"/>
  <c r="F1258" i="7"/>
  <c r="F1256" i="7"/>
  <c r="F1254" i="7"/>
  <c r="F1252" i="7"/>
  <c r="F1250" i="7"/>
  <c r="F1248" i="7"/>
  <c r="F1246" i="7"/>
  <c r="F1244" i="7"/>
  <c r="F1261" i="7"/>
  <c r="F1255" i="7"/>
  <c r="F1251" i="7"/>
  <c r="F1247" i="7"/>
  <c r="F1243" i="7"/>
  <c r="E1264" i="7"/>
  <c r="E1262" i="7"/>
  <c r="E1260" i="7"/>
  <c r="E1258" i="7"/>
  <c r="E1256" i="7"/>
  <c r="E1254" i="7"/>
  <c r="E1252" i="7"/>
  <c r="E1250" i="7"/>
  <c r="E1248" i="7"/>
  <c r="E1246" i="7"/>
  <c r="E1244" i="7"/>
  <c r="E1241" i="7"/>
  <c r="E1239" i="7"/>
  <c r="E1237" i="7"/>
  <c r="E1235" i="7"/>
  <c r="E1233" i="7"/>
  <c r="E1231" i="7"/>
  <c r="E1229" i="7"/>
  <c r="E1227" i="7"/>
  <c r="E1225" i="7"/>
  <c r="E1223" i="7"/>
  <c r="E1221" i="7"/>
  <c r="E1242" i="7"/>
  <c r="E1236" i="7"/>
  <c r="E1232" i="7"/>
  <c r="E1228" i="7"/>
  <c r="E1224" i="7"/>
  <c r="F1241" i="7"/>
  <c r="F1239" i="7"/>
  <c r="F1237" i="7"/>
  <c r="F1235" i="7"/>
  <c r="F1229" i="7"/>
  <c r="F1227" i="7"/>
  <c r="F1225" i="7"/>
  <c r="F1242" i="7"/>
  <c r="F1240" i="7"/>
  <c r="F1238" i="7"/>
  <c r="F1236" i="7"/>
  <c r="F1234" i="7"/>
  <c r="F1232" i="7"/>
  <c r="F1230" i="7"/>
  <c r="F1228" i="7"/>
  <c r="F1226" i="7"/>
  <c r="F1224" i="7"/>
  <c r="F1222" i="7"/>
  <c r="E1240" i="7"/>
  <c r="E1238" i="7"/>
  <c r="E1234" i="7"/>
  <c r="E1230" i="7"/>
  <c r="E1226" i="7"/>
  <c r="E1222" i="7"/>
  <c r="F1233" i="7"/>
  <c r="F1231" i="7"/>
  <c r="F1223" i="7"/>
  <c r="F1221" i="7"/>
  <c r="E1219" i="7"/>
  <c r="E1217" i="7"/>
  <c r="E1215" i="7"/>
  <c r="E1213" i="7"/>
  <c r="E1211" i="7"/>
  <c r="E1209" i="7"/>
  <c r="E1207" i="7"/>
  <c r="E1205" i="7"/>
  <c r="E1203" i="7"/>
  <c r="E1201" i="7"/>
  <c r="E1199" i="7"/>
  <c r="F1219" i="7"/>
  <c r="F1220" i="7"/>
  <c r="F1218" i="7"/>
  <c r="F1216" i="7"/>
  <c r="F1214" i="7"/>
  <c r="F1212" i="7"/>
  <c r="F1210" i="7"/>
  <c r="F1208" i="7"/>
  <c r="F1206" i="7"/>
  <c r="F1204" i="7"/>
  <c r="F1202" i="7"/>
  <c r="F1200" i="7"/>
  <c r="F1217" i="7"/>
  <c r="F1215" i="7"/>
  <c r="F1213" i="7"/>
  <c r="F1211" i="7"/>
  <c r="F1209" i="7"/>
  <c r="F1207" i="7"/>
  <c r="F1205" i="7"/>
  <c r="F1203" i="7"/>
  <c r="F1201" i="7"/>
  <c r="F1199" i="7"/>
  <c r="E1220" i="7"/>
  <c r="E1218" i="7"/>
  <c r="E1216" i="7"/>
  <c r="E1214" i="7"/>
  <c r="E1212" i="7"/>
  <c r="E1210" i="7"/>
  <c r="E1208" i="7"/>
  <c r="E1206" i="7"/>
  <c r="E1204" i="7"/>
  <c r="E1202" i="7"/>
  <c r="E1200" i="7"/>
  <c r="O7" i="18"/>
  <c r="O16" i="18" s="1"/>
  <c r="E7" i="18"/>
  <c r="E16" i="18" s="1"/>
  <c r="L7" i="18"/>
  <c r="L16" i="18" s="1"/>
  <c r="F7" i="18"/>
  <c r="F16" i="18" s="1"/>
  <c r="N7" i="18"/>
  <c r="N16" i="18" s="1"/>
  <c r="K7" i="18"/>
  <c r="K16" i="18" s="1"/>
  <c r="M7" i="18"/>
  <c r="M16" i="18" s="1"/>
  <c r="H7" i="18"/>
  <c r="H16" i="18" s="1"/>
  <c r="J7" i="18"/>
  <c r="J16" i="18" s="1"/>
  <c r="G7" i="18"/>
  <c r="G16" i="18" s="1"/>
  <c r="I16" i="18"/>
  <c r="D27" i="17"/>
  <c r="D114" i="17" s="1"/>
  <c r="D4" i="18"/>
  <c r="D7" i="18" s="1"/>
  <c r="D16" i="18" s="1"/>
  <c r="V60" i="12"/>
  <c r="V61" i="12" s="1"/>
  <c r="Q18" i="13"/>
  <c r="E1197" i="7"/>
  <c r="E1195" i="7"/>
  <c r="E1193" i="7"/>
  <c r="E1191" i="7"/>
  <c r="E1189" i="7"/>
  <c r="E1187" i="7"/>
  <c r="E1185" i="7"/>
  <c r="E1183" i="7"/>
  <c r="E1181" i="7"/>
  <c r="E1179" i="7"/>
  <c r="E1177" i="7"/>
  <c r="E1175" i="7"/>
  <c r="E1173" i="7"/>
  <c r="E1171" i="7"/>
  <c r="E1169" i="7"/>
  <c r="E1167" i="7"/>
  <c r="E1165" i="7"/>
  <c r="E1163" i="7"/>
  <c r="E1161" i="7"/>
  <c r="E1159" i="7"/>
  <c r="E1157" i="7"/>
  <c r="E1155" i="7"/>
  <c r="E1153" i="7"/>
  <c r="E1151" i="7"/>
  <c r="E1149" i="7"/>
  <c r="E1147" i="7"/>
  <c r="F1198" i="7"/>
  <c r="F1196" i="7"/>
  <c r="F1194" i="7"/>
  <c r="F1192" i="7"/>
  <c r="F1190" i="7"/>
  <c r="F1188" i="7"/>
  <c r="F1186" i="7"/>
  <c r="F1184" i="7"/>
  <c r="F1182" i="7"/>
  <c r="F1180" i="7"/>
  <c r="F1178" i="7"/>
  <c r="F1176" i="7"/>
  <c r="F1174" i="7"/>
  <c r="F1172" i="7"/>
  <c r="F1170" i="7"/>
  <c r="F1168" i="7"/>
  <c r="F1166" i="7"/>
  <c r="F1164" i="7"/>
  <c r="F1162" i="7"/>
  <c r="F1160" i="7"/>
  <c r="F1158" i="7"/>
  <c r="F1156" i="7"/>
  <c r="F1154" i="7"/>
  <c r="F1152" i="7"/>
  <c r="F1150" i="7"/>
  <c r="F1148" i="7"/>
  <c r="F1146" i="7"/>
  <c r="F1144" i="7"/>
  <c r="F1142" i="7"/>
  <c r="E1198" i="7"/>
  <c r="E1196" i="7"/>
  <c r="E1194" i="7"/>
  <c r="E1192" i="7"/>
  <c r="E1190" i="7"/>
  <c r="E1188" i="7"/>
  <c r="E1186" i="7"/>
  <c r="E1184" i="7"/>
  <c r="E1182" i="7"/>
  <c r="E1180" i="7"/>
  <c r="E1178" i="7"/>
  <c r="E1176" i="7"/>
  <c r="E1174" i="7"/>
  <c r="E1172" i="7"/>
  <c r="E1170" i="7"/>
  <c r="E1168" i="7"/>
  <c r="E1166" i="7"/>
  <c r="E1164" i="7"/>
  <c r="E1162" i="7"/>
  <c r="E1160" i="7"/>
  <c r="E1158" i="7"/>
  <c r="E1156" i="7"/>
  <c r="E1154" i="7"/>
  <c r="E1152" i="7"/>
  <c r="E1150" i="7"/>
  <c r="E1148" i="7"/>
  <c r="E1146" i="7"/>
  <c r="E1144" i="7"/>
  <c r="E1142" i="7"/>
  <c r="F1195" i="7"/>
  <c r="F1187" i="7"/>
  <c r="F1179" i="7"/>
  <c r="F1171" i="7"/>
  <c r="F1163" i="7"/>
  <c r="F1155" i="7"/>
  <c r="F1147" i="7"/>
  <c r="E1143" i="7"/>
  <c r="E1141" i="7"/>
  <c r="E1139" i="7"/>
  <c r="E1137" i="7"/>
  <c r="E1135" i="7"/>
  <c r="E1133" i="7"/>
  <c r="E1131" i="7"/>
  <c r="E1129" i="7"/>
  <c r="E1127" i="7"/>
  <c r="E1125" i="7"/>
  <c r="E1123" i="7"/>
  <c r="E1121" i="7"/>
  <c r="E1119" i="7"/>
  <c r="E1117" i="7"/>
  <c r="E1115" i="7"/>
  <c r="E1113" i="7"/>
  <c r="E1111" i="7"/>
  <c r="E1109" i="7"/>
  <c r="E1107" i="7"/>
  <c r="E1105" i="7"/>
  <c r="E1103" i="7"/>
  <c r="E1101" i="7"/>
  <c r="F1197" i="7"/>
  <c r="F1189" i="7"/>
  <c r="F1181" i="7"/>
  <c r="F1173" i="7"/>
  <c r="F1165" i="7"/>
  <c r="F1157" i="7"/>
  <c r="F1149" i="7"/>
  <c r="F1145" i="7"/>
  <c r="F1140" i="7"/>
  <c r="F1138" i="7"/>
  <c r="F1136" i="7"/>
  <c r="F1134" i="7"/>
  <c r="F1132" i="7"/>
  <c r="F1130" i="7"/>
  <c r="F1128" i="7"/>
  <c r="F1126" i="7"/>
  <c r="F1124" i="7"/>
  <c r="F1122" i="7"/>
  <c r="F1120" i="7"/>
  <c r="F1118" i="7"/>
  <c r="F1116" i="7"/>
  <c r="F1114" i="7"/>
  <c r="F1112" i="7"/>
  <c r="F1110" i="7"/>
  <c r="F1108" i="7"/>
  <c r="F1106" i="7"/>
  <c r="F1104" i="7"/>
  <c r="F1102" i="7"/>
  <c r="F1100" i="7"/>
  <c r="F1098" i="7"/>
  <c r="F1096" i="7"/>
  <c r="F1191" i="7"/>
  <c r="F1183" i="7"/>
  <c r="F1175" i="7"/>
  <c r="F1167" i="7"/>
  <c r="F1159" i="7"/>
  <c r="F1151" i="7"/>
  <c r="E1145" i="7"/>
  <c r="E1140" i="7"/>
  <c r="E1138" i="7"/>
  <c r="E1136" i="7"/>
  <c r="E1134" i="7"/>
  <c r="E1132" i="7"/>
  <c r="E1130" i="7"/>
  <c r="E1128" i="7"/>
  <c r="E1126" i="7"/>
  <c r="E1124" i="7"/>
  <c r="E1122" i="7"/>
  <c r="E1120" i="7"/>
  <c r="E1118" i="7"/>
  <c r="E1116" i="7"/>
  <c r="E1114" i="7"/>
  <c r="E1112" i="7"/>
  <c r="E1110" i="7"/>
  <c r="E1108" i="7"/>
  <c r="E1106" i="7"/>
  <c r="E1104" i="7"/>
  <c r="E1102" i="7"/>
  <c r="E1100" i="7"/>
  <c r="E1098" i="7"/>
  <c r="E1096" i="7"/>
  <c r="F1185" i="7"/>
  <c r="F1153" i="7"/>
  <c r="F1135" i="7"/>
  <c r="F1127" i="7"/>
  <c r="F1119" i="7"/>
  <c r="F1111" i="7"/>
  <c r="F1103" i="7"/>
  <c r="F1099" i="7"/>
  <c r="F1094" i="7"/>
  <c r="F1092" i="7"/>
  <c r="F1090" i="7"/>
  <c r="F1088" i="7"/>
  <c r="F1086" i="7"/>
  <c r="F1084" i="7"/>
  <c r="F1082" i="7"/>
  <c r="F1080" i="7"/>
  <c r="F1078" i="7"/>
  <c r="F1076" i="7"/>
  <c r="F1074" i="7"/>
  <c r="F1072" i="7"/>
  <c r="F1070" i="7"/>
  <c r="F1068" i="7"/>
  <c r="F1066" i="7"/>
  <c r="F1064" i="7"/>
  <c r="F1062" i="7"/>
  <c r="F1060" i="7"/>
  <c r="F1058" i="7"/>
  <c r="F1056" i="7"/>
  <c r="F1054" i="7"/>
  <c r="F1052" i="7"/>
  <c r="F1050" i="7"/>
  <c r="F1048" i="7"/>
  <c r="F1046" i="7"/>
  <c r="F1044" i="7"/>
  <c r="F1042" i="7"/>
  <c r="F1040" i="7"/>
  <c r="F1038" i="7"/>
  <c r="F1036" i="7"/>
  <c r="F1034" i="7"/>
  <c r="F1032" i="7"/>
  <c r="F1030" i="7"/>
  <c r="F1028" i="7"/>
  <c r="F1026" i="7"/>
  <c r="F1024" i="7"/>
  <c r="F1022" i="7"/>
  <c r="F1020" i="7"/>
  <c r="F1018" i="7"/>
  <c r="F1016" i="7"/>
  <c r="F1014" i="7"/>
  <c r="F1012" i="7"/>
  <c r="F1010" i="7"/>
  <c r="F1008" i="7"/>
  <c r="F1006" i="7"/>
  <c r="F1004" i="7"/>
  <c r="F9" i="7"/>
  <c r="F1193" i="7"/>
  <c r="F1161" i="7"/>
  <c r="F1143" i="7"/>
  <c r="F1137" i="7"/>
  <c r="F1129" i="7"/>
  <c r="F1121" i="7"/>
  <c r="F1113" i="7"/>
  <c r="F1105" i="7"/>
  <c r="E1099" i="7"/>
  <c r="E1094" i="7"/>
  <c r="E1092" i="7"/>
  <c r="E1090" i="7"/>
  <c r="E1088" i="7"/>
  <c r="E1086" i="7"/>
  <c r="E1084" i="7"/>
  <c r="E1082" i="7"/>
  <c r="E1080" i="7"/>
  <c r="E1078" i="7"/>
  <c r="E1076" i="7"/>
  <c r="E1074" i="7"/>
  <c r="E1072" i="7"/>
  <c r="E1070" i="7"/>
  <c r="E1068" i="7"/>
  <c r="E1066" i="7"/>
  <c r="E1064" i="7"/>
  <c r="E1062" i="7"/>
  <c r="E1060" i="7"/>
  <c r="E1058" i="7"/>
  <c r="E1056" i="7"/>
  <c r="E1054" i="7"/>
  <c r="E1052" i="7"/>
  <c r="E1050" i="7"/>
  <c r="E1048" i="7"/>
  <c r="E1046" i="7"/>
  <c r="E1044" i="7"/>
  <c r="E1042" i="7"/>
  <c r="E1040" i="7"/>
  <c r="E1038" i="7"/>
  <c r="E1036" i="7"/>
  <c r="E1034" i="7"/>
  <c r="E1032" i="7"/>
  <c r="E1030" i="7"/>
  <c r="E1028" i="7"/>
  <c r="E1026" i="7"/>
  <c r="E1024" i="7"/>
  <c r="E1022" i="7"/>
  <c r="E1020" i="7"/>
  <c r="E1018" i="7"/>
  <c r="E1016" i="7"/>
  <c r="E1014" i="7"/>
  <c r="E1012" i="7"/>
  <c r="E1010" i="7"/>
  <c r="E1008" i="7"/>
  <c r="E1006" i="7"/>
  <c r="E1004" i="7"/>
  <c r="E8" i="7"/>
  <c r="F1169" i="7"/>
  <c r="F1139" i="7"/>
  <c r="F1131" i="7"/>
  <c r="F1123" i="7"/>
  <c r="F1115" i="7"/>
  <c r="F1107" i="7"/>
  <c r="F1097" i="7"/>
  <c r="F1095" i="7"/>
  <c r="F1093" i="7"/>
  <c r="F1091" i="7"/>
  <c r="F1089" i="7"/>
  <c r="F1087" i="7"/>
  <c r="F1085" i="7"/>
  <c r="F1083" i="7"/>
  <c r="F1081" i="7"/>
  <c r="F1079" i="7"/>
  <c r="F1077" i="7"/>
  <c r="F1075" i="7"/>
  <c r="F1073" i="7"/>
  <c r="F1071" i="7"/>
  <c r="F1069" i="7"/>
  <c r="F1067" i="7"/>
  <c r="F1065" i="7"/>
  <c r="F1063" i="7"/>
  <c r="F1061" i="7"/>
  <c r="F1059" i="7"/>
  <c r="F1057" i="7"/>
  <c r="F1055" i="7"/>
  <c r="F1053" i="7"/>
  <c r="F1051" i="7"/>
  <c r="F1049" i="7"/>
  <c r="F1047" i="7"/>
  <c r="F1045" i="7"/>
  <c r="F1043" i="7"/>
  <c r="F1041" i="7"/>
  <c r="F1039" i="7"/>
  <c r="F1037" i="7"/>
  <c r="F1035" i="7"/>
  <c r="F1033" i="7"/>
  <c r="F1031" i="7"/>
  <c r="F1029" i="7"/>
  <c r="F1027" i="7"/>
  <c r="F1025" i="7"/>
  <c r="F1023" i="7"/>
  <c r="F1021" i="7"/>
  <c r="F1019" i="7"/>
  <c r="F1017" i="7"/>
  <c r="F1015" i="7"/>
  <c r="F1013" i="7"/>
  <c r="F1011" i="7"/>
  <c r="F1009" i="7"/>
  <c r="F1007" i="7"/>
  <c r="F1005" i="7"/>
  <c r="F8" i="7"/>
  <c r="F1177" i="7"/>
  <c r="F1141" i="7"/>
  <c r="F1133" i="7"/>
  <c r="F1125" i="7"/>
  <c r="F1117" i="7"/>
  <c r="F1109" i="7"/>
  <c r="F1101" i="7"/>
  <c r="E1097" i="7"/>
  <c r="E1095" i="7"/>
  <c r="E1093" i="7"/>
  <c r="E1091" i="7"/>
  <c r="E1089" i="7"/>
  <c r="E1087" i="7"/>
  <c r="E1085" i="7"/>
  <c r="E1083" i="7"/>
  <c r="E1081" i="7"/>
  <c r="E1079" i="7"/>
  <c r="E1077" i="7"/>
  <c r="E1075" i="7"/>
  <c r="E1073" i="7"/>
  <c r="E1071" i="7"/>
  <c r="E1069" i="7"/>
  <c r="E1067" i="7"/>
  <c r="E1065" i="7"/>
  <c r="E1063" i="7"/>
  <c r="E1061" i="7"/>
  <c r="E1059" i="7"/>
  <c r="E1057" i="7"/>
  <c r="E1055" i="7"/>
  <c r="E1047" i="7"/>
  <c r="E1039" i="7"/>
  <c r="E1031" i="7"/>
  <c r="E1023" i="7"/>
  <c r="E1015" i="7"/>
  <c r="E1007" i="7"/>
  <c r="F10" i="7"/>
  <c r="F12" i="7"/>
  <c r="F14" i="7"/>
  <c r="F16" i="7"/>
  <c r="F18" i="7"/>
  <c r="F20" i="7"/>
  <c r="F22" i="7"/>
  <c r="F24" i="7"/>
  <c r="F26" i="7"/>
  <c r="F28" i="7"/>
  <c r="F30" i="7"/>
  <c r="F32" i="7"/>
  <c r="F34" i="7"/>
  <c r="F36" i="7"/>
  <c r="F38" i="7"/>
  <c r="F40" i="7"/>
  <c r="F42" i="7"/>
  <c r="F44" i="7"/>
  <c r="F46" i="7"/>
  <c r="F48" i="7"/>
  <c r="F50" i="7"/>
  <c r="F52" i="7"/>
  <c r="F54" i="7"/>
  <c r="F56" i="7"/>
  <c r="F58" i="7"/>
  <c r="F60" i="7"/>
  <c r="F62" i="7"/>
  <c r="F64" i="7"/>
  <c r="F66" i="7"/>
  <c r="F68" i="7"/>
  <c r="F70" i="7"/>
  <c r="F72" i="7"/>
  <c r="F74" i="7"/>
  <c r="F76" i="7"/>
  <c r="F78" i="7"/>
  <c r="F80" i="7"/>
  <c r="F82" i="7"/>
  <c r="F84" i="7"/>
  <c r="F86" i="7"/>
  <c r="F88" i="7"/>
  <c r="F90" i="7"/>
  <c r="F92" i="7"/>
  <c r="F94" i="7"/>
  <c r="F96" i="7"/>
  <c r="F98" i="7"/>
  <c r="F100" i="7"/>
  <c r="F102" i="7"/>
  <c r="F104" i="7"/>
  <c r="F106" i="7"/>
  <c r="F108" i="7"/>
  <c r="F110" i="7"/>
  <c r="F112" i="7"/>
  <c r="F114" i="7"/>
  <c r="F116" i="7"/>
  <c r="F118" i="7"/>
  <c r="F120" i="7"/>
  <c r="F122" i="7"/>
  <c r="F124" i="7"/>
  <c r="F126" i="7"/>
  <c r="F128" i="7"/>
  <c r="F130" i="7"/>
  <c r="F132" i="7"/>
  <c r="F134" i="7"/>
  <c r="F136" i="7"/>
  <c r="F138" i="7"/>
  <c r="F140" i="7"/>
  <c r="F142" i="7"/>
  <c r="F144" i="7"/>
  <c r="F146" i="7"/>
  <c r="F148" i="7"/>
  <c r="F150" i="7"/>
  <c r="F152" i="7"/>
  <c r="F154" i="7"/>
  <c r="F156" i="7"/>
  <c r="F158" i="7"/>
  <c r="F160" i="7"/>
  <c r="F162" i="7"/>
  <c r="F164" i="7"/>
  <c r="F166" i="7"/>
  <c r="F168" i="7"/>
  <c r="F170" i="7"/>
  <c r="F172" i="7"/>
  <c r="F174" i="7"/>
  <c r="F176" i="7"/>
  <c r="F178" i="7"/>
  <c r="F180" i="7"/>
  <c r="F182" i="7"/>
  <c r="F184" i="7"/>
  <c r="F186" i="7"/>
  <c r="F188" i="7"/>
  <c r="F190" i="7"/>
  <c r="F192" i="7"/>
  <c r="F194" i="7"/>
  <c r="F196" i="7"/>
  <c r="F198" i="7"/>
  <c r="F200" i="7"/>
  <c r="F202" i="7"/>
  <c r="F204" i="7"/>
  <c r="F206" i="7"/>
  <c r="F208" i="7"/>
  <c r="F210" i="7"/>
  <c r="F212" i="7"/>
  <c r="F214" i="7"/>
  <c r="F216" i="7"/>
  <c r="F218" i="7"/>
  <c r="F220" i="7"/>
  <c r="F222" i="7"/>
  <c r="F224" i="7"/>
  <c r="F226" i="7"/>
  <c r="F228" i="7"/>
  <c r="F230" i="7"/>
  <c r="F232" i="7"/>
  <c r="F234" i="7"/>
  <c r="F236" i="7"/>
  <c r="F238" i="7"/>
  <c r="F240" i="7"/>
  <c r="F242" i="7"/>
  <c r="F244" i="7"/>
  <c r="F246" i="7"/>
  <c r="F248" i="7"/>
  <c r="F250" i="7"/>
  <c r="F252" i="7"/>
  <c r="F254" i="7"/>
  <c r="F256" i="7"/>
  <c r="F258" i="7"/>
  <c r="F260" i="7"/>
  <c r="F262" i="7"/>
  <c r="F264" i="7"/>
  <c r="F266" i="7"/>
  <c r="F268" i="7"/>
  <c r="F270" i="7"/>
  <c r="F272" i="7"/>
  <c r="F274" i="7"/>
  <c r="E1049" i="7"/>
  <c r="E1041" i="7"/>
  <c r="E1033" i="7"/>
  <c r="E1025" i="7"/>
  <c r="E1017" i="7"/>
  <c r="E1009" i="7"/>
  <c r="E11" i="7"/>
  <c r="E13" i="7"/>
  <c r="E15" i="7"/>
  <c r="E17" i="7"/>
  <c r="E19" i="7"/>
  <c r="E21" i="7"/>
  <c r="E23" i="7"/>
  <c r="E25" i="7"/>
  <c r="E27" i="7"/>
  <c r="E29" i="7"/>
  <c r="E31" i="7"/>
  <c r="E33" i="7"/>
  <c r="E35" i="7"/>
  <c r="E37" i="7"/>
  <c r="E39" i="7"/>
  <c r="E41" i="7"/>
  <c r="E43" i="7"/>
  <c r="E45" i="7"/>
  <c r="E47" i="7"/>
  <c r="E49" i="7"/>
  <c r="E51" i="7"/>
  <c r="E53" i="7"/>
  <c r="E55" i="7"/>
  <c r="E57" i="7"/>
  <c r="E59" i="7"/>
  <c r="E61" i="7"/>
  <c r="E63" i="7"/>
  <c r="E65" i="7"/>
  <c r="E67" i="7"/>
  <c r="E69" i="7"/>
  <c r="E71" i="7"/>
  <c r="E73" i="7"/>
  <c r="E75" i="7"/>
  <c r="E77" i="7"/>
  <c r="E79" i="7"/>
  <c r="E81" i="7"/>
  <c r="E83" i="7"/>
  <c r="E85" i="7"/>
  <c r="E87" i="7"/>
  <c r="E89" i="7"/>
  <c r="E91" i="7"/>
  <c r="E93" i="7"/>
  <c r="E95" i="7"/>
  <c r="E97" i="7"/>
  <c r="E99" i="7"/>
  <c r="E101" i="7"/>
  <c r="E103" i="7"/>
  <c r="E105" i="7"/>
  <c r="E107" i="7"/>
  <c r="E109" i="7"/>
  <c r="E111" i="7"/>
  <c r="E113" i="7"/>
  <c r="E115" i="7"/>
  <c r="E117" i="7"/>
  <c r="E119" i="7"/>
  <c r="E121" i="7"/>
  <c r="E123" i="7"/>
  <c r="E125" i="7"/>
  <c r="E127" i="7"/>
  <c r="E129" i="7"/>
  <c r="E131" i="7"/>
  <c r="E133" i="7"/>
  <c r="E135" i="7"/>
  <c r="E137" i="7"/>
  <c r="E139" i="7"/>
  <c r="E141" i="7"/>
  <c r="E143" i="7"/>
  <c r="E145" i="7"/>
  <c r="E147" i="7"/>
  <c r="E149" i="7"/>
  <c r="E151" i="7"/>
  <c r="E153" i="7"/>
  <c r="E155" i="7"/>
  <c r="E157" i="7"/>
  <c r="E159" i="7"/>
  <c r="E161" i="7"/>
  <c r="E163" i="7"/>
  <c r="E165" i="7"/>
  <c r="E167" i="7"/>
  <c r="E169" i="7"/>
  <c r="E171" i="7"/>
  <c r="E173" i="7"/>
  <c r="E175" i="7"/>
  <c r="E177" i="7"/>
  <c r="E179" i="7"/>
  <c r="E181" i="7"/>
  <c r="E183" i="7"/>
  <c r="E185" i="7"/>
  <c r="E187" i="7"/>
  <c r="E189" i="7"/>
  <c r="E191" i="7"/>
  <c r="E193" i="7"/>
  <c r="E195" i="7"/>
  <c r="E197" i="7"/>
  <c r="E199" i="7"/>
  <c r="E201" i="7"/>
  <c r="E203" i="7"/>
  <c r="E205" i="7"/>
  <c r="E207" i="7"/>
  <c r="E209" i="7"/>
  <c r="E211" i="7"/>
  <c r="E213" i="7"/>
  <c r="E215" i="7"/>
  <c r="E217" i="7"/>
  <c r="E219" i="7"/>
  <c r="E221" i="7"/>
  <c r="E223" i="7"/>
  <c r="E225" i="7"/>
  <c r="E227" i="7"/>
  <c r="E229" i="7"/>
  <c r="E231" i="7"/>
  <c r="E233" i="7"/>
  <c r="E235" i="7"/>
  <c r="E237" i="7"/>
  <c r="E239" i="7"/>
  <c r="E241" i="7"/>
  <c r="E243" i="7"/>
  <c r="E245" i="7"/>
  <c r="E247" i="7"/>
  <c r="E249" i="7"/>
  <c r="E251" i="7"/>
  <c r="E253" i="7"/>
  <c r="E255" i="7"/>
  <c r="E257" i="7"/>
  <c r="E259" i="7"/>
  <c r="E261" i="7"/>
  <c r="E263" i="7"/>
  <c r="E265" i="7"/>
  <c r="E267" i="7"/>
  <c r="E269" i="7"/>
  <c r="E271" i="7"/>
  <c r="E273" i="7"/>
  <c r="E275" i="7"/>
  <c r="E277" i="7"/>
  <c r="E279" i="7"/>
  <c r="E281" i="7"/>
  <c r="E283" i="7"/>
  <c r="E285" i="7"/>
  <c r="E287" i="7"/>
  <c r="E289" i="7"/>
  <c r="E291" i="7"/>
  <c r="E293" i="7"/>
  <c r="E295" i="7"/>
  <c r="E297" i="7"/>
  <c r="E299" i="7"/>
  <c r="E301" i="7"/>
  <c r="E303" i="7"/>
  <c r="E305" i="7"/>
  <c r="E307" i="7"/>
  <c r="E309" i="7"/>
  <c r="E1051" i="7"/>
  <c r="E1043" i="7"/>
  <c r="E1035" i="7"/>
  <c r="E1027" i="7"/>
  <c r="E1019" i="7"/>
  <c r="E1011" i="7"/>
  <c r="E9" i="7"/>
  <c r="F11" i="7"/>
  <c r="F13" i="7"/>
  <c r="F15" i="7"/>
  <c r="F17" i="7"/>
  <c r="F19" i="7"/>
  <c r="F21" i="7"/>
  <c r="F23" i="7"/>
  <c r="F25" i="7"/>
  <c r="F27" i="7"/>
  <c r="F29" i="7"/>
  <c r="F31" i="7"/>
  <c r="F33" i="7"/>
  <c r="F35" i="7"/>
  <c r="F37" i="7"/>
  <c r="F39" i="7"/>
  <c r="F41" i="7"/>
  <c r="F43" i="7"/>
  <c r="F45" i="7"/>
  <c r="F47" i="7"/>
  <c r="F49" i="7"/>
  <c r="F51" i="7"/>
  <c r="F53" i="7"/>
  <c r="F55" i="7"/>
  <c r="F57" i="7"/>
  <c r="F59" i="7"/>
  <c r="F61" i="7"/>
  <c r="F63" i="7"/>
  <c r="F65" i="7"/>
  <c r="F67" i="7"/>
  <c r="F69" i="7"/>
  <c r="F71" i="7"/>
  <c r="F73" i="7"/>
  <c r="F75" i="7"/>
  <c r="F77" i="7"/>
  <c r="F79" i="7"/>
  <c r="F81" i="7"/>
  <c r="F83" i="7"/>
  <c r="F85" i="7"/>
  <c r="F87" i="7"/>
  <c r="F89" i="7"/>
  <c r="F91" i="7"/>
  <c r="F93" i="7"/>
  <c r="F95" i="7"/>
  <c r="F97" i="7"/>
  <c r="F99" i="7"/>
  <c r="F101" i="7"/>
  <c r="F103" i="7"/>
  <c r="F105" i="7"/>
  <c r="F107" i="7"/>
  <c r="F109" i="7"/>
  <c r="F111" i="7"/>
  <c r="F113" i="7"/>
  <c r="F115" i="7"/>
  <c r="F117" i="7"/>
  <c r="F119" i="7"/>
  <c r="F121" i="7"/>
  <c r="F123" i="7"/>
  <c r="F125" i="7"/>
  <c r="F127" i="7"/>
  <c r="F129" i="7"/>
  <c r="F131" i="7"/>
  <c r="F133" i="7"/>
  <c r="F135" i="7"/>
  <c r="F137" i="7"/>
  <c r="F139" i="7"/>
  <c r="F141" i="7"/>
  <c r="F143" i="7"/>
  <c r="F145" i="7"/>
  <c r="F147" i="7"/>
  <c r="F149" i="7"/>
  <c r="F151" i="7"/>
  <c r="F153" i="7"/>
  <c r="F155" i="7"/>
  <c r="F157" i="7"/>
  <c r="F159" i="7"/>
  <c r="F161" i="7"/>
  <c r="F163" i="7"/>
  <c r="F165" i="7"/>
  <c r="F167" i="7"/>
  <c r="F169" i="7"/>
  <c r="F171" i="7"/>
  <c r="F173" i="7"/>
  <c r="F175" i="7"/>
  <c r="F177" i="7"/>
  <c r="F179" i="7"/>
  <c r="F181" i="7"/>
  <c r="F183" i="7"/>
  <c r="F185" i="7"/>
  <c r="F187" i="7"/>
  <c r="F189" i="7"/>
  <c r="F191" i="7"/>
  <c r="F193" i="7"/>
  <c r="F195" i="7"/>
  <c r="F197" i="7"/>
  <c r="F199" i="7"/>
  <c r="F201" i="7"/>
  <c r="F203" i="7"/>
  <c r="F205" i="7"/>
  <c r="F207" i="7"/>
  <c r="F209" i="7"/>
  <c r="F211" i="7"/>
  <c r="F213" i="7"/>
  <c r="F215" i="7"/>
  <c r="F217" i="7"/>
  <c r="F219" i="7"/>
  <c r="F221" i="7"/>
  <c r="F223" i="7"/>
  <c r="F225" i="7"/>
  <c r="F227" i="7"/>
  <c r="F229" i="7"/>
  <c r="F231" i="7"/>
  <c r="F233" i="7"/>
  <c r="F235" i="7"/>
  <c r="F237" i="7"/>
  <c r="F239" i="7"/>
  <c r="F241" i="7"/>
  <c r="F243" i="7"/>
  <c r="F245" i="7"/>
  <c r="F247" i="7"/>
  <c r="F249" i="7"/>
  <c r="F251" i="7"/>
  <c r="F253" i="7"/>
  <c r="F255" i="7"/>
  <c r="F257" i="7"/>
  <c r="F259" i="7"/>
  <c r="F261" i="7"/>
  <c r="F263" i="7"/>
  <c r="F265" i="7"/>
  <c r="F267" i="7"/>
  <c r="F269" i="7"/>
  <c r="F271" i="7"/>
  <c r="F273" i="7"/>
  <c r="E1053" i="7"/>
  <c r="E1045" i="7"/>
  <c r="E1037" i="7"/>
  <c r="E1029" i="7"/>
  <c r="E1021" i="7"/>
  <c r="E1013" i="7"/>
  <c r="E1005" i="7"/>
  <c r="E10" i="7"/>
  <c r="E12" i="7"/>
  <c r="E14" i="7"/>
  <c r="E16" i="7"/>
  <c r="E18" i="7"/>
  <c r="E20" i="7"/>
  <c r="E22" i="7"/>
  <c r="E24" i="7"/>
  <c r="E26" i="7"/>
  <c r="E28" i="7"/>
  <c r="E30" i="7"/>
  <c r="E32" i="7"/>
  <c r="E34" i="7"/>
  <c r="E36" i="7"/>
  <c r="E38" i="7"/>
  <c r="E40" i="7"/>
  <c r="E42" i="7"/>
  <c r="E44" i="7"/>
  <c r="E46" i="7"/>
  <c r="E48" i="7"/>
  <c r="E50" i="7"/>
  <c r="E52" i="7"/>
  <c r="E54" i="7"/>
  <c r="E56" i="7"/>
  <c r="E58" i="7"/>
  <c r="E60" i="7"/>
  <c r="E62" i="7"/>
  <c r="E64" i="7"/>
  <c r="E66" i="7"/>
  <c r="E68" i="7"/>
  <c r="E70" i="7"/>
  <c r="E72" i="7"/>
  <c r="E74" i="7"/>
  <c r="E76" i="7"/>
  <c r="E78" i="7"/>
  <c r="E80" i="7"/>
  <c r="E82" i="7"/>
  <c r="E84" i="7"/>
  <c r="E86" i="7"/>
  <c r="E88" i="7"/>
  <c r="E90" i="7"/>
  <c r="E92" i="7"/>
  <c r="E94" i="7"/>
  <c r="E96" i="7"/>
  <c r="E98" i="7"/>
  <c r="E100" i="7"/>
  <c r="E102" i="7"/>
  <c r="E104" i="7"/>
  <c r="E106" i="7"/>
  <c r="E108" i="7"/>
  <c r="E110" i="7"/>
  <c r="E112" i="7"/>
  <c r="E114" i="7"/>
  <c r="E116" i="7"/>
  <c r="E118" i="7"/>
  <c r="E120" i="7"/>
  <c r="E122" i="7"/>
  <c r="E124" i="7"/>
  <c r="E126" i="7"/>
  <c r="E128" i="7"/>
  <c r="E130" i="7"/>
  <c r="E132" i="7"/>
  <c r="E134" i="7"/>
  <c r="E136" i="7"/>
  <c r="E138" i="7"/>
  <c r="E140" i="7"/>
  <c r="E142" i="7"/>
  <c r="E144" i="7"/>
  <c r="E146" i="7"/>
  <c r="E148" i="7"/>
  <c r="E150" i="7"/>
  <c r="E152" i="7"/>
  <c r="E154" i="7"/>
  <c r="E156" i="7"/>
  <c r="E158" i="7"/>
  <c r="E160" i="7"/>
  <c r="E162" i="7"/>
  <c r="E164" i="7"/>
  <c r="E166" i="7"/>
  <c r="E168" i="7"/>
  <c r="E170" i="7"/>
  <c r="E172" i="7"/>
  <c r="E174" i="7"/>
  <c r="E176" i="7"/>
  <c r="E178" i="7"/>
  <c r="E180" i="7"/>
  <c r="E182" i="7"/>
  <c r="E184" i="7"/>
  <c r="E186" i="7"/>
  <c r="E188" i="7"/>
  <c r="E190" i="7"/>
  <c r="E192" i="7"/>
  <c r="E194" i="7"/>
  <c r="E196" i="7"/>
  <c r="E198" i="7"/>
  <c r="E200" i="7"/>
  <c r="E202" i="7"/>
  <c r="E204" i="7"/>
  <c r="E206" i="7"/>
  <c r="E208" i="7"/>
  <c r="E210" i="7"/>
  <c r="E212" i="7"/>
  <c r="E214" i="7"/>
  <c r="E216" i="7"/>
  <c r="E218" i="7"/>
  <c r="E220" i="7"/>
  <c r="E222" i="7"/>
  <c r="E224" i="7"/>
  <c r="E226" i="7"/>
  <c r="E228" i="7"/>
  <c r="E230" i="7"/>
  <c r="E232" i="7"/>
  <c r="E234" i="7"/>
  <c r="E236" i="7"/>
  <c r="E238" i="7"/>
  <c r="E240" i="7"/>
  <c r="E242" i="7"/>
  <c r="E244" i="7"/>
  <c r="E246" i="7"/>
  <c r="E248" i="7"/>
  <c r="E250" i="7"/>
  <c r="E252" i="7"/>
  <c r="E254" i="7"/>
  <c r="E256" i="7"/>
  <c r="E258" i="7"/>
  <c r="E260" i="7"/>
  <c r="E262" i="7"/>
  <c r="E264" i="7"/>
  <c r="E266" i="7"/>
  <c r="E268" i="7"/>
  <c r="E270" i="7"/>
  <c r="E272" i="7"/>
  <c r="E274" i="7"/>
  <c r="E276" i="7"/>
  <c r="E278" i="7"/>
  <c r="E280" i="7"/>
  <c r="E282" i="7"/>
  <c r="E284" i="7"/>
  <c r="E286" i="7"/>
  <c r="E288" i="7"/>
  <c r="E290" i="7"/>
  <c r="E292" i="7"/>
  <c r="E294" i="7"/>
  <c r="E296" i="7"/>
  <c r="E298" i="7"/>
  <c r="E300" i="7"/>
  <c r="E302" i="7"/>
  <c r="E304" i="7"/>
  <c r="E306" i="7"/>
  <c r="E308" i="7"/>
  <c r="E310" i="7"/>
  <c r="F275" i="7"/>
  <c r="F279" i="7"/>
  <c r="F283" i="7"/>
  <c r="F287" i="7"/>
  <c r="F291" i="7"/>
  <c r="F295" i="7"/>
  <c r="F299" i="7"/>
  <c r="F303" i="7"/>
  <c r="F307" i="7"/>
  <c r="E311" i="7"/>
  <c r="E313" i="7"/>
  <c r="E315" i="7"/>
  <c r="E317" i="7"/>
  <c r="E319" i="7"/>
  <c r="E321" i="7"/>
  <c r="E323" i="7"/>
  <c r="E325" i="7"/>
  <c r="E327" i="7"/>
  <c r="E329" i="7"/>
  <c r="E331" i="7"/>
  <c r="E333" i="7"/>
  <c r="E335" i="7"/>
  <c r="E337" i="7"/>
  <c r="E339" i="7"/>
  <c r="E341" i="7"/>
  <c r="E343" i="7"/>
  <c r="E345" i="7"/>
  <c r="E347" i="7"/>
  <c r="E349" i="7"/>
  <c r="E351" i="7"/>
  <c r="E353" i="7"/>
  <c r="E355" i="7"/>
  <c r="E357" i="7"/>
  <c r="E359" i="7"/>
  <c r="E361" i="7"/>
  <c r="E363" i="7"/>
  <c r="E365" i="7"/>
  <c r="E367" i="7"/>
  <c r="E369" i="7"/>
  <c r="E371" i="7"/>
  <c r="E373" i="7"/>
  <c r="E375" i="7"/>
  <c r="E377" i="7"/>
  <c r="E379" i="7"/>
  <c r="E381" i="7"/>
  <c r="E383" i="7"/>
  <c r="E385" i="7"/>
  <c r="E387" i="7"/>
  <c r="E389" i="7"/>
  <c r="E391" i="7"/>
  <c r="E393" i="7"/>
  <c r="E395" i="7"/>
  <c r="E397" i="7"/>
  <c r="E399" i="7"/>
  <c r="E401" i="7"/>
  <c r="E403" i="7"/>
  <c r="E405" i="7"/>
  <c r="E407" i="7"/>
  <c r="E409" i="7"/>
  <c r="E411" i="7"/>
  <c r="E413" i="7"/>
  <c r="E415" i="7"/>
  <c r="E417" i="7"/>
  <c r="E419" i="7"/>
  <c r="E421" i="7"/>
  <c r="E423" i="7"/>
  <c r="E425" i="7"/>
  <c r="E427" i="7"/>
  <c r="E429" i="7"/>
  <c r="E431" i="7"/>
  <c r="E433" i="7"/>
  <c r="E435" i="7"/>
  <c r="E437" i="7"/>
  <c r="E439" i="7"/>
  <c r="E441" i="7"/>
  <c r="E443" i="7"/>
  <c r="E445" i="7"/>
  <c r="E447" i="7"/>
  <c r="E449" i="7"/>
  <c r="E451" i="7"/>
  <c r="E453" i="7"/>
  <c r="E455" i="7"/>
  <c r="E457" i="7"/>
  <c r="E459" i="7"/>
  <c r="E461" i="7"/>
  <c r="E463" i="7"/>
  <c r="E465" i="7"/>
  <c r="E467" i="7"/>
  <c r="E469" i="7"/>
  <c r="E471" i="7"/>
  <c r="E473" i="7"/>
  <c r="E475" i="7"/>
  <c r="E477" i="7"/>
  <c r="E479" i="7"/>
  <c r="E481" i="7"/>
  <c r="E483" i="7"/>
  <c r="E485" i="7"/>
  <c r="E487" i="7"/>
  <c r="E489" i="7"/>
  <c r="E491" i="7"/>
  <c r="E493" i="7"/>
  <c r="E495" i="7"/>
  <c r="E497" i="7"/>
  <c r="E499" i="7"/>
  <c r="E501" i="7"/>
  <c r="E503" i="7"/>
  <c r="E505" i="7"/>
  <c r="E507" i="7"/>
  <c r="E509" i="7"/>
  <c r="E511" i="7"/>
  <c r="E513" i="7"/>
  <c r="E515" i="7"/>
  <c r="E517" i="7"/>
  <c r="E519" i="7"/>
  <c r="E521" i="7"/>
  <c r="E523" i="7"/>
  <c r="E525" i="7"/>
  <c r="E527" i="7"/>
  <c r="E529" i="7"/>
  <c r="E531" i="7"/>
  <c r="E533" i="7"/>
  <c r="E535" i="7"/>
  <c r="E537" i="7"/>
  <c r="E539" i="7"/>
  <c r="E541" i="7"/>
  <c r="E543" i="7"/>
  <c r="E545" i="7"/>
  <c r="E547" i="7"/>
  <c r="E549" i="7"/>
  <c r="E551" i="7"/>
  <c r="E553" i="7"/>
  <c r="E555" i="7"/>
  <c r="E557" i="7"/>
  <c r="E559" i="7"/>
  <c r="E561" i="7"/>
  <c r="E563" i="7"/>
  <c r="E565" i="7"/>
  <c r="E567" i="7"/>
  <c r="E569" i="7"/>
  <c r="E571" i="7"/>
  <c r="E573" i="7"/>
  <c r="E575" i="7"/>
  <c r="E577" i="7"/>
  <c r="F276" i="7"/>
  <c r="F280" i="7"/>
  <c r="F284" i="7"/>
  <c r="F288" i="7"/>
  <c r="F292" i="7"/>
  <c r="F296" i="7"/>
  <c r="F300" i="7"/>
  <c r="F304" i="7"/>
  <c r="F308" i="7"/>
  <c r="F311" i="7"/>
  <c r="F313" i="7"/>
  <c r="F315" i="7"/>
  <c r="F317" i="7"/>
  <c r="F319" i="7"/>
  <c r="F321" i="7"/>
  <c r="F323" i="7"/>
  <c r="F325" i="7"/>
  <c r="F327" i="7"/>
  <c r="F329" i="7"/>
  <c r="F331" i="7"/>
  <c r="F333" i="7"/>
  <c r="F335" i="7"/>
  <c r="F337" i="7"/>
  <c r="F339" i="7"/>
  <c r="F341" i="7"/>
  <c r="F343" i="7"/>
  <c r="F345" i="7"/>
  <c r="F347" i="7"/>
  <c r="F349" i="7"/>
  <c r="F351" i="7"/>
  <c r="F353" i="7"/>
  <c r="F355" i="7"/>
  <c r="F357" i="7"/>
  <c r="F359" i="7"/>
  <c r="F361" i="7"/>
  <c r="F363" i="7"/>
  <c r="F365" i="7"/>
  <c r="F367" i="7"/>
  <c r="F369" i="7"/>
  <c r="F371" i="7"/>
  <c r="F373" i="7"/>
  <c r="F375" i="7"/>
  <c r="F377" i="7"/>
  <c r="F379" i="7"/>
  <c r="F381" i="7"/>
  <c r="F383" i="7"/>
  <c r="F385" i="7"/>
  <c r="F387" i="7"/>
  <c r="F389" i="7"/>
  <c r="F391" i="7"/>
  <c r="F393" i="7"/>
  <c r="F395" i="7"/>
  <c r="F397" i="7"/>
  <c r="F399" i="7"/>
  <c r="F401" i="7"/>
  <c r="F403" i="7"/>
  <c r="F405" i="7"/>
  <c r="F407" i="7"/>
  <c r="F409" i="7"/>
  <c r="F411" i="7"/>
  <c r="F413" i="7"/>
  <c r="F415" i="7"/>
  <c r="F417" i="7"/>
  <c r="F419" i="7"/>
  <c r="F421" i="7"/>
  <c r="F423" i="7"/>
  <c r="F425" i="7"/>
  <c r="F427" i="7"/>
  <c r="F429" i="7"/>
  <c r="F431" i="7"/>
  <c r="F433" i="7"/>
  <c r="F435" i="7"/>
  <c r="F437" i="7"/>
  <c r="F439" i="7"/>
  <c r="F441" i="7"/>
  <c r="F443" i="7"/>
  <c r="F445" i="7"/>
  <c r="F447" i="7"/>
  <c r="F449" i="7"/>
  <c r="F451" i="7"/>
  <c r="F453" i="7"/>
  <c r="F455" i="7"/>
  <c r="F457" i="7"/>
  <c r="F459" i="7"/>
  <c r="F461" i="7"/>
  <c r="F463" i="7"/>
  <c r="F465" i="7"/>
  <c r="F467" i="7"/>
  <c r="F469" i="7"/>
  <c r="F471" i="7"/>
  <c r="F473" i="7"/>
  <c r="F475" i="7"/>
  <c r="F477" i="7"/>
  <c r="F479" i="7"/>
  <c r="F481" i="7"/>
  <c r="F483" i="7"/>
  <c r="F485" i="7"/>
  <c r="F487" i="7"/>
  <c r="F489" i="7"/>
  <c r="F491" i="7"/>
  <c r="F493" i="7"/>
  <c r="F495" i="7"/>
  <c r="F497" i="7"/>
  <c r="F499" i="7"/>
  <c r="F501" i="7"/>
  <c r="F503" i="7"/>
  <c r="F505" i="7"/>
  <c r="F507" i="7"/>
  <c r="F509" i="7"/>
  <c r="F511" i="7"/>
  <c r="F513" i="7"/>
  <c r="F515" i="7"/>
  <c r="F517" i="7"/>
  <c r="F519" i="7"/>
  <c r="F521" i="7"/>
  <c r="F523" i="7"/>
  <c r="F525" i="7"/>
  <c r="F527" i="7"/>
  <c r="F529" i="7"/>
  <c r="F531" i="7"/>
  <c r="F533" i="7"/>
  <c r="F535" i="7"/>
  <c r="F537" i="7"/>
  <c r="F539" i="7"/>
  <c r="F541" i="7"/>
  <c r="F543" i="7"/>
  <c r="F545" i="7"/>
  <c r="F547" i="7"/>
  <c r="F549" i="7"/>
  <c r="F551" i="7"/>
  <c r="F553" i="7"/>
  <c r="F555" i="7"/>
  <c r="F557" i="7"/>
  <c r="F559" i="7"/>
  <c r="F561" i="7"/>
  <c r="F563" i="7"/>
  <c r="F565" i="7"/>
  <c r="F567" i="7"/>
  <c r="F569" i="7"/>
  <c r="F571" i="7"/>
  <c r="F573" i="7"/>
  <c r="F575" i="7"/>
  <c r="F577" i="7"/>
  <c r="F579" i="7"/>
  <c r="F581" i="7"/>
  <c r="F583" i="7"/>
  <c r="F585" i="7"/>
  <c r="F587" i="7"/>
  <c r="F589" i="7"/>
  <c r="F591" i="7"/>
  <c r="F593" i="7"/>
  <c r="F595" i="7"/>
  <c r="F597" i="7"/>
  <c r="F599" i="7"/>
  <c r="F601" i="7"/>
  <c r="F603" i="7"/>
  <c r="F605" i="7"/>
  <c r="F607" i="7"/>
  <c r="F609" i="7"/>
  <c r="F611" i="7"/>
  <c r="F613" i="7"/>
  <c r="F615" i="7"/>
  <c r="F617" i="7"/>
  <c r="F619" i="7"/>
  <c r="F621" i="7"/>
  <c r="F623" i="7"/>
  <c r="F625" i="7"/>
  <c r="F627" i="7"/>
  <c r="F629" i="7"/>
  <c r="F631" i="7"/>
  <c r="F633" i="7"/>
  <c r="F277" i="7"/>
  <c r="F281" i="7"/>
  <c r="F285" i="7"/>
  <c r="F289" i="7"/>
  <c r="F293" i="7"/>
  <c r="F297" i="7"/>
  <c r="F301" i="7"/>
  <c r="F305" i="7"/>
  <c r="F309" i="7"/>
  <c r="E312" i="7"/>
  <c r="E314" i="7"/>
  <c r="E316" i="7"/>
  <c r="E318" i="7"/>
  <c r="E320" i="7"/>
  <c r="E322" i="7"/>
  <c r="E324" i="7"/>
  <c r="E326" i="7"/>
  <c r="E328" i="7"/>
  <c r="E330" i="7"/>
  <c r="E332" i="7"/>
  <c r="E334" i="7"/>
  <c r="E336" i="7"/>
  <c r="E338" i="7"/>
  <c r="E340" i="7"/>
  <c r="E342" i="7"/>
  <c r="E344" i="7"/>
  <c r="E346" i="7"/>
  <c r="E348" i="7"/>
  <c r="E350" i="7"/>
  <c r="E352" i="7"/>
  <c r="E354" i="7"/>
  <c r="E356" i="7"/>
  <c r="E358" i="7"/>
  <c r="E360" i="7"/>
  <c r="E362" i="7"/>
  <c r="E364" i="7"/>
  <c r="E366" i="7"/>
  <c r="E368" i="7"/>
  <c r="E370" i="7"/>
  <c r="E372" i="7"/>
  <c r="E374" i="7"/>
  <c r="E376" i="7"/>
  <c r="E378" i="7"/>
  <c r="E380" i="7"/>
  <c r="E382" i="7"/>
  <c r="E384" i="7"/>
  <c r="E386" i="7"/>
  <c r="E388" i="7"/>
  <c r="E390" i="7"/>
  <c r="E392" i="7"/>
  <c r="E394" i="7"/>
  <c r="E396" i="7"/>
  <c r="E398" i="7"/>
  <c r="E400" i="7"/>
  <c r="E402" i="7"/>
  <c r="E404" i="7"/>
  <c r="E406" i="7"/>
  <c r="E408" i="7"/>
  <c r="E410" i="7"/>
  <c r="E412" i="7"/>
  <c r="E414" i="7"/>
  <c r="E416" i="7"/>
  <c r="E418" i="7"/>
  <c r="E420" i="7"/>
  <c r="E422" i="7"/>
  <c r="E424" i="7"/>
  <c r="E426" i="7"/>
  <c r="E428" i="7"/>
  <c r="E430" i="7"/>
  <c r="E432" i="7"/>
  <c r="E434" i="7"/>
  <c r="E436" i="7"/>
  <c r="E438" i="7"/>
  <c r="E440" i="7"/>
  <c r="E442" i="7"/>
  <c r="E444" i="7"/>
  <c r="E446" i="7"/>
  <c r="E448" i="7"/>
  <c r="E450" i="7"/>
  <c r="E452" i="7"/>
  <c r="E454" i="7"/>
  <c r="E456" i="7"/>
  <c r="E458" i="7"/>
  <c r="E460" i="7"/>
  <c r="E462" i="7"/>
  <c r="E464" i="7"/>
  <c r="E466" i="7"/>
  <c r="E468" i="7"/>
  <c r="E470" i="7"/>
  <c r="E472" i="7"/>
  <c r="E474" i="7"/>
  <c r="E476" i="7"/>
  <c r="E478" i="7"/>
  <c r="E480" i="7"/>
  <c r="E482" i="7"/>
  <c r="E484" i="7"/>
  <c r="E486" i="7"/>
  <c r="E488" i="7"/>
  <c r="E490" i="7"/>
  <c r="E492" i="7"/>
  <c r="E494" i="7"/>
  <c r="E496" i="7"/>
  <c r="E498" i="7"/>
  <c r="E500" i="7"/>
  <c r="E502" i="7"/>
  <c r="E504" i="7"/>
  <c r="E506" i="7"/>
  <c r="E508" i="7"/>
  <c r="E510" i="7"/>
  <c r="E512" i="7"/>
  <c r="E514" i="7"/>
  <c r="E516" i="7"/>
  <c r="E518" i="7"/>
  <c r="E520" i="7"/>
  <c r="E522" i="7"/>
  <c r="E524" i="7"/>
  <c r="E526" i="7"/>
  <c r="E528" i="7"/>
  <c r="E530" i="7"/>
  <c r="E532" i="7"/>
  <c r="E534" i="7"/>
  <c r="E536" i="7"/>
  <c r="E538" i="7"/>
  <c r="E540" i="7"/>
  <c r="E542" i="7"/>
  <c r="E544" i="7"/>
  <c r="E546" i="7"/>
  <c r="E548" i="7"/>
  <c r="E550" i="7"/>
  <c r="E552" i="7"/>
  <c r="E554" i="7"/>
  <c r="E556" i="7"/>
  <c r="E558" i="7"/>
  <c r="E560" i="7"/>
  <c r="E562" i="7"/>
  <c r="E564" i="7"/>
  <c r="E566" i="7"/>
  <c r="E568" i="7"/>
  <c r="E570" i="7"/>
  <c r="E572" i="7"/>
  <c r="E574" i="7"/>
  <c r="E576" i="7"/>
  <c r="E578" i="7"/>
  <c r="F278" i="7"/>
  <c r="F282" i="7"/>
  <c r="F286" i="7"/>
  <c r="F290" i="7"/>
  <c r="F294" i="7"/>
  <c r="F298" i="7"/>
  <c r="F302" i="7"/>
  <c r="F306" i="7"/>
  <c r="F310" i="7"/>
  <c r="F312" i="7"/>
  <c r="F314" i="7"/>
  <c r="F316" i="7"/>
  <c r="F318" i="7"/>
  <c r="F320" i="7"/>
  <c r="F322" i="7"/>
  <c r="F324" i="7"/>
  <c r="F326" i="7"/>
  <c r="F328" i="7"/>
  <c r="F330" i="7"/>
  <c r="F332" i="7"/>
  <c r="F334" i="7"/>
  <c r="F336" i="7"/>
  <c r="F338" i="7"/>
  <c r="F340" i="7"/>
  <c r="F342" i="7"/>
  <c r="F344" i="7"/>
  <c r="F346" i="7"/>
  <c r="F348" i="7"/>
  <c r="F350" i="7"/>
  <c r="F352" i="7"/>
  <c r="F354" i="7"/>
  <c r="F356" i="7"/>
  <c r="F358" i="7"/>
  <c r="F360" i="7"/>
  <c r="F362" i="7"/>
  <c r="F364" i="7"/>
  <c r="F366" i="7"/>
  <c r="F368" i="7"/>
  <c r="F370" i="7"/>
  <c r="F372" i="7"/>
  <c r="F374" i="7"/>
  <c r="F376" i="7"/>
  <c r="F378" i="7"/>
  <c r="F380" i="7"/>
  <c r="F382" i="7"/>
  <c r="F384" i="7"/>
  <c r="F386" i="7"/>
  <c r="F388" i="7"/>
  <c r="F390" i="7"/>
  <c r="F392" i="7"/>
  <c r="F394" i="7"/>
  <c r="F396" i="7"/>
  <c r="F398" i="7"/>
  <c r="F400" i="7"/>
  <c r="F402" i="7"/>
  <c r="F404" i="7"/>
  <c r="F406" i="7"/>
  <c r="F408" i="7"/>
  <c r="F410" i="7"/>
  <c r="F412" i="7"/>
  <c r="F414" i="7"/>
  <c r="F416" i="7"/>
  <c r="F418" i="7"/>
  <c r="F420" i="7"/>
  <c r="F422" i="7"/>
  <c r="F424" i="7"/>
  <c r="F426" i="7"/>
  <c r="F428" i="7"/>
  <c r="F430" i="7"/>
  <c r="F432" i="7"/>
  <c r="F434" i="7"/>
  <c r="F436" i="7"/>
  <c r="F438" i="7"/>
  <c r="F440" i="7"/>
  <c r="F442" i="7"/>
  <c r="F444" i="7"/>
  <c r="F446" i="7"/>
  <c r="F448" i="7"/>
  <c r="F450" i="7"/>
  <c r="F452" i="7"/>
  <c r="F454" i="7"/>
  <c r="F456" i="7"/>
  <c r="F458" i="7"/>
  <c r="F460" i="7"/>
  <c r="F462" i="7"/>
  <c r="F464" i="7"/>
  <c r="F466" i="7"/>
  <c r="F468" i="7"/>
  <c r="F470" i="7"/>
  <c r="F472" i="7"/>
  <c r="F474" i="7"/>
  <c r="F476" i="7"/>
  <c r="F478" i="7"/>
  <c r="F480" i="7"/>
  <c r="F482" i="7"/>
  <c r="F484" i="7"/>
  <c r="F486" i="7"/>
  <c r="F488" i="7"/>
  <c r="F490" i="7"/>
  <c r="F492" i="7"/>
  <c r="F494" i="7"/>
  <c r="F496" i="7"/>
  <c r="F498" i="7"/>
  <c r="F500" i="7"/>
  <c r="F502" i="7"/>
  <c r="F504" i="7"/>
  <c r="F506" i="7"/>
  <c r="F508" i="7"/>
  <c r="F510" i="7"/>
  <c r="F512" i="7"/>
  <c r="F514" i="7"/>
  <c r="F516" i="7"/>
  <c r="F518" i="7"/>
  <c r="F520" i="7"/>
  <c r="F522" i="7"/>
  <c r="F524" i="7"/>
  <c r="F526" i="7"/>
  <c r="F528" i="7"/>
  <c r="F530" i="7"/>
  <c r="F532" i="7"/>
  <c r="F534" i="7"/>
  <c r="F536" i="7"/>
  <c r="F538" i="7"/>
  <c r="F540" i="7"/>
  <c r="F542" i="7"/>
  <c r="F544" i="7"/>
  <c r="F546" i="7"/>
  <c r="F548" i="7"/>
  <c r="F550" i="7"/>
  <c r="F552" i="7"/>
  <c r="F554" i="7"/>
  <c r="F556" i="7"/>
  <c r="F558" i="7"/>
  <c r="F560" i="7"/>
  <c r="F562" i="7"/>
  <c r="F564" i="7"/>
  <c r="F566" i="7"/>
  <c r="F568" i="7"/>
  <c r="F570" i="7"/>
  <c r="F572" i="7"/>
  <c r="F574" i="7"/>
  <c r="F576" i="7"/>
  <c r="F578" i="7"/>
  <c r="F580" i="7"/>
  <c r="F582" i="7"/>
  <c r="F584" i="7"/>
  <c r="F586" i="7"/>
  <c r="F588" i="7"/>
  <c r="F590" i="7"/>
  <c r="F592" i="7"/>
  <c r="F594" i="7"/>
  <c r="F596" i="7"/>
  <c r="F598" i="7"/>
  <c r="F600" i="7"/>
  <c r="F602" i="7"/>
  <c r="F604" i="7"/>
  <c r="F606" i="7"/>
  <c r="F608" i="7"/>
  <c r="F610" i="7"/>
  <c r="F612" i="7"/>
  <c r="F614" i="7"/>
  <c r="F616" i="7"/>
  <c r="F618" i="7"/>
  <c r="F620" i="7"/>
  <c r="F622" i="7"/>
  <c r="F624" i="7"/>
  <c r="F626" i="7"/>
  <c r="F628" i="7"/>
  <c r="F630" i="7"/>
  <c r="F632" i="7"/>
  <c r="E579" i="7"/>
  <c r="E583" i="7"/>
  <c r="E587" i="7"/>
  <c r="E591" i="7"/>
  <c r="E595" i="7"/>
  <c r="E599" i="7"/>
  <c r="E603" i="7"/>
  <c r="E607" i="7"/>
  <c r="E611" i="7"/>
  <c r="E615" i="7"/>
  <c r="E619" i="7"/>
  <c r="E623" i="7"/>
  <c r="E627" i="7"/>
  <c r="E631" i="7"/>
  <c r="F634" i="7"/>
  <c r="F636" i="7"/>
  <c r="F638" i="7"/>
  <c r="F640" i="7"/>
  <c r="F642" i="7"/>
  <c r="F644" i="7"/>
  <c r="F646" i="7"/>
  <c r="F648" i="7"/>
  <c r="F650" i="7"/>
  <c r="F652" i="7"/>
  <c r="F654" i="7"/>
  <c r="F656" i="7"/>
  <c r="F658" i="7"/>
  <c r="F660" i="7"/>
  <c r="F662" i="7"/>
  <c r="F664" i="7"/>
  <c r="F666" i="7"/>
  <c r="F668" i="7"/>
  <c r="F670" i="7"/>
  <c r="F672" i="7"/>
  <c r="F674" i="7"/>
  <c r="F676" i="7"/>
  <c r="F678" i="7"/>
  <c r="F680" i="7"/>
  <c r="F682" i="7"/>
  <c r="F684" i="7"/>
  <c r="F686" i="7"/>
  <c r="F688" i="7"/>
  <c r="F690" i="7"/>
  <c r="F692" i="7"/>
  <c r="F694" i="7"/>
  <c r="F696" i="7"/>
  <c r="F698" i="7"/>
  <c r="F700" i="7"/>
  <c r="F702" i="7"/>
  <c r="F704" i="7"/>
  <c r="F706" i="7"/>
  <c r="F708" i="7"/>
  <c r="F710" i="7"/>
  <c r="F712" i="7"/>
  <c r="F714" i="7"/>
  <c r="F716" i="7"/>
  <c r="F718" i="7"/>
  <c r="F720" i="7"/>
  <c r="F722" i="7"/>
  <c r="F724" i="7"/>
  <c r="F726" i="7"/>
  <c r="F728" i="7"/>
  <c r="F730" i="7"/>
  <c r="F732" i="7"/>
  <c r="F734" i="7"/>
  <c r="F736" i="7"/>
  <c r="F738" i="7"/>
  <c r="F740" i="7"/>
  <c r="F742" i="7"/>
  <c r="F744" i="7"/>
  <c r="F746" i="7"/>
  <c r="F748" i="7"/>
  <c r="F750" i="7"/>
  <c r="F752" i="7"/>
  <c r="F754" i="7"/>
  <c r="F756" i="7"/>
  <c r="F758" i="7"/>
  <c r="F760" i="7"/>
  <c r="F762" i="7"/>
  <c r="F764" i="7"/>
  <c r="F766" i="7"/>
  <c r="F768" i="7"/>
  <c r="F770" i="7"/>
  <c r="F772" i="7"/>
  <c r="F774" i="7"/>
  <c r="F776" i="7"/>
  <c r="F778" i="7"/>
  <c r="F780" i="7"/>
  <c r="F782" i="7"/>
  <c r="F784" i="7"/>
  <c r="F786" i="7"/>
  <c r="F788" i="7"/>
  <c r="F790" i="7"/>
  <c r="F792" i="7"/>
  <c r="F794" i="7"/>
  <c r="F796" i="7"/>
  <c r="F798" i="7"/>
  <c r="F800" i="7"/>
  <c r="F802" i="7"/>
  <c r="F804" i="7"/>
  <c r="F806" i="7"/>
  <c r="F808" i="7"/>
  <c r="F810" i="7"/>
  <c r="F812" i="7"/>
  <c r="F814" i="7"/>
  <c r="F816" i="7"/>
  <c r="F818" i="7"/>
  <c r="F820" i="7"/>
  <c r="F822" i="7"/>
  <c r="F824" i="7"/>
  <c r="F826" i="7"/>
  <c r="F828" i="7"/>
  <c r="F830" i="7"/>
  <c r="F832" i="7"/>
  <c r="F834" i="7"/>
  <c r="F836" i="7"/>
  <c r="F838" i="7"/>
  <c r="F840" i="7"/>
  <c r="F842" i="7"/>
  <c r="F844" i="7"/>
  <c r="F846" i="7"/>
  <c r="F848" i="7"/>
  <c r="F850" i="7"/>
  <c r="F852" i="7"/>
  <c r="F854" i="7"/>
  <c r="F856" i="7"/>
  <c r="F858" i="7"/>
  <c r="F860" i="7"/>
  <c r="F862" i="7"/>
  <c r="F864" i="7"/>
  <c r="F866" i="7"/>
  <c r="F868" i="7"/>
  <c r="F870" i="7"/>
  <c r="F872" i="7"/>
  <c r="F874" i="7"/>
  <c r="F876" i="7"/>
  <c r="F878" i="7"/>
  <c r="F880" i="7"/>
  <c r="F882" i="7"/>
  <c r="F884" i="7"/>
  <c r="F886" i="7"/>
  <c r="F888" i="7"/>
  <c r="F890" i="7"/>
  <c r="F892" i="7"/>
  <c r="F894" i="7"/>
  <c r="F896" i="7"/>
  <c r="F898" i="7"/>
  <c r="F900" i="7"/>
  <c r="F902" i="7"/>
  <c r="F904" i="7"/>
  <c r="F906" i="7"/>
  <c r="F908" i="7"/>
  <c r="F910" i="7"/>
  <c r="F912" i="7"/>
  <c r="F914" i="7"/>
  <c r="F916" i="7"/>
  <c r="F918" i="7"/>
  <c r="F920" i="7"/>
  <c r="F922" i="7"/>
  <c r="F924" i="7"/>
  <c r="F926" i="7"/>
  <c r="F928" i="7"/>
  <c r="F930" i="7"/>
  <c r="F932" i="7"/>
  <c r="F934" i="7"/>
  <c r="F936" i="7"/>
  <c r="F938" i="7"/>
  <c r="F940" i="7"/>
  <c r="F942" i="7"/>
  <c r="F944" i="7"/>
  <c r="E580" i="7"/>
  <c r="E584" i="7"/>
  <c r="E588" i="7"/>
  <c r="E592" i="7"/>
  <c r="E596" i="7"/>
  <c r="E600" i="7"/>
  <c r="E604" i="7"/>
  <c r="E608" i="7"/>
  <c r="E612" i="7"/>
  <c r="E616" i="7"/>
  <c r="E620" i="7"/>
  <c r="E624" i="7"/>
  <c r="E628" i="7"/>
  <c r="E632" i="7"/>
  <c r="E635" i="7"/>
  <c r="E637" i="7"/>
  <c r="E639" i="7"/>
  <c r="E641" i="7"/>
  <c r="E643" i="7"/>
  <c r="E645" i="7"/>
  <c r="E647" i="7"/>
  <c r="E649" i="7"/>
  <c r="E651" i="7"/>
  <c r="E653" i="7"/>
  <c r="E655" i="7"/>
  <c r="E657" i="7"/>
  <c r="E659" i="7"/>
  <c r="E661" i="7"/>
  <c r="E663" i="7"/>
  <c r="E665" i="7"/>
  <c r="E667" i="7"/>
  <c r="E669" i="7"/>
  <c r="E671" i="7"/>
  <c r="E673" i="7"/>
  <c r="E675" i="7"/>
  <c r="E677" i="7"/>
  <c r="E679" i="7"/>
  <c r="E681" i="7"/>
  <c r="E683" i="7"/>
  <c r="E685" i="7"/>
  <c r="E687" i="7"/>
  <c r="E689" i="7"/>
  <c r="E691" i="7"/>
  <c r="E693" i="7"/>
  <c r="E695" i="7"/>
  <c r="E697" i="7"/>
  <c r="E699" i="7"/>
  <c r="E701" i="7"/>
  <c r="E703" i="7"/>
  <c r="E705" i="7"/>
  <c r="E707" i="7"/>
  <c r="E709" i="7"/>
  <c r="E711" i="7"/>
  <c r="E713" i="7"/>
  <c r="E715" i="7"/>
  <c r="E717" i="7"/>
  <c r="E719" i="7"/>
  <c r="E721" i="7"/>
  <c r="E723" i="7"/>
  <c r="E725" i="7"/>
  <c r="E727" i="7"/>
  <c r="E729" i="7"/>
  <c r="E731" i="7"/>
  <c r="E733" i="7"/>
  <c r="E735" i="7"/>
  <c r="E737" i="7"/>
  <c r="E739" i="7"/>
  <c r="E741" i="7"/>
  <c r="E743" i="7"/>
  <c r="E745" i="7"/>
  <c r="E747" i="7"/>
  <c r="E749" i="7"/>
  <c r="E751" i="7"/>
  <c r="E753" i="7"/>
  <c r="E755" i="7"/>
  <c r="E757" i="7"/>
  <c r="E759" i="7"/>
  <c r="E761" i="7"/>
  <c r="E763" i="7"/>
  <c r="E765" i="7"/>
  <c r="E767" i="7"/>
  <c r="E769" i="7"/>
  <c r="E771" i="7"/>
  <c r="E773" i="7"/>
  <c r="E775" i="7"/>
  <c r="E777" i="7"/>
  <c r="E779" i="7"/>
  <c r="E781" i="7"/>
  <c r="E783" i="7"/>
  <c r="E785" i="7"/>
  <c r="E787" i="7"/>
  <c r="E789" i="7"/>
  <c r="E791" i="7"/>
  <c r="E793" i="7"/>
  <c r="E795" i="7"/>
  <c r="E797" i="7"/>
  <c r="E799" i="7"/>
  <c r="E801" i="7"/>
  <c r="E803" i="7"/>
  <c r="E805" i="7"/>
  <c r="E807" i="7"/>
  <c r="E809" i="7"/>
  <c r="E811" i="7"/>
  <c r="E813" i="7"/>
  <c r="E815" i="7"/>
  <c r="E817" i="7"/>
  <c r="E819" i="7"/>
  <c r="E821" i="7"/>
  <c r="E823" i="7"/>
  <c r="E825" i="7"/>
  <c r="E827" i="7"/>
  <c r="E829" i="7"/>
  <c r="E831" i="7"/>
  <c r="E833" i="7"/>
  <c r="E835" i="7"/>
  <c r="E837" i="7"/>
  <c r="E839" i="7"/>
  <c r="E841" i="7"/>
  <c r="E843" i="7"/>
  <c r="E845" i="7"/>
  <c r="E847" i="7"/>
  <c r="E849" i="7"/>
  <c r="E851" i="7"/>
  <c r="E853" i="7"/>
  <c r="E855" i="7"/>
  <c r="E857" i="7"/>
  <c r="E859" i="7"/>
  <c r="E861" i="7"/>
  <c r="E863" i="7"/>
  <c r="E865" i="7"/>
  <c r="E867" i="7"/>
  <c r="E869" i="7"/>
  <c r="E871" i="7"/>
  <c r="E873" i="7"/>
  <c r="E875" i="7"/>
  <c r="E877" i="7"/>
  <c r="E879" i="7"/>
  <c r="E881" i="7"/>
  <c r="E883" i="7"/>
  <c r="E885" i="7"/>
  <c r="E887" i="7"/>
  <c r="E889" i="7"/>
  <c r="E891" i="7"/>
  <c r="E893" i="7"/>
  <c r="E895" i="7"/>
  <c r="E897" i="7"/>
  <c r="E899" i="7"/>
  <c r="E901" i="7"/>
  <c r="E903" i="7"/>
  <c r="E905" i="7"/>
  <c r="E907" i="7"/>
  <c r="E909" i="7"/>
  <c r="E911" i="7"/>
  <c r="E913" i="7"/>
  <c r="E915" i="7"/>
  <c r="E917" i="7"/>
  <c r="E919" i="7"/>
  <c r="E921" i="7"/>
  <c r="E923" i="7"/>
  <c r="E925" i="7"/>
  <c r="E927" i="7"/>
  <c r="E929" i="7"/>
  <c r="E931" i="7"/>
  <c r="E933" i="7"/>
  <c r="E935" i="7"/>
  <c r="E937" i="7"/>
  <c r="E939" i="7"/>
  <c r="E941" i="7"/>
  <c r="E943" i="7"/>
  <c r="E945" i="7"/>
  <c r="E947" i="7"/>
  <c r="E949" i="7"/>
  <c r="E951" i="7"/>
  <c r="E953" i="7"/>
  <c r="E955" i="7"/>
  <c r="E957" i="7"/>
  <c r="E959" i="7"/>
  <c r="E961" i="7"/>
  <c r="E963" i="7"/>
  <c r="E965" i="7"/>
  <c r="E967" i="7"/>
  <c r="E969" i="7"/>
  <c r="E971" i="7"/>
  <c r="E973" i="7"/>
  <c r="E975" i="7"/>
  <c r="E977" i="7"/>
  <c r="E979" i="7"/>
  <c r="E981" i="7"/>
  <c r="E983" i="7"/>
  <c r="E985" i="7"/>
  <c r="E987" i="7"/>
  <c r="E989" i="7"/>
  <c r="E991" i="7"/>
  <c r="E993" i="7"/>
  <c r="E995" i="7"/>
  <c r="E997" i="7"/>
  <c r="E999" i="7"/>
  <c r="E581" i="7"/>
  <c r="E585" i="7"/>
  <c r="E589" i="7"/>
  <c r="E593" i="7"/>
  <c r="E597" i="7"/>
  <c r="E601" i="7"/>
  <c r="E605" i="7"/>
  <c r="E609" i="7"/>
  <c r="E613" i="7"/>
  <c r="E617" i="7"/>
  <c r="E621" i="7"/>
  <c r="E625" i="7"/>
  <c r="E629" i="7"/>
  <c r="E633" i="7"/>
  <c r="F635" i="7"/>
  <c r="F637" i="7"/>
  <c r="F639" i="7"/>
  <c r="F641" i="7"/>
  <c r="F643" i="7"/>
  <c r="F645" i="7"/>
  <c r="F647" i="7"/>
  <c r="F649" i="7"/>
  <c r="F651" i="7"/>
  <c r="F653" i="7"/>
  <c r="F655" i="7"/>
  <c r="F657" i="7"/>
  <c r="F659" i="7"/>
  <c r="F661" i="7"/>
  <c r="F663" i="7"/>
  <c r="F665" i="7"/>
  <c r="F667" i="7"/>
  <c r="F669" i="7"/>
  <c r="F671" i="7"/>
  <c r="F673" i="7"/>
  <c r="F675" i="7"/>
  <c r="F677" i="7"/>
  <c r="F679" i="7"/>
  <c r="F681" i="7"/>
  <c r="F683" i="7"/>
  <c r="F685" i="7"/>
  <c r="F687" i="7"/>
  <c r="F689" i="7"/>
  <c r="F691" i="7"/>
  <c r="F693" i="7"/>
  <c r="F695" i="7"/>
  <c r="F697" i="7"/>
  <c r="F699" i="7"/>
  <c r="F701" i="7"/>
  <c r="F703" i="7"/>
  <c r="F705" i="7"/>
  <c r="F707" i="7"/>
  <c r="F709" i="7"/>
  <c r="F711" i="7"/>
  <c r="F713" i="7"/>
  <c r="F715" i="7"/>
  <c r="F717" i="7"/>
  <c r="F719" i="7"/>
  <c r="F721" i="7"/>
  <c r="F723" i="7"/>
  <c r="F725" i="7"/>
  <c r="F727" i="7"/>
  <c r="F729" i="7"/>
  <c r="F731" i="7"/>
  <c r="F733" i="7"/>
  <c r="F735" i="7"/>
  <c r="F737" i="7"/>
  <c r="F739" i="7"/>
  <c r="F741" i="7"/>
  <c r="F743" i="7"/>
  <c r="F745" i="7"/>
  <c r="F747" i="7"/>
  <c r="F749" i="7"/>
  <c r="F751" i="7"/>
  <c r="F753" i="7"/>
  <c r="F755" i="7"/>
  <c r="F757" i="7"/>
  <c r="F759" i="7"/>
  <c r="F761" i="7"/>
  <c r="F763" i="7"/>
  <c r="F765" i="7"/>
  <c r="F767" i="7"/>
  <c r="F769" i="7"/>
  <c r="F771" i="7"/>
  <c r="F773" i="7"/>
  <c r="F775" i="7"/>
  <c r="F777" i="7"/>
  <c r="F779" i="7"/>
  <c r="F781" i="7"/>
  <c r="F783" i="7"/>
  <c r="F785" i="7"/>
  <c r="F787" i="7"/>
  <c r="F789" i="7"/>
  <c r="F791" i="7"/>
  <c r="F793" i="7"/>
  <c r="F795" i="7"/>
  <c r="F797" i="7"/>
  <c r="F799" i="7"/>
  <c r="F801" i="7"/>
  <c r="F803" i="7"/>
  <c r="F805" i="7"/>
  <c r="F807" i="7"/>
  <c r="F809" i="7"/>
  <c r="F811" i="7"/>
  <c r="F813" i="7"/>
  <c r="F815" i="7"/>
  <c r="F817" i="7"/>
  <c r="F819" i="7"/>
  <c r="F821" i="7"/>
  <c r="F823" i="7"/>
  <c r="F825" i="7"/>
  <c r="F827" i="7"/>
  <c r="F829" i="7"/>
  <c r="F831" i="7"/>
  <c r="F833" i="7"/>
  <c r="F835" i="7"/>
  <c r="F837" i="7"/>
  <c r="F839" i="7"/>
  <c r="F841" i="7"/>
  <c r="F843" i="7"/>
  <c r="F845" i="7"/>
  <c r="F847" i="7"/>
  <c r="F849" i="7"/>
  <c r="F851" i="7"/>
  <c r="F853" i="7"/>
  <c r="F855" i="7"/>
  <c r="F857" i="7"/>
  <c r="F859" i="7"/>
  <c r="F861" i="7"/>
  <c r="F863" i="7"/>
  <c r="F865" i="7"/>
  <c r="F867" i="7"/>
  <c r="F869" i="7"/>
  <c r="F871" i="7"/>
  <c r="F873" i="7"/>
  <c r="F875" i="7"/>
  <c r="F877" i="7"/>
  <c r="F879" i="7"/>
  <c r="F881" i="7"/>
  <c r="F883" i="7"/>
  <c r="F885" i="7"/>
  <c r="F887" i="7"/>
  <c r="F889" i="7"/>
  <c r="F891" i="7"/>
  <c r="F893" i="7"/>
  <c r="F895" i="7"/>
  <c r="F897" i="7"/>
  <c r="F899" i="7"/>
  <c r="F901" i="7"/>
  <c r="F903" i="7"/>
  <c r="F905" i="7"/>
  <c r="F907" i="7"/>
  <c r="F909" i="7"/>
  <c r="F911" i="7"/>
  <c r="F913" i="7"/>
  <c r="F915" i="7"/>
  <c r="F917" i="7"/>
  <c r="F919" i="7"/>
  <c r="F921" i="7"/>
  <c r="F923" i="7"/>
  <c r="F925" i="7"/>
  <c r="F927" i="7"/>
  <c r="F929" i="7"/>
  <c r="F931" i="7"/>
  <c r="F933" i="7"/>
  <c r="F935" i="7"/>
  <c r="F937" i="7"/>
  <c r="F939" i="7"/>
  <c r="F941" i="7"/>
  <c r="F943" i="7"/>
  <c r="F945" i="7"/>
  <c r="E582" i="7"/>
  <c r="E586" i="7"/>
  <c r="E590" i="7"/>
  <c r="E594" i="7"/>
  <c r="E598" i="7"/>
  <c r="E602" i="7"/>
  <c r="E606" i="7"/>
  <c r="E610" i="7"/>
  <c r="E614" i="7"/>
  <c r="E618" i="7"/>
  <c r="E622" i="7"/>
  <c r="E626" i="7"/>
  <c r="E630" i="7"/>
  <c r="E634" i="7"/>
  <c r="E636" i="7"/>
  <c r="E638" i="7"/>
  <c r="E640" i="7"/>
  <c r="E642" i="7"/>
  <c r="E644" i="7"/>
  <c r="E646" i="7"/>
  <c r="E648" i="7"/>
  <c r="E650" i="7"/>
  <c r="E652" i="7"/>
  <c r="E654" i="7"/>
  <c r="E656" i="7"/>
  <c r="E658" i="7"/>
  <c r="E660" i="7"/>
  <c r="E662" i="7"/>
  <c r="E664" i="7"/>
  <c r="E666" i="7"/>
  <c r="E668" i="7"/>
  <c r="E670" i="7"/>
  <c r="E672" i="7"/>
  <c r="E674" i="7"/>
  <c r="E676" i="7"/>
  <c r="E678" i="7"/>
  <c r="E680" i="7"/>
  <c r="E682" i="7"/>
  <c r="E684" i="7"/>
  <c r="E686" i="7"/>
  <c r="E688" i="7"/>
  <c r="E690" i="7"/>
  <c r="E692" i="7"/>
  <c r="E694" i="7"/>
  <c r="E696" i="7"/>
  <c r="E698" i="7"/>
  <c r="E700" i="7"/>
  <c r="E702" i="7"/>
  <c r="E704" i="7"/>
  <c r="E706" i="7"/>
  <c r="E708" i="7"/>
  <c r="E710" i="7"/>
  <c r="E712" i="7"/>
  <c r="E714" i="7"/>
  <c r="E716" i="7"/>
  <c r="E718" i="7"/>
  <c r="E720" i="7"/>
  <c r="E722" i="7"/>
  <c r="E724" i="7"/>
  <c r="E726" i="7"/>
  <c r="E728" i="7"/>
  <c r="E730" i="7"/>
  <c r="E732" i="7"/>
  <c r="E734" i="7"/>
  <c r="E736" i="7"/>
  <c r="E738" i="7"/>
  <c r="E740" i="7"/>
  <c r="E742" i="7"/>
  <c r="E744" i="7"/>
  <c r="E746" i="7"/>
  <c r="E748" i="7"/>
  <c r="E750" i="7"/>
  <c r="E752" i="7"/>
  <c r="E754" i="7"/>
  <c r="E756" i="7"/>
  <c r="E758" i="7"/>
  <c r="E760" i="7"/>
  <c r="E762" i="7"/>
  <c r="E764" i="7"/>
  <c r="E766" i="7"/>
  <c r="E768" i="7"/>
  <c r="E770" i="7"/>
  <c r="E772" i="7"/>
  <c r="E774" i="7"/>
  <c r="E776" i="7"/>
  <c r="E778" i="7"/>
  <c r="E780" i="7"/>
  <c r="E782" i="7"/>
  <c r="E784" i="7"/>
  <c r="E786" i="7"/>
  <c r="E788" i="7"/>
  <c r="E790" i="7"/>
  <c r="E792" i="7"/>
  <c r="E794" i="7"/>
  <c r="E796" i="7"/>
  <c r="E798" i="7"/>
  <c r="E800" i="7"/>
  <c r="E802" i="7"/>
  <c r="E804" i="7"/>
  <c r="E806" i="7"/>
  <c r="E808" i="7"/>
  <c r="E810" i="7"/>
  <c r="E812" i="7"/>
  <c r="E814" i="7"/>
  <c r="E816" i="7"/>
  <c r="E818" i="7"/>
  <c r="E820" i="7"/>
  <c r="E822" i="7"/>
  <c r="E824" i="7"/>
  <c r="E826" i="7"/>
  <c r="E828" i="7"/>
  <c r="E830" i="7"/>
  <c r="E832" i="7"/>
  <c r="E834" i="7"/>
  <c r="E836" i="7"/>
  <c r="E838" i="7"/>
  <c r="E840" i="7"/>
  <c r="E842" i="7"/>
  <c r="E844" i="7"/>
  <c r="E846" i="7"/>
  <c r="E848" i="7"/>
  <c r="E850" i="7"/>
  <c r="E852" i="7"/>
  <c r="E854" i="7"/>
  <c r="E856" i="7"/>
  <c r="E858" i="7"/>
  <c r="E860" i="7"/>
  <c r="E862" i="7"/>
  <c r="E864" i="7"/>
  <c r="E866" i="7"/>
  <c r="E868" i="7"/>
  <c r="E870" i="7"/>
  <c r="E872" i="7"/>
  <c r="E874" i="7"/>
  <c r="E876" i="7"/>
  <c r="E878" i="7"/>
  <c r="E880" i="7"/>
  <c r="E882" i="7"/>
  <c r="E884" i="7"/>
  <c r="E886" i="7"/>
  <c r="E888" i="7"/>
  <c r="E890" i="7"/>
  <c r="E892" i="7"/>
  <c r="E894" i="7"/>
  <c r="D894" i="7" s="1"/>
  <c r="E896" i="7"/>
  <c r="D896" i="7" s="1"/>
  <c r="E898" i="7"/>
  <c r="E900" i="7"/>
  <c r="E902" i="7"/>
  <c r="D902" i="7" s="1"/>
  <c r="E904" i="7"/>
  <c r="E906" i="7"/>
  <c r="E908" i="7"/>
  <c r="E910" i="7"/>
  <c r="D910" i="7" s="1"/>
  <c r="E912" i="7"/>
  <c r="E914" i="7"/>
  <c r="E916" i="7"/>
  <c r="E918" i="7"/>
  <c r="E920" i="7"/>
  <c r="E922" i="7"/>
  <c r="E924" i="7"/>
  <c r="E926" i="7"/>
  <c r="D926" i="7" s="1"/>
  <c r="E928" i="7"/>
  <c r="E930" i="7"/>
  <c r="E932" i="7"/>
  <c r="E934" i="7"/>
  <c r="E936" i="7"/>
  <c r="E938" i="7"/>
  <c r="E940" i="7"/>
  <c r="D940" i="7" s="1"/>
  <c r="E942" i="7"/>
  <c r="E944" i="7"/>
  <c r="E946" i="7"/>
  <c r="E948" i="7"/>
  <c r="E950" i="7"/>
  <c r="E952" i="7"/>
  <c r="E954" i="7"/>
  <c r="E956" i="7"/>
  <c r="E958" i="7"/>
  <c r="E960" i="7"/>
  <c r="E962" i="7"/>
  <c r="E964" i="7"/>
  <c r="E966" i="7"/>
  <c r="E968" i="7"/>
  <c r="E970" i="7"/>
  <c r="E972" i="7"/>
  <c r="E974" i="7"/>
  <c r="E976" i="7"/>
  <c r="E978" i="7"/>
  <c r="E980" i="7"/>
  <c r="E982" i="7"/>
  <c r="E984" i="7"/>
  <c r="E986" i="7"/>
  <c r="E988" i="7"/>
  <c r="E990" i="7"/>
  <c r="E992" i="7"/>
  <c r="E994" i="7"/>
  <c r="E996" i="7"/>
  <c r="F946" i="7"/>
  <c r="F950" i="7"/>
  <c r="F954" i="7"/>
  <c r="F958" i="7"/>
  <c r="F962" i="7"/>
  <c r="F966" i="7"/>
  <c r="F970" i="7"/>
  <c r="F974" i="7"/>
  <c r="F978" i="7"/>
  <c r="F982" i="7"/>
  <c r="F986" i="7"/>
  <c r="F990" i="7"/>
  <c r="F994" i="7"/>
  <c r="E998" i="7"/>
  <c r="F1002" i="7"/>
  <c r="F1600" i="7"/>
  <c r="F947" i="7"/>
  <c r="F951" i="7"/>
  <c r="F955" i="7"/>
  <c r="F959" i="7"/>
  <c r="F963" i="7"/>
  <c r="F967" i="7"/>
  <c r="F971" i="7"/>
  <c r="F975" i="7"/>
  <c r="F979" i="7"/>
  <c r="F983" i="7"/>
  <c r="F987" i="7"/>
  <c r="F991" i="7"/>
  <c r="F995" i="7"/>
  <c r="F998" i="7"/>
  <c r="E1001" i="7"/>
  <c r="E1003" i="7"/>
  <c r="F7" i="7"/>
  <c r="F1001" i="7"/>
  <c r="F948" i="7"/>
  <c r="F952" i="7"/>
  <c r="F956" i="7"/>
  <c r="F960" i="7"/>
  <c r="F964" i="7"/>
  <c r="F968" i="7"/>
  <c r="F972" i="7"/>
  <c r="F976" i="7"/>
  <c r="F980" i="7"/>
  <c r="F984" i="7"/>
  <c r="F988" i="7"/>
  <c r="F992" i="7"/>
  <c r="F996" i="7"/>
  <c r="F999" i="7"/>
  <c r="F1003" i="7"/>
  <c r="E7" i="7"/>
  <c r="F949" i="7"/>
  <c r="F953" i="7"/>
  <c r="F957" i="7"/>
  <c r="F961" i="7"/>
  <c r="F965" i="7"/>
  <c r="F969" i="7"/>
  <c r="F973" i="7"/>
  <c r="F977" i="7"/>
  <c r="F981" i="7"/>
  <c r="F985" i="7"/>
  <c r="F989" i="7"/>
  <c r="F993" i="7"/>
  <c r="F997" i="7"/>
  <c r="E1000" i="7"/>
  <c r="E1002" i="7"/>
  <c r="E1600" i="7"/>
  <c r="F6" i="7"/>
  <c r="F1000" i="7"/>
  <c r="L18" i="13"/>
  <c r="P18" i="13"/>
  <c r="G27" i="17"/>
  <c r="G114" i="17" s="1"/>
  <c r="N84" i="13"/>
  <c r="E27" i="17"/>
  <c r="E114" i="17" s="1"/>
  <c r="K84" i="13"/>
  <c r="L60" i="12"/>
  <c r="C62" i="11"/>
  <c r="Q84" i="13"/>
  <c r="Q85" i="13" s="1"/>
  <c r="E60" i="12"/>
  <c r="I301" i="6"/>
  <c r="O18" i="12"/>
  <c r="F5" i="7"/>
  <c r="G5" i="7" s="1"/>
  <c r="S18" i="12"/>
  <c r="P501" i="1"/>
  <c r="F501" i="1"/>
  <c r="U18" i="12"/>
  <c r="T18" i="13"/>
  <c r="I152" i="6"/>
  <c r="J84" i="13"/>
  <c r="I303" i="6"/>
  <c r="J303" i="6" s="1"/>
  <c r="L84" i="13"/>
  <c r="O84" i="13"/>
  <c r="V84" i="13"/>
  <c r="N60" i="12"/>
  <c r="I172" i="6"/>
  <c r="Q60" i="12"/>
  <c r="I276" i="6"/>
  <c r="I243" i="6"/>
  <c r="I272" i="6"/>
  <c r="I316" i="6"/>
  <c r="I296" i="6"/>
  <c r="J296" i="6" s="1"/>
  <c r="I336" i="6"/>
  <c r="K336" i="6" s="1"/>
  <c r="L18" i="12"/>
  <c r="F84" i="13"/>
  <c r="K60" i="12"/>
  <c r="K150" i="6"/>
  <c r="I60" i="12"/>
  <c r="I61" i="12" s="1"/>
  <c r="I24" i="6"/>
  <c r="K24" i="6" s="1"/>
  <c r="I72" i="6"/>
  <c r="J72" i="6" s="1"/>
  <c r="I300" i="6"/>
  <c r="D18" i="12"/>
  <c r="S18" i="13"/>
  <c r="W60" i="12"/>
  <c r="I119" i="6"/>
  <c r="G84" i="13"/>
  <c r="G85" i="13" s="1"/>
  <c r="I280" i="6"/>
  <c r="C60" i="12"/>
  <c r="P60" i="12"/>
  <c r="J501" i="1"/>
  <c r="J60" i="12"/>
  <c r="J61" i="12" s="1"/>
  <c r="I347" i="6"/>
  <c r="I283" i="6"/>
  <c r="AF303" i="1"/>
  <c r="I344" i="6"/>
  <c r="I287" i="6"/>
  <c r="J287" i="6" s="1"/>
  <c r="I307" i="6"/>
  <c r="C18" i="13"/>
  <c r="I236" i="6"/>
  <c r="I112" i="6"/>
  <c r="J112" i="6" s="1"/>
  <c r="U84" i="13"/>
  <c r="I226" i="6"/>
  <c r="K226" i="6" s="1"/>
  <c r="K129" i="6"/>
  <c r="I349" i="6"/>
  <c r="I299" i="6"/>
  <c r="I185" i="6"/>
  <c r="K185" i="6" s="1"/>
  <c r="I96" i="6"/>
  <c r="K96" i="6" s="1"/>
  <c r="I43" i="6"/>
  <c r="F18" i="12"/>
  <c r="I329" i="6"/>
  <c r="I191" i="6"/>
  <c r="I337" i="6"/>
  <c r="J337" i="6" s="1"/>
  <c r="I154" i="6"/>
  <c r="K154" i="6" s="1"/>
  <c r="I186" i="6"/>
  <c r="K186" i="6" s="1"/>
  <c r="I187" i="6"/>
  <c r="I291" i="6"/>
  <c r="I189" i="6"/>
  <c r="N18" i="13"/>
  <c r="I181" i="6"/>
  <c r="K181" i="6" s="1"/>
  <c r="I92" i="6"/>
  <c r="K92" i="6" s="1"/>
  <c r="I288" i="6"/>
  <c r="I312" i="6"/>
  <c r="I235" i="6"/>
  <c r="I315" i="6"/>
  <c r="I168" i="6"/>
  <c r="I325" i="6"/>
  <c r="J325" i="6" s="1"/>
  <c r="I138" i="6"/>
  <c r="K138" i="6" s="1"/>
  <c r="I170" i="6"/>
  <c r="I202" i="6"/>
  <c r="I201" i="6"/>
  <c r="K201" i="6" s="1"/>
  <c r="G18" i="12"/>
  <c r="G61" i="12" s="1"/>
  <c r="I223" i="6"/>
  <c r="I123" i="6"/>
  <c r="W18" i="12"/>
  <c r="U18" i="13"/>
  <c r="I16" i="6"/>
  <c r="K16" i="6" s="1"/>
  <c r="I322" i="6"/>
  <c r="K322" i="6" s="1"/>
  <c r="H18" i="12"/>
  <c r="I107" i="6"/>
  <c r="I273" i="6"/>
  <c r="J273" i="6" s="1"/>
  <c r="K18" i="13"/>
  <c r="AB501" i="1"/>
  <c r="I261" i="6"/>
  <c r="K261" i="6" s="1"/>
  <c r="I166" i="6"/>
  <c r="K166" i="6" s="1"/>
  <c r="I198" i="6"/>
  <c r="K198" i="6" s="1"/>
  <c r="I230" i="6"/>
  <c r="K230" i="6" s="1"/>
  <c r="I258" i="6"/>
  <c r="I13" i="6"/>
  <c r="I321" i="6"/>
  <c r="J321" i="6" s="1"/>
  <c r="I218" i="6"/>
  <c r="I128" i="6"/>
  <c r="J128" i="6" s="1"/>
  <c r="I12" i="6"/>
  <c r="I153" i="6"/>
  <c r="K153" i="6" s="1"/>
  <c r="I323" i="6"/>
  <c r="AF176" i="1"/>
  <c r="K101" i="6"/>
  <c r="I165" i="6"/>
  <c r="K165" i="6" s="1"/>
  <c r="E18" i="12"/>
  <c r="T18" i="12"/>
  <c r="T61" i="12" s="1"/>
  <c r="J18" i="13"/>
  <c r="V18" i="13"/>
  <c r="F18" i="13"/>
  <c r="I213" i="6"/>
  <c r="I146" i="6"/>
  <c r="W18" i="13"/>
  <c r="I120" i="6"/>
  <c r="J120" i="6" s="1"/>
  <c r="I229" i="6"/>
  <c r="K229" i="6" s="1"/>
  <c r="I60" i="6"/>
  <c r="K60" i="6" s="1"/>
  <c r="I39" i="6"/>
  <c r="I103" i="6"/>
  <c r="I249" i="6"/>
  <c r="K249" i="6" s="1"/>
  <c r="I180" i="6"/>
  <c r="J180" i="6" s="1"/>
  <c r="K77" i="6"/>
  <c r="K5" i="6"/>
  <c r="K257" i="6"/>
  <c r="I304" i="6"/>
  <c r="V501" i="1"/>
  <c r="I234" i="6"/>
  <c r="I297" i="6"/>
  <c r="H60" i="12"/>
  <c r="I147" i="6"/>
  <c r="Z501" i="1"/>
  <c r="K17" i="6"/>
  <c r="K41" i="6"/>
  <c r="I32" i="6"/>
  <c r="J32" i="6" s="1"/>
  <c r="I267" i="6"/>
  <c r="K267" i="6" s="1"/>
  <c r="I242" i="6"/>
  <c r="K242" i="6" s="1"/>
  <c r="I148" i="6"/>
  <c r="K148" i="6" s="1"/>
  <c r="D84" i="13"/>
  <c r="D85" i="13" s="1"/>
  <c r="K34" i="6"/>
  <c r="AF287" i="1"/>
  <c r="K50" i="6"/>
  <c r="K25" i="6"/>
  <c r="T84" i="13"/>
  <c r="I27" i="17"/>
  <c r="I114" i="17" s="1"/>
  <c r="AF336" i="1"/>
  <c r="S60" i="12"/>
  <c r="H84" i="13"/>
  <c r="O60" i="12"/>
  <c r="I183" i="6"/>
  <c r="K57" i="6"/>
  <c r="I290" i="6"/>
  <c r="I320" i="6"/>
  <c r="I141" i="6"/>
  <c r="K141" i="6" s="1"/>
  <c r="K206" i="6"/>
  <c r="Q18" i="12"/>
  <c r="K114" i="6"/>
  <c r="I237" i="6"/>
  <c r="K237" i="6" s="1"/>
  <c r="R84" i="13"/>
  <c r="R85" i="13" s="1"/>
  <c r="I231" i="6"/>
  <c r="I145" i="6"/>
  <c r="K145" i="6" s="1"/>
  <c r="I205" i="6"/>
  <c r="K205" i="6" s="1"/>
  <c r="I313" i="6"/>
  <c r="E18" i="13"/>
  <c r="AF296" i="1"/>
  <c r="K130" i="6"/>
  <c r="K61" i="6"/>
  <c r="I76" i="6"/>
  <c r="K76" i="6" s="1"/>
  <c r="K98" i="6"/>
  <c r="K121" i="6"/>
  <c r="I175" i="6"/>
  <c r="I210" i="6"/>
  <c r="K210" i="6" s="1"/>
  <c r="F60" i="12"/>
  <c r="I18" i="13"/>
  <c r="I176" i="6"/>
  <c r="K176" i="6" s="1"/>
  <c r="I250" i="6"/>
  <c r="I331" i="6"/>
  <c r="K331" i="6" s="1"/>
  <c r="O18" i="13"/>
  <c r="I192" i="6"/>
  <c r="I83" i="6"/>
  <c r="I351" i="6"/>
  <c r="K351" i="6" s="1"/>
  <c r="K97" i="6"/>
  <c r="J11" i="6"/>
  <c r="I59" i="6"/>
  <c r="K125" i="6"/>
  <c r="I306" i="6"/>
  <c r="I284" i="6"/>
  <c r="D60" i="12"/>
  <c r="AF348" i="1"/>
  <c r="I8" i="6"/>
  <c r="K8" i="6" s="1"/>
  <c r="J33" i="6"/>
  <c r="K105" i="6"/>
  <c r="I245" i="6"/>
  <c r="K245" i="6" s="1"/>
  <c r="W84" i="13"/>
  <c r="I139" i="6"/>
  <c r="I115" i="6"/>
  <c r="I131" i="6"/>
  <c r="I177" i="6"/>
  <c r="K177" i="6" s="1"/>
  <c r="P18" i="12"/>
  <c r="I84" i="13"/>
  <c r="K93" i="6"/>
  <c r="K89" i="6"/>
  <c r="K29" i="6"/>
  <c r="I167" i="6"/>
  <c r="K109" i="6"/>
  <c r="I318" i="6"/>
  <c r="I239" i="6"/>
  <c r="U60" i="12"/>
  <c r="K45" i="6"/>
  <c r="K137" i="6"/>
  <c r="K73" i="6"/>
  <c r="I182" i="6"/>
  <c r="I214" i="6"/>
  <c r="K214" i="6" s="1"/>
  <c r="I345" i="6"/>
  <c r="I227" i="6"/>
  <c r="I67" i="6"/>
  <c r="I80" i="6"/>
  <c r="J80" i="6" s="1"/>
  <c r="O27" i="17"/>
  <c r="O114" i="17" s="1"/>
  <c r="I203" i="6"/>
  <c r="I274" i="6"/>
  <c r="I220" i="6"/>
  <c r="K220" i="6" s="1"/>
  <c r="L27" i="17"/>
  <c r="L114" i="17" s="1"/>
  <c r="J6" i="6"/>
  <c r="I84" i="6"/>
  <c r="J84" i="6" s="1"/>
  <c r="I68" i="6"/>
  <c r="K68" i="6" s="1"/>
  <c r="I266" i="6"/>
  <c r="I353" i="6"/>
  <c r="I51" i="6"/>
  <c r="I99" i="6"/>
  <c r="K7" i="6"/>
  <c r="I15" i="6"/>
  <c r="J15" i="6" s="1"/>
  <c r="I52" i="6"/>
  <c r="J52" i="6" s="1"/>
  <c r="I319" i="6"/>
  <c r="M27" i="17"/>
  <c r="M114" i="17" s="1"/>
  <c r="J27" i="17"/>
  <c r="J114" i="17" s="1"/>
  <c r="P35" i="17"/>
  <c r="P9" i="18" s="1"/>
  <c r="F27" i="17"/>
  <c r="F114" i="17" s="1"/>
  <c r="H27" i="17"/>
  <c r="H114" i="17" s="1"/>
  <c r="N27" i="17"/>
  <c r="N114" i="17" s="1"/>
  <c r="K27" i="17"/>
  <c r="K114" i="17" s="1"/>
  <c r="P9" i="17"/>
  <c r="P4" i="18" s="1"/>
  <c r="K117" i="6"/>
  <c r="I207" i="6"/>
  <c r="J53" i="6"/>
  <c r="H501" i="1"/>
  <c r="X83" i="13"/>
  <c r="AF271" i="1"/>
  <c r="I36" i="6"/>
  <c r="K36" i="6" s="1"/>
  <c r="I136" i="6"/>
  <c r="K136" i="6" s="1"/>
  <c r="I27" i="6"/>
  <c r="R18" i="12"/>
  <c r="I55" i="6"/>
  <c r="I348" i="6"/>
  <c r="J348" i="6" s="1"/>
  <c r="X11" i="13"/>
  <c r="H18" i="13"/>
  <c r="K85" i="6"/>
  <c r="K113" i="6"/>
  <c r="I221" i="6"/>
  <c r="I270" i="6"/>
  <c r="K270" i="6" s="1"/>
  <c r="I346" i="6"/>
  <c r="I343" i="6"/>
  <c r="K343" i="6" s="1"/>
  <c r="AF342" i="1"/>
  <c r="J18" i="6"/>
  <c r="I20" i="6"/>
  <c r="K20" i="6" s="1"/>
  <c r="I199" i="6"/>
  <c r="I161" i="6"/>
  <c r="K161" i="6" s="1"/>
  <c r="I334" i="6"/>
  <c r="K334" i="6" s="1"/>
  <c r="I14" i="6"/>
  <c r="K14" i="6" s="1"/>
  <c r="I71" i="6"/>
  <c r="I135" i="6"/>
  <c r="I279" i="6"/>
  <c r="X17" i="12"/>
  <c r="P84" i="13"/>
  <c r="J21" i="6"/>
  <c r="P91" i="17"/>
  <c r="K66" i="6"/>
  <c r="I332" i="6"/>
  <c r="J332" i="6" s="1"/>
  <c r="X33" i="13"/>
  <c r="K65" i="6"/>
  <c r="K82" i="6"/>
  <c r="I75" i="6"/>
  <c r="I215" i="6"/>
  <c r="I305" i="6"/>
  <c r="I171" i="6"/>
  <c r="I251" i="6"/>
  <c r="I342" i="6"/>
  <c r="K342" i="6" s="1"/>
  <c r="I335" i="6"/>
  <c r="X11" i="12"/>
  <c r="I156" i="6"/>
  <c r="P107" i="17"/>
  <c r="P22" i="17"/>
  <c r="P48" i="17"/>
  <c r="P92" i="17"/>
  <c r="F219" i="6"/>
  <c r="H219" i="6" s="1"/>
  <c r="AF219" i="1"/>
  <c r="P12" i="17"/>
  <c r="F299" i="6"/>
  <c r="H299" i="6" s="1"/>
  <c r="AF299" i="1"/>
  <c r="F178" i="6"/>
  <c r="H178" i="6" s="1"/>
  <c r="AF178" i="1"/>
  <c r="F27" i="6"/>
  <c r="H27" i="6" s="1"/>
  <c r="AF27" i="1"/>
  <c r="F43" i="6"/>
  <c r="H43" i="6" s="1"/>
  <c r="AF43" i="1"/>
  <c r="F115" i="6"/>
  <c r="H115" i="6" s="1"/>
  <c r="AF115" i="1"/>
  <c r="F131" i="6"/>
  <c r="H131" i="6" s="1"/>
  <c r="AF131" i="1"/>
  <c r="F213" i="6"/>
  <c r="H213" i="6" s="1"/>
  <c r="AF213" i="1"/>
  <c r="F207" i="6"/>
  <c r="H207" i="6" s="1"/>
  <c r="AF207" i="1"/>
  <c r="I224" i="6"/>
  <c r="F235" i="6"/>
  <c r="H235" i="6" s="1"/>
  <c r="AF235" i="1"/>
  <c r="F300" i="6"/>
  <c r="H300" i="6" s="1"/>
  <c r="AF300" i="1"/>
  <c r="J7" i="6"/>
  <c r="F37" i="6"/>
  <c r="H37" i="6" s="1"/>
  <c r="J37" i="6" s="1"/>
  <c r="AF37" i="1"/>
  <c r="F152" i="6"/>
  <c r="H152" i="6" s="1"/>
  <c r="AF152" i="1"/>
  <c r="F199" i="6"/>
  <c r="H199" i="6" s="1"/>
  <c r="AF199" i="1"/>
  <c r="I259" i="6"/>
  <c r="P58" i="17"/>
  <c r="F327" i="6"/>
  <c r="H327" i="6" s="1"/>
  <c r="AF327" i="1"/>
  <c r="F286" i="6"/>
  <c r="H286" i="6" s="1"/>
  <c r="AF286" i="1"/>
  <c r="F294" i="6"/>
  <c r="H294" i="6" s="1"/>
  <c r="AF294" i="1"/>
  <c r="F295" i="6"/>
  <c r="H295" i="6" s="1"/>
  <c r="AF295" i="1"/>
  <c r="F344" i="6"/>
  <c r="H344" i="6" s="1"/>
  <c r="AF344" i="1"/>
  <c r="F345" i="6"/>
  <c r="H345" i="6" s="1"/>
  <c r="AF345" i="1"/>
  <c r="P98" i="17"/>
  <c r="P89" i="17"/>
  <c r="P105" i="17"/>
  <c r="F238" i="6"/>
  <c r="H238" i="6" s="1"/>
  <c r="AF238" i="1"/>
  <c r="I48" i="6"/>
  <c r="K48" i="6" s="1"/>
  <c r="I64" i="6"/>
  <c r="K64" i="6" s="1"/>
  <c r="I151" i="6"/>
  <c r="F208" i="6"/>
  <c r="H208" i="6" s="1"/>
  <c r="AF208" i="1"/>
  <c r="F285" i="6"/>
  <c r="H285" i="6" s="1"/>
  <c r="AF285" i="1"/>
  <c r="F221" i="6"/>
  <c r="H221" i="6" s="1"/>
  <c r="AF221" i="1"/>
  <c r="F276" i="6"/>
  <c r="H276" i="6" s="1"/>
  <c r="AF276" i="1"/>
  <c r="K53" i="6"/>
  <c r="F133" i="6"/>
  <c r="H133" i="6" s="1"/>
  <c r="J133" i="6" s="1"/>
  <c r="AF133" i="1"/>
  <c r="I228" i="6"/>
  <c r="F239" i="6"/>
  <c r="H239" i="6" s="1"/>
  <c r="AF239" i="1"/>
  <c r="F289" i="6"/>
  <c r="H289" i="6" s="1"/>
  <c r="AF289" i="1"/>
  <c r="K33" i="6"/>
  <c r="F70" i="6"/>
  <c r="H70" i="6" s="1"/>
  <c r="J70" i="6" s="1"/>
  <c r="AF70" i="1"/>
  <c r="F86" i="6"/>
  <c r="H86" i="6" s="1"/>
  <c r="J86" i="6" s="1"/>
  <c r="AF86" i="1"/>
  <c r="F102" i="6"/>
  <c r="H102" i="6" s="1"/>
  <c r="J102" i="6" s="1"/>
  <c r="AF102" i="1"/>
  <c r="F118" i="6"/>
  <c r="H118" i="6" s="1"/>
  <c r="J118" i="6" s="1"/>
  <c r="AF118" i="1"/>
  <c r="F134" i="6"/>
  <c r="H134" i="6" s="1"/>
  <c r="J134" i="6" s="1"/>
  <c r="AF134" i="1"/>
  <c r="F168" i="6"/>
  <c r="H168" i="6" s="1"/>
  <c r="AF168" i="1"/>
  <c r="I298" i="6"/>
  <c r="F324" i="6"/>
  <c r="H324" i="6" s="1"/>
  <c r="AF324" i="1"/>
  <c r="P63" i="17"/>
  <c r="F290" i="6"/>
  <c r="H290" i="6" s="1"/>
  <c r="AF290" i="1"/>
  <c r="P55" i="17"/>
  <c r="P95" i="17"/>
  <c r="P21" i="17"/>
  <c r="F291" i="6"/>
  <c r="H291" i="6" s="1"/>
  <c r="AF291" i="1"/>
  <c r="I326" i="6"/>
  <c r="K326" i="6" s="1"/>
  <c r="I341" i="6"/>
  <c r="P88" i="17"/>
  <c r="P106" i="17"/>
  <c r="P85" i="17"/>
  <c r="P93" i="17"/>
  <c r="P109" i="17"/>
  <c r="K18" i="12"/>
  <c r="AF350" i="1"/>
  <c r="C18" i="12"/>
  <c r="X17" i="13"/>
  <c r="F250" i="6"/>
  <c r="H250" i="6" s="1"/>
  <c r="AF250" i="1"/>
  <c r="I28" i="6"/>
  <c r="K28" i="6" s="1"/>
  <c r="F91" i="6"/>
  <c r="H91" i="6" s="1"/>
  <c r="AF91" i="1"/>
  <c r="I108" i="6"/>
  <c r="K108" i="6" s="1"/>
  <c r="I116" i="6"/>
  <c r="K116" i="6" s="1"/>
  <c r="I124" i="6"/>
  <c r="K124" i="6" s="1"/>
  <c r="I132" i="6"/>
  <c r="K132" i="6" s="1"/>
  <c r="I200" i="6"/>
  <c r="K200" i="6" s="1"/>
  <c r="F233" i="6"/>
  <c r="H233" i="6" s="1"/>
  <c r="J233" i="6" s="1"/>
  <c r="AF233" i="1"/>
  <c r="F247" i="6"/>
  <c r="H247" i="6" s="1"/>
  <c r="AF247" i="1"/>
  <c r="F305" i="6"/>
  <c r="H305" i="6" s="1"/>
  <c r="AF305" i="1"/>
  <c r="F139" i="6"/>
  <c r="H139" i="6" s="1"/>
  <c r="AF139" i="1"/>
  <c r="F171" i="6"/>
  <c r="H171" i="6" s="1"/>
  <c r="AF171" i="1"/>
  <c r="F251" i="6"/>
  <c r="H251" i="6" s="1"/>
  <c r="AF251" i="1"/>
  <c r="F288" i="6"/>
  <c r="H288" i="6" s="1"/>
  <c r="AF288" i="1"/>
  <c r="I208" i="6"/>
  <c r="D501" i="1"/>
  <c r="J5" i="6"/>
  <c r="AF18" i="1"/>
  <c r="I31" i="6"/>
  <c r="AF34" i="1"/>
  <c r="I47" i="6"/>
  <c r="AF50" i="1"/>
  <c r="I63" i="6"/>
  <c r="AF66" i="1"/>
  <c r="I79" i="6"/>
  <c r="AF82" i="1"/>
  <c r="I95" i="6"/>
  <c r="AF98" i="1"/>
  <c r="I111" i="6"/>
  <c r="AF114" i="1"/>
  <c r="I127" i="6"/>
  <c r="AF130" i="1"/>
  <c r="I219" i="6"/>
  <c r="I232" i="6"/>
  <c r="K232" i="6" s="1"/>
  <c r="I278" i="6"/>
  <c r="K278" i="6" s="1"/>
  <c r="F347" i="6"/>
  <c r="H347" i="6" s="1"/>
  <c r="AF347" i="1"/>
  <c r="I244" i="6"/>
  <c r="K244" i="6" s="1"/>
  <c r="I260" i="6"/>
  <c r="K260" i="6" s="1"/>
  <c r="I264" i="6"/>
  <c r="K264" i="6" s="1"/>
  <c r="P42" i="17"/>
  <c r="I197" i="6"/>
  <c r="K197" i="6" s="1"/>
  <c r="I225" i="6"/>
  <c r="K225" i="6" s="1"/>
  <c r="AF278" i="1"/>
  <c r="P43" i="17"/>
  <c r="I308" i="6"/>
  <c r="P87" i="17"/>
  <c r="AF337" i="1"/>
  <c r="F349" i="6"/>
  <c r="H349" i="6" s="1"/>
  <c r="AF349" i="1"/>
  <c r="I193" i="6"/>
  <c r="K193" i="6" s="1"/>
  <c r="I217" i="6"/>
  <c r="K217" i="6" s="1"/>
  <c r="I269" i="6"/>
  <c r="K269" i="6" s="1"/>
  <c r="I158" i="6"/>
  <c r="K158" i="6" s="1"/>
  <c r="AF267" i="1"/>
  <c r="P44" i="17"/>
  <c r="I309" i="6"/>
  <c r="I350" i="6"/>
  <c r="R60" i="12"/>
  <c r="AF28" i="1"/>
  <c r="AF36" i="1"/>
  <c r="AF8" i="1"/>
  <c r="AF76" i="1"/>
  <c r="AF97" i="1"/>
  <c r="AF113" i="1"/>
  <c r="AF129" i="1"/>
  <c r="AF244" i="1"/>
  <c r="AF153" i="1"/>
  <c r="AF169" i="1"/>
  <c r="AF198" i="1"/>
  <c r="AF214" i="1"/>
  <c r="AF230" i="1"/>
  <c r="AF326" i="1"/>
  <c r="AF325" i="1"/>
  <c r="AF277" i="1"/>
  <c r="AF48" i="1"/>
  <c r="AF9" i="1"/>
  <c r="AF14" i="1"/>
  <c r="AF61" i="1"/>
  <c r="AF77" i="1"/>
  <c r="AF248" i="1"/>
  <c r="AF138" i="1"/>
  <c r="AF154" i="1"/>
  <c r="AF173" i="1"/>
  <c r="AF205" i="1"/>
  <c r="AF245" i="1"/>
  <c r="AF261" i="1"/>
  <c r="AF333" i="1"/>
  <c r="AF246" i="1"/>
  <c r="AF20" i="1"/>
  <c r="AF57" i="1"/>
  <c r="AF73" i="1"/>
  <c r="AF160" i="1"/>
  <c r="AF232" i="1"/>
  <c r="AF252" i="1"/>
  <c r="AF56" i="1"/>
  <c r="AF116" i="1"/>
  <c r="AF7" i="1"/>
  <c r="AF24" i="1"/>
  <c r="AF21" i="1"/>
  <c r="AF117" i="1"/>
  <c r="AF164" i="1"/>
  <c r="AF200" i="1"/>
  <c r="AF264" i="1"/>
  <c r="AF149" i="1"/>
  <c r="AF181" i="1"/>
  <c r="AF197" i="1"/>
  <c r="AF226" i="1"/>
  <c r="AF241" i="1"/>
  <c r="AF257" i="1"/>
  <c r="AF270" i="1"/>
  <c r="AF321" i="1"/>
  <c r="F79" i="6"/>
  <c r="H79" i="6" s="1"/>
  <c r="AF79" i="1"/>
  <c r="F227" i="6"/>
  <c r="H227" i="6" s="1"/>
  <c r="AF227" i="1"/>
  <c r="F318" i="6"/>
  <c r="H318" i="6" s="1"/>
  <c r="AF318" i="1"/>
  <c r="I91" i="6"/>
  <c r="F319" i="6"/>
  <c r="H319" i="6" s="1"/>
  <c r="AF319" i="1"/>
  <c r="P101" i="17"/>
  <c r="S84" i="13"/>
  <c r="C84" i="13"/>
  <c r="F23" i="6"/>
  <c r="H23" i="6" s="1"/>
  <c r="AF23" i="1"/>
  <c r="F35" i="6"/>
  <c r="H35" i="6" s="1"/>
  <c r="AF35" i="1"/>
  <c r="F107" i="6"/>
  <c r="H107" i="6" s="1"/>
  <c r="AF107" i="1"/>
  <c r="F123" i="6"/>
  <c r="H123" i="6" s="1"/>
  <c r="AF123" i="1"/>
  <c r="J82" i="6"/>
  <c r="F234" i="6"/>
  <c r="H234" i="6" s="1"/>
  <c r="AF234" i="1"/>
  <c r="F317" i="6"/>
  <c r="H317" i="6" s="1"/>
  <c r="AF317" i="1"/>
  <c r="F159" i="6"/>
  <c r="H159" i="6" s="1"/>
  <c r="AF159" i="1"/>
  <c r="F30" i="6"/>
  <c r="H30" i="6" s="1"/>
  <c r="J30" i="6" s="1"/>
  <c r="AF30" i="1"/>
  <c r="F46" i="6"/>
  <c r="H46" i="6" s="1"/>
  <c r="J46" i="6" s="1"/>
  <c r="AF46" i="1"/>
  <c r="F62" i="6"/>
  <c r="H62" i="6" s="1"/>
  <c r="J62" i="6" s="1"/>
  <c r="AF62" i="1"/>
  <c r="F78" i="6"/>
  <c r="H78" i="6" s="1"/>
  <c r="J78" i="6" s="1"/>
  <c r="AF78" i="1"/>
  <c r="F94" i="6"/>
  <c r="H94" i="6" s="1"/>
  <c r="J94" i="6" s="1"/>
  <c r="AF94" i="1"/>
  <c r="F110" i="6"/>
  <c r="H110" i="6" s="1"/>
  <c r="J110" i="6" s="1"/>
  <c r="AF110" i="1"/>
  <c r="F126" i="6"/>
  <c r="H126" i="6" s="1"/>
  <c r="J126" i="6" s="1"/>
  <c r="AF126" i="1"/>
  <c r="I212" i="6"/>
  <c r="I157" i="6"/>
  <c r="K157" i="6" s="1"/>
  <c r="I209" i="6"/>
  <c r="K209" i="6" s="1"/>
  <c r="I253" i="6"/>
  <c r="K253" i="6" s="1"/>
  <c r="P16" i="17"/>
  <c r="I162" i="6"/>
  <c r="I194" i="6"/>
  <c r="K194" i="6" s="1"/>
  <c r="I289" i="6"/>
  <c r="I328" i="6"/>
  <c r="I333" i="6"/>
  <c r="K333" i="6" s="1"/>
  <c r="X33" i="12"/>
  <c r="E84" i="13"/>
  <c r="AF352" i="1"/>
  <c r="F146" i="6"/>
  <c r="H146" i="6" s="1"/>
  <c r="AF146" i="1"/>
  <c r="I10" i="6"/>
  <c r="K10" i="6" s="1"/>
  <c r="F51" i="6"/>
  <c r="H51" i="6" s="1"/>
  <c r="AF51" i="1"/>
  <c r="F167" i="6"/>
  <c r="H167" i="6" s="1"/>
  <c r="AF167" i="1"/>
  <c r="F12" i="6"/>
  <c r="H12" i="6" s="1"/>
  <c r="AF12" i="1"/>
  <c r="F13" i="6"/>
  <c r="H13" i="6" s="1"/>
  <c r="AF13" i="1"/>
  <c r="L501" i="1"/>
  <c r="I23" i="6"/>
  <c r="F26" i="6"/>
  <c r="H26" i="6" s="1"/>
  <c r="J26" i="6" s="1"/>
  <c r="AF26" i="1"/>
  <c r="F42" i="6"/>
  <c r="H42" i="6" s="1"/>
  <c r="J42" i="6" s="1"/>
  <c r="AF42" i="1"/>
  <c r="J97" i="6"/>
  <c r="J113" i="6"/>
  <c r="J129" i="6"/>
  <c r="F147" i="6"/>
  <c r="H147" i="6" s="1"/>
  <c r="AF147" i="1"/>
  <c r="F215" i="6"/>
  <c r="H215" i="6" s="1"/>
  <c r="AF215" i="1"/>
  <c r="F280" i="6"/>
  <c r="H280" i="6" s="1"/>
  <c r="AF280" i="1"/>
  <c r="I302" i="6"/>
  <c r="K302" i="6" s="1"/>
  <c r="P62" i="17"/>
  <c r="P19" i="17"/>
  <c r="P46" i="17"/>
  <c r="I285" i="6"/>
  <c r="I317" i="6"/>
  <c r="P83" i="17"/>
  <c r="F328" i="6"/>
  <c r="H328" i="6" s="1"/>
  <c r="AF328" i="1"/>
  <c r="F346" i="6"/>
  <c r="H346" i="6" s="1"/>
  <c r="AF346" i="1"/>
  <c r="P96" i="17"/>
  <c r="F182" i="6"/>
  <c r="H182" i="6" s="1"/>
  <c r="AF182" i="1"/>
  <c r="F313" i="6"/>
  <c r="H313" i="6" s="1"/>
  <c r="AF313" i="1"/>
  <c r="F59" i="6"/>
  <c r="H59" i="6" s="1"/>
  <c r="AF59" i="1"/>
  <c r="F67" i="6"/>
  <c r="H67" i="6" s="1"/>
  <c r="AF67" i="1"/>
  <c r="J98" i="6"/>
  <c r="F135" i="6"/>
  <c r="H135" i="6" s="1"/>
  <c r="AF135" i="1"/>
  <c r="I247" i="6"/>
  <c r="K21" i="6"/>
  <c r="F218" i="6"/>
  <c r="H218" i="6" s="1"/>
  <c r="AF218" i="1"/>
  <c r="I143" i="6"/>
  <c r="F4" i="6"/>
  <c r="H4" i="6" s="1"/>
  <c r="AF4" i="1"/>
  <c r="J29" i="6"/>
  <c r="J45" i="6"/>
  <c r="F163" i="6"/>
  <c r="H163" i="6" s="1"/>
  <c r="AF163" i="1"/>
  <c r="F259" i="6"/>
  <c r="H259" i="6" s="1"/>
  <c r="AF259" i="1"/>
  <c r="F341" i="6"/>
  <c r="H341" i="6" s="1"/>
  <c r="AF341" i="1"/>
  <c r="P81" i="17"/>
  <c r="F335" i="6"/>
  <c r="H335" i="6" s="1"/>
  <c r="AF335" i="1"/>
  <c r="P20" i="17"/>
  <c r="I324" i="6"/>
  <c r="I281" i="6"/>
  <c r="P84" i="17"/>
  <c r="P102" i="17"/>
  <c r="P99" i="17"/>
  <c r="F340" i="6"/>
  <c r="H340" i="6" s="1"/>
  <c r="AF340" i="1"/>
  <c r="P104" i="17"/>
  <c r="X59" i="12"/>
  <c r="F258" i="6"/>
  <c r="H258" i="6" s="1"/>
  <c r="AF258" i="1"/>
  <c r="F31" i="6"/>
  <c r="H31" i="6" s="1"/>
  <c r="AF31" i="1"/>
  <c r="F55" i="6"/>
  <c r="H55" i="6" s="1"/>
  <c r="AF55" i="1"/>
  <c r="F111" i="6"/>
  <c r="H111" i="6" s="1"/>
  <c r="AF111" i="1"/>
  <c r="F119" i="6"/>
  <c r="H119" i="6" s="1"/>
  <c r="AF119" i="1"/>
  <c r="F127" i="6"/>
  <c r="H127" i="6" s="1"/>
  <c r="AF127" i="1"/>
  <c r="I164" i="6"/>
  <c r="K164" i="6" s="1"/>
  <c r="F223" i="6"/>
  <c r="H223" i="6" s="1"/>
  <c r="AF223" i="1"/>
  <c r="I263" i="6"/>
  <c r="F190" i="6"/>
  <c r="H190" i="6" s="1"/>
  <c r="AF190" i="1"/>
  <c r="I195" i="6"/>
  <c r="F266" i="6"/>
  <c r="H266" i="6" s="1"/>
  <c r="AF266" i="1"/>
  <c r="G4" i="6"/>
  <c r="G500" i="6" s="1"/>
  <c r="I159" i="6"/>
  <c r="N501" i="1"/>
  <c r="I144" i="6"/>
  <c r="K144" i="6" s="1"/>
  <c r="AF184" i="1"/>
  <c r="P18" i="17"/>
  <c r="I310" i="6"/>
  <c r="I240" i="6"/>
  <c r="K240" i="6" s="1"/>
  <c r="I256" i="6"/>
  <c r="K256" i="6" s="1"/>
  <c r="F323" i="6"/>
  <c r="H323" i="6" s="1"/>
  <c r="AF323" i="1"/>
  <c r="AF302" i="1"/>
  <c r="P51" i="17"/>
  <c r="I149" i="6"/>
  <c r="K149" i="6" s="1"/>
  <c r="I174" i="6"/>
  <c r="K174" i="6" s="1"/>
  <c r="I238" i="6"/>
  <c r="I246" i="6"/>
  <c r="K246" i="6" s="1"/>
  <c r="I262" i="6"/>
  <c r="P17" i="17"/>
  <c r="I293" i="6"/>
  <c r="K293" i="6" s="1"/>
  <c r="P52" i="17"/>
  <c r="P108" i="17"/>
  <c r="I339" i="6"/>
  <c r="K339" i="6" s="1"/>
  <c r="AF32" i="1"/>
  <c r="AF72" i="1"/>
  <c r="AF343" i="1"/>
  <c r="AF45" i="1"/>
  <c r="AF104" i="1"/>
  <c r="AF11" i="1"/>
  <c r="AF41" i="1"/>
  <c r="AF121" i="1"/>
  <c r="AF144" i="1"/>
  <c r="AF145" i="1"/>
  <c r="AF161" i="1"/>
  <c r="AF177" i="1"/>
  <c r="AF206" i="1"/>
  <c r="AF222" i="1"/>
  <c r="AF293" i="1"/>
  <c r="AF44" i="1"/>
  <c r="AF112" i="1"/>
  <c r="AF96" i="1"/>
  <c r="AF101" i="1"/>
  <c r="J257" i="6"/>
  <c r="F47" i="6"/>
  <c r="H47" i="6" s="1"/>
  <c r="AF47" i="1"/>
  <c r="F71" i="6"/>
  <c r="H71" i="6" s="1"/>
  <c r="AF71" i="1"/>
  <c r="F87" i="6"/>
  <c r="H87" i="6" s="1"/>
  <c r="AF87" i="1"/>
  <c r="F263" i="6"/>
  <c r="H263" i="6" s="1"/>
  <c r="AF263" i="1"/>
  <c r="F298" i="6"/>
  <c r="H298" i="6" s="1"/>
  <c r="AF298" i="1"/>
  <c r="F274" i="6"/>
  <c r="H274" i="6" s="1"/>
  <c r="AF274" i="1"/>
  <c r="F283" i="6"/>
  <c r="H283" i="6" s="1"/>
  <c r="AF283" i="1"/>
  <c r="F315" i="6"/>
  <c r="H315" i="6" s="1"/>
  <c r="AF315" i="1"/>
  <c r="F156" i="6"/>
  <c r="H156" i="6" s="1"/>
  <c r="AF156" i="1"/>
  <c r="F183" i="6"/>
  <c r="H183" i="6" s="1"/>
  <c r="AF183" i="1"/>
  <c r="F301" i="6"/>
  <c r="H301" i="6" s="1"/>
  <c r="AF301" i="1"/>
  <c r="F187" i="6"/>
  <c r="H187" i="6" s="1"/>
  <c r="AF187" i="1"/>
  <c r="F236" i="6"/>
  <c r="H236" i="6" s="1"/>
  <c r="AF236" i="1"/>
  <c r="F69" i="6"/>
  <c r="H69" i="6" s="1"/>
  <c r="J69" i="6" s="1"/>
  <c r="AF69" i="1"/>
  <c r="F284" i="6"/>
  <c r="H284" i="6" s="1"/>
  <c r="AF284" i="1"/>
  <c r="R501" i="1"/>
  <c r="K18" i="6"/>
  <c r="J65" i="6"/>
  <c r="I87" i="6"/>
  <c r="P45" i="17"/>
  <c r="I295" i="6"/>
  <c r="P50" i="17"/>
  <c r="I311" i="6"/>
  <c r="F282" i="6"/>
  <c r="H282" i="6" s="1"/>
  <c r="AF282" i="1"/>
  <c r="F279" i="6"/>
  <c r="H279" i="6" s="1"/>
  <c r="AF279" i="1"/>
  <c r="F311" i="6"/>
  <c r="H311" i="6" s="1"/>
  <c r="AF311" i="1"/>
  <c r="F202" i="6"/>
  <c r="H202" i="6" s="1"/>
  <c r="AF202" i="1"/>
  <c r="I56" i="6"/>
  <c r="K56" i="6" s="1"/>
  <c r="I100" i="6"/>
  <c r="K100" i="6" s="1"/>
  <c r="F103" i="6"/>
  <c r="H103" i="6" s="1"/>
  <c r="AF103" i="1"/>
  <c r="I155" i="6"/>
  <c r="F308" i="6"/>
  <c r="H308" i="6" s="1"/>
  <c r="AF308" i="1"/>
  <c r="F216" i="6"/>
  <c r="H216" i="6" s="1"/>
  <c r="AF216" i="1"/>
  <c r="J17" i="6"/>
  <c r="I140" i="6"/>
  <c r="I188" i="6"/>
  <c r="I19" i="6"/>
  <c r="I35" i="6"/>
  <c r="J61" i="6"/>
  <c r="J77" i="6"/>
  <c r="J93" i="6"/>
  <c r="J109" i="6"/>
  <c r="J125" i="6"/>
  <c r="I179" i="6"/>
  <c r="F292" i="6"/>
  <c r="H292" i="6" s="1"/>
  <c r="AF292" i="1"/>
  <c r="I282" i="6"/>
  <c r="I314" i="6"/>
  <c r="P82" i="17"/>
  <c r="F329" i="6"/>
  <c r="H329" i="6" s="1"/>
  <c r="AF329" i="1"/>
  <c r="F275" i="6"/>
  <c r="H275" i="6" s="1"/>
  <c r="J275" i="6" s="1"/>
  <c r="AF275" i="1"/>
  <c r="P13" i="17"/>
  <c r="F307" i="6"/>
  <c r="H307" i="6" s="1"/>
  <c r="AF307" i="1"/>
  <c r="P56" i="17"/>
  <c r="P61" i="17"/>
  <c r="F353" i="6"/>
  <c r="H353" i="6" s="1"/>
  <c r="AF353" i="1"/>
  <c r="I352" i="6"/>
  <c r="K352" i="6" s="1"/>
  <c r="F162" i="6"/>
  <c r="H162" i="6" s="1"/>
  <c r="AF162" i="1"/>
  <c r="J34" i="6"/>
  <c r="I44" i="6"/>
  <c r="K44" i="6" s="1"/>
  <c r="J50" i="6"/>
  <c r="J114" i="6"/>
  <c r="J130" i="6"/>
  <c r="F151" i="6"/>
  <c r="H151" i="6" s="1"/>
  <c r="AF151" i="1"/>
  <c r="F188" i="6"/>
  <c r="H188" i="6" s="1"/>
  <c r="AF188" i="1"/>
  <c r="F304" i="6"/>
  <c r="H304" i="6" s="1"/>
  <c r="AF304" i="1"/>
  <c r="I204" i="6"/>
  <c r="F212" i="6"/>
  <c r="H212" i="6" s="1"/>
  <c r="AF212" i="1"/>
  <c r="I211" i="6"/>
  <c r="F316" i="6"/>
  <c r="H316" i="6" s="1"/>
  <c r="AF316" i="1"/>
  <c r="T501" i="1"/>
  <c r="F143" i="6"/>
  <c r="H143" i="6" s="1"/>
  <c r="AF143" i="1"/>
  <c r="J25" i="6"/>
  <c r="J41" i="6"/>
  <c r="J57" i="6"/>
  <c r="J73" i="6"/>
  <c r="J89" i="6"/>
  <c r="J105" i="6"/>
  <c r="J121" i="6"/>
  <c r="J137" i="6"/>
  <c r="F179" i="6"/>
  <c r="H179" i="6" s="1"/>
  <c r="AF179" i="1"/>
  <c r="I196" i="6"/>
  <c r="F243" i="6"/>
  <c r="H243" i="6" s="1"/>
  <c r="AF243" i="1"/>
  <c r="F272" i="6"/>
  <c r="H272" i="6" s="1"/>
  <c r="AF272" i="1"/>
  <c r="I271" i="6"/>
  <c r="K271" i="6" s="1"/>
  <c r="I294" i="6"/>
  <c r="P53" i="17"/>
  <c r="I248" i="6"/>
  <c r="K248" i="6" s="1"/>
  <c r="I252" i="6"/>
  <c r="K252" i="6" s="1"/>
  <c r="I173" i="6"/>
  <c r="K173" i="6" s="1"/>
  <c r="I241" i="6"/>
  <c r="K241" i="6" s="1"/>
  <c r="I292" i="6"/>
  <c r="P59" i="17"/>
  <c r="I190" i="6"/>
  <c r="I277" i="6"/>
  <c r="K277" i="6" s="1"/>
  <c r="AF332" i="1"/>
  <c r="P103" i="17"/>
  <c r="P97" i="17"/>
  <c r="AF132" i="1"/>
  <c r="AF17" i="1"/>
  <c r="AF68" i="1"/>
  <c r="AF240" i="1"/>
  <c r="AF260" i="1"/>
  <c r="AF150" i="1"/>
  <c r="AF166" i="1"/>
  <c r="AF185" i="1"/>
  <c r="AF201" i="1"/>
  <c r="AF217" i="1"/>
  <c r="AF242" i="1"/>
  <c r="AF322" i="1"/>
  <c r="AF331" i="1"/>
  <c r="AF225" i="1"/>
  <c r="AF5" i="1"/>
  <c r="AF10" i="1"/>
  <c r="AF29" i="1"/>
  <c r="AF109" i="1"/>
  <c r="AF125" i="1"/>
  <c r="AF141" i="1"/>
  <c r="AF157" i="1"/>
  <c r="AF186" i="1"/>
  <c r="AF237" i="1"/>
  <c r="AF253" i="1"/>
  <c r="AF334" i="1"/>
  <c r="AF351" i="1"/>
  <c r="AF269" i="1"/>
  <c r="AF92" i="1"/>
  <c r="AF128" i="1"/>
  <c r="AF25" i="1"/>
  <c r="AF105" i="1"/>
  <c r="AF256" i="1"/>
  <c r="J206" i="6"/>
  <c r="AF100" i="1"/>
  <c r="AF124" i="1"/>
  <c r="AF136" i="1"/>
  <c r="AF16" i="1"/>
  <c r="AF60" i="1"/>
  <c r="AF85" i="1"/>
  <c r="AF148" i="1"/>
  <c r="AF180" i="1"/>
  <c r="AF220" i="1"/>
  <c r="AF268" i="1"/>
  <c r="AF165" i="1"/>
  <c r="AF194" i="1"/>
  <c r="AF210" i="1"/>
  <c r="AF229" i="1"/>
  <c r="AF249" i="1"/>
  <c r="AF265" i="1"/>
  <c r="AF273" i="1"/>
  <c r="AF339" i="1"/>
  <c r="F49" i="6"/>
  <c r="H49" i="6" s="1"/>
  <c r="J49" i="6" s="1"/>
  <c r="AF49" i="1"/>
  <c r="F63" i="6"/>
  <c r="H63" i="6" s="1"/>
  <c r="AF63" i="1"/>
  <c r="F309" i="6"/>
  <c r="H309" i="6" s="1"/>
  <c r="AF309" i="1"/>
  <c r="F211" i="6"/>
  <c r="H211" i="6" s="1"/>
  <c r="AF211" i="1"/>
  <c r="F314" i="6"/>
  <c r="H314" i="6" s="1"/>
  <c r="AF314" i="1"/>
  <c r="F338" i="6"/>
  <c r="H338" i="6" s="1"/>
  <c r="AF338" i="1"/>
  <c r="J66" i="6"/>
  <c r="F99" i="6"/>
  <c r="H99" i="6" s="1"/>
  <c r="AF99" i="1"/>
  <c r="F228" i="6"/>
  <c r="H228" i="6" s="1"/>
  <c r="AF228" i="1"/>
  <c r="F40" i="6"/>
  <c r="H40" i="6" s="1"/>
  <c r="AF40" i="1"/>
  <c r="F81" i="6"/>
  <c r="H81" i="6" s="1"/>
  <c r="J81" i="6" s="1"/>
  <c r="AF81" i="1"/>
  <c r="F195" i="6"/>
  <c r="H195" i="6" s="1"/>
  <c r="AF195" i="1"/>
  <c r="J85" i="6"/>
  <c r="J101" i="6"/>
  <c r="J117" i="6"/>
  <c r="I160" i="6"/>
  <c r="K160" i="6" s="1"/>
  <c r="F224" i="6"/>
  <c r="H224" i="6" s="1"/>
  <c r="AF224" i="1"/>
  <c r="P41" i="17"/>
  <c r="P49" i="17"/>
  <c r="P47" i="17"/>
  <c r="I178" i="6"/>
  <c r="F320" i="6"/>
  <c r="H320" i="6" s="1"/>
  <c r="AF320" i="1"/>
  <c r="I330" i="6"/>
  <c r="I327" i="6"/>
  <c r="K6" i="6"/>
  <c r="I9" i="6"/>
  <c r="K9" i="6" s="1"/>
  <c r="K11" i="6"/>
  <c r="I40" i="6"/>
  <c r="F95" i="6"/>
  <c r="H95" i="6" s="1"/>
  <c r="AF95" i="1"/>
  <c r="I104" i="6"/>
  <c r="K104" i="6" s="1"/>
  <c r="F203" i="6"/>
  <c r="H203" i="6" s="1"/>
  <c r="AF203" i="1"/>
  <c r="F196" i="6"/>
  <c r="H196" i="6" s="1"/>
  <c r="AF196" i="1"/>
  <c r="F297" i="6"/>
  <c r="H297" i="6" s="1"/>
  <c r="AF297" i="1"/>
  <c r="F281" i="6"/>
  <c r="H281" i="6" s="1"/>
  <c r="AF281" i="1"/>
  <c r="F175" i="6"/>
  <c r="H175" i="6" s="1"/>
  <c r="AF175" i="1"/>
  <c r="F58" i="6"/>
  <c r="H58" i="6" s="1"/>
  <c r="J58" i="6" s="1"/>
  <c r="AF58" i="1"/>
  <c r="F74" i="6"/>
  <c r="H74" i="6" s="1"/>
  <c r="J74" i="6" s="1"/>
  <c r="AF74" i="1"/>
  <c r="F90" i="6"/>
  <c r="H90" i="6" s="1"/>
  <c r="J90" i="6" s="1"/>
  <c r="AF90" i="1"/>
  <c r="F106" i="6"/>
  <c r="H106" i="6" s="1"/>
  <c r="J106" i="6" s="1"/>
  <c r="AF106" i="1"/>
  <c r="F122" i="6"/>
  <c r="H122" i="6" s="1"/>
  <c r="J122" i="6" s="1"/>
  <c r="AF122" i="1"/>
  <c r="I163" i="6"/>
  <c r="F204" i="6"/>
  <c r="H204" i="6" s="1"/>
  <c r="AF204" i="1"/>
  <c r="I286" i="6"/>
  <c r="P11" i="17"/>
  <c r="P24" i="17"/>
  <c r="F310" i="6"/>
  <c r="H310" i="6" s="1"/>
  <c r="AF310" i="1"/>
  <c r="F330" i="6"/>
  <c r="H330" i="6" s="1"/>
  <c r="AF330" i="1"/>
  <c r="I340" i="6"/>
  <c r="F170" i="6"/>
  <c r="H170" i="6" s="1"/>
  <c r="AF170" i="1"/>
  <c r="F19" i="6"/>
  <c r="H19" i="6" s="1"/>
  <c r="AF19" i="1"/>
  <c r="F75" i="6"/>
  <c r="H75" i="6" s="1"/>
  <c r="AF75" i="1"/>
  <c r="F83" i="6"/>
  <c r="H83" i="6" s="1"/>
  <c r="AF83" i="1"/>
  <c r="I255" i="6"/>
  <c r="X501" i="1"/>
  <c r="F22" i="6"/>
  <c r="H22" i="6" s="1"/>
  <c r="J22" i="6" s="1"/>
  <c r="AF22" i="1"/>
  <c r="F38" i="6"/>
  <c r="H38" i="6" s="1"/>
  <c r="J38" i="6" s="1"/>
  <c r="AF38" i="1"/>
  <c r="F54" i="6"/>
  <c r="H54" i="6" s="1"/>
  <c r="J54" i="6" s="1"/>
  <c r="AF54" i="1"/>
  <c r="P14" i="17"/>
  <c r="P57" i="17"/>
  <c r="F306" i="6"/>
  <c r="H306" i="6" s="1"/>
  <c r="AF306" i="1"/>
  <c r="P86" i="17"/>
  <c r="P94" i="17"/>
  <c r="P100" i="17"/>
  <c r="P90" i="17"/>
  <c r="P110" i="17"/>
  <c r="N18" i="12"/>
  <c r="I338" i="6"/>
  <c r="F262" i="6"/>
  <c r="H262" i="6" s="1"/>
  <c r="AF262" i="1"/>
  <c r="F39" i="6"/>
  <c r="H39" i="6" s="1"/>
  <c r="AF39" i="1"/>
  <c r="I88" i="6"/>
  <c r="K88" i="6" s="1"/>
  <c r="F140" i="6"/>
  <c r="H140" i="6" s="1"/>
  <c r="AF140" i="1"/>
  <c r="F172" i="6"/>
  <c r="H172" i="6" s="1"/>
  <c r="AF172" i="1"/>
  <c r="F192" i="6"/>
  <c r="H192" i="6" s="1"/>
  <c r="AF192" i="1"/>
  <c r="I216" i="6"/>
  <c r="F155" i="6"/>
  <c r="H155" i="6" s="1"/>
  <c r="AF155" i="1"/>
  <c r="I184" i="6"/>
  <c r="K184" i="6" s="1"/>
  <c r="F191" i="6"/>
  <c r="H191" i="6" s="1"/>
  <c r="AF191" i="1"/>
  <c r="F231" i="6"/>
  <c r="H231" i="6" s="1"/>
  <c r="AF231" i="1"/>
  <c r="F255" i="6"/>
  <c r="H255" i="6" s="1"/>
  <c r="AF255" i="1"/>
  <c r="F189" i="6"/>
  <c r="H189" i="6" s="1"/>
  <c r="AF189" i="1"/>
  <c r="F312" i="6"/>
  <c r="H312" i="6" s="1"/>
  <c r="AF312" i="1"/>
  <c r="I268" i="6"/>
  <c r="K268" i="6" s="1"/>
  <c r="P15" i="17"/>
  <c r="P23" i="17"/>
  <c r="P54" i="17"/>
  <c r="I265" i="6"/>
  <c r="K265" i="6" s="1"/>
  <c r="I169" i="6"/>
  <c r="K169" i="6" s="1"/>
  <c r="I142" i="6"/>
  <c r="K142" i="6" s="1"/>
  <c r="I222" i="6"/>
  <c r="K222" i="6" s="1"/>
  <c r="I254" i="6"/>
  <c r="K254" i="6" s="1"/>
  <c r="P60" i="17"/>
  <c r="P111" i="17"/>
  <c r="AF64" i="1"/>
  <c r="AF80" i="1"/>
  <c r="AF33" i="1"/>
  <c r="AF65" i="1"/>
  <c r="J150" i="6"/>
  <c r="AF108" i="1"/>
  <c r="AF93" i="1"/>
  <c r="AF88" i="1"/>
  <c r="AF6" i="1"/>
  <c r="AF15" i="1"/>
  <c r="AF89" i="1"/>
  <c r="AF137" i="1"/>
  <c r="AF142" i="1"/>
  <c r="AF158" i="1"/>
  <c r="AF174" i="1"/>
  <c r="AF193" i="1"/>
  <c r="AF209" i="1"/>
  <c r="AF254" i="1"/>
  <c r="AF84" i="1"/>
  <c r="AF120" i="1"/>
  <c r="AF52" i="1"/>
  <c r="AF53" i="1"/>
  <c r="P77" i="17" l="1"/>
  <c r="K289" i="6"/>
  <c r="M18" i="12"/>
  <c r="F500" i="6"/>
  <c r="H500" i="6"/>
  <c r="K350" i="6"/>
  <c r="M84" i="13"/>
  <c r="M60" i="12"/>
  <c r="C1599" i="7"/>
  <c r="B1599" i="7"/>
  <c r="D1599" i="7"/>
  <c r="M18" i="13"/>
  <c r="K85" i="13"/>
  <c r="F85" i="13"/>
  <c r="D1314" i="7"/>
  <c r="C1314" i="7"/>
  <c r="B1314" i="7"/>
  <c r="D1322" i="7"/>
  <c r="C1322" i="7"/>
  <c r="B1322" i="7"/>
  <c r="D1330" i="7"/>
  <c r="C1330" i="7"/>
  <c r="B1330" i="7"/>
  <c r="D1338" i="7"/>
  <c r="C1338" i="7"/>
  <c r="B1338" i="7"/>
  <c r="D1346" i="7"/>
  <c r="C1346" i="7"/>
  <c r="B1346" i="7"/>
  <c r="D1354" i="7"/>
  <c r="C1354" i="7"/>
  <c r="B1354" i="7"/>
  <c r="D1362" i="7"/>
  <c r="C1362" i="7"/>
  <c r="B1362" i="7"/>
  <c r="D1370" i="7"/>
  <c r="C1370" i="7"/>
  <c r="B1370" i="7"/>
  <c r="B1309" i="7"/>
  <c r="D1309" i="7"/>
  <c r="C1309" i="7"/>
  <c r="B1317" i="7"/>
  <c r="D1317" i="7"/>
  <c r="C1317" i="7"/>
  <c r="B1325" i="7"/>
  <c r="D1325" i="7"/>
  <c r="C1325" i="7"/>
  <c r="B1333" i="7"/>
  <c r="D1333" i="7"/>
  <c r="C1333" i="7"/>
  <c r="B1341" i="7"/>
  <c r="D1341" i="7"/>
  <c r="C1341" i="7"/>
  <c r="B1349" i="7"/>
  <c r="D1349" i="7"/>
  <c r="C1349" i="7"/>
  <c r="B1357" i="7"/>
  <c r="D1357" i="7"/>
  <c r="C1357" i="7"/>
  <c r="B1365" i="7"/>
  <c r="D1365" i="7"/>
  <c r="C1365" i="7"/>
  <c r="B1373" i="7"/>
  <c r="D1373" i="7"/>
  <c r="C1373" i="7"/>
  <c r="D1376" i="7"/>
  <c r="C1376" i="7"/>
  <c r="B1376" i="7"/>
  <c r="C1384" i="7"/>
  <c r="B1384" i="7"/>
  <c r="D1384" i="7"/>
  <c r="C1392" i="7"/>
  <c r="B1392" i="7"/>
  <c r="D1392" i="7"/>
  <c r="C1400" i="7"/>
  <c r="B1400" i="7"/>
  <c r="D1400" i="7"/>
  <c r="C1408" i="7"/>
  <c r="B1408" i="7"/>
  <c r="D1408" i="7"/>
  <c r="C1416" i="7"/>
  <c r="B1416" i="7"/>
  <c r="D1416" i="7"/>
  <c r="C1424" i="7"/>
  <c r="B1424" i="7"/>
  <c r="D1424" i="7"/>
  <c r="C1432" i="7"/>
  <c r="B1432" i="7"/>
  <c r="D1432" i="7"/>
  <c r="D1381" i="7"/>
  <c r="C1381" i="7"/>
  <c r="B1381" i="7"/>
  <c r="D1389" i="7"/>
  <c r="C1389" i="7"/>
  <c r="B1389" i="7"/>
  <c r="D1397" i="7"/>
  <c r="C1397" i="7"/>
  <c r="B1397" i="7"/>
  <c r="D1405" i="7"/>
  <c r="C1405" i="7"/>
  <c r="B1405" i="7"/>
  <c r="D1413" i="7"/>
  <c r="C1413" i="7"/>
  <c r="B1413" i="7"/>
  <c r="D1421" i="7"/>
  <c r="C1421" i="7"/>
  <c r="B1421" i="7"/>
  <c r="D1429" i="7"/>
  <c r="C1429" i="7"/>
  <c r="B1429" i="7"/>
  <c r="C1435" i="7"/>
  <c r="B1435" i="7"/>
  <c r="D1435" i="7"/>
  <c r="C1443" i="7"/>
  <c r="B1443" i="7"/>
  <c r="D1443" i="7"/>
  <c r="C1451" i="7"/>
  <c r="B1451" i="7"/>
  <c r="D1451" i="7"/>
  <c r="C1459" i="7"/>
  <c r="B1459" i="7"/>
  <c r="D1459" i="7"/>
  <c r="C1467" i="7"/>
  <c r="B1467" i="7"/>
  <c r="D1467" i="7"/>
  <c r="C1475" i="7"/>
  <c r="B1475" i="7"/>
  <c r="D1475" i="7"/>
  <c r="C1483" i="7"/>
  <c r="B1483" i="7"/>
  <c r="D1483" i="7"/>
  <c r="D1434" i="7"/>
  <c r="C1434" i="7"/>
  <c r="B1434" i="7"/>
  <c r="D1442" i="7"/>
  <c r="C1442" i="7"/>
  <c r="B1442" i="7"/>
  <c r="D1450" i="7"/>
  <c r="C1450" i="7"/>
  <c r="B1450" i="7"/>
  <c r="D1458" i="7"/>
  <c r="C1458" i="7"/>
  <c r="B1458" i="7"/>
  <c r="D1466" i="7"/>
  <c r="C1466" i="7"/>
  <c r="B1466" i="7"/>
  <c r="D1474" i="7"/>
  <c r="C1474" i="7"/>
  <c r="B1474" i="7"/>
  <c r="D1482" i="7"/>
  <c r="C1482" i="7"/>
  <c r="B1482" i="7"/>
  <c r="D1491" i="7"/>
  <c r="C1491" i="7"/>
  <c r="B1491" i="7"/>
  <c r="C1494" i="7"/>
  <c r="B1494" i="7"/>
  <c r="D1494" i="7"/>
  <c r="C1502" i="7"/>
  <c r="B1502" i="7"/>
  <c r="D1502" i="7"/>
  <c r="C1510" i="7"/>
  <c r="B1510" i="7"/>
  <c r="D1510" i="7"/>
  <c r="C1518" i="7"/>
  <c r="B1518" i="7"/>
  <c r="D1518" i="7"/>
  <c r="C1526" i="7"/>
  <c r="B1526" i="7"/>
  <c r="D1526" i="7"/>
  <c r="C1534" i="7"/>
  <c r="B1534" i="7"/>
  <c r="D1534" i="7"/>
  <c r="C1542" i="7"/>
  <c r="B1542" i="7"/>
  <c r="D1542" i="7"/>
  <c r="D1497" i="7"/>
  <c r="C1497" i="7"/>
  <c r="B1497" i="7"/>
  <c r="D1505" i="7"/>
  <c r="C1505" i="7"/>
  <c r="B1505" i="7"/>
  <c r="D1513" i="7"/>
  <c r="C1513" i="7"/>
  <c r="B1513" i="7"/>
  <c r="D1521" i="7"/>
  <c r="C1521" i="7"/>
  <c r="B1521" i="7"/>
  <c r="D1529" i="7"/>
  <c r="C1529" i="7"/>
  <c r="B1529" i="7"/>
  <c r="D1537" i="7"/>
  <c r="C1537" i="7"/>
  <c r="B1537" i="7"/>
  <c r="C1547" i="7"/>
  <c r="B1547" i="7"/>
  <c r="D1547" i="7"/>
  <c r="C1555" i="7"/>
  <c r="B1555" i="7"/>
  <c r="D1555" i="7"/>
  <c r="C1563" i="7"/>
  <c r="B1563" i="7"/>
  <c r="D1563" i="7"/>
  <c r="C1571" i="7"/>
  <c r="B1571" i="7"/>
  <c r="D1571" i="7"/>
  <c r="C1579" i="7"/>
  <c r="B1579" i="7"/>
  <c r="D1579" i="7"/>
  <c r="C1587" i="7"/>
  <c r="B1587" i="7"/>
  <c r="D1587" i="7"/>
  <c r="C1595" i="7"/>
  <c r="B1595" i="7"/>
  <c r="D1595" i="7"/>
  <c r="D1544" i="7"/>
  <c r="B1544" i="7"/>
  <c r="C1544" i="7"/>
  <c r="D1552" i="7"/>
  <c r="C1552" i="7"/>
  <c r="B1552" i="7"/>
  <c r="D1560" i="7"/>
  <c r="C1560" i="7"/>
  <c r="B1560" i="7"/>
  <c r="D1568" i="7"/>
  <c r="C1568" i="7"/>
  <c r="B1568" i="7"/>
  <c r="D1576" i="7"/>
  <c r="C1576" i="7"/>
  <c r="B1576" i="7"/>
  <c r="D1584" i="7"/>
  <c r="C1584" i="7"/>
  <c r="B1584" i="7"/>
  <c r="D1592" i="7"/>
  <c r="C1592" i="7"/>
  <c r="B1592" i="7"/>
  <c r="D1316" i="7"/>
  <c r="C1316" i="7"/>
  <c r="B1316" i="7"/>
  <c r="D1324" i="7"/>
  <c r="C1324" i="7"/>
  <c r="B1324" i="7"/>
  <c r="D1332" i="7"/>
  <c r="C1332" i="7"/>
  <c r="B1332" i="7"/>
  <c r="D1340" i="7"/>
  <c r="C1340" i="7"/>
  <c r="B1340" i="7"/>
  <c r="D1348" i="7"/>
  <c r="C1348" i="7"/>
  <c r="B1348" i="7"/>
  <c r="D1356" i="7"/>
  <c r="C1356" i="7"/>
  <c r="B1356" i="7"/>
  <c r="D1364" i="7"/>
  <c r="C1364" i="7"/>
  <c r="B1364" i="7"/>
  <c r="D1372" i="7"/>
  <c r="C1372" i="7"/>
  <c r="B1372" i="7"/>
  <c r="B1311" i="7"/>
  <c r="D1311" i="7"/>
  <c r="C1311" i="7"/>
  <c r="B1319" i="7"/>
  <c r="D1319" i="7"/>
  <c r="C1319" i="7"/>
  <c r="B1327" i="7"/>
  <c r="D1327" i="7"/>
  <c r="C1327" i="7"/>
  <c r="B1335" i="7"/>
  <c r="D1335" i="7"/>
  <c r="C1335" i="7"/>
  <c r="B1343" i="7"/>
  <c r="D1343" i="7"/>
  <c r="C1343" i="7"/>
  <c r="B1351" i="7"/>
  <c r="D1351" i="7"/>
  <c r="C1351" i="7"/>
  <c r="B1359" i="7"/>
  <c r="D1359" i="7"/>
  <c r="C1359" i="7"/>
  <c r="B1367" i="7"/>
  <c r="D1367" i="7"/>
  <c r="C1367" i="7"/>
  <c r="B1375" i="7"/>
  <c r="D1375" i="7"/>
  <c r="C1375" i="7"/>
  <c r="C1378" i="7"/>
  <c r="B1378" i="7"/>
  <c r="D1378" i="7"/>
  <c r="C1386" i="7"/>
  <c r="B1386" i="7"/>
  <c r="D1386" i="7"/>
  <c r="C1394" i="7"/>
  <c r="B1394" i="7"/>
  <c r="D1394" i="7"/>
  <c r="C1402" i="7"/>
  <c r="B1402" i="7"/>
  <c r="D1402" i="7"/>
  <c r="C1410" i="7"/>
  <c r="B1410" i="7"/>
  <c r="D1410" i="7"/>
  <c r="C1418" i="7"/>
  <c r="B1418" i="7"/>
  <c r="D1418" i="7"/>
  <c r="C1426" i="7"/>
  <c r="B1426" i="7"/>
  <c r="D1426" i="7"/>
  <c r="D1383" i="7"/>
  <c r="C1383" i="7"/>
  <c r="B1383" i="7"/>
  <c r="D1391" i="7"/>
  <c r="C1391" i="7"/>
  <c r="B1391" i="7"/>
  <c r="D1399" i="7"/>
  <c r="C1399" i="7"/>
  <c r="B1399" i="7"/>
  <c r="D1407" i="7"/>
  <c r="C1407" i="7"/>
  <c r="B1407" i="7"/>
  <c r="D1415" i="7"/>
  <c r="C1415" i="7"/>
  <c r="B1415" i="7"/>
  <c r="D1423" i="7"/>
  <c r="C1423" i="7"/>
  <c r="B1423" i="7"/>
  <c r="D1431" i="7"/>
  <c r="C1431" i="7"/>
  <c r="B1431" i="7"/>
  <c r="C1437" i="7"/>
  <c r="B1437" i="7"/>
  <c r="D1437" i="7"/>
  <c r="C1445" i="7"/>
  <c r="B1445" i="7"/>
  <c r="D1445" i="7"/>
  <c r="C1453" i="7"/>
  <c r="B1453" i="7"/>
  <c r="D1453" i="7"/>
  <c r="C1461" i="7"/>
  <c r="B1461" i="7"/>
  <c r="D1461" i="7"/>
  <c r="C1469" i="7"/>
  <c r="B1469" i="7"/>
  <c r="D1469" i="7"/>
  <c r="C1477" i="7"/>
  <c r="B1477" i="7"/>
  <c r="D1477" i="7"/>
  <c r="C1485" i="7"/>
  <c r="B1485" i="7"/>
  <c r="D1485" i="7"/>
  <c r="D1436" i="7"/>
  <c r="C1436" i="7"/>
  <c r="B1436" i="7"/>
  <c r="D1444" i="7"/>
  <c r="C1444" i="7"/>
  <c r="B1444" i="7"/>
  <c r="D1452" i="7"/>
  <c r="C1452" i="7"/>
  <c r="B1452" i="7"/>
  <c r="D1460" i="7"/>
  <c r="C1460" i="7"/>
  <c r="B1460" i="7"/>
  <c r="D1468" i="7"/>
  <c r="C1468" i="7"/>
  <c r="B1468" i="7"/>
  <c r="D1476" i="7"/>
  <c r="C1476" i="7"/>
  <c r="B1476" i="7"/>
  <c r="D1484" i="7"/>
  <c r="C1484" i="7"/>
  <c r="B1484" i="7"/>
  <c r="B1488" i="7"/>
  <c r="D1488" i="7"/>
  <c r="C1488" i="7"/>
  <c r="C1496" i="7"/>
  <c r="B1496" i="7"/>
  <c r="D1496" i="7"/>
  <c r="C1504" i="7"/>
  <c r="B1504" i="7"/>
  <c r="D1504" i="7"/>
  <c r="C1512" i="7"/>
  <c r="B1512" i="7"/>
  <c r="D1512" i="7"/>
  <c r="C1520" i="7"/>
  <c r="B1520" i="7"/>
  <c r="D1520" i="7"/>
  <c r="C1528" i="7"/>
  <c r="B1528" i="7"/>
  <c r="D1528" i="7"/>
  <c r="C1536" i="7"/>
  <c r="B1536" i="7"/>
  <c r="D1536" i="7"/>
  <c r="D1543" i="7"/>
  <c r="C1543" i="7"/>
  <c r="B1543" i="7"/>
  <c r="D1499" i="7"/>
  <c r="C1499" i="7"/>
  <c r="B1499" i="7"/>
  <c r="D1507" i="7"/>
  <c r="C1507" i="7"/>
  <c r="B1507" i="7"/>
  <c r="D1515" i="7"/>
  <c r="C1515" i="7"/>
  <c r="B1515" i="7"/>
  <c r="D1523" i="7"/>
  <c r="C1523" i="7"/>
  <c r="B1523" i="7"/>
  <c r="D1531" i="7"/>
  <c r="C1531" i="7"/>
  <c r="B1531" i="7"/>
  <c r="D1539" i="7"/>
  <c r="C1539" i="7"/>
  <c r="B1539" i="7"/>
  <c r="C1549" i="7"/>
  <c r="B1549" i="7"/>
  <c r="D1549" i="7"/>
  <c r="C1557" i="7"/>
  <c r="B1557" i="7"/>
  <c r="D1557" i="7"/>
  <c r="C1565" i="7"/>
  <c r="B1565" i="7"/>
  <c r="D1565" i="7"/>
  <c r="C1573" i="7"/>
  <c r="B1573" i="7"/>
  <c r="D1573" i="7"/>
  <c r="C1581" i="7"/>
  <c r="B1581" i="7"/>
  <c r="D1581" i="7"/>
  <c r="C1589" i="7"/>
  <c r="B1589" i="7"/>
  <c r="D1589" i="7"/>
  <c r="C1597" i="7"/>
  <c r="B1597" i="7"/>
  <c r="D1597" i="7"/>
  <c r="D1546" i="7"/>
  <c r="C1546" i="7"/>
  <c r="B1546" i="7"/>
  <c r="D1554" i="7"/>
  <c r="C1554" i="7"/>
  <c r="B1554" i="7"/>
  <c r="D1562" i="7"/>
  <c r="C1562" i="7"/>
  <c r="B1562" i="7"/>
  <c r="D1570" i="7"/>
  <c r="C1570" i="7"/>
  <c r="B1570" i="7"/>
  <c r="D1578" i="7"/>
  <c r="C1578" i="7"/>
  <c r="B1578" i="7"/>
  <c r="D1586" i="7"/>
  <c r="C1586" i="7"/>
  <c r="B1586" i="7"/>
  <c r="D1594" i="7"/>
  <c r="C1594" i="7"/>
  <c r="B1594" i="7"/>
  <c r="D1310" i="7"/>
  <c r="C1310" i="7"/>
  <c r="B1310" i="7"/>
  <c r="D1318" i="7"/>
  <c r="C1318" i="7"/>
  <c r="B1318" i="7"/>
  <c r="D1326" i="7"/>
  <c r="C1326" i="7"/>
  <c r="B1326" i="7"/>
  <c r="D1334" i="7"/>
  <c r="C1334" i="7"/>
  <c r="B1334" i="7"/>
  <c r="D1342" i="7"/>
  <c r="C1342" i="7"/>
  <c r="B1342" i="7"/>
  <c r="D1350" i="7"/>
  <c r="C1350" i="7"/>
  <c r="B1350" i="7"/>
  <c r="D1358" i="7"/>
  <c r="C1358" i="7"/>
  <c r="B1358" i="7"/>
  <c r="D1366" i="7"/>
  <c r="C1366" i="7"/>
  <c r="B1366" i="7"/>
  <c r="D1374" i="7"/>
  <c r="C1374" i="7"/>
  <c r="B1374" i="7"/>
  <c r="B1313" i="7"/>
  <c r="D1313" i="7"/>
  <c r="C1313" i="7"/>
  <c r="B1321" i="7"/>
  <c r="D1321" i="7"/>
  <c r="C1321" i="7"/>
  <c r="B1329" i="7"/>
  <c r="D1329" i="7"/>
  <c r="C1329" i="7"/>
  <c r="B1337" i="7"/>
  <c r="D1337" i="7"/>
  <c r="C1337" i="7"/>
  <c r="B1345" i="7"/>
  <c r="D1345" i="7"/>
  <c r="C1345" i="7"/>
  <c r="B1353" i="7"/>
  <c r="D1353" i="7"/>
  <c r="C1353" i="7"/>
  <c r="B1361" i="7"/>
  <c r="D1361" i="7"/>
  <c r="C1361" i="7"/>
  <c r="B1369" i="7"/>
  <c r="D1369" i="7"/>
  <c r="C1369" i="7"/>
  <c r="C1380" i="7"/>
  <c r="B1380" i="7"/>
  <c r="D1380" i="7"/>
  <c r="C1388" i="7"/>
  <c r="B1388" i="7"/>
  <c r="D1388" i="7"/>
  <c r="C1396" i="7"/>
  <c r="B1396" i="7"/>
  <c r="D1396" i="7"/>
  <c r="C1404" i="7"/>
  <c r="B1404" i="7"/>
  <c r="D1404" i="7"/>
  <c r="C1412" i="7"/>
  <c r="B1412" i="7"/>
  <c r="D1412" i="7"/>
  <c r="C1420" i="7"/>
  <c r="B1420" i="7"/>
  <c r="D1420" i="7"/>
  <c r="C1428" i="7"/>
  <c r="B1428" i="7"/>
  <c r="D1428" i="7"/>
  <c r="D1377" i="7"/>
  <c r="C1377" i="7"/>
  <c r="B1377" i="7"/>
  <c r="D1385" i="7"/>
  <c r="C1385" i="7"/>
  <c r="B1385" i="7"/>
  <c r="D1393" i="7"/>
  <c r="C1393" i="7"/>
  <c r="B1393" i="7"/>
  <c r="D1401" i="7"/>
  <c r="C1401" i="7"/>
  <c r="B1401" i="7"/>
  <c r="D1409" i="7"/>
  <c r="C1409" i="7"/>
  <c r="B1409" i="7"/>
  <c r="D1417" i="7"/>
  <c r="C1417" i="7"/>
  <c r="B1417" i="7"/>
  <c r="D1425" i="7"/>
  <c r="C1425" i="7"/>
  <c r="B1425" i="7"/>
  <c r="D1433" i="7"/>
  <c r="C1433" i="7"/>
  <c r="B1433" i="7"/>
  <c r="C1439" i="7"/>
  <c r="B1439" i="7"/>
  <c r="D1439" i="7"/>
  <c r="C1447" i="7"/>
  <c r="B1447" i="7"/>
  <c r="D1447" i="7"/>
  <c r="C1455" i="7"/>
  <c r="B1455" i="7"/>
  <c r="D1455" i="7"/>
  <c r="C1463" i="7"/>
  <c r="B1463" i="7"/>
  <c r="D1463" i="7"/>
  <c r="C1471" i="7"/>
  <c r="B1471" i="7"/>
  <c r="D1471" i="7"/>
  <c r="C1479" i="7"/>
  <c r="B1479" i="7"/>
  <c r="D1479" i="7"/>
  <c r="D1489" i="7"/>
  <c r="C1489" i="7"/>
  <c r="B1489" i="7"/>
  <c r="D1438" i="7"/>
  <c r="C1438" i="7"/>
  <c r="B1438" i="7"/>
  <c r="D1446" i="7"/>
  <c r="C1446" i="7"/>
  <c r="B1446" i="7"/>
  <c r="D1454" i="7"/>
  <c r="C1454" i="7"/>
  <c r="B1454" i="7"/>
  <c r="D1462" i="7"/>
  <c r="C1462" i="7"/>
  <c r="B1462" i="7"/>
  <c r="D1470" i="7"/>
  <c r="C1470" i="7"/>
  <c r="B1470" i="7"/>
  <c r="D1478" i="7"/>
  <c r="C1478" i="7"/>
  <c r="B1478" i="7"/>
  <c r="D1486" i="7"/>
  <c r="C1486" i="7"/>
  <c r="B1486" i="7"/>
  <c r="B1490" i="7"/>
  <c r="C1490" i="7"/>
  <c r="D1490" i="7"/>
  <c r="C1498" i="7"/>
  <c r="B1498" i="7"/>
  <c r="D1498" i="7"/>
  <c r="C1506" i="7"/>
  <c r="B1506" i="7"/>
  <c r="D1506" i="7"/>
  <c r="C1514" i="7"/>
  <c r="B1514" i="7"/>
  <c r="D1514" i="7"/>
  <c r="C1522" i="7"/>
  <c r="B1522" i="7"/>
  <c r="D1522" i="7"/>
  <c r="C1530" i="7"/>
  <c r="B1530" i="7"/>
  <c r="D1530" i="7"/>
  <c r="C1538" i="7"/>
  <c r="B1538" i="7"/>
  <c r="D1538" i="7"/>
  <c r="D1493" i="7"/>
  <c r="C1493" i="7"/>
  <c r="B1493" i="7"/>
  <c r="D1501" i="7"/>
  <c r="C1501" i="7"/>
  <c r="B1501" i="7"/>
  <c r="D1509" i="7"/>
  <c r="C1509" i="7"/>
  <c r="B1509" i="7"/>
  <c r="D1517" i="7"/>
  <c r="C1517" i="7"/>
  <c r="B1517" i="7"/>
  <c r="D1525" i="7"/>
  <c r="C1525" i="7"/>
  <c r="B1525" i="7"/>
  <c r="D1533" i="7"/>
  <c r="C1533" i="7"/>
  <c r="B1533" i="7"/>
  <c r="D1541" i="7"/>
  <c r="C1541" i="7"/>
  <c r="B1541" i="7"/>
  <c r="C1551" i="7"/>
  <c r="B1551" i="7"/>
  <c r="D1551" i="7"/>
  <c r="C1559" i="7"/>
  <c r="B1559" i="7"/>
  <c r="D1559" i="7"/>
  <c r="C1567" i="7"/>
  <c r="B1567" i="7"/>
  <c r="D1567" i="7"/>
  <c r="C1575" i="7"/>
  <c r="B1575" i="7"/>
  <c r="D1575" i="7"/>
  <c r="C1583" i="7"/>
  <c r="B1583" i="7"/>
  <c r="D1583" i="7"/>
  <c r="C1591" i="7"/>
  <c r="B1591" i="7"/>
  <c r="D1591" i="7"/>
  <c r="D1548" i="7"/>
  <c r="C1548" i="7"/>
  <c r="B1548" i="7"/>
  <c r="D1556" i="7"/>
  <c r="C1556" i="7"/>
  <c r="B1556" i="7"/>
  <c r="D1564" i="7"/>
  <c r="C1564" i="7"/>
  <c r="B1564" i="7"/>
  <c r="D1572" i="7"/>
  <c r="C1572" i="7"/>
  <c r="B1572" i="7"/>
  <c r="D1580" i="7"/>
  <c r="C1580" i="7"/>
  <c r="B1580" i="7"/>
  <c r="D1588" i="7"/>
  <c r="C1588" i="7"/>
  <c r="B1588" i="7"/>
  <c r="D1596" i="7"/>
  <c r="C1596" i="7"/>
  <c r="B1596" i="7"/>
  <c r="D1312" i="7"/>
  <c r="C1312" i="7"/>
  <c r="B1312" i="7"/>
  <c r="D1320" i="7"/>
  <c r="C1320" i="7"/>
  <c r="B1320" i="7"/>
  <c r="D1328" i="7"/>
  <c r="C1328" i="7"/>
  <c r="B1328" i="7"/>
  <c r="D1336" i="7"/>
  <c r="C1336" i="7"/>
  <c r="B1336" i="7"/>
  <c r="D1344" i="7"/>
  <c r="C1344" i="7"/>
  <c r="B1344" i="7"/>
  <c r="D1352" i="7"/>
  <c r="C1352" i="7"/>
  <c r="B1352" i="7"/>
  <c r="D1360" i="7"/>
  <c r="C1360" i="7"/>
  <c r="B1360" i="7"/>
  <c r="D1368" i="7"/>
  <c r="C1368" i="7"/>
  <c r="B1368" i="7"/>
  <c r="B1315" i="7"/>
  <c r="D1315" i="7"/>
  <c r="C1315" i="7"/>
  <c r="B1323" i="7"/>
  <c r="D1323" i="7"/>
  <c r="C1323" i="7"/>
  <c r="B1331" i="7"/>
  <c r="D1331" i="7"/>
  <c r="C1331" i="7"/>
  <c r="B1339" i="7"/>
  <c r="D1339" i="7"/>
  <c r="C1339" i="7"/>
  <c r="B1347" i="7"/>
  <c r="D1347" i="7"/>
  <c r="C1347" i="7"/>
  <c r="B1355" i="7"/>
  <c r="D1355" i="7"/>
  <c r="C1355" i="7"/>
  <c r="B1363" i="7"/>
  <c r="D1363" i="7"/>
  <c r="C1363" i="7"/>
  <c r="B1371" i="7"/>
  <c r="D1371" i="7"/>
  <c r="C1371" i="7"/>
  <c r="C1382" i="7"/>
  <c r="B1382" i="7"/>
  <c r="D1382" i="7"/>
  <c r="C1390" i="7"/>
  <c r="B1390" i="7"/>
  <c r="D1390" i="7"/>
  <c r="C1398" i="7"/>
  <c r="B1398" i="7"/>
  <c r="D1398" i="7"/>
  <c r="C1406" i="7"/>
  <c r="B1406" i="7"/>
  <c r="D1406" i="7"/>
  <c r="C1414" i="7"/>
  <c r="B1414" i="7"/>
  <c r="D1414" i="7"/>
  <c r="C1422" i="7"/>
  <c r="B1422" i="7"/>
  <c r="D1422" i="7"/>
  <c r="C1430" i="7"/>
  <c r="B1430" i="7"/>
  <c r="D1430" i="7"/>
  <c r="D1379" i="7"/>
  <c r="C1379" i="7"/>
  <c r="B1379" i="7"/>
  <c r="D1387" i="7"/>
  <c r="C1387" i="7"/>
  <c r="B1387" i="7"/>
  <c r="D1395" i="7"/>
  <c r="C1395" i="7"/>
  <c r="B1395" i="7"/>
  <c r="D1403" i="7"/>
  <c r="C1403" i="7"/>
  <c r="B1403" i="7"/>
  <c r="D1411" i="7"/>
  <c r="C1411" i="7"/>
  <c r="B1411" i="7"/>
  <c r="D1419" i="7"/>
  <c r="C1419" i="7"/>
  <c r="B1419" i="7"/>
  <c r="D1427" i="7"/>
  <c r="C1427" i="7"/>
  <c r="B1427" i="7"/>
  <c r="C1441" i="7"/>
  <c r="B1441" i="7"/>
  <c r="D1441" i="7"/>
  <c r="C1449" i="7"/>
  <c r="B1449" i="7"/>
  <c r="D1449" i="7"/>
  <c r="C1457" i="7"/>
  <c r="B1457" i="7"/>
  <c r="D1457" i="7"/>
  <c r="C1465" i="7"/>
  <c r="B1465" i="7"/>
  <c r="D1465" i="7"/>
  <c r="C1473" i="7"/>
  <c r="B1473" i="7"/>
  <c r="D1473" i="7"/>
  <c r="C1481" i="7"/>
  <c r="B1481" i="7"/>
  <c r="D1481" i="7"/>
  <c r="D1440" i="7"/>
  <c r="C1440" i="7"/>
  <c r="B1440" i="7"/>
  <c r="D1448" i="7"/>
  <c r="C1448" i="7"/>
  <c r="B1448" i="7"/>
  <c r="D1456" i="7"/>
  <c r="C1456" i="7"/>
  <c r="B1456" i="7"/>
  <c r="D1464" i="7"/>
  <c r="C1464" i="7"/>
  <c r="B1464" i="7"/>
  <c r="D1472" i="7"/>
  <c r="C1472" i="7"/>
  <c r="B1472" i="7"/>
  <c r="D1480" i="7"/>
  <c r="C1480" i="7"/>
  <c r="B1480" i="7"/>
  <c r="D1487" i="7"/>
  <c r="C1487" i="7"/>
  <c r="B1487" i="7"/>
  <c r="B1492" i="7"/>
  <c r="D1492" i="7"/>
  <c r="C1492" i="7"/>
  <c r="C1500" i="7"/>
  <c r="B1500" i="7"/>
  <c r="D1500" i="7"/>
  <c r="C1508" i="7"/>
  <c r="B1508" i="7"/>
  <c r="D1508" i="7"/>
  <c r="C1516" i="7"/>
  <c r="B1516" i="7"/>
  <c r="D1516" i="7"/>
  <c r="C1524" i="7"/>
  <c r="B1524" i="7"/>
  <c r="D1524" i="7"/>
  <c r="C1532" i="7"/>
  <c r="B1532" i="7"/>
  <c r="D1532" i="7"/>
  <c r="C1540" i="7"/>
  <c r="B1540" i="7"/>
  <c r="D1540" i="7"/>
  <c r="D1495" i="7"/>
  <c r="C1495" i="7"/>
  <c r="B1495" i="7"/>
  <c r="D1503" i="7"/>
  <c r="C1503" i="7"/>
  <c r="B1503" i="7"/>
  <c r="D1511" i="7"/>
  <c r="C1511" i="7"/>
  <c r="B1511" i="7"/>
  <c r="D1519" i="7"/>
  <c r="C1519" i="7"/>
  <c r="B1519" i="7"/>
  <c r="D1527" i="7"/>
  <c r="C1527" i="7"/>
  <c r="B1527" i="7"/>
  <c r="D1535" i="7"/>
  <c r="C1535" i="7"/>
  <c r="B1535" i="7"/>
  <c r="C1545" i="7"/>
  <c r="B1545" i="7"/>
  <c r="D1545" i="7"/>
  <c r="C1553" i="7"/>
  <c r="B1553" i="7"/>
  <c r="D1553" i="7"/>
  <c r="C1561" i="7"/>
  <c r="B1561" i="7"/>
  <c r="D1561" i="7"/>
  <c r="C1569" i="7"/>
  <c r="B1569" i="7"/>
  <c r="D1569" i="7"/>
  <c r="C1577" i="7"/>
  <c r="B1577" i="7"/>
  <c r="D1577" i="7"/>
  <c r="C1585" i="7"/>
  <c r="B1585" i="7"/>
  <c r="D1585" i="7"/>
  <c r="C1593" i="7"/>
  <c r="B1593" i="7"/>
  <c r="D1593" i="7"/>
  <c r="D1550" i="7"/>
  <c r="C1550" i="7"/>
  <c r="B1550" i="7"/>
  <c r="D1558" i="7"/>
  <c r="C1558" i="7"/>
  <c r="B1558" i="7"/>
  <c r="D1566" i="7"/>
  <c r="C1566" i="7"/>
  <c r="B1566" i="7"/>
  <c r="D1574" i="7"/>
  <c r="C1574" i="7"/>
  <c r="B1574" i="7"/>
  <c r="D1582" i="7"/>
  <c r="C1582" i="7"/>
  <c r="B1582" i="7"/>
  <c r="D1590" i="7"/>
  <c r="C1590" i="7"/>
  <c r="B1590" i="7"/>
  <c r="D1598" i="7"/>
  <c r="C1598" i="7"/>
  <c r="B1598" i="7"/>
  <c r="D1293" i="7"/>
  <c r="C1293" i="7"/>
  <c r="B1293" i="7"/>
  <c r="D1307" i="7"/>
  <c r="C1307" i="7"/>
  <c r="B1307" i="7"/>
  <c r="D1301" i="7"/>
  <c r="C1301" i="7"/>
  <c r="B1301" i="7"/>
  <c r="B1294" i="7"/>
  <c r="D1294" i="7"/>
  <c r="C1294" i="7"/>
  <c r="B1302" i="7"/>
  <c r="D1302" i="7"/>
  <c r="C1302" i="7"/>
  <c r="D1291" i="7"/>
  <c r="C1291" i="7"/>
  <c r="B1291" i="7"/>
  <c r="D1295" i="7"/>
  <c r="C1295" i="7"/>
  <c r="B1295" i="7"/>
  <c r="D1303" i="7"/>
  <c r="C1303" i="7"/>
  <c r="B1303" i="7"/>
  <c r="B1288" i="7"/>
  <c r="D1288" i="7"/>
  <c r="C1288" i="7"/>
  <c r="B1296" i="7"/>
  <c r="D1296" i="7"/>
  <c r="C1296" i="7"/>
  <c r="B1304" i="7"/>
  <c r="D1304" i="7"/>
  <c r="C1304" i="7"/>
  <c r="D1287" i="7"/>
  <c r="C1287" i="7"/>
  <c r="B1287" i="7"/>
  <c r="D1297" i="7"/>
  <c r="C1297" i="7"/>
  <c r="B1297" i="7"/>
  <c r="D1305" i="7"/>
  <c r="C1305" i="7"/>
  <c r="B1305" i="7"/>
  <c r="B1290" i="7"/>
  <c r="D1290" i="7"/>
  <c r="C1290" i="7"/>
  <c r="B1298" i="7"/>
  <c r="D1298" i="7"/>
  <c r="C1298" i="7"/>
  <c r="B1306" i="7"/>
  <c r="D1306" i="7"/>
  <c r="C1306" i="7"/>
  <c r="D1289" i="7"/>
  <c r="C1289" i="7"/>
  <c r="B1289" i="7"/>
  <c r="D1299" i="7"/>
  <c r="C1299" i="7"/>
  <c r="B1299" i="7"/>
  <c r="B1292" i="7"/>
  <c r="D1292" i="7"/>
  <c r="C1292" i="7"/>
  <c r="B1300" i="7"/>
  <c r="D1300" i="7"/>
  <c r="C1300" i="7"/>
  <c r="B1308" i="7"/>
  <c r="D1308" i="7"/>
  <c r="C1308" i="7"/>
  <c r="C1268" i="7"/>
  <c r="B1268" i="7"/>
  <c r="D1268" i="7"/>
  <c r="C1276" i="7"/>
  <c r="B1276" i="7"/>
  <c r="D1276" i="7"/>
  <c r="C1284" i="7"/>
  <c r="B1284" i="7"/>
  <c r="D1284" i="7"/>
  <c r="D1271" i="7"/>
  <c r="C1271" i="7"/>
  <c r="B1271" i="7"/>
  <c r="D1279" i="7"/>
  <c r="C1279" i="7"/>
  <c r="B1279" i="7"/>
  <c r="C1270" i="7"/>
  <c r="B1270" i="7"/>
  <c r="D1270" i="7"/>
  <c r="C1278" i="7"/>
  <c r="B1278" i="7"/>
  <c r="D1278" i="7"/>
  <c r="C1286" i="7"/>
  <c r="B1286" i="7"/>
  <c r="D1286" i="7"/>
  <c r="D1265" i="7"/>
  <c r="C1265" i="7"/>
  <c r="B1265" i="7"/>
  <c r="D1273" i="7"/>
  <c r="C1273" i="7"/>
  <c r="B1273" i="7"/>
  <c r="D1281" i="7"/>
  <c r="C1281" i="7"/>
  <c r="B1281" i="7"/>
  <c r="C1272" i="7"/>
  <c r="B1272" i="7"/>
  <c r="D1272" i="7"/>
  <c r="C1280" i="7"/>
  <c r="B1280" i="7"/>
  <c r="D1280" i="7"/>
  <c r="D1267" i="7"/>
  <c r="C1267" i="7"/>
  <c r="B1267" i="7"/>
  <c r="D1275" i="7"/>
  <c r="C1275" i="7"/>
  <c r="B1275" i="7"/>
  <c r="D1283" i="7"/>
  <c r="C1283" i="7"/>
  <c r="B1283" i="7"/>
  <c r="C1266" i="7"/>
  <c r="B1266" i="7"/>
  <c r="D1266" i="7"/>
  <c r="C1274" i="7"/>
  <c r="B1274" i="7"/>
  <c r="D1274" i="7"/>
  <c r="C1282" i="7"/>
  <c r="B1282" i="7"/>
  <c r="D1282" i="7"/>
  <c r="D1269" i="7"/>
  <c r="C1269" i="7"/>
  <c r="B1269" i="7"/>
  <c r="D1277" i="7"/>
  <c r="C1277" i="7"/>
  <c r="B1277" i="7"/>
  <c r="D1285" i="7"/>
  <c r="C1285" i="7"/>
  <c r="B1285" i="7"/>
  <c r="C1244" i="7"/>
  <c r="D1244" i="7"/>
  <c r="B1244" i="7"/>
  <c r="C1252" i="7"/>
  <c r="D1252" i="7"/>
  <c r="B1252" i="7"/>
  <c r="C1260" i="7"/>
  <c r="B1260" i="7"/>
  <c r="D1260" i="7"/>
  <c r="D1249" i="7"/>
  <c r="B1249" i="7"/>
  <c r="C1249" i="7"/>
  <c r="D1257" i="7"/>
  <c r="B1257" i="7"/>
  <c r="C1257" i="7"/>
  <c r="C1246" i="7"/>
  <c r="B1246" i="7"/>
  <c r="D1246" i="7"/>
  <c r="C1254" i="7"/>
  <c r="B1254" i="7"/>
  <c r="D1254" i="7"/>
  <c r="C1262" i="7"/>
  <c r="D1262" i="7"/>
  <c r="B1262" i="7"/>
  <c r="B1243" i="7"/>
  <c r="D1243" i="7"/>
  <c r="C1243" i="7"/>
  <c r="B1251" i="7"/>
  <c r="D1251" i="7"/>
  <c r="C1251" i="7"/>
  <c r="D1259" i="7"/>
  <c r="B1259" i="7"/>
  <c r="C1259" i="7"/>
  <c r="C1248" i="7"/>
  <c r="D1248" i="7"/>
  <c r="B1248" i="7"/>
  <c r="C1256" i="7"/>
  <c r="D1256" i="7"/>
  <c r="B1256" i="7"/>
  <c r="C1264" i="7"/>
  <c r="B1264" i="7"/>
  <c r="D1264" i="7"/>
  <c r="D1245" i="7"/>
  <c r="B1245" i="7"/>
  <c r="C1245" i="7"/>
  <c r="D1253" i="7"/>
  <c r="B1253" i="7"/>
  <c r="C1253" i="7"/>
  <c r="B1261" i="7"/>
  <c r="D1261" i="7"/>
  <c r="C1261" i="7"/>
  <c r="C1250" i="7"/>
  <c r="B1250" i="7"/>
  <c r="D1250" i="7"/>
  <c r="C1258" i="7"/>
  <c r="B1258" i="7"/>
  <c r="D1258" i="7"/>
  <c r="B1247" i="7"/>
  <c r="D1247" i="7"/>
  <c r="C1247" i="7"/>
  <c r="B1255" i="7"/>
  <c r="D1255" i="7"/>
  <c r="C1255" i="7"/>
  <c r="D1263" i="7"/>
  <c r="C1263" i="7"/>
  <c r="B1263" i="7"/>
  <c r="C1222" i="7"/>
  <c r="D1222" i="7"/>
  <c r="B1222" i="7"/>
  <c r="C1238" i="7"/>
  <c r="D1238" i="7"/>
  <c r="B1238" i="7"/>
  <c r="C1224" i="7"/>
  <c r="D1224" i="7"/>
  <c r="B1224" i="7"/>
  <c r="C1242" i="7"/>
  <c r="B1242" i="7"/>
  <c r="D1242" i="7"/>
  <c r="C1227" i="7"/>
  <c r="B1227" i="7"/>
  <c r="D1227" i="7"/>
  <c r="C1235" i="7"/>
  <c r="D1235" i="7"/>
  <c r="B1235" i="7"/>
  <c r="C1226" i="7"/>
  <c r="B1226" i="7"/>
  <c r="D1226" i="7"/>
  <c r="C1240" i="7"/>
  <c r="D1240" i="7"/>
  <c r="B1240" i="7"/>
  <c r="C1228" i="7"/>
  <c r="B1228" i="7"/>
  <c r="D1228" i="7"/>
  <c r="B1221" i="7"/>
  <c r="D1221" i="7"/>
  <c r="C1221" i="7"/>
  <c r="B1229" i="7"/>
  <c r="D1229" i="7"/>
  <c r="C1229" i="7"/>
  <c r="B1237" i="7"/>
  <c r="D1237" i="7"/>
  <c r="C1237" i="7"/>
  <c r="C1230" i="7"/>
  <c r="B1230" i="7"/>
  <c r="D1230" i="7"/>
  <c r="C1232" i="7"/>
  <c r="D1232" i="7"/>
  <c r="B1232" i="7"/>
  <c r="C1223" i="7"/>
  <c r="D1223" i="7"/>
  <c r="B1223" i="7"/>
  <c r="C1231" i="7"/>
  <c r="B1231" i="7"/>
  <c r="D1231" i="7"/>
  <c r="B1239" i="7"/>
  <c r="D1239" i="7"/>
  <c r="C1239" i="7"/>
  <c r="C1234" i="7"/>
  <c r="D1234" i="7"/>
  <c r="B1234" i="7"/>
  <c r="C1236" i="7"/>
  <c r="B1236" i="7"/>
  <c r="D1236" i="7"/>
  <c r="D1225" i="7"/>
  <c r="C1225" i="7"/>
  <c r="B1225" i="7"/>
  <c r="B1233" i="7"/>
  <c r="D1233" i="7"/>
  <c r="C1233" i="7"/>
  <c r="C1241" i="7"/>
  <c r="D1241" i="7"/>
  <c r="B1241" i="7"/>
  <c r="C1200" i="7"/>
  <c r="B1200" i="7"/>
  <c r="D1200" i="7"/>
  <c r="C1208" i="7"/>
  <c r="B1208" i="7"/>
  <c r="D1208" i="7"/>
  <c r="C1216" i="7"/>
  <c r="B1216" i="7"/>
  <c r="D1216" i="7"/>
  <c r="D1205" i="7"/>
  <c r="B1205" i="7"/>
  <c r="C1205" i="7"/>
  <c r="D1213" i="7"/>
  <c r="B1213" i="7"/>
  <c r="C1213" i="7"/>
  <c r="C1202" i="7"/>
  <c r="B1202" i="7"/>
  <c r="D1202" i="7"/>
  <c r="C1210" i="7"/>
  <c r="B1210" i="7"/>
  <c r="D1210" i="7"/>
  <c r="C1218" i="7"/>
  <c r="B1218" i="7"/>
  <c r="D1218" i="7"/>
  <c r="D1199" i="7"/>
  <c r="B1199" i="7"/>
  <c r="C1199" i="7"/>
  <c r="D1207" i="7"/>
  <c r="B1207" i="7"/>
  <c r="C1207" i="7"/>
  <c r="D1215" i="7"/>
  <c r="B1215" i="7"/>
  <c r="C1215" i="7"/>
  <c r="C1204" i="7"/>
  <c r="B1204" i="7"/>
  <c r="D1204" i="7"/>
  <c r="C1212" i="7"/>
  <c r="B1212" i="7"/>
  <c r="D1212" i="7"/>
  <c r="C1220" i="7"/>
  <c r="B1220" i="7"/>
  <c r="D1220" i="7"/>
  <c r="D1201" i="7"/>
  <c r="B1201" i="7"/>
  <c r="C1201" i="7"/>
  <c r="D1209" i="7"/>
  <c r="B1209" i="7"/>
  <c r="C1209" i="7"/>
  <c r="D1217" i="7"/>
  <c r="B1217" i="7"/>
  <c r="C1217" i="7"/>
  <c r="C1206" i="7"/>
  <c r="B1206" i="7"/>
  <c r="D1206" i="7"/>
  <c r="C1214" i="7"/>
  <c r="B1214" i="7"/>
  <c r="D1214" i="7"/>
  <c r="D1203" i="7"/>
  <c r="B1203" i="7"/>
  <c r="C1203" i="7"/>
  <c r="D1211" i="7"/>
  <c r="B1211" i="7"/>
  <c r="C1211" i="7"/>
  <c r="D1219" i="7"/>
  <c r="B1219" i="7"/>
  <c r="C1219" i="7"/>
  <c r="L85" i="13"/>
  <c r="P85" i="13"/>
  <c r="D1013" i="7"/>
  <c r="C1013" i="7"/>
  <c r="B1013" i="7"/>
  <c r="D1045" i="7"/>
  <c r="C1045" i="7"/>
  <c r="B1045" i="7"/>
  <c r="D1019" i="7"/>
  <c r="C1019" i="7"/>
  <c r="B1019" i="7"/>
  <c r="D1051" i="7"/>
  <c r="C1051" i="7"/>
  <c r="B1051" i="7"/>
  <c r="D1017" i="7"/>
  <c r="C1017" i="7"/>
  <c r="B1017" i="7"/>
  <c r="D1049" i="7"/>
  <c r="C1049" i="7"/>
  <c r="B1049" i="7"/>
  <c r="D1023" i="7"/>
  <c r="C1023" i="7"/>
  <c r="B1023" i="7"/>
  <c r="D1055" i="7"/>
  <c r="C1055" i="7"/>
  <c r="B1055" i="7"/>
  <c r="D1063" i="7"/>
  <c r="C1063" i="7"/>
  <c r="B1063" i="7"/>
  <c r="D1071" i="7"/>
  <c r="C1071" i="7"/>
  <c r="B1071" i="7"/>
  <c r="D1079" i="7"/>
  <c r="C1079" i="7"/>
  <c r="B1079" i="7"/>
  <c r="D1087" i="7"/>
  <c r="C1087" i="7"/>
  <c r="B1087" i="7"/>
  <c r="D1095" i="7"/>
  <c r="C1095" i="7"/>
  <c r="B1095" i="7"/>
  <c r="B1004" i="7"/>
  <c r="D1004" i="7"/>
  <c r="C1004" i="7"/>
  <c r="B1012" i="7"/>
  <c r="D1012" i="7"/>
  <c r="C1012" i="7"/>
  <c r="B1020" i="7"/>
  <c r="D1020" i="7"/>
  <c r="C1020" i="7"/>
  <c r="B1028" i="7"/>
  <c r="D1028" i="7"/>
  <c r="C1028" i="7"/>
  <c r="B1036" i="7"/>
  <c r="D1036" i="7"/>
  <c r="C1036" i="7"/>
  <c r="B1044" i="7"/>
  <c r="D1044" i="7"/>
  <c r="C1044" i="7"/>
  <c r="B1052" i="7"/>
  <c r="D1052" i="7"/>
  <c r="C1052" i="7"/>
  <c r="B1060" i="7"/>
  <c r="D1060" i="7"/>
  <c r="C1060" i="7"/>
  <c r="B1068" i="7"/>
  <c r="D1068" i="7"/>
  <c r="C1068" i="7"/>
  <c r="B1076" i="7"/>
  <c r="D1076" i="7"/>
  <c r="C1076" i="7"/>
  <c r="B1084" i="7"/>
  <c r="D1084" i="7"/>
  <c r="C1084" i="7"/>
  <c r="B1092" i="7"/>
  <c r="D1092" i="7"/>
  <c r="C1092" i="7"/>
  <c r="B1100" i="7"/>
  <c r="D1100" i="7"/>
  <c r="C1100" i="7"/>
  <c r="C1108" i="7"/>
  <c r="B1108" i="7"/>
  <c r="D1108" i="7"/>
  <c r="C1116" i="7"/>
  <c r="B1116" i="7"/>
  <c r="D1116" i="7"/>
  <c r="C1124" i="7"/>
  <c r="B1124" i="7"/>
  <c r="D1124" i="7"/>
  <c r="C1132" i="7"/>
  <c r="B1132" i="7"/>
  <c r="D1132" i="7"/>
  <c r="C1140" i="7"/>
  <c r="B1140" i="7"/>
  <c r="D1140" i="7"/>
  <c r="D1103" i="7"/>
  <c r="C1103" i="7"/>
  <c r="B1103" i="7"/>
  <c r="D1111" i="7"/>
  <c r="C1111" i="7"/>
  <c r="B1111" i="7"/>
  <c r="D1119" i="7"/>
  <c r="C1119" i="7"/>
  <c r="B1119" i="7"/>
  <c r="D1127" i="7"/>
  <c r="C1127" i="7"/>
  <c r="B1127" i="7"/>
  <c r="D1135" i="7"/>
  <c r="C1135" i="7"/>
  <c r="B1135" i="7"/>
  <c r="D1143" i="7"/>
  <c r="C1143" i="7"/>
  <c r="B1143" i="7"/>
  <c r="C1142" i="7"/>
  <c r="B1142" i="7"/>
  <c r="D1142" i="7"/>
  <c r="C1150" i="7"/>
  <c r="B1150" i="7"/>
  <c r="D1150" i="7"/>
  <c r="C1158" i="7"/>
  <c r="B1158" i="7"/>
  <c r="D1158" i="7"/>
  <c r="C1166" i="7"/>
  <c r="B1166" i="7"/>
  <c r="D1166" i="7"/>
  <c r="C1174" i="7"/>
  <c r="B1174" i="7"/>
  <c r="D1174" i="7"/>
  <c r="C1182" i="7"/>
  <c r="B1182" i="7"/>
  <c r="D1182" i="7"/>
  <c r="C1190" i="7"/>
  <c r="B1190" i="7"/>
  <c r="D1190" i="7"/>
  <c r="C1198" i="7"/>
  <c r="B1198" i="7"/>
  <c r="D1198" i="7"/>
  <c r="D1151" i="7"/>
  <c r="C1151" i="7"/>
  <c r="B1151" i="7"/>
  <c r="D1159" i="7"/>
  <c r="C1159" i="7"/>
  <c r="B1159" i="7"/>
  <c r="D1167" i="7"/>
  <c r="C1167" i="7"/>
  <c r="B1167" i="7"/>
  <c r="D1175" i="7"/>
  <c r="C1175" i="7"/>
  <c r="B1175" i="7"/>
  <c r="D1183" i="7"/>
  <c r="C1183" i="7"/>
  <c r="B1183" i="7"/>
  <c r="D1191" i="7"/>
  <c r="C1191" i="7"/>
  <c r="B1191" i="7"/>
  <c r="D1021" i="7"/>
  <c r="C1021" i="7"/>
  <c r="B1021" i="7"/>
  <c r="D1053" i="7"/>
  <c r="C1053" i="7"/>
  <c r="B1053" i="7"/>
  <c r="D1027" i="7"/>
  <c r="C1027" i="7"/>
  <c r="B1027" i="7"/>
  <c r="D1025" i="7"/>
  <c r="C1025" i="7"/>
  <c r="B1025" i="7"/>
  <c r="D1031" i="7"/>
  <c r="C1031" i="7"/>
  <c r="B1031" i="7"/>
  <c r="D1057" i="7"/>
  <c r="C1057" i="7"/>
  <c r="B1057" i="7"/>
  <c r="D1065" i="7"/>
  <c r="C1065" i="7"/>
  <c r="B1065" i="7"/>
  <c r="D1073" i="7"/>
  <c r="C1073" i="7"/>
  <c r="B1073" i="7"/>
  <c r="D1081" i="7"/>
  <c r="C1081" i="7"/>
  <c r="B1081" i="7"/>
  <c r="D1089" i="7"/>
  <c r="C1089" i="7"/>
  <c r="B1089" i="7"/>
  <c r="D1097" i="7"/>
  <c r="C1097" i="7"/>
  <c r="B1097" i="7"/>
  <c r="B1006" i="7"/>
  <c r="D1006" i="7"/>
  <c r="C1006" i="7"/>
  <c r="B1014" i="7"/>
  <c r="D1014" i="7"/>
  <c r="C1014" i="7"/>
  <c r="B1022" i="7"/>
  <c r="D1022" i="7"/>
  <c r="C1022" i="7"/>
  <c r="B1030" i="7"/>
  <c r="D1030" i="7"/>
  <c r="C1030" i="7"/>
  <c r="B1038" i="7"/>
  <c r="D1038" i="7"/>
  <c r="C1038" i="7"/>
  <c r="B1046" i="7"/>
  <c r="D1046" i="7"/>
  <c r="C1046" i="7"/>
  <c r="B1054" i="7"/>
  <c r="D1054" i="7"/>
  <c r="C1054" i="7"/>
  <c r="B1062" i="7"/>
  <c r="D1062" i="7"/>
  <c r="C1062" i="7"/>
  <c r="B1070" i="7"/>
  <c r="D1070" i="7"/>
  <c r="C1070" i="7"/>
  <c r="B1078" i="7"/>
  <c r="D1078" i="7"/>
  <c r="C1078" i="7"/>
  <c r="B1086" i="7"/>
  <c r="D1086" i="7"/>
  <c r="C1086" i="7"/>
  <c r="B1094" i="7"/>
  <c r="D1094" i="7"/>
  <c r="C1094" i="7"/>
  <c r="C1102" i="7"/>
  <c r="B1102" i="7"/>
  <c r="D1102" i="7"/>
  <c r="C1110" i="7"/>
  <c r="B1110" i="7"/>
  <c r="D1110" i="7"/>
  <c r="C1118" i="7"/>
  <c r="B1118" i="7"/>
  <c r="D1118" i="7"/>
  <c r="C1126" i="7"/>
  <c r="B1126" i="7"/>
  <c r="D1126" i="7"/>
  <c r="C1134" i="7"/>
  <c r="B1134" i="7"/>
  <c r="D1134" i="7"/>
  <c r="D1145" i="7"/>
  <c r="C1145" i="7"/>
  <c r="B1145" i="7"/>
  <c r="D1105" i="7"/>
  <c r="C1105" i="7"/>
  <c r="B1105" i="7"/>
  <c r="D1113" i="7"/>
  <c r="C1113" i="7"/>
  <c r="B1113" i="7"/>
  <c r="D1121" i="7"/>
  <c r="C1121" i="7"/>
  <c r="B1121" i="7"/>
  <c r="D1129" i="7"/>
  <c r="C1129" i="7"/>
  <c r="B1129" i="7"/>
  <c r="D1137" i="7"/>
  <c r="C1137" i="7"/>
  <c r="B1137" i="7"/>
  <c r="B1144" i="7"/>
  <c r="D1144" i="7"/>
  <c r="C1144" i="7"/>
  <c r="C1152" i="7"/>
  <c r="B1152" i="7"/>
  <c r="D1152" i="7"/>
  <c r="C1160" i="7"/>
  <c r="B1160" i="7"/>
  <c r="D1160" i="7"/>
  <c r="C1168" i="7"/>
  <c r="B1168" i="7"/>
  <c r="D1168" i="7"/>
  <c r="C1176" i="7"/>
  <c r="B1176" i="7"/>
  <c r="D1176" i="7"/>
  <c r="C1184" i="7"/>
  <c r="B1184" i="7"/>
  <c r="D1184" i="7"/>
  <c r="C1192" i="7"/>
  <c r="B1192" i="7"/>
  <c r="D1192" i="7"/>
  <c r="D1153" i="7"/>
  <c r="C1153" i="7"/>
  <c r="B1153" i="7"/>
  <c r="D1161" i="7"/>
  <c r="C1161" i="7"/>
  <c r="B1161" i="7"/>
  <c r="D1169" i="7"/>
  <c r="C1169" i="7"/>
  <c r="B1169" i="7"/>
  <c r="D1177" i="7"/>
  <c r="C1177" i="7"/>
  <c r="B1177" i="7"/>
  <c r="D1185" i="7"/>
  <c r="C1185" i="7"/>
  <c r="B1185" i="7"/>
  <c r="D1193" i="7"/>
  <c r="C1193" i="7"/>
  <c r="B1193" i="7"/>
  <c r="D1029" i="7"/>
  <c r="C1029" i="7"/>
  <c r="B1029" i="7"/>
  <c r="D1035" i="7"/>
  <c r="C1035" i="7"/>
  <c r="B1035" i="7"/>
  <c r="D1033" i="7"/>
  <c r="C1033" i="7"/>
  <c r="B1033" i="7"/>
  <c r="D1007" i="7"/>
  <c r="C1007" i="7"/>
  <c r="B1007" i="7"/>
  <c r="D1039" i="7"/>
  <c r="C1039" i="7"/>
  <c r="B1039" i="7"/>
  <c r="D1059" i="7"/>
  <c r="C1059" i="7"/>
  <c r="B1059" i="7"/>
  <c r="D1067" i="7"/>
  <c r="C1067" i="7"/>
  <c r="B1067" i="7"/>
  <c r="D1075" i="7"/>
  <c r="C1075" i="7"/>
  <c r="B1075" i="7"/>
  <c r="D1083" i="7"/>
  <c r="C1083" i="7"/>
  <c r="B1083" i="7"/>
  <c r="D1091" i="7"/>
  <c r="C1091" i="7"/>
  <c r="B1091" i="7"/>
  <c r="B1008" i="7"/>
  <c r="D1008" i="7"/>
  <c r="C1008" i="7"/>
  <c r="B1016" i="7"/>
  <c r="D1016" i="7"/>
  <c r="C1016" i="7"/>
  <c r="B1024" i="7"/>
  <c r="D1024" i="7"/>
  <c r="C1024" i="7"/>
  <c r="B1032" i="7"/>
  <c r="D1032" i="7"/>
  <c r="C1032" i="7"/>
  <c r="B1040" i="7"/>
  <c r="D1040" i="7"/>
  <c r="C1040" i="7"/>
  <c r="B1048" i="7"/>
  <c r="D1048" i="7"/>
  <c r="C1048" i="7"/>
  <c r="B1056" i="7"/>
  <c r="D1056" i="7"/>
  <c r="C1056" i="7"/>
  <c r="B1064" i="7"/>
  <c r="D1064" i="7"/>
  <c r="C1064" i="7"/>
  <c r="B1072" i="7"/>
  <c r="D1072" i="7"/>
  <c r="C1072" i="7"/>
  <c r="B1080" i="7"/>
  <c r="D1080" i="7"/>
  <c r="C1080" i="7"/>
  <c r="B1088" i="7"/>
  <c r="D1088" i="7"/>
  <c r="C1088" i="7"/>
  <c r="D1099" i="7"/>
  <c r="C1099" i="7"/>
  <c r="B1099" i="7"/>
  <c r="B1096" i="7"/>
  <c r="D1096" i="7"/>
  <c r="C1096" i="7"/>
  <c r="C1104" i="7"/>
  <c r="B1104" i="7"/>
  <c r="D1104" i="7"/>
  <c r="C1112" i="7"/>
  <c r="B1112" i="7"/>
  <c r="D1112" i="7"/>
  <c r="C1120" i="7"/>
  <c r="B1120" i="7"/>
  <c r="D1120" i="7"/>
  <c r="C1128" i="7"/>
  <c r="B1128" i="7"/>
  <c r="D1128" i="7"/>
  <c r="C1136" i="7"/>
  <c r="B1136" i="7"/>
  <c r="D1136" i="7"/>
  <c r="D1107" i="7"/>
  <c r="C1107" i="7"/>
  <c r="B1107" i="7"/>
  <c r="D1115" i="7"/>
  <c r="C1115" i="7"/>
  <c r="B1115" i="7"/>
  <c r="D1123" i="7"/>
  <c r="C1123" i="7"/>
  <c r="B1123" i="7"/>
  <c r="D1131" i="7"/>
  <c r="C1131" i="7"/>
  <c r="B1131" i="7"/>
  <c r="D1139" i="7"/>
  <c r="C1139" i="7"/>
  <c r="B1139" i="7"/>
  <c r="B1146" i="7"/>
  <c r="C1146" i="7"/>
  <c r="D1146" i="7"/>
  <c r="C1154" i="7"/>
  <c r="B1154" i="7"/>
  <c r="D1154" i="7"/>
  <c r="C1162" i="7"/>
  <c r="B1162" i="7"/>
  <c r="D1162" i="7"/>
  <c r="C1170" i="7"/>
  <c r="B1170" i="7"/>
  <c r="D1170" i="7"/>
  <c r="C1178" i="7"/>
  <c r="B1178" i="7"/>
  <c r="D1178" i="7"/>
  <c r="C1186" i="7"/>
  <c r="B1186" i="7"/>
  <c r="D1186" i="7"/>
  <c r="C1194" i="7"/>
  <c r="B1194" i="7"/>
  <c r="D1194" i="7"/>
  <c r="D1147" i="7"/>
  <c r="C1147" i="7"/>
  <c r="B1147" i="7"/>
  <c r="D1155" i="7"/>
  <c r="C1155" i="7"/>
  <c r="B1155" i="7"/>
  <c r="D1163" i="7"/>
  <c r="C1163" i="7"/>
  <c r="B1163" i="7"/>
  <c r="D1171" i="7"/>
  <c r="C1171" i="7"/>
  <c r="B1171" i="7"/>
  <c r="D1179" i="7"/>
  <c r="C1179" i="7"/>
  <c r="B1179" i="7"/>
  <c r="D1187" i="7"/>
  <c r="C1187" i="7"/>
  <c r="B1187" i="7"/>
  <c r="D1195" i="7"/>
  <c r="C1195" i="7"/>
  <c r="B1195" i="7"/>
  <c r="D1005" i="7"/>
  <c r="C1005" i="7"/>
  <c r="B1005" i="7"/>
  <c r="D1037" i="7"/>
  <c r="C1037" i="7"/>
  <c r="B1037" i="7"/>
  <c r="D1011" i="7"/>
  <c r="C1011" i="7"/>
  <c r="B1011" i="7"/>
  <c r="D1043" i="7"/>
  <c r="C1043" i="7"/>
  <c r="B1043" i="7"/>
  <c r="D1009" i="7"/>
  <c r="C1009" i="7"/>
  <c r="B1009" i="7"/>
  <c r="D1041" i="7"/>
  <c r="C1041" i="7"/>
  <c r="B1041" i="7"/>
  <c r="D1015" i="7"/>
  <c r="C1015" i="7"/>
  <c r="B1015" i="7"/>
  <c r="D1047" i="7"/>
  <c r="C1047" i="7"/>
  <c r="B1047" i="7"/>
  <c r="D1061" i="7"/>
  <c r="C1061" i="7"/>
  <c r="B1061" i="7"/>
  <c r="D1069" i="7"/>
  <c r="C1069" i="7"/>
  <c r="B1069" i="7"/>
  <c r="D1077" i="7"/>
  <c r="C1077" i="7"/>
  <c r="B1077" i="7"/>
  <c r="D1085" i="7"/>
  <c r="C1085" i="7"/>
  <c r="B1085" i="7"/>
  <c r="D1093" i="7"/>
  <c r="C1093" i="7"/>
  <c r="B1093" i="7"/>
  <c r="B1010" i="7"/>
  <c r="D1010" i="7"/>
  <c r="C1010" i="7"/>
  <c r="B1018" i="7"/>
  <c r="D1018" i="7"/>
  <c r="C1018" i="7"/>
  <c r="B1026" i="7"/>
  <c r="D1026" i="7"/>
  <c r="C1026" i="7"/>
  <c r="B1034" i="7"/>
  <c r="D1034" i="7"/>
  <c r="C1034" i="7"/>
  <c r="B1042" i="7"/>
  <c r="D1042" i="7"/>
  <c r="C1042" i="7"/>
  <c r="B1050" i="7"/>
  <c r="D1050" i="7"/>
  <c r="C1050" i="7"/>
  <c r="B1058" i="7"/>
  <c r="D1058" i="7"/>
  <c r="C1058" i="7"/>
  <c r="B1066" i="7"/>
  <c r="D1066" i="7"/>
  <c r="C1066" i="7"/>
  <c r="B1074" i="7"/>
  <c r="D1074" i="7"/>
  <c r="C1074" i="7"/>
  <c r="B1082" i="7"/>
  <c r="D1082" i="7"/>
  <c r="C1082" i="7"/>
  <c r="B1090" i="7"/>
  <c r="D1090" i="7"/>
  <c r="C1090" i="7"/>
  <c r="B1098" i="7"/>
  <c r="D1098" i="7"/>
  <c r="C1098" i="7"/>
  <c r="C1106" i="7"/>
  <c r="B1106" i="7"/>
  <c r="D1106" i="7"/>
  <c r="C1114" i="7"/>
  <c r="B1114" i="7"/>
  <c r="D1114" i="7"/>
  <c r="C1122" i="7"/>
  <c r="B1122" i="7"/>
  <c r="D1122" i="7"/>
  <c r="C1130" i="7"/>
  <c r="B1130" i="7"/>
  <c r="D1130" i="7"/>
  <c r="C1138" i="7"/>
  <c r="B1138" i="7"/>
  <c r="D1138" i="7"/>
  <c r="D1101" i="7"/>
  <c r="C1101" i="7"/>
  <c r="B1101" i="7"/>
  <c r="D1109" i="7"/>
  <c r="C1109" i="7"/>
  <c r="B1109" i="7"/>
  <c r="D1117" i="7"/>
  <c r="C1117" i="7"/>
  <c r="B1117" i="7"/>
  <c r="D1125" i="7"/>
  <c r="C1125" i="7"/>
  <c r="B1125" i="7"/>
  <c r="D1133" i="7"/>
  <c r="C1133" i="7"/>
  <c r="B1133" i="7"/>
  <c r="D1141" i="7"/>
  <c r="C1141" i="7"/>
  <c r="B1141" i="7"/>
  <c r="C1148" i="7"/>
  <c r="B1148" i="7"/>
  <c r="D1148" i="7"/>
  <c r="C1156" i="7"/>
  <c r="B1156" i="7"/>
  <c r="D1156" i="7"/>
  <c r="C1164" i="7"/>
  <c r="B1164" i="7"/>
  <c r="D1164" i="7"/>
  <c r="C1172" i="7"/>
  <c r="B1172" i="7"/>
  <c r="D1172" i="7"/>
  <c r="C1180" i="7"/>
  <c r="B1180" i="7"/>
  <c r="D1180" i="7"/>
  <c r="C1188" i="7"/>
  <c r="B1188" i="7"/>
  <c r="D1188" i="7"/>
  <c r="C1196" i="7"/>
  <c r="B1196" i="7"/>
  <c r="D1196" i="7"/>
  <c r="D1149" i="7"/>
  <c r="C1149" i="7"/>
  <c r="B1149" i="7"/>
  <c r="D1157" i="7"/>
  <c r="C1157" i="7"/>
  <c r="B1157" i="7"/>
  <c r="D1165" i="7"/>
  <c r="C1165" i="7"/>
  <c r="B1165" i="7"/>
  <c r="D1173" i="7"/>
  <c r="C1173" i="7"/>
  <c r="B1173" i="7"/>
  <c r="D1181" i="7"/>
  <c r="C1181" i="7"/>
  <c r="B1181" i="7"/>
  <c r="D1189" i="7"/>
  <c r="C1189" i="7"/>
  <c r="B1189" i="7"/>
  <c r="D1197" i="7"/>
  <c r="C1197" i="7"/>
  <c r="B1197" i="7"/>
  <c r="N85" i="13"/>
  <c r="X18" i="12"/>
  <c r="D918" i="7"/>
  <c r="D934" i="7"/>
  <c r="W85" i="13"/>
  <c r="O85" i="13"/>
  <c r="K273" i="6"/>
  <c r="L273" i="6" s="1"/>
  <c r="F61" i="12"/>
  <c r="E85" i="13"/>
  <c r="K61" i="12"/>
  <c r="L53" i="6"/>
  <c r="K303" i="6"/>
  <c r="L303" i="6" s="1"/>
  <c r="J138" i="6"/>
  <c r="L138" i="6" s="1"/>
  <c r="C691" i="7"/>
  <c r="J96" i="6"/>
  <c r="L96" i="6" s="1"/>
  <c r="D928" i="7"/>
  <c r="C687" i="7"/>
  <c r="L77" i="6"/>
  <c r="D912" i="7"/>
  <c r="D900" i="7"/>
  <c r="D892" i="7"/>
  <c r="J187" i="6"/>
  <c r="X84" i="13"/>
  <c r="C85" i="13"/>
  <c r="L61" i="12"/>
  <c r="D932" i="7"/>
  <c r="D924" i="7"/>
  <c r="D916" i="7"/>
  <c r="D908" i="7"/>
  <c r="D964" i="7"/>
  <c r="D948" i="7"/>
  <c r="D968" i="7"/>
  <c r="D936" i="7"/>
  <c r="D920" i="7"/>
  <c r="D904" i="7"/>
  <c r="D960" i="7"/>
  <c r="D952" i="7"/>
  <c r="D944" i="7"/>
  <c r="Q61" i="12"/>
  <c r="J39" i="6"/>
  <c r="J229" i="6"/>
  <c r="L229" i="6" s="1"/>
  <c r="J351" i="6"/>
  <c r="L351" i="6" s="1"/>
  <c r="K128" i="6"/>
  <c r="L128" i="6" s="1"/>
  <c r="K32" i="6"/>
  <c r="L32" i="6" s="1"/>
  <c r="J258" i="6"/>
  <c r="J236" i="6"/>
  <c r="J24" i="6"/>
  <c r="L24" i="6" s="1"/>
  <c r="L25" i="6"/>
  <c r="J283" i="6"/>
  <c r="J313" i="6"/>
  <c r="J280" i="6"/>
  <c r="D956" i="7"/>
  <c r="N61" i="12"/>
  <c r="J191" i="6"/>
  <c r="J181" i="6"/>
  <c r="L181" i="6" s="1"/>
  <c r="J261" i="6"/>
  <c r="L261" i="6" s="1"/>
  <c r="K296" i="6"/>
  <c r="L296" i="6" s="1"/>
  <c r="B1600" i="7"/>
  <c r="D1600" i="7"/>
  <c r="C1600" i="7"/>
  <c r="F1601" i="7"/>
  <c r="F1602" i="7" s="1"/>
  <c r="E1601" i="7"/>
  <c r="E1602" i="7" s="1"/>
  <c r="B947" i="7"/>
  <c r="C947" i="7"/>
  <c r="D947" i="7"/>
  <c r="C890" i="7"/>
  <c r="D890" i="7"/>
  <c r="B890" i="7"/>
  <c r="D868" i="7"/>
  <c r="C868" i="7"/>
  <c r="B868" i="7"/>
  <c r="C950" i="7"/>
  <c r="B950" i="7"/>
  <c r="D852" i="7"/>
  <c r="C852" i="7"/>
  <c r="B852" i="7"/>
  <c r="B819" i="7"/>
  <c r="D819" i="7"/>
  <c r="C819" i="7"/>
  <c r="D999" i="7"/>
  <c r="B999" i="7"/>
  <c r="C999" i="7"/>
  <c r="D991" i="7"/>
  <c r="C991" i="7"/>
  <c r="B991" i="7"/>
  <c r="D983" i="7"/>
  <c r="B983" i="7"/>
  <c r="C983" i="7"/>
  <c r="D975" i="7"/>
  <c r="C975" i="7"/>
  <c r="B975" i="7"/>
  <c r="D967" i="7"/>
  <c r="B967" i="7"/>
  <c r="C967" i="7"/>
  <c r="C928" i="7"/>
  <c r="B928" i="7"/>
  <c r="C912" i="7"/>
  <c r="B912" i="7"/>
  <c r="C896" i="7"/>
  <c r="B896" i="7"/>
  <c r="B855" i="7"/>
  <c r="C855" i="7"/>
  <c r="D855" i="7"/>
  <c r="C962" i="7"/>
  <c r="B962" i="7"/>
  <c r="C954" i="7"/>
  <c r="B954" i="7"/>
  <c r="C946" i="7"/>
  <c r="B946" i="7"/>
  <c r="D876" i="7"/>
  <c r="C876" i="7"/>
  <c r="B876" i="7"/>
  <c r="D860" i="7"/>
  <c r="C860" i="7"/>
  <c r="B860" i="7"/>
  <c r="D844" i="7"/>
  <c r="C844" i="7"/>
  <c r="B844" i="7"/>
  <c r="B828" i="7"/>
  <c r="C828" i="7"/>
  <c r="D828" i="7"/>
  <c r="D814" i="7"/>
  <c r="C814" i="7"/>
  <c r="B814" i="7"/>
  <c r="B998" i="7"/>
  <c r="D998" i="7"/>
  <c r="C998" i="7"/>
  <c r="B990" i="7"/>
  <c r="D990" i="7"/>
  <c r="C990" i="7"/>
  <c r="B982" i="7"/>
  <c r="C982" i="7"/>
  <c r="D982" i="7"/>
  <c r="B974" i="7"/>
  <c r="C974" i="7"/>
  <c r="D974" i="7"/>
  <c r="D966" i="7"/>
  <c r="D958" i="7"/>
  <c r="D950" i="7"/>
  <c r="D942" i="7"/>
  <c r="B933" i="7"/>
  <c r="C933" i="7"/>
  <c r="D933" i="7"/>
  <c r="B917" i="7"/>
  <c r="C917" i="7"/>
  <c r="D917" i="7"/>
  <c r="B901" i="7"/>
  <c r="C901" i="7"/>
  <c r="D901" i="7"/>
  <c r="B885" i="7"/>
  <c r="C885" i="7"/>
  <c r="D885" i="7"/>
  <c r="B869" i="7"/>
  <c r="C869" i="7"/>
  <c r="D869" i="7"/>
  <c r="B853" i="7"/>
  <c r="C853" i="7"/>
  <c r="D853" i="7"/>
  <c r="B837" i="7"/>
  <c r="C837" i="7"/>
  <c r="D837" i="7"/>
  <c r="C889" i="7"/>
  <c r="D889" i="7"/>
  <c r="B889" i="7"/>
  <c r="D880" i="7"/>
  <c r="B880" i="7"/>
  <c r="C880" i="7"/>
  <c r="D872" i="7"/>
  <c r="C872" i="7"/>
  <c r="B872" i="7"/>
  <c r="D864" i="7"/>
  <c r="B864" i="7"/>
  <c r="C864" i="7"/>
  <c r="D856" i="7"/>
  <c r="C856" i="7"/>
  <c r="B856" i="7"/>
  <c r="D848" i="7"/>
  <c r="B848" i="7"/>
  <c r="C848" i="7"/>
  <c r="D840" i="7"/>
  <c r="C840" i="7"/>
  <c r="B840" i="7"/>
  <c r="D832" i="7"/>
  <c r="B832" i="7"/>
  <c r="C832" i="7"/>
  <c r="B825" i="7"/>
  <c r="C825" i="7"/>
  <c r="D825" i="7"/>
  <c r="D886" i="7"/>
  <c r="B886" i="7"/>
  <c r="C886" i="7"/>
  <c r="D878" i="7"/>
  <c r="B878" i="7"/>
  <c r="C878" i="7"/>
  <c r="D870" i="7"/>
  <c r="B870" i="7"/>
  <c r="C870" i="7"/>
  <c r="D862" i="7"/>
  <c r="B862" i="7"/>
  <c r="C862" i="7"/>
  <c r="D854" i="7"/>
  <c r="B854" i="7"/>
  <c r="C854" i="7"/>
  <c r="D846" i="7"/>
  <c r="B846" i="7"/>
  <c r="C846" i="7"/>
  <c r="D838" i="7"/>
  <c r="B838" i="7"/>
  <c r="C838" i="7"/>
  <c r="B813" i="7"/>
  <c r="C813" i="7"/>
  <c r="D813" i="7"/>
  <c r="C958" i="7"/>
  <c r="B958" i="7"/>
  <c r="C942" i="7"/>
  <c r="B942" i="7"/>
  <c r="B935" i="7"/>
  <c r="D935" i="7"/>
  <c r="C935" i="7"/>
  <c r="D884" i="7"/>
  <c r="B884" i="7"/>
  <c r="C884" i="7"/>
  <c r="D997" i="7"/>
  <c r="C997" i="7"/>
  <c r="B997" i="7"/>
  <c r="D989" i="7"/>
  <c r="B989" i="7"/>
  <c r="C989" i="7"/>
  <c r="D981" i="7"/>
  <c r="C981" i="7"/>
  <c r="B981" i="7"/>
  <c r="D973" i="7"/>
  <c r="C973" i="7"/>
  <c r="B973" i="7"/>
  <c r="C964" i="7"/>
  <c r="B964" i="7"/>
  <c r="C956" i="7"/>
  <c r="B956" i="7"/>
  <c r="C948" i="7"/>
  <c r="B948" i="7"/>
  <c r="C940" i="7"/>
  <c r="B940" i="7"/>
  <c r="B925" i="7"/>
  <c r="C925" i="7"/>
  <c r="D925" i="7"/>
  <c r="B909" i="7"/>
  <c r="C909" i="7"/>
  <c r="D909" i="7"/>
  <c r="B893" i="7"/>
  <c r="C893" i="7"/>
  <c r="D893" i="7"/>
  <c r="B877" i="7"/>
  <c r="C877" i="7"/>
  <c r="D877" i="7"/>
  <c r="B861" i="7"/>
  <c r="C861" i="7"/>
  <c r="D861" i="7"/>
  <c r="B845" i="7"/>
  <c r="C845" i="7"/>
  <c r="D845" i="7"/>
  <c r="B823" i="7"/>
  <c r="C823" i="7"/>
  <c r="D823" i="7"/>
  <c r="B811" i="7"/>
  <c r="D811" i="7"/>
  <c r="C811" i="7"/>
  <c r="B996" i="7"/>
  <c r="D996" i="7"/>
  <c r="C996" i="7"/>
  <c r="B988" i="7"/>
  <c r="D988" i="7"/>
  <c r="C988" i="7"/>
  <c r="B980" i="7"/>
  <c r="D980" i="7"/>
  <c r="C980" i="7"/>
  <c r="B972" i="7"/>
  <c r="D972" i="7"/>
  <c r="C972" i="7"/>
  <c r="B965" i="7"/>
  <c r="C965" i="7"/>
  <c r="D965" i="7"/>
  <c r="B957" i="7"/>
  <c r="C957" i="7"/>
  <c r="D957" i="7"/>
  <c r="B949" i="7"/>
  <c r="C949" i="7"/>
  <c r="D949" i="7"/>
  <c r="B941" i="7"/>
  <c r="C941" i="7"/>
  <c r="D941" i="7"/>
  <c r="D882" i="7"/>
  <c r="B882" i="7"/>
  <c r="C882" i="7"/>
  <c r="D866" i="7"/>
  <c r="B866" i="7"/>
  <c r="C866" i="7"/>
  <c r="D850" i="7"/>
  <c r="B850" i="7"/>
  <c r="C850" i="7"/>
  <c r="D834" i="7"/>
  <c r="B834" i="7"/>
  <c r="C834" i="7"/>
  <c r="B817" i="7"/>
  <c r="C817" i="7"/>
  <c r="D817" i="7"/>
  <c r="C934" i="7"/>
  <c r="B934" i="7"/>
  <c r="C926" i="7"/>
  <c r="B926" i="7"/>
  <c r="C918" i="7"/>
  <c r="B918" i="7"/>
  <c r="C910" i="7"/>
  <c r="B910" i="7"/>
  <c r="C902" i="7"/>
  <c r="B902" i="7"/>
  <c r="C894" i="7"/>
  <c r="B894" i="7"/>
  <c r="B830" i="7"/>
  <c r="D830" i="7"/>
  <c r="C830" i="7"/>
  <c r="B822" i="7"/>
  <c r="D822" i="7"/>
  <c r="C822" i="7"/>
  <c r="B815" i="7"/>
  <c r="D815" i="7"/>
  <c r="C815" i="7"/>
  <c r="C932" i="7"/>
  <c r="B932" i="7"/>
  <c r="C924" i="7"/>
  <c r="B924" i="7"/>
  <c r="C916" i="7"/>
  <c r="B916" i="7"/>
  <c r="C908" i="7"/>
  <c r="B908" i="7"/>
  <c r="C900" i="7"/>
  <c r="B900" i="7"/>
  <c r="C892" i="7"/>
  <c r="B892" i="7"/>
  <c r="C966" i="7"/>
  <c r="B966" i="7"/>
  <c r="B887" i="7"/>
  <c r="C887" i="7"/>
  <c r="D887" i="7"/>
  <c r="B919" i="7"/>
  <c r="D919" i="7"/>
  <c r="C919" i="7"/>
  <c r="D963" i="7"/>
  <c r="B963" i="7"/>
  <c r="C963" i="7"/>
  <c r="C922" i="7"/>
  <c r="B922" i="7"/>
  <c r="B871" i="7"/>
  <c r="C871" i="7"/>
  <c r="D871" i="7"/>
  <c r="B839" i="7"/>
  <c r="C839" i="7"/>
  <c r="D839" i="7"/>
  <c r="D1003" i="7"/>
  <c r="C1003" i="7"/>
  <c r="B1003" i="7"/>
  <c r="D995" i="7"/>
  <c r="C995" i="7"/>
  <c r="B995" i="7"/>
  <c r="D987" i="7"/>
  <c r="C987" i="7"/>
  <c r="B987" i="7"/>
  <c r="D979" i="7"/>
  <c r="C979" i="7"/>
  <c r="B979" i="7"/>
  <c r="D971" i="7"/>
  <c r="C971" i="7"/>
  <c r="B971" i="7"/>
  <c r="D962" i="7"/>
  <c r="D954" i="7"/>
  <c r="D946" i="7"/>
  <c r="D874" i="7"/>
  <c r="B874" i="7"/>
  <c r="C874" i="7"/>
  <c r="D858" i="7"/>
  <c r="B858" i="7"/>
  <c r="C858" i="7"/>
  <c r="D842" i="7"/>
  <c r="B842" i="7"/>
  <c r="C842" i="7"/>
  <c r="D812" i="7"/>
  <c r="C812" i="7"/>
  <c r="B812" i="7"/>
  <c r="D836" i="7"/>
  <c r="C836" i="7"/>
  <c r="B836" i="7"/>
  <c r="B959" i="7"/>
  <c r="D959" i="7"/>
  <c r="C959" i="7"/>
  <c r="B951" i="7"/>
  <c r="D951" i="7"/>
  <c r="C951" i="7"/>
  <c r="B943" i="7"/>
  <c r="C943" i="7"/>
  <c r="D943" i="7"/>
  <c r="C930" i="7"/>
  <c r="B930" i="7"/>
  <c r="C914" i="7"/>
  <c r="B914" i="7"/>
  <c r="C898" i="7"/>
  <c r="B898" i="7"/>
  <c r="B820" i="7"/>
  <c r="C820" i="7"/>
  <c r="D820" i="7"/>
  <c r="B1002" i="7"/>
  <c r="D1002" i="7"/>
  <c r="C1002" i="7"/>
  <c r="B994" i="7"/>
  <c r="D994" i="7"/>
  <c r="C994" i="7"/>
  <c r="B986" i="7"/>
  <c r="D986" i="7"/>
  <c r="C986" i="7"/>
  <c r="B978" i="7"/>
  <c r="D978" i="7"/>
  <c r="C978" i="7"/>
  <c r="B970" i="7"/>
  <c r="D970" i="7"/>
  <c r="C970" i="7"/>
  <c r="B883" i="7"/>
  <c r="C883" i="7"/>
  <c r="D883" i="7"/>
  <c r="B875" i="7"/>
  <c r="C875" i="7"/>
  <c r="D875" i="7"/>
  <c r="B867" i="7"/>
  <c r="C867" i="7"/>
  <c r="D867" i="7"/>
  <c r="B859" i="7"/>
  <c r="C859" i="7"/>
  <c r="D859" i="7"/>
  <c r="B851" i="7"/>
  <c r="C851" i="7"/>
  <c r="D851" i="7"/>
  <c r="B843" i="7"/>
  <c r="C843" i="7"/>
  <c r="D843" i="7"/>
  <c r="B835" i="7"/>
  <c r="C835" i="7"/>
  <c r="D835" i="7"/>
  <c r="B829" i="7"/>
  <c r="D829" i="7"/>
  <c r="C829" i="7"/>
  <c r="B821" i="7"/>
  <c r="D821" i="7"/>
  <c r="C821" i="7"/>
  <c r="D938" i="7"/>
  <c r="D930" i="7"/>
  <c r="D922" i="7"/>
  <c r="D914" i="7"/>
  <c r="D906" i="7"/>
  <c r="D898" i="7"/>
  <c r="B881" i="7"/>
  <c r="C881" i="7"/>
  <c r="D881" i="7"/>
  <c r="B873" i="7"/>
  <c r="C873" i="7"/>
  <c r="D873" i="7"/>
  <c r="B865" i="7"/>
  <c r="C865" i="7"/>
  <c r="D865" i="7"/>
  <c r="B857" i="7"/>
  <c r="C857" i="7"/>
  <c r="D857" i="7"/>
  <c r="B849" i="7"/>
  <c r="C849" i="7"/>
  <c r="D849" i="7"/>
  <c r="B841" i="7"/>
  <c r="C841" i="7"/>
  <c r="D841" i="7"/>
  <c r="B833" i="7"/>
  <c r="C833" i="7"/>
  <c r="D833" i="7"/>
  <c r="D816" i="7"/>
  <c r="C816" i="7"/>
  <c r="B816" i="7"/>
  <c r="B808" i="7"/>
  <c r="C808" i="7"/>
  <c r="D808" i="7"/>
  <c r="B903" i="7"/>
  <c r="D903" i="7"/>
  <c r="C903" i="7"/>
  <c r="C938" i="7"/>
  <c r="B938" i="7"/>
  <c r="B955" i="7"/>
  <c r="C955" i="7"/>
  <c r="D955" i="7"/>
  <c r="C906" i="7"/>
  <c r="B906" i="7"/>
  <c r="B824" i="7"/>
  <c r="C824" i="7"/>
  <c r="D824" i="7"/>
  <c r="D1001" i="7"/>
  <c r="C1001" i="7"/>
  <c r="B1001" i="7"/>
  <c r="D993" i="7"/>
  <c r="C993" i="7"/>
  <c r="B993" i="7"/>
  <c r="D985" i="7"/>
  <c r="C985" i="7"/>
  <c r="B985" i="7"/>
  <c r="D977" i="7"/>
  <c r="C977" i="7"/>
  <c r="B977" i="7"/>
  <c r="C969" i="7"/>
  <c r="D969" i="7"/>
  <c r="B969" i="7"/>
  <c r="B961" i="7"/>
  <c r="C961" i="7"/>
  <c r="D961" i="7"/>
  <c r="B953" i="7"/>
  <c r="D953" i="7"/>
  <c r="C953" i="7"/>
  <c r="B945" i="7"/>
  <c r="D945" i="7"/>
  <c r="C945" i="7"/>
  <c r="B809" i="7"/>
  <c r="C809" i="7"/>
  <c r="D809" i="7"/>
  <c r="B827" i="7"/>
  <c r="D827" i="7"/>
  <c r="C827" i="7"/>
  <c r="B927" i="7"/>
  <c r="D927" i="7"/>
  <c r="C927" i="7"/>
  <c r="B911" i="7"/>
  <c r="C911" i="7"/>
  <c r="D911" i="7"/>
  <c r="B895" i="7"/>
  <c r="D895" i="7"/>
  <c r="C895" i="7"/>
  <c r="B879" i="7"/>
  <c r="C879" i="7"/>
  <c r="D879" i="7"/>
  <c r="B863" i="7"/>
  <c r="C863" i="7"/>
  <c r="D863" i="7"/>
  <c r="B847" i="7"/>
  <c r="C847" i="7"/>
  <c r="D847" i="7"/>
  <c r="B831" i="7"/>
  <c r="C831" i="7"/>
  <c r="D831" i="7"/>
  <c r="B1000" i="7"/>
  <c r="D1000" i="7"/>
  <c r="C1000" i="7"/>
  <c r="B992" i="7"/>
  <c r="D992" i="7"/>
  <c r="C992" i="7"/>
  <c r="B984" i="7"/>
  <c r="D984" i="7"/>
  <c r="C984" i="7"/>
  <c r="B976" i="7"/>
  <c r="D976" i="7"/>
  <c r="C976" i="7"/>
  <c r="C968" i="7"/>
  <c r="B968" i="7"/>
  <c r="C960" i="7"/>
  <c r="B960" i="7"/>
  <c r="C952" i="7"/>
  <c r="B952" i="7"/>
  <c r="C944" i="7"/>
  <c r="B944" i="7"/>
  <c r="C936" i="7"/>
  <c r="B936" i="7"/>
  <c r="C920" i="7"/>
  <c r="B920" i="7"/>
  <c r="C904" i="7"/>
  <c r="B904" i="7"/>
  <c r="C888" i="7"/>
  <c r="D888" i="7"/>
  <c r="B888" i="7"/>
  <c r="B939" i="7"/>
  <c r="C939" i="7"/>
  <c r="D939" i="7"/>
  <c r="B931" i="7"/>
  <c r="C931" i="7"/>
  <c r="D931" i="7"/>
  <c r="B923" i="7"/>
  <c r="C923" i="7"/>
  <c r="D923" i="7"/>
  <c r="B915" i="7"/>
  <c r="C915" i="7"/>
  <c r="D915" i="7"/>
  <c r="B907" i="7"/>
  <c r="C907" i="7"/>
  <c r="D907" i="7"/>
  <c r="B899" i="7"/>
  <c r="C899" i="7"/>
  <c r="D899" i="7"/>
  <c r="D891" i="7"/>
  <c r="B891" i="7"/>
  <c r="C891" i="7"/>
  <c r="B826" i="7"/>
  <c r="D826" i="7"/>
  <c r="C826" i="7"/>
  <c r="D818" i="7"/>
  <c r="C818" i="7"/>
  <c r="B818" i="7"/>
  <c r="D810" i="7"/>
  <c r="C810" i="7"/>
  <c r="B810" i="7"/>
  <c r="B937" i="7"/>
  <c r="D937" i="7"/>
  <c r="C937" i="7"/>
  <c r="B929" i="7"/>
  <c r="D929" i="7"/>
  <c r="C929" i="7"/>
  <c r="B921" i="7"/>
  <c r="D921" i="7"/>
  <c r="C921" i="7"/>
  <c r="B913" i="7"/>
  <c r="D913" i="7"/>
  <c r="C913" i="7"/>
  <c r="B905" i="7"/>
  <c r="D905" i="7"/>
  <c r="C905" i="7"/>
  <c r="B897" i="7"/>
  <c r="D897" i="7"/>
  <c r="C897" i="7"/>
  <c r="B807" i="7"/>
  <c r="D807" i="7"/>
  <c r="C807" i="7"/>
  <c r="B711" i="7"/>
  <c r="C711" i="7"/>
  <c r="D711" i="7"/>
  <c r="B690" i="7"/>
  <c r="C690" i="7"/>
  <c r="D690" i="7"/>
  <c r="D796" i="7"/>
  <c r="C796" i="7"/>
  <c r="B796" i="7"/>
  <c r="D764" i="7"/>
  <c r="C764" i="7"/>
  <c r="B764" i="7"/>
  <c r="B793" i="7"/>
  <c r="C793" i="7"/>
  <c r="D793" i="7"/>
  <c r="D788" i="7"/>
  <c r="C788" i="7"/>
  <c r="B788" i="7"/>
  <c r="D625" i="7"/>
  <c r="C625" i="7"/>
  <c r="B625" i="7"/>
  <c r="D802" i="7"/>
  <c r="C802" i="7"/>
  <c r="B802" i="7"/>
  <c r="D794" i="7"/>
  <c r="C794" i="7"/>
  <c r="B794" i="7"/>
  <c r="D786" i="7"/>
  <c r="C786" i="7"/>
  <c r="B786" i="7"/>
  <c r="D778" i="7"/>
  <c r="C778" i="7"/>
  <c r="B778" i="7"/>
  <c r="D770" i="7"/>
  <c r="C770" i="7"/>
  <c r="B770" i="7"/>
  <c r="C762" i="7"/>
  <c r="D762" i="7"/>
  <c r="B762" i="7"/>
  <c r="C754" i="7"/>
  <c r="D754" i="7"/>
  <c r="B754" i="7"/>
  <c r="D730" i="7"/>
  <c r="B730" i="7"/>
  <c r="C730" i="7"/>
  <c r="D722" i="7"/>
  <c r="B722" i="7"/>
  <c r="C722" i="7"/>
  <c r="D714" i="7"/>
  <c r="B714" i="7"/>
  <c r="C714" i="7"/>
  <c r="D706" i="7"/>
  <c r="B706" i="7"/>
  <c r="C706" i="7"/>
  <c r="D698" i="7"/>
  <c r="B698" i="7"/>
  <c r="C698" i="7"/>
  <c r="D800" i="7"/>
  <c r="C800" i="7"/>
  <c r="B800" i="7"/>
  <c r="D792" i="7"/>
  <c r="C792" i="7"/>
  <c r="B792" i="7"/>
  <c r="D784" i="7"/>
  <c r="C784" i="7"/>
  <c r="B784" i="7"/>
  <c r="D776" i="7"/>
  <c r="C776" i="7"/>
  <c r="B776" i="7"/>
  <c r="D768" i="7"/>
  <c r="C768" i="7"/>
  <c r="B768" i="7"/>
  <c r="D746" i="7"/>
  <c r="B746" i="7"/>
  <c r="C746" i="7"/>
  <c r="D738" i="7"/>
  <c r="B738" i="7"/>
  <c r="C738" i="7"/>
  <c r="C689" i="7"/>
  <c r="B689" i="7"/>
  <c r="D689" i="7"/>
  <c r="B682" i="7"/>
  <c r="D682" i="7"/>
  <c r="C682" i="7"/>
  <c r="B674" i="7"/>
  <c r="C674" i="7"/>
  <c r="D674" i="7"/>
  <c r="B666" i="7"/>
  <c r="C666" i="7"/>
  <c r="D666" i="7"/>
  <c r="B658" i="7"/>
  <c r="C658" i="7"/>
  <c r="D658" i="7"/>
  <c r="B650" i="7"/>
  <c r="C650" i="7"/>
  <c r="D650" i="7"/>
  <c r="B642" i="7"/>
  <c r="D642" i="7"/>
  <c r="C642" i="7"/>
  <c r="B634" i="7"/>
  <c r="C634" i="7"/>
  <c r="D634" i="7"/>
  <c r="B803" i="7"/>
  <c r="D803" i="7"/>
  <c r="C803" i="7"/>
  <c r="B795" i="7"/>
  <c r="D795" i="7"/>
  <c r="C795" i="7"/>
  <c r="B787" i="7"/>
  <c r="D787" i="7"/>
  <c r="C787" i="7"/>
  <c r="B779" i="7"/>
  <c r="D779" i="7"/>
  <c r="C779" i="7"/>
  <c r="B771" i="7"/>
  <c r="D771" i="7"/>
  <c r="C771" i="7"/>
  <c r="C763" i="7"/>
  <c r="B763" i="7"/>
  <c r="D763" i="7"/>
  <c r="C755" i="7"/>
  <c r="B755" i="7"/>
  <c r="D755" i="7"/>
  <c r="C683" i="7"/>
  <c r="D675" i="7"/>
  <c r="C675" i="7"/>
  <c r="B675" i="7"/>
  <c r="D667" i="7"/>
  <c r="C667" i="7"/>
  <c r="B667" i="7"/>
  <c r="D659" i="7"/>
  <c r="C659" i="7"/>
  <c r="B659" i="7"/>
  <c r="D651" i="7"/>
  <c r="C651" i="7"/>
  <c r="B651" i="7"/>
  <c r="D643" i="7"/>
  <c r="C643" i="7"/>
  <c r="B643" i="7"/>
  <c r="D635" i="7"/>
  <c r="C635" i="7"/>
  <c r="B635" i="7"/>
  <c r="B628" i="7"/>
  <c r="D628" i="7"/>
  <c r="C628" i="7"/>
  <c r="D619" i="7"/>
  <c r="C619" i="7"/>
  <c r="B619" i="7"/>
  <c r="B745" i="7"/>
  <c r="D745" i="7"/>
  <c r="C745" i="7"/>
  <c r="D665" i="7"/>
  <c r="C665" i="7"/>
  <c r="B665" i="7"/>
  <c r="B785" i="7"/>
  <c r="C785" i="7"/>
  <c r="D785" i="7"/>
  <c r="B751" i="7"/>
  <c r="C751" i="7"/>
  <c r="D751" i="7"/>
  <c r="D716" i="7"/>
  <c r="C716" i="7"/>
  <c r="B716" i="7"/>
  <c r="B683" i="7"/>
  <c r="D683" i="7"/>
  <c r="D657" i="7"/>
  <c r="C657" i="7"/>
  <c r="B657" i="7"/>
  <c r="B727" i="7"/>
  <c r="C727" i="7"/>
  <c r="D727" i="7"/>
  <c r="B695" i="7"/>
  <c r="C695" i="7"/>
  <c r="D695" i="7"/>
  <c r="B662" i="7"/>
  <c r="C662" i="7"/>
  <c r="D662" i="7"/>
  <c r="D780" i="7"/>
  <c r="C780" i="7"/>
  <c r="B780" i="7"/>
  <c r="B747" i="7"/>
  <c r="C747" i="7"/>
  <c r="D747" i="7"/>
  <c r="B719" i="7"/>
  <c r="C719" i="7"/>
  <c r="D719" i="7"/>
  <c r="B654" i="7"/>
  <c r="C654" i="7"/>
  <c r="D654" i="7"/>
  <c r="B612" i="7"/>
  <c r="D612" i="7"/>
  <c r="C612" i="7"/>
  <c r="C760" i="7"/>
  <c r="D760" i="7"/>
  <c r="B760" i="7"/>
  <c r="B688" i="7"/>
  <c r="D688" i="7"/>
  <c r="C688" i="7"/>
  <c r="D679" i="7"/>
  <c r="C679" i="7"/>
  <c r="B679" i="7"/>
  <c r="D671" i="7"/>
  <c r="C671" i="7"/>
  <c r="B671" i="7"/>
  <c r="D663" i="7"/>
  <c r="C663" i="7"/>
  <c r="B663" i="7"/>
  <c r="D655" i="7"/>
  <c r="C655" i="7"/>
  <c r="B655" i="7"/>
  <c r="D647" i="7"/>
  <c r="C647" i="7"/>
  <c r="B647" i="7"/>
  <c r="D639" i="7"/>
  <c r="C639" i="7"/>
  <c r="B639" i="7"/>
  <c r="D631" i="7"/>
  <c r="C631" i="7"/>
  <c r="B631" i="7"/>
  <c r="B616" i="7"/>
  <c r="C616" i="7"/>
  <c r="D616" i="7"/>
  <c r="D627" i="7"/>
  <c r="C627" i="7"/>
  <c r="B627" i="7"/>
  <c r="D752" i="7"/>
  <c r="C752" i="7"/>
  <c r="B752" i="7"/>
  <c r="D744" i="7"/>
  <c r="C744" i="7"/>
  <c r="B744" i="7"/>
  <c r="D736" i="7"/>
  <c r="C736" i="7"/>
  <c r="B736" i="7"/>
  <c r="D728" i="7"/>
  <c r="C728" i="7"/>
  <c r="B728" i="7"/>
  <c r="D720" i="7"/>
  <c r="C720" i="7"/>
  <c r="B720" i="7"/>
  <c r="D712" i="7"/>
  <c r="C712" i="7"/>
  <c r="B712" i="7"/>
  <c r="D704" i="7"/>
  <c r="C704" i="7"/>
  <c r="B704" i="7"/>
  <c r="D696" i="7"/>
  <c r="C696" i="7"/>
  <c r="B696" i="7"/>
  <c r="B624" i="7"/>
  <c r="D624" i="7"/>
  <c r="C624" i="7"/>
  <c r="C761" i="7"/>
  <c r="B761" i="7"/>
  <c r="D761" i="7"/>
  <c r="B753" i="7"/>
  <c r="C753" i="7"/>
  <c r="D753" i="7"/>
  <c r="B729" i="7"/>
  <c r="C729" i="7"/>
  <c r="D729" i="7"/>
  <c r="B721" i="7"/>
  <c r="C721" i="7"/>
  <c r="D721" i="7"/>
  <c r="B713" i="7"/>
  <c r="C713" i="7"/>
  <c r="D713" i="7"/>
  <c r="B705" i="7"/>
  <c r="C705" i="7"/>
  <c r="D705" i="7"/>
  <c r="B697" i="7"/>
  <c r="C697" i="7"/>
  <c r="D697" i="7"/>
  <c r="D617" i="7"/>
  <c r="C617" i="7"/>
  <c r="B617" i="7"/>
  <c r="D629" i="7"/>
  <c r="C629" i="7"/>
  <c r="B629" i="7"/>
  <c r="D621" i="7"/>
  <c r="C621" i="7"/>
  <c r="B621" i="7"/>
  <c r="D613" i="7"/>
  <c r="C613" i="7"/>
  <c r="B613" i="7"/>
  <c r="B692" i="7"/>
  <c r="C692" i="7"/>
  <c r="D692" i="7"/>
  <c r="B646" i="7"/>
  <c r="C646" i="7"/>
  <c r="D646" i="7"/>
  <c r="B743" i="7"/>
  <c r="C743" i="7"/>
  <c r="D743" i="7"/>
  <c r="B777" i="7"/>
  <c r="C777" i="7"/>
  <c r="D777" i="7"/>
  <c r="B749" i="7"/>
  <c r="D749" i="7"/>
  <c r="C749" i="7"/>
  <c r="B801" i="7"/>
  <c r="C801" i="7"/>
  <c r="D801" i="7"/>
  <c r="B769" i="7"/>
  <c r="C769" i="7"/>
  <c r="D769" i="7"/>
  <c r="B739" i="7"/>
  <c r="C739" i="7"/>
  <c r="D739" i="7"/>
  <c r="D633" i="7"/>
  <c r="C633" i="7"/>
  <c r="B633" i="7"/>
  <c r="B799" i="7"/>
  <c r="C799" i="7"/>
  <c r="D799" i="7"/>
  <c r="B791" i="7"/>
  <c r="C791" i="7"/>
  <c r="D791" i="7"/>
  <c r="B783" i="7"/>
  <c r="C783" i="7"/>
  <c r="D783" i="7"/>
  <c r="B775" i="7"/>
  <c r="C775" i="7"/>
  <c r="D775" i="7"/>
  <c r="B767" i="7"/>
  <c r="C767" i="7"/>
  <c r="D767" i="7"/>
  <c r="C758" i="7"/>
  <c r="D758" i="7"/>
  <c r="B758" i="7"/>
  <c r="B733" i="7"/>
  <c r="C733" i="7"/>
  <c r="D733" i="7"/>
  <c r="B725" i="7"/>
  <c r="C725" i="7"/>
  <c r="D725" i="7"/>
  <c r="B717" i="7"/>
  <c r="C717" i="7"/>
  <c r="D717" i="7"/>
  <c r="B709" i="7"/>
  <c r="C709" i="7"/>
  <c r="D709" i="7"/>
  <c r="B701" i="7"/>
  <c r="C701" i="7"/>
  <c r="D701" i="7"/>
  <c r="B693" i="7"/>
  <c r="C693" i="7"/>
  <c r="D693" i="7"/>
  <c r="B686" i="7"/>
  <c r="D686" i="7"/>
  <c r="C686" i="7"/>
  <c r="B614" i="7"/>
  <c r="C614" i="7"/>
  <c r="D614" i="7"/>
  <c r="D641" i="7"/>
  <c r="C641" i="7"/>
  <c r="B641" i="7"/>
  <c r="D623" i="7"/>
  <c r="C623" i="7"/>
  <c r="B623" i="7"/>
  <c r="B805" i="7"/>
  <c r="D805" i="7"/>
  <c r="C805" i="7"/>
  <c r="B797" i="7"/>
  <c r="D797" i="7"/>
  <c r="C797" i="7"/>
  <c r="B789" i="7"/>
  <c r="D789" i="7"/>
  <c r="C789" i="7"/>
  <c r="B781" i="7"/>
  <c r="D781" i="7"/>
  <c r="C781" i="7"/>
  <c r="B773" i="7"/>
  <c r="D773" i="7"/>
  <c r="C773" i="7"/>
  <c r="B765" i="7"/>
  <c r="D765" i="7"/>
  <c r="C765" i="7"/>
  <c r="D750" i="7"/>
  <c r="B750" i="7"/>
  <c r="C750" i="7"/>
  <c r="D742" i="7"/>
  <c r="B742" i="7"/>
  <c r="C742" i="7"/>
  <c r="D677" i="7"/>
  <c r="C677" i="7"/>
  <c r="B677" i="7"/>
  <c r="D669" i="7"/>
  <c r="C669" i="7"/>
  <c r="B669" i="7"/>
  <c r="D661" i="7"/>
  <c r="C661" i="7"/>
  <c r="B661" i="7"/>
  <c r="D653" i="7"/>
  <c r="C653" i="7"/>
  <c r="B653" i="7"/>
  <c r="D645" i="7"/>
  <c r="C645" i="7"/>
  <c r="B645" i="7"/>
  <c r="D637" i="7"/>
  <c r="C637" i="7"/>
  <c r="B637" i="7"/>
  <c r="B622" i="7"/>
  <c r="C622" i="7"/>
  <c r="D622" i="7"/>
  <c r="D806" i="7"/>
  <c r="C806" i="7"/>
  <c r="B806" i="7"/>
  <c r="D798" i="7"/>
  <c r="C798" i="7"/>
  <c r="B798" i="7"/>
  <c r="D790" i="7"/>
  <c r="C790" i="7"/>
  <c r="B790" i="7"/>
  <c r="D782" i="7"/>
  <c r="C782" i="7"/>
  <c r="B782" i="7"/>
  <c r="D774" i="7"/>
  <c r="C774" i="7"/>
  <c r="B774" i="7"/>
  <c r="D766" i="7"/>
  <c r="C766" i="7"/>
  <c r="B766" i="7"/>
  <c r="C759" i="7"/>
  <c r="B759" i="7"/>
  <c r="D759" i="7"/>
  <c r="B687" i="7"/>
  <c r="D687" i="7"/>
  <c r="B680" i="7"/>
  <c r="C680" i="7"/>
  <c r="D680" i="7"/>
  <c r="B672" i="7"/>
  <c r="C672" i="7"/>
  <c r="D672" i="7"/>
  <c r="B664" i="7"/>
  <c r="D664" i="7"/>
  <c r="C664" i="7"/>
  <c r="B656" i="7"/>
  <c r="D656" i="7"/>
  <c r="C656" i="7"/>
  <c r="B648" i="7"/>
  <c r="C648" i="7"/>
  <c r="D648" i="7"/>
  <c r="B640" i="7"/>
  <c r="D640" i="7"/>
  <c r="C640" i="7"/>
  <c r="B632" i="7"/>
  <c r="C632" i="7"/>
  <c r="D632" i="7"/>
  <c r="D615" i="7"/>
  <c r="C615" i="7"/>
  <c r="B615" i="7"/>
  <c r="D611" i="7"/>
  <c r="C611" i="7"/>
  <c r="B611" i="7"/>
  <c r="D724" i="7"/>
  <c r="C724" i="7"/>
  <c r="B724" i="7"/>
  <c r="C678" i="7"/>
  <c r="D678" i="7"/>
  <c r="B678" i="7"/>
  <c r="D804" i="7"/>
  <c r="C804" i="7"/>
  <c r="B804" i="7"/>
  <c r="D772" i="7"/>
  <c r="C772" i="7"/>
  <c r="B772" i="7"/>
  <c r="B735" i="7"/>
  <c r="C735" i="7"/>
  <c r="D735" i="7"/>
  <c r="B703" i="7"/>
  <c r="C703" i="7"/>
  <c r="D703" i="7"/>
  <c r="B670" i="7"/>
  <c r="C670" i="7"/>
  <c r="D670" i="7"/>
  <c r="B741" i="7"/>
  <c r="D741" i="7"/>
  <c r="C741" i="7"/>
  <c r="D708" i="7"/>
  <c r="C708" i="7"/>
  <c r="B708" i="7"/>
  <c r="C681" i="7"/>
  <c r="B681" i="7"/>
  <c r="D681" i="7"/>
  <c r="D649" i="7"/>
  <c r="C649" i="7"/>
  <c r="B649" i="7"/>
  <c r="B737" i="7"/>
  <c r="D737" i="7"/>
  <c r="C737" i="7"/>
  <c r="D732" i="7"/>
  <c r="C732" i="7"/>
  <c r="B732" i="7"/>
  <c r="D700" i="7"/>
  <c r="C700" i="7"/>
  <c r="B700" i="7"/>
  <c r="D673" i="7"/>
  <c r="C673" i="7"/>
  <c r="B673" i="7"/>
  <c r="C756" i="7"/>
  <c r="D756" i="7"/>
  <c r="B756" i="7"/>
  <c r="D676" i="7"/>
  <c r="B676" i="7"/>
  <c r="C676" i="7"/>
  <c r="B668" i="7"/>
  <c r="D668" i="7"/>
  <c r="C668" i="7"/>
  <c r="B660" i="7"/>
  <c r="D660" i="7"/>
  <c r="C660" i="7"/>
  <c r="B652" i="7"/>
  <c r="D652" i="7"/>
  <c r="C652" i="7"/>
  <c r="B644" i="7"/>
  <c r="D644" i="7"/>
  <c r="C644" i="7"/>
  <c r="B636" i="7"/>
  <c r="D636" i="7"/>
  <c r="C636" i="7"/>
  <c r="B608" i="7"/>
  <c r="C608" i="7"/>
  <c r="D608" i="7"/>
  <c r="B638" i="7"/>
  <c r="C638" i="7"/>
  <c r="D638" i="7"/>
  <c r="D748" i="7"/>
  <c r="C748" i="7"/>
  <c r="B748" i="7"/>
  <c r="D740" i="7"/>
  <c r="C740" i="7"/>
  <c r="B740" i="7"/>
  <c r="B731" i="7"/>
  <c r="C731" i="7"/>
  <c r="D731" i="7"/>
  <c r="B723" i="7"/>
  <c r="C723" i="7"/>
  <c r="D723" i="7"/>
  <c r="B715" i="7"/>
  <c r="C715" i="7"/>
  <c r="D715" i="7"/>
  <c r="B707" i="7"/>
  <c r="C707" i="7"/>
  <c r="D707" i="7"/>
  <c r="B699" i="7"/>
  <c r="C699" i="7"/>
  <c r="D699" i="7"/>
  <c r="B691" i="7"/>
  <c r="D691" i="7"/>
  <c r="B684" i="7"/>
  <c r="C684" i="7"/>
  <c r="D684" i="7"/>
  <c r="B620" i="7"/>
  <c r="D620" i="7"/>
  <c r="C620" i="7"/>
  <c r="C757" i="7"/>
  <c r="B757" i="7"/>
  <c r="D757" i="7"/>
  <c r="D734" i="7"/>
  <c r="B734" i="7"/>
  <c r="C734" i="7"/>
  <c r="D726" i="7"/>
  <c r="B726" i="7"/>
  <c r="C726" i="7"/>
  <c r="D718" i="7"/>
  <c r="B718" i="7"/>
  <c r="C718" i="7"/>
  <c r="D710" i="7"/>
  <c r="B710" i="7"/>
  <c r="C710" i="7"/>
  <c r="D702" i="7"/>
  <c r="B702" i="7"/>
  <c r="C702" i="7"/>
  <c r="D694" i="7"/>
  <c r="B694" i="7"/>
  <c r="C694" i="7"/>
  <c r="C685" i="7"/>
  <c r="D685" i="7"/>
  <c r="B685" i="7"/>
  <c r="B630" i="7"/>
  <c r="C630" i="7"/>
  <c r="D630" i="7"/>
  <c r="D609" i="7"/>
  <c r="C609" i="7"/>
  <c r="B609" i="7"/>
  <c r="B626" i="7"/>
  <c r="D626" i="7"/>
  <c r="C626" i="7"/>
  <c r="B618" i="7"/>
  <c r="C618" i="7"/>
  <c r="D618" i="7"/>
  <c r="B610" i="7"/>
  <c r="C610" i="7"/>
  <c r="D610" i="7"/>
  <c r="B607" i="7"/>
  <c r="D607" i="7"/>
  <c r="C607" i="7"/>
  <c r="B604" i="7"/>
  <c r="C604" i="7"/>
  <c r="D604" i="7"/>
  <c r="B606" i="7"/>
  <c r="D606" i="7"/>
  <c r="C606" i="7"/>
  <c r="D605" i="7"/>
  <c r="C605" i="7"/>
  <c r="B605" i="7"/>
  <c r="J301" i="6"/>
  <c r="J152" i="6"/>
  <c r="J28" i="6"/>
  <c r="L28" i="6" s="1"/>
  <c r="J259" i="6"/>
  <c r="J316" i="6"/>
  <c r="E61" i="12"/>
  <c r="O61" i="12"/>
  <c r="S61" i="12"/>
  <c r="J307" i="6"/>
  <c r="J331" i="6"/>
  <c r="L331" i="6" s="1"/>
  <c r="J272" i="6"/>
  <c r="L85" i="6"/>
  <c r="L65" i="6"/>
  <c r="J284" i="6"/>
  <c r="J68" i="6"/>
  <c r="L68" i="6" s="1"/>
  <c r="L11" i="6"/>
  <c r="K276" i="6"/>
  <c r="K178" i="6"/>
  <c r="J243" i="6"/>
  <c r="L137" i="6"/>
  <c r="J335" i="6"/>
  <c r="J99" i="6"/>
  <c r="K291" i="6"/>
  <c r="K345" i="6"/>
  <c r="J336" i="6"/>
  <c r="L336" i="6" s="1"/>
  <c r="J55" i="6"/>
  <c r="J36" i="6"/>
  <c r="L36" i="6" s="1"/>
  <c r="K295" i="6"/>
  <c r="K131" i="6"/>
  <c r="J161" i="6"/>
  <c r="L161" i="6" s="1"/>
  <c r="J353" i="6"/>
  <c r="J205" i="6"/>
  <c r="L205" i="6" s="1"/>
  <c r="J237" i="6"/>
  <c r="L237" i="6" s="1"/>
  <c r="J116" i="6"/>
  <c r="L116" i="6" s="1"/>
  <c r="K332" i="6"/>
  <c r="L332" i="6" s="1"/>
  <c r="J64" i="6"/>
  <c r="L64" i="6" s="1"/>
  <c r="J341" i="6"/>
  <c r="J135" i="6"/>
  <c r="K286" i="6"/>
  <c r="L93" i="6"/>
  <c r="K324" i="6"/>
  <c r="K23" i="6"/>
  <c r="K285" i="6"/>
  <c r="J346" i="6"/>
  <c r="J220" i="6"/>
  <c r="L220" i="6" s="1"/>
  <c r="C61" i="12"/>
  <c r="U61" i="12"/>
  <c r="T85" i="13"/>
  <c r="J249" i="6"/>
  <c r="L249" i="6" s="1"/>
  <c r="L150" i="6"/>
  <c r="J266" i="6"/>
  <c r="L17" i="6"/>
  <c r="J202" i="6"/>
  <c r="J154" i="6"/>
  <c r="L154" i="6" s="1"/>
  <c r="J153" i="6"/>
  <c r="L153" i="6" s="1"/>
  <c r="L98" i="6"/>
  <c r="J322" i="6"/>
  <c r="L322" i="6" s="1"/>
  <c r="J172" i="6"/>
  <c r="J297" i="6"/>
  <c r="J242" i="6"/>
  <c r="L242" i="6" s="1"/>
  <c r="J189" i="6"/>
  <c r="L257" i="6"/>
  <c r="J119" i="6"/>
  <c r="D61" i="12"/>
  <c r="V85" i="13"/>
  <c r="J85" i="13"/>
  <c r="I85" i="13"/>
  <c r="S85" i="13"/>
  <c r="K235" i="6"/>
  <c r="J276" i="6"/>
  <c r="K290" i="6"/>
  <c r="J342" i="6"/>
  <c r="L342" i="6" s="1"/>
  <c r="L105" i="6"/>
  <c r="J334" i="6"/>
  <c r="L334" i="6" s="1"/>
  <c r="J320" i="6"/>
  <c r="J177" i="6"/>
  <c r="L177" i="6" s="1"/>
  <c r="J315" i="6"/>
  <c r="J306" i="6"/>
  <c r="J279" i="6"/>
  <c r="J270" i="6"/>
  <c r="L270" i="6" s="1"/>
  <c r="J230" i="6"/>
  <c r="L230" i="6" s="1"/>
  <c r="J218" i="6"/>
  <c r="J60" i="6"/>
  <c r="L60" i="6" s="1"/>
  <c r="L21" i="6"/>
  <c r="J210" i="6"/>
  <c r="L210" i="6" s="1"/>
  <c r="J185" i="6"/>
  <c r="L185" i="6" s="1"/>
  <c r="J8" i="6"/>
  <c r="L8" i="6" s="1"/>
  <c r="J148" i="6"/>
  <c r="L148" i="6" s="1"/>
  <c r="L89" i="6"/>
  <c r="J304" i="6"/>
  <c r="J151" i="6"/>
  <c r="L18" i="6"/>
  <c r="J323" i="6"/>
  <c r="J215" i="6"/>
  <c r="J51" i="6"/>
  <c r="J146" i="6"/>
  <c r="K251" i="6"/>
  <c r="K227" i="6"/>
  <c r="K347" i="6"/>
  <c r="J166" i="6"/>
  <c r="L166" i="6" s="1"/>
  <c r="K120" i="6"/>
  <c r="L120" i="6" s="1"/>
  <c r="J95" i="6"/>
  <c r="K327" i="6"/>
  <c r="L73" i="6"/>
  <c r="J267" i="6"/>
  <c r="L267" i="6" s="1"/>
  <c r="J223" i="6"/>
  <c r="J59" i="6"/>
  <c r="J16" i="6"/>
  <c r="L16" i="6" s="1"/>
  <c r="J167" i="6"/>
  <c r="K349" i="6"/>
  <c r="J92" i="6"/>
  <c r="L92" i="6" s="1"/>
  <c r="K337" i="6"/>
  <c r="L337" i="6" s="1"/>
  <c r="K112" i="6"/>
  <c r="L112" i="6" s="1"/>
  <c r="L101" i="6"/>
  <c r="L57" i="6"/>
  <c r="L130" i="6"/>
  <c r="L34" i="6"/>
  <c r="J103" i="6"/>
  <c r="J12" i="6"/>
  <c r="J225" i="6"/>
  <c r="L225" i="6" s="1"/>
  <c r="K72" i="6"/>
  <c r="L72" i="6" s="1"/>
  <c r="J170" i="6"/>
  <c r="L66" i="6"/>
  <c r="L206" i="6"/>
  <c r="K294" i="6"/>
  <c r="J13" i="6"/>
  <c r="L33" i="6"/>
  <c r="K319" i="6"/>
  <c r="J300" i="6"/>
  <c r="K299" i="6"/>
  <c r="K239" i="6"/>
  <c r="J308" i="6"/>
  <c r="J124" i="6"/>
  <c r="L124" i="6" s="1"/>
  <c r="K305" i="6"/>
  <c r="J197" i="6"/>
  <c r="L197" i="6" s="1"/>
  <c r="K250" i="6"/>
  <c r="K344" i="6"/>
  <c r="J127" i="6"/>
  <c r="J31" i="6"/>
  <c r="J278" i="6"/>
  <c r="L278" i="6" s="1"/>
  <c r="K247" i="6"/>
  <c r="L129" i="6"/>
  <c r="J63" i="6"/>
  <c r="J260" i="6"/>
  <c r="L260" i="6" s="1"/>
  <c r="J214" i="6"/>
  <c r="L214" i="6" s="1"/>
  <c r="J76" i="6"/>
  <c r="L76" i="6" s="1"/>
  <c r="J250" i="6"/>
  <c r="W61" i="12"/>
  <c r="J347" i="6"/>
  <c r="X18" i="13"/>
  <c r="K115" i="6"/>
  <c r="J231" i="6"/>
  <c r="J75" i="6"/>
  <c r="J264" i="6"/>
  <c r="L264" i="6" s="1"/>
  <c r="L117" i="6"/>
  <c r="K15" i="6"/>
  <c r="L15" i="6" s="1"/>
  <c r="L125" i="6"/>
  <c r="L61" i="6"/>
  <c r="J274" i="6"/>
  <c r="L45" i="6"/>
  <c r="L50" i="6"/>
  <c r="J217" i="6"/>
  <c r="L217" i="6" s="1"/>
  <c r="J48" i="6"/>
  <c r="L48" i="6" s="1"/>
  <c r="J192" i="6"/>
  <c r="K348" i="6"/>
  <c r="L348" i="6" s="1"/>
  <c r="J175" i="6"/>
  <c r="L6" i="6"/>
  <c r="J343" i="6"/>
  <c r="L343" i="6" s="1"/>
  <c r="J156" i="6"/>
  <c r="J71" i="6"/>
  <c r="J326" i="6"/>
  <c r="L326" i="6" s="1"/>
  <c r="J176" i="6"/>
  <c r="L176" i="6" s="1"/>
  <c r="L113" i="6"/>
  <c r="J108" i="6"/>
  <c r="L108" i="6" s="1"/>
  <c r="J224" i="6"/>
  <c r="K80" i="6"/>
  <c r="L80" i="6" s="1"/>
  <c r="J298" i="6"/>
  <c r="J136" i="6"/>
  <c r="L136" i="6" s="1"/>
  <c r="K317" i="6"/>
  <c r="L97" i="6"/>
  <c r="U85" i="13"/>
  <c r="J251" i="6"/>
  <c r="J199" i="6"/>
  <c r="P61" i="12"/>
  <c r="J318" i="6"/>
  <c r="J350" i="6"/>
  <c r="J123" i="6"/>
  <c r="J299" i="6"/>
  <c r="J168" i="6"/>
  <c r="J288" i="6"/>
  <c r="J227" i="6"/>
  <c r="K325" i="6"/>
  <c r="L325" i="6" s="1"/>
  <c r="H61" i="12"/>
  <c r="J344" i="6"/>
  <c r="J107" i="6"/>
  <c r="K208" i="6"/>
  <c r="K180" i="6"/>
  <c r="L180" i="6" s="1"/>
  <c r="K221" i="6"/>
  <c r="K207" i="6"/>
  <c r="K171" i="6"/>
  <c r="K234" i="6"/>
  <c r="K213" i="6"/>
  <c r="J165" i="6"/>
  <c r="L165" i="6" s="1"/>
  <c r="J269" i="6"/>
  <c r="L269" i="6" s="1"/>
  <c r="J186" i="6"/>
  <c r="L186" i="6" s="1"/>
  <c r="J14" i="6"/>
  <c r="L14" i="6" s="1"/>
  <c r="J83" i="6"/>
  <c r="K118" i="6"/>
  <c r="L118" i="6" s="1"/>
  <c r="L41" i="6"/>
  <c r="L114" i="6"/>
  <c r="J329" i="6"/>
  <c r="L109" i="6"/>
  <c r="K35" i="6"/>
  <c r="J183" i="6"/>
  <c r="J47" i="6"/>
  <c r="J226" i="6"/>
  <c r="L226" i="6" s="1"/>
  <c r="J111" i="6"/>
  <c r="L29" i="6"/>
  <c r="J67" i="6"/>
  <c r="K84" i="6"/>
  <c r="L84" i="6" s="1"/>
  <c r="K321" i="6"/>
  <c r="L321" i="6" s="1"/>
  <c r="J141" i="6"/>
  <c r="L141" i="6" s="1"/>
  <c r="J201" i="6"/>
  <c r="L201" i="6" s="1"/>
  <c r="J312" i="6"/>
  <c r="J203" i="6"/>
  <c r="K199" i="6"/>
  <c r="J145" i="6"/>
  <c r="L145" i="6" s="1"/>
  <c r="J198" i="6"/>
  <c r="L198" i="6" s="1"/>
  <c r="K238" i="6"/>
  <c r="J213" i="6"/>
  <c r="K233" i="6"/>
  <c r="L233" i="6" s="1"/>
  <c r="J228" i="6"/>
  <c r="J309" i="6"/>
  <c r="L121" i="6"/>
  <c r="J245" i="6"/>
  <c r="L245" i="6" s="1"/>
  <c r="J20" i="6"/>
  <c r="L20" i="6" s="1"/>
  <c r="J182" i="6"/>
  <c r="J147" i="6"/>
  <c r="K37" i="6"/>
  <c r="L37" i="6" s="1"/>
  <c r="K287" i="6"/>
  <c r="L287" i="6" s="1"/>
  <c r="J207" i="6"/>
  <c r="J349" i="6"/>
  <c r="L5" i="6"/>
  <c r="J234" i="6"/>
  <c r="J291" i="6"/>
  <c r="J43" i="6"/>
  <c r="J115" i="6"/>
  <c r="G6" i="7"/>
  <c r="G7" i="7" s="1"/>
  <c r="G8" i="7" s="1"/>
  <c r="G9" i="7" s="1"/>
  <c r="G10" i="7" s="1"/>
  <c r="G11" i="7" s="1"/>
  <c r="G12" i="7" s="1"/>
  <c r="G13" i="7" s="1"/>
  <c r="G14" i="7" s="1"/>
  <c r="G15" i="7" s="1"/>
  <c r="G16" i="7" s="1"/>
  <c r="G17" i="7" s="1"/>
  <c r="G18" i="7" s="1"/>
  <c r="G19" i="7" s="1"/>
  <c r="G20" i="7" s="1"/>
  <c r="G21" i="7" s="1"/>
  <c r="G22" i="7" s="1"/>
  <c r="G23" i="7" s="1"/>
  <c r="G24" i="7" s="1"/>
  <c r="G25" i="7" s="1"/>
  <c r="G26" i="7" s="1"/>
  <c r="G27" i="7" s="1"/>
  <c r="G28" i="7" s="1"/>
  <c r="G29" i="7" s="1"/>
  <c r="G30" i="7" s="1"/>
  <c r="G31" i="7" s="1"/>
  <c r="G32" i="7" s="1"/>
  <c r="G33" i="7" s="1"/>
  <c r="G34" i="7" s="1"/>
  <c r="G35" i="7" s="1"/>
  <c r="G36" i="7" s="1"/>
  <c r="G37" i="7" s="1"/>
  <c r="G38" i="7" s="1"/>
  <c r="G39" i="7" s="1"/>
  <c r="G40" i="7" s="1"/>
  <c r="G41" i="7" s="1"/>
  <c r="G42" i="7" s="1"/>
  <c r="G43" i="7" s="1"/>
  <c r="G44" i="7" s="1"/>
  <c r="G45" i="7" s="1"/>
  <c r="G46" i="7" s="1"/>
  <c r="G47" i="7" s="1"/>
  <c r="G48" i="7" s="1"/>
  <c r="G49" i="7" s="1"/>
  <c r="G50" i="7" s="1"/>
  <c r="G51" i="7" s="1"/>
  <c r="G52" i="7" s="1"/>
  <c r="G53" i="7" s="1"/>
  <c r="G54" i="7" s="1"/>
  <c r="G55" i="7" s="1"/>
  <c r="G56" i="7" s="1"/>
  <c r="G57" i="7" s="1"/>
  <c r="G58" i="7" s="1"/>
  <c r="G59" i="7" s="1"/>
  <c r="G60" i="7" s="1"/>
  <c r="G61" i="7" s="1"/>
  <c r="G62" i="7" s="1"/>
  <c r="G63" i="7" s="1"/>
  <c r="G64" i="7" s="1"/>
  <c r="G65" i="7" s="1"/>
  <c r="G66" i="7" s="1"/>
  <c r="G67" i="7" s="1"/>
  <c r="G68" i="7" s="1"/>
  <c r="G69" i="7" s="1"/>
  <c r="G70" i="7" s="1"/>
  <c r="G71" i="7" s="1"/>
  <c r="G72" i="7" s="1"/>
  <c r="G73" i="7" s="1"/>
  <c r="G74" i="7" s="1"/>
  <c r="G75" i="7" s="1"/>
  <c r="G76" i="7" s="1"/>
  <c r="G77" i="7" s="1"/>
  <c r="G78" i="7" s="1"/>
  <c r="G79" i="7" s="1"/>
  <c r="G80" i="7" s="1"/>
  <c r="G81" i="7" s="1"/>
  <c r="G82" i="7" s="1"/>
  <c r="G83" i="7" s="1"/>
  <c r="G84" i="7" s="1"/>
  <c r="G85" i="7" s="1"/>
  <c r="G86" i="7" s="1"/>
  <c r="G87" i="7" s="1"/>
  <c r="G88" i="7" s="1"/>
  <c r="G89" i="7" s="1"/>
  <c r="G90" i="7" s="1"/>
  <c r="G91" i="7" s="1"/>
  <c r="G92" i="7" s="1"/>
  <c r="G93" i="7" s="1"/>
  <c r="G94" i="7" s="1"/>
  <c r="G95" i="7" s="1"/>
  <c r="G96" i="7" s="1"/>
  <c r="G97" i="7" s="1"/>
  <c r="G98" i="7" s="1"/>
  <c r="G99" i="7" s="1"/>
  <c r="G100" i="7" s="1"/>
  <c r="G101" i="7" s="1"/>
  <c r="G102" i="7" s="1"/>
  <c r="G103" i="7" s="1"/>
  <c r="G104" i="7" s="1"/>
  <c r="G105" i="7" s="1"/>
  <c r="G106" i="7" s="1"/>
  <c r="G107" i="7" s="1"/>
  <c r="G108" i="7" s="1"/>
  <c r="G109" i="7" s="1"/>
  <c r="G110" i="7" s="1"/>
  <c r="G111" i="7" s="1"/>
  <c r="G112" i="7" s="1"/>
  <c r="G113" i="7" s="1"/>
  <c r="G114" i="7" s="1"/>
  <c r="G115" i="7" s="1"/>
  <c r="G116" i="7" s="1"/>
  <c r="G117" i="7" s="1"/>
  <c r="G118" i="7" s="1"/>
  <c r="G119" i="7" s="1"/>
  <c r="G120" i="7" s="1"/>
  <c r="G121" i="7" s="1"/>
  <c r="G122" i="7" s="1"/>
  <c r="G123" i="7" s="1"/>
  <c r="G124" i="7" s="1"/>
  <c r="G125" i="7" s="1"/>
  <c r="G126" i="7" s="1"/>
  <c r="G127" i="7" s="1"/>
  <c r="G128" i="7" s="1"/>
  <c r="G129" i="7" s="1"/>
  <c r="G130" i="7" s="1"/>
  <c r="G131" i="7" s="1"/>
  <c r="G132" i="7" s="1"/>
  <c r="G133" i="7" s="1"/>
  <c r="G134" i="7" s="1"/>
  <c r="G135" i="7" s="1"/>
  <c r="G136" i="7" s="1"/>
  <c r="G137" i="7" s="1"/>
  <c r="G138" i="7" s="1"/>
  <c r="G139" i="7" s="1"/>
  <c r="G140" i="7" s="1"/>
  <c r="G141" i="7" s="1"/>
  <c r="G142" i="7" s="1"/>
  <c r="G143" i="7" s="1"/>
  <c r="G144" i="7" s="1"/>
  <c r="G145" i="7" s="1"/>
  <c r="G146" i="7" s="1"/>
  <c r="G147" i="7" s="1"/>
  <c r="G148" i="7" s="1"/>
  <c r="G149" i="7" s="1"/>
  <c r="G150" i="7" s="1"/>
  <c r="G151" i="7" s="1"/>
  <c r="G152" i="7" s="1"/>
  <c r="G153" i="7" s="1"/>
  <c r="G154" i="7" s="1"/>
  <c r="G155" i="7" s="1"/>
  <c r="G156" i="7" s="1"/>
  <c r="G157" i="7" s="1"/>
  <c r="G158" i="7" s="1"/>
  <c r="G159" i="7" s="1"/>
  <c r="G160" i="7" s="1"/>
  <c r="G161" i="7" s="1"/>
  <c r="G162" i="7" s="1"/>
  <c r="G163" i="7" s="1"/>
  <c r="G164" i="7" s="1"/>
  <c r="G165" i="7" s="1"/>
  <c r="G166" i="7" s="1"/>
  <c r="G167" i="7" s="1"/>
  <c r="G168" i="7" s="1"/>
  <c r="G169" i="7" s="1"/>
  <c r="G170" i="7" s="1"/>
  <c r="G171" i="7" s="1"/>
  <c r="G172" i="7" s="1"/>
  <c r="G173" i="7" s="1"/>
  <c r="G174" i="7" s="1"/>
  <c r="G175" i="7" s="1"/>
  <c r="G176" i="7" s="1"/>
  <c r="G177" i="7" s="1"/>
  <c r="G178" i="7" s="1"/>
  <c r="G179" i="7" s="1"/>
  <c r="G180" i="7" s="1"/>
  <c r="G181" i="7" s="1"/>
  <c r="G182" i="7" s="1"/>
  <c r="G183" i="7" s="1"/>
  <c r="G184" i="7" s="1"/>
  <c r="G185" i="7" s="1"/>
  <c r="G186" i="7" s="1"/>
  <c r="G187" i="7" s="1"/>
  <c r="G188" i="7" s="1"/>
  <c r="G189" i="7" s="1"/>
  <c r="G190" i="7" s="1"/>
  <c r="G191" i="7" s="1"/>
  <c r="G192" i="7" s="1"/>
  <c r="G193" i="7" s="1"/>
  <c r="G194" i="7" s="1"/>
  <c r="G195" i="7" s="1"/>
  <c r="G196" i="7" s="1"/>
  <c r="G197" i="7" s="1"/>
  <c r="G198" i="7" s="1"/>
  <c r="G199" i="7" s="1"/>
  <c r="G200" i="7" s="1"/>
  <c r="G201" i="7" s="1"/>
  <c r="G202" i="7" s="1"/>
  <c r="G203" i="7" s="1"/>
  <c r="G204" i="7" s="1"/>
  <c r="G205" i="7" s="1"/>
  <c r="G206" i="7" s="1"/>
  <c r="G207" i="7" s="1"/>
  <c r="G208" i="7" s="1"/>
  <c r="G209" i="7" s="1"/>
  <c r="G210" i="7" s="1"/>
  <c r="G211" i="7" s="1"/>
  <c r="G212" i="7" s="1"/>
  <c r="G213" i="7" s="1"/>
  <c r="G214" i="7" s="1"/>
  <c r="G215" i="7" s="1"/>
  <c r="G216" i="7" s="1"/>
  <c r="G217" i="7" s="1"/>
  <c r="G218" i="7" s="1"/>
  <c r="G219" i="7" s="1"/>
  <c r="G220" i="7" s="1"/>
  <c r="G221" i="7" s="1"/>
  <c r="G222" i="7" s="1"/>
  <c r="G223" i="7" s="1"/>
  <c r="G224" i="7" s="1"/>
  <c r="G225" i="7" s="1"/>
  <c r="G226" i="7" s="1"/>
  <c r="G227" i="7" s="1"/>
  <c r="G228" i="7" s="1"/>
  <c r="G229" i="7" s="1"/>
  <c r="G230" i="7" s="1"/>
  <c r="G231" i="7" s="1"/>
  <c r="G232" i="7" s="1"/>
  <c r="G233" i="7" s="1"/>
  <c r="G234" i="7" s="1"/>
  <c r="G235" i="7" s="1"/>
  <c r="G236" i="7" s="1"/>
  <c r="G237" i="7" s="1"/>
  <c r="G238" i="7" s="1"/>
  <c r="G239" i="7" s="1"/>
  <c r="G240" i="7" s="1"/>
  <c r="G241" i="7" s="1"/>
  <c r="G242" i="7" s="1"/>
  <c r="G243" i="7" s="1"/>
  <c r="G244" i="7" s="1"/>
  <c r="G245" i="7" s="1"/>
  <c r="G246" i="7" s="1"/>
  <c r="G247" i="7" s="1"/>
  <c r="G248" i="7" s="1"/>
  <c r="G249" i="7" s="1"/>
  <c r="G250" i="7" s="1"/>
  <c r="G251" i="7" s="1"/>
  <c r="G252" i="7" s="1"/>
  <c r="G253" i="7" s="1"/>
  <c r="G254" i="7" s="1"/>
  <c r="G255" i="7" s="1"/>
  <c r="G256" i="7" s="1"/>
  <c r="G257" i="7" s="1"/>
  <c r="G258" i="7" s="1"/>
  <c r="G259" i="7" s="1"/>
  <c r="G260" i="7" s="1"/>
  <c r="G261" i="7" s="1"/>
  <c r="G262" i="7" s="1"/>
  <c r="G263" i="7" s="1"/>
  <c r="G264" i="7" s="1"/>
  <c r="G265" i="7" s="1"/>
  <c r="G266" i="7" s="1"/>
  <c r="G267" i="7" s="1"/>
  <c r="G268" i="7" s="1"/>
  <c r="G269" i="7" s="1"/>
  <c r="G270" i="7" s="1"/>
  <c r="G271" i="7" s="1"/>
  <c r="G272" i="7" s="1"/>
  <c r="G273" i="7" s="1"/>
  <c r="G274" i="7" s="1"/>
  <c r="G275" i="7" s="1"/>
  <c r="G276" i="7" s="1"/>
  <c r="G277" i="7" s="1"/>
  <c r="G278" i="7" s="1"/>
  <c r="G279" i="7" s="1"/>
  <c r="G280" i="7" s="1"/>
  <c r="G281" i="7" s="1"/>
  <c r="G282" i="7" s="1"/>
  <c r="G283" i="7" s="1"/>
  <c r="G284" i="7" s="1"/>
  <c r="G285" i="7" s="1"/>
  <c r="G286" i="7" s="1"/>
  <c r="G287" i="7" s="1"/>
  <c r="G288" i="7" s="1"/>
  <c r="G289" i="7" s="1"/>
  <c r="G290" i="7" s="1"/>
  <c r="G291" i="7" s="1"/>
  <c r="G292" i="7" s="1"/>
  <c r="G293" i="7" s="1"/>
  <c r="G294" i="7" s="1"/>
  <c r="G295" i="7" s="1"/>
  <c r="G296" i="7" s="1"/>
  <c r="G297" i="7" s="1"/>
  <c r="G298" i="7" s="1"/>
  <c r="G299" i="7" s="1"/>
  <c r="G300" i="7" s="1"/>
  <c r="G301" i="7" s="1"/>
  <c r="G302" i="7" s="1"/>
  <c r="G303" i="7" s="1"/>
  <c r="G304" i="7" s="1"/>
  <c r="G305" i="7" s="1"/>
  <c r="G306" i="7" s="1"/>
  <c r="G307" i="7" s="1"/>
  <c r="G308" i="7" s="1"/>
  <c r="G309" i="7" s="1"/>
  <c r="G310" i="7" s="1"/>
  <c r="G311" i="7" s="1"/>
  <c r="G312" i="7" s="1"/>
  <c r="G313" i="7" s="1"/>
  <c r="G314" i="7" s="1"/>
  <c r="G315" i="7" s="1"/>
  <c r="G316" i="7" s="1"/>
  <c r="G317" i="7" s="1"/>
  <c r="G318" i="7" s="1"/>
  <c r="G319" i="7" s="1"/>
  <c r="G320" i="7" s="1"/>
  <c r="G321" i="7" s="1"/>
  <c r="G322" i="7" s="1"/>
  <c r="G323" i="7" s="1"/>
  <c r="G324" i="7" s="1"/>
  <c r="G325" i="7" s="1"/>
  <c r="G326" i="7" s="1"/>
  <c r="G327" i="7" s="1"/>
  <c r="G328" i="7" s="1"/>
  <c r="G329" i="7" s="1"/>
  <c r="G330" i="7" s="1"/>
  <c r="G331" i="7" s="1"/>
  <c r="G332" i="7" s="1"/>
  <c r="G333" i="7" s="1"/>
  <c r="G334" i="7" s="1"/>
  <c r="G335" i="7" s="1"/>
  <c r="G336" i="7" s="1"/>
  <c r="G337" i="7" s="1"/>
  <c r="G338" i="7" s="1"/>
  <c r="G339" i="7" s="1"/>
  <c r="G340" i="7" s="1"/>
  <c r="G341" i="7" s="1"/>
  <c r="G342" i="7" s="1"/>
  <c r="G343" i="7" s="1"/>
  <c r="G344" i="7" s="1"/>
  <c r="G345" i="7" s="1"/>
  <c r="G346" i="7" s="1"/>
  <c r="G347" i="7" s="1"/>
  <c r="G348" i="7" s="1"/>
  <c r="G349" i="7" s="1"/>
  <c r="G350" i="7" s="1"/>
  <c r="G351" i="7" s="1"/>
  <c r="G352" i="7" s="1"/>
  <c r="G353" i="7" s="1"/>
  <c r="G354" i="7" s="1"/>
  <c r="G355" i="7" s="1"/>
  <c r="G356" i="7" s="1"/>
  <c r="G357" i="7" s="1"/>
  <c r="G358" i="7" s="1"/>
  <c r="G359" i="7" s="1"/>
  <c r="G360" i="7" s="1"/>
  <c r="G361" i="7" s="1"/>
  <c r="G362" i="7" s="1"/>
  <c r="G363" i="7" s="1"/>
  <c r="G364" i="7" s="1"/>
  <c r="G365" i="7" s="1"/>
  <c r="G366" i="7" s="1"/>
  <c r="G367" i="7" s="1"/>
  <c r="G368" i="7" s="1"/>
  <c r="G369" i="7" s="1"/>
  <c r="G370" i="7" s="1"/>
  <c r="G371" i="7" s="1"/>
  <c r="G372" i="7" s="1"/>
  <c r="G373" i="7" s="1"/>
  <c r="G374" i="7" s="1"/>
  <c r="G375" i="7" s="1"/>
  <c r="G376" i="7" s="1"/>
  <c r="G377" i="7" s="1"/>
  <c r="G378" i="7" s="1"/>
  <c r="G379" i="7" s="1"/>
  <c r="G380" i="7" s="1"/>
  <c r="G381" i="7" s="1"/>
  <c r="G382" i="7" s="1"/>
  <c r="G383" i="7" s="1"/>
  <c r="G384" i="7" s="1"/>
  <c r="G385" i="7" s="1"/>
  <c r="G386" i="7" s="1"/>
  <c r="G387" i="7" s="1"/>
  <c r="G388" i="7" s="1"/>
  <c r="G389" i="7" s="1"/>
  <c r="G390" i="7" s="1"/>
  <c r="G391" i="7" s="1"/>
  <c r="G392" i="7" s="1"/>
  <c r="G393" i="7" s="1"/>
  <c r="G394" i="7" s="1"/>
  <c r="G395" i="7" s="1"/>
  <c r="G396" i="7" s="1"/>
  <c r="G397" i="7" s="1"/>
  <c r="G398" i="7" s="1"/>
  <c r="G399" i="7" s="1"/>
  <c r="G400" i="7" s="1"/>
  <c r="G401" i="7" s="1"/>
  <c r="G402" i="7" s="1"/>
  <c r="G403" i="7" s="1"/>
  <c r="G404" i="7" s="1"/>
  <c r="G405" i="7" s="1"/>
  <c r="G406" i="7" s="1"/>
  <c r="G407" i="7" s="1"/>
  <c r="G408" i="7" s="1"/>
  <c r="G409" i="7" s="1"/>
  <c r="G410" i="7" s="1"/>
  <c r="G411" i="7" s="1"/>
  <c r="G412" i="7" s="1"/>
  <c r="G413" i="7" s="1"/>
  <c r="G414" i="7" s="1"/>
  <c r="G415" i="7" s="1"/>
  <c r="G416" i="7" s="1"/>
  <c r="G417" i="7" s="1"/>
  <c r="G418" i="7" s="1"/>
  <c r="G419" i="7" s="1"/>
  <c r="G420" i="7" s="1"/>
  <c r="G421" i="7" s="1"/>
  <c r="G422" i="7" s="1"/>
  <c r="G423" i="7" s="1"/>
  <c r="G424" i="7" s="1"/>
  <c r="G425" i="7" s="1"/>
  <c r="G426" i="7" s="1"/>
  <c r="G427" i="7" s="1"/>
  <c r="G428" i="7" s="1"/>
  <c r="G429" i="7" s="1"/>
  <c r="G430" i="7" s="1"/>
  <c r="G431" i="7" s="1"/>
  <c r="G432" i="7" s="1"/>
  <c r="G433" i="7" s="1"/>
  <c r="G434" i="7" s="1"/>
  <c r="G435" i="7" s="1"/>
  <c r="G436" i="7" s="1"/>
  <c r="G437" i="7" s="1"/>
  <c r="G438" i="7" s="1"/>
  <c r="G439" i="7" s="1"/>
  <c r="G440" i="7" s="1"/>
  <c r="G441" i="7" s="1"/>
  <c r="G442" i="7" s="1"/>
  <c r="G443" i="7" s="1"/>
  <c r="G444" i="7" s="1"/>
  <c r="G445" i="7" s="1"/>
  <c r="G446" i="7" s="1"/>
  <c r="G447" i="7" s="1"/>
  <c r="G448" i="7" s="1"/>
  <c r="G449" i="7" s="1"/>
  <c r="G450" i="7" s="1"/>
  <c r="G451" i="7" s="1"/>
  <c r="G452" i="7" s="1"/>
  <c r="G453" i="7" s="1"/>
  <c r="G454" i="7" s="1"/>
  <c r="G455" i="7" s="1"/>
  <c r="G456" i="7" s="1"/>
  <c r="G457" i="7" s="1"/>
  <c r="G458" i="7" s="1"/>
  <c r="G459" i="7" s="1"/>
  <c r="G460" i="7" s="1"/>
  <c r="G461" i="7" s="1"/>
  <c r="G462" i="7" s="1"/>
  <c r="G463" i="7" s="1"/>
  <c r="G464" i="7" s="1"/>
  <c r="G465" i="7" s="1"/>
  <c r="G466" i="7" s="1"/>
  <c r="G467" i="7" s="1"/>
  <c r="G468" i="7" s="1"/>
  <c r="G469" i="7" s="1"/>
  <c r="G470" i="7" s="1"/>
  <c r="G471" i="7" s="1"/>
  <c r="G472" i="7" s="1"/>
  <c r="G473" i="7" s="1"/>
  <c r="G474" i="7" s="1"/>
  <c r="G475" i="7" s="1"/>
  <c r="G476" i="7" s="1"/>
  <c r="G477" i="7" s="1"/>
  <c r="G478" i="7" s="1"/>
  <c r="G479" i="7" s="1"/>
  <c r="G480" i="7" s="1"/>
  <c r="G481" i="7" s="1"/>
  <c r="G482" i="7" s="1"/>
  <c r="G483" i="7" s="1"/>
  <c r="G484" i="7" s="1"/>
  <c r="G485" i="7" s="1"/>
  <c r="G486" i="7" s="1"/>
  <c r="G487" i="7" s="1"/>
  <c r="G488" i="7" s="1"/>
  <c r="G489" i="7" s="1"/>
  <c r="G490" i="7" s="1"/>
  <c r="G491" i="7" s="1"/>
  <c r="G492" i="7" s="1"/>
  <c r="G493" i="7" s="1"/>
  <c r="G494" i="7" s="1"/>
  <c r="G495" i="7" s="1"/>
  <c r="G496" i="7" s="1"/>
  <c r="G497" i="7" s="1"/>
  <c r="G498" i="7" s="1"/>
  <c r="G499" i="7" s="1"/>
  <c r="G500" i="7" s="1"/>
  <c r="G501" i="7" s="1"/>
  <c r="G502" i="7" s="1"/>
  <c r="G503" i="7" s="1"/>
  <c r="G504" i="7" s="1"/>
  <c r="G505" i="7" s="1"/>
  <c r="G506" i="7" s="1"/>
  <c r="G507" i="7" s="1"/>
  <c r="G508" i="7" s="1"/>
  <c r="G509" i="7" s="1"/>
  <c r="G510" i="7" s="1"/>
  <c r="G511" i="7" s="1"/>
  <c r="G512" i="7" s="1"/>
  <c r="G513" i="7" s="1"/>
  <c r="G514" i="7" s="1"/>
  <c r="G515" i="7" s="1"/>
  <c r="G516" i="7" s="1"/>
  <c r="G517" i="7" s="1"/>
  <c r="G518" i="7" s="1"/>
  <c r="G519" i="7" s="1"/>
  <c r="G520" i="7" s="1"/>
  <c r="G521" i="7" s="1"/>
  <c r="G522" i="7" s="1"/>
  <c r="G523" i="7" s="1"/>
  <c r="G524" i="7" s="1"/>
  <c r="G525" i="7" s="1"/>
  <c r="G526" i="7" s="1"/>
  <c r="G527" i="7" s="1"/>
  <c r="G528" i="7" s="1"/>
  <c r="G529" i="7" s="1"/>
  <c r="G530" i="7" s="1"/>
  <c r="G531" i="7" s="1"/>
  <c r="G532" i="7" s="1"/>
  <c r="G533" i="7" s="1"/>
  <c r="G534" i="7" s="1"/>
  <c r="G535" i="7" s="1"/>
  <c r="G536" i="7" s="1"/>
  <c r="G537" i="7" s="1"/>
  <c r="G538" i="7" s="1"/>
  <c r="G539" i="7" s="1"/>
  <c r="G540" i="7" s="1"/>
  <c r="G541" i="7" s="1"/>
  <c r="G542" i="7" s="1"/>
  <c r="G543" i="7" s="1"/>
  <c r="G544" i="7" s="1"/>
  <c r="G545" i="7" s="1"/>
  <c r="G546" i="7" s="1"/>
  <c r="G547" i="7" s="1"/>
  <c r="G548" i="7" s="1"/>
  <c r="G549" i="7" s="1"/>
  <c r="G550" i="7" s="1"/>
  <c r="G551" i="7" s="1"/>
  <c r="G552" i="7" s="1"/>
  <c r="G553" i="7" s="1"/>
  <c r="G554" i="7" s="1"/>
  <c r="G555" i="7" s="1"/>
  <c r="G556" i="7" s="1"/>
  <c r="G557" i="7" s="1"/>
  <c r="G558" i="7" s="1"/>
  <c r="G559" i="7" s="1"/>
  <c r="G560" i="7" s="1"/>
  <c r="G561" i="7" s="1"/>
  <c r="G562" i="7" s="1"/>
  <c r="G563" i="7" s="1"/>
  <c r="G564" i="7" s="1"/>
  <c r="G565" i="7" s="1"/>
  <c r="G566" i="7" s="1"/>
  <c r="G567" i="7" s="1"/>
  <c r="G568" i="7" s="1"/>
  <c r="G569" i="7" s="1"/>
  <c r="G570" i="7" s="1"/>
  <c r="G571" i="7" s="1"/>
  <c r="G572" i="7" s="1"/>
  <c r="G573" i="7" s="1"/>
  <c r="G574" i="7" s="1"/>
  <c r="G575" i="7" s="1"/>
  <c r="G576" i="7" s="1"/>
  <c r="G577" i="7" s="1"/>
  <c r="G578" i="7" s="1"/>
  <c r="G579" i="7" s="1"/>
  <c r="G580" i="7" s="1"/>
  <c r="G581" i="7" s="1"/>
  <c r="K219" i="6"/>
  <c r="K152" i="6"/>
  <c r="K52" i="6"/>
  <c r="L52" i="6" s="1"/>
  <c r="J132" i="6"/>
  <c r="L132" i="6" s="1"/>
  <c r="J235" i="6"/>
  <c r="J131" i="6"/>
  <c r="R61" i="12"/>
  <c r="J158" i="6"/>
  <c r="L158" i="6" s="1"/>
  <c r="J171" i="6"/>
  <c r="J239" i="6"/>
  <c r="J221" i="6"/>
  <c r="J27" i="6"/>
  <c r="J139" i="6"/>
  <c r="J345" i="6"/>
  <c r="L7" i="6"/>
  <c r="K168" i="6"/>
  <c r="J319" i="6"/>
  <c r="K43" i="6"/>
  <c r="J193" i="6"/>
  <c r="L193" i="6" s="1"/>
  <c r="J290" i="6"/>
  <c r="H85" i="13"/>
  <c r="J244" i="6"/>
  <c r="L244" i="6" s="1"/>
  <c r="K340" i="6"/>
  <c r="J179" i="6"/>
  <c r="J262" i="6"/>
  <c r="K316" i="6"/>
  <c r="K216" i="6"/>
  <c r="K163" i="6"/>
  <c r="J281" i="6"/>
  <c r="K71" i="6"/>
  <c r="K266" i="6"/>
  <c r="K280" i="6"/>
  <c r="J162" i="6"/>
  <c r="J310" i="6"/>
  <c r="J143" i="6"/>
  <c r="J339" i="6"/>
  <c r="L339" i="6" s="1"/>
  <c r="J293" i="6"/>
  <c r="L293" i="6" s="1"/>
  <c r="P112" i="17"/>
  <c r="P14" i="18" s="1"/>
  <c r="K335" i="6"/>
  <c r="K329" i="6"/>
  <c r="K13" i="6"/>
  <c r="J314" i="6"/>
  <c r="J212" i="6"/>
  <c r="P12" i="18"/>
  <c r="P25" i="17"/>
  <c r="K243" i="6"/>
  <c r="K133" i="6"/>
  <c r="L133" i="6" s="1"/>
  <c r="J79" i="6"/>
  <c r="J305" i="6"/>
  <c r="J157" i="6"/>
  <c r="L157" i="6" s="1"/>
  <c r="K338" i="6"/>
  <c r="K255" i="6"/>
  <c r="K283" i="6"/>
  <c r="K156" i="6"/>
  <c r="J140" i="6"/>
  <c r="J44" i="6"/>
  <c r="L44" i="6" s="1"/>
  <c r="K301" i="6"/>
  <c r="J204" i="6"/>
  <c r="J149" i="6"/>
  <c r="L149" i="6" s="1"/>
  <c r="J200" i="6"/>
  <c r="L200" i="6" s="1"/>
  <c r="J91" i="6"/>
  <c r="J302" i="6"/>
  <c r="L302" i="6" s="1"/>
  <c r="J211" i="6"/>
  <c r="K279" i="6"/>
  <c r="K313" i="6"/>
  <c r="K134" i="6"/>
  <c r="L134" i="6" s="1"/>
  <c r="K300" i="6"/>
  <c r="K330" i="6"/>
  <c r="J333" i="6"/>
  <c r="L333" i="6" s="1"/>
  <c r="K315" i="6"/>
  <c r="J195" i="6"/>
  <c r="J100" i="6"/>
  <c r="L100" i="6" s="1"/>
  <c r="L82" i="6"/>
  <c r="J265" i="6"/>
  <c r="L265" i="6" s="1"/>
  <c r="J194" i="6"/>
  <c r="L194" i="6" s="1"/>
  <c r="J253" i="6"/>
  <c r="L253" i="6" s="1"/>
  <c r="D501" i="6"/>
  <c r="J155" i="6"/>
  <c r="K67" i="6"/>
  <c r="K292" i="6"/>
  <c r="K196" i="6"/>
  <c r="K282" i="6"/>
  <c r="J241" i="6"/>
  <c r="L241" i="6" s="1"/>
  <c r="J246" i="6"/>
  <c r="L246" i="6" s="1"/>
  <c r="J173" i="6"/>
  <c r="L173" i="6" s="1"/>
  <c r="J19" i="6"/>
  <c r="J268" i="6"/>
  <c r="L268" i="6" s="1"/>
  <c r="K297" i="6"/>
  <c r="K99" i="6"/>
  <c r="K275" i="6"/>
  <c r="L275" i="6" s="1"/>
  <c r="K40" i="6"/>
  <c r="K22" i="6"/>
  <c r="L22" i="6" s="1"/>
  <c r="K304" i="6"/>
  <c r="K191" i="6"/>
  <c r="K188" i="6"/>
  <c r="J311" i="6"/>
  <c r="K103" i="6"/>
  <c r="K55" i="6"/>
  <c r="J263" i="6"/>
  <c r="J190" i="6"/>
  <c r="J277" i="6"/>
  <c r="L277" i="6" s="1"/>
  <c r="J256" i="6"/>
  <c r="L256" i="6" s="1"/>
  <c r="K312" i="6"/>
  <c r="J144" i="6"/>
  <c r="L144" i="6" s="1"/>
  <c r="J222" i="6"/>
  <c r="L222" i="6" s="1"/>
  <c r="K51" i="6"/>
  <c r="J271" i="6"/>
  <c r="L271" i="6" s="1"/>
  <c r="K87" i="6"/>
  <c r="J164" i="6"/>
  <c r="L164" i="6" s="1"/>
  <c r="K202" i="6"/>
  <c r="K328" i="6"/>
  <c r="J159" i="6"/>
  <c r="K172" i="6"/>
  <c r="J340" i="6"/>
  <c r="AF500" i="1"/>
  <c r="AD501" i="1"/>
  <c r="AF501" i="1" s="1"/>
  <c r="I4" i="6"/>
  <c r="J4" i="6" s="1"/>
  <c r="C192" i="7"/>
  <c r="D192" i="7"/>
  <c r="B192" i="7"/>
  <c r="C56" i="7"/>
  <c r="B56" i="7"/>
  <c r="D56" i="7"/>
  <c r="C312" i="7"/>
  <c r="B312" i="7"/>
  <c r="D312" i="7"/>
  <c r="C28" i="7"/>
  <c r="D28" i="7"/>
  <c r="B28" i="7"/>
  <c r="C224" i="7"/>
  <c r="D224" i="7"/>
  <c r="B224" i="7"/>
  <c r="C246" i="7"/>
  <c r="B246" i="7"/>
  <c r="D246" i="7"/>
  <c r="C344" i="7"/>
  <c r="B344" i="7"/>
  <c r="D344" i="7"/>
  <c r="C382" i="7"/>
  <c r="B382" i="7"/>
  <c r="D382" i="7"/>
  <c r="C434" i="7"/>
  <c r="D434" i="7"/>
  <c r="B434" i="7"/>
  <c r="C552" i="7"/>
  <c r="B552" i="7"/>
  <c r="D552" i="7"/>
  <c r="C590" i="7"/>
  <c r="D590" i="7"/>
  <c r="B590" i="7"/>
  <c r="C64" i="7"/>
  <c r="D64" i="7"/>
  <c r="B64" i="7"/>
  <c r="C86" i="7"/>
  <c r="B86" i="7"/>
  <c r="D86" i="7"/>
  <c r="C184" i="7"/>
  <c r="B184" i="7"/>
  <c r="D184" i="7"/>
  <c r="C222" i="7"/>
  <c r="B222" i="7"/>
  <c r="D222" i="7"/>
  <c r="C260" i="7"/>
  <c r="D260" i="7"/>
  <c r="B260" i="7"/>
  <c r="C358" i="7"/>
  <c r="B358" i="7"/>
  <c r="D358" i="7"/>
  <c r="C396" i="7"/>
  <c r="D396" i="7"/>
  <c r="B396" i="7"/>
  <c r="C482" i="7"/>
  <c r="D482" i="7"/>
  <c r="B482" i="7"/>
  <c r="C562" i="7"/>
  <c r="D562" i="7"/>
  <c r="B562" i="7"/>
  <c r="C80" i="7"/>
  <c r="B80" i="7"/>
  <c r="D80" i="7"/>
  <c r="C156" i="7"/>
  <c r="D156" i="7"/>
  <c r="B156" i="7"/>
  <c r="C352" i="7"/>
  <c r="D352" i="7"/>
  <c r="B352" i="7"/>
  <c r="C374" i="7"/>
  <c r="B374" i="7"/>
  <c r="D374" i="7"/>
  <c r="C432" i="7"/>
  <c r="B432" i="7"/>
  <c r="D432" i="7"/>
  <c r="C470" i="7"/>
  <c r="D470" i="7"/>
  <c r="B470" i="7"/>
  <c r="C22" i="7"/>
  <c r="B22" i="7"/>
  <c r="D22" i="7"/>
  <c r="C76" i="7"/>
  <c r="D76" i="7"/>
  <c r="B76" i="7"/>
  <c r="C158" i="7"/>
  <c r="B158" i="7"/>
  <c r="D158" i="7"/>
  <c r="C196" i="7"/>
  <c r="D196" i="7"/>
  <c r="B196" i="7"/>
  <c r="C256" i="7"/>
  <c r="D256" i="7"/>
  <c r="B256" i="7"/>
  <c r="C368" i="7"/>
  <c r="D368" i="7"/>
  <c r="B368" i="7"/>
  <c r="C426" i="7"/>
  <c r="B426" i="7"/>
  <c r="D426" i="7"/>
  <c r="C536" i="7"/>
  <c r="B536" i="7"/>
  <c r="D536" i="7"/>
  <c r="C32" i="7"/>
  <c r="D32" i="7"/>
  <c r="B32" i="7"/>
  <c r="C144" i="7"/>
  <c r="D144" i="7"/>
  <c r="B144" i="7"/>
  <c r="C198" i="7"/>
  <c r="B198" i="7"/>
  <c r="D198" i="7"/>
  <c r="C220" i="7"/>
  <c r="D220" i="7"/>
  <c r="B220" i="7"/>
  <c r="C280" i="7"/>
  <c r="B280" i="7"/>
  <c r="D280" i="7"/>
  <c r="C310" i="7"/>
  <c r="B310" i="7"/>
  <c r="D310" i="7"/>
  <c r="C364" i="7"/>
  <c r="D364" i="7"/>
  <c r="B364" i="7"/>
  <c r="C456" i="7"/>
  <c r="B456" i="7"/>
  <c r="D456" i="7"/>
  <c r="C568" i="7"/>
  <c r="B568" i="7"/>
  <c r="D568" i="7"/>
  <c r="C46" i="7"/>
  <c r="B46" i="7"/>
  <c r="D46" i="7"/>
  <c r="C72" i="7"/>
  <c r="B72" i="7"/>
  <c r="D72" i="7"/>
  <c r="C116" i="7"/>
  <c r="D116" i="7"/>
  <c r="B116" i="7"/>
  <c r="C174" i="7"/>
  <c r="B174" i="7"/>
  <c r="D174" i="7"/>
  <c r="C200" i="7"/>
  <c r="B200" i="7"/>
  <c r="D200" i="7"/>
  <c r="C244" i="7"/>
  <c r="D244" i="7"/>
  <c r="B244" i="7"/>
  <c r="C302" i="7"/>
  <c r="B302" i="7"/>
  <c r="D302" i="7"/>
  <c r="C328" i="7"/>
  <c r="B328" i="7"/>
  <c r="D328" i="7"/>
  <c r="C372" i="7"/>
  <c r="D372" i="7"/>
  <c r="B372" i="7"/>
  <c r="C414" i="7"/>
  <c r="D414" i="7"/>
  <c r="B414" i="7"/>
  <c r="C496" i="7"/>
  <c r="B496" i="7"/>
  <c r="D496" i="7"/>
  <c r="C534" i="7"/>
  <c r="D534" i="7"/>
  <c r="B534" i="7"/>
  <c r="C594" i="7"/>
  <c r="D594" i="7"/>
  <c r="B594" i="7"/>
  <c r="C26" i="7"/>
  <c r="D26" i="7"/>
  <c r="B26" i="7"/>
  <c r="C58" i="7"/>
  <c r="D58" i="7"/>
  <c r="B58" i="7"/>
  <c r="C90" i="7"/>
  <c r="D90" i="7"/>
  <c r="B90" i="7"/>
  <c r="C122" i="7"/>
  <c r="D122" i="7"/>
  <c r="B122" i="7"/>
  <c r="C154" i="7"/>
  <c r="D154" i="7"/>
  <c r="B154" i="7"/>
  <c r="C186" i="7"/>
  <c r="D186" i="7"/>
  <c r="B186" i="7"/>
  <c r="C218" i="7"/>
  <c r="D218" i="7"/>
  <c r="B218" i="7"/>
  <c r="C250" i="7"/>
  <c r="D250" i="7"/>
  <c r="B250" i="7"/>
  <c r="C282" i="7"/>
  <c r="D282" i="7"/>
  <c r="B282" i="7"/>
  <c r="C314" i="7"/>
  <c r="D314" i="7"/>
  <c r="B314" i="7"/>
  <c r="C346" i="7"/>
  <c r="D346" i="7"/>
  <c r="B346" i="7"/>
  <c r="C378" i="7"/>
  <c r="D378" i="7"/>
  <c r="B378" i="7"/>
  <c r="C416" i="7"/>
  <c r="B416" i="7"/>
  <c r="D416" i="7"/>
  <c r="C442" i="7"/>
  <c r="B442" i="7"/>
  <c r="D442" i="7"/>
  <c r="C486" i="7"/>
  <c r="D486" i="7"/>
  <c r="B486" i="7"/>
  <c r="C544" i="7"/>
  <c r="B544" i="7"/>
  <c r="D544" i="7"/>
  <c r="C570" i="7"/>
  <c r="D570" i="7"/>
  <c r="B570" i="7"/>
  <c r="D11" i="7"/>
  <c r="B11" i="7"/>
  <c r="C11" i="7"/>
  <c r="D19" i="7"/>
  <c r="C19" i="7"/>
  <c r="B19" i="7"/>
  <c r="D27" i="7"/>
  <c r="C27" i="7"/>
  <c r="B27" i="7"/>
  <c r="D35" i="7"/>
  <c r="C35" i="7"/>
  <c r="B35" i="7"/>
  <c r="D43" i="7"/>
  <c r="B43" i="7"/>
  <c r="C43" i="7"/>
  <c r="D51" i="7"/>
  <c r="C51" i="7"/>
  <c r="B51" i="7"/>
  <c r="D59" i="7"/>
  <c r="C59" i="7"/>
  <c r="B59" i="7"/>
  <c r="D67" i="7"/>
  <c r="C67" i="7"/>
  <c r="B67" i="7"/>
  <c r="D75" i="7"/>
  <c r="B75" i="7"/>
  <c r="C75" i="7"/>
  <c r="D83" i="7"/>
  <c r="C83" i="7"/>
  <c r="B83" i="7"/>
  <c r="D91" i="7"/>
  <c r="B91" i="7"/>
  <c r="C91" i="7"/>
  <c r="D99" i="7"/>
  <c r="B99" i="7"/>
  <c r="C99" i="7"/>
  <c r="D107" i="7"/>
  <c r="B107" i="7"/>
  <c r="C107" i="7"/>
  <c r="D115" i="7"/>
  <c r="C115" i="7"/>
  <c r="B115" i="7"/>
  <c r="D123" i="7"/>
  <c r="C123" i="7"/>
  <c r="B123" i="7"/>
  <c r="D131" i="7"/>
  <c r="C131" i="7"/>
  <c r="B131" i="7"/>
  <c r="D139" i="7"/>
  <c r="B139" i="7"/>
  <c r="C139" i="7"/>
  <c r="D147" i="7"/>
  <c r="C147" i="7"/>
  <c r="B147" i="7"/>
  <c r="D155" i="7"/>
  <c r="C155" i="7"/>
  <c r="B155" i="7"/>
  <c r="D163" i="7"/>
  <c r="C163" i="7"/>
  <c r="B163" i="7"/>
  <c r="D171" i="7"/>
  <c r="B171" i="7"/>
  <c r="C171" i="7"/>
  <c r="D179" i="7"/>
  <c r="C179" i="7"/>
  <c r="B179" i="7"/>
  <c r="D187" i="7"/>
  <c r="C187" i="7"/>
  <c r="B187" i="7"/>
  <c r="D195" i="7"/>
  <c r="C195" i="7"/>
  <c r="B195" i="7"/>
  <c r="D203" i="7"/>
  <c r="B203" i="7"/>
  <c r="C203" i="7"/>
  <c r="D211" i="7"/>
  <c r="C211" i="7"/>
  <c r="B211" i="7"/>
  <c r="D219" i="7"/>
  <c r="B219" i="7"/>
  <c r="C219" i="7"/>
  <c r="D227" i="7"/>
  <c r="B227" i="7"/>
  <c r="C227" i="7"/>
  <c r="D235" i="7"/>
  <c r="B235" i="7"/>
  <c r="C235" i="7"/>
  <c r="D243" i="7"/>
  <c r="C243" i="7"/>
  <c r="B243" i="7"/>
  <c r="D251" i="7"/>
  <c r="C251" i="7"/>
  <c r="B251" i="7"/>
  <c r="D259" i="7"/>
  <c r="C259" i="7"/>
  <c r="B259" i="7"/>
  <c r="D267" i="7"/>
  <c r="B267" i="7"/>
  <c r="C267" i="7"/>
  <c r="D275" i="7"/>
  <c r="C275" i="7"/>
  <c r="B275" i="7"/>
  <c r="D283" i="7"/>
  <c r="C283" i="7"/>
  <c r="B283" i="7"/>
  <c r="D291" i="7"/>
  <c r="C291" i="7"/>
  <c r="B291" i="7"/>
  <c r="D299" i="7"/>
  <c r="B299" i="7"/>
  <c r="C299" i="7"/>
  <c r="D307" i="7"/>
  <c r="C307" i="7"/>
  <c r="B307" i="7"/>
  <c r="D315" i="7"/>
  <c r="C315" i="7"/>
  <c r="B315" i="7"/>
  <c r="D323" i="7"/>
  <c r="C323" i="7"/>
  <c r="B323" i="7"/>
  <c r="D331" i="7"/>
  <c r="B331" i="7"/>
  <c r="C331" i="7"/>
  <c r="D339" i="7"/>
  <c r="C339" i="7"/>
  <c r="B339" i="7"/>
  <c r="D347" i="7"/>
  <c r="B347" i="7"/>
  <c r="C347" i="7"/>
  <c r="D355" i="7"/>
  <c r="B355" i="7"/>
  <c r="C355" i="7"/>
  <c r="D363" i="7"/>
  <c r="B363" i="7"/>
  <c r="C363" i="7"/>
  <c r="D371" i="7"/>
  <c r="C371" i="7"/>
  <c r="B371" i="7"/>
  <c r="D379" i="7"/>
  <c r="C379" i="7"/>
  <c r="B379" i="7"/>
  <c r="D387" i="7"/>
  <c r="C387" i="7"/>
  <c r="B387" i="7"/>
  <c r="D395" i="7"/>
  <c r="B395" i="7"/>
  <c r="C395" i="7"/>
  <c r="C412" i="7"/>
  <c r="D412" i="7"/>
  <c r="B412" i="7"/>
  <c r="C444" i="7"/>
  <c r="D444" i="7"/>
  <c r="B444" i="7"/>
  <c r="C476" i="7"/>
  <c r="B476" i="7"/>
  <c r="D476" i="7"/>
  <c r="C508" i="7"/>
  <c r="D508" i="7"/>
  <c r="B508" i="7"/>
  <c r="C540" i="7"/>
  <c r="D540" i="7"/>
  <c r="B540" i="7"/>
  <c r="C572" i="7"/>
  <c r="D572" i="7"/>
  <c r="B572" i="7"/>
  <c r="B409" i="7"/>
  <c r="D409" i="7"/>
  <c r="C409" i="7"/>
  <c r="B417" i="7"/>
  <c r="D417" i="7"/>
  <c r="C417" i="7"/>
  <c r="B425" i="7"/>
  <c r="D425" i="7"/>
  <c r="C425" i="7"/>
  <c r="B433" i="7"/>
  <c r="C433" i="7"/>
  <c r="D433" i="7"/>
  <c r="B441" i="7"/>
  <c r="D441" i="7"/>
  <c r="C441" i="7"/>
  <c r="B449" i="7"/>
  <c r="C449" i="7"/>
  <c r="D449" i="7"/>
  <c r="B457" i="7"/>
  <c r="C457" i="7"/>
  <c r="D457" i="7"/>
  <c r="B465" i="7"/>
  <c r="C465" i="7"/>
  <c r="D465" i="7"/>
  <c r="B473" i="7"/>
  <c r="D473" i="7"/>
  <c r="C473" i="7"/>
  <c r="B481" i="7"/>
  <c r="D481" i="7"/>
  <c r="C481" i="7"/>
  <c r="B489" i="7"/>
  <c r="D489" i="7"/>
  <c r="C489" i="7"/>
  <c r="B497" i="7"/>
  <c r="C497" i="7"/>
  <c r="D497" i="7"/>
  <c r="B505" i="7"/>
  <c r="D505" i="7"/>
  <c r="C505" i="7"/>
  <c r="B513" i="7"/>
  <c r="D513" i="7"/>
  <c r="C513" i="7"/>
  <c r="B521" i="7"/>
  <c r="D521" i="7"/>
  <c r="C521" i="7"/>
  <c r="B529" i="7"/>
  <c r="C529" i="7"/>
  <c r="D529" i="7"/>
  <c r="B537" i="7"/>
  <c r="D537" i="7"/>
  <c r="C537" i="7"/>
  <c r="B545" i="7"/>
  <c r="D545" i="7"/>
  <c r="C545" i="7"/>
  <c r="B553" i="7"/>
  <c r="D553" i="7"/>
  <c r="C553" i="7"/>
  <c r="B561" i="7"/>
  <c r="C561" i="7"/>
  <c r="D561" i="7"/>
  <c r="B569" i="7"/>
  <c r="D569" i="7"/>
  <c r="C569" i="7"/>
  <c r="B577" i="7"/>
  <c r="C577" i="7"/>
  <c r="D577" i="7"/>
  <c r="B585" i="7"/>
  <c r="C585" i="7"/>
  <c r="D585" i="7"/>
  <c r="B593" i="7"/>
  <c r="C593" i="7"/>
  <c r="D593" i="7"/>
  <c r="B601" i="7"/>
  <c r="D601" i="7"/>
  <c r="C601" i="7"/>
  <c r="J317" i="6"/>
  <c r="K12" i="6"/>
  <c r="K318" i="6"/>
  <c r="K123" i="6"/>
  <c r="K59" i="6"/>
  <c r="J209" i="6"/>
  <c r="L209" i="6" s="1"/>
  <c r="J142" i="6"/>
  <c r="L142" i="6" s="1"/>
  <c r="K309" i="6"/>
  <c r="K308" i="6"/>
  <c r="J247" i="6"/>
  <c r="K298" i="6"/>
  <c r="K228" i="6"/>
  <c r="K38" i="6"/>
  <c r="L38" i="6" s="1"/>
  <c r="J285" i="6"/>
  <c r="K151" i="6"/>
  <c r="J295" i="6"/>
  <c r="J240" i="6"/>
  <c r="L240" i="6" s="1"/>
  <c r="J294" i="6"/>
  <c r="K189" i="6"/>
  <c r="K259" i="6"/>
  <c r="K39" i="6"/>
  <c r="J178" i="6"/>
  <c r="J232" i="6"/>
  <c r="L232" i="6" s="1"/>
  <c r="K27" i="6"/>
  <c r="K30" i="6"/>
  <c r="L30" i="6" s="1"/>
  <c r="K62" i="6"/>
  <c r="L62" i="6" s="1"/>
  <c r="K106" i="6"/>
  <c r="L106" i="6" s="1"/>
  <c r="K86" i="6"/>
  <c r="L86" i="6" s="1"/>
  <c r="K110" i="6"/>
  <c r="L110" i="6" s="1"/>
  <c r="K78" i="6"/>
  <c r="L78" i="6" s="1"/>
  <c r="J282" i="6"/>
  <c r="C522" i="7"/>
  <c r="B522" i="7"/>
  <c r="D522" i="7"/>
  <c r="K170" i="6"/>
  <c r="K83" i="6"/>
  <c r="K231" i="6"/>
  <c r="J196" i="6"/>
  <c r="K146" i="6"/>
  <c r="K320" i="6"/>
  <c r="K190" i="6"/>
  <c r="K204" i="6"/>
  <c r="K135" i="6"/>
  <c r="K306" i="6"/>
  <c r="K203" i="6"/>
  <c r="K274" i="6"/>
  <c r="K263" i="6"/>
  <c r="F501" i="6"/>
  <c r="K162" i="6"/>
  <c r="C176" i="7"/>
  <c r="D176" i="7"/>
  <c r="B176" i="7"/>
  <c r="C230" i="7"/>
  <c r="B230" i="7"/>
  <c r="D230" i="7"/>
  <c r="C94" i="7"/>
  <c r="B94" i="7"/>
  <c r="D94" i="7"/>
  <c r="C350" i="7"/>
  <c r="B350" i="7"/>
  <c r="D350" i="7"/>
  <c r="C88" i="7"/>
  <c r="B88" i="7"/>
  <c r="D88" i="7"/>
  <c r="C126" i="7"/>
  <c r="B126" i="7"/>
  <c r="D126" i="7"/>
  <c r="C164" i="7"/>
  <c r="D164" i="7"/>
  <c r="B164" i="7"/>
  <c r="C262" i="7"/>
  <c r="B262" i="7"/>
  <c r="D262" i="7"/>
  <c r="C300" i="7"/>
  <c r="D300" i="7"/>
  <c r="B300" i="7"/>
  <c r="C510" i="7"/>
  <c r="D510" i="7"/>
  <c r="B510" i="7"/>
  <c r="C102" i="7"/>
  <c r="B102" i="7"/>
  <c r="D102" i="7"/>
  <c r="C140" i="7"/>
  <c r="D140" i="7"/>
  <c r="B140" i="7"/>
  <c r="C96" i="7"/>
  <c r="D96" i="7"/>
  <c r="B96" i="7"/>
  <c r="C118" i="7"/>
  <c r="B118" i="7"/>
  <c r="D118" i="7"/>
  <c r="C216" i="7"/>
  <c r="B216" i="7"/>
  <c r="D216" i="7"/>
  <c r="C254" i="7"/>
  <c r="B254" i="7"/>
  <c r="D254" i="7"/>
  <c r="C292" i="7"/>
  <c r="D292" i="7"/>
  <c r="B292" i="7"/>
  <c r="C390" i="7"/>
  <c r="B390" i="7"/>
  <c r="D390" i="7"/>
  <c r="C592" i="7"/>
  <c r="B592" i="7"/>
  <c r="D592" i="7"/>
  <c r="C30" i="7"/>
  <c r="B30" i="7"/>
  <c r="D30" i="7"/>
  <c r="C68" i="7"/>
  <c r="D68" i="7"/>
  <c r="B68" i="7"/>
  <c r="C128" i="7"/>
  <c r="D128" i="7"/>
  <c r="B128" i="7"/>
  <c r="C240" i="7"/>
  <c r="D240" i="7"/>
  <c r="B240" i="7"/>
  <c r="C294" i="7"/>
  <c r="B294" i="7"/>
  <c r="D294" i="7"/>
  <c r="C316" i="7"/>
  <c r="D316" i="7"/>
  <c r="B316" i="7"/>
  <c r="C376" i="7"/>
  <c r="B376" i="7"/>
  <c r="D376" i="7"/>
  <c r="C462" i="7"/>
  <c r="D462" i="7"/>
  <c r="B462" i="7"/>
  <c r="C584" i="7"/>
  <c r="B584" i="7"/>
  <c r="D584" i="7"/>
  <c r="C16" i="7"/>
  <c r="D16" i="7"/>
  <c r="B16" i="7"/>
  <c r="C70" i="7"/>
  <c r="B70" i="7"/>
  <c r="D70" i="7"/>
  <c r="C92" i="7"/>
  <c r="D92" i="7"/>
  <c r="B92" i="7"/>
  <c r="C152" i="7"/>
  <c r="B152" i="7"/>
  <c r="D152" i="7"/>
  <c r="C182" i="7"/>
  <c r="B182" i="7"/>
  <c r="D182" i="7"/>
  <c r="C236" i="7"/>
  <c r="D236" i="7"/>
  <c r="B236" i="7"/>
  <c r="C318" i="7"/>
  <c r="B318" i="7"/>
  <c r="D318" i="7"/>
  <c r="C356" i="7"/>
  <c r="D356" i="7"/>
  <c r="B356" i="7"/>
  <c r="C446" i="7"/>
  <c r="D446" i="7"/>
  <c r="B446" i="7"/>
  <c r="C494" i="7"/>
  <c r="D494" i="7"/>
  <c r="B494" i="7"/>
  <c r="C528" i="7"/>
  <c r="B528" i="7"/>
  <c r="D528" i="7"/>
  <c r="C20" i="7"/>
  <c r="D20" i="7"/>
  <c r="B20" i="7"/>
  <c r="C78" i="7"/>
  <c r="B78" i="7"/>
  <c r="D78" i="7"/>
  <c r="C104" i="7"/>
  <c r="D104" i="7"/>
  <c r="B104" i="7"/>
  <c r="C148" i="7"/>
  <c r="D148" i="7"/>
  <c r="B148" i="7"/>
  <c r="C206" i="7"/>
  <c r="B206" i="7"/>
  <c r="D206" i="7"/>
  <c r="C232" i="7"/>
  <c r="D232" i="7"/>
  <c r="B232" i="7"/>
  <c r="C276" i="7"/>
  <c r="D276" i="7"/>
  <c r="B276" i="7"/>
  <c r="C334" i="7"/>
  <c r="B334" i="7"/>
  <c r="D334" i="7"/>
  <c r="C360" i="7"/>
  <c r="D360" i="7"/>
  <c r="B360" i="7"/>
  <c r="C406" i="7"/>
  <c r="D406" i="7"/>
  <c r="B406" i="7"/>
  <c r="C466" i="7"/>
  <c r="D466" i="7"/>
  <c r="B466" i="7"/>
  <c r="C578" i="7"/>
  <c r="D578" i="7"/>
  <c r="B578" i="7"/>
  <c r="C18" i="7"/>
  <c r="B18" i="7"/>
  <c r="D18" i="7"/>
  <c r="C50" i="7"/>
  <c r="B50" i="7"/>
  <c r="D50" i="7"/>
  <c r="C82" i="7"/>
  <c r="B82" i="7"/>
  <c r="D82" i="7"/>
  <c r="C114" i="7"/>
  <c r="B114" i="7"/>
  <c r="D114" i="7"/>
  <c r="C146" i="7"/>
  <c r="B146" i="7"/>
  <c r="D146" i="7"/>
  <c r="C178" i="7"/>
  <c r="B178" i="7"/>
  <c r="D178" i="7"/>
  <c r="C210" i="7"/>
  <c r="B210" i="7"/>
  <c r="D210" i="7"/>
  <c r="C242" i="7"/>
  <c r="B242" i="7"/>
  <c r="D242" i="7"/>
  <c r="C274" i="7"/>
  <c r="B274" i="7"/>
  <c r="D274" i="7"/>
  <c r="C306" i="7"/>
  <c r="B306" i="7"/>
  <c r="D306" i="7"/>
  <c r="C338" i="7"/>
  <c r="B338" i="7"/>
  <c r="D338" i="7"/>
  <c r="C370" i="7"/>
  <c r="B370" i="7"/>
  <c r="D370" i="7"/>
  <c r="C402" i="7"/>
  <c r="B402" i="7"/>
  <c r="D402" i="7"/>
  <c r="C448" i="7"/>
  <c r="B448" i="7"/>
  <c r="D448" i="7"/>
  <c r="C474" i="7"/>
  <c r="D474" i="7"/>
  <c r="B474" i="7"/>
  <c r="C518" i="7"/>
  <c r="D518" i="7"/>
  <c r="B518" i="7"/>
  <c r="C576" i="7"/>
  <c r="B576" i="7"/>
  <c r="D576" i="7"/>
  <c r="C602" i="7"/>
  <c r="D602" i="7"/>
  <c r="B602" i="7"/>
  <c r="C13" i="7"/>
  <c r="D13" i="7"/>
  <c r="B13" i="7"/>
  <c r="C21" i="7"/>
  <c r="D21" i="7"/>
  <c r="B21" i="7"/>
  <c r="C29" i="7"/>
  <c r="D29" i="7"/>
  <c r="B29" i="7"/>
  <c r="C37" i="7"/>
  <c r="B37" i="7"/>
  <c r="D37" i="7"/>
  <c r="C45" i="7"/>
  <c r="D45" i="7"/>
  <c r="B45" i="7"/>
  <c r="C53" i="7"/>
  <c r="B53" i="7"/>
  <c r="D53" i="7"/>
  <c r="C61" i="7"/>
  <c r="B61" i="7"/>
  <c r="D61" i="7"/>
  <c r="C69" i="7"/>
  <c r="B69" i="7"/>
  <c r="D69" i="7"/>
  <c r="C77" i="7"/>
  <c r="D77" i="7"/>
  <c r="B77" i="7"/>
  <c r="C85" i="7"/>
  <c r="D85" i="7"/>
  <c r="B85" i="7"/>
  <c r="C93" i="7"/>
  <c r="D93" i="7"/>
  <c r="B93" i="7"/>
  <c r="C101" i="7"/>
  <c r="B101" i="7"/>
  <c r="D101" i="7"/>
  <c r="C109" i="7"/>
  <c r="D109" i="7"/>
  <c r="B109" i="7"/>
  <c r="C117" i="7"/>
  <c r="D117" i="7"/>
  <c r="B117" i="7"/>
  <c r="C125" i="7"/>
  <c r="D125" i="7"/>
  <c r="B125" i="7"/>
  <c r="C133" i="7"/>
  <c r="B133" i="7"/>
  <c r="D133" i="7"/>
  <c r="C141" i="7"/>
  <c r="D141" i="7"/>
  <c r="B141" i="7"/>
  <c r="C149" i="7"/>
  <c r="D149" i="7"/>
  <c r="B149" i="7"/>
  <c r="C157" i="7"/>
  <c r="D157" i="7"/>
  <c r="B157" i="7"/>
  <c r="C165" i="7"/>
  <c r="B165" i="7"/>
  <c r="D165" i="7"/>
  <c r="C173" i="7"/>
  <c r="D173" i="7"/>
  <c r="B173" i="7"/>
  <c r="C181" i="7"/>
  <c r="B181" i="7"/>
  <c r="D181" i="7"/>
  <c r="C189" i="7"/>
  <c r="B189" i="7"/>
  <c r="D189" i="7"/>
  <c r="C197" i="7"/>
  <c r="B197" i="7"/>
  <c r="D197" i="7"/>
  <c r="C205" i="7"/>
  <c r="D205" i="7"/>
  <c r="B205" i="7"/>
  <c r="C213" i="7"/>
  <c r="D213" i="7"/>
  <c r="B213" i="7"/>
  <c r="C221" i="7"/>
  <c r="D221" i="7"/>
  <c r="B221" i="7"/>
  <c r="C229" i="7"/>
  <c r="B229" i="7"/>
  <c r="D229" i="7"/>
  <c r="C237" i="7"/>
  <c r="D237" i="7"/>
  <c r="B237" i="7"/>
  <c r="C245" i="7"/>
  <c r="D245" i="7"/>
  <c r="B245" i="7"/>
  <c r="C253" i="7"/>
  <c r="D253" i="7"/>
  <c r="B253" i="7"/>
  <c r="C261" i="7"/>
  <c r="B261" i="7"/>
  <c r="D261" i="7"/>
  <c r="C269" i="7"/>
  <c r="D269" i="7"/>
  <c r="B269" i="7"/>
  <c r="C277" i="7"/>
  <c r="D277" i="7"/>
  <c r="B277" i="7"/>
  <c r="C285" i="7"/>
  <c r="D285" i="7"/>
  <c r="B285" i="7"/>
  <c r="C293" i="7"/>
  <c r="B293" i="7"/>
  <c r="D293" i="7"/>
  <c r="C301" i="7"/>
  <c r="D301" i="7"/>
  <c r="B301" i="7"/>
  <c r="C309" i="7"/>
  <c r="B309" i="7"/>
  <c r="D309" i="7"/>
  <c r="C317" i="7"/>
  <c r="B317" i="7"/>
  <c r="D317" i="7"/>
  <c r="C325" i="7"/>
  <c r="B325" i="7"/>
  <c r="D325" i="7"/>
  <c r="C333" i="7"/>
  <c r="D333" i="7"/>
  <c r="B333" i="7"/>
  <c r="C341" i="7"/>
  <c r="D341" i="7"/>
  <c r="B341" i="7"/>
  <c r="C349" i="7"/>
  <c r="D349" i="7"/>
  <c r="B349" i="7"/>
  <c r="C357" i="7"/>
  <c r="B357" i="7"/>
  <c r="D357" i="7"/>
  <c r="C365" i="7"/>
  <c r="D365" i="7"/>
  <c r="B365" i="7"/>
  <c r="C373" i="7"/>
  <c r="D373" i="7"/>
  <c r="B373" i="7"/>
  <c r="C381" i="7"/>
  <c r="D381" i="7"/>
  <c r="B381" i="7"/>
  <c r="C389" i="7"/>
  <c r="B389" i="7"/>
  <c r="D389" i="7"/>
  <c r="C397" i="7"/>
  <c r="D397" i="7"/>
  <c r="B397" i="7"/>
  <c r="C404" i="7"/>
  <c r="B404" i="7"/>
  <c r="D404" i="7"/>
  <c r="C436" i="7"/>
  <c r="D436" i="7"/>
  <c r="B436" i="7"/>
  <c r="C468" i="7"/>
  <c r="B468" i="7"/>
  <c r="D468" i="7"/>
  <c r="C500" i="7"/>
  <c r="D500" i="7"/>
  <c r="B500" i="7"/>
  <c r="C532" i="7"/>
  <c r="D532" i="7"/>
  <c r="B532" i="7"/>
  <c r="C564" i="7"/>
  <c r="D564" i="7"/>
  <c r="B564" i="7"/>
  <c r="C596" i="7"/>
  <c r="B596" i="7"/>
  <c r="D596" i="7"/>
  <c r="D403" i="7"/>
  <c r="C403" i="7"/>
  <c r="B403" i="7"/>
  <c r="C411" i="7"/>
  <c r="D411" i="7"/>
  <c r="B411" i="7"/>
  <c r="B419" i="7"/>
  <c r="C419" i="7"/>
  <c r="D419" i="7"/>
  <c r="C427" i="7"/>
  <c r="B427" i="7"/>
  <c r="D427" i="7"/>
  <c r="D435" i="7"/>
  <c r="B435" i="7"/>
  <c r="C435" i="7"/>
  <c r="B443" i="7"/>
  <c r="D443" i="7"/>
  <c r="C443" i="7"/>
  <c r="B451" i="7"/>
  <c r="D451" i="7"/>
  <c r="C451" i="7"/>
  <c r="C459" i="7"/>
  <c r="B459" i="7"/>
  <c r="D459" i="7"/>
  <c r="D467" i="7"/>
  <c r="C467" i="7"/>
  <c r="B467" i="7"/>
  <c r="D475" i="7"/>
  <c r="C475" i="7"/>
  <c r="B475" i="7"/>
  <c r="B483" i="7"/>
  <c r="D483" i="7"/>
  <c r="C483" i="7"/>
  <c r="C491" i="7"/>
  <c r="D491" i="7"/>
  <c r="B491" i="7"/>
  <c r="D499" i="7"/>
  <c r="B499" i="7"/>
  <c r="C499" i="7"/>
  <c r="D507" i="7"/>
  <c r="C507" i="7"/>
  <c r="B507" i="7"/>
  <c r="B515" i="7"/>
  <c r="D515" i="7"/>
  <c r="C515" i="7"/>
  <c r="C523" i="7"/>
  <c r="D523" i="7"/>
  <c r="B523" i="7"/>
  <c r="D531" i="7"/>
  <c r="C531" i="7"/>
  <c r="B531" i="7"/>
  <c r="C539" i="7"/>
  <c r="B539" i="7"/>
  <c r="D539" i="7"/>
  <c r="B547" i="7"/>
  <c r="C547" i="7"/>
  <c r="D547" i="7"/>
  <c r="C555" i="7"/>
  <c r="B555" i="7"/>
  <c r="D555" i="7"/>
  <c r="D563" i="7"/>
  <c r="B563" i="7"/>
  <c r="C563" i="7"/>
  <c r="B571" i="7"/>
  <c r="D571" i="7"/>
  <c r="C571" i="7"/>
  <c r="B579" i="7"/>
  <c r="C579" i="7"/>
  <c r="D579" i="7"/>
  <c r="C587" i="7"/>
  <c r="D587" i="7"/>
  <c r="B587" i="7"/>
  <c r="D595" i="7"/>
  <c r="C595" i="7"/>
  <c r="B595" i="7"/>
  <c r="D603" i="7"/>
  <c r="B603" i="7"/>
  <c r="C603" i="7"/>
  <c r="K81" i="6"/>
  <c r="L81" i="6" s="1"/>
  <c r="J35" i="6"/>
  <c r="K284" i="6"/>
  <c r="K107" i="6"/>
  <c r="J252" i="6"/>
  <c r="L252" i="6" s="1"/>
  <c r="K111" i="6"/>
  <c r="K79" i="6"/>
  <c r="K47" i="6"/>
  <c r="J324" i="6"/>
  <c r="K223" i="6"/>
  <c r="K182" i="6"/>
  <c r="K346" i="6"/>
  <c r="K102" i="6"/>
  <c r="L102" i="6" s="1"/>
  <c r="K211" i="6"/>
  <c r="J87" i="6"/>
  <c r="J255" i="6"/>
  <c r="J330" i="6"/>
  <c r="K272" i="6"/>
  <c r="J40" i="6"/>
  <c r="K183" i="6"/>
  <c r="J10" i="6"/>
  <c r="L10" i="6" s="1"/>
  <c r="J104" i="6"/>
  <c r="L104" i="6" s="1"/>
  <c r="J188" i="6"/>
  <c r="K314" i="6"/>
  <c r="J292" i="6"/>
  <c r="K179" i="6"/>
  <c r="K140" i="6"/>
  <c r="J216" i="6"/>
  <c r="K311" i="6"/>
  <c r="K119" i="6"/>
  <c r="K49" i="6"/>
  <c r="L49" i="6" s="1"/>
  <c r="K236" i="6"/>
  <c r="J169" i="6"/>
  <c r="L169" i="6" s="1"/>
  <c r="K262" i="6"/>
  <c r="K310" i="6"/>
  <c r="K195" i="6"/>
  <c r="K143" i="6"/>
  <c r="J328" i="6"/>
  <c r="J160" i="6"/>
  <c r="L160" i="6" s="1"/>
  <c r="K212" i="6"/>
  <c r="C214" i="7"/>
  <c r="B214" i="7"/>
  <c r="D214" i="7"/>
  <c r="C438" i="7"/>
  <c r="D438" i="7"/>
  <c r="B438" i="7"/>
  <c r="C6" i="7"/>
  <c r="B6" i="7"/>
  <c r="D6" i="7"/>
  <c r="C44" i="7"/>
  <c r="D44" i="7"/>
  <c r="B44" i="7"/>
  <c r="C472" i="7"/>
  <c r="B472" i="7"/>
  <c r="D472" i="7"/>
  <c r="C514" i="7"/>
  <c r="B514" i="7"/>
  <c r="D514" i="7"/>
  <c r="C304" i="7"/>
  <c r="D304" i="7"/>
  <c r="B304" i="7"/>
  <c r="C380" i="7"/>
  <c r="D380" i="7"/>
  <c r="B380" i="7"/>
  <c r="C600" i="7"/>
  <c r="B600" i="7"/>
  <c r="D600" i="7"/>
  <c r="C36" i="7"/>
  <c r="D36" i="7"/>
  <c r="B36" i="7"/>
  <c r="C134" i="7"/>
  <c r="B134" i="7"/>
  <c r="D134" i="7"/>
  <c r="C172" i="7"/>
  <c r="D172" i="7"/>
  <c r="B172" i="7"/>
  <c r="C112" i="7"/>
  <c r="D112" i="7"/>
  <c r="B112" i="7"/>
  <c r="C166" i="7"/>
  <c r="B166" i="7"/>
  <c r="D166" i="7"/>
  <c r="C188" i="7"/>
  <c r="D188" i="7"/>
  <c r="B188" i="7"/>
  <c r="C248" i="7"/>
  <c r="B248" i="7"/>
  <c r="D248" i="7"/>
  <c r="C278" i="7"/>
  <c r="B278" i="7"/>
  <c r="D278" i="7"/>
  <c r="C332" i="7"/>
  <c r="D332" i="7"/>
  <c r="B332" i="7"/>
  <c r="C464" i="7"/>
  <c r="B464" i="7"/>
  <c r="D464" i="7"/>
  <c r="C498" i="7"/>
  <c r="D498" i="7"/>
  <c r="B498" i="7"/>
  <c r="C574" i="7"/>
  <c r="D574" i="7"/>
  <c r="B574" i="7"/>
  <c r="C24" i="7"/>
  <c r="B24" i="7"/>
  <c r="D24" i="7"/>
  <c r="C54" i="7"/>
  <c r="B54" i="7"/>
  <c r="D54" i="7"/>
  <c r="C108" i="7"/>
  <c r="D108" i="7"/>
  <c r="B108" i="7"/>
  <c r="C190" i="7"/>
  <c r="B190" i="7"/>
  <c r="D190" i="7"/>
  <c r="C228" i="7"/>
  <c r="D228" i="7"/>
  <c r="B228" i="7"/>
  <c r="C288" i="7"/>
  <c r="D288" i="7"/>
  <c r="B288" i="7"/>
  <c r="C400" i="7"/>
  <c r="D400" i="7"/>
  <c r="B400" i="7"/>
  <c r="C418" i="7"/>
  <c r="D418" i="7"/>
  <c r="B418" i="7"/>
  <c r="C530" i="7"/>
  <c r="D530" i="7"/>
  <c r="B530" i="7"/>
  <c r="C8" i="7"/>
  <c r="D8" i="7"/>
  <c r="B8" i="7"/>
  <c r="C52" i="7"/>
  <c r="D52" i="7"/>
  <c r="B52" i="7"/>
  <c r="C110" i="7"/>
  <c r="B110" i="7"/>
  <c r="D110" i="7"/>
  <c r="C136" i="7"/>
  <c r="D136" i="7"/>
  <c r="B136" i="7"/>
  <c r="C180" i="7"/>
  <c r="D180" i="7"/>
  <c r="B180" i="7"/>
  <c r="C238" i="7"/>
  <c r="B238" i="7"/>
  <c r="D238" i="7"/>
  <c r="C264" i="7"/>
  <c r="D264" i="7"/>
  <c r="B264" i="7"/>
  <c r="C308" i="7"/>
  <c r="D308" i="7"/>
  <c r="B308" i="7"/>
  <c r="C366" i="7"/>
  <c r="B366" i="7"/>
  <c r="D366" i="7"/>
  <c r="C392" i="7"/>
  <c r="D392" i="7"/>
  <c r="B392" i="7"/>
  <c r="C450" i="7"/>
  <c r="D450" i="7"/>
  <c r="B450" i="7"/>
  <c r="C504" i="7"/>
  <c r="B504" i="7"/>
  <c r="D504" i="7"/>
  <c r="C526" i="7"/>
  <c r="D526" i="7"/>
  <c r="B526" i="7"/>
  <c r="C586" i="7"/>
  <c r="B586" i="7"/>
  <c r="D586" i="7"/>
  <c r="C10" i="7"/>
  <c r="D10" i="7"/>
  <c r="B10" i="7"/>
  <c r="C42" i="7"/>
  <c r="B42" i="7"/>
  <c r="D42" i="7"/>
  <c r="C74" i="7"/>
  <c r="D74" i="7"/>
  <c r="B74" i="7"/>
  <c r="C106" i="7"/>
  <c r="D106" i="7"/>
  <c r="B106" i="7"/>
  <c r="C138" i="7"/>
  <c r="D138" i="7"/>
  <c r="B138" i="7"/>
  <c r="C170" i="7"/>
  <c r="B170" i="7"/>
  <c r="D170" i="7"/>
  <c r="C202" i="7"/>
  <c r="D202" i="7"/>
  <c r="B202" i="7"/>
  <c r="C234" i="7"/>
  <c r="D234" i="7"/>
  <c r="B234" i="7"/>
  <c r="C266" i="7"/>
  <c r="D266" i="7"/>
  <c r="B266" i="7"/>
  <c r="C298" i="7"/>
  <c r="B298" i="7"/>
  <c r="D298" i="7"/>
  <c r="C330" i="7"/>
  <c r="D330" i="7"/>
  <c r="B330" i="7"/>
  <c r="C362" i="7"/>
  <c r="D362" i="7"/>
  <c r="B362" i="7"/>
  <c r="C394" i="7"/>
  <c r="D394" i="7"/>
  <c r="B394" i="7"/>
  <c r="C422" i="7"/>
  <c r="D422" i="7"/>
  <c r="B422" i="7"/>
  <c r="C480" i="7"/>
  <c r="B480" i="7"/>
  <c r="D480" i="7"/>
  <c r="C506" i="7"/>
  <c r="B506" i="7"/>
  <c r="D506" i="7"/>
  <c r="C550" i="7"/>
  <c r="D550" i="7"/>
  <c r="B550" i="7"/>
  <c r="B7" i="7"/>
  <c r="D7" i="7"/>
  <c r="C7" i="7"/>
  <c r="B15" i="7"/>
  <c r="C15" i="7"/>
  <c r="D15" i="7"/>
  <c r="B23" i="7"/>
  <c r="C23" i="7"/>
  <c r="D23" i="7"/>
  <c r="B31" i="7"/>
  <c r="C31" i="7"/>
  <c r="D31" i="7"/>
  <c r="B39" i="7"/>
  <c r="D39" i="7"/>
  <c r="C39" i="7"/>
  <c r="B47" i="7"/>
  <c r="D47" i="7"/>
  <c r="C47" i="7"/>
  <c r="B55" i="7"/>
  <c r="D55" i="7"/>
  <c r="C55" i="7"/>
  <c r="B63" i="7"/>
  <c r="C63" i="7"/>
  <c r="D63" i="7"/>
  <c r="B71" i="7"/>
  <c r="D71" i="7"/>
  <c r="C71" i="7"/>
  <c r="B79" i="7"/>
  <c r="D79" i="7"/>
  <c r="C79" i="7"/>
  <c r="B87" i="7"/>
  <c r="D87" i="7"/>
  <c r="C87" i="7"/>
  <c r="B95" i="7"/>
  <c r="C95" i="7"/>
  <c r="D95" i="7"/>
  <c r="B103" i="7"/>
  <c r="D103" i="7"/>
  <c r="C103" i="7"/>
  <c r="B111" i="7"/>
  <c r="D111" i="7"/>
  <c r="C111" i="7"/>
  <c r="B119" i="7"/>
  <c r="D119" i="7"/>
  <c r="C119" i="7"/>
  <c r="B127" i="7"/>
  <c r="C127" i="7"/>
  <c r="D127" i="7"/>
  <c r="B135" i="7"/>
  <c r="D135" i="7"/>
  <c r="C135" i="7"/>
  <c r="B143" i="7"/>
  <c r="C143" i="7"/>
  <c r="D143" i="7"/>
  <c r="B151" i="7"/>
  <c r="C151" i="7"/>
  <c r="D151" i="7"/>
  <c r="B159" i="7"/>
  <c r="C159" i="7"/>
  <c r="D159" i="7"/>
  <c r="B167" i="7"/>
  <c r="D167" i="7"/>
  <c r="C167" i="7"/>
  <c r="B175" i="7"/>
  <c r="D175" i="7"/>
  <c r="C175" i="7"/>
  <c r="B183" i="7"/>
  <c r="D183" i="7"/>
  <c r="C183" i="7"/>
  <c r="B191" i="7"/>
  <c r="C191" i="7"/>
  <c r="D191" i="7"/>
  <c r="B199" i="7"/>
  <c r="D199" i="7"/>
  <c r="C199" i="7"/>
  <c r="B207" i="7"/>
  <c r="D207" i="7"/>
  <c r="C207" i="7"/>
  <c r="B215" i="7"/>
  <c r="D215" i="7"/>
  <c r="C215" i="7"/>
  <c r="B223" i="7"/>
  <c r="C223" i="7"/>
  <c r="D223" i="7"/>
  <c r="B231" i="7"/>
  <c r="D231" i="7"/>
  <c r="C231" i="7"/>
  <c r="B239" i="7"/>
  <c r="D239" i="7"/>
  <c r="C239" i="7"/>
  <c r="B247" i="7"/>
  <c r="D247" i="7"/>
  <c r="C247" i="7"/>
  <c r="B255" i="7"/>
  <c r="C255" i="7"/>
  <c r="D255" i="7"/>
  <c r="B263" i="7"/>
  <c r="D263" i="7"/>
  <c r="C263" i="7"/>
  <c r="B271" i="7"/>
  <c r="C271" i="7"/>
  <c r="D271" i="7"/>
  <c r="B279" i="7"/>
  <c r="C279" i="7"/>
  <c r="D279" i="7"/>
  <c r="B287" i="7"/>
  <c r="C287" i="7"/>
  <c r="D287" i="7"/>
  <c r="B295" i="7"/>
  <c r="D295" i="7"/>
  <c r="C295" i="7"/>
  <c r="B303" i="7"/>
  <c r="D303" i="7"/>
  <c r="C303" i="7"/>
  <c r="B311" i="7"/>
  <c r="D311" i="7"/>
  <c r="C311" i="7"/>
  <c r="B319" i="7"/>
  <c r="C319" i="7"/>
  <c r="D319" i="7"/>
  <c r="B327" i="7"/>
  <c r="D327" i="7"/>
  <c r="C327" i="7"/>
  <c r="B335" i="7"/>
  <c r="D335" i="7"/>
  <c r="C335" i="7"/>
  <c r="B343" i="7"/>
  <c r="D343" i="7"/>
  <c r="C343" i="7"/>
  <c r="B351" i="7"/>
  <c r="C351" i="7"/>
  <c r="D351" i="7"/>
  <c r="B359" i="7"/>
  <c r="D359" i="7"/>
  <c r="C359" i="7"/>
  <c r="B367" i="7"/>
  <c r="D367" i="7"/>
  <c r="C367" i="7"/>
  <c r="B375" i="7"/>
  <c r="D375" i="7"/>
  <c r="C375" i="7"/>
  <c r="B383" i="7"/>
  <c r="C383" i="7"/>
  <c r="D383" i="7"/>
  <c r="B391" i="7"/>
  <c r="D391" i="7"/>
  <c r="C391" i="7"/>
  <c r="B399" i="7"/>
  <c r="C399" i="7"/>
  <c r="D399" i="7"/>
  <c r="C428" i="7"/>
  <c r="D428" i="7"/>
  <c r="B428" i="7"/>
  <c r="C460" i="7"/>
  <c r="D460" i="7"/>
  <c r="B460" i="7"/>
  <c r="C492" i="7"/>
  <c r="D492" i="7"/>
  <c r="B492" i="7"/>
  <c r="C524" i="7"/>
  <c r="D524" i="7"/>
  <c r="B524" i="7"/>
  <c r="C556" i="7"/>
  <c r="D556" i="7"/>
  <c r="B556" i="7"/>
  <c r="C588" i="7"/>
  <c r="D588" i="7"/>
  <c r="B588" i="7"/>
  <c r="D405" i="7"/>
  <c r="B405" i="7"/>
  <c r="C405" i="7"/>
  <c r="D413" i="7"/>
  <c r="B413" i="7"/>
  <c r="C413" i="7"/>
  <c r="D421" i="7"/>
  <c r="C421" i="7"/>
  <c r="B421" i="7"/>
  <c r="D429" i="7"/>
  <c r="C429" i="7"/>
  <c r="B429" i="7"/>
  <c r="D437" i="7"/>
  <c r="C437" i="7"/>
  <c r="B437" i="7"/>
  <c r="D445" i="7"/>
  <c r="B445" i="7"/>
  <c r="C445" i="7"/>
  <c r="D453" i="7"/>
  <c r="C453" i="7"/>
  <c r="B453" i="7"/>
  <c r="D461" i="7"/>
  <c r="B461" i="7"/>
  <c r="C461" i="7"/>
  <c r="D469" i="7"/>
  <c r="C469" i="7"/>
  <c r="B469" i="7"/>
  <c r="D477" i="7"/>
  <c r="B477" i="7"/>
  <c r="C477" i="7"/>
  <c r="D485" i="7"/>
  <c r="C485" i="7"/>
  <c r="B485" i="7"/>
  <c r="D493" i="7"/>
  <c r="C493" i="7"/>
  <c r="B493" i="7"/>
  <c r="D501" i="7"/>
  <c r="C501" i="7"/>
  <c r="B501" i="7"/>
  <c r="D509" i="7"/>
  <c r="B509" i="7"/>
  <c r="C509" i="7"/>
  <c r="D517" i="7"/>
  <c r="C517" i="7"/>
  <c r="B517" i="7"/>
  <c r="D525" i="7"/>
  <c r="B525" i="7"/>
  <c r="C525" i="7"/>
  <c r="D533" i="7"/>
  <c r="B533" i="7"/>
  <c r="C533" i="7"/>
  <c r="D541" i="7"/>
  <c r="B541" i="7"/>
  <c r="C541" i="7"/>
  <c r="D549" i="7"/>
  <c r="C549" i="7"/>
  <c r="B549" i="7"/>
  <c r="D557" i="7"/>
  <c r="C557" i="7"/>
  <c r="B557" i="7"/>
  <c r="D565" i="7"/>
  <c r="B565" i="7"/>
  <c r="C565" i="7"/>
  <c r="D573" i="7"/>
  <c r="B573" i="7"/>
  <c r="C573" i="7"/>
  <c r="D581" i="7"/>
  <c r="C581" i="7"/>
  <c r="B581" i="7"/>
  <c r="D589" i="7"/>
  <c r="C589" i="7"/>
  <c r="B589" i="7"/>
  <c r="D597" i="7"/>
  <c r="C597" i="7"/>
  <c r="B597" i="7"/>
  <c r="K187" i="6"/>
  <c r="K215" i="6"/>
  <c r="K91" i="6"/>
  <c r="K167" i="6"/>
  <c r="J174" i="6"/>
  <c r="L174" i="6" s="1"/>
  <c r="J9" i="6"/>
  <c r="L9" i="6" s="1"/>
  <c r="J88" i="6"/>
  <c r="L88" i="6" s="1"/>
  <c r="K341" i="6"/>
  <c r="K323" i="6"/>
  <c r="K90" i="6"/>
  <c r="L90" i="6" s="1"/>
  <c r="K139" i="6"/>
  <c r="J238" i="6"/>
  <c r="K258" i="6"/>
  <c r="J286" i="6"/>
  <c r="J327" i="6"/>
  <c r="K224" i="6"/>
  <c r="J219" i="6"/>
  <c r="K26" i="6"/>
  <c r="L26" i="6" s="1"/>
  <c r="K42" i="6"/>
  <c r="L42" i="6" s="1"/>
  <c r="J184" i="6"/>
  <c r="L184" i="6" s="1"/>
  <c r="J338" i="6"/>
  <c r="K175" i="6"/>
  <c r="J56" i="6"/>
  <c r="L56" i="6" s="1"/>
  <c r="K218" i="6"/>
  <c r="K19" i="6"/>
  <c r="K192" i="6"/>
  <c r="K155" i="6"/>
  <c r="K159" i="6"/>
  <c r="X60" i="12"/>
  <c r="K281" i="6"/>
  <c r="J163" i="6"/>
  <c r="K307" i="6"/>
  <c r="K69" i="6"/>
  <c r="L69" i="6" s="1"/>
  <c r="C12" i="7"/>
  <c r="D12" i="7"/>
  <c r="B12" i="7"/>
  <c r="C252" i="7"/>
  <c r="D252" i="7"/>
  <c r="B252" i="7"/>
  <c r="C268" i="7"/>
  <c r="D268" i="7"/>
  <c r="B268" i="7"/>
  <c r="C132" i="7"/>
  <c r="D132" i="7"/>
  <c r="B132" i="7"/>
  <c r="C388" i="7"/>
  <c r="D388" i="7"/>
  <c r="B388" i="7"/>
  <c r="C208" i="7"/>
  <c r="B208" i="7"/>
  <c r="D208" i="7"/>
  <c r="C284" i="7"/>
  <c r="D284" i="7"/>
  <c r="B284" i="7"/>
  <c r="C430" i="7"/>
  <c r="D430" i="7"/>
  <c r="B430" i="7"/>
  <c r="C48" i="7"/>
  <c r="D48" i="7"/>
  <c r="B48" i="7"/>
  <c r="C124" i="7"/>
  <c r="D124" i="7"/>
  <c r="B124" i="7"/>
  <c r="C320" i="7"/>
  <c r="D320" i="7"/>
  <c r="B320" i="7"/>
  <c r="C342" i="7"/>
  <c r="B342" i="7"/>
  <c r="D342" i="7"/>
  <c r="C440" i="7"/>
  <c r="B440" i="7"/>
  <c r="D440" i="7"/>
  <c r="C478" i="7"/>
  <c r="D478" i="7"/>
  <c r="B478" i="7"/>
  <c r="C520" i="7"/>
  <c r="B520" i="7"/>
  <c r="D520" i="7"/>
  <c r="C558" i="7"/>
  <c r="D558" i="7"/>
  <c r="B558" i="7"/>
  <c r="C336" i="7"/>
  <c r="B336" i="7"/>
  <c r="D336" i="7"/>
  <c r="C554" i="7"/>
  <c r="B554" i="7"/>
  <c r="D554" i="7"/>
  <c r="C560" i="7"/>
  <c r="B560" i="7"/>
  <c r="D560" i="7"/>
  <c r="C598" i="7"/>
  <c r="D598" i="7"/>
  <c r="B598" i="7"/>
  <c r="C38" i="7"/>
  <c r="B38" i="7"/>
  <c r="D38" i="7"/>
  <c r="C60" i="7"/>
  <c r="D60" i="7"/>
  <c r="B60" i="7"/>
  <c r="C120" i="7"/>
  <c r="B120" i="7"/>
  <c r="D120" i="7"/>
  <c r="C150" i="7"/>
  <c r="B150" i="7"/>
  <c r="D150" i="7"/>
  <c r="C204" i="7"/>
  <c r="D204" i="7"/>
  <c r="B204" i="7"/>
  <c r="C286" i="7"/>
  <c r="B286" i="7"/>
  <c r="D286" i="7"/>
  <c r="C324" i="7"/>
  <c r="D324" i="7"/>
  <c r="B324" i="7"/>
  <c r="C384" i="7"/>
  <c r="D384" i="7"/>
  <c r="B384" i="7"/>
  <c r="C424" i="7"/>
  <c r="B424" i="7"/>
  <c r="D424" i="7"/>
  <c r="C502" i="7"/>
  <c r="D502" i="7"/>
  <c r="B502" i="7"/>
  <c r="C546" i="7"/>
  <c r="D546" i="7"/>
  <c r="B546" i="7"/>
  <c r="C62" i="7"/>
  <c r="B62" i="7"/>
  <c r="D62" i="7"/>
  <c r="C100" i="7"/>
  <c r="D100" i="7"/>
  <c r="B100" i="7"/>
  <c r="C160" i="7"/>
  <c r="D160" i="7"/>
  <c r="B160" i="7"/>
  <c r="C272" i="7"/>
  <c r="D272" i="7"/>
  <c r="B272" i="7"/>
  <c r="C326" i="7"/>
  <c r="B326" i="7"/>
  <c r="D326" i="7"/>
  <c r="C348" i="7"/>
  <c r="D348" i="7"/>
  <c r="B348" i="7"/>
  <c r="C408" i="7"/>
  <c r="B408" i="7"/>
  <c r="D408" i="7"/>
  <c r="C490" i="7"/>
  <c r="B490" i="7"/>
  <c r="D490" i="7"/>
  <c r="C566" i="7"/>
  <c r="D566" i="7"/>
  <c r="B566" i="7"/>
  <c r="C14" i="7"/>
  <c r="B14" i="7"/>
  <c r="D14" i="7"/>
  <c r="C40" i="7"/>
  <c r="D40" i="7"/>
  <c r="B40" i="7"/>
  <c r="C84" i="7"/>
  <c r="D84" i="7"/>
  <c r="B84" i="7"/>
  <c r="C142" i="7"/>
  <c r="B142" i="7"/>
  <c r="D142" i="7"/>
  <c r="C168" i="7"/>
  <c r="D168" i="7"/>
  <c r="B168" i="7"/>
  <c r="C212" i="7"/>
  <c r="D212" i="7"/>
  <c r="B212" i="7"/>
  <c r="C270" i="7"/>
  <c r="B270" i="7"/>
  <c r="D270" i="7"/>
  <c r="C296" i="7"/>
  <c r="D296" i="7"/>
  <c r="B296" i="7"/>
  <c r="C340" i="7"/>
  <c r="D340" i="7"/>
  <c r="B340" i="7"/>
  <c r="C398" i="7"/>
  <c r="B398" i="7"/>
  <c r="D398" i="7"/>
  <c r="C458" i="7"/>
  <c r="B458" i="7"/>
  <c r="D458" i="7"/>
  <c r="C488" i="7"/>
  <c r="B488" i="7"/>
  <c r="D488" i="7"/>
  <c r="C542" i="7"/>
  <c r="D542" i="7"/>
  <c r="B542" i="7"/>
  <c r="C34" i="7"/>
  <c r="B34" i="7"/>
  <c r="D34" i="7"/>
  <c r="C66" i="7"/>
  <c r="D66" i="7"/>
  <c r="B66" i="7"/>
  <c r="C98" i="7"/>
  <c r="D98" i="7"/>
  <c r="B98" i="7"/>
  <c r="C130" i="7"/>
  <c r="D130" i="7"/>
  <c r="B130" i="7"/>
  <c r="C162" i="7"/>
  <c r="B162" i="7"/>
  <c r="D162" i="7"/>
  <c r="C194" i="7"/>
  <c r="D194" i="7"/>
  <c r="B194" i="7"/>
  <c r="C226" i="7"/>
  <c r="D226" i="7"/>
  <c r="B226" i="7"/>
  <c r="C258" i="7"/>
  <c r="D258" i="7"/>
  <c r="B258" i="7"/>
  <c r="C290" i="7"/>
  <c r="B290" i="7"/>
  <c r="D290" i="7"/>
  <c r="C322" i="7"/>
  <c r="D322" i="7"/>
  <c r="B322" i="7"/>
  <c r="C354" i="7"/>
  <c r="D354" i="7"/>
  <c r="B354" i="7"/>
  <c r="C386" i="7"/>
  <c r="D386" i="7"/>
  <c r="B386" i="7"/>
  <c r="C410" i="7"/>
  <c r="D410" i="7"/>
  <c r="B410" i="7"/>
  <c r="C454" i="7"/>
  <c r="D454" i="7"/>
  <c r="B454" i="7"/>
  <c r="C512" i="7"/>
  <c r="B512" i="7"/>
  <c r="D512" i="7"/>
  <c r="C538" i="7"/>
  <c r="D538" i="7"/>
  <c r="B538" i="7"/>
  <c r="C582" i="7"/>
  <c r="D582" i="7"/>
  <c r="B582" i="7"/>
  <c r="B9" i="7"/>
  <c r="D9" i="7"/>
  <c r="C9" i="7"/>
  <c r="B17" i="7"/>
  <c r="D17" i="7"/>
  <c r="C17" i="7"/>
  <c r="C25" i="7"/>
  <c r="D25" i="7"/>
  <c r="B25" i="7"/>
  <c r="D33" i="7"/>
  <c r="C33" i="7"/>
  <c r="B33" i="7"/>
  <c r="D41" i="7"/>
  <c r="C41" i="7"/>
  <c r="B41" i="7"/>
  <c r="B49" i="7"/>
  <c r="D49" i="7"/>
  <c r="C49" i="7"/>
  <c r="C57" i="7"/>
  <c r="D57" i="7"/>
  <c r="B57" i="7"/>
  <c r="D65" i="7"/>
  <c r="C65" i="7"/>
  <c r="B65" i="7"/>
  <c r="D73" i="7"/>
  <c r="C73" i="7"/>
  <c r="B73" i="7"/>
  <c r="B81" i="7"/>
  <c r="D81" i="7"/>
  <c r="C81" i="7"/>
  <c r="C89" i="7"/>
  <c r="D89" i="7"/>
  <c r="B89" i="7"/>
  <c r="D97" i="7"/>
  <c r="C97" i="7"/>
  <c r="B97" i="7"/>
  <c r="C105" i="7"/>
  <c r="B105" i="7"/>
  <c r="D105" i="7"/>
  <c r="B113" i="7"/>
  <c r="C113" i="7"/>
  <c r="D113" i="7"/>
  <c r="C121" i="7"/>
  <c r="B121" i="7"/>
  <c r="D121" i="7"/>
  <c r="D129" i="7"/>
  <c r="B129" i="7"/>
  <c r="C129" i="7"/>
  <c r="B137" i="7"/>
  <c r="D137" i="7"/>
  <c r="C137" i="7"/>
  <c r="B145" i="7"/>
  <c r="D145" i="7"/>
  <c r="C145" i="7"/>
  <c r="C153" i="7"/>
  <c r="D153" i="7"/>
  <c r="B153" i="7"/>
  <c r="D161" i="7"/>
  <c r="C161" i="7"/>
  <c r="B161" i="7"/>
  <c r="D169" i="7"/>
  <c r="C169" i="7"/>
  <c r="B169" i="7"/>
  <c r="B177" i="7"/>
  <c r="D177" i="7"/>
  <c r="C177" i="7"/>
  <c r="C185" i="7"/>
  <c r="D185" i="7"/>
  <c r="B185" i="7"/>
  <c r="D193" i="7"/>
  <c r="C193" i="7"/>
  <c r="B193" i="7"/>
  <c r="D201" i="7"/>
  <c r="C201" i="7"/>
  <c r="B201" i="7"/>
  <c r="B209" i="7"/>
  <c r="D209" i="7"/>
  <c r="C209" i="7"/>
  <c r="C217" i="7"/>
  <c r="D217" i="7"/>
  <c r="B217" i="7"/>
  <c r="D225" i="7"/>
  <c r="C225" i="7"/>
  <c r="B225" i="7"/>
  <c r="C233" i="7"/>
  <c r="B233" i="7"/>
  <c r="D233" i="7"/>
  <c r="B241" i="7"/>
  <c r="C241" i="7"/>
  <c r="D241" i="7"/>
  <c r="C249" i="7"/>
  <c r="B249" i="7"/>
  <c r="D249" i="7"/>
  <c r="D257" i="7"/>
  <c r="B257" i="7"/>
  <c r="C257" i="7"/>
  <c r="B265" i="7"/>
  <c r="D265" i="7"/>
  <c r="C265" i="7"/>
  <c r="B273" i="7"/>
  <c r="D273" i="7"/>
  <c r="C273" i="7"/>
  <c r="C281" i="7"/>
  <c r="D281" i="7"/>
  <c r="B281" i="7"/>
  <c r="D289" i="7"/>
  <c r="C289" i="7"/>
  <c r="B289" i="7"/>
  <c r="D297" i="7"/>
  <c r="C297" i="7"/>
  <c r="B297" i="7"/>
  <c r="B305" i="7"/>
  <c r="D305" i="7"/>
  <c r="C305" i="7"/>
  <c r="C313" i="7"/>
  <c r="D313" i="7"/>
  <c r="B313" i="7"/>
  <c r="D321" i="7"/>
  <c r="C321" i="7"/>
  <c r="B321" i="7"/>
  <c r="D329" i="7"/>
  <c r="C329" i="7"/>
  <c r="B329" i="7"/>
  <c r="B337" i="7"/>
  <c r="D337" i="7"/>
  <c r="C337" i="7"/>
  <c r="C345" i="7"/>
  <c r="D345" i="7"/>
  <c r="B345" i="7"/>
  <c r="D353" i="7"/>
  <c r="C353" i="7"/>
  <c r="B353" i="7"/>
  <c r="C361" i="7"/>
  <c r="B361" i="7"/>
  <c r="D361" i="7"/>
  <c r="B369" i="7"/>
  <c r="C369" i="7"/>
  <c r="D369" i="7"/>
  <c r="C377" i="7"/>
  <c r="B377" i="7"/>
  <c r="D377" i="7"/>
  <c r="D385" i="7"/>
  <c r="B385" i="7"/>
  <c r="C385" i="7"/>
  <c r="B393" i="7"/>
  <c r="D393" i="7"/>
  <c r="C393" i="7"/>
  <c r="B401" i="7"/>
  <c r="D401" i="7"/>
  <c r="C401" i="7"/>
  <c r="C420" i="7"/>
  <c r="B420" i="7"/>
  <c r="D420" i="7"/>
  <c r="C452" i="7"/>
  <c r="B452" i="7"/>
  <c r="D452" i="7"/>
  <c r="C484" i="7"/>
  <c r="B484" i="7"/>
  <c r="D484" i="7"/>
  <c r="C516" i="7"/>
  <c r="B516" i="7"/>
  <c r="D516" i="7"/>
  <c r="C548" i="7"/>
  <c r="B548" i="7"/>
  <c r="D548" i="7"/>
  <c r="C580" i="7"/>
  <c r="B580" i="7"/>
  <c r="D580" i="7"/>
  <c r="C407" i="7"/>
  <c r="B407" i="7"/>
  <c r="D407" i="7"/>
  <c r="C415" i="7"/>
  <c r="D415" i="7"/>
  <c r="B415" i="7"/>
  <c r="C423" i="7"/>
  <c r="B423" i="7"/>
  <c r="D423" i="7"/>
  <c r="C431" i="7"/>
  <c r="D431" i="7"/>
  <c r="B431" i="7"/>
  <c r="C439" i="7"/>
  <c r="B439" i="7"/>
  <c r="D439" i="7"/>
  <c r="C447" i="7"/>
  <c r="D447" i="7"/>
  <c r="B447" i="7"/>
  <c r="C455" i="7"/>
  <c r="D455" i="7"/>
  <c r="B455" i="7"/>
  <c r="C463" i="7"/>
  <c r="D463" i="7"/>
  <c r="B463" i="7"/>
  <c r="C471" i="7"/>
  <c r="B471" i="7"/>
  <c r="D471" i="7"/>
  <c r="C479" i="7"/>
  <c r="D479" i="7"/>
  <c r="B479" i="7"/>
  <c r="C487" i="7"/>
  <c r="B487" i="7"/>
  <c r="D487" i="7"/>
  <c r="C495" i="7"/>
  <c r="B495" i="7"/>
  <c r="D495" i="7"/>
  <c r="C503" i="7"/>
  <c r="B503" i="7"/>
  <c r="D503" i="7"/>
  <c r="C511" i="7"/>
  <c r="D511" i="7"/>
  <c r="B511" i="7"/>
  <c r="C519" i="7"/>
  <c r="D519" i="7"/>
  <c r="B519" i="7"/>
  <c r="C527" i="7"/>
  <c r="D527" i="7"/>
  <c r="B527" i="7"/>
  <c r="C535" i="7"/>
  <c r="B535" i="7"/>
  <c r="D535" i="7"/>
  <c r="C543" i="7"/>
  <c r="D543" i="7"/>
  <c r="B543" i="7"/>
  <c r="C551" i="7"/>
  <c r="D551" i="7"/>
  <c r="B551" i="7"/>
  <c r="C559" i="7"/>
  <c r="D559" i="7"/>
  <c r="B559" i="7"/>
  <c r="C567" i="7"/>
  <c r="B567" i="7"/>
  <c r="D567" i="7"/>
  <c r="C575" i="7"/>
  <c r="D575" i="7"/>
  <c r="B575" i="7"/>
  <c r="C583" i="7"/>
  <c r="D583" i="7"/>
  <c r="B583" i="7"/>
  <c r="C591" i="7"/>
  <c r="D591" i="7"/>
  <c r="B591" i="7"/>
  <c r="C599" i="7"/>
  <c r="B599" i="7"/>
  <c r="D599" i="7"/>
  <c r="J23" i="6"/>
  <c r="K75" i="6"/>
  <c r="K122" i="6"/>
  <c r="L122" i="6" s="1"/>
  <c r="K94" i="6"/>
  <c r="L94" i="6" s="1"/>
  <c r="J254" i="6"/>
  <c r="L254" i="6" s="1"/>
  <c r="K127" i="6"/>
  <c r="K95" i="6"/>
  <c r="K63" i="6"/>
  <c r="K31" i="6"/>
  <c r="K288" i="6"/>
  <c r="J289" i="6"/>
  <c r="L289" i="6" s="1"/>
  <c r="J208" i="6"/>
  <c r="K58" i="6"/>
  <c r="L58" i="6" s="1"/>
  <c r="K353" i="6"/>
  <c r="J248" i="6"/>
  <c r="L248" i="6" s="1"/>
  <c r="K147" i="6"/>
  <c r="K126" i="6"/>
  <c r="L126" i="6" s="1"/>
  <c r="K70" i="6"/>
  <c r="L70" i="6" s="1"/>
  <c r="K54" i="6"/>
  <c r="L54" i="6" s="1"/>
  <c r="K74" i="6"/>
  <c r="L74" i="6" s="1"/>
  <c r="J352" i="6"/>
  <c r="L352" i="6" s="1"/>
  <c r="K46" i="6"/>
  <c r="L46" i="6" s="1"/>
  <c r="M61" i="12" l="1"/>
  <c r="I500" i="6"/>
  <c r="H501" i="6" s="1"/>
  <c r="L350" i="6"/>
  <c r="J500" i="6"/>
  <c r="M85" i="13"/>
  <c r="E1603" i="7"/>
  <c r="G1603" i="7" s="1"/>
  <c r="P27" i="17"/>
  <c r="P114" i="17" s="1"/>
  <c r="P5" i="18"/>
  <c r="X61" i="12"/>
  <c r="L283" i="6"/>
  <c r="L258" i="6"/>
  <c r="L39" i="6"/>
  <c r="X85" i="13"/>
  <c r="L187" i="6"/>
  <c r="L313" i="6"/>
  <c r="L236" i="6"/>
  <c r="L191" i="6"/>
  <c r="L280" i="6"/>
  <c r="G582" i="7"/>
  <c r="L307" i="6"/>
  <c r="L301" i="6"/>
  <c r="L259" i="6"/>
  <c r="L152" i="6"/>
  <c r="L316" i="6"/>
  <c r="L272" i="6"/>
  <c r="L285" i="6"/>
  <c r="L345" i="6"/>
  <c r="L243" i="6"/>
  <c r="L131" i="6"/>
  <c r="L295" i="6"/>
  <c r="L276" i="6"/>
  <c r="L284" i="6"/>
  <c r="L178" i="6"/>
  <c r="L55" i="6"/>
  <c r="L99" i="6"/>
  <c r="L23" i="6"/>
  <c r="L135" i="6"/>
  <c r="L291" i="6"/>
  <c r="L335" i="6"/>
  <c r="L353" i="6"/>
  <c r="L346" i="6"/>
  <c r="L286" i="6"/>
  <c r="L341" i="6"/>
  <c r="L324" i="6"/>
  <c r="L172" i="6"/>
  <c r="L189" i="6"/>
  <c r="L202" i="6"/>
  <c r="L315" i="6"/>
  <c r="L294" i="6"/>
  <c r="L247" i="6"/>
  <c r="L192" i="6"/>
  <c r="L119" i="6"/>
  <c r="L319" i="6"/>
  <c r="L297" i="6"/>
  <c r="L266" i="6"/>
  <c r="L218" i="6"/>
  <c r="L223" i="6"/>
  <c r="L235" i="6"/>
  <c r="L306" i="6"/>
  <c r="L290" i="6"/>
  <c r="L329" i="6"/>
  <c r="L224" i="6"/>
  <c r="L308" i="6"/>
  <c r="L317" i="6"/>
  <c r="L231" i="6"/>
  <c r="L146" i="6"/>
  <c r="L123" i="6"/>
  <c r="L250" i="6"/>
  <c r="L95" i="6"/>
  <c r="L349" i="6"/>
  <c r="L227" i="6"/>
  <c r="L215" i="6"/>
  <c r="L170" i="6"/>
  <c r="L103" i="6"/>
  <c r="L304" i="6"/>
  <c r="L13" i="6"/>
  <c r="L299" i="6"/>
  <c r="L208" i="6"/>
  <c r="L327" i="6"/>
  <c r="L320" i="6"/>
  <c r="L59" i="6"/>
  <c r="L115" i="6"/>
  <c r="L151" i="6"/>
  <c r="L279" i="6"/>
  <c r="L239" i="6"/>
  <c r="L347" i="6"/>
  <c r="L12" i="6"/>
  <c r="L51" i="6"/>
  <c r="L171" i="6"/>
  <c r="L213" i="6"/>
  <c r="L323" i="6"/>
  <c r="L167" i="6"/>
  <c r="L300" i="6"/>
  <c r="L251" i="6"/>
  <c r="L199" i="6"/>
  <c r="L344" i="6"/>
  <c r="L156" i="6"/>
  <c r="L107" i="6"/>
  <c r="L305" i="6"/>
  <c r="L127" i="6"/>
  <c r="L75" i="6"/>
  <c r="L298" i="6"/>
  <c r="L31" i="6"/>
  <c r="L63" i="6"/>
  <c r="L175" i="6"/>
  <c r="L203" i="6"/>
  <c r="L318" i="6"/>
  <c r="L71" i="6"/>
  <c r="L168" i="6"/>
  <c r="L147" i="6"/>
  <c r="L238" i="6"/>
  <c r="L274" i="6"/>
  <c r="L207" i="6"/>
  <c r="L288" i="6"/>
  <c r="L47" i="6"/>
  <c r="L234" i="6"/>
  <c r="L338" i="6"/>
  <c r="L182" i="6"/>
  <c r="L67" i="6"/>
  <c r="L221" i="6"/>
  <c r="L83" i="6"/>
  <c r="L309" i="6"/>
  <c r="L183" i="6"/>
  <c r="L35" i="6"/>
  <c r="L111" i="6"/>
  <c r="L228" i="6"/>
  <c r="L312" i="6"/>
  <c r="L219" i="6"/>
  <c r="L43" i="6"/>
  <c r="L27" i="6"/>
  <c r="L340" i="6"/>
  <c r="L328" i="6"/>
  <c r="L262" i="6"/>
  <c r="L211" i="6"/>
  <c r="L281" i="6"/>
  <c r="L155" i="6"/>
  <c r="L212" i="6"/>
  <c r="L311" i="6"/>
  <c r="L140" i="6"/>
  <c r="L143" i="6"/>
  <c r="L139" i="6"/>
  <c r="L310" i="6"/>
  <c r="L40" i="6"/>
  <c r="L91" i="6"/>
  <c r="L179" i="6"/>
  <c r="L204" i="6"/>
  <c r="L196" i="6"/>
  <c r="L163" i="6"/>
  <c r="L216" i="6"/>
  <c r="L19" i="6"/>
  <c r="L195" i="6"/>
  <c r="L255" i="6"/>
  <c r="L162" i="6"/>
  <c r="L87" i="6"/>
  <c r="L79" i="6"/>
  <c r="L190" i="6"/>
  <c r="L314" i="6"/>
  <c r="L188" i="6"/>
  <c r="L292" i="6"/>
  <c r="L282" i="6"/>
  <c r="L330" i="6"/>
  <c r="L159" i="6"/>
  <c r="L263" i="6"/>
  <c r="F1603" i="7"/>
  <c r="K4" i="6"/>
  <c r="K500" i="6" s="1"/>
  <c r="P7" i="18" l="1"/>
  <c r="P16" i="18" s="1"/>
  <c r="G583" i="7"/>
  <c r="L500" i="6"/>
  <c r="J501" i="6"/>
  <c r="L501" i="6" s="1"/>
  <c r="L4" i="6"/>
  <c r="G584" i="7" l="1"/>
  <c r="G585" i="7" l="1"/>
  <c r="G586" i="7" l="1"/>
  <c r="G587" i="7" l="1"/>
  <c r="G588" i="7" l="1"/>
  <c r="G589" i="7" l="1"/>
  <c r="G590" i="7" l="1"/>
  <c r="G591" i="7" l="1"/>
  <c r="G592" i="7" l="1"/>
  <c r="G593" i="7" l="1"/>
  <c r="G594" i="7" l="1"/>
  <c r="G595" i="7" l="1"/>
  <c r="G596" i="7" l="1"/>
  <c r="G597" i="7" l="1"/>
  <c r="G598" i="7" l="1"/>
  <c r="G599" i="7" l="1"/>
  <c r="G600" i="7" l="1"/>
  <c r="G601" i="7" l="1"/>
  <c r="G602" i="7" l="1"/>
  <c r="G603" i="7" l="1"/>
  <c r="G604" i="7" l="1"/>
  <c r="G605" i="7" l="1"/>
  <c r="G606" i="7" l="1"/>
  <c r="G607" i="7" s="1"/>
  <c r="G608" i="7" s="1"/>
  <c r="G609" i="7" s="1"/>
  <c r="G610" i="7" s="1"/>
  <c r="G611" i="7" s="1"/>
  <c r="G612" i="7" s="1"/>
  <c r="G613" i="7" s="1"/>
  <c r="G614" i="7" s="1"/>
  <c r="G615" i="7" s="1"/>
  <c r="G616" i="7" s="1"/>
  <c r="G617" i="7" s="1"/>
  <c r="G618" i="7" s="1"/>
  <c r="G619" i="7" s="1"/>
  <c r="G620" i="7" s="1"/>
  <c r="G621" i="7" s="1"/>
  <c r="G622" i="7" s="1"/>
  <c r="G623" i="7" s="1"/>
  <c r="G624" i="7" s="1"/>
  <c r="G625" i="7" s="1"/>
  <c r="G626" i="7" s="1"/>
  <c r="G627" i="7" s="1"/>
  <c r="G628" i="7" s="1"/>
  <c r="G629" i="7" s="1"/>
  <c r="G630" i="7" s="1"/>
  <c r="G631" i="7" s="1"/>
  <c r="G632" i="7" s="1"/>
  <c r="G633" i="7" s="1"/>
  <c r="G634" i="7" s="1"/>
  <c r="G635" i="7" s="1"/>
  <c r="G636" i="7" s="1"/>
  <c r="G637" i="7" s="1"/>
  <c r="G638" i="7" s="1"/>
  <c r="G639" i="7" s="1"/>
  <c r="G640" i="7" s="1"/>
  <c r="G641" i="7" s="1"/>
  <c r="G642" i="7" s="1"/>
  <c r="G643" i="7" s="1"/>
  <c r="G644" i="7" s="1"/>
  <c r="G645" i="7" s="1"/>
  <c r="G646" i="7" s="1"/>
  <c r="G647" i="7" s="1"/>
  <c r="G648" i="7" s="1"/>
  <c r="G649" i="7" s="1"/>
  <c r="G650" i="7" s="1"/>
  <c r="G651" i="7" s="1"/>
  <c r="G652" i="7" s="1"/>
  <c r="G653" i="7" s="1"/>
  <c r="G654" i="7" s="1"/>
  <c r="G655" i="7" s="1"/>
  <c r="G656" i="7" s="1"/>
  <c r="G657" i="7" s="1"/>
  <c r="G658" i="7" s="1"/>
  <c r="G659" i="7" s="1"/>
  <c r="G660" i="7" s="1"/>
  <c r="G661" i="7" s="1"/>
  <c r="G662" i="7" s="1"/>
  <c r="G663" i="7" s="1"/>
  <c r="G664" i="7" s="1"/>
  <c r="G665" i="7" s="1"/>
  <c r="G666" i="7" s="1"/>
  <c r="G667" i="7" s="1"/>
  <c r="G668" i="7" s="1"/>
  <c r="G669" i="7" s="1"/>
  <c r="G670" i="7" s="1"/>
  <c r="G671" i="7" s="1"/>
  <c r="G672" i="7" s="1"/>
  <c r="G673" i="7" s="1"/>
  <c r="G674" i="7" s="1"/>
  <c r="G675" i="7" s="1"/>
  <c r="G676" i="7" s="1"/>
  <c r="G677" i="7" s="1"/>
  <c r="G678" i="7" s="1"/>
  <c r="G679" i="7" s="1"/>
  <c r="G680" i="7" s="1"/>
  <c r="G681" i="7" s="1"/>
  <c r="G682" i="7" s="1"/>
  <c r="G683" i="7" s="1"/>
  <c r="G684" i="7" s="1"/>
  <c r="G685" i="7" s="1"/>
  <c r="G686" i="7" s="1"/>
  <c r="G687" i="7" s="1"/>
  <c r="G688" i="7" s="1"/>
  <c r="G689" i="7" s="1"/>
  <c r="G690" i="7" s="1"/>
  <c r="G691" i="7" s="1"/>
  <c r="G692" i="7" s="1"/>
  <c r="G693" i="7" s="1"/>
  <c r="G694" i="7" s="1"/>
  <c r="G695" i="7" s="1"/>
  <c r="G696" i="7" s="1"/>
  <c r="G697" i="7" s="1"/>
  <c r="G698" i="7" s="1"/>
  <c r="G699" i="7" s="1"/>
  <c r="G700" i="7" s="1"/>
  <c r="G701" i="7" s="1"/>
  <c r="G702" i="7" s="1"/>
  <c r="G703" i="7" s="1"/>
  <c r="G704" i="7" s="1"/>
  <c r="G705" i="7" s="1"/>
  <c r="G706" i="7" s="1"/>
  <c r="G707" i="7" s="1"/>
  <c r="G708" i="7" s="1"/>
  <c r="G709" i="7" s="1"/>
  <c r="G710" i="7" s="1"/>
  <c r="G711" i="7" s="1"/>
  <c r="G712" i="7" s="1"/>
  <c r="G713" i="7" s="1"/>
  <c r="G714" i="7" s="1"/>
  <c r="G715" i="7" s="1"/>
  <c r="G716" i="7" s="1"/>
  <c r="G717" i="7" s="1"/>
  <c r="G718" i="7" s="1"/>
  <c r="G719" i="7" s="1"/>
  <c r="G720" i="7" s="1"/>
  <c r="G721" i="7" s="1"/>
  <c r="G722" i="7" s="1"/>
  <c r="G723" i="7" s="1"/>
  <c r="G724" i="7" s="1"/>
  <c r="G725" i="7" s="1"/>
  <c r="G726" i="7" s="1"/>
  <c r="G727" i="7" s="1"/>
  <c r="G728" i="7" s="1"/>
  <c r="G729" i="7" s="1"/>
  <c r="G730" i="7" s="1"/>
  <c r="G731" i="7" s="1"/>
  <c r="G732" i="7" s="1"/>
  <c r="G733" i="7" s="1"/>
  <c r="G734" i="7" s="1"/>
  <c r="G735" i="7" s="1"/>
  <c r="G736" i="7" s="1"/>
  <c r="G737" i="7" s="1"/>
  <c r="G738" i="7" s="1"/>
  <c r="G739" i="7" s="1"/>
  <c r="G740" i="7" s="1"/>
  <c r="G741" i="7" s="1"/>
  <c r="G742" i="7" s="1"/>
  <c r="G743" i="7" s="1"/>
  <c r="G744" i="7" s="1"/>
  <c r="G745" i="7" s="1"/>
  <c r="G746" i="7" s="1"/>
  <c r="G747" i="7" s="1"/>
  <c r="G748" i="7" s="1"/>
  <c r="G749" i="7" s="1"/>
  <c r="G750" i="7" s="1"/>
  <c r="G751" i="7" s="1"/>
  <c r="G752" i="7" s="1"/>
  <c r="G753" i="7" s="1"/>
  <c r="G754" i="7" s="1"/>
  <c r="G755" i="7" s="1"/>
  <c r="G756" i="7" s="1"/>
  <c r="G757" i="7" s="1"/>
  <c r="G758" i="7" s="1"/>
  <c r="G759" i="7" s="1"/>
  <c r="G760" i="7" s="1"/>
  <c r="G761" i="7" s="1"/>
  <c r="G762" i="7" s="1"/>
  <c r="G763" i="7" s="1"/>
  <c r="G764" i="7" s="1"/>
  <c r="G765" i="7" s="1"/>
  <c r="G766" i="7" s="1"/>
  <c r="G767" i="7" s="1"/>
  <c r="G768" i="7" s="1"/>
  <c r="G769" i="7" s="1"/>
  <c r="G770" i="7" s="1"/>
  <c r="G771" i="7" s="1"/>
  <c r="G772" i="7" s="1"/>
  <c r="G773" i="7" s="1"/>
  <c r="G774" i="7" s="1"/>
  <c r="G775" i="7" s="1"/>
  <c r="G776" i="7" s="1"/>
  <c r="G777" i="7" s="1"/>
  <c r="G778" i="7" s="1"/>
  <c r="G779" i="7" s="1"/>
  <c r="G780" i="7" s="1"/>
  <c r="G781" i="7" s="1"/>
  <c r="G782" i="7" s="1"/>
  <c r="G783" i="7" s="1"/>
  <c r="G784" i="7" s="1"/>
  <c r="G785" i="7" s="1"/>
  <c r="G786" i="7" s="1"/>
  <c r="G787" i="7" s="1"/>
  <c r="G788" i="7" s="1"/>
  <c r="G789" i="7" s="1"/>
  <c r="G790" i="7" s="1"/>
  <c r="G791" i="7" s="1"/>
  <c r="G792" i="7" s="1"/>
  <c r="G793" i="7" s="1"/>
  <c r="G794" i="7" s="1"/>
  <c r="G795" i="7" s="1"/>
  <c r="G796" i="7" s="1"/>
  <c r="G797" i="7" s="1"/>
  <c r="G798" i="7" s="1"/>
  <c r="G799" i="7" s="1"/>
  <c r="G800" i="7" s="1"/>
  <c r="G801" i="7" s="1"/>
  <c r="G802" i="7" s="1"/>
  <c r="G803" i="7" s="1"/>
  <c r="G804" i="7" s="1"/>
  <c r="G805" i="7" s="1"/>
  <c r="G806" i="7" s="1"/>
  <c r="G807" i="7" s="1"/>
  <c r="G808" i="7" s="1"/>
  <c r="G809" i="7" s="1"/>
  <c r="G810" i="7" s="1"/>
  <c r="G811" i="7" s="1"/>
  <c r="G812" i="7" s="1"/>
  <c r="G813" i="7" s="1"/>
  <c r="G814" i="7" s="1"/>
  <c r="G815" i="7" s="1"/>
  <c r="G816" i="7" s="1"/>
  <c r="G817" i="7" s="1"/>
  <c r="G818" i="7" s="1"/>
  <c r="G819" i="7" s="1"/>
  <c r="G820" i="7" s="1"/>
  <c r="G821" i="7" s="1"/>
  <c r="G822" i="7" s="1"/>
  <c r="G823" i="7" s="1"/>
  <c r="G824" i="7" s="1"/>
  <c r="G825" i="7" s="1"/>
  <c r="G826" i="7" s="1"/>
  <c r="G827" i="7" s="1"/>
  <c r="G828" i="7" s="1"/>
  <c r="G829" i="7" s="1"/>
  <c r="G830" i="7" s="1"/>
  <c r="G831" i="7" s="1"/>
  <c r="G832" i="7" s="1"/>
  <c r="G833" i="7" s="1"/>
  <c r="G834" i="7" s="1"/>
  <c r="G835" i="7" s="1"/>
  <c r="G836" i="7" s="1"/>
  <c r="G837" i="7" s="1"/>
  <c r="G838" i="7" s="1"/>
  <c r="G839" i="7" s="1"/>
  <c r="G840" i="7" s="1"/>
  <c r="G841" i="7" s="1"/>
  <c r="G842" i="7" s="1"/>
  <c r="G843" i="7" s="1"/>
  <c r="G844" i="7" s="1"/>
  <c r="G845" i="7" s="1"/>
  <c r="G846" i="7" s="1"/>
  <c r="G847" i="7" s="1"/>
  <c r="G848" i="7" s="1"/>
  <c r="G849" i="7" s="1"/>
  <c r="G850" i="7" s="1"/>
  <c r="G851" i="7" s="1"/>
  <c r="G852" i="7" s="1"/>
  <c r="G853" i="7" s="1"/>
  <c r="G854" i="7" s="1"/>
  <c r="G855" i="7" s="1"/>
  <c r="G856" i="7" s="1"/>
  <c r="G857" i="7" s="1"/>
  <c r="G858" i="7" s="1"/>
  <c r="G859" i="7" s="1"/>
  <c r="G860" i="7" s="1"/>
  <c r="G861" i="7" s="1"/>
  <c r="G862" i="7" s="1"/>
  <c r="G863" i="7" s="1"/>
  <c r="G864" i="7" s="1"/>
  <c r="G865" i="7" s="1"/>
  <c r="G866" i="7" s="1"/>
  <c r="G867" i="7" s="1"/>
  <c r="G868" i="7" s="1"/>
  <c r="G869" i="7" s="1"/>
  <c r="G870" i="7" s="1"/>
  <c r="G871" i="7" s="1"/>
  <c r="G872" i="7" s="1"/>
  <c r="G873" i="7" s="1"/>
  <c r="G874" i="7" s="1"/>
  <c r="G875" i="7" s="1"/>
  <c r="G876" i="7" s="1"/>
  <c r="G877" i="7" s="1"/>
  <c r="G878" i="7" s="1"/>
  <c r="G879" i="7" s="1"/>
  <c r="G880" i="7" s="1"/>
  <c r="G881" i="7" s="1"/>
  <c r="G882" i="7" s="1"/>
  <c r="G883" i="7" s="1"/>
  <c r="G884" i="7" s="1"/>
  <c r="G885" i="7" s="1"/>
  <c r="G886" i="7" s="1"/>
  <c r="G887" i="7" s="1"/>
  <c r="G888" i="7" s="1"/>
  <c r="G889" i="7" s="1"/>
  <c r="G890" i="7" s="1"/>
  <c r="G891" i="7" s="1"/>
  <c r="G892" i="7" s="1"/>
  <c r="G893" i="7" s="1"/>
  <c r="G894" i="7" s="1"/>
  <c r="G895" i="7" s="1"/>
  <c r="G896" i="7" s="1"/>
  <c r="G897" i="7" s="1"/>
  <c r="G898" i="7" s="1"/>
  <c r="G899" i="7" s="1"/>
  <c r="G900" i="7" s="1"/>
  <c r="G901" i="7" s="1"/>
  <c r="G902" i="7" s="1"/>
  <c r="G903" i="7" s="1"/>
  <c r="G904" i="7" s="1"/>
  <c r="G905" i="7" s="1"/>
  <c r="G906" i="7" s="1"/>
  <c r="G907" i="7" s="1"/>
  <c r="G908" i="7" s="1"/>
  <c r="G909" i="7" s="1"/>
  <c r="G910" i="7" s="1"/>
  <c r="G911" i="7" s="1"/>
  <c r="G912" i="7" s="1"/>
  <c r="G913" i="7" s="1"/>
  <c r="G914" i="7" s="1"/>
  <c r="G915" i="7" s="1"/>
  <c r="G916" i="7" s="1"/>
  <c r="G917" i="7" s="1"/>
  <c r="G918" i="7" s="1"/>
  <c r="G919" i="7" s="1"/>
  <c r="G920" i="7" s="1"/>
  <c r="G921" i="7" s="1"/>
  <c r="G922" i="7" s="1"/>
  <c r="G923" i="7" s="1"/>
  <c r="G924" i="7" s="1"/>
  <c r="G925" i="7" s="1"/>
  <c r="G926" i="7" s="1"/>
  <c r="G927" i="7" s="1"/>
  <c r="G928" i="7" s="1"/>
  <c r="G929" i="7" s="1"/>
  <c r="G930" i="7" s="1"/>
  <c r="G931" i="7" s="1"/>
  <c r="G932" i="7" s="1"/>
  <c r="G933" i="7" s="1"/>
  <c r="G934" i="7" s="1"/>
  <c r="G935" i="7" s="1"/>
  <c r="G936" i="7" s="1"/>
  <c r="G937" i="7" s="1"/>
  <c r="G938" i="7" s="1"/>
  <c r="G939" i="7" s="1"/>
  <c r="G940" i="7" s="1"/>
  <c r="G941" i="7" s="1"/>
  <c r="G942" i="7" s="1"/>
  <c r="G943" i="7" s="1"/>
  <c r="G944" i="7" s="1"/>
  <c r="G945" i="7" s="1"/>
  <c r="G946" i="7" s="1"/>
  <c r="G947" i="7" s="1"/>
  <c r="G948" i="7" s="1"/>
  <c r="G949" i="7" s="1"/>
  <c r="G950" i="7" s="1"/>
  <c r="G951" i="7" s="1"/>
  <c r="G952" i="7" s="1"/>
  <c r="G953" i="7" s="1"/>
  <c r="G954" i="7" s="1"/>
  <c r="G955" i="7" s="1"/>
  <c r="G956" i="7" s="1"/>
  <c r="G957" i="7" s="1"/>
  <c r="G958" i="7" s="1"/>
  <c r="G959" i="7" s="1"/>
  <c r="G960" i="7" s="1"/>
  <c r="G961" i="7" s="1"/>
  <c r="G962" i="7" s="1"/>
  <c r="G963" i="7" s="1"/>
  <c r="G964" i="7" s="1"/>
  <c r="G965" i="7" s="1"/>
  <c r="G966" i="7" s="1"/>
  <c r="G967" i="7" s="1"/>
  <c r="G968" i="7" s="1"/>
  <c r="G969" i="7" s="1"/>
  <c r="G970" i="7" s="1"/>
  <c r="G971" i="7" s="1"/>
  <c r="G972" i="7" s="1"/>
  <c r="G973" i="7" s="1"/>
  <c r="G974" i="7" s="1"/>
  <c r="G975" i="7" s="1"/>
  <c r="G976" i="7" s="1"/>
  <c r="G977" i="7" s="1"/>
  <c r="G978" i="7" s="1"/>
  <c r="G979" i="7" s="1"/>
  <c r="G980" i="7" s="1"/>
  <c r="G981" i="7" s="1"/>
  <c r="G982" i="7" s="1"/>
  <c r="G983" i="7" s="1"/>
  <c r="G984" i="7" s="1"/>
  <c r="G985" i="7" s="1"/>
  <c r="G986" i="7" s="1"/>
  <c r="G987" i="7" s="1"/>
  <c r="G988" i="7" s="1"/>
  <c r="G989" i="7" s="1"/>
  <c r="G990" i="7" s="1"/>
  <c r="G991" i="7" s="1"/>
  <c r="G992" i="7" s="1"/>
  <c r="G993" i="7" s="1"/>
  <c r="G994" i="7" s="1"/>
  <c r="G995" i="7" s="1"/>
  <c r="G996" i="7" s="1"/>
  <c r="G997" i="7" s="1"/>
  <c r="G998" i="7" s="1"/>
  <c r="G999" i="7" s="1"/>
  <c r="G1000" i="7" s="1"/>
  <c r="G1001" i="7" s="1"/>
  <c r="G1002" i="7" s="1"/>
  <c r="G1003" i="7" s="1"/>
  <c r="G1600" i="7" l="1"/>
  <c r="G1004" i="7"/>
  <c r="G1005" i="7" s="1"/>
  <c r="G1006" i="7" s="1"/>
  <c r="G1007" i="7" s="1"/>
  <c r="G1008" i="7" s="1"/>
  <c r="G1009" i="7" s="1"/>
  <c r="G1010" i="7" s="1"/>
  <c r="G1011" i="7" s="1"/>
  <c r="G1012" i="7" s="1"/>
  <c r="G1013" i="7" s="1"/>
  <c r="G1014" i="7" s="1"/>
  <c r="G1015" i="7" s="1"/>
  <c r="G1016" i="7" s="1"/>
  <c r="G1017" i="7" s="1"/>
  <c r="G1018" i="7" s="1"/>
  <c r="G1019" i="7" s="1"/>
  <c r="G1020" i="7" s="1"/>
  <c r="G1021" i="7" s="1"/>
  <c r="G1022" i="7" s="1"/>
  <c r="G1023" i="7" s="1"/>
  <c r="G1024" i="7" s="1"/>
  <c r="G1025" i="7" s="1"/>
  <c r="G1026" i="7" s="1"/>
  <c r="G1027" i="7" s="1"/>
  <c r="G1028" i="7" s="1"/>
  <c r="G1029" i="7" s="1"/>
  <c r="G1030" i="7" s="1"/>
  <c r="G1031" i="7" s="1"/>
  <c r="G1032" i="7" s="1"/>
  <c r="G1033" i="7" s="1"/>
  <c r="G1034" i="7" s="1"/>
  <c r="G1035" i="7" s="1"/>
  <c r="G1036" i="7" s="1"/>
  <c r="G1037" i="7" s="1"/>
  <c r="G1038" i="7" s="1"/>
  <c r="G1039" i="7" s="1"/>
  <c r="G1040" i="7" s="1"/>
  <c r="G1041" i="7" s="1"/>
  <c r="G1042" i="7" s="1"/>
  <c r="G1043" i="7" s="1"/>
  <c r="G1044" i="7" s="1"/>
  <c r="G1045" i="7" s="1"/>
  <c r="G1046" i="7" s="1"/>
  <c r="G1047" i="7" s="1"/>
  <c r="G1048" i="7" s="1"/>
  <c r="G1049" i="7" s="1"/>
  <c r="G1050" i="7" s="1"/>
  <c r="G1051" i="7" s="1"/>
  <c r="G1052" i="7" s="1"/>
  <c r="G1053" i="7" s="1"/>
  <c r="G1054" i="7" s="1"/>
  <c r="G1055" i="7" s="1"/>
  <c r="G1056" i="7" s="1"/>
  <c r="G1057" i="7" s="1"/>
  <c r="G1058" i="7" s="1"/>
  <c r="G1059" i="7" s="1"/>
  <c r="G1060" i="7" s="1"/>
  <c r="G1061" i="7" s="1"/>
  <c r="G1062" i="7" s="1"/>
  <c r="G1063" i="7" s="1"/>
  <c r="G1064" i="7" s="1"/>
  <c r="G1065" i="7" s="1"/>
  <c r="G1066" i="7" s="1"/>
  <c r="G1067" i="7" s="1"/>
  <c r="G1068" i="7" s="1"/>
  <c r="G1069" i="7" s="1"/>
  <c r="G1070" i="7" s="1"/>
  <c r="G1071" i="7" s="1"/>
  <c r="G1072" i="7" s="1"/>
  <c r="G1073" i="7" s="1"/>
  <c r="G1074" i="7" s="1"/>
  <c r="G1075" i="7" s="1"/>
  <c r="G1076" i="7" s="1"/>
  <c r="G1077" i="7" s="1"/>
  <c r="G1078" i="7" s="1"/>
  <c r="G1079" i="7" s="1"/>
  <c r="G1080" i="7" s="1"/>
  <c r="G1081" i="7" s="1"/>
  <c r="G1082" i="7" s="1"/>
  <c r="G1083" i="7" s="1"/>
  <c r="G1084" i="7" s="1"/>
  <c r="G1085" i="7" s="1"/>
  <c r="G1086" i="7" s="1"/>
  <c r="G1087" i="7" s="1"/>
  <c r="G1088" i="7" s="1"/>
  <c r="G1089" i="7" s="1"/>
  <c r="G1090" i="7" s="1"/>
  <c r="G1091" i="7" s="1"/>
  <c r="G1092" i="7" s="1"/>
  <c r="G1093" i="7" s="1"/>
  <c r="G1094" i="7" s="1"/>
  <c r="G1095" i="7" s="1"/>
  <c r="G1096" i="7" s="1"/>
  <c r="G1097" i="7" s="1"/>
  <c r="G1098" i="7" s="1"/>
  <c r="G1099" i="7" s="1"/>
  <c r="G1100" i="7" s="1"/>
  <c r="G1101" i="7" s="1"/>
  <c r="G1102" i="7" s="1"/>
  <c r="G1103" i="7" s="1"/>
  <c r="G1104" i="7" s="1"/>
  <c r="G1105" i="7" s="1"/>
  <c r="G1106" i="7" s="1"/>
  <c r="G1107" i="7" s="1"/>
  <c r="G1108" i="7" s="1"/>
  <c r="G1109" i="7" s="1"/>
  <c r="G1110" i="7" s="1"/>
  <c r="G1111" i="7" s="1"/>
  <c r="G1112" i="7" s="1"/>
  <c r="G1113" i="7" s="1"/>
  <c r="G1114" i="7" s="1"/>
  <c r="G1115" i="7" s="1"/>
  <c r="G1116" i="7" s="1"/>
  <c r="G1117" i="7" s="1"/>
  <c r="G1118" i="7" s="1"/>
  <c r="G1119" i="7" s="1"/>
  <c r="G1120" i="7" s="1"/>
  <c r="G1121" i="7" s="1"/>
  <c r="G1122" i="7" s="1"/>
  <c r="G1123" i="7" s="1"/>
  <c r="G1124" i="7" s="1"/>
  <c r="G1125" i="7" s="1"/>
  <c r="G1126" i="7" s="1"/>
  <c r="G1127" i="7" s="1"/>
  <c r="G1128" i="7" s="1"/>
  <c r="G1129" i="7" s="1"/>
  <c r="G1130" i="7" s="1"/>
  <c r="G1131" i="7" s="1"/>
  <c r="G1132" i="7" s="1"/>
  <c r="G1133" i="7" s="1"/>
  <c r="G1134" i="7" s="1"/>
  <c r="G1135" i="7" s="1"/>
  <c r="G1136" i="7" s="1"/>
  <c r="G1137" i="7" s="1"/>
  <c r="G1138" i="7" s="1"/>
  <c r="G1139" i="7" s="1"/>
  <c r="G1140" i="7" s="1"/>
  <c r="G1141" i="7" s="1"/>
  <c r="G1142" i="7" s="1"/>
  <c r="G1143" i="7" s="1"/>
  <c r="G1144" i="7" s="1"/>
  <c r="G1145" i="7" s="1"/>
  <c r="G1146" i="7" s="1"/>
  <c r="G1147" i="7" s="1"/>
  <c r="G1148" i="7" s="1"/>
  <c r="G1149" i="7" s="1"/>
  <c r="G1150" i="7" s="1"/>
  <c r="G1151" i="7" s="1"/>
  <c r="G1152" i="7" s="1"/>
  <c r="G1153" i="7" s="1"/>
  <c r="G1154" i="7" s="1"/>
  <c r="G1155" i="7" s="1"/>
  <c r="G1156" i="7" s="1"/>
  <c r="G1157" i="7" s="1"/>
  <c r="G1158" i="7" s="1"/>
  <c r="G1159" i="7" s="1"/>
  <c r="G1160" i="7" s="1"/>
  <c r="G1161" i="7" s="1"/>
  <c r="G1162" i="7" s="1"/>
  <c r="G1163" i="7" s="1"/>
  <c r="G1164" i="7" s="1"/>
  <c r="G1165" i="7" s="1"/>
  <c r="G1166" i="7" s="1"/>
  <c r="G1167" i="7" s="1"/>
  <c r="G1168" i="7" s="1"/>
  <c r="G1169" i="7" s="1"/>
  <c r="G1170" i="7" s="1"/>
  <c r="G1171" i="7" s="1"/>
  <c r="G1172" i="7" s="1"/>
  <c r="G1173" i="7" s="1"/>
  <c r="G1174" i="7" s="1"/>
  <c r="G1175" i="7" s="1"/>
  <c r="G1176" i="7" s="1"/>
  <c r="G1177" i="7" s="1"/>
  <c r="G1178" i="7" s="1"/>
  <c r="G1179" i="7" s="1"/>
  <c r="G1180" i="7" s="1"/>
  <c r="G1181" i="7" s="1"/>
  <c r="G1182" i="7" s="1"/>
  <c r="G1183" i="7" s="1"/>
  <c r="G1184" i="7" s="1"/>
  <c r="G1185" i="7" s="1"/>
  <c r="G1186" i="7" s="1"/>
  <c r="G1187" i="7" s="1"/>
  <c r="G1188" i="7" s="1"/>
  <c r="G1189" i="7" s="1"/>
  <c r="G1190" i="7" s="1"/>
  <c r="G1191" i="7" s="1"/>
  <c r="G1192" i="7" s="1"/>
  <c r="G1193" i="7" s="1"/>
  <c r="G1194" i="7" s="1"/>
  <c r="G1195" i="7" s="1"/>
  <c r="G1196" i="7" s="1"/>
  <c r="G1197" i="7" s="1"/>
  <c r="G1198" i="7" s="1"/>
  <c r="G1199" i="7" s="1"/>
  <c r="G1200" i="7" s="1"/>
  <c r="G1201" i="7" s="1"/>
  <c r="G1202" i="7" s="1"/>
  <c r="G1203" i="7" s="1"/>
  <c r="G1204" i="7" s="1"/>
  <c r="G1205" i="7" s="1"/>
  <c r="G1206" i="7" s="1"/>
  <c r="G1207" i="7" s="1"/>
  <c r="G1208" i="7" s="1"/>
  <c r="G1209" i="7" s="1"/>
  <c r="G1210" i="7" s="1"/>
  <c r="G1211" i="7" s="1"/>
  <c r="G1212" i="7" s="1"/>
  <c r="G1213" i="7" s="1"/>
  <c r="G1214" i="7" s="1"/>
  <c r="G1215" i="7" s="1"/>
  <c r="G1216" i="7" s="1"/>
  <c r="G1217" i="7" s="1"/>
  <c r="G1218" i="7" s="1"/>
  <c r="G1219" i="7" s="1"/>
  <c r="G1220" i="7" s="1"/>
  <c r="G1221" i="7" s="1"/>
  <c r="G1222" i="7" s="1"/>
  <c r="G1223" i="7" s="1"/>
  <c r="G1224" i="7" s="1"/>
  <c r="G1225" i="7" s="1"/>
  <c r="G1226" i="7" s="1"/>
  <c r="G1227" i="7" s="1"/>
  <c r="G1228" i="7" s="1"/>
  <c r="G1229" i="7" s="1"/>
  <c r="G1230" i="7" s="1"/>
  <c r="G1231" i="7" s="1"/>
  <c r="G1232" i="7" s="1"/>
  <c r="G1233" i="7" s="1"/>
  <c r="G1234" i="7" s="1"/>
  <c r="G1235" i="7" s="1"/>
  <c r="G1236" i="7" s="1"/>
  <c r="G1237" i="7" s="1"/>
  <c r="G1238" i="7" s="1"/>
  <c r="G1239" i="7" s="1"/>
  <c r="G1240" i="7" s="1"/>
  <c r="G1241" i="7" s="1"/>
  <c r="G1242" i="7" s="1"/>
  <c r="G1243" i="7" s="1"/>
  <c r="G1244" i="7" s="1"/>
  <c r="G1245" i="7" s="1"/>
  <c r="G1246" i="7" s="1"/>
  <c r="G1247" i="7" s="1"/>
  <c r="G1248" i="7" s="1"/>
  <c r="G1249" i="7" s="1"/>
  <c r="G1250" i="7" s="1"/>
  <c r="G1251" i="7" s="1"/>
  <c r="G1252" i="7" s="1"/>
  <c r="G1253" i="7" s="1"/>
  <c r="G1254" i="7" s="1"/>
  <c r="G1255" i="7" s="1"/>
  <c r="G1256" i="7" s="1"/>
  <c r="G1257" i="7" s="1"/>
  <c r="G1258" i="7" s="1"/>
  <c r="G1259" i="7" s="1"/>
  <c r="G1260" i="7" s="1"/>
  <c r="G1261" i="7" s="1"/>
  <c r="G1262" i="7" s="1"/>
  <c r="G1263" i="7" s="1"/>
  <c r="G1264" i="7" s="1"/>
  <c r="G1265" i="7" s="1"/>
  <c r="G1266" i="7" s="1"/>
  <c r="G1267" i="7" s="1"/>
  <c r="G1268" i="7" s="1"/>
  <c r="G1269" i="7" s="1"/>
  <c r="G1270" i="7" s="1"/>
  <c r="G1271" i="7" s="1"/>
  <c r="G1272" i="7" s="1"/>
  <c r="G1273" i="7" s="1"/>
  <c r="G1274" i="7" s="1"/>
  <c r="G1275" i="7" s="1"/>
  <c r="G1276" i="7" s="1"/>
  <c r="G1277" i="7" s="1"/>
  <c r="G1278" i="7" s="1"/>
  <c r="G1279" i="7" s="1"/>
  <c r="G1280" i="7" s="1"/>
  <c r="G1281" i="7" s="1"/>
  <c r="G1282" i="7" s="1"/>
  <c r="G1283" i="7" s="1"/>
  <c r="G1284" i="7" s="1"/>
  <c r="G1285" i="7" s="1"/>
  <c r="G1286" i="7" s="1"/>
  <c r="G1287" i="7" s="1"/>
  <c r="G1288" i="7" s="1"/>
  <c r="G1289" i="7" s="1"/>
  <c r="G1290" i="7" s="1"/>
  <c r="G1291" i="7" s="1"/>
  <c r="G1292" i="7" s="1"/>
  <c r="G1293" i="7" s="1"/>
  <c r="G1294" i="7" s="1"/>
  <c r="G1295" i="7" s="1"/>
  <c r="G1296" i="7" s="1"/>
  <c r="G1297" i="7" s="1"/>
  <c r="G1298" i="7" s="1"/>
  <c r="G1299" i="7" s="1"/>
  <c r="G1300" i="7" s="1"/>
  <c r="G1301" i="7" s="1"/>
  <c r="G1302" i="7" s="1"/>
  <c r="G1303" i="7" s="1"/>
  <c r="G1304" i="7" s="1"/>
  <c r="G1305" i="7" s="1"/>
  <c r="G1306" i="7" s="1"/>
  <c r="G1307" i="7" s="1"/>
  <c r="G1308" i="7" s="1"/>
  <c r="G1309" i="7" s="1"/>
  <c r="G1310" i="7" s="1"/>
  <c r="G1311" i="7" s="1"/>
  <c r="G1312" i="7" s="1"/>
  <c r="G1313" i="7" s="1"/>
  <c r="G1314" i="7" s="1"/>
  <c r="G1315" i="7" s="1"/>
  <c r="G1316" i="7" s="1"/>
  <c r="G1317" i="7" s="1"/>
  <c r="G1318" i="7" s="1"/>
  <c r="G1319" i="7" s="1"/>
  <c r="G1320" i="7" s="1"/>
  <c r="G1321" i="7" s="1"/>
  <c r="G1322" i="7" s="1"/>
  <c r="G1323" i="7" s="1"/>
  <c r="G1324" i="7" s="1"/>
  <c r="G1325" i="7" s="1"/>
  <c r="G1326" i="7" s="1"/>
  <c r="G1327" i="7" s="1"/>
  <c r="G1328" i="7" s="1"/>
  <c r="G1329" i="7" s="1"/>
  <c r="G1330" i="7" s="1"/>
  <c r="G1331" i="7" s="1"/>
  <c r="G1332" i="7" s="1"/>
  <c r="G1333" i="7" s="1"/>
  <c r="G1334" i="7" s="1"/>
  <c r="G1335" i="7" s="1"/>
  <c r="G1336" i="7" s="1"/>
  <c r="G1337" i="7" s="1"/>
  <c r="G1338" i="7" s="1"/>
  <c r="G1339" i="7" s="1"/>
  <c r="G1340" i="7" s="1"/>
  <c r="G1341" i="7" s="1"/>
  <c r="G1342" i="7" s="1"/>
  <c r="G1343" i="7" s="1"/>
  <c r="G1344" i="7" s="1"/>
  <c r="G1345" i="7" s="1"/>
  <c r="G1346" i="7" s="1"/>
  <c r="G1347" i="7" s="1"/>
  <c r="G1348" i="7" s="1"/>
  <c r="G1349" i="7" s="1"/>
  <c r="G1350" i="7" s="1"/>
  <c r="G1351" i="7" s="1"/>
  <c r="G1352" i="7" s="1"/>
  <c r="G1353" i="7" s="1"/>
  <c r="G1354" i="7" s="1"/>
  <c r="G1355" i="7" s="1"/>
  <c r="G1356" i="7" s="1"/>
  <c r="G1357" i="7" s="1"/>
  <c r="G1358" i="7" s="1"/>
  <c r="G1359" i="7" s="1"/>
  <c r="G1360" i="7" s="1"/>
  <c r="G1361" i="7" s="1"/>
  <c r="G1362" i="7" s="1"/>
  <c r="G1363" i="7" s="1"/>
  <c r="G1364" i="7" s="1"/>
  <c r="G1365" i="7" s="1"/>
  <c r="G1366" i="7" s="1"/>
  <c r="G1367" i="7" s="1"/>
  <c r="G1368" i="7" s="1"/>
  <c r="G1369" i="7" s="1"/>
  <c r="G1370" i="7" s="1"/>
  <c r="G1371" i="7" s="1"/>
  <c r="G1372" i="7" s="1"/>
  <c r="G1373" i="7" s="1"/>
  <c r="G1374" i="7" s="1"/>
  <c r="G1375" i="7" s="1"/>
  <c r="G1376" i="7" s="1"/>
  <c r="G1377" i="7" s="1"/>
  <c r="G1378" i="7" s="1"/>
  <c r="G1379" i="7" s="1"/>
  <c r="G1380" i="7" s="1"/>
  <c r="G1381" i="7" s="1"/>
  <c r="G1382" i="7" s="1"/>
  <c r="G1383" i="7" s="1"/>
  <c r="G1384" i="7" s="1"/>
  <c r="G1385" i="7" s="1"/>
  <c r="G1386" i="7" s="1"/>
  <c r="G1387" i="7" s="1"/>
  <c r="G1388" i="7" s="1"/>
  <c r="G1389" i="7" s="1"/>
  <c r="G1390" i="7" s="1"/>
  <c r="G1391" i="7" s="1"/>
  <c r="G1392" i="7" s="1"/>
  <c r="G1393" i="7" s="1"/>
  <c r="G1394" i="7" s="1"/>
  <c r="G1395" i="7" s="1"/>
  <c r="G1396" i="7" s="1"/>
  <c r="G1397" i="7" s="1"/>
  <c r="G1398" i="7" s="1"/>
  <c r="G1399" i="7" s="1"/>
  <c r="G1400" i="7" s="1"/>
  <c r="G1401" i="7" s="1"/>
  <c r="G1402" i="7" s="1"/>
  <c r="G1403" i="7" s="1"/>
  <c r="G1404" i="7" s="1"/>
  <c r="G1405" i="7" s="1"/>
  <c r="G1406" i="7" s="1"/>
  <c r="G1407" i="7" s="1"/>
  <c r="G1408" i="7" s="1"/>
  <c r="G1409" i="7" s="1"/>
  <c r="G1410" i="7" s="1"/>
  <c r="G1411" i="7" s="1"/>
  <c r="G1412" i="7" s="1"/>
  <c r="G1413" i="7" s="1"/>
  <c r="G1414" i="7" s="1"/>
  <c r="G1415" i="7" s="1"/>
  <c r="G1416" i="7" s="1"/>
  <c r="G1417" i="7" s="1"/>
  <c r="G1418" i="7" s="1"/>
  <c r="G1419" i="7" s="1"/>
  <c r="G1420" i="7" s="1"/>
  <c r="G1421" i="7" s="1"/>
  <c r="G1422" i="7" s="1"/>
  <c r="G1423" i="7" s="1"/>
  <c r="G1424" i="7" s="1"/>
  <c r="G1425" i="7" s="1"/>
  <c r="G1426" i="7" s="1"/>
  <c r="G1427" i="7" s="1"/>
  <c r="G1428" i="7" s="1"/>
  <c r="G1429" i="7" s="1"/>
  <c r="G1430" i="7" s="1"/>
  <c r="G1431" i="7" s="1"/>
  <c r="G1432" i="7" s="1"/>
  <c r="G1433" i="7" s="1"/>
  <c r="G1434" i="7" s="1"/>
  <c r="G1435" i="7" s="1"/>
  <c r="G1436" i="7" s="1"/>
  <c r="G1437" i="7" s="1"/>
  <c r="G1438" i="7" s="1"/>
  <c r="G1439" i="7" s="1"/>
  <c r="G1440" i="7" s="1"/>
  <c r="G1441" i="7" s="1"/>
  <c r="G1442" i="7" s="1"/>
  <c r="G1443" i="7" s="1"/>
  <c r="G1444" i="7" s="1"/>
  <c r="G1445" i="7" s="1"/>
  <c r="G1446" i="7" s="1"/>
  <c r="G1447" i="7" s="1"/>
  <c r="G1448" i="7" s="1"/>
  <c r="G1449" i="7" s="1"/>
  <c r="G1450" i="7" s="1"/>
  <c r="G1451" i="7" s="1"/>
  <c r="G1452" i="7" s="1"/>
  <c r="G1453" i="7" s="1"/>
  <c r="G1454" i="7" s="1"/>
  <c r="G1455" i="7" s="1"/>
  <c r="G1456" i="7" s="1"/>
  <c r="G1457" i="7" s="1"/>
  <c r="G1458" i="7" s="1"/>
  <c r="G1459" i="7" s="1"/>
  <c r="G1460" i="7" s="1"/>
  <c r="G1461" i="7" s="1"/>
  <c r="G1462" i="7" s="1"/>
  <c r="G1463" i="7" s="1"/>
  <c r="G1464" i="7" s="1"/>
  <c r="G1465" i="7" s="1"/>
  <c r="G1466" i="7" s="1"/>
  <c r="G1467" i="7" s="1"/>
  <c r="G1468" i="7" s="1"/>
  <c r="G1469" i="7" s="1"/>
  <c r="G1470" i="7" s="1"/>
  <c r="G1471" i="7" s="1"/>
  <c r="G1472" i="7" s="1"/>
  <c r="G1473" i="7" s="1"/>
  <c r="G1474" i="7" s="1"/>
  <c r="G1475" i="7" s="1"/>
  <c r="G1476" i="7" s="1"/>
  <c r="G1477" i="7" s="1"/>
  <c r="G1478" i="7" s="1"/>
  <c r="G1479" i="7" s="1"/>
  <c r="G1480" i="7" s="1"/>
  <c r="G1481" i="7" s="1"/>
  <c r="G1482" i="7" s="1"/>
  <c r="G1483" i="7" s="1"/>
  <c r="G1484" i="7" s="1"/>
  <c r="G1485" i="7" s="1"/>
  <c r="G1486" i="7" s="1"/>
  <c r="G1487" i="7" s="1"/>
  <c r="G1488" i="7" s="1"/>
  <c r="G1489" i="7" s="1"/>
  <c r="G1490" i="7" s="1"/>
  <c r="G1491" i="7" s="1"/>
  <c r="G1492" i="7" s="1"/>
  <c r="G1493" i="7" s="1"/>
  <c r="G1494" i="7" s="1"/>
  <c r="G1495" i="7" s="1"/>
  <c r="G1496" i="7" s="1"/>
  <c r="G1497" i="7" s="1"/>
  <c r="G1498" i="7" s="1"/>
  <c r="G1499" i="7" s="1"/>
  <c r="G1500" i="7" s="1"/>
  <c r="G1501" i="7" s="1"/>
  <c r="G1502" i="7" s="1"/>
  <c r="G1503" i="7" s="1"/>
  <c r="G1504" i="7" s="1"/>
  <c r="G1505" i="7" s="1"/>
  <c r="G1506" i="7" s="1"/>
  <c r="G1507" i="7" s="1"/>
  <c r="G1508" i="7" s="1"/>
  <c r="G1509" i="7" s="1"/>
  <c r="G1510" i="7" s="1"/>
  <c r="G1511" i="7" s="1"/>
  <c r="G1512" i="7" s="1"/>
  <c r="G1513" i="7" s="1"/>
  <c r="G1514" i="7" s="1"/>
  <c r="G1515" i="7" s="1"/>
  <c r="G1516" i="7" s="1"/>
  <c r="G1517" i="7" s="1"/>
  <c r="G1518" i="7" s="1"/>
  <c r="G1519" i="7" s="1"/>
  <c r="G1520" i="7" s="1"/>
  <c r="G1521" i="7" s="1"/>
  <c r="G1522" i="7" s="1"/>
  <c r="G1523" i="7" s="1"/>
  <c r="G1524" i="7" s="1"/>
  <c r="G1525" i="7" s="1"/>
  <c r="G1526" i="7" s="1"/>
  <c r="G1527" i="7" s="1"/>
  <c r="G1528" i="7" s="1"/>
  <c r="G1529" i="7" s="1"/>
  <c r="G1530" i="7" s="1"/>
  <c r="G1531" i="7" s="1"/>
  <c r="G1532" i="7" s="1"/>
  <c r="G1533" i="7" s="1"/>
  <c r="G1534" i="7" s="1"/>
  <c r="G1535" i="7" s="1"/>
  <c r="G1536" i="7" s="1"/>
  <c r="G1537" i="7" s="1"/>
  <c r="G1538" i="7" s="1"/>
  <c r="G1539" i="7" s="1"/>
  <c r="G1540" i="7" s="1"/>
  <c r="G1541" i="7" s="1"/>
  <c r="G1542" i="7" s="1"/>
  <c r="G1543" i="7" s="1"/>
  <c r="G1544" i="7" s="1"/>
  <c r="G1545" i="7" s="1"/>
  <c r="G1546" i="7" s="1"/>
  <c r="G1547" i="7" s="1"/>
  <c r="G1548" i="7" s="1"/>
  <c r="G1549" i="7" s="1"/>
  <c r="G1550" i="7" s="1"/>
  <c r="G1551" i="7" s="1"/>
  <c r="G1552" i="7" s="1"/>
  <c r="G1553" i="7" s="1"/>
  <c r="G1554" i="7" s="1"/>
  <c r="G1555" i="7" s="1"/>
  <c r="G1556" i="7" s="1"/>
  <c r="G1557" i="7" s="1"/>
  <c r="G1558" i="7" s="1"/>
  <c r="G1559" i="7" s="1"/>
  <c r="G1560" i="7" s="1"/>
  <c r="G1561" i="7" s="1"/>
  <c r="G1562" i="7" s="1"/>
  <c r="G1563" i="7" s="1"/>
  <c r="G1564" i="7" s="1"/>
  <c r="G1565" i="7" s="1"/>
  <c r="G1566" i="7" s="1"/>
  <c r="G1567" i="7" s="1"/>
  <c r="G1568" i="7" s="1"/>
  <c r="G1569" i="7" s="1"/>
  <c r="G1570" i="7" s="1"/>
  <c r="G1571" i="7" s="1"/>
  <c r="G1572" i="7" s="1"/>
  <c r="G1573" i="7" s="1"/>
  <c r="G1574" i="7" s="1"/>
  <c r="G1575" i="7" s="1"/>
  <c r="G1576" i="7" s="1"/>
  <c r="G1577" i="7" s="1"/>
  <c r="G1578" i="7" s="1"/>
  <c r="G1579" i="7" s="1"/>
  <c r="G1580" i="7" s="1"/>
  <c r="G1581" i="7" s="1"/>
  <c r="G1582" i="7" s="1"/>
  <c r="G1583" i="7" s="1"/>
  <c r="G1584" i="7" s="1"/>
  <c r="G1585" i="7" s="1"/>
  <c r="G1586" i="7" s="1"/>
  <c r="G1587" i="7" s="1"/>
  <c r="G1588" i="7" s="1"/>
  <c r="G1589" i="7" s="1"/>
  <c r="G1590" i="7" s="1"/>
  <c r="G1591" i="7" s="1"/>
  <c r="G1592" i="7" s="1"/>
  <c r="G1593" i="7" s="1"/>
  <c r="G1594" i="7" s="1"/>
  <c r="G1595" i="7" s="1"/>
  <c r="G1596" i="7" s="1"/>
  <c r="G1597" i="7" s="1"/>
  <c r="G1598" i="7" s="1"/>
  <c r="G1599" i="7" s="1"/>
</calcChain>
</file>

<file path=xl/sharedStrings.xml><?xml version="1.0" encoding="utf-8"?>
<sst xmlns="http://schemas.openxmlformats.org/spreadsheetml/2006/main" count="3101" uniqueCount="274">
  <si>
    <t>م</t>
  </si>
  <si>
    <t>رتبة الحساب</t>
  </si>
  <si>
    <t>رقم الحساب</t>
  </si>
  <si>
    <t>اسم الحساب</t>
  </si>
  <si>
    <t xml:space="preserve">نوع الحساب </t>
  </si>
  <si>
    <t>Account Name</t>
  </si>
  <si>
    <t>مدين</t>
  </si>
  <si>
    <t>دائن</t>
  </si>
  <si>
    <t>رئيسي</t>
  </si>
  <si>
    <t>الأصول</t>
  </si>
  <si>
    <t>Debit</t>
  </si>
  <si>
    <t>عام</t>
  </si>
  <si>
    <t>الأصول المتداولة</t>
  </si>
  <si>
    <t>مساعد</t>
  </si>
  <si>
    <t>النقدية</t>
  </si>
  <si>
    <t>فرعي</t>
  </si>
  <si>
    <t>النقدية بالصندوق</t>
  </si>
  <si>
    <t>جزئي</t>
  </si>
  <si>
    <t>النقدية بالصندوق رقم 2</t>
  </si>
  <si>
    <t>النقدية بالصندوق رقم 3</t>
  </si>
  <si>
    <t>النقدية البنوك</t>
  </si>
  <si>
    <t>مصروفات مدفوعة مقدماً</t>
  </si>
  <si>
    <t>العملاء</t>
  </si>
  <si>
    <t>شركة ...........................</t>
  </si>
  <si>
    <t>ذمم وعهدةعاملين</t>
  </si>
  <si>
    <t>ذمم العاملين</t>
  </si>
  <si>
    <t>عهدة نقدية</t>
  </si>
  <si>
    <t>عهدة ............................</t>
  </si>
  <si>
    <t>أرصدة مدينة أخرى</t>
  </si>
  <si>
    <t>اسم الحساب ...........</t>
  </si>
  <si>
    <t>مشروعات تحت التنفيذ</t>
  </si>
  <si>
    <t>أسماء---- مشروعات تحت التنفيذ</t>
  </si>
  <si>
    <t xml:space="preserve">الأصول الثابتة  </t>
  </si>
  <si>
    <t>صافي السيارات</t>
  </si>
  <si>
    <t>تكلفة السيارات</t>
  </si>
  <si>
    <t>مجمع استهلاك السيارات</t>
  </si>
  <si>
    <t>Credit</t>
  </si>
  <si>
    <t>مجمع استهلاك السيارات رقم 1</t>
  </si>
  <si>
    <t>مجمع استهلاك السيارات رقم 2</t>
  </si>
  <si>
    <t>مجمع استهلاك السيارات رقم 3</t>
  </si>
  <si>
    <t>مجمع استهلاك السيارات رقم 4</t>
  </si>
  <si>
    <t>مجمع استهلاك السيارات رقم 5</t>
  </si>
  <si>
    <t>صافي الأثاث</t>
  </si>
  <si>
    <t>تكلفة الأثاث</t>
  </si>
  <si>
    <t>مجمع استهلاك الأثاث</t>
  </si>
  <si>
    <t>صافي اجهزة التكييف</t>
  </si>
  <si>
    <t>تكلفة اجهزة التكييف</t>
  </si>
  <si>
    <t>مجمع استهلاك اجهزة التكييف</t>
  </si>
  <si>
    <t>صافي اجهزة كهربائية</t>
  </si>
  <si>
    <t>تكلفة اجهزة كهربائية</t>
  </si>
  <si>
    <t>مجمع استهلاك اجهزة كهربائية</t>
  </si>
  <si>
    <t>صافي اجهزة كمبيوتر</t>
  </si>
  <si>
    <t>تكلفة اجهزة كمبيوتر</t>
  </si>
  <si>
    <t>مجمع استهلاك اجهزة كمبيوتر</t>
  </si>
  <si>
    <t>صافي العدد و الأدوات</t>
  </si>
  <si>
    <t>تكلفة العدد و الأدوات</t>
  </si>
  <si>
    <t>مجمع استهلاك العدد و الأدوات</t>
  </si>
  <si>
    <t>صافي الآلات و المعدات</t>
  </si>
  <si>
    <t>تكلفة الآلات و المعدات</t>
  </si>
  <si>
    <t>مجمع استهلاك الآلات و المعدات</t>
  </si>
  <si>
    <t>قروض بنكية طويلة الاجل</t>
  </si>
  <si>
    <t>دائنو شراء اصول ثابته</t>
  </si>
  <si>
    <t>التزامات طويلة الاجل اخرى</t>
  </si>
  <si>
    <t>قروض بنكية قصيرة الاجل</t>
  </si>
  <si>
    <t xml:space="preserve">تسهيلات بنكية </t>
  </si>
  <si>
    <t>الموردين</t>
  </si>
  <si>
    <t>مقاولين الباطن</t>
  </si>
  <si>
    <t>دفعات مقدمة - عملاء</t>
  </si>
  <si>
    <t>مشروعات ……….</t>
  </si>
  <si>
    <t>ايراد مقدم</t>
  </si>
  <si>
    <t>مصروف مستحق</t>
  </si>
  <si>
    <t>مصروف اجور ورواتب مستحق</t>
  </si>
  <si>
    <t>مصروف ايجار مستحق</t>
  </si>
  <si>
    <t>مصروفات اخرى مستحقة</t>
  </si>
  <si>
    <t>ارصدة مدينة تحت التسويى</t>
  </si>
  <si>
    <t>ارصدة مدينة اخرى</t>
  </si>
  <si>
    <t>رأس المال و حقوق الملكية</t>
  </si>
  <si>
    <t>رأس المال</t>
  </si>
  <si>
    <t>جاري الشركاء</t>
  </si>
  <si>
    <t>الأرباح المرحلة</t>
  </si>
  <si>
    <t>أرباح سنوات سابقة</t>
  </si>
  <si>
    <t>الإحتياطي</t>
  </si>
  <si>
    <t>الإحتياطي القانوني</t>
  </si>
  <si>
    <t xml:space="preserve">الإحتياطي العام </t>
  </si>
  <si>
    <t>الإيرادات</t>
  </si>
  <si>
    <t>إيرادات المشاريع</t>
  </si>
  <si>
    <t>إيرادات أخرى</t>
  </si>
  <si>
    <t>ارباح بيع اصول ثابتة</t>
  </si>
  <si>
    <t>خصومات مكتسبة</t>
  </si>
  <si>
    <t>خصومات وجزاءات عاملين</t>
  </si>
  <si>
    <t>تسويات سنوات سابقه دائنة</t>
  </si>
  <si>
    <t>ايرادات اخرى</t>
  </si>
  <si>
    <t>تكاليف المشاريع</t>
  </si>
  <si>
    <t>المصروفات العمومية و الإدارية</t>
  </si>
  <si>
    <t>مصاريف ضيافة</t>
  </si>
  <si>
    <t>مصاريف بنكية</t>
  </si>
  <si>
    <t>مصروفات أخرى</t>
  </si>
  <si>
    <t>مصروف اهلاك الاصول الثابتة</t>
  </si>
  <si>
    <t>سيارات وسائل نقل</t>
  </si>
  <si>
    <t>عدد وادوات</t>
  </si>
  <si>
    <t>الشهر</t>
  </si>
  <si>
    <t>التاريخ</t>
  </si>
  <si>
    <t>رقم القيد</t>
  </si>
  <si>
    <t>البيان</t>
  </si>
  <si>
    <t>يناير</t>
  </si>
  <si>
    <t>فبراير</t>
  </si>
  <si>
    <t>الإفتتاحي</t>
  </si>
  <si>
    <t>مارس</t>
  </si>
  <si>
    <t>أبريل</t>
  </si>
  <si>
    <t>مايو</t>
  </si>
  <si>
    <t>يونيو</t>
  </si>
  <si>
    <t>يوليه</t>
  </si>
  <si>
    <t>أغسطس</t>
  </si>
  <si>
    <t>سبتمبر</t>
  </si>
  <si>
    <t>أكتوبر</t>
  </si>
  <si>
    <t>نوفمبر</t>
  </si>
  <si>
    <t>ديسمبر</t>
  </si>
  <si>
    <t>أجمالي الحركات</t>
  </si>
  <si>
    <t>ميزان مجاميع</t>
  </si>
  <si>
    <t>ميزان الأرصدة</t>
  </si>
  <si>
    <t>ميزان الحركات</t>
  </si>
  <si>
    <t>أسم الحســــــــــــــــــــــاب</t>
  </si>
  <si>
    <t>الإجمــــــــــــــــــــــالي</t>
  </si>
  <si>
    <t>كشف حساب</t>
  </si>
  <si>
    <t>عن الفترة</t>
  </si>
  <si>
    <t>الرصيد الإفتتاحي</t>
  </si>
  <si>
    <t>من :</t>
  </si>
  <si>
    <t>إلى :</t>
  </si>
  <si>
    <t>مركز التكلفة</t>
  </si>
  <si>
    <t>مشاريع</t>
  </si>
  <si>
    <t>مراكز التكلفة</t>
  </si>
  <si>
    <t>رقم مركز التكلفة</t>
  </si>
  <si>
    <t>اسم مركز التكلفة</t>
  </si>
  <si>
    <t>نوعة</t>
  </si>
  <si>
    <t>مشروع ....................</t>
  </si>
  <si>
    <t>اسم المركز</t>
  </si>
  <si>
    <t>أجور عمال</t>
  </si>
  <si>
    <t>اسم المصروف ........</t>
  </si>
  <si>
    <t>المصروفات</t>
  </si>
  <si>
    <t>المبلغ</t>
  </si>
  <si>
    <t>بيان تكاليف مراكز التكلفة</t>
  </si>
  <si>
    <t>إجمــــــــــــــــــالي المصروفات</t>
  </si>
  <si>
    <t>إجمــــــــــــــــــالي الإيرادات المباشرة</t>
  </si>
  <si>
    <t>إجمــــــــــــــــــالي الإيرادات الغير مباشرة</t>
  </si>
  <si>
    <t>إجمــــــــــــــــــالي المصروفات المباشرة</t>
  </si>
  <si>
    <t>إجمــــــــــــــــــالي المصروفات الغير مباشرة</t>
  </si>
  <si>
    <t xml:space="preserve">إجمــــــــــــــــــالي الإيرادات </t>
  </si>
  <si>
    <t>الصــــــــــــــــــــــــافي</t>
  </si>
  <si>
    <t>الإجمالي</t>
  </si>
  <si>
    <t>دليل الحسابات</t>
  </si>
  <si>
    <t>القيد الإفتتاحي</t>
  </si>
  <si>
    <t>اليومية العامة</t>
  </si>
  <si>
    <t>الأستاذ العام</t>
  </si>
  <si>
    <t>ميزان المراجعة</t>
  </si>
  <si>
    <t>كشف الحساب</t>
  </si>
  <si>
    <t>كشف الحساب مركز التكلفة</t>
  </si>
  <si>
    <t>تكاليف عامة</t>
  </si>
  <si>
    <t>الرقم</t>
  </si>
  <si>
    <t>البيـــــــــــــــــان</t>
  </si>
  <si>
    <t>الأجمالي</t>
  </si>
  <si>
    <t>تكلفة السيارات رقم 3</t>
  </si>
  <si>
    <t>تكلفة السيارات رقم 4</t>
  </si>
  <si>
    <t>تكلفة السيارات رقم 5</t>
  </si>
  <si>
    <t>أصول أخرى</t>
  </si>
  <si>
    <t>مصاريف التاسيس</t>
  </si>
  <si>
    <t>تكلفة مصاريف التأسيس</t>
  </si>
  <si>
    <t>مجمع اهلاك مصاريف التأسيس</t>
  </si>
  <si>
    <t>تحسينات مباني مستأجرة</t>
  </si>
  <si>
    <t>تكلفة تحسينات مباني مستأجرة</t>
  </si>
  <si>
    <t>مجمع تحسينات مباني مستأجرة</t>
  </si>
  <si>
    <t>مصاريف دعاية وإعلان</t>
  </si>
  <si>
    <t>تامين أعمال لدي العملاء</t>
  </si>
  <si>
    <t>تأمين لدى - شركة ...........................</t>
  </si>
  <si>
    <t>أجمالي إيرادات المشاريع</t>
  </si>
  <si>
    <t>إجمالي تكاليف المشاريع</t>
  </si>
  <si>
    <t>مجمل الربـــــح</t>
  </si>
  <si>
    <t>إجمالي الإيرادات الأخرى</t>
  </si>
  <si>
    <t>إجمالي المصروفات العمومية والإدارية</t>
  </si>
  <si>
    <t>إجمالي المصروفات الأخرى</t>
  </si>
  <si>
    <t>صافي الإرباح والخسائر</t>
  </si>
  <si>
    <t>قائمة الدخل</t>
  </si>
  <si>
    <t>الرصيد قبل / يوم</t>
  </si>
  <si>
    <t>اليومية العامة لعام 2018</t>
  </si>
  <si>
    <t>القيد الإفتتاحي لعام 2018</t>
  </si>
  <si>
    <t>البيان Description</t>
  </si>
  <si>
    <t>مدين Debit</t>
  </si>
  <si>
    <t>دائن Credit</t>
  </si>
  <si>
    <t>الرصيد Balance</t>
  </si>
  <si>
    <t>التاريخ Date</t>
  </si>
  <si>
    <t>رقم القيد Ref.No</t>
  </si>
  <si>
    <t>No</t>
  </si>
  <si>
    <t>Month</t>
  </si>
  <si>
    <t>Date</t>
  </si>
  <si>
    <t>J.no</t>
  </si>
  <si>
    <t>Description</t>
  </si>
  <si>
    <t>Acc.No</t>
  </si>
  <si>
    <t>Cost</t>
  </si>
  <si>
    <t>إجمـــالي الحركــــــة Total Movement</t>
  </si>
  <si>
    <t>الرصيـــــــد Balance</t>
  </si>
  <si>
    <t>اسم الشركة :</t>
  </si>
  <si>
    <t>العنوان :</t>
  </si>
  <si>
    <t>رقم السجل التجاري :</t>
  </si>
  <si>
    <t>الرقم الضريبي :</t>
  </si>
  <si>
    <t>المدينة</t>
  </si>
  <si>
    <t>البلد</t>
  </si>
  <si>
    <t>ص.ب</t>
  </si>
  <si>
    <t>الحركة</t>
  </si>
  <si>
    <t>التقارير</t>
  </si>
  <si>
    <t>الدليــــــــــل</t>
  </si>
  <si>
    <t>القيد الافتتاحي</t>
  </si>
  <si>
    <t xml:space="preserve">الرقم </t>
  </si>
  <si>
    <t>السيارات</t>
  </si>
  <si>
    <t>مشاريع المنطقة الشرقية</t>
  </si>
  <si>
    <t>مشاريع المنطة الغربية</t>
  </si>
  <si>
    <t>دليل مراكز التكلفة</t>
  </si>
  <si>
    <t>القوائم</t>
  </si>
  <si>
    <t>العام المالي :</t>
  </si>
  <si>
    <t>المنطقة</t>
  </si>
  <si>
    <t>الرئيسية!A1</t>
  </si>
  <si>
    <t>الرئيسية!a1</t>
  </si>
  <si>
    <t>رواتب</t>
  </si>
  <si>
    <t>بدل انتقال</t>
  </si>
  <si>
    <t>بدل طعام</t>
  </si>
  <si>
    <t>بدل أعمال إضافية</t>
  </si>
  <si>
    <t>بدلات أخرى</t>
  </si>
  <si>
    <t>مواد</t>
  </si>
  <si>
    <t>أساسي</t>
  </si>
  <si>
    <t>بدل سكن</t>
  </si>
  <si>
    <t>بدل مواصلات</t>
  </si>
  <si>
    <t>بدل هاتف</t>
  </si>
  <si>
    <t>إيجارات</t>
  </si>
  <si>
    <t>إيجار المكتب</t>
  </si>
  <si>
    <t>إيجار سكن العمال</t>
  </si>
  <si>
    <t>إيجارات أخرى</t>
  </si>
  <si>
    <t>التأمينات الإجتماعية</t>
  </si>
  <si>
    <t>إصدار إقامات جديدة</t>
  </si>
  <si>
    <t>تجديد أقامات</t>
  </si>
  <si>
    <t>غرامات تأخير</t>
  </si>
  <si>
    <t>كهرباء ومياه وهاتف وانترنت وبريد</t>
  </si>
  <si>
    <t>كهرباء</t>
  </si>
  <si>
    <t>مياه</t>
  </si>
  <si>
    <t>هاتف و إنترنت</t>
  </si>
  <si>
    <t>بريد</t>
  </si>
  <si>
    <t>الإلتزامات</t>
  </si>
  <si>
    <t>إلتزامات طويلة الأجل</t>
  </si>
  <si>
    <t>إلتزامات قصيرة الأجل</t>
  </si>
  <si>
    <t>مصاريف حكومية</t>
  </si>
  <si>
    <t>تأشيرات جديدة واستقدام</t>
  </si>
  <si>
    <t>رسوم مكتب العمال</t>
  </si>
  <si>
    <t>تصديقات حكومية</t>
  </si>
  <si>
    <t>بدلات ومزايا العاملين</t>
  </si>
  <si>
    <t>بدل رعاية طبية</t>
  </si>
  <si>
    <t>بدل تذاكر سفر</t>
  </si>
  <si>
    <t>مرتبات اجازات العاملين</t>
  </si>
  <si>
    <t>مكافأة نهاية الخدمة</t>
  </si>
  <si>
    <t>مصاريف السيارات</t>
  </si>
  <si>
    <t>مصاريف تشغيل سيارات</t>
  </si>
  <si>
    <t>مصاريف صيانة سيارات</t>
  </si>
  <si>
    <t>مخالفات مرورية</t>
  </si>
  <si>
    <t>مصاريف ايجار سيارات</t>
  </si>
  <si>
    <t>مصاريف المكتب</t>
  </si>
  <si>
    <t>تأشيرات خروج وعودة</t>
  </si>
  <si>
    <t>مخصصات</t>
  </si>
  <si>
    <t>مخصص مكافاة نهاية اخدمه</t>
  </si>
  <si>
    <t>مخصص ديون مشكوك فيها</t>
  </si>
  <si>
    <t>مخصص الزكاة والدخل</t>
  </si>
  <si>
    <t>ضريبة القيمة المضافة 5%</t>
  </si>
  <si>
    <t>رسوم مقابل مالي للتابعين</t>
  </si>
  <si>
    <t>الرصيد</t>
  </si>
  <si>
    <t>النقدية بالصندوق رقم 1</t>
  </si>
  <si>
    <t>تكلفة السيارات رقم 1</t>
  </si>
  <si>
    <t>تكلفة السيارات رقم 2</t>
  </si>
  <si>
    <t>إيرادات مشروع - ............</t>
  </si>
  <si>
    <t>مواد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</si>
</sst>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0_-;[Red]\(#,##0.00\)"/>
  </numFmts>
  <fonts count="42" x14ac:knownFonts="1">
    <font>
      <sz val="11"/>
      <color theme="1"/>
      <name val="Arial"/>
      <family val="2"/>
      <charset val="178"/>
      <scheme val="minor"/>
    </font>
    <font>
      <sz val="11"/>
      <color theme="1"/>
      <name val="Arial"/>
      <family val="2"/>
      <charset val="178"/>
      <scheme val="minor"/>
    </font>
    <font>
      <b/>
      <sz val="11"/>
      <color rgb="FF3F3F3F"/>
      <name val="Arial"/>
      <family val="2"/>
      <charset val="178"/>
      <scheme val="minor"/>
    </font>
    <font>
      <b/>
      <sz val="11"/>
      <color rgb="FFFA7D00"/>
      <name val="Arial"/>
      <family val="2"/>
      <charset val="178"/>
      <scheme val="minor"/>
    </font>
    <font>
      <b/>
      <sz val="11"/>
      <color theme="0"/>
      <name val="Arial"/>
      <family val="2"/>
      <charset val="178"/>
      <scheme val="minor"/>
    </font>
    <font>
      <b/>
      <sz val="11"/>
      <color theme="1"/>
      <name val="Arial"/>
      <family val="2"/>
      <scheme val="minor"/>
    </font>
    <font>
      <sz val="11"/>
      <color theme="0"/>
      <name val="Arial"/>
      <family val="2"/>
      <charset val="178"/>
      <scheme val="minor"/>
    </font>
    <font>
      <b/>
      <u/>
      <sz val="11"/>
      <color theme="1"/>
      <name val="Arial"/>
      <family val="2"/>
      <scheme val="minor"/>
    </font>
    <font>
      <u/>
      <sz val="11"/>
      <color theme="10"/>
      <name val="Arial"/>
      <family val="2"/>
      <charset val="178"/>
      <scheme val="minor"/>
    </font>
    <font>
      <sz val="8"/>
      <color theme="1"/>
      <name val="Arial"/>
      <family val="2"/>
      <charset val="178"/>
      <scheme val="minor"/>
    </font>
    <font>
      <b/>
      <sz val="16"/>
      <color rgb="FF3F3F3F"/>
      <name val="Times New Roman"/>
      <family val="1"/>
      <scheme val="major"/>
    </font>
    <font>
      <b/>
      <sz val="11"/>
      <color rgb="FF3F3F3F"/>
      <name val="Times New Roman"/>
      <family val="1"/>
      <scheme val="major"/>
    </font>
    <font>
      <b/>
      <u/>
      <sz val="18"/>
      <color theme="4" tint="-0.499984740745262"/>
      <name val="Times New Roman"/>
      <family val="1"/>
      <scheme val="major"/>
    </font>
    <font>
      <sz val="11"/>
      <color theme="1"/>
      <name val="Times New Roman"/>
      <family val="1"/>
      <scheme val="major"/>
    </font>
    <font>
      <b/>
      <sz val="8"/>
      <color theme="1"/>
      <name val="Times New Roman"/>
      <family val="1"/>
      <scheme val="major"/>
    </font>
    <font>
      <b/>
      <sz val="10"/>
      <color theme="1"/>
      <name val="Times New Roman"/>
      <family val="1"/>
      <scheme val="major"/>
    </font>
    <font>
      <b/>
      <sz val="11"/>
      <color theme="1"/>
      <name val="Times New Roman"/>
      <family val="1"/>
      <scheme val="major"/>
    </font>
    <font>
      <sz val="8"/>
      <color theme="1"/>
      <name val="Times New Roman"/>
      <family val="1"/>
      <scheme val="major"/>
    </font>
    <font>
      <sz val="6"/>
      <color theme="1"/>
      <name val="Times New Roman"/>
      <family val="1"/>
      <scheme val="major"/>
    </font>
    <font>
      <sz val="8"/>
      <color theme="0"/>
      <name val="Times New Roman"/>
      <family val="1"/>
      <scheme val="major"/>
    </font>
    <font>
      <b/>
      <u/>
      <sz val="16"/>
      <color theme="4" tint="-0.499984740745262"/>
      <name val="Times New Roman"/>
      <family val="1"/>
      <scheme val="major"/>
    </font>
    <font>
      <sz val="11"/>
      <name val="Times New Roman"/>
      <family val="1"/>
      <scheme val="major"/>
    </font>
    <font>
      <b/>
      <u/>
      <sz val="12"/>
      <color theme="1"/>
      <name val="Times New Roman"/>
      <family val="1"/>
      <scheme val="major"/>
    </font>
    <font>
      <b/>
      <sz val="9"/>
      <color theme="1"/>
      <name val="Times New Roman"/>
      <family val="1"/>
      <scheme val="major"/>
    </font>
    <font>
      <b/>
      <sz val="11"/>
      <name val="Times New Roman"/>
      <family val="1"/>
      <scheme val="major"/>
    </font>
    <font>
      <b/>
      <sz val="11"/>
      <color theme="0" tint="-4.9989318521683403E-2"/>
      <name val="Times New Roman"/>
      <family val="1"/>
      <scheme val="major"/>
    </font>
    <font>
      <sz val="10"/>
      <color theme="1"/>
      <name val="Times New Roman"/>
      <family val="1"/>
      <scheme val="major"/>
    </font>
    <font>
      <b/>
      <u/>
      <sz val="16"/>
      <color theme="3" tint="-0.499984740745262"/>
      <name val="Times New Roman"/>
      <family val="1"/>
      <scheme val="major"/>
    </font>
    <font>
      <b/>
      <u/>
      <sz val="16"/>
      <color rgb="FF0070C0"/>
      <name val="Times New Roman"/>
      <family val="1"/>
      <scheme val="major"/>
    </font>
    <font>
      <b/>
      <u/>
      <sz val="11"/>
      <name val="Times New Roman"/>
      <family val="1"/>
      <scheme val="major"/>
    </font>
    <font>
      <b/>
      <sz val="10"/>
      <name val="Times New Roman"/>
      <family val="1"/>
      <scheme val="major"/>
    </font>
    <font>
      <b/>
      <u/>
      <sz val="10"/>
      <color theme="1"/>
      <name val="Times New Roman"/>
      <family val="1"/>
      <scheme val="major"/>
    </font>
    <font>
      <u/>
      <sz val="10"/>
      <color theme="1"/>
      <name val="Times New Roman"/>
      <family val="1"/>
      <scheme val="major"/>
    </font>
    <font>
      <b/>
      <sz val="14"/>
      <color rgb="FF3F3F3F"/>
      <name val="Times New Roman"/>
      <family val="1"/>
      <scheme val="major"/>
    </font>
    <font>
      <sz val="14"/>
      <color theme="1"/>
      <name val="Arial"/>
      <family val="2"/>
      <charset val="178"/>
      <scheme val="minor"/>
    </font>
    <font>
      <b/>
      <u/>
      <sz val="16"/>
      <color theme="1"/>
      <name val="Times New Roman"/>
      <family val="1"/>
      <scheme val="major"/>
    </font>
    <font>
      <sz val="14"/>
      <color theme="1"/>
      <name val="Times New Roman"/>
      <family val="1"/>
      <scheme val="major"/>
    </font>
    <font>
      <sz val="14"/>
      <color theme="10"/>
      <name val="Arial"/>
      <family val="2"/>
      <scheme val="minor"/>
    </font>
    <font>
      <sz val="14"/>
      <color theme="10"/>
      <name val="Arial"/>
      <family val="2"/>
      <charset val="178"/>
      <scheme val="minor"/>
    </font>
    <font>
      <b/>
      <sz val="11"/>
      <name val="Arial"/>
      <family val="2"/>
      <scheme val="minor"/>
    </font>
    <font>
      <b/>
      <u/>
      <sz val="11"/>
      <name val="Arial"/>
      <family val="2"/>
      <scheme val="minor"/>
    </font>
    <font>
      <sz val="11"/>
      <name val="Arial"/>
      <family val="2"/>
      <scheme val="minor"/>
    </font>
  </fonts>
  <fills count="14">
    <fill>
      <patternFill patternType="none"/>
    </fill>
    <fill>
      <patternFill patternType="gray125"/>
    </fill>
    <fill>
      <patternFill patternType="solid">
        <fgColor rgb="FFF2F2F2"/>
      </patternFill>
    </fill>
    <fill>
      <patternFill patternType="solid">
        <fgColor rgb="FFA5A5A5"/>
      </patternFill>
    </fill>
    <fill>
      <patternFill patternType="solid">
        <fgColor rgb="FFFFFFCC"/>
      </patternFill>
    </fill>
    <fill>
      <patternFill patternType="lightGray">
        <fgColor auto="1"/>
        <bgColor rgb="FF0070C0"/>
      </patternFill>
    </fill>
    <fill>
      <patternFill patternType="gray125">
        <bgColor rgb="FF00B0F0"/>
      </patternFill>
    </fill>
    <fill>
      <patternFill patternType="lightGray">
        <bgColor theme="4" tint="0.59996337778862885"/>
      </patternFill>
    </fill>
    <fill>
      <patternFill patternType="solid">
        <fgColor theme="7" tint="0.39997558519241921"/>
        <bgColor indexed="64"/>
      </patternFill>
    </fill>
    <fill>
      <gradientFill type="path" left="0.5" right="0.5" top="0.5" bottom="0.5">
        <stop position="0">
          <color theme="0"/>
        </stop>
        <stop position="1">
          <color theme="4"/>
        </stop>
      </gradientFill>
    </fill>
    <fill>
      <gradientFill type="path">
        <stop position="0">
          <color theme="0"/>
        </stop>
        <stop position="1">
          <color theme="4"/>
        </stop>
      </gradientFill>
    </fill>
    <fill>
      <patternFill patternType="solid">
        <fgColor theme="0" tint="-4.9989318521683403E-2"/>
        <bgColor indexed="64"/>
      </patternFill>
    </fill>
    <fill>
      <patternFill patternType="solid">
        <fgColor theme="4" tint="0.79998168889431442"/>
        <bgColor indexed="64"/>
      </patternFill>
    </fill>
    <fill>
      <patternFill patternType="solid">
        <fgColor theme="3" tint="0.59999389629810485"/>
        <bgColor indexed="64"/>
      </patternFill>
    </fill>
  </fills>
  <borders count="4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medium">
        <color auto="1"/>
      </top>
      <bottom style="medium">
        <color auto="1"/>
      </bottom>
      <diagonal/>
    </border>
    <border>
      <left/>
      <right/>
      <top style="thin">
        <color indexed="64"/>
      </top>
      <bottom style="medium">
        <color indexed="64"/>
      </bottom>
      <diagonal/>
    </border>
    <border>
      <left/>
      <right/>
      <top style="hair">
        <color auto="1"/>
      </top>
      <bottom style="hair">
        <color auto="1"/>
      </bottom>
      <diagonal/>
    </border>
    <border>
      <left/>
      <right/>
      <top/>
      <bottom style="hair">
        <color auto="1"/>
      </bottom>
      <diagonal/>
    </border>
    <border>
      <left/>
      <right/>
      <top style="thin">
        <color indexed="64"/>
      </top>
      <bottom style="double">
        <color indexed="64"/>
      </bottom>
      <diagonal/>
    </border>
    <border>
      <left/>
      <right/>
      <top style="hair">
        <color auto="1"/>
      </top>
      <bottom/>
      <diagonal/>
    </border>
    <border>
      <left/>
      <right/>
      <top style="thin">
        <color indexed="64"/>
      </top>
      <bottom/>
      <diagonal/>
    </border>
    <border>
      <left/>
      <right/>
      <top style="medium">
        <color indexed="64"/>
      </top>
      <bottom/>
      <diagonal/>
    </border>
    <border>
      <left/>
      <right/>
      <top style="thin">
        <color auto="1"/>
      </top>
      <bottom style="thin">
        <color auto="1"/>
      </bottom>
      <diagonal/>
    </border>
    <border>
      <left style="thin">
        <color indexed="64"/>
      </left>
      <right/>
      <top style="thin">
        <color indexed="64"/>
      </top>
      <bottom/>
      <diagonal/>
    </border>
    <border>
      <left/>
      <right style="thin">
        <color auto="1"/>
      </right>
      <top style="thin">
        <color indexed="64"/>
      </top>
      <bottom/>
      <diagonal/>
    </border>
    <border>
      <left style="thin">
        <color indexed="64"/>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auto="1"/>
      </left>
      <right/>
      <top/>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top/>
      <bottom style="thin">
        <color rgb="FF3F3F3F"/>
      </bottom>
      <diagonal/>
    </border>
    <border>
      <left/>
      <right/>
      <top/>
      <bottom style="thin">
        <color rgb="FF3F3F3F"/>
      </bottom>
      <diagonal/>
    </border>
    <border>
      <left style="thin">
        <color rgb="FF3F3F3F"/>
      </left>
      <right/>
      <top style="thin">
        <color rgb="FF3F3F3F"/>
      </top>
      <bottom/>
      <diagonal/>
    </border>
    <border>
      <left/>
      <right/>
      <top style="thin">
        <color rgb="FF3F3F3F"/>
      </top>
      <bottom/>
      <diagonal/>
    </border>
    <border>
      <left/>
      <right style="thin">
        <color rgb="FF3F3F3F"/>
      </right>
      <top style="thin">
        <color rgb="FF3F3F3F"/>
      </top>
      <bottom/>
      <diagonal/>
    </border>
    <border>
      <left/>
      <right style="thin">
        <color rgb="FF3F3F3F"/>
      </right>
      <top/>
      <bottom style="thin">
        <color rgb="FF3F3F3F"/>
      </bottom>
      <diagonal/>
    </border>
    <border>
      <left style="thin">
        <color rgb="FF3F3F3F"/>
      </left>
      <right/>
      <top/>
      <bottom/>
      <diagonal/>
    </border>
    <border>
      <left/>
      <right style="thin">
        <color rgb="FF3F3F3F"/>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2" borderId="2" applyNumberFormat="0" applyAlignment="0" applyProtection="0"/>
    <xf numFmtId="0" fontId="3" fillId="2" borderId="1" applyNumberFormat="0" applyAlignment="0" applyProtection="0"/>
    <xf numFmtId="0" fontId="4" fillId="3" borderId="3" applyNumberFormat="0" applyAlignment="0" applyProtection="0"/>
    <xf numFmtId="0" fontId="1" fillId="4" borderId="4" applyNumberFormat="0" applyFont="0" applyAlignment="0" applyProtection="0"/>
    <xf numFmtId="164" fontId="1" fillId="0" borderId="0" applyFont="0" applyFill="0" applyBorder="0" applyAlignment="0" applyProtection="0"/>
    <xf numFmtId="0" fontId="8" fillId="0" borderId="0" applyNumberFormat="0" applyFill="0" applyBorder="0" applyAlignment="0" applyProtection="0"/>
  </cellStyleXfs>
  <cellXfs count="204">
    <xf numFmtId="0" fontId="0" fillId="0" borderId="0" xfId="0"/>
    <xf numFmtId="14" fontId="0" fillId="0" borderId="0" xfId="0" applyNumberFormat="1"/>
    <xf numFmtId="0" fontId="0" fillId="0" borderId="0" xfId="0" applyAlignment="1">
      <alignment horizontal="center" vertical="center" wrapText="1"/>
    </xf>
    <xf numFmtId="0" fontId="5" fillId="0" borderId="0" xfId="0" applyFont="1" applyAlignment="1">
      <alignment horizontal="center" vertical="center" wrapText="1"/>
    </xf>
    <xf numFmtId="164" fontId="0" fillId="0" borderId="0" xfId="5" applyFont="1"/>
    <xf numFmtId="164" fontId="5" fillId="0" borderId="0" xfId="5" applyFont="1"/>
    <xf numFmtId="0" fontId="7" fillId="0" borderId="0" xfId="0" applyFont="1"/>
    <xf numFmtId="164" fontId="5" fillId="0" borderId="0" xfId="0" applyNumberFormat="1" applyFont="1"/>
    <xf numFmtId="0" fontId="11" fillId="2" borderId="2" xfId="1" applyFont="1" applyAlignment="1">
      <alignment horizontal="center" vertical="center"/>
    </xf>
    <xf numFmtId="0" fontId="13" fillId="0" borderId="0" xfId="0" applyFont="1"/>
    <xf numFmtId="0" fontId="14" fillId="0" borderId="0" xfId="0" applyFont="1"/>
    <xf numFmtId="0" fontId="13" fillId="0" borderId="0" xfId="0" applyFont="1" applyAlignment="1">
      <alignment horizontal="center" vertical="center"/>
    </xf>
    <xf numFmtId="164" fontId="15" fillId="0" borderId="0" xfId="5" applyFont="1"/>
    <xf numFmtId="0" fontId="14" fillId="0" borderId="0" xfId="0" applyFont="1" applyAlignment="1">
      <alignment horizontal="center" vertical="center" wrapText="1"/>
    </xf>
    <xf numFmtId="0" fontId="16" fillId="0" borderId="0" xfId="0" applyFont="1" applyAlignment="1">
      <alignment horizontal="center" vertical="center" wrapText="1"/>
    </xf>
    <xf numFmtId="164" fontId="16" fillId="0" borderId="0" xfId="5" applyFont="1" applyAlignment="1">
      <alignment horizontal="center" vertical="center" wrapText="1"/>
    </xf>
    <xf numFmtId="0" fontId="18" fillId="0" borderId="0" xfId="0" applyFont="1"/>
    <xf numFmtId="0" fontId="13" fillId="0" borderId="7" xfId="0" applyFont="1" applyBorder="1"/>
    <xf numFmtId="164" fontId="13" fillId="0" borderId="7" xfId="5" applyFont="1" applyBorder="1"/>
    <xf numFmtId="164" fontId="13" fillId="0" borderId="0" xfId="5" applyFont="1"/>
    <xf numFmtId="0" fontId="17" fillId="0" borderId="0" xfId="0" applyFont="1"/>
    <xf numFmtId="0" fontId="16" fillId="0" borderId="0" xfId="0" applyFont="1" applyBorder="1" applyAlignment="1">
      <alignment horizontal="center" vertical="center"/>
    </xf>
    <xf numFmtId="0" fontId="19" fillId="0" borderId="0" xfId="0" applyFont="1"/>
    <xf numFmtId="0" fontId="16" fillId="0" borderId="6" xfId="0" applyFont="1" applyBorder="1" applyAlignment="1">
      <alignment vertical="center"/>
    </xf>
    <xf numFmtId="0" fontId="21" fillId="0" borderId="0" xfId="0" applyFont="1" applyFill="1" applyBorder="1"/>
    <xf numFmtId="0" fontId="22" fillId="0" borderId="0" xfId="0" applyFont="1"/>
    <xf numFmtId="14" fontId="13" fillId="0" borderId="0" xfId="0" applyNumberFormat="1" applyFont="1"/>
    <xf numFmtId="0" fontId="13" fillId="0" borderId="0" xfId="5" applyNumberFormat="1" applyFont="1"/>
    <xf numFmtId="0" fontId="15" fillId="0" borderId="5" xfId="0" applyFont="1" applyBorder="1" applyAlignment="1">
      <alignment horizontal="center" vertical="center"/>
    </xf>
    <xf numFmtId="0" fontId="14" fillId="0" borderId="14" xfId="0" applyFont="1" applyBorder="1" applyAlignment="1">
      <alignment horizontal="center" vertical="center" wrapText="1"/>
    </xf>
    <xf numFmtId="0" fontId="14" fillId="0" borderId="11" xfId="0" applyFont="1" applyBorder="1" applyAlignment="1">
      <alignment horizontal="center" vertical="center" wrapText="1"/>
    </xf>
    <xf numFmtId="164" fontId="14" fillId="0" borderId="11" xfId="5" applyFont="1" applyBorder="1" applyAlignment="1">
      <alignment horizontal="center" vertical="center" wrapText="1"/>
    </xf>
    <xf numFmtId="164" fontId="14" fillId="0" borderId="15" xfId="5" applyFont="1" applyBorder="1" applyAlignment="1">
      <alignment horizontal="center" vertical="center" wrapText="1"/>
    </xf>
    <xf numFmtId="0" fontId="14" fillId="0" borderId="17" xfId="0" applyFont="1" applyBorder="1" applyAlignment="1">
      <alignment horizontal="center" vertical="center"/>
    </xf>
    <xf numFmtId="0" fontId="14" fillId="0" borderId="16" xfId="0" applyFont="1" applyBorder="1" applyAlignment="1">
      <alignment horizontal="center" vertical="center"/>
    </xf>
    <xf numFmtId="164" fontId="14" fillId="0" borderId="17" xfId="5" applyFont="1" applyBorder="1" applyAlignment="1">
      <alignment horizontal="center" vertical="center"/>
    </xf>
    <xf numFmtId="164" fontId="14" fillId="0" borderId="18" xfId="5" applyFont="1" applyBorder="1" applyAlignment="1">
      <alignment horizontal="center" vertical="center"/>
    </xf>
    <xf numFmtId="0" fontId="21" fillId="0" borderId="0" xfId="0" applyFont="1" applyFill="1" applyBorder="1" applyAlignment="1">
      <alignment vertical="center"/>
    </xf>
    <xf numFmtId="0" fontId="16" fillId="0" borderId="0" xfId="0" applyFont="1" applyAlignment="1">
      <alignment vertical="center"/>
    </xf>
    <xf numFmtId="14" fontId="13" fillId="0" borderId="0" xfId="5" applyNumberFormat="1" applyFont="1" applyAlignment="1">
      <alignment vertical="center"/>
    </xf>
    <xf numFmtId="0" fontId="22" fillId="0" borderId="0" xfId="0" applyFont="1" applyAlignment="1">
      <alignment vertical="center"/>
    </xf>
    <xf numFmtId="14" fontId="13" fillId="0" borderId="13" xfId="0" applyNumberFormat="1" applyFont="1" applyBorder="1"/>
    <xf numFmtId="0" fontId="13" fillId="0" borderId="13" xfId="0" applyFont="1" applyBorder="1"/>
    <xf numFmtId="0" fontId="16" fillId="0" borderId="13" xfId="0" applyFont="1" applyBorder="1"/>
    <xf numFmtId="164" fontId="13" fillId="0" borderId="13" xfId="5" applyFont="1" applyFill="1" applyBorder="1"/>
    <xf numFmtId="164" fontId="13" fillId="0" borderId="13" xfId="5" applyFont="1" applyBorder="1"/>
    <xf numFmtId="0" fontId="17" fillId="0" borderId="20" xfId="0" applyFont="1" applyBorder="1"/>
    <xf numFmtId="0" fontId="13" fillId="0" borderId="20" xfId="0" applyFont="1" applyBorder="1" applyAlignment="1">
      <alignment horizontal="right" vertical="center" wrapText="1"/>
    </xf>
    <xf numFmtId="164" fontId="13" fillId="0" borderId="20" xfId="5" applyFont="1" applyBorder="1"/>
    <xf numFmtId="14" fontId="23" fillId="11" borderId="13" xfId="0" applyNumberFormat="1" applyFont="1" applyFill="1" applyBorder="1" applyAlignment="1">
      <alignment horizontal="center" vertical="center" wrapText="1"/>
    </xf>
    <xf numFmtId="0" fontId="23" fillId="11" borderId="13" xfId="0" applyFont="1" applyFill="1" applyBorder="1" applyAlignment="1">
      <alignment horizontal="center" vertical="center" wrapText="1"/>
    </xf>
    <xf numFmtId="164" fontId="23" fillId="11" borderId="13" xfId="5" applyFont="1" applyFill="1" applyBorder="1" applyAlignment="1">
      <alignment horizontal="center" vertical="center" wrapText="1"/>
    </xf>
    <xf numFmtId="14" fontId="16" fillId="11" borderId="13" xfId="0" applyNumberFormat="1" applyFont="1" applyFill="1" applyBorder="1" applyAlignment="1">
      <alignment horizontal="center" vertical="center"/>
    </xf>
    <xf numFmtId="0" fontId="16" fillId="11" borderId="13" xfId="0" applyFont="1" applyFill="1" applyBorder="1" applyAlignment="1">
      <alignment horizontal="center" vertical="center"/>
    </xf>
    <xf numFmtId="164" fontId="16" fillId="11" borderId="13" xfId="5" applyFont="1" applyFill="1" applyBorder="1" applyAlignment="1">
      <alignment horizontal="center" vertical="center"/>
    </xf>
    <xf numFmtId="164" fontId="6" fillId="0" borderId="0" xfId="5" applyFont="1"/>
    <xf numFmtId="0" fontId="9" fillId="0" borderId="0" xfId="0" applyFont="1" applyBorder="1"/>
    <xf numFmtId="14" fontId="13" fillId="0" borderId="20" xfId="0" applyNumberFormat="1" applyFont="1" applyBorder="1"/>
    <xf numFmtId="0" fontId="24" fillId="8" borderId="0" xfId="0" applyFont="1" applyFill="1" applyBorder="1" applyAlignment="1">
      <alignment horizontal="center" vertical="center" wrapText="1"/>
    </xf>
    <xf numFmtId="0" fontId="25" fillId="5" borderId="0" xfId="4" applyFont="1" applyFill="1" applyBorder="1" applyAlignment="1">
      <alignment vertical="center"/>
    </xf>
    <xf numFmtId="0" fontId="25" fillId="5" borderId="0" xfId="4" applyFont="1" applyFill="1" applyBorder="1" applyAlignment="1">
      <alignment horizontal="center" vertical="center"/>
    </xf>
    <xf numFmtId="0" fontId="24" fillId="6" borderId="0" xfId="2" applyFont="1" applyFill="1" applyBorder="1" applyAlignment="1">
      <alignment vertical="center"/>
    </xf>
    <xf numFmtId="0" fontId="24" fillId="6" borderId="0" xfId="2" applyFont="1" applyFill="1" applyBorder="1" applyAlignment="1">
      <alignment horizontal="center" vertical="center"/>
    </xf>
    <xf numFmtId="0" fontId="24" fillId="7" borderId="0" xfId="1" applyFont="1" applyFill="1" applyBorder="1" applyAlignment="1">
      <alignment vertical="center"/>
    </xf>
    <xf numFmtId="0" fontId="24" fillId="7" borderId="0" xfId="1" applyFont="1" applyFill="1" applyBorder="1" applyAlignment="1">
      <alignment horizontal="center" vertical="center"/>
    </xf>
    <xf numFmtId="0" fontId="24" fillId="0" borderId="0" xfId="3" applyFont="1" applyFill="1" applyBorder="1" applyAlignment="1"/>
    <xf numFmtId="0" fontId="24" fillId="0" borderId="0" xfId="3" applyFont="1" applyFill="1" applyBorder="1" applyAlignment="1">
      <alignment vertical="top"/>
    </xf>
    <xf numFmtId="0" fontId="24" fillId="0" borderId="0" xfId="3" applyFont="1" applyFill="1" applyBorder="1" applyAlignment="1">
      <alignment horizontal="center" vertical="top"/>
    </xf>
    <xf numFmtId="0" fontId="21" fillId="0" borderId="0" xfId="0" applyFont="1" applyFill="1" applyBorder="1" applyAlignment="1">
      <alignment vertical="top"/>
    </xf>
    <xf numFmtId="0" fontId="21" fillId="0" borderId="0" xfId="0" applyFont="1" applyFill="1" applyBorder="1" applyAlignment="1">
      <alignment horizontal="center" vertical="top"/>
    </xf>
    <xf numFmtId="0" fontId="21" fillId="0" borderId="0" xfId="0" applyFont="1" applyFill="1" applyBorder="1" applyAlignment="1">
      <alignment vertical="top" readingOrder="2"/>
    </xf>
    <xf numFmtId="0" fontId="24" fillId="0" borderId="0" xfId="1" applyFont="1" applyFill="1" applyBorder="1" applyAlignment="1">
      <alignment vertical="top"/>
    </xf>
    <xf numFmtId="0" fontId="17" fillId="0" borderId="0" xfId="0" applyFont="1" applyAlignment="1">
      <alignment horizontal="center" vertical="center"/>
    </xf>
    <xf numFmtId="0" fontId="26" fillId="0" borderId="0" xfId="0" applyFont="1" applyAlignment="1">
      <alignment horizontal="center" vertical="center"/>
    </xf>
    <xf numFmtId="0" fontId="15" fillId="0" borderId="0" xfId="0" applyFont="1" applyAlignment="1">
      <alignment horizontal="center" vertical="center"/>
    </xf>
    <xf numFmtId="0" fontId="26" fillId="0" borderId="0" xfId="0" applyFont="1"/>
    <xf numFmtId="164" fontId="26" fillId="0" borderId="0" xfId="5" applyFont="1"/>
    <xf numFmtId="164" fontId="26" fillId="0" borderId="0" xfId="0" applyNumberFormat="1" applyFont="1"/>
    <xf numFmtId="0" fontId="15" fillId="0" borderId="6" xfId="0" applyFont="1" applyBorder="1" applyAlignment="1">
      <alignment vertical="center"/>
    </xf>
    <xf numFmtId="164" fontId="15" fillId="0" borderId="6" xfId="5" applyFont="1" applyBorder="1" applyAlignment="1">
      <alignment vertical="center"/>
    </xf>
    <xf numFmtId="0" fontId="16" fillId="11" borderId="26" xfId="0" applyFont="1" applyFill="1" applyBorder="1" applyAlignment="1">
      <alignment horizontal="center" vertical="center"/>
    </xf>
    <xf numFmtId="0" fontId="16" fillId="11" borderId="27" xfId="0" applyFont="1" applyFill="1" applyBorder="1" applyAlignment="1">
      <alignment horizontal="center" vertical="center"/>
    </xf>
    <xf numFmtId="0" fontId="16" fillId="11" borderId="6" xfId="0" applyFont="1" applyFill="1" applyBorder="1" applyAlignment="1">
      <alignment vertical="center"/>
    </xf>
    <xf numFmtId="164" fontId="16" fillId="11" borderId="6" xfId="5" applyFont="1" applyFill="1" applyBorder="1" applyAlignment="1">
      <alignment vertical="center"/>
    </xf>
    <xf numFmtId="164" fontId="13" fillId="0" borderId="28" xfId="5" applyFont="1" applyBorder="1"/>
    <xf numFmtId="164" fontId="24" fillId="11" borderId="13" xfId="5" applyFont="1" applyFill="1" applyBorder="1" applyAlignment="1">
      <alignment horizontal="center" vertical="center"/>
    </xf>
    <xf numFmtId="14" fontId="28" fillId="0" borderId="0" xfId="0" applyNumberFormat="1" applyFont="1" applyAlignment="1">
      <alignment vertical="center"/>
    </xf>
    <xf numFmtId="14" fontId="16" fillId="0" borderId="0" xfId="0" applyNumberFormat="1" applyFont="1" applyAlignment="1"/>
    <xf numFmtId="0" fontId="16" fillId="0" borderId="5" xfId="0" applyFont="1" applyBorder="1" applyAlignment="1">
      <alignment vertical="center"/>
    </xf>
    <xf numFmtId="0" fontId="13" fillId="0" borderId="8" xfId="0" applyFont="1" applyBorder="1"/>
    <xf numFmtId="164" fontId="13" fillId="0" borderId="8" xfId="5" applyFont="1" applyBorder="1"/>
    <xf numFmtId="0" fontId="13" fillId="0" borderId="10" xfId="0" applyFont="1" applyBorder="1"/>
    <xf numFmtId="0" fontId="13" fillId="0" borderId="9" xfId="0" applyFont="1" applyBorder="1"/>
    <xf numFmtId="0" fontId="16" fillId="0" borderId="9" xfId="0" applyFont="1" applyBorder="1" applyAlignment="1">
      <alignment vertical="center"/>
    </xf>
    <xf numFmtId="164" fontId="16" fillId="0" borderId="9" xfId="5" applyFont="1" applyBorder="1" applyAlignment="1">
      <alignment horizontal="center" vertical="center"/>
    </xf>
    <xf numFmtId="0" fontId="13" fillId="0" borderId="11" xfId="0" applyFont="1" applyBorder="1"/>
    <xf numFmtId="0" fontId="16" fillId="0" borderId="11" xfId="0" applyFont="1" applyBorder="1" applyAlignment="1">
      <alignment vertical="center"/>
    </xf>
    <xf numFmtId="164" fontId="16" fillId="0" borderId="11" xfId="5" applyFont="1" applyBorder="1" applyAlignment="1">
      <alignment horizontal="center" vertical="center"/>
    </xf>
    <xf numFmtId="0" fontId="13" fillId="0" borderId="6" xfId="0" applyFont="1" applyBorder="1"/>
    <xf numFmtId="164" fontId="16" fillId="0" borderId="6" xfId="5" applyFont="1" applyBorder="1" applyAlignment="1">
      <alignment horizontal="center" vertical="center"/>
    </xf>
    <xf numFmtId="0" fontId="30" fillId="0" borderId="0" xfId="0" applyFont="1" applyFill="1" applyBorder="1" applyAlignment="1">
      <alignment horizontal="center" vertical="center"/>
    </xf>
    <xf numFmtId="0" fontId="15" fillId="0" borderId="5" xfId="0" applyFont="1" applyBorder="1" applyAlignment="1">
      <alignment vertical="center"/>
    </xf>
    <xf numFmtId="0" fontId="26" fillId="0" borderId="8" xfId="0" applyFont="1" applyBorder="1"/>
    <xf numFmtId="164" fontId="26" fillId="0" borderId="8" xfId="5" applyFont="1" applyBorder="1"/>
    <xf numFmtId="0" fontId="26" fillId="0" borderId="7" xfId="0" applyFont="1" applyBorder="1"/>
    <xf numFmtId="0" fontId="26" fillId="0" borderId="10" xfId="0" applyFont="1" applyBorder="1"/>
    <xf numFmtId="0" fontId="26" fillId="0" borderId="9" xfId="0" applyFont="1" applyBorder="1"/>
    <xf numFmtId="0" fontId="15" fillId="0" borderId="9" xfId="0" applyFont="1" applyBorder="1" applyAlignment="1">
      <alignment vertical="center"/>
    </xf>
    <xf numFmtId="164" fontId="15" fillId="0" borderId="9" xfId="5" applyFont="1" applyBorder="1" applyAlignment="1">
      <alignment horizontal="center" vertical="center"/>
    </xf>
    <xf numFmtId="0" fontId="26" fillId="0" borderId="11" xfId="0" applyFont="1" applyBorder="1"/>
    <xf numFmtId="0" fontId="15" fillId="0" borderId="11" xfId="0" applyFont="1" applyBorder="1" applyAlignment="1">
      <alignment vertical="center"/>
    </xf>
    <xf numFmtId="164" fontId="15" fillId="0" borderId="11" xfId="5" applyFont="1" applyBorder="1" applyAlignment="1">
      <alignment horizontal="center" vertical="center"/>
    </xf>
    <xf numFmtId="0" fontId="26" fillId="0" borderId="6" xfId="0" applyFont="1" applyBorder="1"/>
    <xf numFmtId="164" fontId="15" fillId="0" borderId="6" xfId="5" applyFont="1" applyBorder="1" applyAlignment="1">
      <alignment horizontal="center" vertical="center"/>
    </xf>
    <xf numFmtId="164" fontId="26" fillId="0" borderId="7" xfId="5" applyFont="1" applyBorder="1"/>
    <xf numFmtId="0" fontId="15" fillId="0" borderId="0" xfId="0" applyFont="1" applyAlignment="1">
      <alignment vertical="center"/>
    </xf>
    <xf numFmtId="0" fontId="32" fillId="0" borderId="0" xfId="0" applyFont="1"/>
    <xf numFmtId="0" fontId="15" fillId="11" borderId="6" xfId="0" applyFont="1" applyFill="1" applyBorder="1" applyAlignment="1">
      <alignment vertical="center"/>
    </xf>
    <xf numFmtId="165" fontId="15" fillId="11" borderId="6" xfId="5" applyNumberFormat="1" applyFont="1" applyFill="1" applyBorder="1" applyAlignment="1">
      <alignment vertical="center"/>
    </xf>
    <xf numFmtId="0" fontId="15" fillId="0" borderId="0" xfId="0" applyFont="1" applyBorder="1" applyAlignment="1">
      <alignment vertical="center"/>
    </xf>
    <xf numFmtId="164" fontId="15" fillId="0" borderId="0" xfId="5" applyFont="1" applyBorder="1" applyAlignment="1">
      <alignment vertical="center"/>
    </xf>
    <xf numFmtId="0" fontId="15" fillId="12" borderId="6" xfId="0" applyFont="1" applyFill="1" applyBorder="1" applyAlignment="1">
      <alignment vertical="center"/>
    </xf>
    <xf numFmtId="165" fontId="15" fillId="12" borderId="6" xfId="5" applyNumberFormat="1" applyFont="1" applyFill="1" applyBorder="1" applyAlignment="1">
      <alignment vertical="center"/>
    </xf>
    <xf numFmtId="0" fontId="0" fillId="12" borderId="0" xfId="0" applyFill="1"/>
    <xf numFmtId="0" fontId="0" fillId="12" borderId="0" xfId="0" applyFill="1" applyAlignment="1">
      <alignment horizontal="right"/>
    </xf>
    <xf numFmtId="14" fontId="15" fillId="0" borderId="0" xfId="0" applyNumberFormat="1" applyFont="1" applyAlignment="1">
      <alignment horizontal="center" vertical="center"/>
    </xf>
    <xf numFmtId="0" fontId="10" fillId="13" borderId="34" xfId="1" applyFont="1" applyFill="1" applyBorder="1" applyAlignment="1">
      <alignment vertical="center"/>
    </xf>
    <xf numFmtId="0" fontId="10" fillId="13" borderId="32" xfId="1" applyFont="1" applyFill="1" applyBorder="1" applyAlignment="1">
      <alignment vertical="center"/>
    </xf>
    <xf numFmtId="0" fontId="10" fillId="13" borderId="38" xfId="1" applyFont="1" applyFill="1" applyBorder="1" applyAlignment="1">
      <alignment vertical="center"/>
    </xf>
    <xf numFmtId="0" fontId="10" fillId="13" borderId="0" xfId="1" applyFont="1" applyFill="1" applyBorder="1" applyAlignment="1">
      <alignment vertical="center"/>
    </xf>
    <xf numFmtId="0" fontId="10" fillId="13" borderId="39" xfId="1" applyFont="1" applyFill="1" applyBorder="1" applyAlignment="1">
      <alignment vertical="center"/>
    </xf>
    <xf numFmtId="0" fontId="34" fillId="12" borderId="0" xfId="0" applyFont="1" applyFill="1"/>
    <xf numFmtId="0" fontId="35" fillId="12" borderId="0" xfId="0" applyFont="1" applyFill="1" applyAlignment="1">
      <alignment vertical="center"/>
    </xf>
    <xf numFmtId="0" fontId="36" fillId="12" borderId="0" xfId="0" applyFont="1" applyFill="1" applyAlignment="1">
      <alignment vertical="center"/>
    </xf>
    <xf numFmtId="0" fontId="5" fillId="0" borderId="0" xfId="0" applyFont="1"/>
    <xf numFmtId="14" fontId="13" fillId="0" borderId="19" xfId="0" applyNumberFormat="1" applyFont="1" applyBorder="1"/>
    <xf numFmtId="0" fontId="17" fillId="0" borderId="19" xfId="0" applyFont="1" applyBorder="1"/>
    <xf numFmtId="0" fontId="13" fillId="0" borderId="19" xfId="0" applyFont="1" applyBorder="1" applyAlignment="1">
      <alignment horizontal="right" vertical="center" wrapText="1"/>
    </xf>
    <xf numFmtId="164" fontId="13" fillId="0" borderId="19" xfId="5" applyFont="1" applyBorder="1"/>
    <xf numFmtId="164" fontId="13" fillId="0" borderId="14" xfId="5" applyFont="1" applyBorder="1"/>
    <xf numFmtId="14" fontId="13" fillId="0" borderId="21" xfId="0" applyNumberFormat="1" applyFont="1" applyBorder="1"/>
    <xf numFmtId="0" fontId="17" fillId="0" borderId="21" xfId="0" applyFont="1" applyBorder="1"/>
    <xf numFmtId="0" fontId="13" fillId="0" borderId="21" xfId="0" applyFont="1" applyBorder="1" applyAlignment="1">
      <alignment horizontal="right" vertical="center" wrapText="1"/>
    </xf>
    <xf numFmtId="164" fontId="13" fillId="0" borderId="21" xfId="5" applyFont="1" applyBorder="1"/>
    <xf numFmtId="164" fontId="13" fillId="0" borderId="16" xfId="5" applyFont="1" applyBorder="1"/>
    <xf numFmtId="0" fontId="39" fillId="0" borderId="0" xfId="6" applyFont="1" applyFill="1" applyAlignment="1">
      <alignment horizontal="center" vertical="center" wrapText="1"/>
    </xf>
    <xf numFmtId="0" fontId="17" fillId="0" borderId="7" xfId="0" applyFont="1" applyFill="1" applyBorder="1"/>
    <xf numFmtId="0" fontId="14" fillId="0" borderId="7" xfId="0" applyFont="1" applyFill="1" applyBorder="1"/>
    <xf numFmtId="14" fontId="13" fillId="0" borderId="7" xfId="0" applyNumberFormat="1" applyFont="1" applyFill="1" applyBorder="1"/>
    <xf numFmtId="49" fontId="17" fillId="0" borderId="7" xfId="0" applyNumberFormat="1" applyFont="1" applyFill="1" applyBorder="1"/>
    <xf numFmtId="0" fontId="13" fillId="0" borderId="7" xfId="0" applyFont="1" applyFill="1" applyBorder="1" applyAlignment="1">
      <alignment wrapText="1"/>
    </xf>
    <xf numFmtId="0" fontId="17" fillId="0" borderId="7" xfId="5" applyNumberFormat="1" applyFont="1" applyFill="1" applyBorder="1" applyAlignment="1">
      <alignment horizontal="center" vertical="center"/>
    </xf>
    <xf numFmtId="0" fontId="13" fillId="0" borderId="7" xfId="0" applyFont="1" applyFill="1" applyBorder="1"/>
    <xf numFmtId="164" fontId="13" fillId="0" borderId="7" xfId="5" applyFont="1" applyFill="1" applyBorder="1"/>
    <xf numFmtId="164" fontId="13" fillId="0" borderId="0" xfId="0" applyNumberFormat="1" applyFont="1"/>
    <xf numFmtId="0" fontId="41" fillId="0" borderId="0" xfId="0" applyFont="1" applyFill="1" applyBorder="1" applyAlignment="1">
      <alignment vertical="top"/>
    </xf>
    <xf numFmtId="0" fontId="36" fillId="0" borderId="40" xfId="0" applyFont="1" applyFill="1" applyBorder="1" applyAlignment="1">
      <alignment horizontal="center" vertical="center"/>
    </xf>
    <xf numFmtId="0" fontId="36" fillId="0" borderId="13" xfId="0" applyFont="1" applyFill="1" applyBorder="1" applyAlignment="1">
      <alignment horizontal="center" vertical="center"/>
    </xf>
    <xf numFmtId="0" fontId="36" fillId="0" borderId="41" xfId="0" applyFont="1" applyFill="1" applyBorder="1" applyAlignment="1">
      <alignment horizontal="center" vertical="center"/>
    </xf>
    <xf numFmtId="0" fontId="38" fillId="0" borderId="40" xfId="6" applyFont="1" applyFill="1" applyBorder="1" applyAlignment="1">
      <alignment horizontal="center" vertical="center"/>
    </xf>
    <xf numFmtId="0" fontId="38" fillId="0" borderId="13" xfId="6" applyFont="1" applyFill="1" applyBorder="1" applyAlignment="1">
      <alignment horizontal="center" vertical="center"/>
    </xf>
    <xf numFmtId="0" fontId="38" fillId="0" borderId="41" xfId="6" applyFont="1" applyFill="1" applyBorder="1" applyAlignment="1">
      <alignment horizontal="center" vertical="center"/>
    </xf>
    <xf numFmtId="0" fontId="37" fillId="0" borderId="40" xfId="6" applyFont="1" applyFill="1" applyBorder="1" applyAlignment="1">
      <alignment horizontal="center" vertical="center"/>
    </xf>
    <xf numFmtId="0" fontId="37" fillId="0" borderId="13" xfId="6" applyFont="1" applyFill="1" applyBorder="1" applyAlignment="1">
      <alignment horizontal="center" vertical="center"/>
    </xf>
    <xf numFmtId="0" fontId="37" fillId="0" borderId="41" xfId="6" applyFont="1" applyFill="1" applyBorder="1" applyAlignment="1">
      <alignment horizontal="center" vertical="center"/>
    </xf>
    <xf numFmtId="0" fontId="10" fillId="0" borderId="30" xfId="1" applyFont="1" applyFill="1" applyBorder="1" applyAlignment="1">
      <alignment horizontal="center" vertical="center"/>
    </xf>
    <xf numFmtId="0" fontId="10" fillId="0" borderId="31" xfId="1" applyFont="1" applyFill="1" applyBorder="1" applyAlignment="1">
      <alignment horizontal="center" vertical="center"/>
    </xf>
    <xf numFmtId="0" fontId="10" fillId="13" borderId="29" xfId="1" applyFont="1" applyFill="1" applyBorder="1" applyAlignment="1">
      <alignment horizontal="right" vertical="center"/>
    </xf>
    <xf numFmtId="0" fontId="10" fillId="13" borderId="30" xfId="1" applyFont="1" applyFill="1" applyBorder="1" applyAlignment="1">
      <alignment horizontal="right" vertical="center"/>
    </xf>
    <xf numFmtId="0" fontId="10" fillId="13" borderId="31" xfId="1" applyFont="1" applyFill="1" applyBorder="1" applyAlignment="1">
      <alignment horizontal="right" vertical="center"/>
    </xf>
    <xf numFmtId="0" fontId="10" fillId="0" borderId="29" xfId="1" applyFont="1" applyFill="1" applyBorder="1" applyAlignment="1">
      <alignment horizontal="center" vertical="center"/>
    </xf>
    <xf numFmtId="0" fontId="35" fillId="13" borderId="40" xfId="0" applyFont="1" applyFill="1" applyBorder="1" applyAlignment="1">
      <alignment horizontal="center" vertical="center"/>
    </xf>
    <xf numFmtId="0" fontId="35" fillId="13" borderId="13" xfId="0" applyFont="1" applyFill="1" applyBorder="1" applyAlignment="1">
      <alignment horizontal="center" vertical="center"/>
    </xf>
    <xf numFmtId="0" fontId="35" fillId="13" borderId="41" xfId="0" applyFont="1" applyFill="1" applyBorder="1" applyAlignment="1">
      <alignment horizontal="center" vertical="center"/>
    </xf>
    <xf numFmtId="49" fontId="10" fillId="0" borderId="29" xfId="1" applyNumberFormat="1" applyFont="1" applyFill="1" applyBorder="1" applyAlignment="1">
      <alignment horizontal="center" vertical="center"/>
    </xf>
    <xf numFmtId="49" fontId="10" fillId="0" borderId="30" xfId="1" applyNumberFormat="1" applyFont="1" applyFill="1" applyBorder="1" applyAlignment="1">
      <alignment horizontal="center" vertical="center"/>
    </xf>
    <xf numFmtId="49" fontId="10" fillId="0" borderId="31" xfId="1" applyNumberFormat="1" applyFont="1" applyFill="1" applyBorder="1" applyAlignment="1">
      <alignment horizontal="center" vertical="center"/>
    </xf>
    <xf numFmtId="0" fontId="10" fillId="13" borderId="29" xfId="1" applyFont="1" applyFill="1" applyBorder="1" applyAlignment="1">
      <alignment horizontal="center" vertical="center"/>
    </xf>
    <xf numFmtId="0" fontId="10" fillId="13" borderId="30" xfId="1" applyFont="1" applyFill="1" applyBorder="1" applyAlignment="1">
      <alignment horizontal="center" vertical="center"/>
    </xf>
    <xf numFmtId="0" fontId="10" fillId="0" borderId="33" xfId="1" applyFont="1" applyFill="1" applyBorder="1" applyAlignment="1">
      <alignment horizontal="center" vertical="center"/>
    </xf>
    <xf numFmtId="0" fontId="33" fillId="13" borderId="35" xfId="1" applyFont="1" applyFill="1" applyBorder="1" applyAlignment="1">
      <alignment horizontal="right" vertical="center"/>
    </xf>
    <xf numFmtId="0" fontId="33" fillId="13" borderId="36" xfId="1" applyFont="1" applyFill="1" applyBorder="1" applyAlignment="1">
      <alignment horizontal="right" vertical="center"/>
    </xf>
    <xf numFmtId="0" fontId="33" fillId="13" borderId="0" xfId="1" applyFont="1" applyFill="1" applyBorder="1" applyAlignment="1">
      <alignment horizontal="right" vertical="center"/>
    </xf>
    <xf numFmtId="0" fontId="33" fillId="13" borderId="39" xfId="1" applyFont="1" applyFill="1" applyBorder="1" applyAlignment="1">
      <alignment horizontal="right" vertical="center"/>
    </xf>
    <xf numFmtId="0" fontId="33" fillId="13" borderId="33" xfId="1" applyFont="1" applyFill="1" applyBorder="1" applyAlignment="1">
      <alignment horizontal="right" vertical="center"/>
    </xf>
    <xf numFmtId="0" fontId="33" fillId="13" borderId="37" xfId="1" applyFont="1" applyFill="1" applyBorder="1" applyAlignment="1">
      <alignment horizontal="right" vertical="center"/>
    </xf>
    <xf numFmtId="0" fontId="12" fillId="0" borderId="0" xfId="0" applyFont="1" applyAlignment="1">
      <alignment horizontal="center" vertical="center"/>
    </xf>
    <xf numFmtId="0" fontId="15" fillId="0" borderId="0" xfId="0" applyFont="1" applyAlignment="1">
      <alignment horizontal="center" vertical="center"/>
    </xf>
    <xf numFmtId="0" fontId="17" fillId="0" borderId="12" xfId="0" applyFont="1" applyBorder="1" applyAlignment="1">
      <alignment horizontal="center"/>
    </xf>
    <xf numFmtId="0" fontId="16" fillId="11" borderId="22" xfId="0" applyFont="1" applyFill="1" applyBorder="1" applyAlignment="1">
      <alignment horizontal="center" vertical="center"/>
    </xf>
    <xf numFmtId="0" fontId="16" fillId="11" borderId="25" xfId="0" applyFont="1" applyFill="1" applyBorder="1" applyAlignment="1">
      <alignment horizontal="center" vertical="center"/>
    </xf>
    <xf numFmtId="0" fontId="16" fillId="11" borderId="23" xfId="0" applyFont="1" applyFill="1" applyBorder="1" applyAlignment="1">
      <alignment horizontal="center" vertical="center"/>
    </xf>
    <xf numFmtId="0" fontId="16" fillId="11" borderId="24" xfId="0" applyFont="1" applyFill="1" applyBorder="1" applyAlignment="1">
      <alignment horizontal="center" vertical="center"/>
    </xf>
    <xf numFmtId="0" fontId="17" fillId="0" borderId="0" xfId="0" applyFont="1" applyAlignment="1">
      <alignment horizontal="center"/>
    </xf>
    <xf numFmtId="0" fontId="16" fillId="11" borderId="26" xfId="0" applyFont="1" applyFill="1" applyBorder="1" applyAlignment="1">
      <alignment horizontal="center" vertical="center"/>
    </xf>
    <xf numFmtId="0" fontId="16" fillId="0" borderId="0" xfId="0" applyFont="1" applyAlignment="1">
      <alignment horizontal="center" vertical="center"/>
    </xf>
    <xf numFmtId="14" fontId="16" fillId="0" borderId="0" xfId="0" applyNumberFormat="1" applyFont="1" applyAlignment="1">
      <alignment horizontal="center" vertical="center"/>
    </xf>
    <xf numFmtId="14" fontId="20" fillId="0" borderId="0" xfId="6" applyNumberFormat="1" applyFont="1" applyAlignment="1">
      <alignment horizontal="center" vertical="center"/>
    </xf>
    <xf numFmtId="14" fontId="27" fillId="10" borderId="0" xfId="6" applyNumberFormat="1" applyFont="1" applyFill="1" applyAlignment="1">
      <alignment horizontal="center" vertical="center"/>
    </xf>
    <xf numFmtId="0" fontId="31" fillId="0" borderId="0" xfId="0" applyFont="1" applyAlignment="1">
      <alignment horizontal="center" vertical="center" wrapText="1"/>
    </xf>
    <xf numFmtId="0" fontId="29" fillId="9" borderId="0" xfId="6" applyFont="1" applyFill="1" applyAlignment="1">
      <alignment horizontal="center" vertical="center"/>
    </xf>
    <xf numFmtId="14" fontId="15" fillId="0" borderId="0" xfId="0" applyNumberFormat="1" applyFont="1" applyAlignment="1">
      <alignment horizontal="center" vertical="center"/>
    </xf>
    <xf numFmtId="164" fontId="15" fillId="0" borderId="0" xfId="5" applyFont="1" applyAlignment="1">
      <alignment horizontal="center"/>
    </xf>
    <xf numFmtId="0" fontId="40" fillId="9" borderId="0" xfId="6" applyFont="1" applyFill="1" applyAlignment="1">
      <alignment horizontal="center" vertical="center"/>
    </xf>
  </cellXfs>
  <cellStyles count="7">
    <cellStyle name="Comma" xfId="5" builtinId="3"/>
    <cellStyle name="إخراج" xfId="1" builtinId="21"/>
    <cellStyle name="ارتباط تشعبي" xfId="6" builtinId="8"/>
    <cellStyle name="حساب" xfId="2" builtinId="22"/>
    <cellStyle name="خلية تدقيق" xfId="3" builtinId="23"/>
    <cellStyle name="عادي" xfId="0" builtinId="0"/>
    <cellStyle name="ملاحظة" xfId="4" builtinId="10"/>
  </cellStyles>
  <dxfs count="31">
    <dxf>
      <fill>
        <patternFill>
          <bgColor theme="0" tint="-4.9989318521683403E-2"/>
        </patternFill>
      </fill>
    </dxf>
    <dxf>
      <fill>
        <patternFill>
          <bgColor theme="0" tint="-4.9989318521683403E-2"/>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006100"/>
      </font>
      <fill>
        <patternFill>
          <bgColor rgb="FFC6EFCE"/>
        </patternFill>
      </fill>
    </dxf>
    <dxf>
      <fill>
        <patternFill>
          <bgColor theme="0" tint="-0.14996795556505021"/>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14996795556505021"/>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B18"/>
  <sheetViews>
    <sheetView showGridLines="0" rightToLeft="1" workbookViewId="0">
      <selection activeCell="G14" sqref="G14:J14"/>
    </sheetView>
  </sheetViews>
  <sheetFormatPr defaultColWidth="0" defaultRowHeight="13.8" zeroHeight="1" x14ac:dyDescent="0.25"/>
  <cols>
    <col min="1" max="20" width="5.59765625" customWidth="1"/>
    <col min="21" max="28" width="0" hidden="1" customWidth="1"/>
    <col min="29" max="16384" width="9" hidden="1"/>
  </cols>
  <sheetData>
    <row r="1" spans="1:20" x14ac:dyDescent="0.25">
      <c r="A1" s="123"/>
      <c r="B1" s="123"/>
      <c r="C1" s="123"/>
      <c r="D1" s="123"/>
      <c r="E1" s="123"/>
      <c r="F1" s="123"/>
      <c r="G1" s="123"/>
      <c r="H1" s="123"/>
      <c r="I1" s="123"/>
      <c r="J1" s="123"/>
      <c r="K1" s="123"/>
      <c r="L1" s="123"/>
      <c r="M1" s="123"/>
      <c r="N1" s="123"/>
      <c r="O1" s="123"/>
      <c r="P1" s="123"/>
      <c r="Q1" s="123"/>
      <c r="R1" s="123"/>
      <c r="S1" s="123"/>
      <c r="T1" s="123"/>
    </row>
    <row r="2" spans="1:20" ht="24.9" customHeight="1" x14ac:dyDescent="0.25">
      <c r="A2" s="123"/>
      <c r="B2" s="167" t="s">
        <v>216</v>
      </c>
      <c r="C2" s="168"/>
      <c r="D2" s="168"/>
      <c r="E2" s="169"/>
      <c r="F2" s="123"/>
      <c r="G2" s="170"/>
      <c r="H2" s="165"/>
      <c r="I2" s="165"/>
      <c r="J2" s="165"/>
      <c r="K2" s="165"/>
      <c r="L2" s="165"/>
      <c r="M2" s="165"/>
      <c r="N2" s="165"/>
      <c r="O2" s="165"/>
      <c r="P2" s="166"/>
      <c r="Q2" s="123"/>
      <c r="R2" s="123"/>
      <c r="S2" s="123"/>
      <c r="T2" s="123"/>
    </row>
    <row r="3" spans="1:20" ht="9.9" customHeight="1" x14ac:dyDescent="0.25">
      <c r="A3" s="123"/>
      <c r="B3" s="124"/>
      <c r="C3" s="124"/>
      <c r="D3" s="124"/>
      <c r="E3" s="124"/>
      <c r="F3" s="123"/>
      <c r="G3" s="123"/>
      <c r="H3" s="123"/>
      <c r="I3" s="123"/>
      <c r="J3" s="123"/>
      <c r="K3" s="123"/>
      <c r="L3" s="123"/>
      <c r="M3" s="123"/>
      <c r="N3" s="123"/>
      <c r="O3" s="123"/>
      <c r="P3" s="123"/>
      <c r="Q3" s="123"/>
      <c r="R3" s="123"/>
      <c r="S3" s="123"/>
      <c r="T3" s="123"/>
    </row>
    <row r="4" spans="1:20" ht="24.9" customHeight="1" x14ac:dyDescent="0.25">
      <c r="A4" s="123"/>
      <c r="B4" s="167" t="s">
        <v>199</v>
      </c>
      <c r="C4" s="168"/>
      <c r="D4" s="168"/>
      <c r="E4" s="169"/>
      <c r="F4" s="123"/>
      <c r="G4" s="170"/>
      <c r="H4" s="165"/>
      <c r="I4" s="165"/>
      <c r="J4" s="165"/>
      <c r="K4" s="165"/>
      <c r="L4" s="165"/>
      <c r="M4" s="165"/>
      <c r="N4" s="165"/>
      <c r="O4" s="165"/>
      <c r="P4" s="166"/>
      <c r="Q4" s="123"/>
      <c r="R4" s="123"/>
      <c r="S4" s="123"/>
      <c r="T4" s="123"/>
    </row>
    <row r="5" spans="1:20" ht="9.9" customHeight="1" x14ac:dyDescent="0.25">
      <c r="A5" s="123"/>
      <c r="B5" s="124"/>
      <c r="C5" s="124"/>
      <c r="D5" s="124"/>
      <c r="E5" s="124"/>
      <c r="F5" s="123"/>
      <c r="G5" s="123"/>
      <c r="H5" s="123"/>
      <c r="I5" s="123"/>
      <c r="J5" s="123"/>
      <c r="K5" s="123"/>
      <c r="L5" s="123"/>
      <c r="M5" s="123"/>
      <c r="N5" s="123"/>
      <c r="O5" s="123"/>
      <c r="P5" s="123"/>
      <c r="Q5" s="123"/>
      <c r="R5" s="123"/>
      <c r="S5" s="123"/>
      <c r="T5" s="123"/>
    </row>
    <row r="6" spans="1:20" ht="24.9" customHeight="1" x14ac:dyDescent="0.25">
      <c r="A6" s="123"/>
      <c r="B6" s="126"/>
      <c r="C6" s="180" t="s">
        <v>200</v>
      </c>
      <c r="D6" s="180"/>
      <c r="E6" s="181"/>
      <c r="F6" s="123"/>
      <c r="G6" s="177" t="s">
        <v>204</v>
      </c>
      <c r="H6" s="178"/>
      <c r="I6" s="179"/>
      <c r="J6" s="179"/>
      <c r="K6" s="179"/>
      <c r="L6" s="179"/>
      <c r="M6" s="177" t="s">
        <v>203</v>
      </c>
      <c r="N6" s="178"/>
      <c r="O6" s="165"/>
      <c r="P6" s="166"/>
      <c r="Q6" s="123"/>
      <c r="R6" s="123"/>
      <c r="S6" s="123"/>
      <c r="T6" s="123"/>
    </row>
    <row r="7" spans="1:20" ht="24.9" customHeight="1" x14ac:dyDescent="0.25">
      <c r="A7" s="123"/>
      <c r="B7" s="128"/>
      <c r="C7" s="129"/>
      <c r="D7" s="129"/>
      <c r="E7" s="130"/>
      <c r="F7" s="123"/>
      <c r="G7" s="177" t="s">
        <v>205</v>
      </c>
      <c r="H7" s="178"/>
      <c r="I7" s="179"/>
      <c r="J7" s="179"/>
      <c r="K7" s="179"/>
      <c r="L7" s="179"/>
      <c r="M7" s="177"/>
      <c r="N7" s="178"/>
      <c r="O7" s="165"/>
      <c r="P7" s="166"/>
      <c r="Q7" s="123"/>
      <c r="R7" s="123"/>
      <c r="S7" s="123"/>
      <c r="T7" s="123"/>
    </row>
    <row r="8" spans="1:20" ht="24.9" customHeight="1" x14ac:dyDescent="0.25">
      <c r="A8" s="123"/>
      <c r="B8" s="128"/>
      <c r="C8" s="182" t="s">
        <v>201</v>
      </c>
      <c r="D8" s="182"/>
      <c r="E8" s="183"/>
      <c r="F8" s="123"/>
      <c r="G8" s="170"/>
      <c r="H8" s="165"/>
      <c r="I8" s="165"/>
      <c r="J8" s="165"/>
      <c r="K8" s="165"/>
      <c r="L8" s="165"/>
      <c r="M8" s="165"/>
      <c r="N8" s="165"/>
      <c r="O8" s="165"/>
      <c r="P8" s="166"/>
      <c r="Q8" s="123"/>
      <c r="R8" s="123"/>
      <c r="S8" s="123"/>
      <c r="T8" s="123"/>
    </row>
    <row r="9" spans="1:20" ht="24.9" customHeight="1" x14ac:dyDescent="0.25">
      <c r="A9" s="123"/>
      <c r="B9" s="127"/>
      <c r="C9" s="184" t="s">
        <v>202</v>
      </c>
      <c r="D9" s="184"/>
      <c r="E9" s="185"/>
      <c r="F9" s="123"/>
      <c r="G9" s="174"/>
      <c r="H9" s="175"/>
      <c r="I9" s="175"/>
      <c r="J9" s="175"/>
      <c r="K9" s="175"/>
      <c r="L9" s="175"/>
      <c r="M9" s="175"/>
      <c r="N9" s="175"/>
      <c r="O9" s="175"/>
      <c r="P9" s="176"/>
      <c r="Q9" s="123"/>
      <c r="R9" s="123"/>
      <c r="S9" s="123"/>
      <c r="T9" s="123"/>
    </row>
    <row r="10" spans="1:20" ht="24.9" customHeight="1" x14ac:dyDescent="0.25">
      <c r="A10" s="123"/>
      <c r="B10" s="123"/>
      <c r="C10" s="123"/>
      <c r="D10" s="123"/>
      <c r="E10" s="123"/>
      <c r="F10" s="123"/>
      <c r="G10" s="123"/>
      <c r="H10" s="123"/>
      <c r="I10" s="123"/>
      <c r="J10" s="123"/>
      <c r="K10" s="123"/>
      <c r="L10" s="123"/>
      <c r="M10" s="123"/>
      <c r="N10" s="123"/>
      <c r="O10" s="123"/>
      <c r="P10" s="123"/>
      <c r="Q10" s="123"/>
      <c r="R10" s="123"/>
      <c r="S10" s="123"/>
      <c r="T10" s="123"/>
    </row>
    <row r="11" spans="1:20" ht="24.9" customHeight="1" x14ac:dyDescent="0.25">
      <c r="A11" s="123"/>
      <c r="B11" s="123"/>
      <c r="C11" s="123"/>
      <c r="D11" s="123"/>
      <c r="E11" s="123"/>
      <c r="F11" s="123"/>
      <c r="G11" s="123"/>
      <c r="H11" s="123"/>
      <c r="I11" s="123"/>
      <c r="J11" s="123"/>
      <c r="K11" s="123"/>
      <c r="L11" s="123"/>
      <c r="M11" s="123"/>
      <c r="N11" s="123"/>
      <c r="O11" s="123"/>
      <c r="P11" s="123"/>
      <c r="Q11" s="123"/>
      <c r="R11" s="123"/>
      <c r="S11" s="123"/>
      <c r="T11" s="123"/>
    </row>
    <row r="12" spans="1:20" ht="24.9" customHeight="1" x14ac:dyDescent="0.25">
      <c r="A12" s="123"/>
      <c r="B12" s="171" t="s">
        <v>208</v>
      </c>
      <c r="C12" s="172"/>
      <c r="D12" s="172"/>
      <c r="E12" s="173"/>
      <c r="F12" s="132"/>
      <c r="G12" s="171" t="s">
        <v>206</v>
      </c>
      <c r="H12" s="172"/>
      <c r="I12" s="172"/>
      <c r="J12" s="173"/>
      <c r="K12" s="132"/>
      <c r="L12" s="171" t="s">
        <v>207</v>
      </c>
      <c r="M12" s="172"/>
      <c r="N12" s="172"/>
      <c r="O12" s="173"/>
      <c r="P12" s="123"/>
      <c r="Q12" s="171" t="s">
        <v>215</v>
      </c>
      <c r="R12" s="172"/>
      <c r="S12" s="172"/>
      <c r="T12" s="173"/>
    </row>
    <row r="13" spans="1:20" ht="5.0999999999999996" customHeight="1" x14ac:dyDescent="0.25">
      <c r="A13" s="123"/>
      <c r="B13" s="123"/>
      <c r="C13" s="123"/>
      <c r="D13" s="123"/>
      <c r="E13" s="123"/>
      <c r="F13" s="123"/>
      <c r="G13" s="123"/>
      <c r="H13" s="123"/>
      <c r="I13" s="123"/>
      <c r="J13" s="123"/>
      <c r="K13" s="123"/>
      <c r="L13" s="123"/>
      <c r="M13" s="123"/>
      <c r="N13" s="123"/>
      <c r="O13" s="123"/>
      <c r="P13" s="123"/>
      <c r="Q13" s="123"/>
      <c r="R13" s="123"/>
      <c r="S13" s="123"/>
      <c r="T13" s="123"/>
    </row>
    <row r="14" spans="1:20" ht="24.9" customHeight="1" x14ac:dyDescent="0.25">
      <c r="A14" s="123"/>
      <c r="B14" s="162" t="s">
        <v>149</v>
      </c>
      <c r="C14" s="163"/>
      <c r="D14" s="163"/>
      <c r="E14" s="164"/>
      <c r="F14" s="133"/>
      <c r="G14" s="159" t="s">
        <v>209</v>
      </c>
      <c r="H14" s="160"/>
      <c r="I14" s="160"/>
      <c r="J14" s="161"/>
      <c r="K14" s="133"/>
      <c r="L14" s="159" t="s">
        <v>152</v>
      </c>
      <c r="M14" s="160"/>
      <c r="N14" s="160"/>
      <c r="O14" s="161"/>
      <c r="P14" s="123"/>
      <c r="Q14" s="159" t="s">
        <v>180</v>
      </c>
      <c r="R14" s="160"/>
      <c r="S14" s="160"/>
      <c r="T14" s="161"/>
    </row>
    <row r="15" spans="1:20" ht="5.0999999999999996" customHeight="1" x14ac:dyDescent="0.3">
      <c r="A15" s="123"/>
      <c r="B15" s="131"/>
      <c r="C15" s="131"/>
      <c r="D15" s="131"/>
      <c r="E15" s="131"/>
      <c r="F15" s="131"/>
      <c r="G15" s="131"/>
      <c r="H15" s="131"/>
      <c r="I15" s="131"/>
      <c r="J15" s="131"/>
      <c r="K15" s="131"/>
      <c r="L15" s="131"/>
      <c r="M15" s="131"/>
      <c r="N15" s="131"/>
      <c r="O15" s="131"/>
      <c r="P15" s="123"/>
      <c r="Q15" s="131"/>
      <c r="R15" s="131"/>
      <c r="S15" s="131"/>
      <c r="T15" s="131"/>
    </row>
    <row r="16" spans="1:20" ht="24.9" customHeight="1" x14ac:dyDescent="0.25">
      <c r="A16" s="123"/>
      <c r="B16" s="162" t="s">
        <v>214</v>
      </c>
      <c r="C16" s="163"/>
      <c r="D16" s="163"/>
      <c r="E16" s="164"/>
      <c r="F16" s="133"/>
      <c r="G16" s="159" t="s">
        <v>151</v>
      </c>
      <c r="H16" s="160"/>
      <c r="I16" s="160"/>
      <c r="J16" s="161"/>
      <c r="K16" s="133"/>
      <c r="L16" s="159" t="s">
        <v>153</v>
      </c>
      <c r="M16" s="160"/>
      <c r="N16" s="160"/>
      <c r="O16" s="161"/>
      <c r="P16" s="123"/>
      <c r="Q16" s="156"/>
      <c r="R16" s="157"/>
      <c r="S16" s="157"/>
      <c r="T16" s="158"/>
    </row>
    <row r="17" spans="1:20" ht="5.0999999999999996" customHeight="1" x14ac:dyDescent="0.3">
      <c r="A17" s="123"/>
      <c r="B17" s="131"/>
      <c r="C17" s="131"/>
      <c r="D17" s="131"/>
      <c r="E17" s="131"/>
      <c r="F17" s="131"/>
      <c r="G17" s="131"/>
      <c r="H17" s="131"/>
      <c r="I17" s="131"/>
      <c r="J17" s="131"/>
      <c r="K17" s="131"/>
      <c r="L17" s="131"/>
      <c r="M17" s="131"/>
      <c r="N17" s="131"/>
      <c r="O17" s="131"/>
      <c r="P17" s="123"/>
      <c r="Q17" s="131"/>
      <c r="R17" s="131"/>
      <c r="S17" s="131"/>
      <c r="T17" s="131"/>
    </row>
    <row r="18" spans="1:20" ht="24.9" customHeight="1" x14ac:dyDescent="0.25">
      <c r="A18" s="123"/>
      <c r="B18" s="156"/>
      <c r="C18" s="157"/>
      <c r="D18" s="157"/>
      <c r="E18" s="158"/>
      <c r="F18" s="133"/>
      <c r="G18" s="156"/>
      <c r="H18" s="157"/>
      <c r="I18" s="157"/>
      <c r="J18" s="158"/>
      <c r="K18" s="133"/>
      <c r="L18" s="159" t="s">
        <v>123</v>
      </c>
      <c r="M18" s="160"/>
      <c r="N18" s="160"/>
      <c r="O18" s="161"/>
      <c r="P18" s="123"/>
      <c r="Q18" s="156"/>
      <c r="R18" s="157"/>
      <c r="S18" s="157"/>
      <c r="T18" s="158"/>
    </row>
  </sheetData>
  <mergeCells count="33">
    <mergeCell ref="C6:E6"/>
    <mergeCell ref="C8:E8"/>
    <mergeCell ref="C9:E9"/>
    <mergeCell ref="M7:N7"/>
    <mergeCell ref="Q12:T12"/>
    <mergeCell ref="O6:P6"/>
    <mergeCell ref="G7:H7"/>
    <mergeCell ref="I7:L7"/>
    <mergeCell ref="Q14:T14"/>
    <mergeCell ref="Q16:T16"/>
    <mergeCell ref="Q18:T18"/>
    <mergeCell ref="O7:P7"/>
    <mergeCell ref="B2:E2"/>
    <mergeCell ref="G2:P2"/>
    <mergeCell ref="B12:E12"/>
    <mergeCell ref="G12:J12"/>
    <mergeCell ref="L12:O12"/>
    <mergeCell ref="G9:P9"/>
    <mergeCell ref="G8:P8"/>
    <mergeCell ref="G4:P4"/>
    <mergeCell ref="B4:E4"/>
    <mergeCell ref="G6:H6"/>
    <mergeCell ref="I6:L6"/>
    <mergeCell ref="M6:N6"/>
    <mergeCell ref="B18:E18"/>
    <mergeCell ref="G18:J18"/>
    <mergeCell ref="L18:O18"/>
    <mergeCell ref="B14:E14"/>
    <mergeCell ref="G14:J14"/>
    <mergeCell ref="L14:O14"/>
    <mergeCell ref="B16:E16"/>
    <mergeCell ref="G16:J16"/>
    <mergeCell ref="L16:O16"/>
  </mergeCells>
  <hyperlinks>
    <hyperlink ref="B14:E14" location="'دليل الحسابات'!A1" display="دليل الحسابات" xr:uid="{00000000-0004-0000-0000-000000000000}"/>
    <hyperlink ref="B16:E16" location="'مراكز التكلفة'!A1" display="دليل مراكز التكلفة" xr:uid="{00000000-0004-0000-0000-000001000000}"/>
    <hyperlink ref="G14:J14" location="'القيد الإفتتاحي'!A1" display="القيد الافتتاحي" xr:uid="{00000000-0004-0000-0000-000002000000}"/>
    <hyperlink ref="G16:J16" location="'اليومية العامة'!A1" display="اليومية العامة" xr:uid="{00000000-0004-0000-0000-000003000000}"/>
    <hyperlink ref="L14:O14" location="'الأستاذ العام'!A1" display="الأستاذ العام" xr:uid="{00000000-0004-0000-0000-000004000000}"/>
    <hyperlink ref="L16:O16" location="'ميزان المراجعة'!A1" display="ميزان المراجعة" xr:uid="{00000000-0004-0000-0000-000005000000}"/>
    <hyperlink ref="L18:O18" location="'كشف حساب'!A1" display="كشف حساب" xr:uid="{00000000-0004-0000-0000-000006000000}"/>
    <hyperlink ref="Q14:T14" location="'قائمة الدخل'!A1" display="قائمة الدخل" xr:uid="{00000000-0004-0000-0000-000007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62"/>
  <sheetViews>
    <sheetView rightToLeft="1" zoomScaleNormal="100" workbookViewId="0">
      <selection activeCell="F12" sqref="F12"/>
    </sheetView>
  </sheetViews>
  <sheetFormatPr defaultColWidth="9" defaultRowHeight="13.8" x14ac:dyDescent="0.25"/>
  <cols>
    <col min="1" max="1" width="13.8984375" style="9" bestFit="1" customWidth="1"/>
    <col min="2" max="2" width="45.09765625" style="9" customWidth="1"/>
    <col min="3" max="3" width="12.59765625" style="19" customWidth="1"/>
    <col min="4" max="16384" width="9" style="9"/>
  </cols>
  <sheetData>
    <row r="1" spans="1:4" ht="14.25" customHeight="1" x14ac:dyDescent="0.25">
      <c r="A1" s="198" t="s">
        <v>140</v>
      </c>
      <c r="B1" s="198"/>
      <c r="C1" s="198"/>
      <c r="D1" s="86"/>
    </row>
    <row r="2" spans="1:4" ht="14.25" customHeight="1" x14ac:dyDescent="0.25">
      <c r="A2" s="198"/>
      <c r="B2" s="198"/>
      <c r="C2" s="198"/>
      <c r="D2" s="86"/>
    </row>
    <row r="3" spans="1:4" ht="14.25" customHeight="1" x14ac:dyDescent="0.25">
      <c r="A3" s="198"/>
      <c r="B3" s="198"/>
      <c r="C3" s="198"/>
      <c r="D3" s="86"/>
    </row>
    <row r="4" spans="1:4" x14ac:dyDescent="0.25">
      <c r="A4" s="87" t="s">
        <v>131</v>
      </c>
      <c r="B4" s="24">
        <v>1101</v>
      </c>
    </row>
    <row r="5" spans="1:4" ht="15.6" x14ac:dyDescent="0.3">
      <c r="A5" s="87" t="s">
        <v>132</v>
      </c>
      <c r="B5" s="25" t="str">
        <f>VLOOKUP(B4,'مراكز التكلفة'!$C$2:$D$48,2,0)</f>
        <v>اسم المركز</v>
      </c>
    </row>
    <row r="6" spans="1:4" ht="14.4" thickBot="1" x14ac:dyDescent="0.3"/>
    <row r="7" spans="1:4" ht="30" customHeight="1" thickBot="1" x14ac:dyDescent="0.3">
      <c r="A7" s="88" t="s">
        <v>2</v>
      </c>
      <c r="B7" s="88" t="s">
        <v>121</v>
      </c>
      <c r="C7" s="88" t="s">
        <v>139</v>
      </c>
    </row>
    <row r="8" spans="1:4" x14ac:dyDescent="0.25">
      <c r="A8" s="89">
        <f>'دليل الحسابات'!B276</f>
        <v>41101001</v>
      </c>
      <c r="B8" s="89" t="str">
        <f>'دليل الحسابات'!C276</f>
        <v>إيرادات مشروع - ............</v>
      </c>
      <c r="C8" s="90">
        <f>SUMIFS('اليومية العامة'!$M$6:$M$1199,'اليومية العامة'!$J$6:$J$1199,$A8,'اليومية العامة'!$L$6:$L$1199,$B$4)</f>
        <v>0</v>
      </c>
    </row>
    <row r="9" spans="1:4" x14ac:dyDescent="0.25">
      <c r="A9" s="17">
        <f>'دليل الحسابات'!B277</f>
        <v>41101002</v>
      </c>
      <c r="B9" s="17" t="str">
        <f>'دليل الحسابات'!C277</f>
        <v>إيرادات مشروع - ............</v>
      </c>
      <c r="C9" s="90">
        <f>SUMIFS('اليومية العامة'!$M$6:$M$1199,'اليومية العامة'!$J$6:$J$1199,$A9,'اليومية العامة'!$L$6:$L$1199,$B$4)</f>
        <v>0</v>
      </c>
    </row>
    <row r="10" spans="1:4" x14ac:dyDescent="0.25">
      <c r="A10" s="17">
        <f>'دليل الحسابات'!B278</f>
        <v>41101003</v>
      </c>
      <c r="B10" s="17" t="str">
        <f>'دليل الحسابات'!C278</f>
        <v>إيرادات مشروع - ............</v>
      </c>
      <c r="C10" s="90">
        <f>SUMIFS('اليومية العامة'!$M$6:$M$1199,'اليومية العامة'!$J$6:$J$1199,$A10,'اليومية العامة'!$L$6:$L$1199,$B$4)</f>
        <v>0</v>
      </c>
    </row>
    <row r="11" spans="1:4" x14ac:dyDescent="0.25">
      <c r="A11" s="91">
        <f>'دليل الحسابات'!B279</f>
        <v>41101004</v>
      </c>
      <c r="B11" s="91" t="str">
        <f>'دليل الحسابات'!C279</f>
        <v>إيرادات مشروع - ............</v>
      </c>
      <c r="C11" s="90">
        <f>SUMIFS('اليومية العامة'!$M$6:$M$1199,'اليومية العامة'!$J$6:$J$1199,$A11,'اليومية العامة'!$L$6:$L$1199,$B$4)</f>
        <v>0</v>
      </c>
    </row>
    <row r="12" spans="1:4" ht="14.4" thickBot="1" x14ac:dyDescent="0.3">
      <c r="A12" s="92"/>
      <c r="B12" s="93" t="s">
        <v>142</v>
      </c>
      <c r="C12" s="94">
        <f>SUM(C8:C11)</f>
        <v>0</v>
      </c>
    </row>
    <row r="13" spans="1:4" ht="14.4" thickTop="1" x14ac:dyDescent="0.25">
      <c r="A13" s="89">
        <f>'دليل الحسابات'!B283</f>
        <v>42101001</v>
      </c>
      <c r="B13" s="89" t="str">
        <f>'دليل الحسابات'!C283</f>
        <v>ارباح بيع اصول ثابتة</v>
      </c>
      <c r="C13" s="90">
        <f>SUMIFS('اليومية العامة'!$M$6:$M$1199,'اليومية العامة'!$J$6:$J$1199,$A13,'اليومية العامة'!$L$6:$L$1199,$B$4)</f>
        <v>0</v>
      </c>
    </row>
    <row r="14" spans="1:4" x14ac:dyDescent="0.25">
      <c r="A14" s="17">
        <f>'دليل الحسابات'!B286</f>
        <v>42201001</v>
      </c>
      <c r="B14" s="17" t="str">
        <f>'دليل الحسابات'!C286</f>
        <v>خصومات مكتسبة</v>
      </c>
      <c r="C14" s="90">
        <f>SUMIFS('اليومية العامة'!$M$6:$M$1199,'اليومية العامة'!$J$6:$J$1199,$A14,'اليومية العامة'!$L$6:$L$1199,$B$4)</f>
        <v>0</v>
      </c>
    </row>
    <row r="15" spans="1:4" x14ac:dyDescent="0.25">
      <c r="A15" s="17">
        <f>'دليل الحسابات'!B289</f>
        <v>42301001</v>
      </c>
      <c r="B15" s="17" t="str">
        <f>'دليل الحسابات'!C289</f>
        <v>خصومات وجزاءات عاملين</v>
      </c>
      <c r="C15" s="90">
        <f>SUMIFS('اليومية العامة'!$M$6:$M$1199,'اليومية العامة'!$J$6:$J$1199,$A15,'اليومية العامة'!$L$6:$L$1199,$B$4)</f>
        <v>0</v>
      </c>
    </row>
    <row r="16" spans="1:4" x14ac:dyDescent="0.25">
      <c r="A16" s="17">
        <f>'دليل الحسابات'!B292</f>
        <v>42401001</v>
      </c>
      <c r="B16" s="17" t="str">
        <f>'دليل الحسابات'!C292</f>
        <v>تسويات سنوات سابقه دائنة</v>
      </c>
      <c r="C16" s="90">
        <f>SUMIFS('اليومية العامة'!$M$6:$M$1199,'اليومية العامة'!$J$6:$J$1199,$A16,'اليومية العامة'!$L$6:$L$1199,$B$4)</f>
        <v>0</v>
      </c>
    </row>
    <row r="17" spans="1:3" x14ac:dyDescent="0.25">
      <c r="A17" s="17">
        <f>'دليل الحسابات'!B295</f>
        <v>42501001</v>
      </c>
      <c r="B17" s="17" t="str">
        <f>'دليل الحسابات'!C295</f>
        <v>ايرادات اخرى</v>
      </c>
      <c r="C17" s="90">
        <f>SUMIFS('اليومية العامة'!$M$6:$M$1199,'اليومية العامة'!$J$6:$J$1199,$A17,'اليومية العامة'!$L$6:$L$1199,$B$4)</f>
        <v>0</v>
      </c>
    </row>
    <row r="18" spans="1:3" x14ac:dyDescent="0.25">
      <c r="A18" s="95"/>
      <c r="B18" s="96" t="s">
        <v>143</v>
      </c>
      <c r="C18" s="97">
        <f>SUM(C13:C17)</f>
        <v>0</v>
      </c>
    </row>
    <row r="19" spans="1:3" ht="14.4" thickBot="1" x14ac:dyDescent="0.3">
      <c r="A19" s="98"/>
      <c r="B19" s="23" t="s">
        <v>146</v>
      </c>
      <c r="C19" s="99">
        <f>SUM(C12,C18)</f>
        <v>0</v>
      </c>
    </row>
    <row r="20" spans="1:3" x14ac:dyDescent="0.25">
      <c r="A20" s="89">
        <f>'دليل الحسابات'!B300</f>
        <v>51101001</v>
      </c>
      <c r="B20" s="89" t="str">
        <f>'دليل الحسابات'!C300</f>
        <v>رواتب</v>
      </c>
      <c r="C20" s="90">
        <f>SUMIFS('اليومية العامة'!$I$6:$I$1199,'اليومية العامة'!$F$6:$F$1199,$A20,'اليومية العامة'!$H$6:$H$1199,$B$4)</f>
        <v>0</v>
      </c>
    </row>
    <row r="21" spans="1:3" x14ac:dyDescent="0.25">
      <c r="A21" s="17">
        <f>'دليل الحسابات'!B301</f>
        <v>51101002</v>
      </c>
      <c r="B21" s="17" t="str">
        <f>'دليل الحسابات'!C301</f>
        <v>بدل طعام</v>
      </c>
      <c r="C21" s="90">
        <f>SUMIFS('اليومية العامة'!$I$6:$I$1199,'اليومية العامة'!$F$6:$F$1199,$A21,'اليومية العامة'!$H$6:$H$1199,$B$4)</f>
        <v>0</v>
      </c>
    </row>
    <row r="22" spans="1:3" x14ac:dyDescent="0.25">
      <c r="A22" s="17">
        <f>'دليل الحسابات'!B302</f>
        <v>51101003</v>
      </c>
      <c r="B22" s="17" t="str">
        <f>'دليل الحسابات'!C302</f>
        <v>بدل أعمال إضافية</v>
      </c>
      <c r="C22" s="90">
        <f>SUMIFS('اليومية العامة'!$I$6:$I$1199,'اليومية العامة'!$F$6:$F$1199,$A22,'اليومية العامة'!$H$6:$H$1199,$B$4)</f>
        <v>0</v>
      </c>
    </row>
    <row r="23" spans="1:3" x14ac:dyDescent="0.25">
      <c r="A23" s="17">
        <f>'دليل الحسابات'!B303</f>
        <v>51101004</v>
      </c>
      <c r="B23" s="17" t="str">
        <f>'دليل الحسابات'!C303</f>
        <v>بدل انتقال</v>
      </c>
      <c r="C23" s="90">
        <f>SUMIFS('اليومية العامة'!$I$6:$I$1199,'اليومية العامة'!$F$6:$F$1199,$A23,'اليومية العامة'!$H$6:$H$1199,$B$4)</f>
        <v>0</v>
      </c>
    </row>
    <row r="24" spans="1:3" x14ac:dyDescent="0.25">
      <c r="A24" s="17">
        <f>'دليل الحسابات'!B304</f>
        <v>51101005</v>
      </c>
      <c r="B24" s="17" t="str">
        <f>'دليل الحسابات'!C304</f>
        <v>بدلات أخرى</v>
      </c>
      <c r="C24" s="90">
        <f>SUMIFS('اليومية العامة'!$I$6:$I$1199,'اليومية العامة'!$F$6:$F$1199,$A24,'اليومية العامة'!$H$6:$H$1199,$B$4)</f>
        <v>0</v>
      </c>
    </row>
    <row r="25" spans="1:3" x14ac:dyDescent="0.25">
      <c r="A25" s="17">
        <f>'دليل الحسابات'!B305</f>
        <v>51102000</v>
      </c>
      <c r="B25" s="17" t="str">
        <f>'دليل الحسابات'!C305</f>
        <v>مواد</v>
      </c>
      <c r="C25" s="90">
        <f>SUMIFS('اليومية العامة'!$I$6:$I$1199,'اليومية العامة'!$F$6:$F$1199,$A25,'اليومية العامة'!$H$6:$H$1199,$B$4)</f>
        <v>0</v>
      </c>
    </row>
    <row r="26" spans="1:3" x14ac:dyDescent="0.25">
      <c r="A26" s="17">
        <f>'دليل الحسابات'!B306</f>
        <v>51102001</v>
      </c>
      <c r="B26" s="17" t="str">
        <f>'دليل الحسابات'!C306</f>
        <v>مواد .................</v>
      </c>
      <c r="C26" s="90">
        <f>SUMIFS('اليومية العامة'!$I$6:$I$1199,'اليومية العامة'!$F$6:$F$1199,$A26,'اليومية العامة'!$H$6:$H$1199,$B$4)</f>
        <v>0</v>
      </c>
    </row>
    <row r="27" spans="1:3" x14ac:dyDescent="0.25">
      <c r="A27" s="17">
        <f>'دليل الحسابات'!B307</f>
        <v>51102002</v>
      </c>
      <c r="B27" s="17" t="str">
        <f>'دليل الحسابات'!C307</f>
        <v>مواد .................</v>
      </c>
      <c r="C27" s="90">
        <f>SUMIFS('اليومية العامة'!$I$6:$I$1199,'اليومية العامة'!$F$6:$F$1199,$A27,'اليومية العامة'!$H$6:$H$1199,$B$4)</f>
        <v>0</v>
      </c>
    </row>
    <row r="28" spans="1:3" x14ac:dyDescent="0.25">
      <c r="A28" s="17">
        <f>'دليل الحسابات'!B308</f>
        <v>51102003</v>
      </c>
      <c r="B28" s="17" t="str">
        <f>'دليل الحسابات'!C308</f>
        <v>مواد .................</v>
      </c>
      <c r="C28" s="90">
        <f>SUMIFS('اليومية العامة'!$I$6:$I$1199,'اليومية العامة'!$F$6:$F$1199,$A28,'اليومية العامة'!$H$6:$H$1199,$B$4)</f>
        <v>0</v>
      </c>
    </row>
    <row r="29" spans="1:3" x14ac:dyDescent="0.25">
      <c r="A29" s="17">
        <f>'دليل الحسابات'!B309</f>
        <v>51102004</v>
      </c>
      <c r="B29" s="17" t="str">
        <f>'دليل الحسابات'!C309</f>
        <v>مواد .................</v>
      </c>
      <c r="C29" s="90">
        <f>SUMIFS('اليومية العامة'!$I$6:$I$1199,'اليومية العامة'!$F$6:$F$1199,$A29,'اليومية العامة'!$H$6:$H$1199,$B$4)</f>
        <v>0</v>
      </c>
    </row>
    <row r="30" spans="1:3" x14ac:dyDescent="0.25">
      <c r="A30" s="17">
        <f>'دليل الحسابات'!B310</f>
        <v>51103000</v>
      </c>
      <c r="B30" s="17" t="str">
        <f>'دليل الحسابات'!C310</f>
        <v>مصروفات أخرى</v>
      </c>
      <c r="C30" s="90">
        <f>SUMIFS('اليومية العامة'!$I$6:$I$1199,'اليومية العامة'!$F$6:$F$1199,$A30,'اليومية العامة'!$H$6:$H$1199,$B$4)</f>
        <v>0</v>
      </c>
    </row>
    <row r="31" spans="1:3" x14ac:dyDescent="0.25">
      <c r="A31" s="17">
        <f>'دليل الحسابات'!B311</f>
        <v>51103001</v>
      </c>
      <c r="B31" s="17" t="str">
        <f>'دليل الحسابات'!C311</f>
        <v>اسم المصروف ........</v>
      </c>
      <c r="C31" s="90">
        <f>SUMIFS('اليومية العامة'!$I$6:$I$1199,'اليومية العامة'!$F$6:$F$1199,$A31,'اليومية العامة'!$H$6:$H$1199,$B$4)</f>
        <v>0</v>
      </c>
    </row>
    <row r="32" spans="1:3" x14ac:dyDescent="0.25">
      <c r="A32" s="17">
        <f>'دليل الحسابات'!B312</f>
        <v>51103002</v>
      </c>
      <c r="B32" s="17" t="str">
        <f>'دليل الحسابات'!C312</f>
        <v>اسم المصروف ........</v>
      </c>
      <c r="C32" s="90">
        <f>SUMIFS('اليومية العامة'!$I$6:$I$1199,'اليومية العامة'!$F$6:$F$1199,$A32,'اليومية العامة'!$H$6:$H$1199,$B$4)</f>
        <v>0</v>
      </c>
    </row>
    <row r="33" spans="1:3" x14ac:dyDescent="0.25">
      <c r="A33" s="17">
        <f>'دليل الحسابات'!B313</f>
        <v>51103003</v>
      </c>
      <c r="B33" s="17" t="str">
        <f>'دليل الحسابات'!C313</f>
        <v>اسم المصروف ........</v>
      </c>
      <c r="C33" s="90">
        <f>SUMIFS('اليومية العامة'!$I$6:$I$1199,'اليومية العامة'!$F$6:$F$1199,$A33,'اليومية العامة'!$H$6:$H$1199,$B$4)</f>
        <v>0</v>
      </c>
    </row>
    <row r="34" spans="1:3" ht="14.4" thickBot="1" x14ac:dyDescent="0.3">
      <c r="A34" s="92"/>
      <c r="B34" s="93" t="s">
        <v>144</v>
      </c>
      <c r="C34" s="94">
        <f>SUM(C20:C33)</f>
        <v>0</v>
      </c>
    </row>
    <row r="35" spans="1:3" ht="14.4" thickTop="1" x14ac:dyDescent="0.25">
      <c r="A35" s="17">
        <f>'دليل الحسابات'!B318</f>
        <v>61101001</v>
      </c>
      <c r="B35" s="17" t="str">
        <f>'دليل الحسابات'!C318</f>
        <v>أساسي</v>
      </c>
      <c r="C35" s="18">
        <f>SUMIFS('اليومية العامة'!$I$6:$I$1199,'اليومية العامة'!$F$6:$F$1199,$A35,'اليومية العامة'!$H$6:$H$1199,$B$4)</f>
        <v>0</v>
      </c>
    </row>
    <row r="36" spans="1:3" x14ac:dyDescent="0.25">
      <c r="A36" s="17">
        <f>'دليل الحسابات'!B319</f>
        <v>61101002</v>
      </c>
      <c r="B36" s="17" t="str">
        <f>'دليل الحسابات'!C319</f>
        <v>بدل سكن</v>
      </c>
      <c r="C36" s="18">
        <f>SUMIFS('اليومية العامة'!$I$6:$I$1199,'اليومية العامة'!$F$6:$F$1199,$A36,'اليومية العامة'!$H$6:$H$1199,$B$4)</f>
        <v>0</v>
      </c>
    </row>
    <row r="37" spans="1:3" x14ac:dyDescent="0.25">
      <c r="A37" s="17">
        <f>'دليل الحسابات'!B320</f>
        <v>61101003</v>
      </c>
      <c r="B37" s="17" t="str">
        <f>'دليل الحسابات'!C320</f>
        <v>بدل مواصلات</v>
      </c>
      <c r="C37" s="18">
        <f>SUMIFS('اليومية العامة'!$I$6:$I$1199,'اليومية العامة'!$F$6:$F$1199,$A37,'اليومية العامة'!$H$6:$H$1199,$B$4)</f>
        <v>0</v>
      </c>
    </row>
    <row r="38" spans="1:3" x14ac:dyDescent="0.25">
      <c r="A38" s="17">
        <f>'دليل الحسابات'!B321</f>
        <v>61101004</v>
      </c>
      <c r="B38" s="17" t="str">
        <f>'دليل الحسابات'!C321</f>
        <v>بدل هاتف</v>
      </c>
      <c r="C38" s="18">
        <f>SUMIFS('اليومية العامة'!$I$6:$I$1199,'اليومية العامة'!$F$6:$F$1199,$A38,'اليومية العامة'!$H$6:$H$1199,$B$4)</f>
        <v>0</v>
      </c>
    </row>
    <row r="39" spans="1:3" x14ac:dyDescent="0.25">
      <c r="A39" s="17">
        <f>'دليل الحسابات'!B328</f>
        <v>61102006</v>
      </c>
      <c r="B39" s="17" t="str">
        <f>'دليل الحسابات'!C328</f>
        <v>تأشيرات خروج وعودة</v>
      </c>
      <c r="C39" s="18">
        <f>SUMIFS('اليومية العامة'!$I$6:$I$1199,'اليومية العامة'!$F$6:$F$1199,$A39,'اليومية العامة'!$H$6:$H$1199,$B$4)</f>
        <v>0</v>
      </c>
    </row>
    <row r="40" spans="1:3" x14ac:dyDescent="0.25">
      <c r="A40" s="17">
        <f>'دليل الحسابات'!B332</f>
        <v>61103000</v>
      </c>
      <c r="B40" s="17" t="str">
        <f>'دليل الحسابات'!C332</f>
        <v>إيجارات</v>
      </c>
      <c r="C40" s="18">
        <f>SUMIFS('اليومية العامة'!$I$6:$I$1199,'اليومية العامة'!$F$6:$F$1199,$A40,'اليومية العامة'!$H$6:$H$1199,$B$4)</f>
        <v>0</v>
      </c>
    </row>
    <row r="41" spans="1:3" x14ac:dyDescent="0.25">
      <c r="A41" s="17">
        <f>'دليل الحسابات'!B333</f>
        <v>61103001</v>
      </c>
      <c r="B41" s="17" t="str">
        <f>'دليل الحسابات'!C333</f>
        <v>إيجار المكتب</v>
      </c>
      <c r="C41" s="18">
        <f>SUMIFS('اليومية العامة'!$I$6:$I$1199,'اليومية العامة'!$F$6:$F$1199,$A41,'اليومية العامة'!$H$6:$H$1199,$B$4)</f>
        <v>0</v>
      </c>
    </row>
    <row r="42" spans="1:3" x14ac:dyDescent="0.25">
      <c r="A42" s="17">
        <f>'دليل الحسابات'!B334</f>
        <v>61103002</v>
      </c>
      <c r="B42" s="17" t="str">
        <f>'دليل الحسابات'!C334</f>
        <v>إيجار سكن العمال</v>
      </c>
      <c r="C42" s="18">
        <f>SUMIFS('اليومية العامة'!$I$6:$I$1199,'اليومية العامة'!$F$6:$F$1199,$A42,'اليومية العامة'!$H$6:$H$1199,$B$4)</f>
        <v>0</v>
      </c>
    </row>
    <row r="43" spans="1:3" x14ac:dyDescent="0.25">
      <c r="A43" s="17">
        <f>'دليل الحسابات'!B335</f>
        <v>61103003</v>
      </c>
      <c r="B43" s="17" t="str">
        <f>'دليل الحسابات'!C335</f>
        <v>إيجارات أخرى</v>
      </c>
      <c r="C43" s="18">
        <f>SUMIFS('اليومية العامة'!$I$6:$I$1199,'اليومية العامة'!$F$6:$F$1199,$A43,'اليومية العامة'!$H$6:$H$1199,$B$4)</f>
        <v>0</v>
      </c>
    </row>
    <row r="44" spans="1:3" x14ac:dyDescent="0.25">
      <c r="A44" s="17">
        <f>'دليل الحسابات'!B322</f>
        <v>61102000</v>
      </c>
      <c r="B44" s="17" t="str">
        <f>'دليل الحسابات'!C322</f>
        <v>مصاريف حكومية</v>
      </c>
      <c r="C44" s="18">
        <f>SUMIFS('اليومية العامة'!$I$6:$I$1199,'اليومية العامة'!$F$6:$F$1199,$A44,'اليومية العامة'!$H$6:$H$1199,$B$4)</f>
        <v>0</v>
      </c>
    </row>
    <row r="45" spans="1:3" x14ac:dyDescent="0.25">
      <c r="A45" s="17">
        <f>'دليل الحسابات'!B323</f>
        <v>61102001</v>
      </c>
      <c r="B45" s="17" t="str">
        <f>'دليل الحسابات'!C323</f>
        <v>تأشيرات جديدة واستقدام</v>
      </c>
      <c r="C45" s="18">
        <f>SUMIFS('اليومية العامة'!$I$6:$I$1199,'اليومية العامة'!$F$6:$F$1199,$A45,'اليومية العامة'!$H$6:$H$1199,$B$4)</f>
        <v>0</v>
      </c>
    </row>
    <row r="46" spans="1:3" x14ac:dyDescent="0.25">
      <c r="A46" s="17">
        <f>'دليل الحسابات'!B324</f>
        <v>61102002</v>
      </c>
      <c r="B46" s="17" t="str">
        <f>'دليل الحسابات'!C324</f>
        <v>إصدار إقامات جديدة</v>
      </c>
      <c r="C46" s="18">
        <f>SUMIFS('اليومية العامة'!$I$6:$I$1199,'اليومية العامة'!$F$6:$F$1199,$A46,'اليومية العامة'!$H$6:$H$1199,$B$4)</f>
        <v>0</v>
      </c>
    </row>
    <row r="47" spans="1:3" x14ac:dyDescent="0.25">
      <c r="A47" s="17">
        <f>'دليل الحسابات'!B325</f>
        <v>61102003</v>
      </c>
      <c r="B47" s="17" t="str">
        <f>'دليل الحسابات'!C325</f>
        <v>تجديد أقامات</v>
      </c>
      <c r="C47" s="18">
        <f>SUMIFS('اليومية العامة'!$I$6:$I$1199,'اليومية العامة'!$F$6:$F$1199,$A47,'اليومية العامة'!$H$6:$H$1199,$B$4)</f>
        <v>0</v>
      </c>
    </row>
    <row r="48" spans="1:3" x14ac:dyDescent="0.25">
      <c r="A48" s="17">
        <f>'دليل الحسابات'!B326</f>
        <v>61102004</v>
      </c>
      <c r="B48" s="17" t="str">
        <f>'دليل الحسابات'!C326</f>
        <v>رسوم مكتب العمال</v>
      </c>
      <c r="C48" s="18">
        <f>SUMIFS('اليومية العامة'!$I$6:$I$1199,'اليومية العامة'!$F$6:$F$1199,$A48,'اليومية العامة'!$H$6:$H$1199,$B$4)</f>
        <v>0</v>
      </c>
    </row>
    <row r="49" spans="1:3" x14ac:dyDescent="0.25">
      <c r="A49" s="17">
        <f>'دليل الحسابات'!B327</f>
        <v>61102005</v>
      </c>
      <c r="B49" s="17" t="str">
        <f>'دليل الحسابات'!C327</f>
        <v>التأمينات الإجتماعية</v>
      </c>
      <c r="C49" s="18">
        <f>SUMIFS('اليومية العامة'!$I$6:$I$1199,'اليومية العامة'!$F$6:$F$1199,$A49,'اليومية العامة'!$H$6:$H$1199,$B$4)</f>
        <v>0</v>
      </c>
    </row>
    <row r="50" spans="1:3" x14ac:dyDescent="0.25">
      <c r="A50" s="17">
        <f>'دليل الحسابات'!B336</f>
        <v>61104000</v>
      </c>
      <c r="B50" s="17" t="str">
        <f>'دليل الحسابات'!C336</f>
        <v>كهرباء ومياه وهاتف وانترنت وبريد</v>
      </c>
      <c r="C50" s="18">
        <f>SUMIFS('اليومية العامة'!$I$6:$I$1199,'اليومية العامة'!$F$6:$F$1199,$A50,'اليومية العامة'!$H$6:$H$1199,$B$4)</f>
        <v>0</v>
      </c>
    </row>
    <row r="51" spans="1:3" x14ac:dyDescent="0.25">
      <c r="A51" s="17">
        <f>'دليل الحسابات'!B337</f>
        <v>61104001</v>
      </c>
      <c r="B51" s="17" t="str">
        <f>'دليل الحسابات'!C337</f>
        <v>كهرباء</v>
      </c>
      <c r="C51" s="18">
        <f>SUMIFS('اليومية العامة'!$I$6:$I$1199,'اليومية العامة'!$F$6:$F$1199,$A51,'اليومية العامة'!$H$6:$H$1199,$B$4)</f>
        <v>0</v>
      </c>
    </row>
    <row r="52" spans="1:3" x14ac:dyDescent="0.25">
      <c r="A52" s="17">
        <f>'دليل الحسابات'!B338</f>
        <v>61104002</v>
      </c>
      <c r="B52" s="17" t="str">
        <f>'دليل الحسابات'!C338</f>
        <v>مياه</v>
      </c>
      <c r="C52" s="18">
        <f>SUMIFS('اليومية العامة'!$I$6:$I$1199,'اليومية العامة'!$F$6:$F$1199,$A52,'اليومية العامة'!$H$6:$H$1199,$B$4)</f>
        <v>0</v>
      </c>
    </row>
    <row r="53" spans="1:3" x14ac:dyDescent="0.25">
      <c r="A53" s="17">
        <f>'دليل الحسابات'!B339</f>
        <v>61104003</v>
      </c>
      <c r="B53" s="17" t="str">
        <f>'دليل الحسابات'!C339</f>
        <v>هاتف و إنترنت</v>
      </c>
      <c r="C53" s="18">
        <f>SUMIFS('اليومية العامة'!$I$6:$I$1199,'اليومية العامة'!$F$6:$F$1199,$A53,'اليومية العامة'!$H$6:$H$1199,$B$4)</f>
        <v>0</v>
      </c>
    </row>
    <row r="54" spans="1:3" x14ac:dyDescent="0.25">
      <c r="A54" s="17">
        <f>'دليل الحسابات'!B340</f>
        <v>61104004</v>
      </c>
      <c r="B54" s="17" t="str">
        <f>'دليل الحسابات'!C340</f>
        <v>بريد</v>
      </c>
      <c r="C54" s="18">
        <f>SUMIFS('اليومية العامة'!$I$6:$I$1199,'اليومية العامة'!$F$6:$F$1199,$A54,'اليومية العامة'!$H$6:$H$1199,$B$4)</f>
        <v>0</v>
      </c>
    </row>
    <row r="55" spans="1:3" x14ac:dyDescent="0.25">
      <c r="A55" s="17">
        <f>'دليل الحسابات'!B351</f>
        <v>61107000</v>
      </c>
      <c r="B55" s="17" t="str">
        <f>'دليل الحسابات'!C351</f>
        <v>مصاريف المكتب</v>
      </c>
      <c r="C55" s="18">
        <f>SUMIFS('اليومية العامة'!$I$6:$I$1199,'اليومية العامة'!$F$6:$F$1199,$A55,'اليومية العامة'!$H$6:$H$1199,$B$4)</f>
        <v>0</v>
      </c>
    </row>
    <row r="56" spans="1:3" x14ac:dyDescent="0.25">
      <c r="A56" s="17">
        <f>'دليل الحسابات'!B352</f>
        <v>61107001</v>
      </c>
      <c r="B56" s="17" t="str">
        <f>'دليل الحسابات'!C352</f>
        <v>مصاريف ضيافة</v>
      </c>
      <c r="C56" s="18">
        <f>SUMIFS('اليومية العامة'!$I$6:$I$1199,'اليومية العامة'!$F$6:$F$1199,$A56,'اليومية العامة'!$H$6:$H$1199,$B$4)</f>
        <v>0</v>
      </c>
    </row>
    <row r="57" spans="1:3" x14ac:dyDescent="0.25">
      <c r="A57" s="17">
        <f>'دليل الحسابات'!B353</f>
        <v>61101023</v>
      </c>
      <c r="B57" s="17" t="str">
        <f>'دليل الحسابات'!C353</f>
        <v>مصاريف بنكية</v>
      </c>
      <c r="C57" s="18">
        <f>SUMIFS('اليومية العامة'!$I$6:$I$1199,'اليومية العامة'!$F$6:$F$1199,$A57,'اليومية العامة'!$H$6:$H$1199,$B$4)</f>
        <v>0</v>
      </c>
    </row>
    <row r="58" spans="1:3" x14ac:dyDescent="0.25">
      <c r="A58" s="17">
        <f>'دليل الحسابات'!B358</f>
        <v>62101001</v>
      </c>
      <c r="B58" s="17" t="str">
        <f>'دليل الحسابات'!C358</f>
        <v>سيارات وسائل نقل</v>
      </c>
      <c r="C58" s="18">
        <f>SUMIFS('اليومية العامة'!$I$6:$I$1199,'اليومية العامة'!$F$6:$F$1199,$A58,'اليومية العامة'!$H$6:$H$1199,$B$4)</f>
        <v>0</v>
      </c>
    </row>
    <row r="59" spans="1:3" x14ac:dyDescent="0.25">
      <c r="A59" s="17">
        <f>'دليل الحسابات'!B360</f>
        <v>62102001</v>
      </c>
      <c r="B59" s="17" t="str">
        <f>'دليل الحسابات'!C360</f>
        <v>عدد وادوات</v>
      </c>
      <c r="C59" s="18">
        <f>SUMIFS('اليومية العامة'!$I$6:$I$1199,'اليومية العامة'!$F$6:$F$1199,$A59,'اليومية العامة'!$H$6:$H$1199,$B$4)</f>
        <v>0</v>
      </c>
    </row>
    <row r="60" spans="1:3" ht="14.4" thickBot="1" x14ac:dyDescent="0.3">
      <c r="A60" s="92"/>
      <c r="B60" s="93" t="s">
        <v>145</v>
      </c>
      <c r="C60" s="94">
        <f>SUM(C35:C59)</f>
        <v>0</v>
      </c>
    </row>
    <row r="61" spans="1:3" ht="15" thickTop="1" thickBot="1" x14ac:dyDescent="0.3">
      <c r="A61" s="98"/>
      <c r="B61" s="23" t="s">
        <v>141</v>
      </c>
      <c r="C61" s="99">
        <f>SUM(C60,C34)</f>
        <v>0</v>
      </c>
    </row>
    <row r="62" spans="1:3" ht="14.4" thickBot="1" x14ac:dyDescent="0.3">
      <c r="A62" s="98"/>
      <c r="B62" s="23" t="s">
        <v>147</v>
      </c>
      <c r="C62" s="99">
        <f>C19-C61</f>
        <v>0</v>
      </c>
    </row>
  </sheetData>
  <autoFilter ref="A7:C62" xr:uid="{00000000-0009-0000-0000-000009000000}"/>
  <mergeCells count="1">
    <mergeCell ref="A1:C3"/>
  </mergeCells>
  <hyperlinks>
    <hyperlink ref="A1:C3" location="الرئيسية!B10" display="بيان تكاليف مراكز التكلفة" xr:uid="{00000000-0004-0000-0900-000000000000}"/>
  </hyperlinks>
  <printOptions horizontalCentered="1"/>
  <pageMargins left="0.70866141732283472" right="0.70866141732283472"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'مراكز التكلفة'!$C$3:$C$48</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61"/>
  <sheetViews>
    <sheetView rightToLeft="1" workbookViewId="0">
      <pane ySplit="4" topLeftCell="A41" activePane="bottomLeft" state="frozen"/>
      <selection pane="bottomLeft" activeCell="M61" sqref="M61"/>
    </sheetView>
  </sheetViews>
  <sheetFormatPr defaultColWidth="9" defaultRowHeight="13.2" x14ac:dyDescent="0.25"/>
  <cols>
    <col min="1" max="1" width="10" style="75" bestFit="1" customWidth="1"/>
    <col min="2" max="2" width="25.09765625" style="75" bestFit="1" customWidth="1"/>
    <col min="3" max="3" width="9.59765625" style="76" customWidth="1"/>
    <col min="4" max="12" width="8.09765625" style="76" customWidth="1"/>
    <col min="13" max="13" width="11.19921875" style="76" bestFit="1" customWidth="1"/>
    <col min="14" max="23" width="8.09765625" style="76" bestFit="1" customWidth="1"/>
    <col min="24" max="24" width="11.19921875" style="76" bestFit="1" customWidth="1"/>
    <col min="25" max="16384" width="9" style="75"/>
  </cols>
  <sheetData>
    <row r="1" spans="1:24" ht="12.75" customHeight="1" x14ac:dyDescent="0.25">
      <c r="A1" s="200" t="s">
        <v>219</v>
      </c>
      <c r="B1" s="125" t="s">
        <v>217</v>
      </c>
      <c r="C1" s="202" t="s">
        <v>213</v>
      </c>
      <c r="D1" s="202"/>
      <c r="E1" s="202"/>
      <c r="F1" s="202"/>
      <c r="G1" s="202"/>
      <c r="H1" s="202"/>
      <c r="I1" s="202"/>
      <c r="J1" s="202"/>
      <c r="K1" s="202"/>
      <c r="L1" s="202"/>
      <c r="M1" s="202"/>
      <c r="N1" s="202" t="s">
        <v>212</v>
      </c>
      <c r="O1" s="202"/>
      <c r="P1" s="202"/>
      <c r="Q1" s="202"/>
      <c r="R1" s="202"/>
      <c r="S1" s="202"/>
      <c r="T1" s="202"/>
      <c r="U1" s="202"/>
      <c r="V1" s="202"/>
      <c r="W1" s="202"/>
      <c r="X1" s="202"/>
    </row>
    <row r="2" spans="1:24" ht="12.75" customHeight="1" x14ac:dyDescent="0.25">
      <c r="A2" s="200"/>
      <c r="B2" s="125" t="s">
        <v>131</v>
      </c>
      <c r="C2" s="100">
        <v>2101</v>
      </c>
      <c r="D2" s="100">
        <v>2102</v>
      </c>
      <c r="E2" s="100">
        <v>2103</v>
      </c>
      <c r="F2" s="100">
        <v>2104</v>
      </c>
      <c r="G2" s="100">
        <v>2105</v>
      </c>
      <c r="H2" s="100">
        <v>2106</v>
      </c>
      <c r="I2" s="100">
        <v>2107</v>
      </c>
      <c r="J2" s="100">
        <v>2108</v>
      </c>
      <c r="K2" s="100">
        <v>2109</v>
      </c>
      <c r="L2" s="100">
        <v>2110</v>
      </c>
      <c r="M2" s="199" t="s">
        <v>148</v>
      </c>
      <c r="N2" s="100">
        <v>2201</v>
      </c>
      <c r="O2" s="100">
        <v>2201</v>
      </c>
      <c r="P2" s="100">
        <v>2201</v>
      </c>
      <c r="Q2" s="100">
        <v>2201</v>
      </c>
      <c r="R2" s="100">
        <v>2201</v>
      </c>
      <c r="S2" s="100">
        <v>2201</v>
      </c>
      <c r="T2" s="100">
        <v>2201</v>
      </c>
      <c r="U2" s="100">
        <v>2201</v>
      </c>
      <c r="V2" s="100">
        <v>2201</v>
      </c>
      <c r="W2" s="100">
        <v>2201</v>
      </c>
      <c r="X2" s="199" t="s">
        <v>148</v>
      </c>
    </row>
    <row r="3" spans="1:24" ht="12.75" customHeight="1" x14ac:dyDescent="0.25">
      <c r="A3" s="200"/>
      <c r="B3" s="201" t="s">
        <v>132</v>
      </c>
      <c r="C3" s="199" t="str">
        <f>VLOOKUP(C2,'مراكز التكلفة'!$C$28:$D$37,2,0)</f>
        <v>مشروع ....................</v>
      </c>
      <c r="D3" s="199" t="str">
        <f>VLOOKUP(D2,'مراكز التكلفة'!$C$28:$D$37,2,0)</f>
        <v>مشروع ....................</v>
      </c>
      <c r="E3" s="199" t="str">
        <f>VLOOKUP(E2,'مراكز التكلفة'!$C$28:$D$37,2,0)</f>
        <v>مشروع ....................</v>
      </c>
      <c r="F3" s="199" t="str">
        <f>VLOOKUP(F2,'مراكز التكلفة'!$C$28:$D$37,2,0)</f>
        <v>مشروع ....................</v>
      </c>
      <c r="G3" s="199" t="str">
        <f>VLOOKUP(G2,'مراكز التكلفة'!$C$28:$D$37,2,0)</f>
        <v>مشروع ....................</v>
      </c>
      <c r="H3" s="199" t="str">
        <f>VLOOKUP(H2,'مراكز التكلفة'!$C$28:$D$37,2,0)</f>
        <v>مشروع ....................</v>
      </c>
      <c r="I3" s="199" t="str">
        <f>VLOOKUP(I2,'مراكز التكلفة'!$C$28:$D$37,2,0)</f>
        <v>مشروع ....................</v>
      </c>
      <c r="J3" s="199" t="str">
        <f>VLOOKUP(J2,'مراكز التكلفة'!$C$28:$D$37,2,0)</f>
        <v>مشروع ....................</v>
      </c>
      <c r="K3" s="199" t="str">
        <f>VLOOKUP(K2,'مراكز التكلفة'!$C$28:$D$37,2,0)</f>
        <v>مشروع ....................</v>
      </c>
      <c r="L3" s="199" t="str">
        <f>VLOOKUP(L2,'مراكز التكلفة'!$C$28:$D$37,2,0)</f>
        <v>مشروع ....................</v>
      </c>
      <c r="M3" s="199"/>
      <c r="N3" s="199" t="str">
        <f>VLOOKUP(N2,'مراكز التكلفة'!$C$39:$D$48,2,0)</f>
        <v>مشروع ....................</v>
      </c>
      <c r="O3" s="199" t="str">
        <f>VLOOKUP(O2,'مراكز التكلفة'!$C$39:$D$48,2,0)</f>
        <v>مشروع ....................</v>
      </c>
      <c r="P3" s="199" t="str">
        <f>VLOOKUP(P2,'مراكز التكلفة'!$C$39:$D$48,2,0)</f>
        <v>مشروع ....................</v>
      </c>
      <c r="Q3" s="199" t="str">
        <f>VLOOKUP(Q2,'مراكز التكلفة'!$C$39:$D$48,2,0)</f>
        <v>مشروع ....................</v>
      </c>
      <c r="R3" s="199" t="str">
        <f>VLOOKUP(R2,'مراكز التكلفة'!$C$39:$D$48,2,0)</f>
        <v>مشروع ....................</v>
      </c>
      <c r="S3" s="199" t="str">
        <f>VLOOKUP(S2,'مراكز التكلفة'!$C$39:$D$48,2,0)</f>
        <v>مشروع ....................</v>
      </c>
      <c r="T3" s="199" t="str">
        <f>VLOOKUP(T2,'مراكز التكلفة'!$C$39:$D$48,2,0)</f>
        <v>مشروع ....................</v>
      </c>
      <c r="U3" s="199" t="str">
        <f>VLOOKUP(U2,'مراكز التكلفة'!$C$39:$D$48,2,0)</f>
        <v>مشروع ....................</v>
      </c>
      <c r="V3" s="199" t="str">
        <f>VLOOKUP(V2,'مراكز التكلفة'!$C$39:$D$48,2,0)</f>
        <v>مشروع ....................</v>
      </c>
      <c r="W3" s="199" t="str">
        <f>VLOOKUP(W2,'مراكز التكلفة'!$C$39:$D$48,2,0)</f>
        <v>مشروع ....................</v>
      </c>
      <c r="X3" s="199"/>
    </row>
    <row r="4" spans="1:24" ht="12.75" customHeight="1" x14ac:dyDescent="0.25">
      <c r="A4" s="200"/>
      <c r="B4" s="201"/>
      <c r="C4" s="199"/>
      <c r="D4" s="199"/>
      <c r="E4" s="199"/>
      <c r="F4" s="199"/>
      <c r="G4" s="199"/>
      <c r="H4" s="199"/>
      <c r="I4" s="199"/>
      <c r="J4" s="199"/>
      <c r="K4" s="199"/>
      <c r="L4" s="199"/>
      <c r="M4" s="199"/>
      <c r="N4" s="199"/>
      <c r="O4" s="199"/>
      <c r="P4" s="199"/>
      <c r="Q4" s="199"/>
      <c r="R4" s="199"/>
      <c r="S4" s="199"/>
      <c r="T4" s="199"/>
      <c r="U4" s="199"/>
      <c r="V4" s="199"/>
      <c r="W4" s="199"/>
      <c r="X4" s="199"/>
    </row>
    <row r="5" spans="1:24" ht="13.8" thickBot="1" x14ac:dyDescent="0.3"/>
    <row r="6" spans="1:24" ht="13.8" thickBot="1" x14ac:dyDescent="0.3">
      <c r="A6" s="101" t="s">
        <v>2</v>
      </c>
      <c r="B6" s="101" t="s">
        <v>121</v>
      </c>
      <c r="C6" s="28" t="s">
        <v>139</v>
      </c>
      <c r="D6" s="28" t="s">
        <v>139</v>
      </c>
      <c r="E6" s="28" t="s">
        <v>139</v>
      </c>
      <c r="F6" s="28" t="s">
        <v>139</v>
      </c>
      <c r="G6" s="28" t="s">
        <v>139</v>
      </c>
      <c r="H6" s="28" t="s">
        <v>139</v>
      </c>
      <c r="I6" s="28" t="s">
        <v>139</v>
      </c>
      <c r="J6" s="28" t="s">
        <v>139</v>
      </c>
      <c r="K6" s="28" t="s">
        <v>139</v>
      </c>
      <c r="L6" s="28" t="s">
        <v>139</v>
      </c>
      <c r="M6" s="28" t="s">
        <v>139</v>
      </c>
      <c r="N6" s="28" t="s">
        <v>139</v>
      </c>
      <c r="O6" s="28" t="s">
        <v>139</v>
      </c>
      <c r="P6" s="28" t="s">
        <v>139</v>
      </c>
      <c r="Q6" s="28" t="s">
        <v>139</v>
      </c>
      <c r="R6" s="28" t="s">
        <v>139</v>
      </c>
      <c r="S6" s="28" t="s">
        <v>139</v>
      </c>
      <c r="T6" s="28" t="s">
        <v>139</v>
      </c>
      <c r="U6" s="28" t="s">
        <v>139</v>
      </c>
      <c r="V6" s="28" t="s">
        <v>139</v>
      </c>
      <c r="W6" s="28" t="s">
        <v>139</v>
      </c>
      <c r="X6" s="28" t="s">
        <v>139</v>
      </c>
    </row>
    <row r="7" spans="1:24" x14ac:dyDescent="0.25">
      <c r="A7" s="102">
        <f>'دليل الحسابات'!B276</f>
        <v>41101001</v>
      </c>
      <c r="B7" s="102" t="str">
        <f>'دليل الحسابات'!C276</f>
        <v>إيرادات مشروع - ............</v>
      </c>
      <c r="C7" s="103">
        <f>SUMIFS('اليومية العامة'!$M$6:$M$1199,'اليومية العامة'!$J$6:$J$1199,$A7,'اليومية العامة'!$L$6:$L$1199,C$2)</f>
        <v>0</v>
      </c>
      <c r="D7" s="103">
        <f>SUMIFS('اليومية العامة'!$M$6:$M$1199,'اليومية العامة'!$J$6:$J$1199,$A7,'اليومية العامة'!$L$6:$L$1199,D$2)</f>
        <v>0</v>
      </c>
      <c r="E7" s="103">
        <f>SUMIFS('اليومية العامة'!$M$6:$M$1199,'اليومية العامة'!$J$6:$J$1199,$A7,'اليومية العامة'!$L$6:$L$1199,E$2)</f>
        <v>0</v>
      </c>
      <c r="F7" s="103">
        <f>SUMIFS('اليومية العامة'!$M$6:$M$1199,'اليومية العامة'!$J$6:$J$1199,$A7,'اليومية العامة'!$L$6:$L$1199,F$2)</f>
        <v>0</v>
      </c>
      <c r="G7" s="103">
        <f>SUMIFS('اليومية العامة'!$M$6:$M$1199,'اليومية العامة'!$J$6:$J$1199,$A7,'اليومية العامة'!$L$6:$L$1199,G$2)</f>
        <v>0</v>
      </c>
      <c r="H7" s="103">
        <f>SUMIFS('اليومية العامة'!$M$6:$M$1199,'اليومية العامة'!$J$6:$J$1199,$A7,'اليومية العامة'!$L$6:$L$1199,H$2)</f>
        <v>0</v>
      </c>
      <c r="I7" s="103">
        <f>SUMIFS('اليومية العامة'!$M$6:$M$1199,'اليومية العامة'!$J$6:$J$1199,$A7,'اليومية العامة'!$L$6:$L$1199,I$2)</f>
        <v>0</v>
      </c>
      <c r="J7" s="103">
        <f>SUMIFS('اليومية العامة'!$M$6:$M$1199,'اليومية العامة'!$J$6:$J$1199,$A7,'اليومية العامة'!$L$6:$L$1199,J$2)</f>
        <v>0</v>
      </c>
      <c r="K7" s="103">
        <f>SUMIFS('اليومية العامة'!$M$6:$M$1199,'اليومية العامة'!$J$6:$J$1199,$A7,'اليومية العامة'!$L$6:$L$1199,K$2)</f>
        <v>0</v>
      </c>
      <c r="L7" s="103">
        <f>SUMIFS('اليومية العامة'!$M$6:$M$1199,'اليومية العامة'!$J$6:$J$1199,$A7,'اليومية العامة'!$L$6:$L$1199,L$2)</f>
        <v>0</v>
      </c>
      <c r="M7" s="103">
        <f>SUM(C7:L7)</f>
        <v>0</v>
      </c>
      <c r="N7" s="103">
        <f>SUMIFS('اليومية العامة'!$M$6:$M$1199,'اليومية العامة'!$J$6:$J$1199,$A7,'اليومية العامة'!$L$6:$L$1199,N$2)</f>
        <v>0</v>
      </c>
      <c r="O7" s="103">
        <f>SUMIFS('اليومية العامة'!$M$6:$M$1199,'اليومية العامة'!$J$6:$J$1199,$A7,'اليومية العامة'!$L$6:$L$1199,O$2)</f>
        <v>0</v>
      </c>
      <c r="P7" s="103">
        <f>SUMIFS('اليومية العامة'!$M$6:$M$1199,'اليومية العامة'!$J$6:$J$1199,$A7,'اليومية العامة'!$L$6:$L$1199,P$2)</f>
        <v>0</v>
      </c>
      <c r="Q7" s="103">
        <f>SUMIFS('اليومية العامة'!$M$6:$M$1199,'اليومية العامة'!$J$6:$J$1199,$A7,'اليومية العامة'!$L$6:$L$1199,Q$2)</f>
        <v>0</v>
      </c>
      <c r="R7" s="103">
        <f>SUMIFS('اليومية العامة'!$M$6:$M$1199,'اليومية العامة'!$J$6:$J$1199,$A7,'اليومية العامة'!$L$6:$L$1199,R$2)</f>
        <v>0</v>
      </c>
      <c r="S7" s="103">
        <f>SUMIFS('اليومية العامة'!$M$6:$M$1199,'اليومية العامة'!$J$6:$J$1199,$A7,'اليومية العامة'!$L$6:$L$1199,S$2)</f>
        <v>0</v>
      </c>
      <c r="T7" s="103">
        <f>SUMIFS('اليومية العامة'!$M$6:$M$1199,'اليومية العامة'!$J$6:$J$1199,$A7,'اليومية العامة'!$L$6:$L$1199,T$2)</f>
        <v>0</v>
      </c>
      <c r="U7" s="103">
        <f>SUMIFS('اليومية العامة'!$M$6:$M$1199,'اليومية العامة'!$J$6:$J$1199,$A7,'اليومية العامة'!$L$6:$L$1199,U$2)</f>
        <v>0</v>
      </c>
      <c r="V7" s="103">
        <f>SUMIFS('اليومية العامة'!$M$6:$M$1199,'اليومية العامة'!$J$6:$J$1199,$A7,'اليومية العامة'!$L$6:$L$1199,V$2)</f>
        <v>0</v>
      </c>
      <c r="W7" s="103">
        <f>SUMIFS('اليومية العامة'!$M$6:$M$1199,'اليومية العامة'!$J$6:$J$1199,$A7,'اليومية العامة'!$L$6:$L$1199,W$2)</f>
        <v>0</v>
      </c>
      <c r="X7" s="103">
        <f>SUM(N7:W7)</f>
        <v>0</v>
      </c>
    </row>
    <row r="8" spans="1:24" x14ac:dyDescent="0.25">
      <c r="A8" s="104">
        <f>'دليل الحسابات'!B277</f>
        <v>41101002</v>
      </c>
      <c r="B8" s="104" t="str">
        <f>'دليل الحسابات'!C277</f>
        <v>إيرادات مشروع - ............</v>
      </c>
      <c r="C8" s="103">
        <f>SUMIFS('اليومية العامة'!$M$6:$M$1199,'اليومية العامة'!$J$6:$J$1199,$A8,'اليومية العامة'!$L$6:$L$1199,C$2)</f>
        <v>0</v>
      </c>
      <c r="D8" s="103">
        <f>SUMIFS('اليومية العامة'!$M$6:$M$1199,'اليومية العامة'!$J$6:$J$1199,$A8,'اليومية العامة'!$L$6:$L$1199,D$2)</f>
        <v>0</v>
      </c>
      <c r="E8" s="103">
        <f>SUMIFS('اليومية العامة'!$M$6:$M$1199,'اليومية العامة'!$J$6:$J$1199,$A8,'اليومية العامة'!$L$6:$L$1199,E$2)</f>
        <v>0</v>
      </c>
      <c r="F8" s="103">
        <f>SUMIFS('اليومية العامة'!$M$6:$M$1199,'اليومية العامة'!$J$6:$J$1199,$A8,'اليومية العامة'!$L$6:$L$1199,F$2)</f>
        <v>0</v>
      </c>
      <c r="G8" s="103">
        <f>SUMIFS('اليومية العامة'!$M$6:$M$1199,'اليومية العامة'!$J$6:$J$1199,$A8,'اليومية العامة'!$L$6:$L$1199,G$2)</f>
        <v>0</v>
      </c>
      <c r="H8" s="103">
        <f>SUMIFS('اليومية العامة'!$M$6:$M$1199,'اليومية العامة'!$J$6:$J$1199,$A8,'اليومية العامة'!$L$6:$L$1199,H$2)</f>
        <v>0</v>
      </c>
      <c r="I8" s="103">
        <f>SUMIFS('اليومية العامة'!$M$6:$M$1199,'اليومية العامة'!$J$6:$J$1199,$A8,'اليومية العامة'!$L$6:$L$1199,I$2)</f>
        <v>0</v>
      </c>
      <c r="J8" s="103">
        <f>SUMIFS('اليومية العامة'!$M$6:$M$1199,'اليومية العامة'!$J$6:$J$1199,$A8,'اليومية العامة'!$L$6:$L$1199,J$2)</f>
        <v>0</v>
      </c>
      <c r="K8" s="103">
        <f>SUMIFS('اليومية العامة'!$M$6:$M$1199,'اليومية العامة'!$J$6:$J$1199,$A8,'اليومية العامة'!$L$6:$L$1199,K$2)</f>
        <v>0</v>
      </c>
      <c r="L8" s="103">
        <f>SUMIFS('اليومية العامة'!$M$6:$M$1199,'اليومية العامة'!$J$6:$J$1199,$A8,'اليومية العامة'!$L$6:$L$1199,L$2)</f>
        <v>0</v>
      </c>
      <c r="M8" s="103">
        <f t="shared" ref="M8:M16" si="0">SUM(C8:L8)</f>
        <v>0</v>
      </c>
      <c r="N8" s="103">
        <f>SUMIFS('اليومية العامة'!$M$6:$M$1199,'اليومية العامة'!$J$6:$J$1199,$A8,'اليومية العامة'!$L$6:$L$1199,N$2)</f>
        <v>0</v>
      </c>
      <c r="O8" s="103">
        <f>SUMIFS('اليومية العامة'!$M$6:$M$1199,'اليومية العامة'!$J$6:$J$1199,$A8,'اليومية العامة'!$L$6:$L$1199,O$2)</f>
        <v>0</v>
      </c>
      <c r="P8" s="103">
        <f>SUMIFS('اليومية العامة'!$M$6:$M$1199,'اليومية العامة'!$J$6:$J$1199,$A8,'اليومية العامة'!$L$6:$L$1199,P$2)</f>
        <v>0</v>
      </c>
      <c r="Q8" s="103">
        <f>SUMIFS('اليومية العامة'!$M$6:$M$1199,'اليومية العامة'!$J$6:$J$1199,$A8,'اليومية العامة'!$L$6:$L$1199,Q$2)</f>
        <v>0</v>
      </c>
      <c r="R8" s="103">
        <f>SUMIFS('اليومية العامة'!$M$6:$M$1199,'اليومية العامة'!$J$6:$J$1199,$A8,'اليومية العامة'!$L$6:$L$1199,R$2)</f>
        <v>0</v>
      </c>
      <c r="S8" s="103">
        <f>SUMIFS('اليومية العامة'!$M$6:$M$1199,'اليومية العامة'!$J$6:$J$1199,$A8,'اليومية العامة'!$L$6:$L$1199,S$2)</f>
        <v>0</v>
      </c>
      <c r="T8" s="103">
        <f>SUMIFS('اليومية العامة'!$M$6:$M$1199,'اليومية العامة'!$J$6:$J$1199,$A8,'اليومية العامة'!$L$6:$L$1199,T$2)</f>
        <v>0</v>
      </c>
      <c r="U8" s="103">
        <f>SUMIFS('اليومية العامة'!$M$6:$M$1199,'اليومية العامة'!$J$6:$J$1199,$A8,'اليومية العامة'!$L$6:$L$1199,U$2)</f>
        <v>0</v>
      </c>
      <c r="V8" s="103">
        <f>SUMIFS('اليومية العامة'!$M$6:$M$1199,'اليومية العامة'!$J$6:$J$1199,$A8,'اليومية العامة'!$L$6:$L$1199,V$2)</f>
        <v>0</v>
      </c>
      <c r="W8" s="103">
        <f>SUMIFS('اليومية العامة'!$M$6:$M$1199,'اليومية العامة'!$J$6:$J$1199,$A8,'اليومية العامة'!$L$6:$L$1199,W$2)</f>
        <v>0</v>
      </c>
      <c r="X8" s="103">
        <f t="shared" ref="X8:X16" si="1">SUM(N8:W8)</f>
        <v>0</v>
      </c>
    </row>
    <row r="9" spans="1:24" x14ac:dyDescent="0.25">
      <c r="A9" s="104">
        <f>'دليل الحسابات'!B278</f>
        <v>41101003</v>
      </c>
      <c r="B9" s="104" t="str">
        <f>'دليل الحسابات'!C278</f>
        <v>إيرادات مشروع - ............</v>
      </c>
      <c r="C9" s="103">
        <f>SUMIFS('اليومية العامة'!$M$6:$M$1199,'اليومية العامة'!$J$6:$J$1199,$A9,'اليومية العامة'!$L$6:$L$1199,C$2)</f>
        <v>0</v>
      </c>
      <c r="D9" s="103">
        <f>SUMIFS('اليومية العامة'!$M$6:$M$1199,'اليومية العامة'!$J$6:$J$1199,$A9,'اليومية العامة'!$L$6:$L$1199,D$2)</f>
        <v>0</v>
      </c>
      <c r="E9" s="103">
        <f>SUMIFS('اليومية العامة'!$M$6:$M$1199,'اليومية العامة'!$J$6:$J$1199,$A9,'اليومية العامة'!$L$6:$L$1199,E$2)</f>
        <v>0</v>
      </c>
      <c r="F9" s="103">
        <f>SUMIFS('اليومية العامة'!$M$6:$M$1199,'اليومية العامة'!$J$6:$J$1199,$A9,'اليومية العامة'!$L$6:$L$1199,F$2)</f>
        <v>0</v>
      </c>
      <c r="G9" s="103">
        <f>SUMIFS('اليومية العامة'!$M$6:$M$1199,'اليومية العامة'!$J$6:$J$1199,$A9,'اليومية العامة'!$L$6:$L$1199,G$2)</f>
        <v>0</v>
      </c>
      <c r="H9" s="103">
        <f>SUMIFS('اليومية العامة'!$M$6:$M$1199,'اليومية العامة'!$J$6:$J$1199,$A9,'اليومية العامة'!$L$6:$L$1199,H$2)</f>
        <v>0</v>
      </c>
      <c r="I9" s="103">
        <f>SUMIFS('اليومية العامة'!$M$6:$M$1199,'اليومية العامة'!$J$6:$J$1199,$A9,'اليومية العامة'!$L$6:$L$1199,I$2)</f>
        <v>0</v>
      </c>
      <c r="J9" s="103">
        <f>SUMIFS('اليومية العامة'!$M$6:$M$1199,'اليومية العامة'!$J$6:$J$1199,$A9,'اليومية العامة'!$L$6:$L$1199,J$2)</f>
        <v>0</v>
      </c>
      <c r="K9" s="103">
        <f>SUMIFS('اليومية العامة'!$M$6:$M$1199,'اليومية العامة'!$J$6:$J$1199,$A9,'اليومية العامة'!$L$6:$L$1199,K$2)</f>
        <v>0</v>
      </c>
      <c r="L9" s="103">
        <f>SUMIFS('اليومية العامة'!$M$6:$M$1199,'اليومية العامة'!$J$6:$J$1199,$A9,'اليومية العامة'!$L$6:$L$1199,L$2)</f>
        <v>0</v>
      </c>
      <c r="M9" s="103">
        <f t="shared" si="0"/>
        <v>0</v>
      </c>
      <c r="N9" s="103">
        <f>SUMIFS('اليومية العامة'!$M$6:$M$1199,'اليومية العامة'!$J$6:$J$1199,$A9,'اليومية العامة'!$L$6:$L$1199,N$2)</f>
        <v>0</v>
      </c>
      <c r="O9" s="103">
        <f>SUMIFS('اليومية العامة'!$M$6:$M$1199,'اليومية العامة'!$J$6:$J$1199,$A9,'اليومية العامة'!$L$6:$L$1199,O$2)</f>
        <v>0</v>
      </c>
      <c r="P9" s="103">
        <f>SUMIFS('اليومية العامة'!$M$6:$M$1199,'اليومية العامة'!$J$6:$J$1199,$A9,'اليومية العامة'!$L$6:$L$1199,P$2)</f>
        <v>0</v>
      </c>
      <c r="Q9" s="103">
        <f>SUMIFS('اليومية العامة'!$M$6:$M$1199,'اليومية العامة'!$J$6:$J$1199,$A9,'اليومية العامة'!$L$6:$L$1199,Q$2)</f>
        <v>0</v>
      </c>
      <c r="R9" s="103">
        <f>SUMIFS('اليومية العامة'!$M$6:$M$1199,'اليومية العامة'!$J$6:$J$1199,$A9,'اليومية العامة'!$L$6:$L$1199,R$2)</f>
        <v>0</v>
      </c>
      <c r="S9" s="103">
        <f>SUMIFS('اليومية العامة'!$M$6:$M$1199,'اليومية العامة'!$J$6:$J$1199,$A9,'اليومية العامة'!$L$6:$L$1199,S$2)</f>
        <v>0</v>
      </c>
      <c r="T9" s="103">
        <f>SUMIFS('اليومية العامة'!$M$6:$M$1199,'اليومية العامة'!$J$6:$J$1199,$A9,'اليومية العامة'!$L$6:$L$1199,T$2)</f>
        <v>0</v>
      </c>
      <c r="U9" s="103">
        <f>SUMIFS('اليومية العامة'!$M$6:$M$1199,'اليومية العامة'!$J$6:$J$1199,$A9,'اليومية العامة'!$L$6:$L$1199,U$2)</f>
        <v>0</v>
      </c>
      <c r="V9" s="103">
        <f>SUMIFS('اليومية العامة'!$M$6:$M$1199,'اليومية العامة'!$J$6:$J$1199,$A9,'اليومية العامة'!$L$6:$L$1199,V$2)</f>
        <v>0</v>
      </c>
      <c r="W9" s="103">
        <f>SUMIFS('اليومية العامة'!$M$6:$M$1199,'اليومية العامة'!$J$6:$J$1199,$A9,'اليومية العامة'!$L$6:$L$1199,W$2)</f>
        <v>0</v>
      </c>
      <c r="X9" s="103">
        <f t="shared" si="1"/>
        <v>0</v>
      </c>
    </row>
    <row r="10" spans="1:24" x14ac:dyDescent="0.25">
      <c r="A10" s="105">
        <f>'دليل الحسابات'!B279</f>
        <v>41101004</v>
      </c>
      <c r="B10" s="105" t="str">
        <f>'دليل الحسابات'!C279</f>
        <v>إيرادات مشروع - ............</v>
      </c>
      <c r="C10" s="103">
        <f>SUMIFS('اليومية العامة'!$M$6:$M$1199,'اليومية العامة'!$J$6:$J$1199,$A10,'اليومية العامة'!$L$6:$L$1199,C$2)</f>
        <v>0</v>
      </c>
      <c r="D10" s="103">
        <f>SUMIFS('اليومية العامة'!$M$6:$M$1199,'اليومية العامة'!$J$6:$J$1199,$A10,'اليومية العامة'!$L$6:$L$1199,D$2)</f>
        <v>0</v>
      </c>
      <c r="E10" s="103">
        <f>SUMIFS('اليومية العامة'!$M$6:$M$1199,'اليومية العامة'!$J$6:$J$1199,$A10,'اليومية العامة'!$L$6:$L$1199,E$2)</f>
        <v>0</v>
      </c>
      <c r="F10" s="103">
        <f>SUMIFS('اليومية العامة'!$M$6:$M$1199,'اليومية العامة'!$J$6:$J$1199,$A10,'اليومية العامة'!$L$6:$L$1199,F$2)</f>
        <v>0</v>
      </c>
      <c r="G10" s="103">
        <f>SUMIFS('اليومية العامة'!$M$6:$M$1199,'اليومية العامة'!$J$6:$J$1199,$A10,'اليومية العامة'!$L$6:$L$1199,G$2)</f>
        <v>0</v>
      </c>
      <c r="H10" s="103">
        <f>SUMIFS('اليومية العامة'!$M$6:$M$1199,'اليومية العامة'!$J$6:$J$1199,$A10,'اليومية العامة'!$L$6:$L$1199,H$2)</f>
        <v>0</v>
      </c>
      <c r="I10" s="103">
        <f>SUMIFS('اليومية العامة'!$M$6:$M$1199,'اليومية العامة'!$J$6:$J$1199,$A10,'اليومية العامة'!$L$6:$L$1199,I$2)</f>
        <v>0</v>
      </c>
      <c r="J10" s="103">
        <f>SUMIFS('اليومية العامة'!$M$6:$M$1199,'اليومية العامة'!$J$6:$J$1199,$A10,'اليومية العامة'!$L$6:$L$1199,J$2)</f>
        <v>0</v>
      </c>
      <c r="K10" s="103">
        <f>SUMIFS('اليومية العامة'!$M$6:$M$1199,'اليومية العامة'!$J$6:$J$1199,$A10,'اليومية العامة'!$L$6:$L$1199,K$2)</f>
        <v>0</v>
      </c>
      <c r="L10" s="103">
        <f>SUMIFS('اليومية العامة'!$M$6:$M$1199,'اليومية العامة'!$J$6:$J$1199,$A10,'اليومية العامة'!$L$6:$L$1199,L$2)</f>
        <v>0</v>
      </c>
      <c r="M10" s="103">
        <f t="shared" si="0"/>
        <v>0</v>
      </c>
      <c r="N10" s="103">
        <f>SUMIFS('اليومية العامة'!$M$6:$M$1199,'اليومية العامة'!$J$6:$J$1199,$A10,'اليومية العامة'!$L$6:$L$1199,N$2)</f>
        <v>0</v>
      </c>
      <c r="O10" s="103">
        <f>SUMIFS('اليومية العامة'!$M$6:$M$1199,'اليومية العامة'!$J$6:$J$1199,$A10,'اليومية العامة'!$L$6:$L$1199,O$2)</f>
        <v>0</v>
      </c>
      <c r="P10" s="103">
        <f>SUMIFS('اليومية العامة'!$M$6:$M$1199,'اليومية العامة'!$J$6:$J$1199,$A10,'اليومية العامة'!$L$6:$L$1199,P$2)</f>
        <v>0</v>
      </c>
      <c r="Q10" s="103">
        <f>SUMIFS('اليومية العامة'!$M$6:$M$1199,'اليومية العامة'!$J$6:$J$1199,$A10,'اليومية العامة'!$L$6:$L$1199,Q$2)</f>
        <v>0</v>
      </c>
      <c r="R10" s="103">
        <f>SUMIFS('اليومية العامة'!$M$6:$M$1199,'اليومية العامة'!$J$6:$J$1199,$A10,'اليومية العامة'!$L$6:$L$1199,R$2)</f>
        <v>0</v>
      </c>
      <c r="S10" s="103">
        <f>SUMIFS('اليومية العامة'!$M$6:$M$1199,'اليومية العامة'!$J$6:$J$1199,$A10,'اليومية العامة'!$L$6:$L$1199,S$2)</f>
        <v>0</v>
      </c>
      <c r="T10" s="103">
        <f>SUMIFS('اليومية العامة'!$M$6:$M$1199,'اليومية العامة'!$J$6:$J$1199,$A10,'اليومية العامة'!$L$6:$L$1199,T$2)</f>
        <v>0</v>
      </c>
      <c r="U10" s="103">
        <f>SUMIFS('اليومية العامة'!$M$6:$M$1199,'اليومية العامة'!$J$6:$J$1199,$A10,'اليومية العامة'!$L$6:$L$1199,U$2)</f>
        <v>0</v>
      </c>
      <c r="V10" s="103">
        <f>SUMIFS('اليومية العامة'!$M$6:$M$1199,'اليومية العامة'!$J$6:$J$1199,$A10,'اليومية العامة'!$L$6:$L$1199,V$2)</f>
        <v>0</v>
      </c>
      <c r="W10" s="103">
        <f>SUMIFS('اليومية العامة'!$M$6:$M$1199,'اليومية العامة'!$J$6:$J$1199,$A10,'اليومية العامة'!$L$6:$L$1199,W$2)</f>
        <v>0</v>
      </c>
      <c r="X10" s="103">
        <f t="shared" si="1"/>
        <v>0</v>
      </c>
    </row>
    <row r="11" spans="1:24" ht="13.8" thickBot="1" x14ac:dyDescent="0.3">
      <c r="A11" s="106"/>
      <c r="B11" s="107" t="s">
        <v>142</v>
      </c>
      <c r="C11" s="108">
        <f t="shared" ref="C11:X11" si="2">SUM(C7:C10)</f>
        <v>0</v>
      </c>
      <c r="D11" s="108">
        <f t="shared" si="2"/>
        <v>0</v>
      </c>
      <c r="E11" s="108">
        <f t="shared" si="2"/>
        <v>0</v>
      </c>
      <c r="F11" s="108">
        <f t="shared" si="2"/>
        <v>0</v>
      </c>
      <c r="G11" s="108">
        <f t="shared" si="2"/>
        <v>0</v>
      </c>
      <c r="H11" s="108">
        <f t="shared" si="2"/>
        <v>0</v>
      </c>
      <c r="I11" s="108">
        <f t="shared" si="2"/>
        <v>0</v>
      </c>
      <c r="J11" s="108">
        <f t="shared" si="2"/>
        <v>0</v>
      </c>
      <c r="K11" s="108">
        <f t="shared" si="2"/>
        <v>0</v>
      </c>
      <c r="L11" s="108">
        <f t="shared" si="2"/>
        <v>0</v>
      </c>
      <c r="M11" s="108">
        <f t="shared" ref="M11" si="3">SUM(M7:M10)</f>
        <v>0</v>
      </c>
      <c r="N11" s="108">
        <f t="shared" si="2"/>
        <v>0</v>
      </c>
      <c r="O11" s="108">
        <f t="shared" si="2"/>
        <v>0</v>
      </c>
      <c r="P11" s="108">
        <f t="shared" si="2"/>
        <v>0</v>
      </c>
      <c r="Q11" s="108">
        <f t="shared" si="2"/>
        <v>0</v>
      </c>
      <c r="R11" s="108">
        <f t="shared" si="2"/>
        <v>0</v>
      </c>
      <c r="S11" s="108">
        <f t="shared" si="2"/>
        <v>0</v>
      </c>
      <c r="T11" s="108">
        <f t="shared" si="2"/>
        <v>0</v>
      </c>
      <c r="U11" s="108">
        <f t="shared" si="2"/>
        <v>0</v>
      </c>
      <c r="V11" s="108">
        <f t="shared" si="2"/>
        <v>0</v>
      </c>
      <c r="W11" s="108">
        <f t="shared" si="2"/>
        <v>0</v>
      </c>
      <c r="X11" s="108">
        <f t="shared" si="2"/>
        <v>0</v>
      </c>
    </row>
    <row r="12" spans="1:24" ht="13.8" thickTop="1" x14ac:dyDescent="0.25">
      <c r="A12" s="102">
        <f>'دليل الحسابات'!B283</f>
        <v>42101001</v>
      </c>
      <c r="B12" s="102" t="str">
        <f>'دليل الحسابات'!C283</f>
        <v>ارباح بيع اصول ثابتة</v>
      </c>
      <c r="C12" s="103">
        <f>SUMIFS('اليومية العامة'!$M$6:$M$1199,'اليومية العامة'!$J$6:$J$1199,$A12,'اليومية العامة'!$L$6:$L$1199,C$2)</f>
        <v>0</v>
      </c>
      <c r="D12" s="103">
        <f>SUMIFS('اليومية العامة'!$M$6:$M$1199,'اليومية العامة'!$J$6:$J$1199,$A12,'اليومية العامة'!$L$6:$L$1199,D$2)</f>
        <v>0</v>
      </c>
      <c r="E12" s="103">
        <f>SUMIFS('اليومية العامة'!$M$6:$M$1199,'اليومية العامة'!$J$6:$J$1199,$A12,'اليومية العامة'!$L$6:$L$1199,E$2)</f>
        <v>0</v>
      </c>
      <c r="F12" s="103">
        <f>SUMIFS('اليومية العامة'!$M$6:$M$1199,'اليومية العامة'!$J$6:$J$1199,$A12,'اليومية العامة'!$L$6:$L$1199,F$2)</f>
        <v>0</v>
      </c>
      <c r="G12" s="103">
        <f>SUMIFS('اليومية العامة'!$M$6:$M$1199,'اليومية العامة'!$J$6:$J$1199,$A12,'اليومية العامة'!$L$6:$L$1199,G$2)</f>
        <v>0</v>
      </c>
      <c r="H12" s="103">
        <f>SUMIFS('اليومية العامة'!$M$6:$M$1199,'اليومية العامة'!$J$6:$J$1199,$A12,'اليومية العامة'!$L$6:$L$1199,H$2)</f>
        <v>0</v>
      </c>
      <c r="I12" s="103">
        <f>SUMIFS('اليومية العامة'!$M$6:$M$1199,'اليومية العامة'!$J$6:$J$1199,$A12,'اليومية العامة'!$L$6:$L$1199,I$2)</f>
        <v>0</v>
      </c>
      <c r="J12" s="103">
        <f>SUMIFS('اليومية العامة'!$M$6:$M$1199,'اليومية العامة'!$J$6:$J$1199,$A12,'اليومية العامة'!$L$6:$L$1199,J$2)</f>
        <v>0</v>
      </c>
      <c r="K12" s="103">
        <f>SUMIFS('اليومية العامة'!$M$6:$M$1199,'اليومية العامة'!$J$6:$J$1199,$A12,'اليومية العامة'!$L$6:$L$1199,K$2)</f>
        <v>0</v>
      </c>
      <c r="L12" s="103">
        <f>SUMIFS('اليومية العامة'!$M$6:$M$1199,'اليومية العامة'!$J$6:$J$1199,$A12,'اليومية العامة'!$L$6:$L$1199,L$2)</f>
        <v>0</v>
      </c>
      <c r="M12" s="103">
        <f t="shared" si="0"/>
        <v>0</v>
      </c>
      <c r="N12" s="103">
        <f>SUMIFS('اليومية العامة'!$M$6:$M$1199,'اليومية العامة'!$J$6:$J$1199,$A12,'اليومية العامة'!$L$6:$L$1199,N$2)</f>
        <v>0</v>
      </c>
      <c r="O12" s="103">
        <f>SUMIFS('اليومية العامة'!$M$6:$M$1199,'اليومية العامة'!$J$6:$J$1199,$A12,'اليومية العامة'!$L$6:$L$1199,O$2)</f>
        <v>0</v>
      </c>
      <c r="P12" s="103">
        <f>SUMIFS('اليومية العامة'!$M$6:$M$1199,'اليومية العامة'!$J$6:$J$1199,$A12,'اليومية العامة'!$L$6:$L$1199,P$2)</f>
        <v>0</v>
      </c>
      <c r="Q12" s="103">
        <f>SUMIFS('اليومية العامة'!$M$6:$M$1199,'اليومية العامة'!$J$6:$J$1199,$A12,'اليومية العامة'!$L$6:$L$1199,Q$2)</f>
        <v>0</v>
      </c>
      <c r="R12" s="103">
        <f>SUMIFS('اليومية العامة'!$M$6:$M$1199,'اليومية العامة'!$J$6:$J$1199,$A12,'اليومية العامة'!$L$6:$L$1199,R$2)</f>
        <v>0</v>
      </c>
      <c r="S12" s="103">
        <f>SUMIFS('اليومية العامة'!$M$6:$M$1199,'اليومية العامة'!$J$6:$J$1199,$A12,'اليومية العامة'!$L$6:$L$1199,S$2)</f>
        <v>0</v>
      </c>
      <c r="T12" s="103">
        <f>SUMIFS('اليومية العامة'!$M$6:$M$1199,'اليومية العامة'!$J$6:$J$1199,$A12,'اليومية العامة'!$L$6:$L$1199,T$2)</f>
        <v>0</v>
      </c>
      <c r="U12" s="103">
        <f>SUMIFS('اليومية العامة'!$M$6:$M$1199,'اليومية العامة'!$J$6:$J$1199,$A12,'اليومية العامة'!$L$6:$L$1199,U$2)</f>
        <v>0</v>
      </c>
      <c r="V12" s="103">
        <f>SUMIFS('اليومية العامة'!$M$6:$M$1199,'اليومية العامة'!$J$6:$J$1199,$A12,'اليومية العامة'!$L$6:$L$1199,V$2)</f>
        <v>0</v>
      </c>
      <c r="W12" s="103">
        <f>SUMIFS('اليومية العامة'!$M$6:$M$1199,'اليومية العامة'!$J$6:$J$1199,$A12,'اليومية العامة'!$L$6:$L$1199,W$2)</f>
        <v>0</v>
      </c>
      <c r="X12" s="103">
        <f t="shared" si="1"/>
        <v>0</v>
      </c>
    </row>
    <row r="13" spans="1:24" x14ac:dyDescent="0.25">
      <c r="A13" s="104">
        <f>'دليل الحسابات'!B286</f>
        <v>42201001</v>
      </c>
      <c r="B13" s="104" t="str">
        <f>'دليل الحسابات'!C286</f>
        <v>خصومات مكتسبة</v>
      </c>
      <c r="C13" s="103">
        <f>SUMIFS('اليومية العامة'!$M$6:$M$1199,'اليومية العامة'!$J$6:$J$1199,$A13,'اليومية العامة'!$L$6:$L$1199,C$2)</f>
        <v>0</v>
      </c>
      <c r="D13" s="103">
        <f>SUMIFS('اليومية العامة'!$M$6:$M$1199,'اليومية العامة'!$J$6:$J$1199,$A13,'اليومية العامة'!$L$6:$L$1199,D$2)</f>
        <v>0</v>
      </c>
      <c r="E13" s="103">
        <f>SUMIFS('اليومية العامة'!$M$6:$M$1199,'اليومية العامة'!$J$6:$J$1199,$A13,'اليومية العامة'!$L$6:$L$1199,E$2)</f>
        <v>0</v>
      </c>
      <c r="F13" s="103">
        <f>SUMIFS('اليومية العامة'!$M$6:$M$1199,'اليومية العامة'!$J$6:$J$1199,$A13,'اليومية العامة'!$L$6:$L$1199,F$2)</f>
        <v>0</v>
      </c>
      <c r="G13" s="103">
        <f>SUMIFS('اليومية العامة'!$M$6:$M$1199,'اليومية العامة'!$J$6:$J$1199,$A13,'اليومية العامة'!$L$6:$L$1199,G$2)</f>
        <v>0</v>
      </c>
      <c r="H13" s="103">
        <f>SUMIFS('اليومية العامة'!$M$6:$M$1199,'اليومية العامة'!$J$6:$J$1199,$A13,'اليومية العامة'!$L$6:$L$1199,H$2)</f>
        <v>0</v>
      </c>
      <c r="I13" s="103">
        <f>SUMIFS('اليومية العامة'!$M$6:$M$1199,'اليومية العامة'!$J$6:$J$1199,$A13,'اليومية العامة'!$L$6:$L$1199,I$2)</f>
        <v>0</v>
      </c>
      <c r="J13" s="103">
        <f>SUMIFS('اليومية العامة'!$M$6:$M$1199,'اليومية العامة'!$J$6:$J$1199,$A13,'اليومية العامة'!$L$6:$L$1199,J$2)</f>
        <v>0</v>
      </c>
      <c r="K13" s="103">
        <f>SUMIFS('اليومية العامة'!$M$6:$M$1199,'اليومية العامة'!$J$6:$J$1199,$A13,'اليومية العامة'!$L$6:$L$1199,K$2)</f>
        <v>0</v>
      </c>
      <c r="L13" s="103">
        <f>SUMIFS('اليومية العامة'!$M$6:$M$1199,'اليومية العامة'!$J$6:$J$1199,$A13,'اليومية العامة'!$L$6:$L$1199,L$2)</f>
        <v>0</v>
      </c>
      <c r="M13" s="103">
        <f t="shared" si="0"/>
        <v>0</v>
      </c>
      <c r="N13" s="103">
        <f>SUMIFS('اليومية العامة'!$M$6:$M$1199,'اليومية العامة'!$J$6:$J$1199,$A13,'اليومية العامة'!$L$6:$L$1199,N$2)</f>
        <v>0</v>
      </c>
      <c r="O13" s="103">
        <f>SUMIFS('اليومية العامة'!$M$6:$M$1199,'اليومية العامة'!$J$6:$J$1199,$A13,'اليومية العامة'!$L$6:$L$1199,O$2)</f>
        <v>0</v>
      </c>
      <c r="P13" s="103">
        <f>SUMIFS('اليومية العامة'!$M$6:$M$1199,'اليومية العامة'!$J$6:$J$1199,$A13,'اليومية العامة'!$L$6:$L$1199,P$2)</f>
        <v>0</v>
      </c>
      <c r="Q13" s="103">
        <f>SUMIFS('اليومية العامة'!$M$6:$M$1199,'اليومية العامة'!$J$6:$J$1199,$A13,'اليومية العامة'!$L$6:$L$1199,Q$2)</f>
        <v>0</v>
      </c>
      <c r="R13" s="103">
        <f>SUMIFS('اليومية العامة'!$M$6:$M$1199,'اليومية العامة'!$J$6:$J$1199,$A13,'اليومية العامة'!$L$6:$L$1199,R$2)</f>
        <v>0</v>
      </c>
      <c r="S13" s="103">
        <f>SUMIFS('اليومية العامة'!$M$6:$M$1199,'اليومية العامة'!$J$6:$J$1199,$A13,'اليومية العامة'!$L$6:$L$1199,S$2)</f>
        <v>0</v>
      </c>
      <c r="T13" s="103">
        <f>SUMIFS('اليومية العامة'!$M$6:$M$1199,'اليومية العامة'!$J$6:$J$1199,$A13,'اليومية العامة'!$L$6:$L$1199,T$2)</f>
        <v>0</v>
      </c>
      <c r="U13" s="103">
        <f>SUMIFS('اليومية العامة'!$M$6:$M$1199,'اليومية العامة'!$J$6:$J$1199,$A13,'اليومية العامة'!$L$6:$L$1199,U$2)</f>
        <v>0</v>
      </c>
      <c r="V13" s="103">
        <f>SUMIFS('اليومية العامة'!$M$6:$M$1199,'اليومية العامة'!$J$6:$J$1199,$A13,'اليومية العامة'!$L$6:$L$1199,V$2)</f>
        <v>0</v>
      </c>
      <c r="W13" s="103">
        <f>SUMIFS('اليومية العامة'!$M$6:$M$1199,'اليومية العامة'!$J$6:$J$1199,$A13,'اليومية العامة'!$L$6:$L$1199,W$2)</f>
        <v>0</v>
      </c>
      <c r="X13" s="103">
        <f t="shared" si="1"/>
        <v>0</v>
      </c>
    </row>
    <row r="14" spans="1:24" x14ac:dyDescent="0.25">
      <c r="A14" s="104">
        <f>'دليل الحسابات'!B289</f>
        <v>42301001</v>
      </c>
      <c r="B14" s="104" t="str">
        <f>'دليل الحسابات'!C289</f>
        <v>خصومات وجزاءات عاملين</v>
      </c>
      <c r="C14" s="103">
        <f>SUMIFS('اليومية العامة'!$M$6:$M$1199,'اليومية العامة'!$J$6:$J$1199,$A14,'اليومية العامة'!$L$6:$L$1199,C$2)</f>
        <v>0</v>
      </c>
      <c r="D14" s="103">
        <f>SUMIFS('اليومية العامة'!$M$6:$M$1199,'اليومية العامة'!$J$6:$J$1199,$A14,'اليومية العامة'!$L$6:$L$1199,D$2)</f>
        <v>0</v>
      </c>
      <c r="E14" s="103">
        <f>SUMIFS('اليومية العامة'!$M$6:$M$1199,'اليومية العامة'!$J$6:$J$1199,$A14,'اليومية العامة'!$L$6:$L$1199,E$2)</f>
        <v>0</v>
      </c>
      <c r="F14" s="103">
        <f>SUMIFS('اليومية العامة'!$M$6:$M$1199,'اليومية العامة'!$J$6:$J$1199,$A14,'اليومية العامة'!$L$6:$L$1199,F$2)</f>
        <v>0</v>
      </c>
      <c r="G14" s="103">
        <f>SUMIFS('اليومية العامة'!$M$6:$M$1199,'اليومية العامة'!$J$6:$J$1199,$A14,'اليومية العامة'!$L$6:$L$1199,G$2)</f>
        <v>0</v>
      </c>
      <c r="H14" s="103">
        <f>SUMIFS('اليومية العامة'!$M$6:$M$1199,'اليومية العامة'!$J$6:$J$1199,$A14,'اليومية العامة'!$L$6:$L$1199,H$2)</f>
        <v>0</v>
      </c>
      <c r="I14" s="103">
        <f>SUMIFS('اليومية العامة'!$M$6:$M$1199,'اليومية العامة'!$J$6:$J$1199,$A14,'اليومية العامة'!$L$6:$L$1199,I$2)</f>
        <v>0</v>
      </c>
      <c r="J14" s="103">
        <f>SUMIFS('اليومية العامة'!$M$6:$M$1199,'اليومية العامة'!$J$6:$J$1199,$A14,'اليومية العامة'!$L$6:$L$1199,J$2)</f>
        <v>0</v>
      </c>
      <c r="K14" s="103">
        <f>SUMIFS('اليومية العامة'!$M$6:$M$1199,'اليومية العامة'!$J$6:$J$1199,$A14,'اليومية العامة'!$L$6:$L$1199,K$2)</f>
        <v>0</v>
      </c>
      <c r="L14" s="103">
        <f>SUMIFS('اليومية العامة'!$M$6:$M$1199,'اليومية العامة'!$J$6:$J$1199,$A14,'اليومية العامة'!$L$6:$L$1199,L$2)</f>
        <v>0</v>
      </c>
      <c r="M14" s="103">
        <f t="shared" si="0"/>
        <v>0</v>
      </c>
      <c r="N14" s="103">
        <f>SUMIFS('اليومية العامة'!$M$6:$M$1199,'اليومية العامة'!$J$6:$J$1199,$A14,'اليومية العامة'!$L$6:$L$1199,N$2)</f>
        <v>0</v>
      </c>
      <c r="O14" s="103">
        <f>SUMIFS('اليومية العامة'!$M$6:$M$1199,'اليومية العامة'!$J$6:$J$1199,$A14,'اليومية العامة'!$L$6:$L$1199,O$2)</f>
        <v>0</v>
      </c>
      <c r="P14" s="103">
        <f>SUMIFS('اليومية العامة'!$M$6:$M$1199,'اليومية العامة'!$J$6:$J$1199,$A14,'اليومية العامة'!$L$6:$L$1199,P$2)</f>
        <v>0</v>
      </c>
      <c r="Q14" s="103">
        <f>SUMIFS('اليومية العامة'!$M$6:$M$1199,'اليومية العامة'!$J$6:$J$1199,$A14,'اليومية العامة'!$L$6:$L$1199,Q$2)</f>
        <v>0</v>
      </c>
      <c r="R14" s="103">
        <f>SUMIFS('اليومية العامة'!$M$6:$M$1199,'اليومية العامة'!$J$6:$J$1199,$A14,'اليومية العامة'!$L$6:$L$1199,R$2)</f>
        <v>0</v>
      </c>
      <c r="S14" s="103">
        <f>SUMIFS('اليومية العامة'!$M$6:$M$1199,'اليومية العامة'!$J$6:$J$1199,$A14,'اليومية العامة'!$L$6:$L$1199,S$2)</f>
        <v>0</v>
      </c>
      <c r="T14" s="103">
        <f>SUMIFS('اليومية العامة'!$M$6:$M$1199,'اليومية العامة'!$J$6:$J$1199,$A14,'اليومية العامة'!$L$6:$L$1199,T$2)</f>
        <v>0</v>
      </c>
      <c r="U14" s="103">
        <f>SUMIFS('اليومية العامة'!$M$6:$M$1199,'اليومية العامة'!$J$6:$J$1199,$A14,'اليومية العامة'!$L$6:$L$1199,U$2)</f>
        <v>0</v>
      </c>
      <c r="V14" s="103">
        <f>SUMIFS('اليومية العامة'!$M$6:$M$1199,'اليومية العامة'!$J$6:$J$1199,$A14,'اليومية العامة'!$L$6:$L$1199,V$2)</f>
        <v>0</v>
      </c>
      <c r="W14" s="103">
        <f>SUMIFS('اليومية العامة'!$M$6:$M$1199,'اليومية العامة'!$J$6:$J$1199,$A14,'اليومية العامة'!$L$6:$L$1199,W$2)</f>
        <v>0</v>
      </c>
      <c r="X14" s="103">
        <f t="shared" si="1"/>
        <v>0</v>
      </c>
    </row>
    <row r="15" spans="1:24" x14ac:dyDescent="0.25">
      <c r="A15" s="104">
        <f>'دليل الحسابات'!B292</f>
        <v>42401001</v>
      </c>
      <c r="B15" s="104" t="str">
        <f>'دليل الحسابات'!C292</f>
        <v>تسويات سنوات سابقه دائنة</v>
      </c>
      <c r="C15" s="103">
        <f>SUMIFS('اليومية العامة'!$M$6:$M$1199,'اليومية العامة'!$J$6:$J$1199,$A15,'اليومية العامة'!$L$6:$L$1199,C$2)</f>
        <v>0</v>
      </c>
      <c r="D15" s="103">
        <f>SUMIFS('اليومية العامة'!$M$6:$M$1199,'اليومية العامة'!$J$6:$J$1199,$A15,'اليومية العامة'!$L$6:$L$1199,D$2)</f>
        <v>0</v>
      </c>
      <c r="E15" s="103">
        <f>SUMIFS('اليومية العامة'!$M$6:$M$1199,'اليومية العامة'!$J$6:$J$1199,$A15,'اليومية العامة'!$L$6:$L$1199,E$2)</f>
        <v>0</v>
      </c>
      <c r="F15" s="103">
        <f>SUMIFS('اليومية العامة'!$M$6:$M$1199,'اليومية العامة'!$J$6:$J$1199,$A15,'اليومية العامة'!$L$6:$L$1199,F$2)</f>
        <v>0</v>
      </c>
      <c r="G15" s="103">
        <f>SUMIFS('اليومية العامة'!$M$6:$M$1199,'اليومية العامة'!$J$6:$J$1199,$A15,'اليومية العامة'!$L$6:$L$1199,G$2)</f>
        <v>0</v>
      </c>
      <c r="H15" s="103">
        <f>SUMIFS('اليومية العامة'!$M$6:$M$1199,'اليومية العامة'!$J$6:$J$1199,$A15,'اليومية العامة'!$L$6:$L$1199,H$2)</f>
        <v>0</v>
      </c>
      <c r="I15" s="103">
        <f>SUMIFS('اليومية العامة'!$M$6:$M$1199,'اليومية العامة'!$J$6:$J$1199,$A15,'اليومية العامة'!$L$6:$L$1199,I$2)</f>
        <v>0</v>
      </c>
      <c r="J15" s="103">
        <f>SUMIFS('اليومية العامة'!$M$6:$M$1199,'اليومية العامة'!$J$6:$J$1199,$A15,'اليومية العامة'!$L$6:$L$1199,J$2)</f>
        <v>0</v>
      </c>
      <c r="K15" s="103">
        <f>SUMIFS('اليومية العامة'!$M$6:$M$1199,'اليومية العامة'!$J$6:$J$1199,$A15,'اليومية العامة'!$L$6:$L$1199,K$2)</f>
        <v>0</v>
      </c>
      <c r="L15" s="103">
        <f>SUMIFS('اليومية العامة'!$M$6:$M$1199,'اليومية العامة'!$J$6:$J$1199,$A15,'اليومية العامة'!$L$6:$L$1199,L$2)</f>
        <v>0</v>
      </c>
      <c r="M15" s="103">
        <f t="shared" si="0"/>
        <v>0</v>
      </c>
      <c r="N15" s="103">
        <f>SUMIFS('اليومية العامة'!$M$6:$M$1199,'اليومية العامة'!$J$6:$J$1199,$A15,'اليومية العامة'!$L$6:$L$1199,N$2)</f>
        <v>0</v>
      </c>
      <c r="O15" s="103">
        <f>SUMIFS('اليومية العامة'!$M$6:$M$1199,'اليومية العامة'!$J$6:$J$1199,$A15,'اليومية العامة'!$L$6:$L$1199,O$2)</f>
        <v>0</v>
      </c>
      <c r="P15" s="103">
        <f>SUMIFS('اليومية العامة'!$M$6:$M$1199,'اليومية العامة'!$J$6:$J$1199,$A15,'اليومية العامة'!$L$6:$L$1199,P$2)</f>
        <v>0</v>
      </c>
      <c r="Q15" s="103">
        <f>SUMIFS('اليومية العامة'!$M$6:$M$1199,'اليومية العامة'!$J$6:$J$1199,$A15,'اليومية العامة'!$L$6:$L$1199,Q$2)</f>
        <v>0</v>
      </c>
      <c r="R15" s="103">
        <f>SUMIFS('اليومية العامة'!$M$6:$M$1199,'اليومية العامة'!$J$6:$J$1199,$A15,'اليومية العامة'!$L$6:$L$1199,R$2)</f>
        <v>0</v>
      </c>
      <c r="S15" s="103">
        <f>SUMIFS('اليومية العامة'!$M$6:$M$1199,'اليومية العامة'!$J$6:$J$1199,$A15,'اليومية العامة'!$L$6:$L$1199,S$2)</f>
        <v>0</v>
      </c>
      <c r="T15" s="103">
        <f>SUMIFS('اليومية العامة'!$M$6:$M$1199,'اليومية العامة'!$J$6:$J$1199,$A15,'اليومية العامة'!$L$6:$L$1199,T$2)</f>
        <v>0</v>
      </c>
      <c r="U15" s="103">
        <f>SUMIFS('اليومية العامة'!$M$6:$M$1199,'اليومية العامة'!$J$6:$J$1199,$A15,'اليومية العامة'!$L$6:$L$1199,U$2)</f>
        <v>0</v>
      </c>
      <c r="V15" s="103">
        <f>SUMIFS('اليومية العامة'!$M$6:$M$1199,'اليومية العامة'!$J$6:$J$1199,$A15,'اليومية العامة'!$L$6:$L$1199,V$2)</f>
        <v>0</v>
      </c>
      <c r="W15" s="103">
        <f>SUMIFS('اليومية العامة'!$M$6:$M$1199,'اليومية العامة'!$J$6:$J$1199,$A15,'اليومية العامة'!$L$6:$L$1199,W$2)</f>
        <v>0</v>
      </c>
      <c r="X15" s="103">
        <f t="shared" si="1"/>
        <v>0</v>
      </c>
    </row>
    <row r="16" spans="1:24" x14ac:dyDescent="0.25">
      <c r="A16" s="104">
        <f>'دليل الحسابات'!B295</f>
        <v>42501001</v>
      </c>
      <c r="B16" s="104" t="str">
        <f>'دليل الحسابات'!C295</f>
        <v>ايرادات اخرى</v>
      </c>
      <c r="C16" s="103">
        <f>SUMIFS('اليومية العامة'!$M$6:$M$1199,'اليومية العامة'!$J$6:$J$1199,$A16,'اليومية العامة'!$L$6:$L$1199,C$2)</f>
        <v>0</v>
      </c>
      <c r="D16" s="103">
        <f>SUMIFS('اليومية العامة'!$M$6:$M$1199,'اليومية العامة'!$J$6:$J$1199,$A16,'اليومية العامة'!$L$6:$L$1199,D$2)</f>
        <v>0</v>
      </c>
      <c r="E16" s="103">
        <f>SUMIFS('اليومية العامة'!$M$6:$M$1199,'اليومية العامة'!$J$6:$J$1199,$A16,'اليومية العامة'!$L$6:$L$1199,E$2)</f>
        <v>0</v>
      </c>
      <c r="F16" s="103">
        <f>SUMIFS('اليومية العامة'!$M$6:$M$1199,'اليومية العامة'!$J$6:$J$1199,$A16,'اليومية العامة'!$L$6:$L$1199,F$2)</f>
        <v>0</v>
      </c>
      <c r="G16" s="103">
        <f>SUMIFS('اليومية العامة'!$M$6:$M$1199,'اليومية العامة'!$J$6:$J$1199,$A16,'اليومية العامة'!$L$6:$L$1199,G$2)</f>
        <v>0</v>
      </c>
      <c r="H16" s="103">
        <f>SUMIFS('اليومية العامة'!$M$6:$M$1199,'اليومية العامة'!$J$6:$J$1199,$A16,'اليومية العامة'!$L$6:$L$1199,H$2)</f>
        <v>0</v>
      </c>
      <c r="I16" s="103">
        <f>SUMIFS('اليومية العامة'!$M$6:$M$1199,'اليومية العامة'!$J$6:$J$1199,$A16,'اليومية العامة'!$L$6:$L$1199,I$2)</f>
        <v>0</v>
      </c>
      <c r="J16" s="103">
        <f>SUMIFS('اليومية العامة'!$M$6:$M$1199,'اليومية العامة'!$J$6:$J$1199,$A16,'اليومية العامة'!$L$6:$L$1199,J$2)</f>
        <v>0</v>
      </c>
      <c r="K16" s="103">
        <f>SUMIFS('اليومية العامة'!$M$6:$M$1199,'اليومية العامة'!$J$6:$J$1199,$A16,'اليومية العامة'!$L$6:$L$1199,K$2)</f>
        <v>0</v>
      </c>
      <c r="L16" s="103">
        <f>SUMIFS('اليومية العامة'!$M$6:$M$1199,'اليومية العامة'!$J$6:$J$1199,$A16,'اليومية العامة'!$L$6:$L$1199,L$2)</f>
        <v>0</v>
      </c>
      <c r="M16" s="103">
        <f t="shared" si="0"/>
        <v>0</v>
      </c>
      <c r="N16" s="103">
        <f>SUMIFS('اليومية العامة'!$M$6:$M$1199,'اليومية العامة'!$J$6:$J$1199,$A16,'اليومية العامة'!$L$6:$L$1199,N$2)</f>
        <v>0</v>
      </c>
      <c r="O16" s="103">
        <f>SUMIFS('اليومية العامة'!$M$6:$M$1199,'اليومية العامة'!$J$6:$J$1199,$A16,'اليومية العامة'!$L$6:$L$1199,O$2)</f>
        <v>0</v>
      </c>
      <c r="P16" s="103">
        <f>SUMIFS('اليومية العامة'!$M$6:$M$1199,'اليومية العامة'!$J$6:$J$1199,$A16,'اليومية العامة'!$L$6:$L$1199,P$2)</f>
        <v>0</v>
      </c>
      <c r="Q16" s="103">
        <f>SUMIFS('اليومية العامة'!$M$6:$M$1199,'اليومية العامة'!$J$6:$J$1199,$A16,'اليومية العامة'!$L$6:$L$1199,Q$2)</f>
        <v>0</v>
      </c>
      <c r="R16" s="103">
        <f>SUMIFS('اليومية العامة'!$M$6:$M$1199,'اليومية العامة'!$J$6:$J$1199,$A16,'اليومية العامة'!$L$6:$L$1199,R$2)</f>
        <v>0</v>
      </c>
      <c r="S16" s="103">
        <f>SUMIFS('اليومية العامة'!$M$6:$M$1199,'اليومية العامة'!$J$6:$J$1199,$A16,'اليومية العامة'!$L$6:$L$1199,S$2)</f>
        <v>0</v>
      </c>
      <c r="T16" s="103">
        <f>SUMIFS('اليومية العامة'!$M$6:$M$1199,'اليومية العامة'!$J$6:$J$1199,$A16,'اليومية العامة'!$L$6:$L$1199,T$2)</f>
        <v>0</v>
      </c>
      <c r="U16" s="103">
        <f>SUMIFS('اليومية العامة'!$M$6:$M$1199,'اليومية العامة'!$J$6:$J$1199,$A16,'اليومية العامة'!$L$6:$L$1199,U$2)</f>
        <v>0</v>
      </c>
      <c r="V16" s="103">
        <f>SUMIFS('اليومية العامة'!$M$6:$M$1199,'اليومية العامة'!$J$6:$J$1199,$A16,'اليومية العامة'!$L$6:$L$1199,V$2)</f>
        <v>0</v>
      </c>
      <c r="W16" s="103">
        <f>SUMIFS('اليومية العامة'!$M$6:$M$1199,'اليومية العامة'!$J$6:$J$1199,$A16,'اليومية العامة'!$L$6:$L$1199,W$2)</f>
        <v>0</v>
      </c>
      <c r="X16" s="103">
        <f t="shared" si="1"/>
        <v>0</v>
      </c>
    </row>
    <row r="17" spans="1:24" x14ac:dyDescent="0.25">
      <c r="A17" s="109"/>
      <c r="B17" s="110" t="s">
        <v>143</v>
      </c>
      <c r="C17" s="111">
        <f t="shared" ref="C17:X17" si="4">SUM(C12:C16)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ref="M17" si="5">SUM(M12:M16)</f>
        <v>0</v>
      </c>
      <c r="N17" s="111">
        <f t="shared" si="4"/>
        <v>0</v>
      </c>
      <c r="O17" s="111">
        <f t="shared" si="4"/>
        <v>0</v>
      </c>
      <c r="P17" s="111">
        <f t="shared" si="4"/>
        <v>0</v>
      </c>
      <c r="Q17" s="111">
        <f t="shared" si="4"/>
        <v>0</v>
      </c>
      <c r="R17" s="111">
        <f t="shared" si="4"/>
        <v>0</v>
      </c>
      <c r="S17" s="111">
        <f t="shared" si="4"/>
        <v>0</v>
      </c>
      <c r="T17" s="111">
        <f t="shared" si="4"/>
        <v>0</v>
      </c>
      <c r="U17" s="111">
        <f t="shared" si="4"/>
        <v>0</v>
      </c>
      <c r="V17" s="111">
        <f t="shared" si="4"/>
        <v>0</v>
      </c>
      <c r="W17" s="111">
        <f t="shared" si="4"/>
        <v>0</v>
      </c>
      <c r="X17" s="111">
        <f t="shared" si="4"/>
        <v>0</v>
      </c>
    </row>
    <row r="18" spans="1:24" ht="13.8" thickBot="1" x14ac:dyDescent="0.3">
      <c r="A18" s="112"/>
      <c r="B18" s="78" t="s">
        <v>146</v>
      </c>
      <c r="C18" s="113">
        <f t="shared" ref="C18:X18" si="6">SUM(C11,C17)</f>
        <v>0</v>
      </c>
      <c r="D18" s="113">
        <f t="shared" si="6"/>
        <v>0</v>
      </c>
      <c r="E18" s="113">
        <f t="shared" si="6"/>
        <v>0</v>
      </c>
      <c r="F18" s="113">
        <f t="shared" si="6"/>
        <v>0</v>
      </c>
      <c r="G18" s="113">
        <f t="shared" si="6"/>
        <v>0</v>
      </c>
      <c r="H18" s="113">
        <f t="shared" si="6"/>
        <v>0</v>
      </c>
      <c r="I18" s="113">
        <f t="shared" si="6"/>
        <v>0</v>
      </c>
      <c r="J18" s="113">
        <f t="shared" si="6"/>
        <v>0</v>
      </c>
      <c r="K18" s="113">
        <f t="shared" si="6"/>
        <v>0</v>
      </c>
      <c r="L18" s="113">
        <f t="shared" si="6"/>
        <v>0</v>
      </c>
      <c r="M18" s="113">
        <f t="shared" ref="M18" si="7">SUM(M11,M17)</f>
        <v>0</v>
      </c>
      <c r="N18" s="113">
        <f t="shared" si="6"/>
        <v>0</v>
      </c>
      <c r="O18" s="113">
        <f t="shared" si="6"/>
        <v>0</v>
      </c>
      <c r="P18" s="113">
        <f t="shared" si="6"/>
        <v>0</v>
      </c>
      <c r="Q18" s="113">
        <f t="shared" si="6"/>
        <v>0</v>
      </c>
      <c r="R18" s="113">
        <f t="shared" si="6"/>
        <v>0</v>
      </c>
      <c r="S18" s="113">
        <f t="shared" si="6"/>
        <v>0</v>
      </c>
      <c r="T18" s="113">
        <f t="shared" si="6"/>
        <v>0</v>
      </c>
      <c r="U18" s="113">
        <f t="shared" si="6"/>
        <v>0</v>
      </c>
      <c r="V18" s="113">
        <f t="shared" si="6"/>
        <v>0</v>
      </c>
      <c r="W18" s="113">
        <f t="shared" si="6"/>
        <v>0</v>
      </c>
      <c r="X18" s="113">
        <f t="shared" si="6"/>
        <v>0</v>
      </c>
    </row>
    <row r="19" spans="1:24" x14ac:dyDescent="0.25">
      <c r="A19" s="102">
        <f>'دليل الحسابات'!B300</f>
        <v>51101001</v>
      </c>
      <c r="B19" s="102" t="str">
        <f>'دليل الحسابات'!C300</f>
        <v>رواتب</v>
      </c>
      <c r="C19" s="103">
        <f>SUMIFS('اليومية العامة'!$I$6:$I$1199,'اليومية العامة'!$F$6:$F$1199,$A19,'اليومية العامة'!$H$6:$H$1199,C$2)</f>
        <v>0</v>
      </c>
      <c r="D19" s="103">
        <f>SUMIFS('اليومية العامة'!$I$6:$I$1199,'اليومية العامة'!$F$6:$F$1199,$A19,'اليومية العامة'!$H$6:$H$1199,D$2)</f>
        <v>0</v>
      </c>
      <c r="E19" s="103">
        <f>SUMIFS('اليومية العامة'!$I$6:$I$1199,'اليومية العامة'!$F$6:$F$1199,$A19,'اليومية العامة'!$H$6:$H$1199,E$2)</f>
        <v>0</v>
      </c>
      <c r="F19" s="103">
        <f>SUMIFS('اليومية العامة'!$I$6:$I$1199,'اليومية العامة'!$F$6:$F$1199,$A19,'اليومية العامة'!$H$6:$H$1199,F$2)</f>
        <v>0</v>
      </c>
      <c r="G19" s="103">
        <f>SUMIFS('اليومية العامة'!$I$6:$I$1199,'اليومية العامة'!$F$6:$F$1199,$A19,'اليومية العامة'!$H$6:$H$1199,G$2)</f>
        <v>0</v>
      </c>
      <c r="H19" s="103">
        <f>SUMIFS('اليومية العامة'!$I$6:$I$1199,'اليومية العامة'!$F$6:$F$1199,$A19,'اليومية العامة'!$H$6:$H$1199,H$2)</f>
        <v>0</v>
      </c>
      <c r="I19" s="103">
        <f>SUMIFS('اليومية العامة'!$I$6:$I$1199,'اليومية العامة'!$F$6:$F$1199,$A19,'اليومية العامة'!$H$6:$H$1199,I$2)</f>
        <v>0</v>
      </c>
      <c r="J19" s="103">
        <f>SUMIFS('اليومية العامة'!$I$6:$I$1199,'اليومية العامة'!$F$6:$F$1199,$A19,'اليومية العامة'!$H$6:$H$1199,J$2)</f>
        <v>0</v>
      </c>
      <c r="K19" s="103">
        <f>SUMIFS('اليومية العامة'!$I$6:$I$1199,'اليومية العامة'!$F$6:$F$1199,$A19,'اليومية العامة'!$H$6:$H$1199,K$2)</f>
        <v>0</v>
      </c>
      <c r="L19" s="103">
        <f>SUMIFS('اليومية العامة'!$I$6:$I$1199,'اليومية العامة'!$F$6:$F$1199,$A19,'اليومية العامة'!$H$6:$H$1199,L$2)</f>
        <v>0</v>
      </c>
      <c r="M19" s="103">
        <f t="shared" ref="M19:M58" si="8">SUM(C19:L19)</f>
        <v>0</v>
      </c>
      <c r="N19" s="103">
        <f>SUMIFS('اليومية العامة'!$I$6:$I$1199,'اليومية العامة'!$F$6:$F$1199,$A19,'اليومية العامة'!$H$6:$H$1199,N$2)</f>
        <v>0</v>
      </c>
      <c r="O19" s="103">
        <f>SUMIFS('اليومية العامة'!$I$6:$I$1199,'اليومية العامة'!$F$6:$F$1199,$A19,'اليومية العامة'!$H$6:$H$1199,O$2)</f>
        <v>0</v>
      </c>
      <c r="P19" s="103">
        <f>SUMIFS('اليومية العامة'!$I$6:$I$1199,'اليومية العامة'!$F$6:$F$1199,$A19,'اليومية العامة'!$H$6:$H$1199,P$2)</f>
        <v>0</v>
      </c>
      <c r="Q19" s="103">
        <f>SUMIFS('اليومية العامة'!$I$6:$I$1199,'اليومية العامة'!$F$6:$F$1199,$A19,'اليومية العامة'!$H$6:$H$1199,Q$2)</f>
        <v>0</v>
      </c>
      <c r="R19" s="103">
        <f>SUMIFS('اليومية العامة'!$I$6:$I$1199,'اليومية العامة'!$F$6:$F$1199,$A19,'اليومية العامة'!$H$6:$H$1199,R$2)</f>
        <v>0</v>
      </c>
      <c r="S19" s="103">
        <f>SUMIFS('اليومية العامة'!$I$6:$I$1199,'اليومية العامة'!$F$6:$F$1199,$A19,'اليومية العامة'!$H$6:$H$1199,S$2)</f>
        <v>0</v>
      </c>
      <c r="T19" s="103">
        <f>SUMIFS('اليومية العامة'!$I$6:$I$1199,'اليومية العامة'!$F$6:$F$1199,$A19,'اليومية العامة'!$H$6:$H$1199,T$2)</f>
        <v>0</v>
      </c>
      <c r="U19" s="103">
        <f>SUMIFS('اليومية العامة'!$I$6:$I$1199,'اليومية العامة'!$F$6:$F$1199,$A19,'اليومية العامة'!$H$6:$H$1199,U$2)</f>
        <v>0</v>
      </c>
      <c r="V19" s="103">
        <f>SUMIFS('اليومية العامة'!$I$6:$I$1199,'اليومية العامة'!$F$6:$F$1199,$A19,'اليومية العامة'!$H$6:$H$1199,V$2)</f>
        <v>0</v>
      </c>
      <c r="W19" s="103">
        <f>SUMIFS('اليومية العامة'!$I$6:$I$1199,'اليومية العامة'!$F$6:$F$1199,$A19,'اليومية العامة'!$H$6:$H$1199,W$2)</f>
        <v>0</v>
      </c>
      <c r="X19" s="103">
        <f>SUM(N19:W19)</f>
        <v>0</v>
      </c>
    </row>
    <row r="20" spans="1:24" x14ac:dyDescent="0.25">
      <c r="A20" s="104">
        <f>'دليل الحسابات'!B301</f>
        <v>51101002</v>
      </c>
      <c r="B20" s="104" t="str">
        <f>'دليل الحسابات'!C301</f>
        <v>بدل طعام</v>
      </c>
      <c r="C20" s="103">
        <f>SUMIFS('اليومية العامة'!$I$6:$I$1199,'اليومية العامة'!$F$6:$F$1199,$A20,'اليومية العامة'!$H$6:$H$1199,C$2)</f>
        <v>0</v>
      </c>
      <c r="D20" s="103">
        <f>SUMIFS('اليومية العامة'!$I$6:$I$1199,'اليومية العامة'!$F$6:$F$1199,$A20,'اليومية العامة'!$H$6:$H$1199,D$2)</f>
        <v>0</v>
      </c>
      <c r="E20" s="103">
        <f>SUMIFS('اليومية العامة'!$I$6:$I$1199,'اليومية العامة'!$F$6:$F$1199,$A20,'اليومية العامة'!$H$6:$H$1199,E$2)</f>
        <v>0</v>
      </c>
      <c r="F20" s="103">
        <f>SUMIFS('اليومية العامة'!$I$6:$I$1199,'اليومية العامة'!$F$6:$F$1199,$A20,'اليومية العامة'!$H$6:$H$1199,F$2)</f>
        <v>0</v>
      </c>
      <c r="G20" s="103">
        <f>SUMIFS('اليومية العامة'!$I$6:$I$1199,'اليومية العامة'!$F$6:$F$1199,$A20,'اليومية العامة'!$H$6:$H$1199,G$2)</f>
        <v>0</v>
      </c>
      <c r="H20" s="103">
        <f>SUMIFS('اليومية العامة'!$I$6:$I$1199,'اليومية العامة'!$F$6:$F$1199,$A20,'اليومية العامة'!$H$6:$H$1199,H$2)</f>
        <v>0</v>
      </c>
      <c r="I20" s="103">
        <f>SUMIFS('اليومية العامة'!$I$6:$I$1199,'اليومية العامة'!$F$6:$F$1199,$A20,'اليومية العامة'!$H$6:$H$1199,I$2)</f>
        <v>0</v>
      </c>
      <c r="J20" s="103">
        <f>SUMIFS('اليومية العامة'!$I$6:$I$1199,'اليومية العامة'!$F$6:$F$1199,$A20,'اليومية العامة'!$H$6:$H$1199,J$2)</f>
        <v>0</v>
      </c>
      <c r="K20" s="103">
        <f>SUMIFS('اليومية العامة'!$I$6:$I$1199,'اليومية العامة'!$F$6:$F$1199,$A20,'اليومية العامة'!$H$6:$H$1199,K$2)</f>
        <v>0</v>
      </c>
      <c r="L20" s="103">
        <f>SUMIFS('اليومية العامة'!$I$6:$I$1199,'اليومية العامة'!$F$6:$F$1199,$A20,'اليومية العامة'!$H$6:$H$1199,L$2)</f>
        <v>0</v>
      </c>
      <c r="M20" s="103">
        <f t="shared" si="8"/>
        <v>0</v>
      </c>
      <c r="N20" s="103">
        <f>SUMIFS('اليومية العامة'!$I$6:$I$1199,'اليومية العامة'!$F$6:$F$1199,$A20,'اليومية العامة'!$H$6:$H$1199,N$2)</f>
        <v>0</v>
      </c>
      <c r="O20" s="103">
        <f>SUMIFS('اليومية العامة'!$I$6:$I$1199,'اليومية العامة'!$F$6:$F$1199,$A20,'اليومية العامة'!$H$6:$H$1199,O$2)</f>
        <v>0</v>
      </c>
      <c r="P20" s="103">
        <f>SUMIFS('اليومية العامة'!$I$6:$I$1199,'اليومية العامة'!$F$6:$F$1199,$A20,'اليومية العامة'!$H$6:$H$1199,P$2)</f>
        <v>0</v>
      </c>
      <c r="Q20" s="103">
        <f>SUMIFS('اليومية العامة'!$I$6:$I$1199,'اليومية العامة'!$F$6:$F$1199,$A20,'اليومية العامة'!$H$6:$H$1199,Q$2)</f>
        <v>0</v>
      </c>
      <c r="R20" s="103">
        <f>SUMIFS('اليومية العامة'!$I$6:$I$1199,'اليومية العامة'!$F$6:$F$1199,$A20,'اليومية العامة'!$H$6:$H$1199,R$2)</f>
        <v>0</v>
      </c>
      <c r="S20" s="103">
        <f>SUMIFS('اليومية العامة'!$I$6:$I$1199,'اليومية العامة'!$F$6:$F$1199,$A20,'اليومية العامة'!$H$6:$H$1199,S$2)</f>
        <v>0</v>
      </c>
      <c r="T20" s="103">
        <f>SUMIFS('اليومية العامة'!$I$6:$I$1199,'اليومية العامة'!$F$6:$F$1199,$A20,'اليومية العامة'!$H$6:$H$1199,T$2)</f>
        <v>0</v>
      </c>
      <c r="U20" s="103">
        <f>SUMIFS('اليومية العامة'!$I$6:$I$1199,'اليومية العامة'!$F$6:$F$1199,$A20,'اليومية العامة'!$H$6:$H$1199,U$2)</f>
        <v>0</v>
      </c>
      <c r="V20" s="103">
        <f>SUMIFS('اليومية العامة'!$I$6:$I$1199,'اليومية العامة'!$F$6:$F$1199,$A20,'اليومية العامة'!$H$6:$H$1199,V$2)</f>
        <v>0</v>
      </c>
      <c r="W20" s="103">
        <f>SUMIFS('اليومية العامة'!$I$6:$I$1199,'اليومية العامة'!$F$6:$F$1199,$A20,'اليومية العامة'!$H$6:$H$1199,W$2)</f>
        <v>0</v>
      </c>
      <c r="X20" s="103">
        <f t="shared" ref="X20:X58" si="9">SUM(N20:W20)</f>
        <v>0</v>
      </c>
    </row>
    <row r="21" spans="1:24" x14ac:dyDescent="0.25">
      <c r="A21" s="104">
        <f>'دليل الحسابات'!B302</f>
        <v>51101003</v>
      </c>
      <c r="B21" s="104" t="str">
        <f>'دليل الحسابات'!C302</f>
        <v>بدل أعمال إضافية</v>
      </c>
      <c r="C21" s="103">
        <f>SUMIFS('اليومية العامة'!$I$6:$I$1199,'اليومية العامة'!$F$6:$F$1199,$A21,'اليومية العامة'!$H$6:$H$1199,C$2)</f>
        <v>0</v>
      </c>
      <c r="D21" s="103">
        <f>SUMIFS('اليومية العامة'!$I$6:$I$1199,'اليومية العامة'!$F$6:$F$1199,$A21,'اليومية العامة'!$H$6:$H$1199,D$2)</f>
        <v>0</v>
      </c>
      <c r="E21" s="103">
        <f>SUMIFS('اليومية العامة'!$I$6:$I$1199,'اليومية العامة'!$F$6:$F$1199,$A21,'اليومية العامة'!$H$6:$H$1199,E$2)</f>
        <v>0</v>
      </c>
      <c r="F21" s="103">
        <f>SUMIFS('اليومية العامة'!$I$6:$I$1199,'اليومية العامة'!$F$6:$F$1199,$A21,'اليومية العامة'!$H$6:$H$1199,F$2)</f>
        <v>0</v>
      </c>
      <c r="G21" s="103">
        <f>SUMIFS('اليومية العامة'!$I$6:$I$1199,'اليومية العامة'!$F$6:$F$1199,$A21,'اليومية العامة'!$H$6:$H$1199,G$2)</f>
        <v>0</v>
      </c>
      <c r="H21" s="103">
        <f>SUMIFS('اليومية العامة'!$I$6:$I$1199,'اليومية العامة'!$F$6:$F$1199,$A21,'اليومية العامة'!$H$6:$H$1199,H$2)</f>
        <v>0</v>
      </c>
      <c r="I21" s="103">
        <f>SUMIFS('اليومية العامة'!$I$6:$I$1199,'اليومية العامة'!$F$6:$F$1199,$A21,'اليومية العامة'!$H$6:$H$1199,I$2)</f>
        <v>0</v>
      </c>
      <c r="J21" s="103">
        <f>SUMIFS('اليومية العامة'!$I$6:$I$1199,'اليومية العامة'!$F$6:$F$1199,$A21,'اليومية العامة'!$H$6:$H$1199,J$2)</f>
        <v>0</v>
      </c>
      <c r="K21" s="103">
        <f>SUMIFS('اليومية العامة'!$I$6:$I$1199,'اليومية العامة'!$F$6:$F$1199,$A21,'اليومية العامة'!$H$6:$H$1199,K$2)</f>
        <v>0</v>
      </c>
      <c r="L21" s="103">
        <f>SUMIFS('اليومية العامة'!$I$6:$I$1199,'اليومية العامة'!$F$6:$F$1199,$A21,'اليومية العامة'!$H$6:$H$1199,L$2)</f>
        <v>0</v>
      </c>
      <c r="M21" s="103">
        <f t="shared" si="8"/>
        <v>0</v>
      </c>
      <c r="N21" s="103">
        <f>SUMIFS('اليومية العامة'!$I$6:$I$1199,'اليومية العامة'!$F$6:$F$1199,$A21,'اليومية العامة'!$H$6:$H$1199,N$2)</f>
        <v>0</v>
      </c>
      <c r="O21" s="103">
        <f>SUMIFS('اليومية العامة'!$I$6:$I$1199,'اليومية العامة'!$F$6:$F$1199,$A21,'اليومية العامة'!$H$6:$H$1199,O$2)</f>
        <v>0</v>
      </c>
      <c r="P21" s="103">
        <f>SUMIFS('اليومية العامة'!$I$6:$I$1199,'اليومية العامة'!$F$6:$F$1199,$A21,'اليومية العامة'!$H$6:$H$1199,P$2)</f>
        <v>0</v>
      </c>
      <c r="Q21" s="103">
        <f>SUMIFS('اليومية العامة'!$I$6:$I$1199,'اليومية العامة'!$F$6:$F$1199,$A21,'اليومية العامة'!$H$6:$H$1199,Q$2)</f>
        <v>0</v>
      </c>
      <c r="R21" s="103">
        <f>SUMIFS('اليومية العامة'!$I$6:$I$1199,'اليومية العامة'!$F$6:$F$1199,$A21,'اليومية العامة'!$H$6:$H$1199,R$2)</f>
        <v>0</v>
      </c>
      <c r="S21" s="103">
        <f>SUMIFS('اليومية العامة'!$I$6:$I$1199,'اليومية العامة'!$F$6:$F$1199,$A21,'اليومية العامة'!$H$6:$H$1199,S$2)</f>
        <v>0</v>
      </c>
      <c r="T21" s="103">
        <f>SUMIFS('اليومية العامة'!$I$6:$I$1199,'اليومية العامة'!$F$6:$F$1199,$A21,'اليومية العامة'!$H$6:$H$1199,T$2)</f>
        <v>0</v>
      </c>
      <c r="U21" s="103">
        <f>SUMIFS('اليومية العامة'!$I$6:$I$1199,'اليومية العامة'!$F$6:$F$1199,$A21,'اليومية العامة'!$H$6:$H$1199,U$2)</f>
        <v>0</v>
      </c>
      <c r="V21" s="103">
        <f>SUMIFS('اليومية العامة'!$I$6:$I$1199,'اليومية العامة'!$F$6:$F$1199,$A21,'اليومية العامة'!$H$6:$H$1199,V$2)</f>
        <v>0</v>
      </c>
      <c r="W21" s="103">
        <f>SUMIFS('اليومية العامة'!$I$6:$I$1199,'اليومية العامة'!$F$6:$F$1199,$A21,'اليومية العامة'!$H$6:$H$1199,W$2)</f>
        <v>0</v>
      </c>
      <c r="X21" s="103">
        <f t="shared" si="9"/>
        <v>0</v>
      </c>
    </row>
    <row r="22" spans="1:24" x14ac:dyDescent="0.25">
      <c r="A22" s="104">
        <f>'دليل الحسابات'!B303</f>
        <v>51101004</v>
      </c>
      <c r="B22" s="104" t="str">
        <f>'دليل الحسابات'!C303</f>
        <v>بدل انتقال</v>
      </c>
      <c r="C22" s="103">
        <f>SUMIFS('اليومية العامة'!$I$6:$I$1199,'اليومية العامة'!$F$6:$F$1199,$A22,'اليومية العامة'!$H$6:$H$1199,C$2)</f>
        <v>0</v>
      </c>
      <c r="D22" s="103">
        <f>SUMIFS('اليومية العامة'!$I$6:$I$1199,'اليومية العامة'!$F$6:$F$1199,$A22,'اليومية العامة'!$H$6:$H$1199,D$2)</f>
        <v>0</v>
      </c>
      <c r="E22" s="103">
        <f>SUMIFS('اليومية العامة'!$I$6:$I$1199,'اليومية العامة'!$F$6:$F$1199,$A22,'اليومية العامة'!$H$6:$H$1199,E$2)</f>
        <v>0</v>
      </c>
      <c r="F22" s="103">
        <f>SUMIFS('اليومية العامة'!$I$6:$I$1199,'اليومية العامة'!$F$6:$F$1199,$A22,'اليومية العامة'!$H$6:$H$1199,F$2)</f>
        <v>0</v>
      </c>
      <c r="G22" s="103">
        <f>SUMIFS('اليومية العامة'!$I$6:$I$1199,'اليومية العامة'!$F$6:$F$1199,$A22,'اليومية العامة'!$H$6:$H$1199,G$2)</f>
        <v>0</v>
      </c>
      <c r="H22" s="103">
        <f>SUMIFS('اليومية العامة'!$I$6:$I$1199,'اليومية العامة'!$F$6:$F$1199,$A22,'اليومية العامة'!$H$6:$H$1199,H$2)</f>
        <v>0</v>
      </c>
      <c r="I22" s="103">
        <f>SUMIFS('اليومية العامة'!$I$6:$I$1199,'اليومية العامة'!$F$6:$F$1199,$A22,'اليومية العامة'!$H$6:$H$1199,I$2)</f>
        <v>0</v>
      </c>
      <c r="J22" s="103">
        <f>SUMIFS('اليومية العامة'!$I$6:$I$1199,'اليومية العامة'!$F$6:$F$1199,$A22,'اليومية العامة'!$H$6:$H$1199,J$2)</f>
        <v>0</v>
      </c>
      <c r="K22" s="103">
        <f>SUMIFS('اليومية العامة'!$I$6:$I$1199,'اليومية العامة'!$F$6:$F$1199,$A22,'اليومية العامة'!$H$6:$H$1199,K$2)</f>
        <v>0</v>
      </c>
      <c r="L22" s="103">
        <f>SUMIFS('اليومية العامة'!$I$6:$I$1199,'اليومية العامة'!$F$6:$F$1199,$A22,'اليومية العامة'!$H$6:$H$1199,L$2)</f>
        <v>0</v>
      </c>
      <c r="M22" s="103">
        <f t="shared" si="8"/>
        <v>0</v>
      </c>
      <c r="N22" s="103">
        <f>SUMIFS('اليومية العامة'!$I$6:$I$1199,'اليومية العامة'!$F$6:$F$1199,$A22,'اليومية العامة'!$H$6:$H$1199,N$2)</f>
        <v>0</v>
      </c>
      <c r="O22" s="103">
        <f>SUMIFS('اليومية العامة'!$I$6:$I$1199,'اليومية العامة'!$F$6:$F$1199,$A22,'اليومية العامة'!$H$6:$H$1199,O$2)</f>
        <v>0</v>
      </c>
      <c r="P22" s="103">
        <f>SUMIFS('اليومية العامة'!$I$6:$I$1199,'اليومية العامة'!$F$6:$F$1199,$A22,'اليومية العامة'!$H$6:$H$1199,P$2)</f>
        <v>0</v>
      </c>
      <c r="Q22" s="103">
        <f>SUMIFS('اليومية العامة'!$I$6:$I$1199,'اليومية العامة'!$F$6:$F$1199,$A22,'اليومية العامة'!$H$6:$H$1199,Q$2)</f>
        <v>0</v>
      </c>
      <c r="R22" s="103">
        <f>SUMIFS('اليومية العامة'!$I$6:$I$1199,'اليومية العامة'!$F$6:$F$1199,$A22,'اليومية العامة'!$H$6:$H$1199,R$2)</f>
        <v>0</v>
      </c>
      <c r="S22" s="103">
        <f>SUMIFS('اليومية العامة'!$I$6:$I$1199,'اليومية العامة'!$F$6:$F$1199,$A22,'اليومية العامة'!$H$6:$H$1199,S$2)</f>
        <v>0</v>
      </c>
      <c r="T22" s="103">
        <f>SUMIFS('اليومية العامة'!$I$6:$I$1199,'اليومية العامة'!$F$6:$F$1199,$A22,'اليومية العامة'!$H$6:$H$1199,T$2)</f>
        <v>0</v>
      </c>
      <c r="U22" s="103">
        <f>SUMIFS('اليومية العامة'!$I$6:$I$1199,'اليومية العامة'!$F$6:$F$1199,$A22,'اليومية العامة'!$H$6:$H$1199,U$2)</f>
        <v>0</v>
      </c>
      <c r="V22" s="103">
        <f>SUMIFS('اليومية العامة'!$I$6:$I$1199,'اليومية العامة'!$F$6:$F$1199,$A22,'اليومية العامة'!$H$6:$H$1199,V$2)</f>
        <v>0</v>
      </c>
      <c r="W22" s="103">
        <f>SUMIFS('اليومية العامة'!$I$6:$I$1199,'اليومية العامة'!$F$6:$F$1199,$A22,'اليومية العامة'!$H$6:$H$1199,W$2)</f>
        <v>0</v>
      </c>
      <c r="X22" s="103">
        <f t="shared" si="9"/>
        <v>0</v>
      </c>
    </row>
    <row r="23" spans="1:24" x14ac:dyDescent="0.25">
      <c r="A23" s="104">
        <f>'دليل الحسابات'!B304</f>
        <v>51101005</v>
      </c>
      <c r="B23" s="104" t="str">
        <f>'دليل الحسابات'!C304</f>
        <v>بدلات أخرى</v>
      </c>
      <c r="C23" s="103">
        <f>SUMIFS('اليومية العامة'!$I$6:$I$1199,'اليومية العامة'!$F$6:$F$1199,$A23,'اليومية العامة'!$H$6:$H$1199,C$2)</f>
        <v>0</v>
      </c>
      <c r="D23" s="103">
        <f>SUMIFS('اليومية العامة'!$I$6:$I$1199,'اليومية العامة'!$F$6:$F$1199,$A23,'اليومية العامة'!$H$6:$H$1199,D$2)</f>
        <v>0</v>
      </c>
      <c r="E23" s="103">
        <f>SUMIFS('اليومية العامة'!$I$6:$I$1199,'اليومية العامة'!$F$6:$F$1199,$A23,'اليومية العامة'!$H$6:$H$1199,E$2)</f>
        <v>0</v>
      </c>
      <c r="F23" s="103">
        <f>SUMIFS('اليومية العامة'!$I$6:$I$1199,'اليومية العامة'!$F$6:$F$1199,$A23,'اليومية العامة'!$H$6:$H$1199,F$2)</f>
        <v>0</v>
      </c>
      <c r="G23" s="103">
        <f>SUMIFS('اليومية العامة'!$I$6:$I$1199,'اليومية العامة'!$F$6:$F$1199,$A23,'اليومية العامة'!$H$6:$H$1199,G$2)</f>
        <v>0</v>
      </c>
      <c r="H23" s="103">
        <f>SUMIFS('اليومية العامة'!$I$6:$I$1199,'اليومية العامة'!$F$6:$F$1199,$A23,'اليومية العامة'!$H$6:$H$1199,H$2)</f>
        <v>0</v>
      </c>
      <c r="I23" s="103">
        <f>SUMIFS('اليومية العامة'!$I$6:$I$1199,'اليومية العامة'!$F$6:$F$1199,$A23,'اليومية العامة'!$H$6:$H$1199,I$2)</f>
        <v>0</v>
      </c>
      <c r="J23" s="103">
        <f>SUMIFS('اليومية العامة'!$I$6:$I$1199,'اليومية العامة'!$F$6:$F$1199,$A23,'اليومية العامة'!$H$6:$H$1199,J$2)</f>
        <v>0</v>
      </c>
      <c r="K23" s="103">
        <f>SUMIFS('اليومية العامة'!$I$6:$I$1199,'اليومية العامة'!$F$6:$F$1199,$A23,'اليومية العامة'!$H$6:$H$1199,K$2)</f>
        <v>0</v>
      </c>
      <c r="L23" s="103">
        <f>SUMIFS('اليومية العامة'!$I$6:$I$1199,'اليومية العامة'!$F$6:$F$1199,$A23,'اليومية العامة'!$H$6:$H$1199,L$2)</f>
        <v>0</v>
      </c>
      <c r="M23" s="103">
        <f t="shared" si="8"/>
        <v>0</v>
      </c>
      <c r="N23" s="103">
        <f>SUMIFS('اليومية العامة'!$I$6:$I$1199,'اليومية العامة'!$F$6:$F$1199,$A23,'اليومية العامة'!$H$6:$H$1199,N$2)</f>
        <v>0</v>
      </c>
      <c r="O23" s="103">
        <f>SUMIFS('اليومية العامة'!$I$6:$I$1199,'اليومية العامة'!$F$6:$F$1199,$A23,'اليومية العامة'!$H$6:$H$1199,O$2)</f>
        <v>0</v>
      </c>
      <c r="P23" s="103">
        <f>SUMIFS('اليومية العامة'!$I$6:$I$1199,'اليومية العامة'!$F$6:$F$1199,$A23,'اليومية العامة'!$H$6:$H$1199,P$2)</f>
        <v>0</v>
      </c>
      <c r="Q23" s="103">
        <f>SUMIFS('اليومية العامة'!$I$6:$I$1199,'اليومية العامة'!$F$6:$F$1199,$A23,'اليومية العامة'!$H$6:$H$1199,Q$2)</f>
        <v>0</v>
      </c>
      <c r="R23" s="103">
        <f>SUMIFS('اليومية العامة'!$I$6:$I$1199,'اليومية العامة'!$F$6:$F$1199,$A23,'اليومية العامة'!$H$6:$H$1199,R$2)</f>
        <v>0</v>
      </c>
      <c r="S23" s="103">
        <f>SUMIFS('اليومية العامة'!$I$6:$I$1199,'اليومية العامة'!$F$6:$F$1199,$A23,'اليومية العامة'!$H$6:$H$1199,S$2)</f>
        <v>0</v>
      </c>
      <c r="T23" s="103">
        <f>SUMIFS('اليومية العامة'!$I$6:$I$1199,'اليومية العامة'!$F$6:$F$1199,$A23,'اليومية العامة'!$H$6:$H$1199,T$2)</f>
        <v>0</v>
      </c>
      <c r="U23" s="103">
        <f>SUMIFS('اليومية العامة'!$I$6:$I$1199,'اليومية العامة'!$F$6:$F$1199,$A23,'اليومية العامة'!$H$6:$H$1199,U$2)</f>
        <v>0</v>
      </c>
      <c r="V23" s="103">
        <f>SUMIFS('اليومية العامة'!$I$6:$I$1199,'اليومية العامة'!$F$6:$F$1199,$A23,'اليومية العامة'!$H$6:$H$1199,V$2)</f>
        <v>0</v>
      </c>
      <c r="W23" s="103">
        <f>SUMIFS('اليومية العامة'!$I$6:$I$1199,'اليومية العامة'!$F$6:$F$1199,$A23,'اليومية العامة'!$H$6:$H$1199,W$2)</f>
        <v>0</v>
      </c>
      <c r="X23" s="103">
        <f t="shared" si="9"/>
        <v>0</v>
      </c>
    </row>
    <row r="24" spans="1:24" x14ac:dyDescent="0.25">
      <c r="A24" s="104">
        <f>'دليل الحسابات'!B305</f>
        <v>51102000</v>
      </c>
      <c r="B24" s="104" t="str">
        <f>'دليل الحسابات'!C305</f>
        <v>مواد</v>
      </c>
      <c r="C24" s="103">
        <f>SUMIFS('اليومية العامة'!$I$6:$I$1199,'اليومية العامة'!$F$6:$F$1199,$A24,'اليومية العامة'!$H$6:$H$1199,C$2)</f>
        <v>0</v>
      </c>
      <c r="D24" s="103">
        <f>SUMIFS('اليومية العامة'!$I$6:$I$1199,'اليومية العامة'!$F$6:$F$1199,$A24,'اليومية العامة'!$H$6:$H$1199,D$2)</f>
        <v>0</v>
      </c>
      <c r="E24" s="103">
        <f>SUMIFS('اليومية العامة'!$I$6:$I$1199,'اليومية العامة'!$F$6:$F$1199,$A24,'اليومية العامة'!$H$6:$H$1199,E$2)</f>
        <v>0</v>
      </c>
      <c r="F24" s="103">
        <f>SUMIFS('اليومية العامة'!$I$6:$I$1199,'اليومية العامة'!$F$6:$F$1199,$A24,'اليومية العامة'!$H$6:$H$1199,F$2)</f>
        <v>0</v>
      </c>
      <c r="G24" s="103">
        <f>SUMIFS('اليومية العامة'!$I$6:$I$1199,'اليومية العامة'!$F$6:$F$1199,$A24,'اليومية العامة'!$H$6:$H$1199,G$2)</f>
        <v>0</v>
      </c>
      <c r="H24" s="103">
        <f>SUMIFS('اليومية العامة'!$I$6:$I$1199,'اليومية العامة'!$F$6:$F$1199,$A24,'اليومية العامة'!$H$6:$H$1199,H$2)</f>
        <v>0</v>
      </c>
      <c r="I24" s="103">
        <f>SUMIFS('اليومية العامة'!$I$6:$I$1199,'اليومية العامة'!$F$6:$F$1199,$A24,'اليومية العامة'!$H$6:$H$1199,I$2)</f>
        <v>0</v>
      </c>
      <c r="J24" s="103">
        <f>SUMIFS('اليومية العامة'!$I$6:$I$1199,'اليومية العامة'!$F$6:$F$1199,$A24,'اليومية العامة'!$H$6:$H$1199,J$2)</f>
        <v>0</v>
      </c>
      <c r="K24" s="103">
        <f>SUMIFS('اليومية العامة'!$I$6:$I$1199,'اليومية العامة'!$F$6:$F$1199,$A24,'اليومية العامة'!$H$6:$H$1199,K$2)</f>
        <v>0</v>
      </c>
      <c r="L24" s="103">
        <f>SUMIFS('اليومية العامة'!$I$6:$I$1199,'اليومية العامة'!$F$6:$F$1199,$A24,'اليومية العامة'!$H$6:$H$1199,L$2)</f>
        <v>0</v>
      </c>
      <c r="M24" s="103">
        <f t="shared" si="8"/>
        <v>0</v>
      </c>
      <c r="N24" s="103">
        <f>SUMIFS('اليومية العامة'!$I$6:$I$1199,'اليومية العامة'!$F$6:$F$1199,$A24,'اليومية العامة'!$H$6:$H$1199,N$2)</f>
        <v>0</v>
      </c>
      <c r="O24" s="103">
        <f>SUMIFS('اليومية العامة'!$I$6:$I$1199,'اليومية العامة'!$F$6:$F$1199,$A24,'اليومية العامة'!$H$6:$H$1199,O$2)</f>
        <v>0</v>
      </c>
      <c r="P24" s="103">
        <f>SUMIFS('اليومية العامة'!$I$6:$I$1199,'اليومية العامة'!$F$6:$F$1199,$A24,'اليومية العامة'!$H$6:$H$1199,P$2)</f>
        <v>0</v>
      </c>
      <c r="Q24" s="103">
        <f>SUMIFS('اليومية العامة'!$I$6:$I$1199,'اليومية العامة'!$F$6:$F$1199,$A24,'اليومية العامة'!$H$6:$H$1199,Q$2)</f>
        <v>0</v>
      </c>
      <c r="R24" s="103">
        <f>SUMIFS('اليومية العامة'!$I$6:$I$1199,'اليومية العامة'!$F$6:$F$1199,$A24,'اليومية العامة'!$H$6:$H$1199,R$2)</f>
        <v>0</v>
      </c>
      <c r="S24" s="103">
        <f>SUMIFS('اليومية العامة'!$I$6:$I$1199,'اليومية العامة'!$F$6:$F$1199,$A24,'اليومية العامة'!$H$6:$H$1199,S$2)</f>
        <v>0</v>
      </c>
      <c r="T24" s="103">
        <f>SUMIFS('اليومية العامة'!$I$6:$I$1199,'اليومية العامة'!$F$6:$F$1199,$A24,'اليومية العامة'!$H$6:$H$1199,T$2)</f>
        <v>0</v>
      </c>
      <c r="U24" s="103">
        <f>SUMIFS('اليومية العامة'!$I$6:$I$1199,'اليومية العامة'!$F$6:$F$1199,$A24,'اليومية العامة'!$H$6:$H$1199,U$2)</f>
        <v>0</v>
      </c>
      <c r="V24" s="103">
        <f>SUMIFS('اليومية العامة'!$I$6:$I$1199,'اليومية العامة'!$F$6:$F$1199,$A24,'اليومية العامة'!$H$6:$H$1199,V$2)</f>
        <v>0</v>
      </c>
      <c r="W24" s="103">
        <f>SUMIFS('اليومية العامة'!$I$6:$I$1199,'اليومية العامة'!$F$6:$F$1199,$A24,'اليومية العامة'!$H$6:$H$1199,W$2)</f>
        <v>0</v>
      </c>
      <c r="X24" s="103">
        <f t="shared" si="9"/>
        <v>0</v>
      </c>
    </row>
    <row r="25" spans="1:24" x14ac:dyDescent="0.25">
      <c r="A25" s="104">
        <f>'دليل الحسابات'!B306</f>
        <v>51102001</v>
      </c>
      <c r="B25" s="104" t="str">
        <f>'دليل الحسابات'!C306</f>
        <v>مواد .................</v>
      </c>
      <c r="C25" s="103">
        <f>SUMIFS('اليومية العامة'!$I$6:$I$1199,'اليومية العامة'!$F$6:$F$1199,$A25,'اليومية العامة'!$H$6:$H$1199,C$2)</f>
        <v>0</v>
      </c>
      <c r="D25" s="103">
        <f>SUMIFS('اليومية العامة'!$I$6:$I$1199,'اليومية العامة'!$F$6:$F$1199,$A25,'اليومية العامة'!$H$6:$H$1199,D$2)</f>
        <v>0</v>
      </c>
      <c r="E25" s="103">
        <f>SUMIFS('اليومية العامة'!$I$6:$I$1199,'اليومية العامة'!$F$6:$F$1199,$A25,'اليومية العامة'!$H$6:$H$1199,E$2)</f>
        <v>0</v>
      </c>
      <c r="F25" s="103">
        <f>SUMIFS('اليومية العامة'!$I$6:$I$1199,'اليومية العامة'!$F$6:$F$1199,$A25,'اليومية العامة'!$H$6:$H$1199,F$2)</f>
        <v>0</v>
      </c>
      <c r="G25" s="103">
        <f>SUMIFS('اليومية العامة'!$I$6:$I$1199,'اليومية العامة'!$F$6:$F$1199,$A25,'اليومية العامة'!$H$6:$H$1199,G$2)</f>
        <v>0</v>
      </c>
      <c r="H25" s="103">
        <f>SUMIFS('اليومية العامة'!$I$6:$I$1199,'اليومية العامة'!$F$6:$F$1199,$A25,'اليومية العامة'!$H$6:$H$1199,H$2)</f>
        <v>0</v>
      </c>
      <c r="I25" s="103">
        <f>SUMIFS('اليومية العامة'!$I$6:$I$1199,'اليومية العامة'!$F$6:$F$1199,$A25,'اليومية العامة'!$H$6:$H$1199,I$2)</f>
        <v>0</v>
      </c>
      <c r="J25" s="103">
        <f>SUMIFS('اليومية العامة'!$I$6:$I$1199,'اليومية العامة'!$F$6:$F$1199,$A25,'اليومية العامة'!$H$6:$H$1199,J$2)</f>
        <v>0</v>
      </c>
      <c r="K25" s="103">
        <f>SUMIFS('اليومية العامة'!$I$6:$I$1199,'اليومية العامة'!$F$6:$F$1199,$A25,'اليومية العامة'!$H$6:$H$1199,K$2)</f>
        <v>0</v>
      </c>
      <c r="L25" s="103">
        <f>SUMIFS('اليومية العامة'!$I$6:$I$1199,'اليومية العامة'!$F$6:$F$1199,$A25,'اليومية العامة'!$H$6:$H$1199,L$2)</f>
        <v>0</v>
      </c>
      <c r="M25" s="103">
        <f t="shared" si="8"/>
        <v>0</v>
      </c>
      <c r="N25" s="103">
        <f>SUMIFS('اليومية العامة'!$I$6:$I$1199,'اليومية العامة'!$F$6:$F$1199,$A25,'اليومية العامة'!$H$6:$H$1199,N$2)</f>
        <v>0</v>
      </c>
      <c r="O25" s="103">
        <f>SUMIFS('اليومية العامة'!$I$6:$I$1199,'اليومية العامة'!$F$6:$F$1199,$A25,'اليومية العامة'!$H$6:$H$1199,O$2)</f>
        <v>0</v>
      </c>
      <c r="P25" s="103">
        <f>SUMIFS('اليومية العامة'!$I$6:$I$1199,'اليومية العامة'!$F$6:$F$1199,$A25,'اليومية العامة'!$H$6:$H$1199,P$2)</f>
        <v>0</v>
      </c>
      <c r="Q25" s="103">
        <f>SUMIFS('اليومية العامة'!$I$6:$I$1199,'اليومية العامة'!$F$6:$F$1199,$A25,'اليومية العامة'!$H$6:$H$1199,Q$2)</f>
        <v>0</v>
      </c>
      <c r="R25" s="103">
        <f>SUMIFS('اليومية العامة'!$I$6:$I$1199,'اليومية العامة'!$F$6:$F$1199,$A25,'اليومية العامة'!$H$6:$H$1199,R$2)</f>
        <v>0</v>
      </c>
      <c r="S25" s="103">
        <f>SUMIFS('اليومية العامة'!$I$6:$I$1199,'اليومية العامة'!$F$6:$F$1199,$A25,'اليومية العامة'!$H$6:$H$1199,S$2)</f>
        <v>0</v>
      </c>
      <c r="T25" s="103">
        <f>SUMIFS('اليومية العامة'!$I$6:$I$1199,'اليومية العامة'!$F$6:$F$1199,$A25,'اليومية العامة'!$H$6:$H$1199,T$2)</f>
        <v>0</v>
      </c>
      <c r="U25" s="103">
        <f>SUMIFS('اليومية العامة'!$I$6:$I$1199,'اليومية العامة'!$F$6:$F$1199,$A25,'اليومية العامة'!$H$6:$H$1199,U$2)</f>
        <v>0</v>
      </c>
      <c r="V25" s="103">
        <f>SUMIFS('اليومية العامة'!$I$6:$I$1199,'اليومية العامة'!$F$6:$F$1199,$A25,'اليومية العامة'!$H$6:$H$1199,V$2)</f>
        <v>0</v>
      </c>
      <c r="W25" s="103">
        <f>SUMIFS('اليومية العامة'!$I$6:$I$1199,'اليومية العامة'!$F$6:$F$1199,$A25,'اليومية العامة'!$H$6:$H$1199,W$2)</f>
        <v>0</v>
      </c>
      <c r="X25" s="103">
        <f t="shared" si="9"/>
        <v>0</v>
      </c>
    </row>
    <row r="26" spans="1:24" x14ac:dyDescent="0.25">
      <c r="A26" s="104">
        <f>'دليل الحسابات'!B307</f>
        <v>51102002</v>
      </c>
      <c r="B26" s="104" t="str">
        <f>'دليل الحسابات'!C307</f>
        <v>مواد .................</v>
      </c>
      <c r="C26" s="103">
        <f>SUMIFS('اليومية العامة'!$I$6:$I$1199,'اليومية العامة'!$F$6:$F$1199,$A26,'اليومية العامة'!$H$6:$H$1199,C$2)</f>
        <v>0</v>
      </c>
      <c r="D26" s="103">
        <f>SUMIFS('اليومية العامة'!$I$6:$I$1199,'اليومية العامة'!$F$6:$F$1199,$A26,'اليومية العامة'!$H$6:$H$1199,D$2)</f>
        <v>0</v>
      </c>
      <c r="E26" s="103">
        <f>SUMIFS('اليومية العامة'!$I$6:$I$1199,'اليومية العامة'!$F$6:$F$1199,$A26,'اليومية العامة'!$H$6:$H$1199,E$2)</f>
        <v>0</v>
      </c>
      <c r="F26" s="103">
        <f>SUMIFS('اليومية العامة'!$I$6:$I$1199,'اليومية العامة'!$F$6:$F$1199,$A26,'اليومية العامة'!$H$6:$H$1199,F$2)</f>
        <v>0</v>
      </c>
      <c r="G26" s="103">
        <f>SUMIFS('اليومية العامة'!$I$6:$I$1199,'اليومية العامة'!$F$6:$F$1199,$A26,'اليومية العامة'!$H$6:$H$1199,G$2)</f>
        <v>0</v>
      </c>
      <c r="H26" s="103">
        <f>SUMIFS('اليومية العامة'!$I$6:$I$1199,'اليومية العامة'!$F$6:$F$1199,$A26,'اليومية العامة'!$H$6:$H$1199,H$2)</f>
        <v>0</v>
      </c>
      <c r="I26" s="103">
        <f>SUMIFS('اليومية العامة'!$I$6:$I$1199,'اليومية العامة'!$F$6:$F$1199,$A26,'اليومية العامة'!$H$6:$H$1199,I$2)</f>
        <v>0</v>
      </c>
      <c r="J26" s="103">
        <f>SUMIFS('اليومية العامة'!$I$6:$I$1199,'اليومية العامة'!$F$6:$F$1199,$A26,'اليومية العامة'!$H$6:$H$1199,J$2)</f>
        <v>0</v>
      </c>
      <c r="K26" s="103">
        <f>SUMIFS('اليومية العامة'!$I$6:$I$1199,'اليومية العامة'!$F$6:$F$1199,$A26,'اليومية العامة'!$H$6:$H$1199,K$2)</f>
        <v>0</v>
      </c>
      <c r="L26" s="103">
        <f>SUMIFS('اليومية العامة'!$I$6:$I$1199,'اليومية العامة'!$F$6:$F$1199,$A26,'اليومية العامة'!$H$6:$H$1199,L$2)</f>
        <v>0</v>
      </c>
      <c r="M26" s="103">
        <f t="shared" si="8"/>
        <v>0</v>
      </c>
      <c r="N26" s="103">
        <f>SUMIFS('اليومية العامة'!$I$6:$I$1199,'اليومية العامة'!$F$6:$F$1199,$A26,'اليومية العامة'!$H$6:$H$1199,N$2)</f>
        <v>0</v>
      </c>
      <c r="O26" s="103">
        <f>SUMIFS('اليومية العامة'!$I$6:$I$1199,'اليومية العامة'!$F$6:$F$1199,$A26,'اليومية العامة'!$H$6:$H$1199,O$2)</f>
        <v>0</v>
      </c>
      <c r="P26" s="103">
        <f>SUMIFS('اليومية العامة'!$I$6:$I$1199,'اليومية العامة'!$F$6:$F$1199,$A26,'اليومية العامة'!$H$6:$H$1199,P$2)</f>
        <v>0</v>
      </c>
      <c r="Q26" s="103">
        <f>SUMIFS('اليومية العامة'!$I$6:$I$1199,'اليومية العامة'!$F$6:$F$1199,$A26,'اليومية العامة'!$H$6:$H$1199,Q$2)</f>
        <v>0</v>
      </c>
      <c r="R26" s="103">
        <f>SUMIFS('اليومية العامة'!$I$6:$I$1199,'اليومية العامة'!$F$6:$F$1199,$A26,'اليومية العامة'!$H$6:$H$1199,R$2)</f>
        <v>0</v>
      </c>
      <c r="S26" s="103">
        <f>SUMIFS('اليومية العامة'!$I$6:$I$1199,'اليومية العامة'!$F$6:$F$1199,$A26,'اليومية العامة'!$H$6:$H$1199,S$2)</f>
        <v>0</v>
      </c>
      <c r="T26" s="103">
        <f>SUMIFS('اليومية العامة'!$I$6:$I$1199,'اليومية العامة'!$F$6:$F$1199,$A26,'اليومية العامة'!$H$6:$H$1199,T$2)</f>
        <v>0</v>
      </c>
      <c r="U26" s="103">
        <f>SUMIFS('اليومية العامة'!$I$6:$I$1199,'اليومية العامة'!$F$6:$F$1199,$A26,'اليومية العامة'!$H$6:$H$1199,U$2)</f>
        <v>0</v>
      </c>
      <c r="V26" s="103">
        <f>SUMIFS('اليومية العامة'!$I$6:$I$1199,'اليومية العامة'!$F$6:$F$1199,$A26,'اليومية العامة'!$H$6:$H$1199,V$2)</f>
        <v>0</v>
      </c>
      <c r="W26" s="103">
        <f>SUMIFS('اليومية العامة'!$I$6:$I$1199,'اليومية العامة'!$F$6:$F$1199,$A26,'اليومية العامة'!$H$6:$H$1199,W$2)</f>
        <v>0</v>
      </c>
      <c r="X26" s="103">
        <f t="shared" si="9"/>
        <v>0</v>
      </c>
    </row>
    <row r="27" spans="1:24" x14ac:dyDescent="0.25">
      <c r="A27" s="104">
        <f>'دليل الحسابات'!B308</f>
        <v>51102003</v>
      </c>
      <c r="B27" s="104" t="str">
        <f>'دليل الحسابات'!C308</f>
        <v>مواد .................</v>
      </c>
      <c r="C27" s="103">
        <f>SUMIFS('اليومية العامة'!$I$6:$I$1199,'اليومية العامة'!$F$6:$F$1199,$A27,'اليومية العامة'!$H$6:$H$1199,C$2)</f>
        <v>0</v>
      </c>
      <c r="D27" s="103">
        <f>SUMIFS('اليومية العامة'!$I$6:$I$1199,'اليومية العامة'!$F$6:$F$1199,$A27,'اليومية العامة'!$H$6:$H$1199,D$2)</f>
        <v>0</v>
      </c>
      <c r="E27" s="103">
        <f>SUMIFS('اليومية العامة'!$I$6:$I$1199,'اليومية العامة'!$F$6:$F$1199,$A27,'اليومية العامة'!$H$6:$H$1199,E$2)</f>
        <v>0</v>
      </c>
      <c r="F27" s="103">
        <f>SUMIFS('اليومية العامة'!$I$6:$I$1199,'اليومية العامة'!$F$6:$F$1199,$A27,'اليومية العامة'!$H$6:$H$1199,F$2)</f>
        <v>0</v>
      </c>
      <c r="G27" s="103">
        <f>SUMIFS('اليومية العامة'!$I$6:$I$1199,'اليومية العامة'!$F$6:$F$1199,$A27,'اليومية العامة'!$H$6:$H$1199,G$2)</f>
        <v>0</v>
      </c>
      <c r="H27" s="103">
        <f>SUMIFS('اليومية العامة'!$I$6:$I$1199,'اليومية العامة'!$F$6:$F$1199,$A27,'اليومية العامة'!$H$6:$H$1199,H$2)</f>
        <v>0</v>
      </c>
      <c r="I27" s="103">
        <f>SUMIFS('اليومية العامة'!$I$6:$I$1199,'اليومية العامة'!$F$6:$F$1199,$A27,'اليومية العامة'!$H$6:$H$1199,I$2)</f>
        <v>0</v>
      </c>
      <c r="J27" s="103">
        <f>SUMIFS('اليومية العامة'!$I$6:$I$1199,'اليومية العامة'!$F$6:$F$1199,$A27,'اليومية العامة'!$H$6:$H$1199,J$2)</f>
        <v>0</v>
      </c>
      <c r="K27" s="103">
        <f>SUMIFS('اليومية العامة'!$I$6:$I$1199,'اليومية العامة'!$F$6:$F$1199,$A27,'اليومية العامة'!$H$6:$H$1199,K$2)</f>
        <v>0</v>
      </c>
      <c r="L27" s="103">
        <f>SUMIFS('اليومية العامة'!$I$6:$I$1199,'اليومية العامة'!$F$6:$F$1199,$A27,'اليومية العامة'!$H$6:$H$1199,L$2)</f>
        <v>0</v>
      </c>
      <c r="M27" s="103">
        <f t="shared" si="8"/>
        <v>0</v>
      </c>
      <c r="N27" s="103">
        <f>SUMIFS('اليومية العامة'!$I$6:$I$1199,'اليومية العامة'!$F$6:$F$1199,$A27,'اليومية العامة'!$H$6:$H$1199,N$2)</f>
        <v>0</v>
      </c>
      <c r="O27" s="103">
        <f>SUMIFS('اليومية العامة'!$I$6:$I$1199,'اليومية العامة'!$F$6:$F$1199,$A27,'اليومية العامة'!$H$6:$H$1199,O$2)</f>
        <v>0</v>
      </c>
      <c r="P27" s="103">
        <f>SUMIFS('اليومية العامة'!$I$6:$I$1199,'اليومية العامة'!$F$6:$F$1199,$A27,'اليومية العامة'!$H$6:$H$1199,P$2)</f>
        <v>0</v>
      </c>
      <c r="Q27" s="103">
        <f>SUMIFS('اليومية العامة'!$I$6:$I$1199,'اليومية العامة'!$F$6:$F$1199,$A27,'اليومية العامة'!$H$6:$H$1199,Q$2)</f>
        <v>0</v>
      </c>
      <c r="R27" s="103">
        <f>SUMIFS('اليومية العامة'!$I$6:$I$1199,'اليومية العامة'!$F$6:$F$1199,$A27,'اليومية العامة'!$H$6:$H$1199,R$2)</f>
        <v>0</v>
      </c>
      <c r="S27" s="103">
        <f>SUMIFS('اليومية العامة'!$I$6:$I$1199,'اليومية العامة'!$F$6:$F$1199,$A27,'اليومية العامة'!$H$6:$H$1199,S$2)</f>
        <v>0</v>
      </c>
      <c r="T27" s="103">
        <f>SUMIFS('اليومية العامة'!$I$6:$I$1199,'اليومية العامة'!$F$6:$F$1199,$A27,'اليومية العامة'!$H$6:$H$1199,T$2)</f>
        <v>0</v>
      </c>
      <c r="U27" s="103">
        <f>SUMIFS('اليومية العامة'!$I$6:$I$1199,'اليومية العامة'!$F$6:$F$1199,$A27,'اليومية العامة'!$H$6:$H$1199,U$2)</f>
        <v>0</v>
      </c>
      <c r="V27" s="103">
        <f>SUMIFS('اليومية العامة'!$I$6:$I$1199,'اليومية العامة'!$F$6:$F$1199,$A27,'اليومية العامة'!$H$6:$H$1199,V$2)</f>
        <v>0</v>
      </c>
      <c r="W27" s="103">
        <f>SUMIFS('اليومية العامة'!$I$6:$I$1199,'اليومية العامة'!$F$6:$F$1199,$A27,'اليومية العامة'!$H$6:$H$1199,W$2)</f>
        <v>0</v>
      </c>
      <c r="X27" s="103">
        <f t="shared" si="9"/>
        <v>0</v>
      </c>
    </row>
    <row r="28" spans="1:24" x14ac:dyDescent="0.25">
      <c r="A28" s="104">
        <f>'دليل الحسابات'!B309</f>
        <v>51102004</v>
      </c>
      <c r="B28" s="104" t="str">
        <f>'دليل الحسابات'!C309</f>
        <v>مواد .................</v>
      </c>
      <c r="C28" s="103">
        <f>SUMIFS('اليومية العامة'!$I$6:$I$1199,'اليومية العامة'!$F$6:$F$1199,$A28,'اليومية العامة'!$H$6:$H$1199,C$2)</f>
        <v>0</v>
      </c>
      <c r="D28" s="103">
        <f>SUMIFS('اليومية العامة'!$I$6:$I$1199,'اليومية العامة'!$F$6:$F$1199,$A28,'اليومية العامة'!$H$6:$H$1199,D$2)</f>
        <v>0</v>
      </c>
      <c r="E28" s="103">
        <f>SUMIFS('اليومية العامة'!$I$6:$I$1199,'اليومية العامة'!$F$6:$F$1199,$A28,'اليومية العامة'!$H$6:$H$1199,E$2)</f>
        <v>0</v>
      </c>
      <c r="F28" s="103">
        <f>SUMIFS('اليومية العامة'!$I$6:$I$1199,'اليومية العامة'!$F$6:$F$1199,$A28,'اليومية العامة'!$H$6:$H$1199,F$2)</f>
        <v>0</v>
      </c>
      <c r="G28" s="103">
        <f>SUMIFS('اليومية العامة'!$I$6:$I$1199,'اليومية العامة'!$F$6:$F$1199,$A28,'اليومية العامة'!$H$6:$H$1199,G$2)</f>
        <v>0</v>
      </c>
      <c r="H28" s="103">
        <f>SUMIFS('اليومية العامة'!$I$6:$I$1199,'اليومية العامة'!$F$6:$F$1199,$A28,'اليومية العامة'!$H$6:$H$1199,H$2)</f>
        <v>0</v>
      </c>
      <c r="I28" s="103">
        <f>SUMIFS('اليومية العامة'!$I$6:$I$1199,'اليومية العامة'!$F$6:$F$1199,$A28,'اليومية العامة'!$H$6:$H$1199,I$2)</f>
        <v>0</v>
      </c>
      <c r="J28" s="103">
        <f>SUMIFS('اليومية العامة'!$I$6:$I$1199,'اليومية العامة'!$F$6:$F$1199,$A28,'اليومية العامة'!$H$6:$H$1199,J$2)</f>
        <v>0</v>
      </c>
      <c r="K28" s="103">
        <f>SUMIFS('اليومية العامة'!$I$6:$I$1199,'اليومية العامة'!$F$6:$F$1199,$A28,'اليومية العامة'!$H$6:$H$1199,K$2)</f>
        <v>0</v>
      </c>
      <c r="L28" s="103">
        <f>SUMIFS('اليومية العامة'!$I$6:$I$1199,'اليومية العامة'!$F$6:$F$1199,$A28,'اليومية العامة'!$H$6:$H$1199,L$2)</f>
        <v>0</v>
      </c>
      <c r="M28" s="103">
        <f t="shared" si="8"/>
        <v>0</v>
      </c>
      <c r="N28" s="103">
        <f>SUMIFS('اليومية العامة'!$I$6:$I$1199,'اليومية العامة'!$F$6:$F$1199,$A28,'اليومية العامة'!$H$6:$H$1199,N$2)</f>
        <v>0</v>
      </c>
      <c r="O28" s="103">
        <f>SUMIFS('اليومية العامة'!$I$6:$I$1199,'اليومية العامة'!$F$6:$F$1199,$A28,'اليومية العامة'!$H$6:$H$1199,O$2)</f>
        <v>0</v>
      </c>
      <c r="P28" s="103">
        <f>SUMIFS('اليومية العامة'!$I$6:$I$1199,'اليومية العامة'!$F$6:$F$1199,$A28,'اليومية العامة'!$H$6:$H$1199,P$2)</f>
        <v>0</v>
      </c>
      <c r="Q28" s="103">
        <f>SUMIFS('اليومية العامة'!$I$6:$I$1199,'اليومية العامة'!$F$6:$F$1199,$A28,'اليومية العامة'!$H$6:$H$1199,Q$2)</f>
        <v>0</v>
      </c>
      <c r="R28" s="103">
        <f>SUMIFS('اليومية العامة'!$I$6:$I$1199,'اليومية العامة'!$F$6:$F$1199,$A28,'اليومية العامة'!$H$6:$H$1199,R$2)</f>
        <v>0</v>
      </c>
      <c r="S28" s="103">
        <f>SUMIFS('اليومية العامة'!$I$6:$I$1199,'اليومية العامة'!$F$6:$F$1199,$A28,'اليومية العامة'!$H$6:$H$1199,S$2)</f>
        <v>0</v>
      </c>
      <c r="T28" s="103">
        <f>SUMIFS('اليومية العامة'!$I$6:$I$1199,'اليومية العامة'!$F$6:$F$1199,$A28,'اليومية العامة'!$H$6:$H$1199,T$2)</f>
        <v>0</v>
      </c>
      <c r="U28" s="103">
        <f>SUMIFS('اليومية العامة'!$I$6:$I$1199,'اليومية العامة'!$F$6:$F$1199,$A28,'اليومية العامة'!$H$6:$H$1199,U$2)</f>
        <v>0</v>
      </c>
      <c r="V28" s="103">
        <f>SUMIFS('اليومية العامة'!$I$6:$I$1199,'اليومية العامة'!$F$6:$F$1199,$A28,'اليومية العامة'!$H$6:$H$1199,V$2)</f>
        <v>0</v>
      </c>
      <c r="W28" s="103">
        <f>SUMIFS('اليومية العامة'!$I$6:$I$1199,'اليومية العامة'!$F$6:$F$1199,$A28,'اليومية العامة'!$H$6:$H$1199,W$2)</f>
        <v>0</v>
      </c>
      <c r="X28" s="103">
        <f t="shared" si="9"/>
        <v>0</v>
      </c>
    </row>
    <row r="29" spans="1:24" x14ac:dyDescent="0.25">
      <c r="A29" s="104">
        <f>'دليل الحسابات'!B310</f>
        <v>51103000</v>
      </c>
      <c r="B29" s="104" t="str">
        <f>'دليل الحسابات'!C310</f>
        <v>مصروفات أخرى</v>
      </c>
      <c r="C29" s="103">
        <f>SUMIFS('اليومية العامة'!$I$6:$I$1199,'اليومية العامة'!$F$6:$F$1199,$A29,'اليومية العامة'!$H$6:$H$1199,C$2)</f>
        <v>0</v>
      </c>
      <c r="D29" s="103">
        <f>SUMIFS('اليومية العامة'!$I$6:$I$1199,'اليومية العامة'!$F$6:$F$1199,$A29,'اليومية العامة'!$H$6:$H$1199,D$2)</f>
        <v>0</v>
      </c>
      <c r="E29" s="103">
        <f>SUMIFS('اليومية العامة'!$I$6:$I$1199,'اليومية العامة'!$F$6:$F$1199,$A29,'اليومية العامة'!$H$6:$H$1199,E$2)</f>
        <v>0</v>
      </c>
      <c r="F29" s="103">
        <f>SUMIFS('اليومية العامة'!$I$6:$I$1199,'اليومية العامة'!$F$6:$F$1199,$A29,'اليومية العامة'!$H$6:$H$1199,F$2)</f>
        <v>0</v>
      </c>
      <c r="G29" s="103">
        <f>SUMIFS('اليومية العامة'!$I$6:$I$1199,'اليومية العامة'!$F$6:$F$1199,$A29,'اليومية العامة'!$H$6:$H$1199,G$2)</f>
        <v>0</v>
      </c>
      <c r="H29" s="103">
        <f>SUMIFS('اليومية العامة'!$I$6:$I$1199,'اليومية العامة'!$F$6:$F$1199,$A29,'اليومية العامة'!$H$6:$H$1199,H$2)</f>
        <v>0</v>
      </c>
      <c r="I29" s="103">
        <f>SUMIFS('اليومية العامة'!$I$6:$I$1199,'اليومية العامة'!$F$6:$F$1199,$A29,'اليومية العامة'!$H$6:$H$1199,I$2)</f>
        <v>0</v>
      </c>
      <c r="J29" s="103">
        <f>SUMIFS('اليومية العامة'!$I$6:$I$1199,'اليومية العامة'!$F$6:$F$1199,$A29,'اليومية العامة'!$H$6:$H$1199,J$2)</f>
        <v>0</v>
      </c>
      <c r="K29" s="103">
        <f>SUMIFS('اليومية العامة'!$I$6:$I$1199,'اليومية العامة'!$F$6:$F$1199,$A29,'اليومية العامة'!$H$6:$H$1199,K$2)</f>
        <v>0</v>
      </c>
      <c r="L29" s="103">
        <f>SUMIFS('اليومية العامة'!$I$6:$I$1199,'اليومية العامة'!$F$6:$F$1199,$A29,'اليومية العامة'!$H$6:$H$1199,L$2)</f>
        <v>0</v>
      </c>
      <c r="M29" s="103">
        <f t="shared" si="8"/>
        <v>0</v>
      </c>
      <c r="N29" s="103">
        <f>SUMIFS('اليومية العامة'!$I$6:$I$1199,'اليومية العامة'!$F$6:$F$1199,$A29,'اليومية العامة'!$H$6:$H$1199,N$2)</f>
        <v>0</v>
      </c>
      <c r="O29" s="103">
        <f>SUMIFS('اليومية العامة'!$I$6:$I$1199,'اليومية العامة'!$F$6:$F$1199,$A29,'اليومية العامة'!$H$6:$H$1199,O$2)</f>
        <v>0</v>
      </c>
      <c r="P29" s="103">
        <f>SUMIFS('اليومية العامة'!$I$6:$I$1199,'اليومية العامة'!$F$6:$F$1199,$A29,'اليومية العامة'!$H$6:$H$1199,P$2)</f>
        <v>0</v>
      </c>
      <c r="Q29" s="103">
        <f>SUMIFS('اليومية العامة'!$I$6:$I$1199,'اليومية العامة'!$F$6:$F$1199,$A29,'اليومية العامة'!$H$6:$H$1199,Q$2)</f>
        <v>0</v>
      </c>
      <c r="R29" s="103">
        <f>SUMIFS('اليومية العامة'!$I$6:$I$1199,'اليومية العامة'!$F$6:$F$1199,$A29,'اليومية العامة'!$H$6:$H$1199,R$2)</f>
        <v>0</v>
      </c>
      <c r="S29" s="103">
        <f>SUMIFS('اليومية العامة'!$I$6:$I$1199,'اليومية العامة'!$F$6:$F$1199,$A29,'اليومية العامة'!$H$6:$H$1199,S$2)</f>
        <v>0</v>
      </c>
      <c r="T29" s="103">
        <f>SUMIFS('اليومية العامة'!$I$6:$I$1199,'اليومية العامة'!$F$6:$F$1199,$A29,'اليومية العامة'!$H$6:$H$1199,T$2)</f>
        <v>0</v>
      </c>
      <c r="U29" s="103">
        <f>SUMIFS('اليومية العامة'!$I$6:$I$1199,'اليومية العامة'!$F$6:$F$1199,$A29,'اليومية العامة'!$H$6:$H$1199,U$2)</f>
        <v>0</v>
      </c>
      <c r="V29" s="103">
        <f>SUMIFS('اليومية العامة'!$I$6:$I$1199,'اليومية العامة'!$F$6:$F$1199,$A29,'اليومية العامة'!$H$6:$H$1199,V$2)</f>
        <v>0</v>
      </c>
      <c r="W29" s="103">
        <f>SUMIFS('اليومية العامة'!$I$6:$I$1199,'اليومية العامة'!$F$6:$F$1199,$A29,'اليومية العامة'!$H$6:$H$1199,W$2)</f>
        <v>0</v>
      </c>
      <c r="X29" s="103">
        <f t="shared" si="9"/>
        <v>0</v>
      </c>
    </row>
    <row r="30" spans="1:24" x14ac:dyDescent="0.25">
      <c r="A30" s="104">
        <f>'دليل الحسابات'!B311</f>
        <v>51103001</v>
      </c>
      <c r="B30" s="104" t="str">
        <f>'دليل الحسابات'!C311</f>
        <v>اسم المصروف ........</v>
      </c>
      <c r="C30" s="103">
        <f>SUMIFS('اليومية العامة'!$I$6:$I$1199,'اليومية العامة'!$F$6:$F$1199,$A30,'اليومية العامة'!$H$6:$H$1199,C$2)</f>
        <v>0</v>
      </c>
      <c r="D30" s="103">
        <f>SUMIFS('اليومية العامة'!$I$6:$I$1199,'اليومية العامة'!$F$6:$F$1199,$A30,'اليومية العامة'!$H$6:$H$1199,D$2)</f>
        <v>0</v>
      </c>
      <c r="E30" s="103">
        <f>SUMIFS('اليومية العامة'!$I$6:$I$1199,'اليومية العامة'!$F$6:$F$1199,$A30,'اليومية العامة'!$H$6:$H$1199,E$2)</f>
        <v>0</v>
      </c>
      <c r="F30" s="103">
        <f>SUMIFS('اليومية العامة'!$I$6:$I$1199,'اليومية العامة'!$F$6:$F$1199,$A30,'اليومية العامة'!$H$6:$H$1199,F$2)</f>
        <v>0</v>
      </c>
      <c r="G30" s="103">
        <f>SUMIFS('اليومية العامة'!$I$6:$I$1199,'اليومية العامة'!$F$6:$F$1199,$A30,'اليومية العامة'!$H$6:$H$1199,G$2)</f>
        <v>0</v>
      </c>
      <c r="H30" s="103">
        <f>SUMIFS('اليومية العامة'!$I$6:$I$1199,'اليومية العامة'!$F$6:$F$1199,$A30,'اليومية العامة'!$H$6:$H$1199,H$2)</f>
        <v>0</v>
      </c>
      <c r="I30" s="103">
        <f>SUMIFS('اليومية العامة'!$I$6:$I$1199,'اليومية العامة'!$F$6:$F$1199,$A30,'اليومية العامة'!$H$6:$H$1199,I$2)</f>
        <v>0</v>
      </c>
      <c r="J30" s="103">
        <f>SUMIFS('اليومية العامة'!$I$6:$I$1199,'اليومية العامة'!$F$6:$F$1199,$A30,'اليومية العامة'!$H$6:$H$1199,J$2)</f>
        <v>0</v>
      </c>
      <c r="K30" s="103">
        <f>SUMIFS('اليومية العامة'!$I$6:$I$1199,'اليومية العامة'!$F$6:$F$1199,$A30,'اليومية العامة'!$H$6:$H$1199,K$2)</f>
        <v>0</v>
      </c>
      <c r="L30" s="103">
        <f>SUMIFS('اليومية العامة'!$I$6:$I$1199,'اليومية العامة'!$F$6:$F$1199,$A30,'اليومية العامة'!$H$6:$H$1199,L$2)</f>
        <v>0</v>
      </c>
      <c r="M30" s="103">
        <f t="shared" si="8"/>
        <v>0</v>
      </c>
      <c r="N30" s="103">
        <f>SUMIFS('اليومية العامة'!$I$6:$I$1199,'اليومية العامة'!$F$6:$F$1199,$A30,'اليومية العامة'!$H$6:$H$1199,N$2)</f>
        <v>0</v>
      </c>
      <c r="O30" s="103">
        <f>SUMIFS('اليومية العامة'!$I$6:$I$1199,'اليومية العامة'!$F$6:$F$1199,$A30,'اليومية العامة'!$H$6:$H$1199,O$2)</f>
        <v>0</v>
      </c>
      <c r="P30" s="103">
        <f>SUMIFS('اليومية العامة'!$I$6:$I$1199,'اليومية العامة'!$F$6:$F$1199,$A30,'اليومية العامة'!$H$6:$H$1199,P$2)</f>
        <v>0</v>
      </c>
      <c r="Q30" s="103">
        <f>SUMIFS('اليومية العامة'!$I$6:$I$1199,'اليومية العامة'!$F$6:$F$1199,$A30,'اليومية العامة'!$H$6:$H$1199,Q$2)</f>
        <v>0</v>
      </c>
      <c r="R30" s="103">
        <f>SUMIFS('اليومية العامة'!$I$6:$I$1199,'اليومية العامة'!$F$6:$F$1199,$A30,'اليومية العامة'!$H$6:$H$1199,R$2)</f>
        <v>0</v>
      </c>
      <c r="S30" s="103">
        <f>SUMIFS('اليومية العامة'!$I$6:$I$1199,'اليومية العامة'!$F$6:$F$1199,$A30,'اليومية العامة'!$H$6:$H$1199,S$2)</f>
        <v>0</v>
      </c>
      <c r="T30" s="103">
        <f>SUMIFS('اليومية العامة'!$I$6:$I$1199,'اليومية العامة'!$F$6:$F$1199,$A30,'اليومية العامة'!$H$6:$H$1199,T$2)</f>
        <v>0</v>
      </c>
      <c r="U30" s="103">
        <f>SUMIFS('اليومية العامة'!$I$6:$I$1199,'اليومية العامة'!$F$6:$F$1199,$A30,'اليومية العامة'!$H$6:$H$1199,U$2)</f>
        <v>0</v>
      </c>
      <c r="V30" s="103">
        <f>SUMIFS('اليومية العامة'!$I$6:$I$1199,'اليومية العامة'!$F$6:$F$1199,$A30,'اليومية العامة'!$H$6:$H$1199,V$2)</f>
        <v>0</v>
      </c>
      <c r="W30" s="103">
        <f>SUMIFS('اليومية العامة'!$I$6:$I$1199,'اليومية العامة'!$F$6:$F$1199,$A30,'اليومية العامة'!$H$6:$H$1199,W$2)</f>
        <v>0</v>
      </c>
      <c r="X30" s="103">
        <f t="shared" si="9"/>
        <v>0</v>
      </c>
    </row>
    <row r="31" spans="1:24" x14ac:dyDescent="0.25">
      <c r="A31" s="104">
        <f>'دليل الحسابات'!B312</f>
        <v>51103002</v>
      </c>
      <c r="B31" s="104" t="str">
        <f>'دليل الحسابات'!C312</f>
        <v>اسم المصروف ........</v>
      </c>
      <c r="C31" s="103">
        <f>SUMIFS('اليومية العامة'!$I$6:$I$1199,'اليومية العامة'!$F$6:$F$1199,$A31,'اليومية العامة'!$H$6:$H$1199,C$2)</f>
        <v>0</v>
      </c>
      <c r="D31" s="103">
        <f>SUMIFS('اليومية العامة'!$I$6:$I$1199,'اليومية العامة'!$F$6:$F$1199,$A31,'اليومية العامة'!$H$6:$H$1199,D$2)</f>
        <v>0</v>
      </c>
      <c r="E31" s="103">
        <f>SUMIFS('اليومية العامة'!$I$6:$I$1199,'اليومية العامة'!$F$6:$F$1199,$A31,'اليومية العامة'!$H$6:$H$1199,E$2)</f>
        <v>0</v>
      </c>
      <c r="F31" s="103">
        <f>SUMIFS('اليومية العامة'!$I$6:$I$1199,'اليومية العامة'!$F$6:$F$1199,$A31,'اليومية العامة'!$H$6:$H$1199,F$2)</f>
        <v>0</v>
      </c>
      <c r="G31" s="103">
        <f>SUMIFS('اليومية العامة'!$I$6:$I$1199,'اليومية العامة'!$F$6:$F$1199,$A31,'اليومية العامة'!$H$6:$H$1199,G$2)</f>
        <v>0</v>
      </c>
      <c r="H31" s="103">
        <f>SUMIFS('اليومية العامة'!$I$6:$I$1199,'اليومية العامة'!$F$6:$F$1199,$A31,'اليومية العامة'!$H$6:$H$1199,H$2)</f>
        <v>0</v>
      </c>
      <c r="I31" s="103">
        <f>SUMIFS('اليومية العامة'!$I$6:$I$1199,'اليومية العامة'!$F$6:$F$1199,$A31,'اليومية العامة'!$H$6:$H$1199,I$2)</f>
        <v>0</v>
      </c>
      <c r="J31" s="103">
        <f>SUMIFS('اليومية العامة'!$I$6:$I$1199,'اليومية العامة'!$F$6:$F$1199,$A31,'اليومية العامة'!$H$6:$H$1199,J$2)</f>
        <v>0</v>
      </c>
      <c r="K31" s="103">
        <f>SUMIFS('اليومية العامة'!$I$6:$I$1199,'اليومية العامة'!$F$6:$F$1199,$A31,'اليومية العامة'!$H$6:$H$1199,K$2)</f>
        <v>0</v>
      </c>
      <c r="L31" s="103">
        <f>SUMIFS('اليومية العامة'!$I$6:$I$1199,'اليومية العامة'!$F$6:$F$1199,$A31,'اليومية العامة'!$H$6:$H$1199,L$2)</f>
        <v>0</v>
      </c>
      <c r="M31" s="103">
        <f t="shared" si="8"/>
        <v>0</v>
      </c>
      <c r="N31" s="103">
        <f>SUMIFS('اليومية العامة'!$I$6:$I$1199,'اليومية العامة'!$F$6:$F$1199,$A31,'اليومية العامة'!$H$6:$H$1199,N$2)</f>
        <v>0</v>
      </c>
      <c r="O31" s="103">
        <f>SUMIFS('اليومية العامة'!$I$6:$I$1199,'اليومية العامة'!$F$6:$F$1199,$A31,'اليومية العامة'!$H$6:$H$1199,O$2)</f>
        <v>0</v>
      </c>
      <c r="P31" s="103">
        <f>SUMIFS('اليومية العامة'!$I$6:$I$1199,'اليومية العامة'!$F$6:$F$1199,$A31,'اليومية العامة'!$H$6:$H$1199,P$2)</f>
        <v>0</v>
      </c>
      <c r="Q31" s="103">
        <f>SUMIFS('اليومية العامة'!$I$6:$I$1199,'اليومية العامة'!$F$6:$F$1199,$A31,'اليومية العامة'!$H$6:$H$1199,Q$2)</f>
        <v>0</v>
      </c>
      <c r="R31" s="103">
        <f>SUMIFS('اليومية العامة'!$I$6:$I$1199,'اليومية العامة'!$F$6:$F$1199,$A31,'اليومية العامة'!$H$6:$H$1199,R$2)</f>
        <v>0</v>
      </c>
      <c r="S31" s="103">
        <f>SUMIFS('اليومية العامة'!$I$6:$I$1199,'اليومية العامة'!$F$6:$F$1199,$A31,'اليومية العامة'!$H$6:$H$1199,S$2)</f>
        <v>0</v>
      </c>
      <c r="T31" s="103">
        <f>SUMIFS('اليومية العامة'!$I$6:$I$1199,'اليومية العامة'!$F$6:$F$1199,$A31,'اليومية العامة'!$H$6:$H$1199,T$2)</f>
        <v>0</v>
      </c>
      <c r="U31" s="103">
        <f>SUMIFS('اليومية العامة'!$I$6:$I$1199,'اليومية العامة'!$F$6:$F$1199,$A31,'اليومية العامة'!$H$6:$H$1199,U$2)</f>
        <v>0</v>
      </c>
      <c r="V31" s="103">
        <f>SUMIFS('اليومية العامة'!$I$6:$I$1199,'اليومية العامة'!$F$6:$F$1199,$A31,'اليومية العامة'!$H$6:$H$1199,V$2)</f>
        <v>0</v>
      </c>
      <c r="W31" s="103">
        <f>SUMIFS('اليومية العامة'!$I$6:$I$1199,'اليومية العامة'!$F$6:$F$1199,$A31,'اليومية العامة'!$H$6:$H$1199,W$2)</f>
        <v>0</v>
      </c>
      <c r="X31" s="103">
        <f t="shared" si="9"/>
        <v>0</v>
      </c>
    </row>
    <row r="32" spans="1:24" x14ac:dyDescent="0.25">
      <c r="A32" s="104">
        <f>'دليل الحسابات'!B313</f>
        <v>51103003</v>
      </c>
      <c r="B32" s="104" t="str">
        <f>'دليل الحسابات'!C313</f>
        <v>اسم المصروف ........</v>
      </c>
      <c r="C32" s="103">
        <f>SUMIFS('اليومية العامة'!$I$6:$I$1199,'اليومية العامة'!$F$6:$F$1199,$A32,'اليومية العامة'!$H$6:$H$1199,C$2)</f>
        <v>0</v>
      </c>
      <c r="D32" s="103">
        <f>SUMIFS('اليومية العامة'!$I$6:$I$1199,'اليومية العامة'!$F$6:$F$1199,$A32,'اليومية العامة'!$H$6:$H$1199,D$2)</f>
        <v>0</v>
      </c>
      <c r="E32" s="103">
        <f>SUMIFS('اليومية العامة'!$I$6:$I$1199,'اليومية العامة'!$F$6:$F$1199,$A32,'اليومية العامة'!$H$6:$H$1199,E$2)</f>
        <v>0</v>
      </c>
      <c r="F32" s="103">
        <f>SUMIFS('اليومية العامة'!$I$6:$I$1199,'اليومية العامة'!$F$6:$F$1199,$A32,'اليومية العامة'!$H$6:$H$1199,F$2)</f>
        <v>0</v>
      </c>
      <c r="G32" s="103">
        <f>SUMIFS('اليومية العامة'!$I$6:$I$1199,'اليومية العامة'!$F$6:$F$1199,$A32,'اليومية العامة'!$H$6:$H$1199,G$2)</f>
        <v>0</v>
      </c>
      <c r="H32" s="103">
        <f>SUMIFS('اليومية العامة'!$I$6:$I$1199,'اليومية العامة'!$F$6:$F$1199,$A32,'اليومية العامة'!$H$6:$H$1199,H$2)</f>
        <v>0</v>
      </c>
      <c r="I32" s="103">
        <f>SUMIFS('اليومية العامة'!$I$6:$I$1199,'اليومية العامة'!$F$6:$F$1199,$A32,'اليومية العامة'!$H$6:$H$1199,I$2)</f>
        <v>0</v>
      </c>
      <c r="J32" s="103">
        <f>SUMIFS('اليومية العامة'!$I$6:$I$1199,'اليومية العامة'!$F$6:$F$1199,$A32,'اليومية العامة'!$H$6:$H$1199,J$2)</f>
        <v>0</v>
      </c>
      <c r="K32" s="103">
        <f>SUMIFS('اليومية العامة'!$I$6:$I$1199,'اليومية العامة'!$F$6:$F$1199,$A32,'اليومية العامة'!$H$6:$H$1199,K$2)</f>
        <v>0</v>
      </c>
      <c r="L32" s="103">
        <f>SUMIFS('اليومية العامة'!$I$6:$I$1199,'اليومية العامة'!$F$6:$F$1199,$A32,'اليومية العامة'!$H$6:$H$1199,L$2)</f>
        <v>0</v>
      </c>
      <c r="M32" s="103">
        <f t="shared" si="8"/>
        <v>0</v>
      </c>
      <c r="N32" s="103">
        <f>SUMIFS('اليومية العامة'!$I$6:$I$1199,'اليومية العامة'!$F$6:$F$1199,$A32,'اليومية العامة'!$H$6:$H$1199,N$2)</f>
        <v>0</v>
      </c>
      <c r="O32" s="103">
        <f>SUMIFS('اليومية العامة'!$I$6:$I$1199,'اليومية العامة'!$F$6:$F$1199,$A32,'اليومية العامة'!$H$6:$H$1199,O$2)</f>
        <v>0</v>
      </c>
      <c r="P32" s="103">
        <f>SUMIFS('اليومية العامة'!$I$6:$I$1199,'اليومية العامة'!$F$6:$F$1199,$A32,'اليومية العامة'!$H$6:$H$1199,P$2)</f>
        <v>0</v>
      </c>
      <c r="Q32" s="103">
        <f>SUMIFS('اليومية العامة'!$I$6:$I$1199,'اليومية العامة'!$F$6:$F$1199,$A32,'اليومية العامة'!$H$6:$H$1199,Q$2)</f>
        <v>0</v>
      </c>
      <c r="R32" s="103">
        <f>SUMIFS('اليومية العامة'!$I$6:$I$1199,'اليومية العامة'!$F$6:$F$1199,$A32,'اليومية العامة'!$H$6:$H$1199,R$2)</f>
        <v>0</v>
      </c>
      <c r="S32" s="103">
        <f>SUMIFS('اليومية العامة'!$I$6:$I$1199,'اليومية العامة'!$F$6:$F$1199,$A32,'اليومية العامة'!$H$6:$H$1199,S$2)</f>
        <v>0</v>
      </c>
      <c r="T32" s="103">
        <f>SUMIFS('اليومية العامة'!$I$6:$I$1199,'اليومية العامة'!$F$6:$F$1199,$A32,'اليومية العامة'!$H$6:$H$1199,T$2)</f>
        <v>0</v>
      </c>
      <c r="U32" s="103">
        <f>SUMIFS('اليومية العامة'!$I$6:$I$1199,'اليومية العامة'!$F$6:$F$1199,$A32,'اليومية العامة'!$H$6:$H$1199,U$2)</f>
        <v>0</v>
      </c>
      <c r="V32" s="103">
        <f>SUMIFS('اليومية العامة'!$I$6:$I$1199,'اليومية العامة'!$F$6:$F$1199,$A32,'اليومية العامة'!$H$6:$H$1199,V$2)</f>
        <v>0</v>
      </c>
      <c r="W32" s="103">
        <f>SUMIFS('اليومية العامة'!$I$6:$I$1199,'اليومية العامة'!$F$6:$F$1199,$A32,'اليومية العامة'!$H$6:$H$1199,W$2)</f>
        <v>0</v>
      </c>
      <c r="X32" s="103">
        <f t="shared" si="9"/>
        <v>0</v>
      </c>
    </row>
    <row r="33" spans="1:24" ht="13.8" thickBot="1" x14ac:dyDescent="0.3">
      <c r="A33" s="106"/>
      <c r="B33" s="107" t="s">
        <v>144</v>
      </c>
      <c r="C33" s="108">
        <f t="shared" ref="C33:X33" si="10">SUM(C19:C32)</f>
        <v>0</v>
      </c>
      <c r="D33" s="108">
        <f t="shared" si="10"/>
        <v>0</v>
      </c>
      <c r="E33" s="108">
        <f t="shared" si="10"/>
        <v>0</v>
      </c>
      <c r="F33" s="108">
        <f t="shared" si="10"/>
        <v>0</v>
      </c>
      <c r="G33" s="108">
        <f t="shared" si="10"/>
        <v>0</v>
      </c>
      <c r="H33" s="108">
        <f t="shared" si="10"/>
        <v>0</v>
      </c>
      <c r="I33" s="108">
        <f t="shared" si="10"/>
        <v>0</v>
      </c>
      <c r="J33" s="108">
        <f t="shared" si="10"/>
        <v>0</v>
      </c>
      <c r="K33" s="108">
        <f t="shared" si="10"/>
        <v>0</v>
      </c>
      <c r="L33" s="108">
        <f t="shared" si="10"/>
        <v>0</v>
      </c>
      <c r="M33" s="108">
        <f>SUM(M19:M32)</f>
        <v>0</v>
      </c>
      <c r="N33" s="108">
        <f t="shared" si="10"/>
        <v>0</v>
      </c>
      <c r="O33" s="108">
        <f t="shared" si="10"/>
        <v>0</v>
      </c>
      <c r="P33" s="108">
        <f t="shared" si="10"/>
        <v>0</v>
      </c>
      <c r="Q33" s="108">
        <f t="shared" si="10"/>
        <v>0</v>
      </c>
      <c r="R33" s="108">
        <f t="shared" si="10"/>
        <v>0</v>
      </c>
      <c r="S33" s="108">
        <f t="shared" si="10"/>
        <v>0</v>
      </c>
      <c r="T33" s="108">
        <f t="shared" si="10"/>
        <v>0</v>
      </c>
      <c r="U33" s="108">
        <f t="shared" si="10"/>
        <v>0</v>
      </c>
      <c r="V33" s="108">
        <f t="shared" si="10"/>
        <v>0</v>
      </c>
      <c r="W33" s="108">
        <f t="shared" si="10"/>
        <v>0</v>
      </c>
      <c r="X33" s="108">
        <f t="shared" si="10"/>
        <v>0</v>
      </c>
    </row>
    <row r="34" spans="1:24" ht="13.8" thickTop="1" x14ac:dyDescent="0.25">
      <c r="A34" s="104">
        <f>'دليل الحسابات'!B318</f>
        <v>61101001</v>
      </c>
      <c r="B34" s="104" t="str">
        <f>'دليل الحسابات'!C318</f>
        <v>أساسي</v>
      </c>
      <c r="C34" s="103">
        <f>SUMIFS('اليومية العامة'!$I$6:$I$1199,'اليومية العامة'!$F$6:$F$1199,$A34,'اليومية العامة'!$H$6:$H$1199,C$2)</f>
        <v>0</v>
      </c>
      <c r="D34" s="103">
        <f>SUMIFS('اليومية العامة'!$I$6:$I$1199,'اليومية العامة'!$F$6:$F$1199,$A34,'اليومية العامة'!$H$6:$H$1199,D$2)</f>
        <v>0</v>
      </c>
      <c r="E34" s="103">
        <f>SUMIFS('اليومية العامة'!$I$6:$I$1199,'اليومية العامة'!$F$6:$F$1199,$A34,'اليومية العامة'!$H$6:$H$1199,E$2)</f>
        <v>0</v>
      </c>
      <c r="F34" s="103">
        <f>SUMIFS('اليومية العامة'!$I$6:$I$1199,'اليومية العامة'!$F$6:$F$1199,$A34,'اليومية العامة'!$H$6:$H$1199,F$2)</f>
        <v>0</v>
      </c>
      <c r="G34" s="103">
        <f>SUMIFS('اليومية العامة'!$I$6:$I$1199,'اليومية العامة'!$F$6:$F$1199,$A34,'اليومية العامة'!$H$6:$H$1199,G$2)</f>
        <v>0</v>
      </c>
      <c r="H34" s="103">
        <f>SUMIFS('اليومية العامة'!$I$6:$I$1199,'اليومية العامة'!$F$6:$F$1199,$A34,'اليومية العامة'!$H$6:$H$1199,H$2)</f>
        <v>0</v>
      </c>
      <c r="I34" s="103">
        <f>SUMIFS('اليومية العامة'!$I$6:$I$1199,'اليومية العامة'!$F$6:$F$1199,$A34,'اليومية العامة'!$H$6:$H$1199,I$2)</f>
        <v>0</v>
      </c>
      <c r="J34" s="103">
        <f>SUMIFS('اليومية العامة'!$I$6:$I$1199,'اليومية العامة'!$F$6:$F$1199,$A34,'اليومية العامة'!$H$6:$H$1199,J$2)</f>
        <v>0</v>
      </c>
      <c r="K34" s="103">
        <f>SUMIFS('اليومية العامة'!$I$6:$I$1199,'اليومية العامة'!$F$6:$F$1199,$A34,'اليومية العامة'!$H$6:$H$1199,K$2)</f>
        <v>0</v>
      </c>
      <c r="L34" s="103">
        <f>SUMIFS('اليومية العامة'!$I$6:$I$1199,'اليومية العامة'!$F$6:$F$1199,$A34,'اليومية العامة'!$H$6:$H$1199,L$2)</f>
        <v>0</v>
      </c>
      <c r="M34" s="103">
        <f t="shared" si="8"/>
        <v>0</v>
      </c>
      <c r="N34" s="103">
        <f>SUMIFS('اليومية العامة'!$I$6:$I$1199,'اليومية العامة'!$F$6:$F$1199,$A34,'اليومية العامة'!$H$6:$H$1199,N$2)</f>
        <v>0</v>
      </c>
      <c r="O34" s="103">
        <f>SUMIFS('اليومية العامة'!$I$6:$I$1199,'اليومية العامة'!$F$6:$F$1199,$A34,'اليومية العامة'!$H$6:$H$1199,O$2)</f>
        <v>0</v>
      </c>
      <c r="P34" s="103">
        <f>SUMIFS('اليومية العامة'!$I$6:$I$1199,'اليومية العامة'!$F$6:$F$1199,$A34,'اليومية العامة'!$H$6:$H$1199,P$2)</f>
        <v>0</v>
      </c>
      <c r="Q34" s="103">
        <f>SUMIFS('اليومية العامة'!$I$6:$I$1199,'اليومية العامة'!$F$6:$F$1199,$A34,'اليومية العامة'!$H$6:$H$1199,Q$2)</f>
        <v>0</v>
      </c>
      <c r="R34" s="103">
        <f>SUMIFS('اليومية العامة'!$I$6:$I$1199,'اليومية العامة'!$F$6:$F$1199,$A34,'اليومية العامة'!$H$6:$H$1199,R$2)</f>
        <v>0</v>
      </c>
      <c r="S34" s="103">
        <f>SUMIFS('اليومية العامة'!$I$6:$I$1199,'اليومية العامة'!$F$6:$F$1199,$A34,'اليومية العامة'!$H$6:$H$1199,S$2)</f>
        <v>0</v>
      </c>
      <c r="T34" s="103">
        <f>SUMIFS('اليومية العامة'!$I$6:$I$1199,'اليومية العامة'!$F$6:$F$1199,$A34,'اليومية العامة'!$H$6:$H$1199,T$2)</f>
        <v>0</v>
      </c>
      <c r="U34" s="103">
        <f>SUMIFS('اليومية العامة'!$I$6:$I$1199,'اليومية العامة'!$F$6:$F$1199,$A34,'اليومية العامة'!$H$6:$H$1199,U$2)</f>
        <v>0</v>
      </c>
      <c r="V34" s="103">
        <f>SUMIFS('اليومية العامة'!$I$6:$I$1199,'اليومية العامة'!$F$6:$F$1199,$A34,'اليومية العامة'!$H$6:$H$1199,V$2)</f>
        <v>0</v>
      </c>
      <c r="W34" s="103">
        <f>SUMIFS('اليومية العامة'!$I$6:$I$1199,'اليومية العامة'!$F$6:$F$1199,$A34,'اليومية العامة'!$H$6:$H$1199,W$2)</f>
        <v>0</v>
      </c>
      <c r="X34" s="103">
        <f t="shared" si="9"/>
        <v>0</v>
      </c>
    </row>
    <row r="35" spans="1:24" x14ac:dyDescent="0.25">
      <c r="A35" s="104">
        <f>'دليل الحسابات'!B319</f>
        <v>61101002</v>
      </c>
      <c r="B35" s="104" t="str">
        <f>'دليل الحسابات'!C319</f>
        <v>بدل سكن</v>
      </c>
      <c r="C35" s="103">
        <f>SUMIFS('اليومية العامة'!$I$6:$I$1199,'اليومية العامة'!$F$6:$F$1199,$A35,'اليومية العامة'!$H$6:$H$1199,C$2)</f>
        <v>0</v>
      </c>
      <c r="D35" s="103">
        <f>SUMIFS('اليومية العامة'!$I$6:$I$1199,'اليومية العامة'!$F$6:$F$1199,$A35,'اليومية العامة'!$H$6:$H$1199,D$2)</f>
        <v>0</v>
      </c>
      <c r="E35" s="103">
        <f>SUMIFS('اليومية العامة'!$I$6:$I$1199,'اليومية العامة'!$F$6:$F$1199,$A35,'اليومية العامة'!$H$6:$H$1199,E$2)</f>
        <v>0</v>
      </c>
      <c r="F35" s="103">
        <f>SUMIFS('اليومية العامة'!$I$6:$I$1199,'اليومية العامة'!$F$6:$F$1199,$A35,'اليومية العامة'!$H$6:$H$1199,F$2)</f>
        <v>0</v>
      </c>
      <c r="G35" s="103">
        <f>SUMIFS('اليومية العامة'!$I$6:$I$1199,'اليومية العامة'!$F$6:$F$1199,$A35,'اليومية العامة'!$H$6:$H$1199,G$2)</f>
        <v>0</v>
      </c>
      <c r="H35" s="103">
        <f>SUMIFS('اليومية العامة'!$I$6:$I$1199,'اليومية العامة'!$F$6:$F$1199,$A35,'اليومية العامة'!$H$6:$H$1199,H$2)</f>
        <v>0</v>
      </c>
      <c r="I35" s="103">
        <f>SUMIFS('اليومية العامة'!$I$6:$I$1199,'اليومية العامة'!$F$6:$F$1199,$A35,'اليومية العامة'!$H$6:$H$1199,I$2)</f>
        <v>0</v>
      </c>
      <c r="J35" s="103">
        <f>SUMIFS('اليومية العامة'!$I$6:$I$1199,'اليومية العامة'!$F$6:$F$1199,$A35,'اليومية العامة'!$H$6:$H$1199,J$2)</f>
        <v>0</v>
      </c>
      <c r="K35" s="103">
        <f>SUMIFS('اليومية العامة'!$I$6:$I$1199,'اليومية العامة'!$F$6:$F$1199,$A35,'اليومية العامة'!$H$6:$H$1199,K$2)</f>
        <v>0</v>
      </c>
      <c r="L35" s="103">
        <f>SUMIFS('اليومية العامة'!$I$6:$I$1199,'اليومية العامة'!$F$6:$F$1199,$A35,'اليومية العامة'!$H$6:$H$1199,L$2)</f>
        <v>0</v>
      </c>
      <c r="M35" s="103">
        <f t="shared" si="8"/>
        <v>0</v>
      </c>
      <c r="N35" s="103">
        <f>SUMIFS('اليومية العامة'!$I$6:$I$1199,'اليومية العامة'!$F$6:$F$1199,$A35,'اليومية العامة'!$H$6:$H$1199,N$2)</f>
        <v>0</v>
      </c>
      <c r="O35" s="103">
        <f>SUMIFS('اليومية العامة'!$I$6:$I$1199,'اليومية العامة'!$F$6:$F$1199,$A35,'اليومية العامة'!$H$6:$H$1199,O$2)</f>
        <v>0</v>
      </c>
      <c r="P35" s="103">
        <f>SUMIFS('اليومية العامة'!$I$6:$I$1199,'اليومية العامة'!$F$6:$F$1199,$A35,'اليومية العامة'!$H$6:$H$1199,P$2)</f>
        <v>0</v>
      </c>
      <c r="Q35" s="103">
        <f>SUMIFS('اليومية العامة'!$I$6:$I$1199,'اليومية العامة'!$F$6:$F$1199,$A35,'اليومية العامة'!$H$6:$H$1199,Q$2)</f>
        <v>0</v>
      </c>
      <c r="R35" s="103">
        <f>SUMIFS('اليومية العامة'!$I$6:$I$1199,'اليومية العامة'!$F$6:$F$1199,$A35,'اليومية العامة'!$H$6:$H$1199,R$2)</f>
        <v>0</v>
      </c>
      <c r="S35" s="103">
        <f>SUMIFS('اليومية العامة'!$I$6:$I$1199,'اليومية العامة'!$F$6:$F$1199,$A35,'اليومية العامة'!$H$6:$H$1199,S$2)</f>
        <v>0</v>
      </c>
      <c r="T35" s="103">
        <f>SUMIFS('اليومية العامة'!$I$6:$I$1199,'اليومية العامة'!$F$6:$F$1199,$A35,'اليومية العامة'!$H$6:$H$1199,T$2)</f>
        <v>0</v>
      </c>
      <c r="U35" s="103">
        <f>SUMIFS('اليومية العامة'!$I$6:$I$1199,'اليومية العامة'!$F$6:$F$1199,$A35,'اليومية العامة'!$H$6:$H$1199,U$2)</f>
        <v>0</v>
      </c>
      <c r="V35" s="103">
        <f>SUMIFS('اليومية العامة'!$I$6:$I$1199,'اليومية العامة'!$F$6:$F$1199,$A35,'اليومية العامة'!$H$6:$H$1199,V$2)</f>
        <v>0</v>
      </c>
      <c r="W35" s="103">
        <f>SUMIFS('اليومية العامة'!$I$6:$I$1199,'اليومية العامة'!$F$6:$F$1199,$A35,'اليومية العامة'!$H$6:$H$1199,W$2)</f>
        <v>0</v>
      </c>
      <c r="X35" s="103">
        <f t="shared" si="9"/>
        <v>0</v>
      </c>
    </row>
    <row r="36" spans="1:24" x14ac:dyDescent="0.25">
      <c r="A36" s="104">
        <f>'دليل الحسابات'!B320</f>
        <v>61101003</v>
      </c>
      <c r="B36" s="104" t="str">
        <f>'دليل الحسابات'!C320</f>
        <v>بدل مواصلات</v>
      </c>
      <c r="C36" s="103">
        <f>SUMIFS('اليومية العامة'!$I$6:$I$1199,'اليومية العامة'!$F$6:$F$1199,$A36,'اليومية العامة'!$H$6:$H$1199,C$2)</f>
        <v>0</v>
      </c>
      <c r="D36" s="103">
        <f>SUMIFS('اليومية العامة'!$I$6:$I$1199,'اليومية العامة'!$F$6:$F$1199,$A36,'اليومية العامة'!$H$6:$H$1199,D$2)</f>
        <v>0</v>
      </c>
      <c r="E36" s="103">
        <f>SUMIFS('اليومية العامة'!$I$6:$I$1199,'اليومية العامة'!$F$6:$F$1199,$A36,'اليومية العامة'!$H$6:$H$1199,E$2)</f>
        <v>0</v>
      </c>
      <c r="F36" s="103">
        <f>SUMIFS('اليومية العامة'!$I$6:$I$1199,'اليومية العامة'!$F$6:$F$1199,$A36,'اليومية العامة'!$H$6:$H$1199,F$2)</f>
        <v>0</v>
      </c>
      <c r="G36" s="103">
        <f>SUMIFS('اليومية العامة'!$I$6:$I$1199,'اليومية العامة'!$F$6:$F$1199,$A36,'اليومية العامة'!$H$6:$H$1199,G$2)</f>
        <v>0</v>
      </c>
      <c r="H36" s="103">
        <f>SUMIFS('اليومية العامة'!$I$6:$I$1199,'اليومية العامة'!$F$6:$F$1199,$A36,'اليومية العامة'!$H$6:$H$1199,H$2)</f>
        <v>0</v>
      </c>
      <c r="I36" s="103">
        <f>SUMIFS('اليومية العامة'!$I$6:$I$1199,'اليومية العامة'!$F$6:$F$1199,$A36,'اليومية العامة'!$H$6:$H$1199,I$2)</f>
        <v>0</v>
      </c>
      <c r="J36" s="103">
        <f>SUMIFS('اليومية العامة'!$I$6:$I$1199,'اليومية العامة'!$F$6:$F$1199,$A36,'اليومية العامة'!$H$6:$H$1199,J$2)</f>
        <v>0</v>
      </c>
      <c r="K36" s="103">
        <f>SUMIFS('اليومية العامة'!$I$6:$I$1199,'اليومية العامة'!$F$6:$F$1199,$A36,'اليومية العامة'!$H$6:$H$1199,K$2)</f>
        <v>0</v>
      </c>
      <c r="L36" s="103">
        <f>SUMIFS('اليومية العامة'!$I$6:$I$1199,'اليومية العامة'!$F$6:$F$1199,$A36,'اليومية العامة'!$H$6:$H$1199,L$2)</f>
        <v>0</v>
      </c>
      <c r="M36" s="103">
        <f t="shared" si="8"/>
        <v>0</v>
      </c>
      <c r="N36" s="103">
        <f>SUMIFS('اليومية العامة'!$I$6:$I$1199,'اليومية العامة'!$F$6:$F$1199,$A36,'اليومية العامة'!$H$6:$H$1199,N$2)</f>
        <v>0</v>
      </c>
      <c r="O36" s="103">
        <f>SUMIFS('اليومية العامة'!$I$6:$I$1199,'اليومية العامة'!$F$6:$F$1199,$A36,'اليومية العامة'!$H$6:$H$1199,O$2)</f>
        <v>0</v>
      </c>
      <c r="P36" s="103">
        <f>SUMIFS('اليومية العامة'!$I$6:$I$1199,'اليومية العامة'!$F$6:$F$1199,$A36,'اليومية العامة'!$H$6:$H$1199,P$2)</f>
        <v>0</v>
      </c>
      <c r="Q36" s="103">
        <f>SUMIFS('اليومية العامة'!$I$6:$I$1199,'اليومية العامة'!$F$6:$F$1199,$A36,'اليومية العامة'!$H$6:$H$1199,Q$2)</f>
        <v>0</v>
      </c>
      <c r="R36" s="103">
        <f>SUMIFS('اليومية العامة'!$I$6:$I$1199,'اليومية العامة'!$F$6:$F$1199,$A36,'اليومية العامة'!$H$6:$H$1199,R$2)</f>
        <v>0</v>
      </c>
      <c r="S36" s="103">
        <f>SUMIFS('اليومية العامة'!$I$6:$I$1199,'اليومية العامة'!$F$6:$F$1199,$A36,'اليومية العامة'!$H$6:$H$1199,S$2)</f>
        <v>0</v>
      </c>
      <c r="T36" s="103">
        <f>SUMIFS('اليومية العامة'!$I$6:$I$1199,'اليومية العامة'!$F$6:$F$1199,$A36,'اليومية العامة'!$H$6:$H$1199,T$2)</f>
        <v>0</v>
      </c>
      <c r="U36" s="103">
        <f>SUMIFS('اليومية العامة'!$I$6:$I$1199,'اليومية العامة'!$F$6:$F$1199,$A36,'اليومية العامة'!$H$6:$H$1199,U$2)</f>
        <v>0</v>
      </c>
      <c r="V36" s="103">
        <f>SUMIFS('اليومية العامة'!$I$6:$I$1199,'اليومية العامة'!$F$6:$F$1199,$A36,'اليومية العامة'!$H$6:$H$1199,V$2)</f>
        <v>0</v>
      </c>
      <c r="W36" s="103">
        <f>SUMIFS('اليومية العامة'!$I$6:$I$1199,'اليومية العامة'!$F$6:$F$1199,$A36,'اليومية العامة'!$H$6:$H$1199,W$2)</f>
        <v>0</v>
      </c>
      <c r="X36" s="103">
        <f t="shared" si="9"/>
        <v>0</v>
      </c>
    </row>
    <row r="37" spans="1:24" x14ac:dyDescent="0.25">
      <c r="A37" s="104">
        <f>'دليل الحسابات'!B321</f>
        <v>61101004</v>
      </c>
      <c r="B37" s="104" t="str">
        <f>'دليل الحسابات'!C321</f>
        <v>بدل هاتف</v>
      </c>
      <c r="C37" s="103">
        <f>SUMIFS('اليومية العامة'!$I$6:$I$1199,'اليومية العامة'!$F$6:$F$1199,$A37,'اليومية العامة'!$H$6:$H$1199,C$2)</f>
        <v>0</v>
      </c>
      <c r="D37" s="103">
        <f>SUMIFS('اليومية العامة'!$I$6:$I$1199,'اليومية العامة'!$F$6:$F$1199,$A37,'اليومية العامة'!$H$6:$H$1199,D$2)</f>
        <v>0</v>
      </c>
      <c r="E37" s="103">
        <f>SUMIFS('اليومية العامة'!$I$6:$I$1199,'اليومية العامة'!$F$6:$F$1199,$A37,'اليومية العامة'!$H$6:$H$1199,E$2)</f>
        <v>0</v>
      </c>
      <c r="F37" s="103">
        <f>SUMIFS('اليومية العامة'!$I$6:$I$1199,'اليومية العامة'!$F$6:$F$1199,$A37,'اليومية العامة'!$H$6:$H$1199,F$2)</f>
        <v>0</v>
      </c>
      <c r="G37" s="103">
        <f>SUMIFS('اليومية العامة'!$I$6:$I$1199,'اليومية العامة'!$F$6:$F$1199,$A37,'اليومية العامة'!$H$6:$H$1199,G$2)</f>
        <v>0</v>
      </c>
      <c r="H37" s="103">
        <f>SUMIFS('اليومية العامة'!$I$6:$I$1199,'اليومية العامة'!$F$6:$F$1199,$A37,'اليومية العامة'!$H$6:$H$1199,H$2)</f>
        <v>0</v>
      </c>
      <c r="I37" s="103">
        <f>SUMIFS('اليومية العامة'!$I$6:$I$1199,'اليومية العامة'!$F$6:$F$1199,$A37,'اليومية العامة'!$H$6:$H$1199,I$2)</f>
        <v>0</v>
      </c>
      <c r="J37" s="103">
        <f>SUMIFS('اليومية العامة'!$I$6:$I$1199,'اليومية العامة'!$F$6:$F$1199,$A37,'اليومية العامة'!$H$6:$H$1199,J$2)</f>
        <v>0</v>
      </c>
      <c r="K37" s="103">
        <f>SUMIFS('اليومية العامة'!$I$6:$I$1199,'اليومية العامة'!$F$6:$F$1199,$A37,'اليومية العامة'!$H$6:$H$1199,K$2)</f>
        <v>0</v>
      </c>
      <c r="L37" s="103">
        <f>SUMIFS('اليومية العامة'!$I$6:$I$1199,'اليومية العامة'!$F$6:$F$1199,$A37,'اليومية العامة'!$H$6:$H$1199,L$2)</f>
        <v>0</v>
      </c>
      <c r="M37" s="103">
        <f t="shared" si="8"/>
        <v>0</v>
      </c>
      <c r="N37" s="103">
        <f>SUMIFS('اليومية العامة'!$I$6:$I$1199,'اليومية العامة'!$F$6:$F$1199,$A37,'اليومية العامة'!$H$6:$H$1199,N$2)</f>
        <v>0</v>
      </c>
      <c r="O37" s="103">
        <f>SUMIFS('اليومية العامة'!$I$6:$I$1199,'اليومية العامة'!$F$6:$F$1199,$A37,'اليومية العامة'!$H$6:$H$1199,O$2)</f>
        <v>0</v>
      </c>
      <c r="P37" s="103">
        <f>SUMIFS('اليومية العامة'!$I$6:$I$1199,'اليومية العامة'!$F$6:$F$1199,$A37,'اليومية العامة'!$H$6:$H$1199,P$2)</f>
        <v>0</v>
      </c>
      <c r="Q37" s="103">
        <f>SUMIFS('اليومية العامة'!$I$6:$I$1199,'اليومية العامة'!$F$6:$F$1199,$A37,'اليومية العامة'!$H$6:$H$1199,Q$2)</f>
        <v>0</v>
      </c>
      <c r="R37" s="103">
        <f>SUMIFS('اليومية العامة'!$I$6:$I$1199,'اليومية العامة'!$F$6:$F$1199,$A37,'اليومية العامة'!$H$6:$H$1199,R$2)</f>
        <v>0</v>
      </c>
      <c r="S37" s="103">
        <f>SUMIFS('اليومية العامة'!$I$6:$I$1199,'اليومية العامة'!$F$6:$F$1199,$A37,'اليومية العامة'!$H$6:$H$1199,S$2)</f>
        <v>0</v>
      </c>
      <c r="T37" s="103">
        <f>SUMIFS('اليومية العامة'!$I$6:$I$1199,'اليومية العامة'!$F$6:$F$1199,$A37,'اليومية العامة'!$H$6:$H$1199,T$2)</f>
        <v>0</v>
      </c>
      <c r="U37" s="103">
        <f>SUMIFS('اليومية العامة'!$I$6:$I$1199,'اليومية العامة'!$F$6:$F$1199,$A37,'اليومية العامة'!$H$6:$H$1199,U$2)</f>
        <v>0</v>
      </c>
      <c r="V37" s="103">
        <f>SUMIFS('اليومية العامة'!$I$6:$I$1199,'اليومية العامة'!$F$6:$F$1199,$A37,'اليومية العامة'!$H$6:$H$1199,V$2)</f>
        <v>0</v>
      </c>
      <c r="W37" s="103">
        <f>SUMIFS('اليومية العامة'!$I$6:$I$1199,'اليومية العامة'!$F$6:$F$1199,$A37,'اليومية العامة'!$H$6:$H$1199,W$2)</f>
        <v>0</v>
      </c>
      <c r="X37" s="103">
        <f t="shared" si="9"/>
        <v>0</v>
      </c>
    </row>
    <row r="38" spans="1:24" x14ac:dyDescent="0.25">
      <c r="A38" s="104">
        <f>'دليل الحسابات'!B328</f>
        <v>61102006</v>
      </c>
      <c r="B38" s="104" t="str">
        <f>'دليل الحسابات'!C328</f>
        <v>تأشيرات خروج وعودة</v>
      </c>
      <c r="C38" s="103">
        <f>SUMIFS('اليومية العامة'!$I$6:$I$1199,'اليومية العامة'!$F$6:$F$1199,$A38,'اليومية العامة'!$H$6:$H$1199,C$2)</f>
        <v>0</v>
      </c>
      <c r="D38" s="103">
        <f>SUMIFS('اليومية العامة'!$I$6:$I$1199,'اليومية العامة'!$F$6:$F$1199,$A38,'اليومية العامة'!$H$6:$H$1199,D$2)</f>
        <v>0</v>
      </c>
      <c r="E38" s="103">
        <f>SUMIFS('اليومية العامة'!$I$6:$I$1199,'اليومية العامة'!$F$6:$F$1199,$A38,'اليومية العامة'!$H$6:$H$1199,E$2)</f>
        <v>0</v>
      </c>
      <c r="F38" s="103">
        <f>SUMIFS('اليومية العامة'!$I$6:$I$1199,'اليومية العامة'!$F$6:$F$1199,$A38,'اليومية العامة'!$H$6:$H$1199,F$2)</f>
        <v>0</v>
      </c>
      <c r="G38" s="103">
        <f>SUMIFS('اليومية العامة'!$I$6:$I$1199,'اليومية العامة'!$F$6:$F$1199,$A38,'اليومية العامة'!$H$6:$H$1199,G$2)</f>
        <v>0</v>
      </c>
      <c r="H38" s="103">
        <f>SUMIFS('اليومية العامة'!$I$6:$I$1199,'اليومية العامة'!$F$6:$F$1199,$A38,'اليومية العامة'!$H$6:$H$1199,H$2)</f>
        <v>0</v>
      </c>
      <c r="I38" s="103">
        <f>SUMIFS('اليومية العامة'!$I$6:$I$1199,'اليومية العامة'!$F$6:$F$1199,$A38,'اليومية العامة'!$H$6:$H$1199,I$2)</f>
        <v>0</v>
      </c>
      <c r="J38" s="103">
        <f>SUMIFS('اليومية العامة'!$I$6:$I$1199,'اليومية العامة'!$F$6:$F$1199,$A38,'اليومية العامة'!$H$6:$H$1199,J$2)</f>
        <v>0</v>
      </c>
      <c r="K38" s="103">
        <f>SUMIFS('اليومية العامة'!$I$6:$I$1199,'اليومية العامة'!$F$6:$F$1199,$A38,'اليومية العامة'!$H$6:$H$1199,K$2)</f>
        <v>0</v>
      </c>
      <c r="L38" s="103">
        <f>SUMIFS('اليومية العامة'!$I$6:$I$1199,'اليومية العامة'!$F$6:$F$1199,$A38,'اليومية العامة'!$H$6:$H$1199,L$2)</f>
        <v>0</v>
      </c>
      <c r="M38" s="103">
        <f t="shared" si="8"/>
        <v>0</v>
      </c>
      <c r="N38" s="103">
        <f>SUMIFS('اليومية العامة'!$I$6:$I$1199,'اليومية العامة'!$F$6:$F$1199,$A38,'اليومية العامة'!$H$6:$H$1199,N$2)</f>
        <v>0</v>
      </c>
      <c r="O38" s="103">
        <f>SUMIFS('اليومية العامة'!$I$6:$I$1199,'اليومية العامة'!$F$6:$F$1199,$A38,'اليومية العامة'!$H$6:$H$1199,O$2)</f>
        <v>0</v>
      </c>
      <c r="P38" s="103">
        <f>SUMIFS('اليومية العامة'!$I$6:$I$1199,'اليومية العامة'!$F$6:$F$1199,$A38,'اليومية العامة'!$H$6:$H$1199,P$2)</f>
        <v>0</v>
      </c>
      <c r="Q38" s="103">
        <f>SUMIFS('اليومية العامة'!$I$6:$I$1199,'اليومية العامة'!$F$6:$F$1199,$A38,'اليومية العامة'!$H$6:$H$1199,Q$2)</f>
        <v>0</v>
      </c>
      <c r="R38" s="103">
        <f>SUMIFS('اليومية العامة'!$I$6:$I$1199,'اليومية العامة'!$F$6:$F$1199,$A38,'اليومية العامة'!$H$6:$H$1199,R$2)</f>
        <v>0</v>
      </c>
      <c r="S38" s="103">
        <f>SUMIFS('اليومية العامة'!$I$6:$I$1199,'اليومية العامة'!$F$6:$F$1199,$A38,'اليومية العامة'!$H$6:$H$1199,S$2)</f>
        <v>0</v>
      </c>
      <c r="T38" s="103">
        <f>SUMIFS('اليومية العامة'!$I$6:$I$1199,'اليومية العامة'!$F$6:$F$1199,$A38,'اليومية العامة'!$H$6:$H$1199,T$2)</f>
        <v>0</v>
      </c>
      <c r="U38" s="103">
        <f>SUMIFS('اليومية العامة'!$I$6:$I$1199,'اليومية العامة'!$F$6:$F$1199,$A38,'اليومية العامة'!$H$6:$H$1199,U$2)</f>
        <v>0</v>
      </c>
      <c r="V38" s="103">
        <f>SUMIFS('اليومية العامة'!$I$6:$I$1199,'اليومية العامة'!$F$6:$F$1199,$A38,'اليومية العامة'!$H$6:$H$1199,V$2)</f>
        <v>0</v>
      </c>
      <c r="W38" s="103">
        <f>SUMIFS('اليومية العامة'!$I$6:$I$1199,'اليومية العامة'!$F$6:$F$1199,$A38,'اليومية العامة'!$H$6:$H$1199,W$2)</f>
        <v>0</v>
      </c>
      <c r="X38" s="103">
        <f t="shared" si="9"/>
        <v>0</v>
      </c>
    </row>
    <row r="39" spans="1:24" x14ac:dyDescent="0.25">
      <c r="A39" s="104">
        <f>'دليل الحسابات'!B332</f>
        <v>61103000</v>
      </c>
      <c r="B39" s="104" t="str">
        <f>'دليل الحسابات'!C332</f>
        <v>إيجارات</v>
      </c>
      <c r="C39" s="103">
        <f>SUMIFS('اليومية العامة'!$I$6:$I$1199,'اليومية العامة'!$F$6:$F$1199,$A39,'اليومية العامة'!$H$6:$H$1199,C$2)</f>
        <v>0</v>
      </c>
      <c r="D39" s="103">
        <f>SUMIFS('اليومية العامة'!$I$6:$I$1199,'اليومية العامة'!$F$6:$F$1199,$A39,'اليومية العامة'!$H$6:$H$1199,D$2)</f>
        <v>0</v>
      </c>
      <c r="E39" s="103">
        <f>SUMIFS('اليومية العامة'!$I$6:$I$1199,'اليومية العامة'!$F$6:$F$1199,$A39,'اليومية العامة'!$H$6:$H$1199,E$2)</f>
        <v>0</v>
      </c>
      <c r="F39" s="103">
        <f>SUMIFS('اليومية العامة'!$I$6:$I$1199,'اليومية العامة'!$F$6:$F$1199,$A39,'اليومية العامة'!$H$6:$H$1199,F$2)</f>
        <v>0</v>
      </c>
      <c r="G39" s="103">
        <f>SUMIFS('اليومية العامة'!$I$6:$I$1199,'اليومية العامة'!$F$6:$F$1199,$A39,'اليومية العامة'!$H$6:$H$1199,G$2)</f>
        <v>0</v>
      </c>
      <c r="H39" s="103">
        <f>SUMIFS('اليومية العامة'!$I$6:$I$1199,'اليومية العامة'!$F$6:$F$1199,$A39,'اليومية العامة'!$H$6:$H$1199,H$2)</f>
        <v>0</v>
      </c>
      <c r="I39" s="103">
        <f>SUMIFS('اليومية العامة'!$I$6:$I$1199,'اليومية العامة'!$F$6:$F$1199,$A39,'اليومية العامة'!$H$6:$H$1199,I$2)</f>
        <v>0</v>
      </c>
      <c r="J39" s="103">
        <f>SUMIFS('اليومية العامة'!$I$6:$I$1199,'اليومية العامة'!$F$6:$F$1199,$A39,'اليومية العامة'!$H$6:$H$1199,J$2)</f>
        <v>0</v>
      </c>
      <c r="K39" s="103">
        <f>SUMIFS('اليومية العامة'!$I$6:$I$1199,'اليومية العامة'!$F$6:$F$1199,$A39,'اليومية العامة'!$H$6:$H$1199,K$2)</f>
        <v>0</v>
      </c>
      <c r="L39" s="103">
        <f>SUMIFS('اليومية العامة'!$I$6:$I$1199,'اليومية العامة'!$F$6:$F$1199,$A39,'اليومية العامة'!$H$6:$H$1199,L$2)</f>
        <v>0</v>
      </c>
      <c r="M39" s="103">
        <f t="shared" si="8"/>
        <v>0</v>
      </c>
      <c r="N39" s="103">
        <f>SUMIFS('اليومية العامة'!$I$6:$I$1199,'اليومية العامة'!$F$6:$F$1199,$A39,'اليومية العامة'!$H$6:$H$1199,N$2)</f>
        <v>0</v>
      </c>
      <c r="O39" s="103">
        <f>SUMIFS('اليومية العامة'!$I$6:$I$1199,'اليومية العامة'!$F$6:$F$1199,$A39,'اليومية العامة'!$H$6:$H$1199,O$2)</f>
        <v>0</v>
      </c>
      <c r="P39" s="103">
        <f>SUMIFS('اليومية العامة'!$I$6:$I$1199,'اليومية العامة'!$F$6:$F$1199,$A39,'اليومية العامة'!$H$6:$H$1199,P$2)</f>
        <v>0</v>
      </c>
      <c r="Q39" s="103">
        <f>SUMIFS('اليومية العامة'!$I$6:$I$1199,'اليومية العامة'!$F$6:$F$1199,$A39,'اليومية العامة'!$H$6:$H$1199,Q$2)</f>
        <v>0</v>
      </c>
      <c r="R39" s="103">
        <f>SUMIFS('اليومية العامة'!$I$6:$I$1199,'اليومية العامة'!$F$6:$F$1199,$A39,'اليومية العامة'!$H$6:$H$1199,R$2)</f>
        <v>0</v>
      </c>
      <c r="S39" s="103">
        <f>SUMIFS('اليومية العامة'!$I$6:$I$1199,'اليومية العامة'!$F$6:$F$1199,$A39,'اليومية العامة'!$H$6:$H$1199,S$2)</f>
        <v>0</v>
      </c>
      <c r="T39" s="103">
        <f>SUMIFS('اليومية العامة'!$I$6:$I$1199,'اليومية العامة'!$F$6:$F$1199,$A39,'اليومية العامة'!$H$6:$H$1199,T$2)</f>
        <v>0</v>
      </c>
      <c r="U39" s="103">
        <f>SUMIFS('اليومية العامة'!$I$6:$I$1199,'اليومية العامة'!$F$6:$F$1199,$A39,'اليومية العامة'!$H$6:$H$1199,U$2)</f>
        <v>0</v>
      </c>
      <c r="V39" s="103">
        <f>SUMIFS('اليومية العامة'!$I$6:$I$1199,'اليومية العامة'!$F$6:$F$1199,$A39,'اليومية العامة'!$H$6:$H$1199,V$2)</f>
        <v>0</v>
      </c>
      <c r="W39" s="103">
        <f>SUMIFS('اليومية العامة'!$I$6:$I$1199,'اليومية العامة'!$F$6:$F$1199,$A39,'اليومية العامة'!$H$6:$H$1199,W$2)</f>
        <v>0</v>
      </c>
      <c r="X39" s="103">
        <f t="shared" si="9"/>
        <v>0</v>
      </c>
    </row>
    <row r="40" spans="1:24" x14ac:dyDescent="0.25">
      <c r="A40" s="104">
        <f>'دليل الحسابات'!B333</f>
        <v>61103001</v>
      </c>
      <c r="B40" s="104" t="str">
        <f>'دليل الحسابات'!C333</f>
        <v>إيجار المكتب</v>
      </c>
      <c r="C40" s="103">
        <f>SUMIFS('اليومية العامة'!$I$6:$I$1199,'اليومية العامة'!$F$6:$F$1199,$A40,'اليومية العامة'!$H$6:$H$1199,C$2)</f>
        <v>0</v>
      </c>
      <c r="D40" s="103">
        <f>SUMIFS('اليومية العامة'!$I$6:$I$1199,'اليومية العامة'!$F$6:$F$1199,$A40,'اليومية العامة'!$H$6:$H$1199,D$2)</f>
        <v>0</v>
      </c>
      <c r="E40" s="103">
        <f>SUMIFS('اليومية العامة'!$I$6:$I$1199,'اليومية العامة'!$F$6:$F$1199,$A40,'اليومية العامة'!$H$6:$H$1199,E$2)</f>
        <v>0</v>
      </c>
      <c r="F40" s="103">
        <f>SUMIFS('اليومية العامة'!$I$6:$I$1199,'اليومية العامة'!$F$6:$F$1199,$A40,'اليومية العامة'!$H$6:$H$1199,F$2)</f>
        <v>0</v>
      </c>
      <c r="G40" s="103">
        <f>SUMIFS('اليومية العامة'!$I$6:$I$1199,'اليومية العامة'!$F$6:$F$1199,$A40,'اليومية العامة'!$H$6:$H$1199,G$2)</f>
        <v>0</v>
      </c>
      <c r="H40" s="103">
        <f>SUMIFS('اليومية العامة'!$I$6:$I$1199,'اليومية العامة'!$F$6:$F$1199,$A40,'اليومية العامة'!$H$6:$H$1199,H$2)</f>
        <v>0</v>
      </c>
      <c r="I40" s="103">
        <f>SUMIFS('اليومية العامة'!$I$6:$I$1199,'اليومية العامة'!$F$6:$F$1199,$A40,'اليومية العامة'!$H$6:$H$1199,I$2)</f>
        <v>0</v>
      </c>
      <c r="J40" s="103">
        <f>SUMIFS('اليومية العامة'!$I$6:$I$1199,'اليومية العامة'!$F$6:$F$1199,$A40,'اليومية العامة'!$H$6:$H$1199,J$2)</f>
        <v>0</v>
      </c>
      <c r="K40" s="103">
        <f>SUMIFS('اليومية العامة'!$I$6:$I$1199,'اليومية العامة'!$F$6:$F$1199,$A40,'اليومية العامة'!$H$6:$H$1199,K$2)</f>
        <v>0</v>
      </c>
      <c r="L40" s="103">
        <f>SUMIFS('اليومية العامة'!$I$6:$I$1199,'اليومية العامة'!$F$6:$F$1199,$A40,'اليومية العامة'!$H$6:$H$1199,L$2)</f>
        <v>0</v>
      </c>
      <c r="M40" s="103">
        <f t="shared" si="8"/>
        <v>0</v>
      </c>
      <c r="N40" s="103">
        <f>SUMIFS('اليومية العامة'!$I$6:$I$1199,'اليومية العامة'!$F$6:$F$1199,$A40,'اليومية العامة'!$H$6:$H$1199,N$2)</f>
        <v>0</v>
      </c>
      <c r="O40" s="103">
        <f>SUMIFS('اليومية العامة'!$I$6:$I$1199,'اليومية العامة'!$F$6:$F$1199,$A40,'اليومية العامة'!$H$6:$H$1199,O$2)</f>
        <v>0</v>
      </c>
      <c r="P40" s="103">
        <f>SUMIFS('اليومية العامة'!$I$6:$I$1199,'اليومية العامة'!$F$6:$F$1199,$A40,'اليومية العامة'!$H$6:$H$1199,P$2)</f>
        <v>0</v>
      </c>
      <c r="Q40" s="103">
        <f>SUMIFS('اليومية العامة'!$I$6:$I$1199,'اليومية العامة'!$F$6:$F$1199,$A40,'اليومية العامة'!$H$6:$H$1199,Q$2)</f>
        <v>0</v>
      </c>
      <c r="R40" s="103">
        <f>SUMIFS('اليومية العامة'!$I$6:$I$1199,'اليومية العامة'!$F$6:$F$1199,$A40,'اليومية العامة'!$H$6:$H$1199,R$2)</f>
        <v>0</v>
      </c>
      <c r="S40" s="103">
        <f>SUMIFS('اليومية العامة'!$I$6:$I$1199,'اليومية العامة'!$F$6:$F$1199,$A40,'اليومية العامة'!$H$6:$H$1199,S$2)</f>
        <v>0</v>
      </c>
      <c r="T40" s="103">
        <f>SUMIFS('اليومية العامة'!$I$6:$I$1199,'اليومية العامة'!$F$6:$F$1199,$A40,'اليومية العامة'!$H$6:$H$1199,T$2)</f>
        <v>0</v>
      </c>
      <c r="U40" s="103">
        <f>SUMIFS('اليومية العامة'!$I$6:$I$1199,'اليومية العامة'!$F$6:$F$1199,$A40,'اليومية العامة'!$H$6:$H$1199,U$2)</f>
        <v>0</v>
      </c>
      <c r="V40" s="103">
        <f>SUMIFS('اليومية العامة'!$I$6:$I$1199,'اليومية العامة'!$F$6:$F$1199,$A40,'اليومية العامة'!$H$6:$H$1199,V$2)</f>
        <v>0</v>
      </c>
      <c r="W40" s="103">
        <f>SUMIFS('اليومية العامة'!$I$6:$I$1199,'اليومية العامة'!$F$6:$F$1199,$A40,'اليومية العامة'!$H$6:$H$1199,W$2)</f>
        <v>0</v>
      </c>
      <c r="X40" s="103">
        <f t="shared" si="9"/>
        <v>0</v>
      </c>
    </row>
    <row r="41" spans="1:24" x14ac:dyDescent="0.25">
      <c r="A41" s="104">
        <f>'دليل الحسابات'!B334</f>
        <v>61103002</v>
      </c>
      <c r="B41" s="104" t="str">
        <f>'دليل الحسابات'!C334</f>
        <v>إيجار سكن العمال</v>
      </c>
      <c r="C41" s="103">
        <f>SUMIFS('اليومية العامة'!$I$6:$I$1199,'اليومية العامة'!$F$6:$F$1199,$A41,'اليومية العامة'!$H$6:$H$1199,C$2)</f>
        <v>0</v>
      </c>
      <c r="D41" s="103">
        <f>SUMIFS('اليومية العامة'!$I$6:$I$1199,'اليومية العامة'!$F$6:$F$1199,$A41,'اليومية العامة'!$H$6:$H$1199,D$2)</f>
        <v>0</v>
      </c>
      <c r="E41" s="103">
        <f>SUMIFS('اليومية العامة'!$I$6:$I$1199,'اليومية العامة'!$F$6:$F$1199,$A41,'اليومية العامة'!$H$6:$H$1199,E$2)</f>
        <v>0</v>
      </c>
      <c r="F41" s="103">
        <f>SUMIFS('اليومية العامة'!$I$6:$I$1199,'اليومية العامة'!$F$6:$F$1199,$A41,'اليومية العامة'!$H$6:$H$1199,F$2)</f>
        <v>0</v>
      </c>
      <c r="G41" s="103">
        <f>SUMIFS('اليومية العامة'!$I$6:$I$1199,'اليومية العامة'!$F$6:$F$1199,$A41,'اليومية العامة'!$H$6:$H$1199,G$2)</f>
        <v>0</v>
      </c>
      <c r="H41" s="103">
        <f>SUMIFS('اليومية العامة'!$I$6:$I$1199,'اليومية العامة'!$F$6:$F$1199,$A41,'اليومية العامة'!$H$6:$H$1199,H$2)</f>
        <v>0</v>
      </c>
      <c r="I41" s="103">
        <f>SUMIFS('اليومية العامة'!$I$6:$I$1199,'اليومية العامة'!$F$6:$F$1199,$A41,'اليومية العامة'!$H$6:$H$1199,I$2)</f>
        <v>0</v>
      </c>
      <c r="J41" s="103">
        <f>SUMIFS('اليومية العامة'!$I$6:$I$1199,'اليومية العامة'!$F$6:$F$1199,$A41,'اليومية العامة'!$H$6:$H$1199,J$2)</f>
        <v>0</v>
      </c>
      <c r="K41" s="103">
        <f>SUMIFS('اليومية العامة'!$I$6:$I$1199,'اليومية العامة'!$F$6:$F$1199,$A41,'اليومية العامة'!$H$6:$H$1199,K$2)</f>
        <v>0</v>
      </c>
      <c r="L41" s="103">
        <f>SUMIFS('اليومية العامة'!$I$6:$I$1199,'اليومية العامة'!$F$6:$F$1199,$A41,'اليومية العامة'!$H$6:$H$1199,L$2)</f>
        <v>0</v>
      </c>
      <c r="M41" s="103">
        <f t="shared" si="8"/>
        <v>0</v>
      </c>
      <c r="N41" s="103">
        <f>SUMIFS('اليومية العامة'!$I$6:$I$1199,'اليومية العامة'!$F$6:$F$1199,$A41,'اليومية العامة'!$H$6:$H$1199,N$2)</f>
        <v>0</v>
      </c>
      <c r="O41" s="103">
        <f>SUMIFS('اليومية العامة'!$I$6:$I$1199,'اليومية العامة'!$F$6:$F$1199,$A41,'اليومية العامة'!$H$6:$H$1199,O$2)</f>
        <v>0</v>
      </c>
      <c r="P41" s="103">
        <f>SUMIFS('اليومية العامة'!$I$6:$I$1199,'اليومية العامة'!$F$6:$F$1199,$A41,'اليومية العامة'!$H$6:$H$1199,P$2)</f>
        <v>0</v>
      </c>
      <c r="Q41" s="103">
        <f>SUMIFS('اليومية العامة'!$I$6:$I$1199,'اليومية العامة'!$F$6:$F$1199,$A41,'اليومية العامة'!$H$6:$H$1199,Q$2)</f>
        <v>0</v>
      </c>
      <c r="R41" s="103">
        <f>SUMIFS('اليومية العامة'!$I$6:$I$1199,'اليومية العامة'!$F$6:$F$1199,$A41,'اليومية العامة'!$H$6:$H$1199,R$2)</f>
        <v>0</v>
      </c>
      <c r="S41" s="103">
        <f>SUMIFS('اليومية العامة'!$I$6:$I$1199,'اليومية العامة'!$F$6:$F$1199,$A41,'اليومية العامة'!$H$6:$H$1199,S$2)</f>
        <v>0</v>
      </c>
      <c r="T41" s="103">
        <f>SUMIFS('اليومية العامة'!$I$6:$I$1199,'اليومية العامة'!$F$6:$F$1199,$A41,'اليومية العامة'!$H$6:$H$1199,T$2)</f>
        <v>0</v>
      </c>
      <c r="U41" s="103">
        <f>SUMIFS('اليومية العامة'!$I$6:$I$1199,'اليومية العامة'!$F$6:$F$1199,$A41,'اليومية العامة'!$H$6:$H$1199,U$2)</f>
        <v>0</v>
      </c>
      <c r="V41" s="103">
        <f>SUMIFS('اليومية العامة'!$I$6:$I$1199,'اليومية العامة'!$F$6:$F$1199,$A41,'اليومية العامة'!$H$6:$H$1199,V$2)</f>
        <v>0</v>
      </c>
      <c r="W41" s="103">
        <f>SUMIFS('اليومية العامة'!$I$6:$I$1199,'اليومية العامة'!$F$6:$F$1199,$A41,'اليومية العامة'!$H$6:$H$1199,W$2)</f>
        <v>0</v>
      </c>
      <c r="X41" s="103">
        <f t="shared" si="9"/>
        <v>0</v>
      </c>
    </row>
    <row r="42" spans="1:24" x14ac:dyDescent="0.25">
      <c r="A42" s="104">
        <f>'دليل الحسابات'!B335</f>
        <v>61103003</v>
      </c>
      <c r="B42" s="104" t="str">
        <f>'دليل الحسابات'!C335</f>
        <v>إيجارات أخرى</v>
      </c>
      <c r="C42" s="103">
        <f>SUMIFS('اليومية العامة'!$I$6:$I$1199,'اليومية العامة'!$F$6:$F$1199,$A42,'اليومية العامة'!$H$6:$H$1199,C$2)</f>
        <v>0</v>
      </c>
      <c r="D42" s="103">
        <f>SUMIFS('اليومية العامة'!$I$6:$I$1199,'اليومية العامة'!$F$6:$F$1199,$A42,'اليومية العامة'!$H$6:$H$1199,D$2)</f>
        <v>0</v>
      </c>
      <c r="E42" s="103">
        <f>SUMIFS('اليومية العامة'!$I$6:$I$1199,'اليومية العامة'!$F$6:$F$1199,$A42,'اليومية العامة'!$H$6:$H$1199,E$2)</f>
        <v>0</v>
      </c>
      <c r="F42" s="103">
        <f>SUMIFS('اليومية العامة'!$I$6:$I$1199,'اليومية العامة'!$F$6:$F$1199,$A42,'اليومية العامة'!$H$6:$H$1199,F$2)</f>
        <v>0</v>
      </c>
      <c r="G42" s="103">
        <f>SUMIFS('اليومية العامة'!$I$6:$I$1199,'اليومية العامة'!$F$6:$F$1199,$A42,'اليومية العامة'!$H$6:$H$1199,G$2)</f>
        <v>0</v>
      </c>
      <c r="H42" s="103">
        <f>SUMIFS('اليومية العامة'!$I$6:$I$1199,'اليومية العامة'!$F$6:$F$1199,$A42,'اليومية العامة'!$H$6:$H$1199,H$2)</f>
        <v>0</v>
      </c>
      <c r="I42" s="103">
        <f>SUMIFS('اليومية العامة'!$I$6:$I$1199,'اليومية العامة'!$F$6:$F$1199,$A42,'اليومية العامة'!$H$6:$H$1199,I$2)</f>
        <v>0</v>
      </c>
      <c r="J42" s="103">
        <f>SUMIFS('اليومية العامة'!$I$6:$I$1199,'اليومية العامة'!$F$6:$F$1199,$A42,'اليومية العامة'!$H$6:$H$1199,J$2)</f>
        <v>0</v>
      </c>
      <c r="K42" s="103">
        <f>SUMIFS('اليومية العامة'!$I$6:$I$1199,'اليومية العامة'!$F$6:$F$1199,$A42,'اليومية العامة'!$H$6:$H$1199,K$2)</f>
        <v>0</v>
      </c>
      <c r="L42" s="103">
        <f>SUMIFS('اليومية العامة'!$I$6:$I$1199,'اليومية العامة'!$F$6:$F$1199,$A42,'اليومية العامة'!$H$6:$H$1199,L$2)</f>
        <v>0</v>
      </c>
      <c r="M42" s="103">
        <f t="shared" si="8"/>
        <v>0</v>
      </c>
      <c r="N42" s="103">
        <f>SUMIFS('اليومية العامة'!$I$6:$I$1199,'اليومية العامة'!$F$6:$F$1199,$A42,'اليومية العامة'!$H$6:$H$1199,N$2)</f>
        <v>0</v>
      </c>
      <c r="O42" s="103">
        <f>SUMIFS('اليومية العامة'!$I$6:$I$1199,'اليومية العامة'!$F$6:$F$1199,$A42,'اليومية العامة'!$H$6:$H$1199,O$2)</f>
        <v>0</v>
      </c>
      <c r="P42" s="103">
        <f>SUMIFS('اليومية العامة'!$I$6:$I$1199,'اليومية العامة'!$F$6:$F$1199,$A42,'اليومية العامة'!$H$6:$H$1199,P$2)</f>
        <v>0</v>
      </c>
      <c r="Q42" s="103">
        <f>SUMIFS('اليومية العامة'!$I$6:$I$1199,'اليومية العامة'!$F$6:$F$1199,$A42,'اليومية العامة'!$H$6:$H$1199,Q$2)</f>
        <v>0</v>
      </c>
      <c r="R42" s="103">
        <f>SUMIFS('اليومية العامة'!$I$6:$I$1199,'اليومية العامة'!$F$6:$F$1199,$A42,'اليومية العامة'!$H$6:$H$1199,R$2)</f>
        <v>0</v>
      </c>
      <c r="S42" s="103">
        <f>SUMIFS('اليومية العامة'!$I$6:$I$1199,'اليومية العامة'!$F$6:$F$1199,$A42,'اليومية العامة'!$H$6:$H$1199,S$2)</f>
        <v>0</v>
      </c>
      <c r="T42" s="103">
        <f>SUMIFS('اليومية العامة'!$I$6:$I$1199,'اليومية العامة'!$F$6:$F$1199,$A42,'اليومية العامة'!$H$6:$H$1199,T$2)</f>
        <v>0</v>
      </c>
      <c r="U42" s="103">
        <f>SUMIFS('اليومية العامة'!$I$6:$I$1199,'اليومية العامة'!$F$6:$F$1199,$A42,'اليومية العامة'!$H$6:$H$1199,U$2)</f>
        <v>0</v>
      </c>
      <c r="V42" s="103">
        <f>SUMIFS('اليومية العامة'!$I$6:$I$1199,'اليومية العامة'!$F$6:$F$1199,$A42,'اليومية العامة'!$H$6:$H$1199,V$2)</f>
        <v>0</v>
      </c>
      <c r="W42" s="103">
        <f>SUMIFS('اليومية العامة'!$I$6:$I$1199,'اليومية العامة'!$F$6:$F$1199,$A42,'اليومية العامة'!$H$6:$H$1199,W$2)</f>
        <v>0</v>
      </c>
      <c r="X42" s="103">
        <f t="shared" si="9"/>
        <v>0</v>
      </c>
    </row>
    <row r="43" spans="1:24" x14ac:dyDescent="0.25">
      <c r="A43" s="104">
        <f>'دليل الحسابات'!B322</f>
        <v>61102000</v>
      </c>
      <c r="B43" s="104" t="str">
        <f>'دليل الحسابات'!C322</f>
        <v>مصاريف حكومية</v>
      </c>
      <c r="C43" s="103">
        <f>SUMIFS('اليومية العامة'!$I$6:$I$1199,'اليومية العامة'!$F$6:$F$1199,$A43,'اليومية العامة'!$H$6:$H$1199,C$2)</f>
        <v>0</v>
      </c>
      <c r="D43" s="103">
        <f>SUMIFS('اليومية العامة'!$I$6:$I$1199,'اليومية العامة'!$F$6:$F$1199,$A43,'اليومية العامة'!$H$6:$H$1199,D$2)</f>
        <v>0</v>
      </c>
      <c r="E43" s="103">
        <f>SUMIFS('اليومية العامة'!$I$6:$I$1199,'اليومية العامة'!$F$6:$F$1199,$A43,'اليومية العامة'!$H$6:$H$1199,E$2)</f>
        <v>0</v>
      </c>
      <c r="F43" s="103">
        <f>SUMIFS('اليومية العامة'!$I$6:$I$1199,'اليومية العامة'!$F$6:$F$1199,$A43,'اليومية العامة'!$H$6:$H$1199,F$2)</f>
        <v>0</v>
      </c>
      <c r="G43" s="103">
        <f>SUMIFS('اليومية العامة'!$I$6:$I$1199,'اليومية العامة'!$F$6:$F$1199,$A43,'اليومية العامة'!$H$6:$H$1199,G$2)</f>
        <v>0</v>
      </c>
      <c r="H43" s="103">
        <f>SUMIFS('اليومية العامة'!$I$6:$I$1199,'اليومية العامة'!$F$6:$F$1199,$A43,'اليومية العامة'!$H$6:$H$1199,H$2)</f>
        <v>0</v>
      </c>
      <c r="I43" s="103">
        <f>SUMIFS('اليومية العامة'!$I$6:$I$1199,'اليومية العامة'!$F$6:$F$1199,$A43,'اليومية العامة'!$H$6:$H$1199,I$2)</f>
        <v>0</v>
      </c>
      <c r="J43" s="103">
        <f>SUMIFS('اليومية العامة'!$I$6:$I$1199,'اليومية العامة'!$F$6:$F$1199,$A43,'اليومية العامة'!$H$6:$H$1199,J$2)</f>
        <v>0</v>
      </c>
      <c r="K43" s="103">
        <f>SUMIFS('اليومية العامة'!$I$6:$I$1199,'اليومية العامة'!$F$6:$F$1199,$A43,'اليومية العامة'!$H$6:$H$1199,K$2)</f>
        <v>0</v>
      </c>
      <c r="L43" s="103">
        <f>SUMIFS('اليومية العامة'!$I$6:$I$1199,'اليومية العامة'!$F$6:$F$1199,$A43,'اليومية العامة'!$H$6:$H$1199,L$2)</f>
        <v>0</v>
      </c>
      <c r="M43" s="103">
        <f t="shared" si="8"/>
        <v>0</v>
      </c>
      <c r="N43" s="103">
        <f>SUMIFS('اليومية العامة'!$I$6:$I$1199,'اليومية العامة'!$F$6:$F$1199,$A43,'اليومية العامة'!$H$6:$H$1199,N$2)</f>
        <v>0</v>
      </c>
      <c r="O43" s="103">
        <f>SUMIFS('اليومية العامة'!$I$6:$I$1199,'اليومية العامة'!$F$6:$F$1199,$A43,'اليومية العامة'!$H$6:$H$1199,O$2)</f>
        <v>0</v>
      </c>
      <c r="P43" s="103">
        <f>SUMIFS('اليومية العامة'!$I$6:$I$1199,'اليومية العامة'!$F$6:$F$1199,$A43,'اليومية العامة'!$H$6:$H$1199,P$2)</f>
        <v>0</v>
      </c>
      <c r="Q43" s="103">
        <f>SUMIFS('اليومية العامة'!$I$6:$I$1199,'اليومية العامة'!$F$6:$F$1199,$A43,'اليومية العامة'!$H$6:$H$1199,Q$2)</f>
        <v>0</v>
      </c>
      <c r="R43" s="103">
        <f>SUMIFS('اليومية العامة'!$I$6:$I$1199,'اليومية العامة'!$F$6:$F$1199,$A43,'اليومية العامة'!$H$6:$H$1199,R$2)</f>
        <v>0</v>
      </c>
      <c r="S43" s="103">
        <f>SUMIFS('اليومية العامة'!$I$6:$I$1199,'اليومية العامة'!$F$6:$F$1199,$A43,'اليومية العامة'!$H$6:$H$1199,S$2)</f>
        <v>0</v>
      </c>
      <c r="T43" s="103">
        <f>SUMIFS('اليومية العامة'!$I$6:$I$1199,'اليومية العامة'!$F$6:$F$1199,$A43,'اليومية العامة'!$H$6:$H$1199,T$2)</f>
        <v>0</v>
      </c>
      <c r="U43" s="103">
        <f>SUMIFS('اليومية العامة'!$I$6:$I$1199,'اليومية العامة'!$F$6:$F$1199,$A43,'اليومية العامة'!$H$6:$H$1199,U$2)</f>
        <v>0</v>
      </c>
      <c r="V43" s="103">
        <f>SUMIFS('اليومية العامة'!$I$6:$I$1199,'اليومية العامة'!$F$6:$F$1199,$A43,'اليومية العامة'!$H$6:$H$1199,V$2)</f>
        <v>0</v>
      </c>
      <c r="W43" s="103">
        <f>SUMIFS('اليومية العامة'!$I$6:$I$1199,'اليومية العامة'!$F$6:$F$1199,$A43,'اليومية العامة'!$H$6:$H$1199,W$2)</f>
        <v>0</v>
      </c>
      <c r="X43" s="103">
        <f t="shared" si="9"/>
        <v>0</v>
      </c>
    </row>
    <row r="44" spans="1:24" x14ac:dyDescent="0.25">
      <c r="A44" s="104">
        <f>'دليل الحسابات'!B323</f>
        <v>61102001</v>
      </c>
      <c r="B44" s="104" t="str">
        <f>'دليل الحسابات'!C323</f>
        <v>تأشيرات جديدة واستقدام</v>
      </c>
      <c r="C44" s="103">
        <f>SUMIFS('اليومية العامة'!$I$6:$I$1199,'اليومية العامة'!$F$6:$F$1199,$A44,'اليومية العامة'!$H$6:$H$1199,C$2)</f>
        <v>0</v>
      </c>
      <c r="D44" s="103">
        <f>SUMIFS('اليومية العامة'!$I$6:$I$1199,'اليومية العامة'!$F$6:$F$1199,$A44,'اليومية العامة'!$H$6:$H$1199,D$2)</f>
        <v>0</v>
      </c>
      <c r="E44" s="103">
        <f>SUMIFS('اليومية العامة'!$I$6:$I$1199,'اليومية العامة'!$F$6:$F$1199,$A44,'اليومية العامة'!$H$6:$H$1199,E$2)</f>
        <v>0</v>
      </c>
      <c r="F44" s="103">
        <f>SUMIFS('اليومية العامة'!$I$6:$I$1199,'اليومية العامة'!$F$6:$F$1199,$A44,'اليومية العامة'!$H$6:$H$1199,F$2)</f>
        <v>0</v>
      </c>
      <c r="G44" s="103">
        <f>SUMIFS('اليومية العامة'!$I$6:$I$1199,'اليومية العامة'!$F$6:$F$1199,$A44,'اليومية العامة'!$H$6:$H$1199,G$2)</f>
        <v>0</v>
      </c>
      <c r="H44" s="103">
        <f>SUMIFS('اليومية العامة'!$I$6:$I$1199,'اليومية العامة'!$F$6:$F$1199,$A44,'اليومية العامة'!$H$6:$H$1199,H$2)</f>
        <v>0</v>
      </c>
      <c r="I44" s="103">
        <f>SUMIFS('اليومية العامة'!$I$6:$I$1199,'اليومية العامة'!$F$6:$F$1199,$A44,'اليومية العامة'!$H$6:$H$1199,I$2)</f>
        <v>0</v>
      </c>
      <c r="J44" s="103">
        <f>SUMIFS('اليومية العامة'!$I$6:$I$1199,'اليومية العامة'!$F$6:$F$1199,$A44,'اليومية العامة'!$H$6:$H$1199,J$2)</f>
        <v>0</v>
      </c>
      <c r="K44" s="103">
        <f>SUMIFS('اليومية العامة'!$I$6:$I$1199,'اليومية العامة'!$F$6:$F$1199,$A44,'اليومية العامة'!$H$6:$H$1199,K$2)</f>
        <v>0</v>
      </c>
      <c r="L44" s="103">
        <f>SUMIFS('اليومية العامة'!$I$6:$I$1199,'اليومية العامة'!$F$6:$F$1199,$A44,'اليومية العامة'!$H$6:$H$1199,L$2)</f>
        <v>0</v>
      </c>
      <c r="M44" s="103">
        <f t="shared" si="8"/>
        <v>0</v>
      </c>
      <c r="N44" s="103">
        <f>SUMIFS('اليومية العامة'!$I$6:$I$1199,'اليومية العامة'!$F$6:$F$1199,$A44,'اليومية العامة'!$H$6:$H$1199,N$2)</f>
        <v>0</v>
      </c>
      <c r="O44" s="103">
        <f>SUMIFS('اليومية العامة'!$I$6:$I$1199,'اليومية العامة'!$F$6:$F$1199,$A44,'اليومية العامة'!$H$6:$H$1199,O$2)</f>
        <v>0</v>
      </c>
      <c r="P44" s="103">
        <f>SUMIFS('اليومية العامة'!$I$6:$I$1199,'اليومية العامة'!$F$6:$F$1199,$A44,'اليومية العامة'!$H$6:$H$1199,P$2)</f>
        <v>0</v>
      </c>
      <c r="Q44" s="103">
        <f>SUMIFS('اليومية العامة'!$I$6:$I$1199,'اليومية العامة'!$F$6:$F$1199,$A44,'اليومية العامة'!$H$6:$H$1199,Q$2)</f>
        <v>0</v>
      </c>
      <c r="R44" s="103">
        <f>SUMIFS('اليومية العامة'!$I$6:$I$1199,'اليومية العامة'!$F$6:$F$1199,$A44,'اليومية العامة'!$H$6:$H$1199,R$2)</f>
        <v>0</v>
      </c>
      <c r="S44" s="103">
        <f>SUMIFS('اليومية العامة'!$I$6:$I$1199,'اليومية العامة'!$F$6:$F$1199,$A44,'اليومية العامة'!$H$6:$H$1199,S$2)</f>
        <v>0</v>
      </c>
      <c r="T44" s="103">
        <f>SUMIFS('اليومية العامة'!$I$6:$I$1199,'اليومية العامة'!$F$6:$F$1199,$A44,'اليومية العامة'!$H$6:$H$1199,T$2)</f>
        <v>0</v>
      </c>
      <c r="U44" s="103">
        <f>SUMIFS('اليومية العامة'!$I$6:$I$1199,'اليومية العامة'!$F$6:$F$1199,$A44,'اليومية العامة'!$H$6:$H$1199,U$2)</f>
        <v>0</v>
      </c>
      <c r="V44" s="103">
        <f>SUMIFS('اليومية العامة'!$I$6:$I$1199,'اليومية العامة'!$F$6:$F$1199,$A44,'اليومية العامة'!$H$6:$H$1199,V$2)</f>
        <v>0</v>
      </c>
      <c r="W44" s="103">
        <f>SUMIFS('اليومية العامة'!$I$6:$I$1199,'اليومية العامة'!$F$6:$F$1199,$A44,'اليومية العامة'!$H$6:$H$1199,W$2)</f>
        <v>0</v>
      </c>
      <c r="X44" s="103">
        <f t="shared" si="9"/>
        <v>0</v>
      </c>
    </row>
    <row r="45" spans="1:24" x14ac:dyDescent="0.25">
      <c r="A45" s="104">
        <f>'دليل الحسابات'!B324</f>
        <v>61102002</v>
      </c>
      <c r="B45" s="104" t="str">
        <f>'دليل الحسابات'!C324</f>
        <v>إصدار إقامات جديدة</v>
      </c>
      <c r="C45" s="103">
        <f>SUMIFS('اليومية العامة'!$I$6:$I$1199,'اليومية العامة'!$F$6:$F$1199,$A45,'اليومية العامة'!$H$6:$H$1199,C$2)</f>
        <v>0</v>
      </c>
      <c r="D45" s="103">
        <f>SUMIFS('اليومية العامة'!$I$6:$I$1199,'اليومية العامة'!$F$6:$F$1199,$A45,'اليومية العامة'!$H$6:$H$1199,D$2)</f>
        <v>0</v>
      </c>
      <c r="E45" s="103">
        <f>SUMIFS('اليومية العامة'!$I$6:$I$1199,'اليومية العامة'!$F$6:$F$1199,$A45,'اليومية العامة'!$H$6:$H$1199,E$2)</f>
        <v>0</v>
      </c>
      <c r="F45" s="103">
        <f>SUMIFS('اليومية العامة'!$I$6:$I$1199,'اليومية العامة'!$F$6:$F$1199,$A45,'اليومية العامة'!$H$6:$H$1199,F$2)</f>
        <v>0</v>
      </c>
      <c r="G45" s="103">
        <f>SUMIFS('اليومية العامة'!$I$6:$I$1199,'اليومية العامة'!$F$6:$F$1199,$A45,'اليومية العامة'!$H$6:$H$1199,G$2)</f>
        <v>0</v>
      </c>
      <c r="H45" s="103">
        <f>SUMIFS('اليومية العامة'!$I$6:$I$1199,'اليومية العامة'!$F$6:$F$1199,$A45,'اليومية العامة'!$H$6:$H$1199,H$2)</f>
        <v>0</v>
      </c>
      <c r="I45" s="103">
        <f>SUMIFS('اليومية العامة'!$I$6:$I$1199,'اليومية العامة'!$F$6:$F$1199,$A45,'اليومية العامة'!$H$6:$H$1199,I$2)</f>
        <v>0</v>
      </c>
      <c r="J45" s="103">
        <f>SUMIFS('اليومية العامة'!$I$6:$I$1199,'اليومية العامة'!$F$6:$F$1199,$A45,'اليومية العامة'!$H$6:$H$1199,J$2)</f>
        <v>0</v>
      </c>
      <c r="K45" s="103">
        <f>SUMIFS('اليومية العامة'!$I$6:$I$1199,'اليومية العامة'!$F$6:$F$1199,$A45,'اليومية العامة'!$H$6:$H$1199,K$2)</f>
        <v>0</v>
      </c>
      <c r="L45" s="103">
        <f>SUMIFS('اليومية العامة'!$I$6:$I$1199,'اليومية العامة'!$F$6:$F$1199,$A45,'اليومية العامة'!$H$6:$H$1199,L$2)</f>
        <v>0</v>
      </c>
      <c r="M45" s="103">
        <f t="shared" si="8"/>
        <v>0</v>
      </c>
      <c r="N45" s="103">
        <f>SUMIFS('اليومية العامة'!$I$6:$I$1199,'اليومية العامة'!$F$6:$F$1199,$A45,'اليومية العامة'!$H$6:$H$1199,N$2)</f>
        <v>0</v>
      </c>
      <c r="O45" s="103">
        <f>SUMIFS('اليومية العامة'!$I$6:$I$1199,'اليومية العامة'!$F$6:$F$1199,$A45,'اليومية العامة'!$H$6:$H$1199,O$2)</f>
        <v>0</v>
      </c>
      <c r="P45" s="103">
        <f>SUMIFS('اليومية العامة'!$I$6:$I$1199,'اليومية العامة'!$F$6:$F$1199,$A45,'اليومية العامة'!$H$6:$H$1199,P$2)</f>
        <v>0</v>
      </c>
      <c r="Q45" s="103">
        <f>SUMIFS('اليومية العامة'!$I$6:$I$1199,'اليومية العامة'!$F$6:$F$1199,$A45,'اليومية العامة'!$H$6:$H$1199,Q$2)</f>
        <v>0</v>
      </c>
      <c r="R45" s="103">
        <f>SUMIFS('اليومية العامة'!$I$6:$I$1199,'اليومية العامة'!$F$6:$F$1199,$A45,'اليومية العامة'!$H$6:$H$1199,R$2)</f>
        <v>0</v>
      </c>
      <c r="S45" s="103">
        <f>SUMIFS('اليومية العامة'!$I$6:$I$1199,'اليومية العامة'!$F$6:$F$1199,$A45,'اليومية العامة'!$H$6:$H$1199,S$2)</f>
        <v>0</v>
      </c>
      <c r="T45" s="103">
        <f>SUMIFS('اليومية العامة'!$I$6:$I$1199,'اليومية العامة'!$F$6:$F$1199,$A45,'اليومية العامة'!$H$6:$H$1199,T$2)</f>
        <v>0</v>
      </c>
      <c r="U45" s="103">
        <f>SUMIFS('اليومية العامة'!$I$6:$I$1199,'اليومية العامة'!$F$6:$F$1199,$A45,'اليومية العامة'!$H$6:$H$1199,U$2)</f>
        <v>0</v>
      </c>
      <c r="V45" s="103">
        <f>SUMIFS('اليومية العامة'!$I$6:$I$1199,'اليومية العامة'!$F$6:$F$1199,$A45,'اليومية العامة'!$H$6:$H$1199,V$2)</f>
        <v>0</v>
      </c>
      <c r="W45" s="103">
        <f>SUMIFS('اليومية العامة'!$I$6:$I$1199,'اليومية العامة'!$F$6:$F$1199,$A45,'اليومية العامة'!$H$6:$H$1199,W$2)</f>
        <v>0</v>
      </c>
      <c r="X45" s="103">
        <f t="shared" si="9"/>
        <v>0</v>
      </c>
    </row>
    <row r="46" spans="1:24" x14ac:dyDescent="0.25">
      <c r="A46" s="104">
        <f>'دليل الحسابات'!B325</f>
        <v>61102003</v>
      </c>
      <c r="B46" s="104" t="str">
        <f>'دليل الحسابات'!C325</f>
        <v>تجديد أقامات</v>
      </c>
      <c r="C46" s="103">
        <f>SUMIFS('اليومية العامة'!$I$6:$I$1199,'اليومية العامة'!$F$6:$F$1199,$A46,'اليومية العامة'!$H$6:$H$1199,C$2)</f>
        <v>0</v>
      </c>
      <c r="D46" s="103">
        <f>SUMIFS('اليومية العامة'!$I$6:$I$1199,'اليومية العامة'!$F$6:$F$1199,$A46,'اليومية العامة'!$H$6:$H$1199,D$2)</f>
        <v>0</v>
      </c>
      <c r="E46" s="103">
        <f>SUMIFS('اليومية العامة'!$I$6:$I$1199,'اليومية العامة'!$F$6:$F$1199,$A46,'اليومية العامة'!$H$6:$H$1199,E$2)</f>
        <v>0</v>
      </c>
      <c r="F46" s="103">
        <f>SUMIFS('اليومية العامة'!$I$6:$I$1199,'اليومية العامة'!$F$6:$F$1199,$A46,'اليومية العامة'!$H$6:$H$1199,F$2)</f>
        <v>0</v>
      </c>
      <c r="G46" s="103">
        <f>SUMIFS('اليومية العامة'!$I$6:$I$1199,'اليومية العامة'!$F$6:$F$1199,$A46,'اليومية العامة'!$H$6:$H$1199,G$2)</f>
        <v>0</v>
      </c>
      <c r="H46" s="103">
        <f>SUMIFS('اليومية العامة'!$I$6:$I$1199,'اليومية العامة'!$F$6:$F$1199,$A46,'اليومية العامة'!$H$6:$H$1199,H$2)</f>
        <v>0</v>
      </c>
      <c r="I46" s="103">
        <f>SUMIFS('اليومية العامة'!$I$6:$I$1199,'اليومية العامة'!$F$6:$F$1199,$A46,'اليومية العامة'!$H$6:$H$1199,I$2)</f>
        <v>0</v>
      </c>
      <c r="J46" s="103">
        <f>SUMIFS('اليومية العامة'!$I$6:$I$1199,'اليومية العامة'!$F$6:$F$1199,$A46,'اليومية العامة'!$H$6:$H$1199,J$2)</f>
        <v>0</v>
      </c>
      <c r="K46" s="103">
        <f>SUMIFS('اليومية العامة'!$I$6:$I$1199,'اليومية العامة'!$F$6:$F$1199,$A46,'اليومية العامة'!$H$6:$H$1199,K$2)</f>
        <v>0</v>
      </c>
      <c r="L46" s="103">
        <f>SUMIFS('اليومية العامة'!$I$6:$I$1199,'اليومية العامة'!$F$6:$F$1199,$A46,'اليومية العامة'!$H$6:$H$1199,L$2)</f>
        <v>0</v>
      </c>
      <c r="M46" s="103">
        <f t="shared" si="8"/>
        <v>0</v>
      </c>
      <c r="N46" s="103">
        <f>SUMIFS('اليومية العامة'!$I$6:$I$1199,'اليومية العامة'!$F$6:$F$1199,$A46,'اليومية العامة'!$H$6:$H$1199,N$2)</f>
        <v>0</v>
      </c>
      <c r="O46" s="103">
        <f>SUMIFS('اليومية العامة'!$I$6:$I$1199,'اليومية العامة'!$F$6:$F$1199,$A46,'اليومية العامة'!$H$6:$H$1199,O$2)</f>
        <v>0</v>
      </c>
      <c r="P46" s="103">
        <f>SUMIFS('اليومية العامة'!$I$6:$I$1199,'اليومية العامة'!$F$6:$F$1199,$A46,'اليومية العامة'!$H$6:$H$1199,P$2)</f>
        <v>0</v>
      </c>
      <c r="Q46" s="103">
        <f>SUMIFS('اليومية العامة'!$I$6:$I$1199,'اليومية العامة'!$F$6:$F$1199,$A46,'اليومية العامة'!$H$6:$H$1199,Q$2)</f>
        <v>0</v>
      </c>
      <c r="R46" s="103">
        <f>SUMIFS('اليومية العامة'!$I$6:$I$1199,'اليومية العامة'!$F$6:$F$1199,$A46,'اليومية العامة'!$H$6:$H$1199,R$2)</f>
        <v>0</v>
      </c>
      <c r="S46" s="103">
        <f>SUMIFS('اليومية العامة'!$I$6:$I$1199,'اليومية العامة'!$F$6:$F$1199,$A46,'اليومية العامة'!$H$6:$H$1199,S$2)</f>
        <v>0</v>
      </c>
      <c r="T46" s="103">
        <f>SUMIFS('اليومية العامة'!$I$6:$I$1199,'اليومية العامة'!$F$6:$F$1199,$A46,'اليومية العامة'!$H$6:$H$1199,T$2)</f>
        <v>0</v>
      </c>
      <c r="U46" s="103">
        <f>SUMIFS('اليومية العامة'!$I$6:$I$1199,'اليومية العامة'!$F$6:$F$1199,$A46,'اليومية العامة'!$H$6:$H$1199,U$2)</f>
        <v>0</v>
      </c>
      <c r="V46" s="103">
        <f>SUMIFS('اليومية العامة'!$I$6:$I$1199,'اليومية العامة'!$F$6:$F$1199,$A46,'اليومية العامة'!$H$6:$H$1199,V$2)</f>
        <v>0</v>
      </c>
      <c r="W46" s="103">
        <f>SUMIFS('اليومية العامة'!$I$6:$I$1199,'اليومية العامة'!$F$6:$F$1199,$A46,'اليومية العامة'!$H$6:$H$1199,W$2)</f>
        <v>0</v>
      </c>
      <c r="X46" s="103">
        <f t="shared" si="9"/>
        <v>0</v>
      </c>
    </row>
    <row r="47" spans="1:24" x14ac:dyDescent="0.25">
      <c r="A47" s="104">
        <f>'دليل الحسابات'!B326</f>
        <v>61102004</v>
      </c>
      <c r="B47" s="104" t="str">
        <f>'دليل الحسابات'!C326</f>
        <v>رسوم مكتب العمال</v>
      </c>
      <c r="C47" s="103">
        <f>SUMIFS('اليومية العامة'!$I$6:$I$1199,'اليومية العامة'!$F$6:$F$1199,$A47,'اليومية العامة'!$H$6:$H$1199,C$2)</f>
        <v>0</v>
      </c>
      <c r="D47" s="103">
        <f>SUMIFS('اليومية العامة'!$I$6:$I$1199,'اليومية العامة'!$F$6:$F$1199,$A47,'اليومية العامة'!$H$6:$H$1199,D$2)</f>
        <v>0</v>
      </c>
      <c r="E47" s="103">
        <f>SUMIFS('اليومية العامة'!$I$6:$I$1199,'اليومية العامة'!$F$6:$F$1199,$A47,'اليومية العامة'!$H$6:$H$1199,E$2)</f>
        <v>0</v>
      </c>
      <c r="F47" s="103">
        <f>SUMIFS('اليومية العامة'!$I$6:$I$1199,'اليومية العامة'!$F$6:$F$1199,$A47,'اليومية العامة'!$H$6:$H$1199,F$2)</f>
        <v>0</v>
      </c>
      <c r="G47" s="103">
        <f>SUMIFS('اليومية العامة'!$I$6:$I$1199,'اليومية العامة'!$F$6:$F$1199,$A47,'اليومية العامة'!$H$6:$H$1199,G$2)</f>
        <v>0</v>
      </c>
      <c r="H47" s="103">
        <f>SUMIFS('اليومية العامة'!$I$6:$I$1199,'اليومية العامة'!$F$6:$F$1199,$A47,'اليومية العامة'!$H$6:$H$1199,H$2)</f>
        <v>0</v>
      </c>
      <c r="I47" s="103">
        <f>SUMIFS('اليومية العامة'!$I$6:$I$1199,'اليومية العامة'!$F$6:$F$1199,$A47,'اليومية العامة'!$H$6:$H$1199,I$2)</f>
        <v>0</v>
      </c>
      <c r="J47" s="103">
        <f>SUMIFS('اليومية العامة'!$I$6:$I$1199,'اليومية العامة'!$F$6:$F$1199,$A47,'اليومية العامة'!$H$6:$H$1199,J$2)</f>
        <v>0</v>
      </c>
      <c r="K47" s="103">
        <f>SUMIFS('اليومية العامة'!$I$6:$I$1199,'اليومية العامة'!$F$6:$F$1199,$A47,'اليومية العامة'!$H$6:$H$1199,K$2)</f>
        <v>0</v>
      </c>
      <c r="L47" s="103">
        <f>SUMIFS('اليومية العامة'!$I$6:$I$1199,'اليومية العامة'!$F$6:$F$1199,$A47,'اليومية العامة'!$H$6:$H$1199,L$2)</f>
        <v>0</v>
      </c>
      <c r="M47" s="103">
        <f t="shared" si="8"/>
        <v>0</v>
      </c>
      <c r="N47" s="103">
        <f>SUMIFS('اليومية العامة'!$I$6:$I$1199,'اليومية العامة'!$F$6:$F$1199,$A47,'اليومية العامة'!$H$6:$H$1199,N$2)</f>
        <v>0</v>
      </c>
      <c r="O47" s="103">
        <f>SUMIFS('اليومية العامة'!$I$6:$I$1199,'اليومية العامة'!$F$6:$F$1199,$A47,'اليومية العامة'!$H$6:$H$1199,O$2)</f>
        <v>0</v>
      </c>
      <c r="P47" s="103">
        <f>SUMIFS('اليومية العامة'!$I$6:$I$1199,'اليومية العامة'!$F$6:$F$1199,$A47,'اليومية العامة'!$H$6:$H$1199,P$2)</f>
        <v>0</v>
      </c>
      <c r="Q47" s="103">
        <f>SUMIFS('اليومية العامة'!$I$6:$I$1199,'اليومية العامة'!$F$6:$F$1199,$A47,'اليومية العامة'!$H$6:$H$1199,Q$2)</f>
        <v>0</v>
      </c>
      <c r="R47" s="103">
        <f>SUMIFS('اليومية العامة'!$I$6:$I$1199,'اليومية العامة'!$F$6:$F$1199,$A47,'اليومية العامة'!$H$6:$H$1199,R$2)</f>
        <v>0</v>
      </c>
      <c r="S47" s="103">
        <f>SUMIFS('اليومية العامة'!$I$6:$I$1199,'اليومية العامة'!$F$6:$F$1199,$A47,'اليومية العامة'!$H$6:$H$1199,S$2)</f>
        <v>0</v>
      </c>
      <c r="T47" s="103">
        <f>SUMIFS('اليومية العامة'!$I$6:$I$1199,'اليومية العامة'!$F$6:$F$1199,$A47,'اليومية العامة'!$H$6:$H$1199,T$2)</f>
        <v>0</v>
      </c>
      <c r="U47" s="103">
        <f>SUMIFS('اليومية العامة'!$I$6:$I$1199,'اليومية العامة'!$F$6:$F$1199,$A47,'اليومية العامة'!$H$6:$H$1199,U$2)</f>
        <v>0</v>
      </c>
      <c r="V47" s="103">
        <f>SUMIFS('اليومية العامة'!$I$6:$I$1199,'اليومية العامة'!$F$6:$F$1199,$A47,'اليومية العامة'!$H$6:$H$1199,V$2)</f>
        <v>0</v>
      </c>
      <c r="W47" s="103">
        <f>SUMIFS('اليومية العامة'!$I$6:$I$1199,'اليومية العامة'!$F$6:$F$1199,$A47,'اليومية العامة'!$H$6:$H$1199,W$2)</f>
        <v>0</v>
      </c>
      <c r="X47" s="103">
        <f t="shared" si="9"/>
        <v>0</v>
      </c>
    </row>
    <row r="48" spans="1:24" x14ac:dyDescent="0.25">
      <c r="A48" s="104">
        <f>'دليل الحسابات'!B327</f>
        <v>61102005</v>
      </c>
      <c r="B48" s="104" t="str">
        <f>'دليل الحسابات'!C327</f>
        <v>التأمينات الإجتماعية</v>
      </c>
      <c r="C48" s="103">
        <f>SUMIFS('اليومية العامة'!$I$6:$I$1199,'اليومية العامة'!$F$6:$F$1199,$A48,'اليومية العامة'!$H$6:$H$1199,C$2)</f>
        <v>0</v>
      </c>
      <c r="D48" s="103">
        <f>SUMIFS('اليومية العامة'!$I$6:$I$1199,'اليومية العامة'!$F$6:$F$1199,$A48,'اليومية العامة'!$H$6:$H$1199,D$2)</f>
        <v>0</v>
      </c>
      <c r="E48" s="103">
        <f>SUMIFS('اليومية العامة'!$I$6:$I$1199,'اليومية العامة'!$F$6:$F$1199,$A48,'اليومية العامة'!$H$6:$H$1199,E$2)</f>
        <v>0</v>
      </c>
      <c r="F48" s="103">
        <f>SUMIFS('اليومية العامة'!$I$6:$I$1199,'اليومية العامة'!$F$6:$F$1199,$A48,'اليومية العامة'!$H$6:$H$1199,F$2)</f>
        <v>0</v>
      </c>
      <c r="G48" s="103">
        <f>SUMIFS('اليومية العامة'!$I$6:$I$1199,'اليومية العامة'!$F$6:$F$1199,$A48,'اليومية العامة'!$H$6:$H$1199,G$2)</f>
        <v>0</v>
      </c>
      <c r="H48" s="103">
        <f>SUMIFS('اليومية العامة'!$I$6:$I$1199,'اليومية العامة'!$F$6:$F$1199,$A48,'اليومية العامة'!$H$6:$H$1199,H$2)</f>
        <v>0</v>
      </c>
      <c r="I48" s="103">
        <f>SUMIFS('اليومية العامة'!$I$6:$I$1199,'اليومية العامة'!$F$6:$F$1199,$A48,'اليومية العامة'!$H$6:$H$1199,I$2)</f>
        <v>0</v>
      </c>
      <c r="J48" s="103">
        <f>SUMIFS('اليومية العامة'!$I$6:$I$1199,'اليومية العامة'!$F$6:$F$1199,$A48,'اليومية العامة'!$H$6:$H$1199,J$2)</f>
        <v>0</v>
      </c>
      <c r="K48" s="103">
        <f>SUMIFS('اليومية العامة'!$I$6:$I$1199,'اليومية العامة'!$F$6:$F$1199,$A48,'اليومية العامة'!$H$6:$H$1199,K$2)</f>
        <v>0</v>
      </c>
      <c r="L48" s="103">
        <f>SUMIFS('اليومية العامة'!$I$6:$I$1199,'اليومية العامة'!$F$6:$F$1199,$A48,'اليومية العامة'!$H$6:$H$1199,L$2)</f>
        <v>0</v>
      </c>
      <c r="M48" s="103">
        <f t="shared" si="8"/>
        <v>0</v>
      </c>
      <c r="N48" s="103">
        <f>SUMIFS('اليومية العامة'!$I$6:$I$1199,'اليومية العامة'!$F$6:$F$1199,$A48,'اليومية العامة'!$H$6:$H$1199,N$2)</f>
        <v>0</v>
      </c>
      <c r="O48" s="103">
        <f>SUMIFS('اليومية العامة'!$I$6:$I$1199,'اليومية العامة'!$F$6:$F$1199,$A48,'اليومية العامة'!$H$6:$H$1199,O$2)</f>
        <v>0</v>
      </c>
      <c r="P48" s="103">
        <f>SUMIFS('اليومية العامة'!$I$6:$I$1199,'اليومية العامة'!$F$6:$F$1199,$A48,'اليومية العامة'!$H$6:$H$1199,P$2)</f>
        <v>0</v>
      </c>
      <c r="Q48" s="103">
        <f>SUMIFS('اليومية العامة'!$I$6:$I$1199,'اليومية العامة'!$F$6:$F$1199,$A48,'اليومية العامة'!$H$6:$H$1199,Q$2)</f>
        <v>0</v>
      </c>
      <c r="R48" s="103">
        <f>SUMIFS('اليومية العامة'!$I$6:$I$1199,'اليومية العامة'!$F$6:$F$1199,$A48,'اليومية العامة'!$H$6:$H$1199,R$2)</f>
        <v>0</v>
      </c>
      <c r="S48" s="103">
        <f>SUMIFS('اليومية العامة'!$I$6:$I$1199,'اليومية العامة'!$F$6:$F$1199,$A48,'اليومية العامة'!$H$6:$H$1199,S$2)</f>
        <v>0</v>
      </c>
      <c r="T48" s="103">
        <f>SUMIFS('اليومية العامة'!$I$6:$I$1199,'اليومية العامة'!$F$6:$F$1199,$A48,'اليومية العامة'!$H$6:$H$1199,T$2)</f>
        <v>0</v>
      </c>
      <c r="U48" s="103">
        <f>SUMIFS('اليومية العامة'!$I$6:$I$1199,'اليومية العامة'!$F$6:$F$1199,$A48,'اليومية العامة'!$H$6:$H$1199,U$2)</f>
        <v>0</v>
      </c>
      <c r="V48" s="103">
        <f>SUMIFS('اليومية العامة'!$I$6:$I$1199,'اليومية العامة'!$F$6:$F$1199,$A48,'اليومية العامة'!$H$6:$H$1199,V$2)</f>
        <v>0</v>
      </c>
      <c r="W48" s="103">
        <f>SUMIFS('اليومية العامة'!$I$6:$I$1199,'اليومية العامة'!$F$6:$F$1199,$A48,'اليومية العامة'!$H$6:$H$1199,W$2)</f>
        <v>0</v>
      </c>
      <c r="X48" s="103">
        <f t="shared" si="9"/>
        <v>0</v>
      </c>
    </row>
    <row r="49" spans="1:24" x14ac:dyDescent="0.25">
      <c r="A49" s="104">
        <f>'دليل الحسابات'!B336</f>
        <v>61104000</v>
      </c>
      <c r="B49" s="104" t="str">
        <f>'دليل الحسابات'!C336</f>
        <v>كهرباء ومياه وهاتف وانترنت وبريد</v>
      </c>
      <c r="C49" s="103">
        <f>SUMIFS('اليومية العامة'!$I$6:$I$1199,'اليومية العامة'!$F$6:$F$1199,$A49,'اليومية العامة'!$H$6:$H$1199,C$2)</f>
        <v>0</v>
      </c>
      <c r="D49" s="103">
        <f>SUMIFS('اليومية العامة'!$I$6:$I$1199,'اليومية العامة'!$F$6:$F$1199,$A49,'اليومية العامة'!$H$6:$H$1199,D$2)</f>
        <v>0</v>
      </c>
      <c r="E49" s="103">
        <f>SUMIFS('اليومية العامة'!$I$6:$I$1199,'اليومية العامة'!$F$6:$F$1199,$A49,'اليومية العامة'!$H$6:$H$1199,E$2)</f>
        <v>0</v>
      </c>
      <c r="F49" s="103">
        <f>SUMIFS('اليومية العامة'!$I$6:$I$1199,'اليومية العامة'!$F$6:$F$1199,$A49,'اليومية العامة'!$H$6:$H$1199,F$2)</f>
        <v>0</v>
      </c>
      <c r="G49" s="103">
        <f>SUMIFS('اليومية العامة'!$I$6:$I$1199,'اليومية العامة'!$F$6:$F$1199,$A49,'اليومية العامة'!$H$6:$H$1199,G$2)</f>
        <v>0</v>
      </c>
      <c r="H49" s="103">
        <f>SUMIFS('اليومية العامة'!$I$6:$I$1199,'اليومية العامة'!$F$6:$F$1199,$A49,'اليومية العامة'!$H$6:$H$1199,H$2)</f>
        <v>0</v>
      </c>
      <c r="I49" s="103">
        <f>SUMIFS('اليومية العامة'!$I$6:$I$1199,'اليومية العامة'!$F$6:$F$1199,$A49,'اليومية العامة'!$H$6:$H$1199,I$2)</f>
        <v>0</v>
      </c>
      <c r="J49" s="103">
        <f>SUMIFS('اليومية العامة'!$I$6:$I$1199,'اليومية العامة'!$F$6:$F$1199,$A49,'اليومية العامة'!$H$6:$H$1199,J$2)</f>
        <v>0</v>
      </c>
      <c r="K49" s="103">
        <f>SUMIFS('اليومية العامة'!$I$6:$I$1199,'اليومية العامة'!$F$6:$F$1199,$A49,'اليومية العامة'!$H$6:$H$1199,K$2)</f>
        <v>0</v>
      </c>
      <c r="L49" s="103">
        <f>SUMIFS('اليومية العامة'!$I$6:$I$1199,'اليومية العامة'!$F$6:$F$1199,$A49,'اليومية العامة'!$H$6:$H$1199,L$2)</f>
        <v>0</v>
      </c>
      <c r="M49" s="103">
        <f t="shared" si="8"/>
        <v>0</v>
      </c>
      <c r="N49" s="103">
        <f>SUMIFS('اليومية العامة'!$I$6:$I$1199,'اليومية العامة'!$F$6:$F$1199,$A49,'اليومية العامة'!$H$6:$H$1199,N$2)</f>
        <v>0</v>
      </c>
      <c r="O49" s="103">
        <f>SUMIFS('اليومية العامة'!$I$6:$I$1199,'اليومية العامة'!$F$6:$F$1199,$A49,'اليومية العامة'!$H$6:$H$1199,O$2)</f>
        <v>0</v>
      </c>
      <c r="P49" s="103">
        <f>SUMIFS('اليومية العامة'!$I$6:$I$1199,'اليومية العامة'!$F$6:$F$1199,$A49,'اليومية العامة'!$H$6:$H$1199,P$2)</f>
        <v>0</v>
      </c>
      <c r="Q49" s="103">
        <f>SUMIFS('اليومية العامة'!$I$6:$I$1199,'اليومية العامة'!$F$6:$F$1199,$A49,'اليومية العامة'!$H$6:$H$1199,Q$2)</f>
        <v>0</v>
      </c>
      <c r="R49" s="103">
        <f>SUMIFS('اليومية العامة'!$I$6:$I$1199,'اليومية العامة'!$F$6:$F$1199,$A49,'اليومية العامة'!$H$6:$H$1199,R$2)</f>
        <v>0</v>
      </c>
      <c r="S49" s="103">
        <f>SUMIFS('اليومية العامة'!$I$6:$I$1199,'اليومية العامة'!$F$6:$F$1199,$A49,'اليومية العامة'!$H$6:$H$1199,S$2)</f>
        <v>0</v>
      </c>
      <c r="T49" s="103">
        <f>SUMIFS('اليومية العامة'!$I$6:$I$1199,'اليومية العامة'!$F$6:$F$1199,$A49,'اليومية العامة'!$H$6:$H$1199,T$2)</f>
        <v>0</v>
      </c>
      <c r="U49" s="103">
        <f>SUMIFS('اليومية العامة'!$I$6:$I$1199,'اليومية العامة'!$F$6:$F$1199,$A49,'اليومية العامة'!$H$6:$H$1199,U$2)</f>
        <v>0</v>
      </c>
      <c r="V49" s="103">
        <f>SUMIFS('اليومية العامة'!$I$6:$I$1199,'اليومية العامة'!$F$6:$F$1199,$A49,'اليومية العامة'!$H$6:$H$1199,V$2)</f>
        <v>0</v>
      </c>
      <c r="W49" s="103">
        <f>SUMIFS('اليومية العامة'!$I$6:$I$1199,'اليومية العامة'!$F$6:$F$1199,$A49,'اليومية العامة'!$H$6:$H$1199,W$2)</f>
        <v>0</v>
      </c>
      <c r="X49" s="103">
        <f t="shared" si="9"/>
        <v>0</v>
      </c>
    </row>
    <row r="50" spans="1:24" x14ac:dyDescent="0.25">
      <c r="A50" s="104">
        <f>'دليل الحسابات'!B337</f>
        <v>61104001</v>
      </c>
      <c r="B50" s="104" t="str">
        <f>'دليل الحسابات'!C337</f>
        <v>كهرباء</v>
      </c>
      <c r="C50" s="103">
        <f>SUMIFS('اليومية العامة'!$I$6:$I$1199,'اليومية العامة'!$F$6:$F$1199,$A50,'اليومية العامة'!$H$6:$H$1199,C$2)</f>
        <v>0</v>
      </c>
      <c r="D50" s="103">
        <f>SUMIFS('اليومية العامة'!$I$6:$I$1199,'اليومية العامة'!$F$6:$F$1199,$A50,'اليومية العامة'!$H$6:$H$1199,D$2)</f>
        <v>0</v>
      </c>
      <c r="E50" s="103">
        <f>SUMIFS('اليومية العامة'!$I$6:$I$1199,'اليومية العامة'!$F$6:$F$1199,$A50,'اليومية العامة'!$H$6:$H$1199,E$2)</f>
        <v>0</v>
      </c>
      <c r="F50" s="103">
        <f>SUMIFS('اليومية العامة'!$I$6:$I$1199,'اليومية العامة'!$F$6:$F$1199,$A50,'اليومية العامة'!$H$6:$H$1199,F$2)</f>
        <v>0</v>
      </c>
      <c r="G50" s="103">
        <f>SUMIFS('اليومية العامة'!$I$6:$I$1199,'اليومية العامة'!$F$6:$F$1199,$A50,'اليومية العامة'!$H$6:$H$1199,G$2)</f>
        <v>0</v>
      </c>
      <c r="H50" s="103">
        <f>SUMIFS('اليومية العامة'!$I$6:$I$1199,'اليومية العامة'!$F$6:$F$1199,$A50,'اليومية العامة'!$H$6:$H$1199,H$2)</f>
        <v>0</v>
      </c>
      <c r="I50" s="103">
        <f>SUMIFS('اليومية العامة'!$I$6:$I$1199,'اليومية العامة'!$F$6:$F$1199,$A50,'اليومية العامة'!$H$6:$H$1199,I$2)</f>
        <v>0</v>
      </c>
      <c r="J50" s="103">
        <f>SUMIFS('اليومية العامة'!$I$6:$I$1199,'اليومية العامة'!$F$6:$F$1199,$A50,'اليومية العامة'!$H$6:$H$1199,J$2)</f>
        <v>0</v>
      </c>
      <c r="K50" s="103">
        <f>SUMIFS('اليومية العامة'!$I$6:$I$1199,'اليومية العامة'!$F$6:$F$1199,$A50,'اليومية العامة'!$H$6:$H$1199,K$2)</f>
        <v>0</v>
      </c>
      <c r="L50" s="103">
        <f>SUMIFS('اليومية العامة'!$I$6:$I$1199,'اليومية العامة'!$F$6:$F$1199,$A50,'اليومية العامة'!$H$6:$H$1199,L$2)</f>
        <v>0</v>
      </c>
      <c r="M50" s="103">
        <f t="shared" si="8"/>
        <v>0</v>
      </c>
      <c r="N50" s="103">
        <f>SUMIFS('اليومية العامة'!$I$6:$I$1199,'اليومية العامة'!$F$6:$F$1199,$A50,'اليومية العامة'!$H$6:$H$1199,N$2)</f>
        <v>0</v>
      </c>
      <c r="O50" s="103">
        <f>SUMIFS('اليومية العامة'!$I$6:$I$1199,'اليومية العامة'!$F$6:$F$1199,$A50,'اليومية العامة'!$H$6:$H$1199,O$2)</f>
        <v>0</v>
      </c>
      <c r="P50" s="103">
        <f>SUMIFS('اليومية العامة'!$I$6:$I$1199,'اليومية العامة'!$F$6:$F$1199,$A50,'اليومية العامة'!$H$6:$H$1199,P$2)</f>
        <v>0</v>
      </c>
      <c r="Q50" s="103">
        <f>SUMIFS('اليومية العامة'!$I$6:$I$1199,'اليومية العامة'!$F$6:$F$1199,$A50,'اليومية العامة'!$H$6:$H$1199,Q$2)</f>
        <v>0</v>
      </c>
      <c r="R50" s="103">
        <f>SUMIFS('اليومية العامة'!$I$6:$I$1199,'اليومية العامة'!$F$6:$F$1199,$A50,'اليومية العامة'!$H$6:$H$1199,R$2)</f>
        <v>0</v>
      </c>
      <c r="S50" s="103">
        <f>SUMIFS('اليومية العامة'!$I$6:$I$1199,'اليومية العامة'!$F$6:$F$1199,$A50,'اليومية العامة'!$H$6:$H$1199,S$2)</f>
        <v>0</v>
      </c>
      <c r="T50" s="103">
        <f>SUMIFS('اليومية العامة'!$I$6:$I$1199,'اليومية العامة'!$F$6:$F$1199,$A50,'اليومية العامة'!$H$6:$H$1199,T$2)</f>
        <v>0</v>
      </c>
      <c r="U50" s="103">
        <f>SUMIFS('اليومية العامة'!$I$6:$I$1199,'اليومية العامة'!$F$6:$F$1199,$A50,'اليومية العامة'!$H$6:$H$1199,U$2)</f>
        <v>0</v>
      </c>
      <c r="V50" s="103">
        <f>SUMIFS('اليومية العامة'!$I$6:$I$1199,'اليومية العامة'!$F$6:$F$1199,$A50,'اليومية العامة'!$H$6:$H$1199,V$2)</f>
        <v>0</v>
      </c>
      <c r="W50" s="103">
        <f>SUMIFS('اليومية العامة'!$I$6:$I$1199,'اليومية العامة'!$F$6:$F$1199,$A50,'اليومية العامة'!$H$6:$H$1199,W$2)</f>
        <v>0</v>
      </c>
      <c r="X50" s="103">
        <f t="shared" si="9"/>
        <v>0</v>
      </c>
    </row>
    <row r="51" spans="1:24" x14ac:dyDescent="0.25">
      <c r="A51" s="104">
        <f>'دليل الحسابات'!B338</f>
        <v>61104002</v>
      </c>
      <c r="B51" s="104" t="str">
        <f>'دليل الحسابات'!C338</f>
        <v>مياه</v>
      </c>
      <c r="C51" s="103">
        <f>SUMIFS('اليومية العامة'!$I$6:$I$1199,'اليومية العامة'!$F$6:$F$1199,$A51,'اليومية العامة'!$H$6:$H$1199,C$2)</f>
        <v>0</v>
      </c>
      <c r="D51" s="103">
        <f>SUMIFS('اليومية العامة'!$I$6:$I$1199,'اليومية العامة'!$F$6:$F$1199,$A51,'اليومية العامة'!$H$6:$H$1199,D$2)</f>
        <v>0</v>
      </c>
      <c r="E51" s="103">
        <f>SUMIFS('اليومية العامة'!$I$6:$I$1199,'اليومية العامة'!$F$6:$F$1199,$A51,'اليومية العامة'!$H$6:$H$1199,E$2)</f>
        <v>0</v>
      </c>
      <c r="F51" s="103">
        <f>SUMIFS('اليومية العامة'!$I$6:$I$1199,'اليومية العامة'!$F$6:$F$1199,$A51,'اليومية العامة'!$H$6:$H$1199,F$2)</f>
        <v>0</v>
      </c>
      <c r="G51" s="103">
        <f>SUMIFS('اليومية العامة'!$I$6:$I$1199,'اليومية العامة'!$F$6:$F$1199,$A51,'اليومية العامة'!$H$6:$H$1199,G$2)</f>
        <v>0</v>
      </c>
      <c r="H51" s="103">
        <f>SUMIFS('اليومية العامة'!$I$6:$I$1199,'اليومية العامة'!$F$6:$F$1199,$A51,'اليومية العامة'!$H$6:$H$1199,H$2)</f>
        <v>0</v>
      </c>
      <c r="I51" s="103">
        <f>SUMIFS('اليومية العامة'!$I$6:$I$1199,'اليومية العامة'!$F$6:$F$1199,$A51,'اليومية العامة'!$H$6:$H$1199,I$2)</f>
        <v>0</v>
      </c>
      <c r="J51" s="103">
        <f>SUMIFS('اليومية العامة'!$I$6:$I$1199,'اليومية العامة'!$F$6:$F$1199,$A51,'اليومية العامة'!$H$6:$H$1199,J$2)</f>
        <v>0</v>
      </c>
      <c r="K51" s="103">
        <f>SUMIFS('اليومية العامة'!$I$6:$I$1199,'اليومية العامة'!$F$6:$F$1199,$A51,'اليومية العامة'!$H$6:$H$1199,K$2)</f>
        <v>0</v>
      </c>
      <c r="L51" s="103">
        <f>SUMIFS('اليومية العامة'!$I$6:$I$1199,'اليومية العامة'!$F$6:$F$1199,$A51,'اليومية العامة'!$H$6:$H$1199,L$2)</f>
        <v>0</v>
      </c>
      <c r="M51" s="103">
        <f t="shared" si="8"/>
        <v>0</v>
      </c>
      <c r="N51" s="103">
        <f>SUMIFS('اليومية العامة'!$I$6:$I$1199,'اليومية العامة'!$F$6:$F$1199,$A51,'اليومية العامة'!$H$6:$H$1199,N$2)</f>
        <v>0</v>
      </c>
      <c r="O51" s="103">
        <f>SUMIFS('اليومية العامة'!$I$6:$I$1199,'اليومية العامة'!$F$6:$F$1199,$A51,'اليومية العامة'!$H$6:$H$1199,O$2)</f>
        <v>0</v>
      </c>
      <c r="P51" s="103">
        <f>SUMIFS('اليومية العامة'!$I$6:$I$1199,'اليومية العامة'!$F$6:$F$1199,$A51,'اليومية العامة'!$H$6:$H$1199,P$2)</f>
        <v>0</v>
      </c>
      <c r="Q51" s="103">
        <f>SUMIFS('اليومية العامة'!$I$6:$I$1199,'اليومية العامة'!$F$6:$F$1199,$A51,'اليومية العامة'!$H$6:$H$1199,Q$2)</f>
        <v>0</v>
      </c>
      <c r="R51" s="103">
        <f>SUMIFS('اليومية العامة'!$I$6:$I$1199,'اليومية العامة'!$F$6:$F$1199,$A51,'اليومية العامة'!$H$6:$H$1199,R$2)</f>
        <v>0</v>
      </c>
      <c r="S51" s="103">
        <f>SUMIFS('اليومية العامة'!$I$6:$I$1199,'اليومية العامة'!$F$6:$F$1199,$A51,'اليومية العامة'!$H$6:$H$1199,S$2)</f>
        <v>0</v>
      </c>
      <c r="T51" s="103">
        <f>SUMIFS('اليومية العامة'!$I$6:$I$1199,'اليومية العامة'!$F$6:$F$1199,$A51,'اليومية العامة'!$H$6:$H$1199,T$2)</f>
        <v>0</v>
      </c>
      <c r="U51" s="103">
        <f>SUMIFS('اليومية العامة'!$I$6:$I$1199,'اليومية العامة'!$F$6:$F$1199,$A51,'اليومية العامة'!$H$6:$H$1199,U$2)</f>
        <v>0</v>
      </c>
      <c r="V51" s="103">
        <f>SUMIFS('اليومية العامة'!$I$6:$I$1199,'اليومية العامة'!$F$6:$F$1199,$A51,'اليومية العامة'!$H$6:$H$1199,V$2)</f>
        <v>0</v>
      </c>
      <c r="W51" s="103">
        <f>SUMIFS('اليومية العامة'!$I$6:$I$1199,'اليومية العامة'!$F$6:$F$1199,$A51,'اليومية العامة'!$H$6:$H$1199,W$2)</f>
        <v>0</v>
      </c>
      <c r="X51" s="103">
        <f t="shared" si="9"/>
        <v>0</v>
      </c>
    </row>
    <row r="52" spans="1:24" x14ac:dyDescent="0.25">
      <c r="A52" s="104">
        <f>'دليل الحسابات'!B339</f>
        <v>61104003</v>
      </c>
      <c r="B52" s="104" t="str">
        <f>'دليل الحسابات'!C339</f>
        <v>هاتف و إنترنت</v>
      </c>
      <c r="C52" s="103">
        <f>SUMIFS('اليومية العامة'!$I$6:$I$1199,'اليومية العامة'!$F$6:$F$1199,$A52,'اليومية العامة'!$H$6:$H$1199,C$2)</f>
        <v>0</v>
      </c>
      <c r="D52" s="103">
        <f>SUMIFS('اليومية العامة'!$I$6:$I$1199,'اليومية العامة'!$F$6:$F$1199,$A52,'اليومية العامة'!$H$6:$H$1199,D$2)</f>
        <v>0</v>
      </c>
      <c r="E52" s="103">
        <f>SUMIFS('اليومية العامة'!$I$6:$I$1199,'اليومية العامة'!$F$6:$F$1199,$A52,'اليومية العامة'!$H$6:$H$1199,E$2)</f>
        <v>0</v>
      </c>
      <c r="F52" s="103">
        <f>SUMIFS('اليومية العامة'!$I$6:$I$1199,'اليومية العامة'!$F$6:$F$1199,$A52,'اليومية العامة'!$H$6:$H$1199,F$2)</f>
        <v>0</v>
      </c>
      <c r="G52" s="103">
        <f>SUMIFS('اليومية العامة'!$I$6:$I$1199,'اليومية العامة'!$F$6:$F$1199,$A52,'اليومية العامة'!$H$6:$H$1199,G$2)</f>
        <v>0</v>
      </c>
      <c r="H52" s="103">
        <f>SUMIFS('اليومية العامة'!$I$6:$I$1199,'اليومية العامة'!$F$6:$F$1199,$A52,'اليومية العامة'!$H$6:$H$1199,H$2)</f>
        <v>0</v>
      </c>
      <c r="I52" s="103">
        <f>SUMIFS('اليومية العامة'!$I$6:$I$1199,'اليومية العامة'!$F$6:$F$1199,$A52,'اليومية العامة'!$H$6:$H$1199,I$2)</f>
        <v>0</v>
      </c>
      <c r="J52" s="103">
        <f>SUMIFS('اليومية العامة'!$I$6:$I$1199,'اليومية العامة'!$F$6:$F$1199,$A52,'اليومية العامة'!$H$6:$H$1199,J$2)</f>
        <v>0</v>
      </c>
      <c r="K52" s="103">
        <f>SUMIFS('اليومية العامة'!$I$6:$I$1199,'اليومية العامة'!$F$6:$F$1199,$A52,'اليومية العامة'!$H$6:$H$1199,K$2)</f>
        <v>0</v>
      </c>
      <c r="L52" s="103">
        <f>SUMIFS('اليومية العامة'!$I$6:$I$1199,'اليومية العامة'!$F$6:$F$1199,$A52,'اليومية العامة'!$H$6:$H$1199,L$2)</f>
        <v>0</v>
      </c>
      <c r="M52" s="103">
        <f t="shared" si="8"/>
        <v>0</v>
      </c>
      <c r="N52" s="103">
        <f>SUMIFS('اليومية العامة'!$I$6:$I$1199,'اليومية العامة'!$F$6:$F$1199,$A52,'اليومية العامة'!$H$6:$H$1199,N$2)</f>
        <v>0</v>
      </c>
      <c r="O52" s="103">
        <f>SUMIFS('اليومية العامة'!$I$6:$I$1199,'اليومية العامة'!$F$6:$F$1199,$A52,'اليومية العامة'!$H$6:$H$1199,O$2)</f>
        <v>0</v>
      </c>
      <c r="P52" s="103">
        <f>SUMIFS('اليومية العامة'!$I$6:$I$1199,'اليومية العامة'!$F$6:$F$1199,$A52,'اليومية العامة'!$H$6:$H$1199,P$2)</f>
        <v>0</v>
      </c>
      <c r="Q52" s="103">
        <f>SUMIFS('اليومية العامة'!$I$6:$I$1199,'اليومية العامة'!$F$6:$F$1199,$A52,'اليومية العامة'!$H$6:$H$1199,Q$2)</f>
        <v>0</v>
      </c>
      <c r="R52" s="103">
        <f>SUMIFS('اليومية العامة'!$I$6:$I$1199,'اليومية العامة'!$F$6:$F$1199,$A52,'اليومية العامة'!$H$6:$H$1199,R$2)</f>
        <v>0</v>
      </c>
      <c r="S52" s="103">
        <f>SUMIFS('اليومية العامة'!$I$6:$I$1199,'اليومية العامة'!$F$6:$F$1199,$A52,'اليومية العامة'!$H$6:$H$1199,S$2)</f>
        <v>0</v>
      </c>
      <c r="T52" s="103">
        <f>SUMIFS('اليومية العامة'!$I$6:$I$1199,'اليومية العامة'!$F$6:$F$1199,$A52,'اليومية العامة'!$H$6:$H$1199,T$2)</f>
        <v>0</v>
      </c>
      <c r="U52" s="103">
        <f>SUMIFS('اليومية العامة'!$I$6:$I$1199,'اليومية العامة'!$F$6:$F$1199,$A52,'اليومية العامة'!$H$6:$H$1199,U$2)</f>
        <v>0</v>
      </c>
      <c r="V52" s="103">
        <f>SUMIFS('اليومية العامة'!$I$6:$I$1199,'اليومية العامة'!$F$6:$F$1199,$A52,'اليومية العامة'!$H$6:$H$1199,V$2)</f>
        <v>0</v>
      </c>
      <c r="W52" s="103">
        <f>SUMIFS('اليومية العامة'!$I$6:$I$1199,'اليومية العامة'!$F$6:$F$1199,$A52,'اليومية العامة'!$H$6:$H$1199,W$2)</f>
        <v>0</v>
      </c>
      <c r="X52" s="103">
        <f t="shared" si="9"/>
        <v>0</v>
      </c>
    </row>
    <row r="53" spans="1:24" x14ac:dyDescent="0.25">
      <c r="A53" s="104">
        <f>'دليل الحسابات'!B340</f>
        <v>61104004</v>
      </c>
      <c r="B53" s="104" t="str">
        <f>'دليل الحسابات'!C340</f>
        <v>بريد</v>
      </c>
      <c r="C53" s="103">
        <f>SUMIFS('اليومية العامة'!$I$6:$I$1199,'اليومية العامة'!$F$6:$F$1199,$A53,'اليومية العامة'!$H$6:$H$1199,C$2)</f>
        <v>0</v>
      </c>
      <c r="D53" s="103">
        <f>SUMIFS('اليومية العامة'!$I$6:$I$1199,'اليومية العامة'!$F$6:$F$1199,$A53,'اليومية العامة'!$H$6:$H$1199,D$2)</f>
        <v>0</v>
      </c>
      <c r="E53" s="103">
        <f>SUMIFS('اليومية العامة'!$I$6:$I$1199,'اليومية العامة'!$F$6:$F$1199,$A53,'اليومية العامة'!$H$6:$H$1199,E$2)</f>
        <v>0</v>
      </c>
      <c r="F53" s="103">
        <f>SUMIFS('اليومية العامة'!$I$6:$I$1199,'اليومية العامة'!$F$6:$F$1199,$A53,'اليومية العامة'!$H$6:$H$1199,F$2)</f>
        <v>0</v>
      </c>
      <c r="G53" s="103">
        <f>SUMIFS('اليومية العامة'!$I$6:$I$1199,'اليومية العامة'!$F$6:$F$1199,$A53,'اليومية العامة'!$H$6:$H$1199,G$2)</f>
        <v>0</v>
      </c>
      <c r="H53" s="103">
        <f>SUMIFS('اليومية العامة'!$I$6:$I$1199,'اليومية العامة'!$F$6:$F$1199,$A53,'اليومية العامة'!$H$6:$H$1199,H$2)</f>
        <v>0</v>
      </c>
      <c r="I53" s="103">
        <f>SUMIFS('اليومية العامة'!$I$6:$I$1199,'اليومية العامة'!$F$6:$F$1199,$A53,'اليومية العامة'!$H$6:$H$1199,I$2)</f>
        <v>0</v>
      </c>
      <c r="J53" s="103">
        <f>SUMIFS('اليومية العامة'!$I$6:$I$1199,'اليومية العامة'!$F$6:$F$1199,$A53,'اليومية العامة'!$H$6:$H$1199,J$2)</f>
        <v>0</v>
      </c>
      <c r="K53" s="103">
        <f>SUMIFS('اليومية العامة'!$I$6:$I$1199,'اليومية العامة'!$F$6:$F$1199,$A53,'اليومية العامة'!$H$6:$H$1199,K$2)</f>
        <v>0</v>
      </c>
      <c r="L53" s="103">
        <f>SUMIFS('اليومية العامة'!$I$6:$I$1199,'اليومية العامة'!$F$6:$F$1199,$A53,'اليومية العامة'!$H$6:$H$1199,L$2)</f>
        <v>0</v>
      </c>
      <c r="M53" s="103">
        <f t="shared" si="8"/>
        <v>0</v>
      </c>
      <c r="N53" s="103">
        <f>SUMIFS('اليومية العامة'!$I$6:$I$1199,'اليومية العامة'!$F$6:$F$1199,$A53,'اليومية العامة'!$H$6:$H$1199,N$2)</f>
        <v>0</v>
      </c>
      <c r="O53" s="103">
        <f>SUMIFS('اليومية العامة'!$I$6:$I$1199,'اليومية العامة'!$F$6:$F$1199,$A53,'اليومية العامة'!$H$6:$H$1199,O$2)</f>
        <v>0</v>
      </c>
      <c r="P53" s="103">
        <f>SUMIFS('اليومية العامة'!$I$6:$I$1199,'اليومية العامة'!$F$6:$F$1199,$A53,'اليومية العامة'!$H$6:$H$1199,P$2)</f>
        <v>0</v>
      </c>
      <c r="Q53" s="103">
        <f>SUMIFS('اليومية العامة'!$I$6:$I$1199,'اليومية العامة'!$F$6:$F$1199,$A53,'اليومية العامة'!$H$6:$H$1199,Q$2)</f>
        <v>0</v>
      </c>
      <c r="R53" s="103">
        <f>SUMIFS('اليومية العامة'!$I$6:$I$1199,'اليومية العامة'!$F$6:$F$1199,$A53,'اليومية العامة'!$H$6:$H$1199,R$2)</f>
        <v>0</v>
      </c>
      <c r="S53" s="103">
        <f>SUMIFS('اليومية العامة'!$I$6:$I$1199,'اليومية العامة'!$F$6:$F$1199,$A53,'اليومية العامة'!$H$6:$H$1199,S$2)</f>
        <v>0</v>
      </c>
      <c r="T53" s="103">
        <f>SUMIFS('اليومية العامة'!$I$6:$I$1199,'اليومية العامة'!$F$6:$F$1199,$A53,'اليومية العامة'!$H$6:$H$1199,T$2)</f>
        <v>0</v>
      </c>
      <c r="U53" s="103">
        <f>SUMIFS('اليومية العامة'!$I$6:$I$1199,'اليومية العامة'!$F$6:$F$1199,$A53,'اليومية العامة'!$H$6:$H$1199,U$2)</f>
        <v>0</v>
      </c>
      <c r="V53" s="103">
        <f>SUMIFS('اليومية العامة'!$I$6:$I$1199,'اليومية العامة'!$F$6:$F$1199,$A53,'اليومية العامة'!$H$6:$H$1199,V$2)</f>
        <v>0</v>
      </c>
      <c r="W53" s="103">
        <f>SUMIFS('اليومية العامة'!$I$6:$I$1199,'اليومية العامة'!$F$6:$F$1199,$A53,'اليومية العامة'!$H$6:$H$1199,W$2)</f>
        <v>0</v>
      </c>
      <c r="X53" s="103">
        <f t="shared" si="9"/>
        <v>0</v>
      </c>
    </row>
    <row r="54" spans="1:24" x14ac:dyDescent="0.25">
      <c r="A54" s="104">
        <f>'دليل الحسابات'!B351</f>
        <v>61107000</v>
      </c>
      <c r="B54" s="104" t="str">
        <f>'دليل الحسابات'!C351</f>
        <v>مصاريف المكتب</v>
      </c>
      <c r="C54" s="103">
        <f>SUMIFS('اليومية العامة'!$I$6:$I$1199,'اليومية العامة'!$F$6:$F$1199,$A54,'اليومية العامة'!$H$6:$H$1199,C$2)</f>
        <v>0</v>
      </c>
      <c r="D54" s="103">
        <f>SUMIFS('اليومية العامة'!$I$6:$I$1199,'اليومية العامة'!$F$6:$F$1199,$A54,'اليومية العامة'!$H$6:$H$1199,D$2)</f>
        <v>0</v>
      </c>
      <c r="E54" s="103">
        <f>SUMIFS('اليومية العامة'!$I$6:$I$1199,'اليومية العامة'!$F$6:$F$1199,$A54,'اليومية العامة'!$H$6:$H$1199,E$2)</f>
        <v>0</v>
      </c>
      <c r="F54" s="103">
        <f>SUMIFS('اليومية العامة'!$I$6:$I$1199,'اليومية العامة'!$F$6:$F$1199,$A54,'اليومية العامة'!$H$6:$H$1199,F$2)</f>
        <v>0</v>
      </c>
      <c r="G54" s="103">
        <f>SUMIFS('اليومية العامة'!$I$6:$I$1199,'اليومية العامة'!$F$6:$F$1199,$A54,'اليومية العامة'!$H$6:$H$1199,G$2)</f>
        <v>0</v>
      </c>
      <c r="H54" s="103">
        <f>SUMIFS('اليومية العامة'!$I$6:$I$1199,'اليومية العامة'!$F$6:$F$1199,$A54,'اليومية العامة'!$H$6:$H$1199,H$2)</f>
        <v>0</v>
      </c>
      <c r="I54" s="103">
        <f>SUMIFS('اليومية العامة'!$I$6:$I$1199,'اليومية العامة'!$F$6:$F$1199,$A54,'اليومية العامة'!$H$6:$H$1199,I$2)</f>
        <v>0</v>
      </c>
      <c r="J54" s="103">
        <f>SUMIFS('اليومية العامة'!$I$6:$I$1199,'اليومية العامة'!$F$6:$F$1199,$A54,'اليومية العامة'!$H$6:$H$1199,J$2)</f>
        <v>0</v>
      </c>
      <c r="K54" s="103">
        <f>SUMIFS('اليومية العامة'!$I$6:$I$1199,'اليومية العامة'!$F$6:$F$1199,$A54,'اليومية العامة'!$H$6:$H$1199,K$2)</f>
        <v>0</v>
      </c>
      <c r="L54" s="103">
        <f>SUMIFS('اليومية العامة'!$I$6:$I$1199,'اليومية العامة'!$F$6:$F$1199,$A54,'اليومية العامة'!$H$6:$H$1199,L$2)</f>
        <v>0</v>
      </c>
      <c r="M54" s="103">
        <f t="shared" si="8"/>
        <v>0</v>
      </c>
      <c r="N54" s="103">
        <f>SUMIFS('اليومية العامة'!$I$6:$I$1199,'اليومية العامة'!$F$6:$F$1199,$A54,'اليومية العامة'!$H$6:$H$1199,N$2)</f>
        <v>0</v>
      </c>
      <c r="O54" s="103">
        <f>SUMIFS('اليومية العامة'!$I$6:$I$1199,'اليومية العامة'!$F$6:$F$1199,$A54,'اليومية العامة'!$H$6:$H$1199,O$2)</f>
        <v>0</v>
      </c>
      <c r="P54" s="103">
        <f>SUMIFS('اليومية العامة'!$I$6:$I$1199,'اليومية العامة'!$F$6:$F$1199,$A54,'اليومية العامة'!$H$6:$H$1199,P$2)</f>
        <v>0</v>
      </c>
      <c r="Q54" s="103">
        <f>SUMIFS('اليومية العامة'!$I$6:$I$1199,'اليومية العامة'!$F$6:$F$1199,$A54,'اليومية العامة'!$H$6:$H$1199,Q$2)</f>
        <v>0</v>
      </c>
      <c r="R54" s="103">
        <f>SUMIFS('اليومية العامة'!$I$6:$I$1199,'اليومية العامة'!$F$6:$F$1199,$A54,'اليومية العامة'!$H$6:$H$1199,R$2)</f>
        <v>0</v>
      </c>
      <c r="S54" s="103">
        <f>SUMIFS('اليومية العامة'!$I$6:$I$1199,'اليومية العامة'!$F$6:$F$1199,$A54,'اليومية العامة'!$H$6:$H$1199,S$2)</f>
        <v>0</v>
      </c>
      <c r="T54" s="103">
        <f>SUMIFS('اليومية العامة'!$I$6:$I$1199,'اليومية العامة'!$F$6:$F$1199,$A54,'اليومية العامة'!$H$6:$H$1199,T$2)</f>
        <v>0</v>
      </c>
      <c r="U54" s="103">
        <f>SUMIFS('اليومية العامة'!$I$6:$I$1199,'اليومية العامة'!$F$6:$F$1199,$A54,'اليومية العامة'!$H$6:$H$1199,U$2)</f>
        <v>0</v>
      </c>
      <c r="V54" s="103">
        <f>SUMIFS('اليومية العامة'!$I$6:$I$1199,'اليومية العامة'!$F$6:$F$1199,$A54,'اليومية العامة'!$H$6:$H$1199,V$2)</f>
        <v>0</v>
      </c>
      <c r="W54" s="103">
        <f>SUMIFS('اليومية العامة'!$I$6:$I$1199,'اليومية العامة'!$F$6:$F$1199,$A54,'اليومية العامة'!$H$6:$H$1199,W$2)</f>
        <v>0</v>
      </c>
      <c r="X54" s="103">
        <f t="shared" si="9"/>
        <v>0</v>
      </c>
    </row>
    <row r="55" spans="1:24" x14ac:dyDescent="0.25">
      <c r="A55" s="104">
        <f>'دليل الحسابات'!B352</f>
        <v>61107001</v>
      </c>
      <c r="B55" s="104" t="str">
        <f>'دليل الحسابات'!C352</f>
        <v>مصاريف ضيافة</v>
      </c>
      <c r="C55" s="103">
        <f>SUMIFS('اليومية العامة'!$I$6:$I$1199,'اليومية العامة'!$F$6:$F$1199,$A55,'اليومية العامة'!$H$6:$H$1199,C$2)</f>
        <v>0</v>
      </c>
      <c r="D55" s="103">
        <f>SUMIFS('اليومية العامة'!$I$6:$I$1199,'اليومية العامة'!$F$6:$F$1199,$A55,'اليومية العامة'!$H$6:$H$1199,D$2)</f>
        <v>0</v>
      </c>
      <c r="E55" s="103">
        <f>SUMIFS('اليومية العامة'!$I$6:$I$1199,'اليومية العامة'!$F$6:$F$1199,$A55,'اليومية العامة'!$H$6:$H$1199,E$2)</f>
        <v>0</v>
      </c>
      <c r="F55" s="103">
        <f>SUMIFS('اليومية العامة'!$I$6:$I$1199,'اليومية العامة'!$F$6:$F$1199,$A55,'اليومية العامة'!$H$6:$H$1199,F$2)</f>
        <v>0</v>
      </c>
      <c r="G55" s="103">
        <f>SUMIFS('اليومية العامة'!$I$6:$I$1199,'اليومية العامة'!$F$6:$F$1199,$A55,'اليومية العامة'!$H$6:$H$1199,G$2)</f>
        <v>0</v>
      </c>
      <c r="H55" s="103">
        <f>SUMIFS('اليومية العامة'!$I$6:$I$1199,'اليومية العامة'!$F$6:$F$1199,$A55,'اليومية العامة'!$H$6:$H$1199,H$2)</f>
        <v>0</v>
      </c>
      <c r="I55" s="103">
        <f>SUMIFS('اليومية العامة'!$I$6:$I$1199,'اليومية العامة'!$F$6:$F$1199,$A55,'اليومية العامة'!$H$6:$H$1199,I$2)</f>
        <v>0</v>
      </c>
      <c r="J55" s="103">
        <f>SUMIFS('اليومية العامة'!$I$6:$I$1199,'اليومية العامة'!$F$6:$F$1199,$A55,'اليومية العامة'!$H$6:$H$1199,J$2)</f>
        <v>0</v>
      </c>
      <c r="K55" s="103">
        <f>SUMIFS('اليومية العامة'!$I$6:$I$1199,'اليومية العامة'!$F$6:$F$1199,$A55,'اليومية العامة'!$H$6:$H$1199,K$2)</f>
        <v>0</v>
      </c>
      <c r="L55" s="103">
        <f>SUMIFS('اليومية العامة'!$I$6:$I$1199,'اليومية العامة'!$F$6:$F$1199,$A55,'اليومية العامة'!$H$6:$H$1199,L$2)</f>
        <v>0</v>
      </c>
      <c r="M55" s="103">
        <f t="shared" si="8"/>
        <v>0</v>
      </c>
      <c r="N55" s="103">
        <f>SUMIFS('اليومية العامة'!$I$6:$I$1199,'اليومية العامة'!$F$6:$F$1199,$A55,'اليومية العامة'!$H$6:$H$1199,N$2)</f>
        <v>0</v>
      </c>
      <c r="O55" s="103">
        <f>SUMIFS('اليومية العامة'!$I$6:$I$1199,'اليومية العامة'!$F$6:$F$1199,$A55,'اليومية العامة'!$H$6:$H$1199,O$2)</f>
        <v>0</v>
      </c>
      <c r="P55" s="103">
        <f>SUMIFS('اليومية العامة'!$I$6:$I$1199,'اليومية العامة'!$F$6:$F$1199,$A55,'اليومية العامة'!$H$6:$H$1199,P$2)</f>
        <v>0</v>
      </c>
      <c r="Q55" s="103">
        <f>SUMIFS('اليومية العامة'!$I$6:$I$1199,'اليومية العامة'!$F$6:$F$1199,$A55,'اليومية العامة'!$H$6:$H$1199,Q$2)</f>
        <v>0</v>
      </c>
      <c r="R55" s="103">
        <f>SUMIFS('اليومية العامة'!$I$6:$I$1199,'اليومية العامة'!$F$6:$F$1199,$A55,'اليومية العامة'!$H$6:$H$1199,R$2)</f>
        <v>0</v>
      </c>
      <c r="S55" s="103">
        <f>SUMIFS('اليومية العامة'!$I$6:$I$1199,'اليومية العامة'!$F$6:$F$1199,$A55,'اليومية العامة'!$H$6:$H$1199,S$2)</f>
        <v>0</v>
      </c>
      <c r="T55" s="103">
        <f>SUMIFS('اليومية العامة'!$I$6:$I$1199,'اليومية العامة'!$F$6:$F$1199,$A55,'اليومية العامة'!$H$6:$H$1199,T$2)</f>
        <v>0</v>
      </c>
      <c r="U55" s="103">
        <f>SUMIFS('اليومية العامة'!$I$6:$I$1199,'اليومية العامة'!$F$6:$F$1199,$A55,'اليومية العامة'!$H$6:$H$1199,U$2)</f>
        <v>0</v>
      </c>
      <c r="V55" s="103">
        <f>SUMIFS('اليومية العامة'!$I$6:$I$1199,'اليومية العامة'!$F$6:$F$1199,$A55,'اليومية العامة'!$H$6:$H$1199,V$2)</f>
        <v>0</v>
      </c>
      <c r="W55" s="103">
        <f>SUMIFS('اليومية العامة'!$I$6:$I$1199,'اليومية العامة'!$F$6:$F$1199,$A55,'اليومية العامة'!$H$6:$H$1199,W$2)</f>
        <v>0</v>
      </c>
      <c r="X55" s="103">
        <f t="shared" si="9"/>
        <v>0</v>
      </c>
    </row>
    <row r="56" spans="1:24" x14ac:dyDescent="0.25">
      <c r="A56" s="104">
        <f>'دليل الحسابات'!B353</f>
        <v>61101023</v>
      </c>
      <c r="B56" s="104" t="str">
        <f>'دليل الحسابات'!C353</f>
        <v>مصاريف بنكية</v>
      </c>
      <c r="C56" s="103">
        <f>SUMIFS('اليومية العامة'!$I$6:$I$1199,'اليومية العامة'!$F$6:$F$1199,$A56,'اليومية العامة'!$H$6:$H$1199,C$2)</f>
        <v>0</v>
      </c>
      <c r="D56" s="103">
        <f>SUMIFS('اليومية العامة'!$I$6:$I$1199,'اليومية العامة'!$F$6:$F$1199,$A56,'اليومية العامة'!$H$6:$H$1199,D$2)</f>
        <v>0</v>
      </c>
      <c r="E56" s="103">
        <f>SUMIFS('اليومية العامة'!$I$6:$I$1199,'اليومية العامة'!$F$6:$F$1199,$A56,'اليومية العامة'!$H$6:$H$1199,E$2)</f>
        <v>0</v>
      </c>
      <c r="F56" s="103">
        <f>SUMIFS('اليومية العامة'!$I$6:$I$1199,'اليومية العامة'!$F$6:$F$1199,$A56,'اليومية العامة'!$H$6:$H$1199,F$2)</f>
        <v>0</v>
      </c>
      <c r="G56" s="103">
        <f>SUMIFS('اليومية العامة'!$I$6:$I$1199,'اليومية العامة'!$F$6:$F$1199,$A56,'اليومية العامة'!$H$6:$H$1199,G$2)</f>
        <v>0</v>
      </c>
      <c r="H56" s="103">
        <f>SUMIFS('اليومية العامة'!$I$6:$I$1199,'اليومية العامة'!$F$6:$F$1199,$A56,'اليومية العامة'!$H$6:$H$1199,H$2)</f>
        <v>0</v>
      </c>
      <c r="I56" s="103">
        <f>SUMIFS('اليومية العامة'!$I$6:$I$1199,'اليومية العامة'!$F$6:$F$1199,$A56,'اليومية العامة'!$H$6:$H$1199,I$2)</f>
        <v>0</v>
      </c>
      <c r="J56" s="103">
        <f>SUMIFS('اليومية العامة'!$I$6:$I$1199,'اليومية العامة'!$F$6:$F$1199,$A56,'اليومية العامة'!$H$6:$H$1199,J$2)</f>
        <v>0</v>
      </c>
      <c r="K56" s="103">
        <f>SUMIFS('اليومية العامة'!$I$6:$I$1199,'اليومية العامة'!$F$6:$F$1199,$A56,'اليومية العامة'!$H$6:$H$1199,K$2)</f>
        <v>0</v>
      </c>
      <c r="L56" s="103">
        <f>SUMIFS('اليومية العامة'!$I$6:$I$1199,'اليومية العامة'!$F$6:$F$1199,$A56,'اليومية العامة'!$H$6:$H$1199,L$2)</f>
        <v>0</v>
      </c>
      <c r="M56" s="103">
        <f t="shared" si="8"/>
        <v>0</v>
      </c>
      <c r="N56" s="103">
        <f>SUMIFS('اليومية العامة'!$I$6:$I$1199,'اليومية العامة'!$F$6:$F$1199,$A56,'اليومية العامة'!$H$6:$H$1199,N$2)</f>
        <v>0</v>
      </c>
      <c r="O56" s="103">
        <f>SUMIFS('اليومية العامة'!$I$6:$I$1199,'اليومية العامة'!$F$6:$F$1199,$A56,'اليومية العامة'!$H$6:$H$1199,O$2)</f>
        <v>0</v>
      </c>
      <c r="P56" s="103">
        <f>SUMIFS('اليومية العامة'!$I$6:$I$1199,'اليومية العامة'!$F$6:$F$1199,$A56,'اليومية العامة'!$H$6:$H$1199,P$2)</f>
        <v>0</v>
      </c>
      <c r="Q56" s="103">
        <f>SUMIFS('اليومية العامة'!$I$6:$I$1199,'اليومية العامة'!$F$6:$F$1199,$A56,'اليومية العامة'!$H$6:$H$1199,Q$2)</f>
        <v>0</v>
      </c>
      <c r="R56" s="103">
        <f>SUMIFS('اليومية العامة'!$I$6:$I$1199,'اليومية العامة'!$F$6:$F$1199,$A56,'اليومية العامة'!$H$6:$H$1199,R$2)</f>
        <v>0</v>
      </c>
      <c r="S56" s="103">
        <f>SUMIFS('اليومية العامة'!$I$6:$I$1199,'اليومية العامة'!$F$6:$F$1199,$A56,'اليومية العامة'!$H$6:$H$1199,S$2)</f>
        <v>0</v>
      </c>
      <c r="T56" s="103">
        <f>SUMIFS('اليومية العامة'!$I$6:$I$1199,'اليومية العامة'!$F$6:$F$1199,$A56,'اليومية العامة'!$H$6:$H$1199,T$2)</f>
        <v>0</v>
      </c>
      <c r="U56" s="103">
        <f>SUMIFS('اليومية العامة'!$I$6:$I$1199,'اليومية العامة'!$F$6:$F$1199,$A56,'اليومية العامة'!$H$6:$H$1199,U$2)</f>
        <v>0</v>
      </c>
      <c r="V56" s="103">
        <f>SUMIFS('اليومية العامة'!$I$6:$I$1199,'اليومية العامة'!$F$6:$F$1199,$A56,'اليومية العامة'!$H$6:$H$1199,V$2)</f>
        <v>0</v>
      </c>
      <c r="W56" s="103">
        <f>SUMIFS('اليومية العامة'!$I$6:$I$1199,'اليومية العامة'!$F$6:$F$1199,$A56,'اليومية العامة'!$H$6:$H$1199,W$2)</f>
        <v>0</v>
      </c>
      <c r="X56" s="103">
        <f t="shared" si="9"/>
        <v>0</v>
      </c>
    </row>
    <row r="57" spans="1:24" x14ac:dyDescent="0.25">
      <c r="A57" s="104">
        <f>'دليل الحسابات'!B358</f>
        <v>62101001</v>
      </c>
      <c r="B57" s="104" t="str">
        <f>'دليل الحسابات'!C358</f>
        <v>سيارات وسائل نقل</v>
      </c>
      <c r="C57" s="103">
        <f>SUMIFS('اليومية العامة'!$I$6:$I$1199,'اليومية العامة'!$F$6:$F$1199,$A57,'اليومية العامة'!$H$6:$H$1199,C$2)</f>
        <v>0</v>
      </c>
      <c r="D57" s="103">
        <f>SUMIFS('اليومية العامة'!$I$6:$I$1199,'اليومية العامة'!$F$6:$F$1199,$A57,'اليومية العامة'!$H$6:$H$1199,D$2)</f>
        <v>0</v>
      </c>
      <c r="E57" s="103">
        <f>SUMIFS('اليومية العامة'!$I$6:$I$1199,'اليومية العامة'!$F$6:$F$1199,$A57,'اليومية العامة'!$H$6:$H$1199,E$2)</f>
        <v>0</v>
      </c>
      <c r="F57" s="103">
        <f>SUMIFS('اليومية العامة'!$I$6:$I$1199,'اليومية العامة'!$F$6:$F$1199,$A57,'اليومية العامة'!$H$6:$H$1199,F$2)</f>
        <v>0</v>
      </c>
      <c r="G57" s="103">
        <f>SUMIFS('اليومية العامة'!$I$6:$I$1199,'اليومية العامة'!$F$6:$F$1199,$A57,'اليومية العامة'!$H$6:$H$1199,G$2)</f>
        <v>0</v>
      </c>
      <c r="H57" s="103">
        <f>SUMIFS('اليومية العامة'!$I$6:$I$1199,'اليومية العامة'!$F$6:$F$1199,$A57,'اليومية العامة'!$H$6:$H$1199,H$2)</f>
        <v>0</v>
      </c>
      <c r="I57" s="103">
        <f>SUMIFS('اليومية العامة'!$I$6:$I$1199,'اليومية العامة'!$F$6:$F$1199,$A57,'اليومية العامة'!$H$6:$H$1199,I$2)</f>
        <v>0</v>
      </c>
      <c r="J57" s="103">
        <f>SUMIFS('اليومية العامة'!$I$6:$I$1199,'اليومية العامة'!$F$6:$F$1199,$A57,'اليومية العامة'!$H$6:$H$1199,J$2)</f>
        <v>0</v>
      </c>
      <c r="K57" s="103">
        <f>SUMIFS('اليومية العامة'!$I$6:$I$1199,'اليومية العامة'!$F$6:$F$1199,$A57,'اليومية العامة'!$H$6:$H$1199,K$2)</f>
        <v>0</v>
      </c>
      <c r="L57" s="103">
        <f>SUMIFS('اليومية العامة'!$I$6:$I$1199,'اليومية العامة'!$F$6:$F$1199,$A57,'اليومية العامة'!$H$6:$H$1199,L$2)</f>
        <v>0</v>
      </c>
      <c r="M57" s="103">
        <f t="shared" si="8"/>
        <v>0</v>
      </c>
      <c r="N57" s="103">
        <f>SUMIFS('اليومية العامة'!$I$6:$I$1199,'اليومية العامة'!$F$6:$F$1199,$A57,'اليومية العامة'!$H$6:$H$1199,N$2)</f>
        <v>0</v>
      </c>
      <c r="O57" s="103">
        <f>SUMIFS('اليومية العامة'!$I$6:$I$1199,'اليومية العامة'!$F$6:$F$1199,$A57,'اليومية العامة'!$H$6:$H$1199,O$2)</f>
        <v>0</v>
      </c>
      <c r="P57" s="103">
        <f>SUMIFS('اليومية العامة'!$I$6:$I$1199,'اليومية العامة'!$F$6:$F$1199,$A57,'اليومية العامة'!$H$6:$H$1199,P$2)</f>
        <v>0</v>
      </c>
      <c r="Q57" s="103">
        <f>SUMIFS('اليومية العامة'!$I$6:$I$1199,'اليومية العامة'!$F$6:$F$1199,$A57,'اليومية العامة'!$H$6:$H$1199,Q$2)</f>
        <v>0</v>
      </c>
      <c r="R57" s="103">
        <f>SUMIFS('اليومية العامة'!$I$6:$I$1199,'اليومية العامة'!$F$6:$F$1199,$A57,'اليومية العامة'!$H$6:$H$1199,R$2)</f>
        <v>0</v>
      </c>
      <c r="S57" s="103">
        <f>SUMIFS('اليومية العامة'!$I$6:$I$1199,'اليومية العامة'!$F$6:$F$1199,$A57,'اليومية العامة'!$H$6:$H$1199,S$2)</f>
        <v>0</v>
      </c>
      <c r="T57" s="103">
        <f>SUMIFS('اليومية العامة'!$I$6:$I$1199,'اليومية العامة'!$F$6:$F$1199,$A57,'اليومية العامة'!$H$6:$H$1199,T$2)</f>
        <v>0</v>
      </c>
      <c r="U57" s="103">
        <f>SUMIFS('اليومية العامة'!$I$6:$I$1199,'اليومية العامة'!$F$6:$F$1199,$A57,'اليومية العامة'!$H$6:$H$1199,U$2)</f>
        <v>0</v>
      </c>
      <c r="V57" s="103">
        <f>SUMIFS('اليومية العامة'!$I$6:$I$1199,'اليومية العامة'!$F$6:$F$1199,$A57,'اليومية العامة'!$H$6:$H$1199,V$2)</f>
        <v>0</v>
      </c>
      <c r="W57" s="103">
        <f>SUMIFS('اليومية العامة'!$I$6:$I$1199,'اليومية العامة'!$F$6:$F$1199,$A57,'اليومية العامة'!$H$6:$H$1199,W$2)</f>
        <v>0</v>
      </c>
      <c r="X57" s="103">
        <f t="shared" si="9"/>
        <v>0</v>
      </c>
    </row>
    <row r="58" spans="1:24" x14ac:dyDescent="0.25">
      <c r="A58" s="104">
        <f>'دليل الحسابات'!B360</f>
        <v>62102001</v>
      </c>
      <c r="B58" s="104" t="str">
        <f>'دليل الحسابات'!C360</f>
        <v>عدد وادوات</v>
      </c>
      <c r="C58" s="103">
        <f>SUMIFS('اليومية العامة'!$I$6:$I$1199,'اليومية العامة'!$F$6:$F$1199,$A58,'اليومية العامة'!$H$6:$H$1199,C$2)</f>
        <v>0</v>
      </c>
      <c r="D58" s="103">
        <f>SUMIFS('اليومية العامة'!$I$6:$I$1199,'اليومية العامة'!$F$6:$F$1199,$A58,'اليومية العامة'!$H$6:$H$1199,D$2)</f>
        <v>0</v>
      </c>
      <c r="E58" s="103">
        <f>SUMIFS('اليومية العامة'!$I$6:$I$1199,'اليومية العامة'!$F$6:$F$1199,$A58,'اليومية العامة'!$H$6:$H$1199,E$2)</f>
        <v>0</v>
      </c>
      <c r="F58" s="103">
        <f>SUMIFS('اليومية العامة'!$I$6:$I$1199,'اليومية العامة'!$F$6:$F$1199,$A58,'اليومية العامة'!$H$6:$H$1199,F$2)</f>
        <v>0</v>
      </c>
      <c r="G58" s="103">
        <f>SUMIFS('اليومية العامة'!$I$6:$I$1199,'اليومية العامة'!$F$6:$F$1199,$A58,'اليومية العامة'!$H$6:$H$1199,G$2)</f>
        <v>0</v>
      </c>
      <c r="H58" s="103">
        <f>SUMIFS('اليومية العامة'!$I$6:$I$1199,'اليومية العامة'!$F$6:$F$1199,$A58,'اليومية العامة'!$H$6:$H$1199,H$2)</f>
        <v>0</v>
      </c>
      <c r="I58" s="103">
        <f>SUMIFS('اليومية العامة'!$I$6:$I$1199,'اليومية العامة'!$F$6:$F$1199,$A58,'اليومية العامة'!$H$6:$H$1199,I$2)</f>
        <v>0</v>
      </c>
      <c r="J58" s="103">
        <f>SUMIFS('اليومية العامة'!$I$6:$I$1199,'اليومية العامة'!$F$6:$F$1199,$A58,'اليومية العامة'!$H$6:$H$1199,J$2)</f>
        <v>0</v>
      </c>
      <c r="K58" s="103">
        <f>SUMIFS('اليومية العامة'!$I$6:$I$1199,'اليومية العامة'!$F$6:$F$1199,$A58,'اليومية العامة'!$H$6:$H$1199,K$2)</f>
        <v>0</v>
      </c>
      <c r="L58" s="103">
        <f>SUMIFS('اليومية العامة'!$I$6:$I$1199,'اليومية العامة'!$F$6:$F$1199,$A58,'اليومية العامة'!$H$6:$H$1199,L$2)</f>
        <v>0</v>
      </c>
      <c r="M58" s="103">
        <f t="shared" si="8"/>
        <v>0</v>
      </c>
      <c r="N58" s="103">
        <f>SUMIFS('اليومية العامة'!$I$6:$I$1199,'اليومية العامة'!$F$6:$F$1199,$A58,'اليومية العامة'!$H$6:$H$1199,N$2)</f>
        <v>0</v>
      </c>
      <c r="O58" s="103">
        <f>SUMIFS('اليومية العامة'!$I$6:$I$1199,'اليومية العامة'!$F$6:$F$1199,$A58,'اليومية العامة'!$H$6:$H$1199,O$2)</f>
        <v>0</v>
      </c>
      <c r="P58" s="103">
        <f>SUMIFS('اليومية العامة'!$I$6:$I$1199,'اليومية العامة'!$F$6:$F$1199,$A58,'اليومية العامة'!$H$6:$H$1199,P$2)</f>
        <v>0</v>
      </c>
      <c r="Q58" s="103">
        <f>SUMIFS('اليومية العامة'!$I$6:$I$1199,'اليومية العامة'!$F$6:$F$1199,$A58,'اليومية العامة'!$H$6:$H$1199,Q$2)</f>
        <v>0</v>
      </c>
      <c r="R58" s="103">
        <f>SUMIFS('اليومية العامة'!$I$6:$I$1199,'اليومية العامة'!$F$6:$F$1199,$A58,'اليومية العامة'!$H$6:$H$1199,R$2)</f>
        <v>0</v>
      </c>
      <c r="S58" s="103">
        <f>SUMIFS('اليومية العامة'!$I$6:$I$1199,'اليومية العامة'!$F$6:$F$1199,$A58,'اليومية العامة'!$H$6:$H$1199,S$2)</f>
        <v>0</v>
      </c>
      <c r="T58" s="103">
        <f>SUMIFS('اليومية العامة'!$I$6:$I$1199,'اليومية العامة'!$F$6:$F$1199,$A58,'اليومية العامة'!$H$6:$H$1199,T$2)</f>
        <v>0</v>
      </c>
      <c r="U58" s="103">
        <f>SUMIFS('اليومية العامة'!$I$6:$I$1199,'اليومية العامة'!$F$6:$F$1199,$A58,'اليومية العامة'!$H$6:$H$1199,U$2)</f>
        <v>0</v>
      </c>
      <c r="V58" s="103">
        <f>SUMIFS('اليومية العامة'!$I$6:$I$1199,'اليومية العامة'!$F$6:$F$1199,$A58,'اليومية العامة'!$H$6:$H$1199,V$2)</f>
        <v>0</v>
      </c>
      <c r="W58" s="103">
        <f>SUMIFS('اليومية العامة'!$I$6:$I$1199,'اليومية العامة'!$F$6:$F$1199,$A58,'اليومية العامة'!$H$6:$H$1199,W$2)</f>
        <v>0</v>
      </c>
      <c r="X58" s="103">
        <f t="shared" si="9"/>
        <v>0</v>
      </c>
    </row>
    <row r="59" spans="1:24" ht="13.8" thickBot="1" x14ac:dyDescent="0.3">
      <c r="A59" s="106"/>
      <c r="B59" s="107" t="s">
        <v>145</v>
      </c>
      <c r="C59" s="108">
        <f t="shared" ref="C59:X59" si="11">SUM(C34:C58)</f>
        <v>0</v>
      </c>
      <c r="D59" s="108">
        <f t="shared" si="11"/>
        <v>0</v>
      </c>
      <c r="E59" s="108">
        <f t="shared" si="11"/>
        <v>0</v>
      </c>
      <c r="F59" s="108">
        <f t="shared" si="11"/>
        <v>0</v>
      </c>
      <c r="G59" s="108">
        <f t="shared" si="11"/>
        <v>0</v>
      </c>
      <c r="H59" s="108">
        <f t="shared" si="11"/>
        <v>0</v>
      </c>
      <c r="I59" s="108">
        <f t="shared" si="11"/>
        <v>0</v>
      </c>
      <c r="J59" s="108">
        <f t="shared" si="11"/>
        <v>0</v>
      </c>
      <c r="K59" s="108">
        <f t="shared" si="11"/>
        <v>0</v>
      </c>
      <c r="L59" s="108">
        <f t="shared" si="11"/>
        <v>0</v>
      </c>
      <c r="M59" s="108">
        <f t="shared" ref="M59" si="12">SUM(M34:M58)</f>
        <v>0</v>
      </c>
      <c r="N59" s="108">
        <f t="shared" si="11"/>
        <v>0</v>
      </c>
      <c r="O59" s="108">
        <f t="shared" si="11"/>
        <v>0</v>
      </c>
      <c r="P59" s="108">
        <f t="shared" si="11"/>
        <v>0</v>
      </c>
      <c r="Q59" s="108">
        <f t="shared" si="11"/>
        <v>0</v>
      </c>
      <c r="R59" s="108">
        <f t="shared" si="11"/>
        <v>0</v>
      </c>
      <c r="S59" s="108">
        <f t="shared" si="11"/>
        <v>0</v>
      </c>
      <c r="T59" s="108">
        <f t="shared" si="11"/>
        <v>0</v>
      </c>
      <c r="U59" s="108">
        <f t="shared" si="11"/>
        <v>0</v>
      </c>
      <c r="V59" s="108">
        <f t="shared" si="11"/>
        <v>0</v>
      </c>
      <c r="W59" s="108">
        <f t="shared" si="11"/>
        <v>0</v>
      </c>
      <c r="X59" s="108">
        <f t="shared" si="11"/>
        <v>0</v>
      </c>
    </row>
    <row r="60" spans="1:24" ht="14.4" thickTop="1" thickBot="1" x14ac:dyDescent="0.3">
      <c r="A60" s="112"/>
      <c r="B60" s="78" t="s">
        <v>141</v>
      </c>
      <c r="C60" s="113">
        <f t="shared" ref="C60:X60" si="13">SUM(C59,C33)</f>
        <v>0</v>
      </c>
      <c r="D60" s="113">
        <f t="shared" si="13"/>
        <v>0</v>
      </c>
      <c r="E60" s="113">
        <f t="shared" si="13"/>
        <v>0</v>
      </c>
      <c r="F60" s="113">
        <f t="shared" si="13"/>
        <v>0</v>
      </c>
      <c r="G60" s="113">
        <f t="shared" si="13"/>
        <v>0</v>
      </c>
      <c r="H60" s="113">
        <f t="shared" si="13"/>
        <v>0</v>
      </c>
      <c r="I60" s="113">
        <f t="shared" si="13"/>
        <v>0</v>
      </c>
      <c r="J60" s="113">
        <f t="shared" si="13"/>
        <v>0</v>
      </c>
      <c r="K60" s="113">
        <f t="shared" si="13"/>
        <v>0</v>
      </c>
      <c r="L60" s="113">
        <f t="shared" si="13"/>
        <v>0</v>
      </c>
      <c r="M60" s="113">
        <f t="shared" ref="M60" si="14">SUM(M59,M33)</f>
        <v>0</v>
      </c>
      <c r="N60" s="113">
        <f t="shared" si="13"/>
        <v>0</v>
      </c>
      <c r="O60" s="113">
        <f t="shared" si="13"/>
        <v>0</v>
      </c>
      <c r="P60" s="113">
        <f t="shared" si="13"/>
        <v>0</v>
      </c>
      <c r="Q60" s="113">
        <f t="shared" si="13"/>
        <v>0</v>
      </c>
      <c r="R60" s="113">
        <f t="shared" si="13"/>
        <v>0</v>
      </c>
      <c r="S60" s="113">
        <f t="shared" si="13"/>
        <v>0</v>
      </c>
      <c r="T60" s="113">
        <f t="shared" si="13"/>
        <v>0</v>
      </c>
      <c r="U60" s="113">
        <f t="shared" si="13"/>
        <v>0</v>
      </c>
      <c r="V60" s="113">
        <f t="shared" si="13"/>
        <v>0</v>
      </c>
      <c r="W60" s="113">
        <f t="shared" si="13"/>
        <v>0</v>
      </c>
      <c r="X60" s="113">
        <f t="shared" si="13"/>
        <v>0</v>
      </c>
    </row>
    <row r="61" spans="1:24" ht="13.8" thickBot="1" x14ac:dyDescent="0.3">
      <c r="A61" s="112"/>
      <c r="B61" s="78" t="s">
        <v>147</v>
      </c>
      <c r="C61" s="113">
        <f t="shared" ref="C61:X61" si="15">C18-C60</f>
        <v>0</v>
      </c>
      <c r="D61" s="113">
        <f t="shared" si="15"/>
        <v>0</v>
      </c>
      <c r="E61" s="113">
        <f t="shared" si="15"/>
        <v>0</v>
      </c>
      <c r="F61" s="113">
        <f t="shared" si="15"/>
        <v>0</v>
      </c>
      <c r="G61" s="113">
        <f t="shared" si="15"/>
        <v>0</v>
      </c>
      <c r="H61" s="113">
        <f t="shared" si="15"/>
        <v>0</v>
      </c>
      <c r="I61" s="113">
        <f t="shared" si="15"/>
        <v>0</v>
      </c>
      <c r="J61" s="113">
        <f t="shared" si="15"/>
        <v>0</v>
      </c>
      <c r="K61" s="113">
        <f t="shared" si="15"/>
        <v>0</v>
      </c>
      <c r="L61" s="113">
        <f t="shared" si="15"/>
        <v>0</v>
      </c>
      <c r="M61" s="113">
        <f t="shared" ref="M61" si="16">M18-M60</f>
        <v>0</v>
      </c>
      <c r="N61" s="113">
        <f t="shared" si="15"/>
        <v>0</v>
      </c>
      <c r="O61" s="113">
        <f t="shared" si="15"/>
        <v>0</v>
      </c>
      <c r="P61" s="113">
        <f t="shared" si="15"/>
        <v>0</v>
      </c>
      <c r="Q61" s="113">
        <f t="shared" si="15"/>
        <v>0</v>
      </c>
      <c r="R61" s="113">
        <f t="shared" si="15"/>
        <v>0</v>
      </c>
      <c r="S61" s="113">
        <f t="shared" si="15"/>
        <v>0</v>
      </c>
      <c r="T61" s="113">
        <f t="shared" si="15"/>
        <v>0</v>
      </c>
      <c r="U61" s="113">
        <f t="shared" si="15"/>
        <v>0</v>
      </c>
      <c r="V61" s="113">
        <f t="shared" si="15"/>
        <v>0</v>
      </c>
      <c r="W61" s="113">
        <f t="shared" si="15"/>
        <v>0</v>
      </c>
      <c r="X61" s="113">
        <f t="shared" si="15"/>
        <v>0</v>
      </c>
    </row>
  </sheetData>
  <autoFilter ref="A5:X61" xr:uid="{00000000-0009-0000-0000-00000A000000}"/>
  <mergeCells count="26">
    <mergeCell ref="N1:X1"/>
    <mergeCell ref="N3:N4"/>
    <mergeCell ref="O3:O4"/>
    <mergeCell ref="P3:P4"/>
    <mergeCell ref="Q3:Q4"/>
    <mergeCell ref="R3:R4"/>
    <mergeCell ref="S3:S4"/>
    <mergeCell ref="T3:T4"/>
    <mergeCell ref="U3:U4"/>
    <mergeCell ref="V3:V4"/>
    <mergeCell ref="W3:W4"/>
    <mergeCell ref="X2:X4"/>
    <mergeCell ref="J3:J4"/>
    <mergeCell ref="K3:K4"/>
    <mergeCell ref="L3:L4"/>
    <mergeCell ref="M2:M4"/>
    <mergeCell ref="A1:A4"/>
    <mergeCell ref="E3:E4"/>
    <mergeCell ref="F3:F4"/>
    <mergeCell ref="G3:G4"/>
    <mergeCell ref="H3:H4"/>
    <mergeCell ref="I3:I4"/>
    <mergeCell ref="B3:B4"/>
    <mergeCell ref="C1:M1"/>
    <mergeCell ref="C3:C4"/>
    <mergeCell ref="D3:D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85"/>
  <sheetViews>
    <sheetView rightToLeft="1" workbookViewId="0">
      <pane ySplit="4" topLeftCell="A71" activePane="bottomLeft" state="frozen"/>
      <selection pane="bottomLeft" activeCell="M85" sqref="M85"/>
    </sheetView>
  </sheetViews>
  <sheetFormatPr defaultColWidth="9" defaultRowHeight="13.2" x14ac:dyDescent="0.25"/>
  <cols>
    <col min="1" max="1" width="10" style="75" bestFit="1" customWidth="1"/>
    <col min="2" max="2" width="29" style="75" bestFit="1" customWidth="1"/>
    <col min="3" max="3" width="9.8984375" style="76" bestFit="1" customWidth="1"/>
    <col min="4" max="5" width="9" style="76" bestFit="1" customWidth="1"/>
    <col min="6" max="7" width="8.09765625" style="76" bestFit="1" customWidth="1"/>
    <col min="8" max="8" width="8.69921875" style="76" customWidth="1"/>
    <col min="9" max="11" width="8.09765625" style="76" bestFit="1" customWidth="1"/>
    <col min="12" max="12" width="9.09765625" style="76" bestFit="1" customWidth="1"/>
    <col min="13" max="13" width="11.19921875" style="76" customWidth="1"/>
    <col min="14" max="23" width="8.09765625" style="76" bestFit="1" customWidth="1"/>
    <col min="24" max="24" width="11.19921875" style="76" customWidth="1"/>
    <col min="25" max="16384" width="9" style="75"/>
  </cols>
  <sheetData>
    <row r="1" spans="1:24" ht="12.75" customHeight="1" x14ac:dyDescent="0.25">
      <c r="A1" s="203" t="s">
        <v>218</v>
      </c>
      <c r="C1" s="202" t="s">
        <v>11</v>
      </c>
      <c r="D1" s="202"/>
      <c r="E1" s="202"/>
      <c r="F1" s="202"/>
      <c r="G1" s="202"/>
      <c r="H1" s="202"/>
      <c r="I1" s="202"/>
      <c r="J1" s="202"/>
      <c r="K1" s="202"/>
      <c r="L1" s="202"/>
      <c r="M1" s="202"/>
      <c r="N1" s="202" t="s">
        <v>211</v>
      </c>
      <c r="O1" s="202"/>
      <c r="P1" s="202"/>
      <c r="Q1" s="202"/>
      <c r="R1" s="202"/>
      <c r="S1" s="202"/>
      <c r="T1" s="202"/>
      <c r="U1" s="202"/>
      <c r="V1" s="202"/>
      <c r="W1" s="202"/>
      <c r="X1" s="202"/>
    </row>
    <row r="2" spans="1:24" ht="12.75" customHeight="1" x14ac:dyDescent="0.25">
      <c r="A2" s="203"/>
      <c r="B2" s="125" t="s">
        <v>131</v>
      </c>
      <c r="C2" s="100">
        <v>1101</v>
      </c>
      <c r="D2" s="100">
        <v>1102</v>
      </c>
      <c r="E2" s="100">
        <v>1103</v>
      </c>
      <c r="F2" s="100">
        <v>1104</v>
      </c>
      <c r="G2" s="100">
        <v>1105</v>
      </c>
      <c r="H2" s="100">
        <v>1106</v>
      </c>
      <c r="I2" s="100">
        <v>1107</v>
      </c>
      <c r="J2" s="100">
        <v>1108</v>
      </c>
      <c r="K2" s="100">
        <v>1109</v>
      </c>
      <c r="L2" s="100">
        <v>1110</v>
      </c>
      <c r="M2" s="199" t="s">
        <v>148</v>
      </c>
      <c r="N2" s="100">
        <v>1201</v>
      </c>
      <c r="O2" s="100">
        <v>1202</v>
      </c>
      <c r="P2" s="100">
        <v>1203</v>
      </c>
      <c r="Q2" s="100">
        <v>1204</v>
      </c>
      <c r="R2" s="100">
        <v>1205</v>
      </c>
      <c r="S2" s="100">
        <v>1206</v>
      </c>
      <c r="T2" s="100">
        <v>1207</v>
      </c>
      <c r="U2" s="100">
        <v>1208</v>
      </c>
      <c r="V2" s="100">
        <v>1209</v>
      </c>
      <c r="W2" s="100">
        <v>1210</v>
      </c>
      <c r="X2" s="199" t="s">
        <v>148</v>
      </c>
    </row>
    <row r="3" spans="1:24" ht="12.75" customHeight="1" x14ac:dyDescent="0.25">
      <c r="A3" s="203"/>
      <c r="B3" s="201" t="s">
        <v>132</v>
      </c>
      <c r="C3" s="199" t="str">
        <f>VLOOKUP(C2,'مراكز التكلفة'!$C$4:$D$13,2,0)</f>
        <v>اسم المركز</v>
      </c>
      <c r="D3" s="199" t="str">
        <f>VLOOKUP(D2,'مراكز التكلفة'!$C$4:$D$13,2,0)</f>
        <v>اسم المركز</v>
      </c>
      <c r="E3" s="199" t="str">
        <f>VLOOKUP(E2,'مراكز التكلفة'!$C$4:$D$13,2,0)</f>
        <v>اسم المركز</v>
      </c>
      <c r="F3" s="199" t="str">
        <f>VLOOKUP(F2,'مراكز التكلفة'!$C$4:$D$13,2,0)</f>
        <v>اسم المركز</v>
      </c>
      <c r="G3" s="199" t="str">
        <f>VLOOKUP(G2,'مراكز التكلفة'!$C$4:$D$13,2,0)</f>
        <v>اسم المركز</v>
      </c>
      <c r="H3" s="199" t="str">
        <f>VLOOKUP(H2,'مراكز التكلفة'!$C$4:$D$13,2,0)</f>
        <v>اسم المركز</v>
      </c>
      <c r="I3" s="199" t="str">
        <f>VLOOKUP(I2,'مراكز التكلفة'!$C$4:$D$13,2,0)</f>
        <v>اسم المركز</v>
      </c>
      <c r="J3" s="199" t="str">
        <f>VLOOKUP(J2,'مراكز التكلفة'!$C$4:$D$13,2,0)</f>
        <v>اسم المركز</v>
      </c>
      <c r="K3" s="199" t="str">
        <f>VLOOKUP(K2,'مراكز التكلفة'!$C$4:$D$13,2,0)</f>
        <v>اسم المركز</v>
      </c>
      <c r="L3" s="199" t="str">
        <f>VLOOKUP(L2,'مراكز التكلفة'!$C$4:$D$13,2,0)</f>
        <v>اسم المركز</v>
      </c>
      <c r="M3" s="199"/>
      <c r="N3" s="199" t="str">
        <f>VLOOKUP(N2,'مراكز التكلفة'!$C$15:$D$24,2,0)</f>
        <v>اسم المركز</v>
      </c>
      <c r="O3" s="199" t="str">
        <f>VLOOKUP(O2,'مراكز التكلفة'!$C$15:$D$24,2,0)</f>
        <v>اسم المركز</v>
      </c>
      <c r="P3" s="199" t="str">
        <f>VLOOKUP(P2,'مراكز التكلفة'!$C$15:$D$24,2,0)</f>
        <v>اسم المركز</v>
      </c>
      <c r="Q3" s="199" t="str">
        <f>VLOOKUP(Q2,'مراكز التكلفة'!$C$15:$D$24,2,0)</f>
        <v>اسم المركز</v>
      </c>
      <c r="R3" s="199" t="str">
        <f>VLOOKUP(R2,'مراكز التكلفة'!$C$15:$D$24,2,0)</f>
        <v>اسم المركز</v>
      </c>
      <c r="S3" s="199" t="str">
        <f>VLOOKUP(S2,'مراكز التكلفة'!$C$15:$D$24,2,0)</f>
        <v>اسم المركز</v>
      </c>
      <c r="T3" s="199" t="str">
        <f>VLOOKUP(T2,'مراكز التكلفة'!$C$15:$D$24,2,0)</f>
        <v>اسم المركز</v>
      </c>
      <c r="U3" s="199" t="str">
        <f>VLOOKUP(U2,'مراكز التكلفة'!$C$15:$D$24,2,0)</f>
        <v>اسم المركز</v>
      </c>
      <c r="V3" s="199" t="str">
        <f>VLOOKUP(V2,'مراكز التكلفة'!$C$15:$D$24,2,0)</f>
        <v>اسم المركز</v>
      </c>
      <c r="W3" s="199" t="str">
        <f>VLOOKUP(W2,'مراكز التكلفة'!$C$15:$D$24,2,0)</f>
        <v>اسم المركز</v>
      </c>
      <c r="X3" s="199"/>
    </row>
    <row r="4" spans="1:24" ht="12.75" customHeight="1" x14ac:dyDescent="0.25">
      <c r="A4" s="203"/>
      <c r="B4" s="201"/>
      <c r="C4" s="199"/>
      <c r="D4" s="199"/>
      <c r="E4" s="199"/>
      <c r="F4" s="199"/>
      <c r="G4" s="199"/>
      <c r="H4" s="199"/>
      <c r="I4" s="199"/>
      <c r="J4" s="199"/>
      <c r="K4" s="199"/>
      <c r="L4" s="199"/>
      <c r="M4" s="199"/>
      <c r="N4" s="199"/>
      <c r="O4" s="199"/>
      <c r="P4" s="199"/>
      <c r="Q4" s="199"/>
      <c r="R4" s="199"/>
      <c r="S4" s="199"/>
      <c r="T4" s="199"/>
      <c r="U4" s="199"/>
      <c r="V4" s="199"/>
      <c r="W4" s="199"/>
      <c r="X4" s="199"/>
    </row>
    <row r="5" spans="1:24" ht="13.8" thickBot="1" x14ac:dyDescent="0.3"/>
    <row r="6" spans="1:24" ht="13.8" thickBot="1" x14ac:dyDescent="0.3">
      <c r="A6" s="101" t="s">
        <v>2</v>
      </c>
      <c r="B6" s="101" t="s">
        <v>121</v>
      </c>
      <c r="C6" s="28" t="s">
        <v>139</v>
      </c>
      <c r="D6" s="28" t="s">
        <v>139</v>
      </c>
      <c r="E6" s="28" t="s">
        <v>139</v>
      </c>
      <c r="F6" s="28" t="s">
        <v>139</v>
      </c>
      <c r="G6" s="28" t="s">
        <v>139</v>
      </c>
      <c r="H6" s="28" t="s">
        <v>139</v>
      </c>
      <c r="I6" s="28" t="s">
        <v>139</v>
      </c>
      <c r="J6" s="28" t="s">
        <v>139</v>
      </c>
      <c r="K6" s="28" t="s">
        <v>139</v>
      </c>
      <c r="L6" s="28" t="s">
        <v>139</v>
      </c>
      <c r="M6" s="28" t="s">
        <v>139</v>
      </c>
      <c r="N6" s="28" t="s">
        <v>139</v>
      </c>
      <c r="O6" s="28" t="s">
        <v>139</v>
      </c>
      <c r="P6" s="28" t="s">
        <v>139</v>
      </c>
      <c r="Q6" s="28" t="s">
        <v>139</v>
      </c>
      <c r="R6" s="28" t="s">
        <v>139</v>
      </c>
      <c r="S6" s="28" t="s">
        <v>139</v>
      </c>
      <c r="T6" s="28" t="s">
        <v>139</v>
      </c>
      <c r="U6" s="28" t="s">
        <v>139</v>
      </c>
      <c r="V6" s="28" t="s">
        <v>139</v>
      </c>
      <c r="W6" s="28" t="s">
        <v>139</v>
      </c>
      <c r="X6" s="28" t="s">
        <v>139</v>
      </c>
    </row>
    <row r="7" spans="1:24" x14ac:dyDescent="0.25">
      <c r="A7" s="102">
        <f>'دليل الحسابات'!B276</f>
        <v>41101001</v>
      </c>
      <c r="B7" s="102" t="str">
        <f>'دليل الحسابات'!C276</f>
        <v>إيرادات مشروع - ............</v>
      </c>
      <c r="C7" s="103">
        <f>SUMIFS('اليومية العامة'!$M$6:$M$1199,'اليومية العامة'!$J$6:$J$1199,$A7,'اليومية العامة'!$L$6:$L$1199,C$2)</f>
        <v>0</v>
      </c>
      <c r="D7" s="103">
        <f>SUMIFS('اليومية العامة'!$M$6:$M$1199,'اليومية العامة'!$J$6:$J$1199,$A7,'اليومية العامة'!$L$6:$L$1199,D$2)</f>
        <v>0</v>
      </c>
      <c r="E7" s="103">
        <f>SUMIFS('اليومية العامة'!$M$6:$M$1199,'اليومية العامة'!$J$6:$J$1199,$A7,'اليومية العامة'!$L$6:$L$1199,E$2)</f>
        <v>0</v>
      </c>
      <c r="F7" s="103">
        <f>SUMIFS('اليومية العامة'!$M$6:$M$1199,'اليومية العامة'!$J$6:$J$1199,$A7,'اليومية العامة'!$L$6:$L$1199,F$2)</f>
        <v>0</v>
      </c>
      <c r="G7" s="103">
        <f>SUMIFS('اليومية العامة'!$M$6:$M$1199,'اليومية العامة'!$J$6:$J$1199,$A7,'اليومية العامة'!$L$6:$L$1199,G$2)</f>
        <v>0</v>
      </c>
      <c r="H7" s="103">
        <f>SUMIFS('اليومية العامة'!$M$6:$M$1199,'اليومية العامة'!$J$6:$J$1199,$A7,'اليومية العامة'!$L$6:$L$1199,H$2)</f>
        <v>0</v>
      </c>
      <c r="I7" s="103">
        <f>SUMIFS('اليومية العامة'!$M$6:$M$1199,'اليومية العامة'!$J$6:$J$1199,$A7,'اليومية العامة'!$L$6:$L$1199,I$2)</f>
        <v>0</v>
      </c>
      <c r="J7" s="103">
        <f>SUMIFS('اليومية العامة'!$M$6:$M$1199,'اليومية العامة'!$J$6:$J$1199,$A7,'اليومية العامة'!$L$6:$L$1199,J$2)</f>
        <v>0</v>
      </c>
      <c r="K7" s="103">
        <f>SUMIFS('اليومية العامة'!$M$6:$M$1199,'اليومية العامة'!$J$6:$J$1199,$A7,'اليومية العامة'!$L$6:$L$1199,K$2)</f>
        <v>0</v>
      </c>
      <c r="L7" s="103">
        <f>SUMIFS('اليومية العامة'!$M$6:$M$1199,'اليومية العامة'!$J$6:$J$1199,$A7,'اليومية العامة'!$L$6:$L$1199,L$2)</f>
        <v>0</v>
      </c>
      <c r="M7" s="103">
        <f>SUM(C7:L7)</f>
        <v>0</v>
      </c>
      <c r="N7" s="103">
        <f>SUMIFS('اليومية العامة'!$M$6:$M$1199,'اليومية العامة'!$J$6:$J$1199,$A7,'اليومية العامة'!$L$6:$L$1199,N$2)</f>
        <v>0</v>
      </c>
      <c r="O7" s="103">
        <f>SUMIFS('اليومية العامة'!$M$6:$M$1199,'اليومية العامة'!$J$6:$J$1199,$A7,'اليومية العامة'!$L$6:$L$1199,O$2)</f>
        <v>0</v>
      </c>
      <c r="P7" s="103">
        <f>SUMIFS('اليومية العامة'!$M$6:$M$1199,'اليومية العامة'!$J$6:$J$1199,$A7,'اليومية العامة'!$L$6:$L$1199,P$2)</f>
        <v>0</v>
      </c>
      <c r="Q7" s="103">
        <f>SUMIFS('اليومية العامة'!$M$6:$M$1199,'اليومية العامة'!$J$6:$J$1199,$A7,'اليومية العامة'!$L$6:$L$1199,Q$2)</f>
        <v>0</v>
      </c>
      <c r="R7" s="103">
        <f>SUMIFS('اليومية العامة'!$M$6:$M$1199,'اليومية العامة'!$J$6:$J$1199,$A7,'اليومية العامة'!$L$6:$L$1199,R$2)</f>
        <v>0</v>
      </c>
      <c r="S7" s="103">
        <f>SUMIFS('اليومية العامة'!$M$6:$M$1199,'اليومية العامة'!$J$6:$J$1199,$A7,'اليومية العامة'!$L$6:$L$1199,S$2)</f>
        <v>0</v>
      </c>
      <c r="T7" s="103">
        <f>SUMIFS('اليومية العامة'!$M$6:$M$1199,'اليومية العامة'!$J$6:$J$1199,$A7,'اليومية العامة'!$L$6:$L$1199,T$2)</f>
        <v>0</v>
      </c>
      <c r="U7" s="103">
        <f>SUMIFS('اليومية العامة'!$M$6:$M$1199,'اليومية العامة'!$J$6:$J$1199,$A7,'اليومية العامة'!$L$6:$L$1199,U$2)</f>
        <v>0</v>
      </c>
      <c r="V7" s="103">
        <f>SUMIFS('اليومية العامة'!$M$6:$M$1199,'اليومية العامة'!$J$6:$J$1199,$A7,'اليومية العامة'!$L$6:$L$1199,V$2)</f>
        <v>0</v>
      </c>
      <c r="W7" s="103">
        <f>SUMIFS('اليومية العامة'!$M$6:$M$1199,'اليومية العامة'!$J$6:$J$1199,$A7,'اليومية العامة'!$L$6:$L$1199,W$2)</f>
        <v>0</v>
      </c>
      <c r="X7" s="103">
        <f>SUM(N7:W7)</f>
        <v>0</v>
      </c>
    </row>
    <row r="8" spans="1:24" x14ac:dyDescent="0.25">
      <c r="A8" s="104">
        <f>'دليل الحسابات'!B277</f>
        <v>41101002</v>
      </c>
      <c r="B8" s="104" t="str">
        <f>'دليل الحسابات'!C277</f>
        <v>إيرادات مشروع - ............</v>
      </c>
      <c r="C8" s="103">
        <f>SUMIFS('اليومية العامة'!$M$6:$M$1199,'اليومية العامة'!$J$6:$J$1199,$A8,'اليومية العامة'!$L$6:$L$1199,C$2)</f>
        <v>0</v>
      </c>
      <c r="D8" s="103">
        <f>SUMIFS('اليومية العامة'!$M$6:$M$1199,'اليومية العامة'!$J$6:$J$1199,$A8,'اليومية العامة'!$L$6:$L$1199,D$2)</f>
        <v>0</v>
      </c>
      <c r="E8" s="103">
        <f>SUMIFS('اليومية العامة'!$M$6:$M$1199,'اليومية العامة'!$J$6:$J$1199,$A8,'اليومية العامة'!$L$6:$L$1199,E$2)</f>
        <v>0</v>
      </c>
      <c r="F8" s="103">
        <f>SUMIFS('اليومية العامة'!$M$6:$M$1199,'اليومية العامة'!$J$6:$J$1199,$A8,'اليومية العامة'!$L$6:$L$1199,F$2)</f>
        <v>0</v>
      </c>
      <c r="G8" s="103">
        <f>SUMIFS('اليومية العامة'!$M$6:$M$1199,'اليومية العامة'!$J$6:$J$1199,$A8,'اليومية العامة'!$L$6:$L$1199,G$2)</f>
        <v>0</v>
      </c>
      <c r="H8" s="103">
        <f>SUMIFS('اليومية العامة'!$M$6:$M$1199,'اليومية العامة'!$J$6:$J$1199,$A8,'اليومية العامة'!$L$6:$L$1199,H$2)</f>
        <v>0</v>
      </c>
      <c r="I8" s="103">
        <f>SUMIFS('اليومية العامة'!$M$6:$M$1199,'اليومية العامة'!$J$6:$J$1199,$A8,'اليومية العامة'!$L$6:$L$1199,I$2)</f>
        <v>0</v>
      </c>
      <c r="J8" s="103">
        <f>SUMIFS('اليومية العامة'!$M$6:$M$1199,'اليومية العامة'!$J$6:$J$1199,$A8,'اليومية العامة'!$L$6:$L$1199,J$2)</f>
        <v>0</v>
      </c>
      <c r="K8" s="103">
        <f>SUMIFS('اليومية العامة'!$M$6:$M$1199,'اليومية العامة'!$J$6:$J$1199,$A8,'اليومية العامة'!$L$6:$L$1199,K$2)</f>
        <v>0</v>
      </c>
      <c r="L8" s="103">
        <f>SUMIFS('اليومية العامة'!$M$6:$M$1199,'اليومية العامة'!$J$6:$J$1199,$A8,'اليومية العامة'!$L$6:$L$1199,L$2)</f>
        <v>0</v>
      </c>
      <c r="M8" s="103">
        <f t="shared" ref="M8:M16" si="0">SUM(C8:L8)</f>
        <v>0</v>
      </c>
      <c r="N8" s="103">
        <f>SUMIFS('اليومية العامة'!$M$6:$M$1199,'اليومية العامة'!$J$6:$J$1199,$A8,'اليومية العامة'!$L$6:$L$1199,N$2)</f>
        <v>0</v>
      </c>
      <c r="O8" s="103">
        <f>SUMIFS('اليومية العامة'!$M$6:$M$1199,'اليومية العامة'!$J$6:$J$1199,$A8,'اليومية العامة'!$L$6:$L$1199,O$2)</f>
        <v>0</v>
      </c>
      <c r="P8" s="103">
        <f>SUMIFS('اليومية العامة'!$M$6:$M$1199,'اليومية العامة'!$J$6:$J$1199,$A8,'اليومية العامة'!$L$6:$L$1199,P$2)</f>
        <v>0</v>
      </c>
      <c r="Q8" s="103">
        <f>SUMIFS('اليومية العامة'!$M$6:$M$1199,'اليومية العامة'!$J$6:$J$1199,$A8,'اليومية العامة'!$L$6:$L$1199,Q$2)</f>
        <v>0</v>
      </c>
      <c r="R8" s="103">
        <f>SUMIFS('اليومية العامة'!$M$6:$M$1199,'اليومية العامة'!$J$6:$J$1199,$A8,'اليومية العامة'!$L$6:$L$1199,R$2)</f>
        <v>0</v>
      </c>
      <c r="S8" s="103">
        <f>SUMIFS('اليومية العامة'!$M$6:$M$1199,'اليومية العامة'!$J$6:$J$1199,$A8,'اليومية العامة'!$L$6:$L$1199,S$2)</f>
        <v>0</v>
      </c>
      <c r="T8" s="103">
        <f>SUMIFS('اليومية العامة'!$M$6:$M$1199,'اليومية العامة'!$J$6:$J$1199,$A8,'اليومية العامة'!$L$6:$L$1199,T$2)</f>
        <v>0</v>
      </c>
      <c r="U8" s="103">
        <f>SUMIFS('اليومية العامة'!$M$6:$M$1199,'اليومية العامة'!$J$6:$J$1199,$A8,'اليومية العامة'!$L$6:$L$1199,U$2)</f>
        <v>0</v>
      </c>
      <c r="V8" s="103">
        <f>SUMIFS('اليومية العامة'!$M$6:$M$1199,'اليومية العامة'!$J$6:$J$1199,$A8,'اليومية العامة'!$L$6:$L$1199,V$2)</f>
        <v>0</v>
      </c>
      <c r="W8" s="103">
        <f>SUMIFS('اليومية العامة'!$M$6:$M$1199,'اليومية العامة'!$J$6:$J$1199,$A8,'اليومية العامة'!$L$6:$L$1199,W$2)</f>
        <v>0</v>
      </c>
      <c r="X8" s="103">
        <f t="shared" ref="X8:X16" si="1">SUM(N8:W8)</f>
        <v>0</v>
      </c>
    </row>
    <row r="9" spans="1:24" x14ac:dyDescent="0.25">
      <c r="A9" s="104">
        <f>'دليل الحسابات'!B278</f>
        <v>41101003</v>
      </c>
      <c r="B9" s="104" t="str">
        <f>'دليل الحسابات'!C278</f>
        <v>إيرادات مشروع - ............</v>
      </c>
      <c r="C9" s="103">
        <f>SUMIFS('اليومية العامة'!$M$6:$M$1199,'اليومية العامة'!$J$6:$J$1199,$A9,'اليومية العامة'!$L$6:$L$1199,C$2)</f>
        <v>0</v>
      </c>
      <c r="D9" s="103">
        <f>SUMIFS('اليومية العامة'!$M$6:$M$1199,'اليومية العامة'!$J$6:$J$1199,$A9,'اليومية العامة'!$L$6:$L$1199,D$2)</f>
        <v>0</v>
      </c>
      <c r="E9" s="103">
        <f>SUMIFS('اليومية العامة'!$M$6:$M$1199,'اليومية العامة'!$J$6:$J$1199,$A9,'اليومية العامة'!$L$6:$L$1199,E$2)</f>
        <v>0</v>
      </c>
      <c r="F9" s="103">
        <f>SUMIFS('اليومية العامة'!$M$6:$M$1199,'اليومية العامة'!$J$6:$J$1199,$A9,'اليومية العامة'!$L$6:$L$1199,F$2)</f>
        <v>0</v>
      </c>
      <c r="G9" s="103">
        <f>SUMIFS('اليومية العامة'!$M$6:$M$1199,'اليومية العامة'!$J$6:$J$1199,$A9,'اليومية العامة'!$L$6:$L$1199,G$2)</f>
        <v>0</v>
      </c>
      <c r="H9" s="103">
        <f>SUMIFS('اليومية العامة'!$M$6:$M$1199,'اليومية العامة'!$J$6:$J$1199,$A9,'اليومية العامة'!$L$6:$L$1199,H$2)</f>
        <v>0</v>
      </c>
      <c r="I9" s="103">
        <f>SUMIFS('اليومية العامة'!$M$6:$M$1199,'اليومية العامة'!$J$6:$J$1199,$A9,'اليومية العامة'!$L$6:$L$1199,I$2)</f>
        <v>0</v>
      </c>
      <c r="J9" s="103">
        <f>SUMIFS('اليومية العامة'!$M$6:$M$1199,'اليومية العامة'!$J$6:$J$1199,$A9,'اليومية العامة'!$L$6:$L$1199,J$2)</f>
        <v>0</v>
      </c>
      <c r="K9" s="103">
        <f>SUMIFS('اليومية العامة'!$M$6:$M$1199,'اليومية العامة'!$J$6:$J$1199,$A9,'اليومية العامة'!$L$6:$L$1199,K$2)</f>
        <v>0</v>
      </c>
      <c r="L9" s="103">
        <f>SUMIFS('اليومية العامة'!$M$6:$M$1199,'اليومية العامة'!$J$6:$J$1199,$A9,'اليومية العامة'!$L$6:$L$1199,L$2)</f>
        <v>0</v>
      </c>
      <c r="M9" s="103">
        <f t="shared" si="0"/>
        <v>0</v>
      </c>
      <c r="N9" s="103">
        <f>SUMIFS('اليومية العامة'!$M$6:$M$1199,'اليومية العامة'!$J$6:$J$1199,$A9,'اليومية العامة'!$L$6:$L$1199,N$2)</f>
        <v>0</v>
      </c>
      <c r="O9" s="103">
        <f>SUMIFS('اليومية العامة'!$M$6:$M$1199,'اليومية العامة'!$J$6:$J$1199,$A9,'اليومية العامة'!$L$6:$L$1199,O$2)</f>
        <v>0</v>
      </c>
      <c r="P9" s="103">
        <f>SUMIFS('اليومية العامة'!$M$6:$M$1199,'اليومية العامة'!$J$6:$J$1199,$A9,'اليومية العامة'!$L$6:$L$1199,P$2)</f>
        <v>0</v>
      </c>
      <c r="Q9" s="103">
        <f>SUMIFS('اليومية العامة'!$M$6:$M$1199,'اليومية العامة'!$J$6:$J$1199,$A9,'اليومية العامة'!$L$6:$L$1199,Q$2)</f>
        <v>0</v>
      </c>
      <c r="R9" s="103">
        <f>SUMIFS('اليومية العامة'!$M$6:$M$1199,'اليومية العامة'!$J$6:$J$1199,$A9,'اليومية العامة'!$L$6:$L$1199,R$2)</f>
        <v>0</v>
      </c>
      <c r="S9" s="103">
        <f>SUMIFS('اليومية العامة'!$M$6:$M$1199,'اليومية العامة'!$J$6:$J$1199,$A9,'اليومية العامة'!$L$6:$L$1199,S$2)</f>
        <v>0</v>
      </c>
      <c r="T9" s="103">
        <f>SUMIFS('اليومية العامة'!$M$6:$M$1199,'اليومية العامة'!$J$6:$J$1199,$A9,'اليومية العامة'!$L$6:$L$1199,T$2)</f>
        <v>0</v>
      </c>
      <c r="U9" s="103">
        <f>SUMIFS('اليومية العامة'!$M$6:$M$1199,'اليومية العامة'!$J$6:$J$1199,$A9,'اليومية العامة'!$L$6:$L$1199,U$2)</f>
        <v>0</v>
      </c>
      <c r="V9" s="103">
        <f>SUMIFS('اليومية العامة'!$M$6:$M$1199,'اليومية العامة'!$J$6:$J$1199,$A9,'اليومية العامة'!$L$6:$L$1199,V$2)</f>
        <v>0</v>
      </c>
      <c r="W9" s="103">
        <f>SUMIFS('اليومية العامة'!$M$6:$M$1199,'اليومية العامة'!$J$6:$J$1199,$A9,'اليومية العامة'!$L$6:$L$1199,W$2)</f>
        <v>0</v>
      </c>
      <c r="X9" s="103">
        <f t="shared" si="1"/>
        <v>0</v>
      </c>
    </row>
    <row r="10" spans="1:24" x14ac:dyDescent="0.25">
      <c r="A10" s="105">
        <f>'دليل الحسابات'!B279</f>
        <v>41101004</v>
      </c>
      <c r="B10" s="105" t="str">
        <f>'دليل الحسابات'!C279</f>
        <v>إيرادات مشروع - ............</v>
      </c>
      <c r="C10" s="103">
        <f>SUMIFS('اليومية العامة'!$M$6:$M$1199,'اليومية العامة'!$J$6:$J$1199,$A10,'اليومية العامة'!$L$6:$L$1199,C$2)</f>
        <v>0</v>
      </c>
      <c r="D10" s="103">
        <f>SUMIFS('اليومية العامة'!$M$6:$M$1199,'اليومية العامة'!$J$6:$J$1199,$A10,'اليومية العامة'!$L$6:$L$1199,D$2)</f>
        <v>0</v>
      </c>
      <c r="E10" s="103">
        <f>SUMIFS('اليومية العامة'!$M$6:$M$1199,'اليومية العامة'!$J$6:$J$1199,$A10,'اليومية العامة'!$L$6:$L$1199,E$2)</f>
        <v>0</v>
      </c>
      <c r="F10" s="103">
        <f>SUMIFS('اليومية العامة'!$M$6:$M$1199,'اليومية العامة'!$J$6:$J$1199,$A10,'اليومية العامة'!$L$6:$L$1199,F$2)</f>
        <v>0</v>
      </c>
      <c r="G10" s="103">
        <f>SUMIFS('اليومية العامة'!$M$6:$M$1199,'اليومية العامة'!$J$6:$J$1199,$A10,'اليومية العامة'!$L$6:$L$1199,G$2)</f>
        <v>0</v>
      </c>
      <c r="H10" s="103">
        <f>SUMIFS('اليومية العامة'!$M$6:$M$1199,'اليومية العامة'!$J$6:$J$1199,$A10,'اليومية العامة'!$L$6:$L$1199,H$2)</f>
        <v>0</v>
      </c>
      <c r="I10" s="103">
        <f>SUMIFS('اليومية العامة'!$M$6:$M$1199,'اليومية العامة'!$J$6:$J$1199,$A10,'اليومية العامة'!$L$6:$L$1199,I$2)</f>
        <v>0</v>
      </c>
      <c r="J10" s="103">
        <f>SUMIFS('اليومية العامة'!$M$6:$M$1199,'اليومية العامة'!$J$6:$J$1199,$A10,'اليومية العامة'!$L$6:$L$1199,J$2)</f>
        <v>0</v>
      </c>
      <c r="K10" s="103">
        <f>SUMIFS('اليومية العامة'!$M$6:$M$1199,'اليومية العامة'!$J$6:$J$1199,$A10,'اليومية العامة'!$L$6:$L$1199,K$2)</f>
        <v>0</v>
      </c>
      <c r="L10" s="103">
        <f>SUMIFS('اليومية العامة'!$M$6:$M$1199,'اليومية العامة'!$J$6:$J$1199,$A10,'اليومية العامة'!$L$6:$L$1199,L$2)</f>
        <v>0</v>
      </c>
      <c r="M10" s="103">
        <f t="shared" si="0"/>
        <v>0</v>
      </c>
      <c r="N10" s="103">
        <f>SUMIFS('اليومية العامة'!$M$6:$M$1199,'اليومية العامة'!$J$6:$J$1199,$A10,'اليومية العامة'!$L$6:$L$1199,N$2)</f>
        <v>0</v>
      </c>
      <c r="O10" s="103">
        <f>SUMIFS('اليومية العامة'!$M$6:$M$1199,'اليومية العامة'!$J$6:$J$1199,$A10,'اليومية العامة'!$L$6:$L$1199,O$2)</f>
        <v>0</v>
      </c>
      <c r="P10" s="103">
        <f>SUMIFS('اليومية العامة'!$M$6:$M$1199,'اليومية العامة'!$J$6:$J$1199,$A10,'اليومية العامة'!$L$6:$L$1199,P$2)</f>
        <v>0</v>
      </c>
      <c r="Q10" s="103">
        <f>SUMIFS('اليومية العامة'!$M$6:$M$1199,'اليومية العامة'!$J$6:$J$1199,$A10,'اليومية العامة'!$L$6:$L$1199,Q$2)</f>
        <v>0</v>
      </c>
      <c r="R10" s="103">
        <f>SUMIFS('اليومية العامة'!$M$6:$M$1199,'اليومية العامة'!$J$6:$J$1199,$A10,'اليومية العامة'!$L$6:$L$1199,R$2)</f>
        <v>0</v>
      </c>
      <c r="S10" s="103">
        <f>SUMIFS('اليومية العامة'!$M$6:$M$1199,'اليومية العامة'!$J$6:$J$1199,$A10,'اليومية العامة'!$L$6:$L$1199,S$2)</f>
        <v>0</v>
      </c>
      <c r="T10" s="103">
        <f>SUMIFS('اليومية العامة'!$M$6:$M$1199,'اليومية العامة'!$J$6:$J$1199,$A10,'اليومية العامة'!$L$6:$L$1199,T$2)</f>
        <v>0</v>
      </c>
      <c r="U10" s="103">
        <f>SUMIFS('اليومية العامة'!$M$6:$M$1199,'اليومية العامة'!$J$6:$J$1199,$A10,'اليومية العامة'!$L$6:$L$1199,U$2)</f>
        <v>0</v>
      </c>
      <c r="V10" s="103">
        <f>SUMIFS('اليومية العامة'!$M$6:$M$1199,'اليومية العامة'!$J$6:$J$1199,$A10,'اليومية العامة'!$L$6:$L$1199,V$2)</f>
        <v>0</v>
      </c>
      <c r="W10" s="103">
        <f>SUMIFS('اليومية العامة'!$M$6:$M$1199,'اليومية العامة'!$J$6:$J$1199,$A10,'اليومية العامة'!$L$6:$L$1199,W$2)</f>
        <v>0</v>
      </c>
      <c r="X10" s="103">
        <f t="shared" si="1"/>
        <v>0</v>
      </c>
    </row>
    <row r="11" spans="1:24" ht="13.8" thickBot="1" x14ac:dyDescent="0.3">
      <c r="A11" s="106"/>
      <c r="B11" s="107" t="s">
        <v>142</v>
      </c>
      <c r="C11" s="108">
        <f>SUM(C7:C10)</f>
        <v>0</v>
      </c>
      <c r="D11" s="108">
        <f t="shared" ref="D11:I11" si="2">SUM(D7:D10)</f>
        <v>0</v>
      </c>
      <c r="E11" s="108">
        <f t="shared" si="2"/>
        <v>0</v>
      </c>
      <c r="F11" s="108">
        <f t="shared" si="2"/>
        <v>0</v>
      </c>
      <c r="G11" s="108">
        <f t="shared" si="2"/>
        <v>0</v>
      </c>
      <c r="H11" s="108">
        <f t="shared" si="2"/>
        <v>0</v>
      </c>
      <c r="I11" s="108">
        <f t="shared" si="2"/>
        <v>0</v>
      </c>
      <c r="J11" s="108">
        <f t="shared" ref="J11:W11" si="3">SUM(J7:J10)</f>
        <v>0</v>
      </c>
      <c r="K11" s="108">
        <f t="shared" si="3"/>
        <v>0</v>
      </c>
      <c r="L11" s="108">
        <f t="shared" si="3"/>
        <v>0</v>
      </c>
      <c r="M11" s="108">
        <f>SUM(M7:M10)</f>
        <v>0</v>
      </c>
      <c r="N11" s="108">
        <f t="shared" si="3"/>
        <v>0</v>
      </c>
      <c r="O11" s="108">
        <f t="shared" si="3"/>
        <v>0</v>
      </c>
      <c r="P11" s="108">
        <f t="shared" si="3"/>
        <v>0</v>
      </c>
      <c r="Q11" s="108">
        <f t="shared" si="3"/>
        <v>0</v>
      </c>
      <c r="R11" s="108">
        <f t="shared" si="3"/>
        <v>0</v>
      </c>
      <c r="S11" s="108">
        <f t="shared" si="3"/>
        <v>0</v>
      </c>
      <c r="T11" s="108">
        <f t="shared" si="3"/>
        <v>0</v>
      </c>
      <c r="U11" s="108">
        <f t="shared" si="3"/>
        <v>0</v>
      </c>
      <c r="V11" s="108">
        <f t="shared" si="3"/>
        <v>0</v>
      </c>
      <c r="W11" s="108">
        <f t="shared" si="3"/>
        <v>0</v>
      </c>
      <c r="X11" s="108">
        <f>SUM(X7:X10)</f>
        <v>0</v>
      </c>
    </row>
    <row r="12" spans="1:24" ht="13.8" thickTop="1" x14ac:dyDescent="0.25">
      <c r="A12" s="102">
        <f>'دليل الحسابات'!B283</f>
        <v>42101001</v>
      </c>
      <c r="B12" s="102" t="str">
        <f>'دليل الحسابات'!C283</f>
        <v>ارباح بيع اصول ثابتة</v>
      </c>
      <c r="C12" s="103">
        <f>SUMIFS('اليومية العامة'!$M$6:$M$1199,'اليومية العامة'!$J$6:$J$1199,$A12,'اليومية العامة'!$L$6:$L$1199,C$2)</f>
        <v>0</v>
      </c>
      <c r="D12" s="103">
        <f>SUMIFS('اليومية العامة'!$M$6:$M$1199,'اليومية العامة'!$J$6:$J$1199,$A12,'اليومية العامة'!$L$6:$L$1199,D$2)</f>
        <v>0</v>
      </c>
      <c r="E12" s="103">
        <f>SUMIFS('اليومية العامة'!$M$6:$M$1199,'اليومية العامة'!$J$6:$J$1199,$A12,'اليومية العامة'!$L$6:$L$1199,E$2)</f>
        <v>0</v>
      </c>
      <c r="F12" s="103">
        <f>SUMIFS('اليومية العامة'!$M$6:$M$1199,'اليومية العامة'!$J$6:$J$1199,$A12,'اليومية العامة'!$L$6:$L$1199,F$2)</f>
        <v>0</v>
      </c>
      <c r="G12" s="103">
        <f>SUMIFS('اليومية العامة'!$M$6:$M$1199,'اليومية العامة'!$J$6:$J$1199,$A12,'اليومية العامة'!$L$6:$L$1199,G$2)</f>
        <v>0</v>
      </c>
      <c r="H12" s="103">
        <f>SUMIFS('اليومية العامة'!$M$6:$M$1199,'اليومية العامة'!$J$6:$J$1199,$A12,'اليومية العامة'!$L$6:$L$1199,H$2)</f>
        <v>0</v>
      </c>
      <c r="I12" s="103">
        <f>SUMIFS('اليومية العامة'!$M$6:$M$1199,'اليومية العامة'!$J$6:$J$1199,$A12,'اليومية العامة'!$L$6:$L$1199,I$2)</f>
        <v>0</v>
      </c>
      <c r="J12" s="103">
        <f>SUMIFS('اليومية العامة'!$M$6:$M$1199,'اليومية العامة'!$J$6:$J$1199,$A12,'اليومية العامة'!$L$6:$L$1199,J$2)</f>
        <v>0</v>
      </c>
      <c r="K12" s="103">
        <f>SUMIFS('اليومية العامة'!$M$6:$M$1199,'اليومية العامة'!$J$6:$J$1199,$A12,'اليومية العامة'!$L$6:$L$1199,K$2)</f>
        <v>0</v>
      </c>
      <c r="L12" s="103">
        <f>SUMIFS('اليومية العامة'!$M$6:$M$1199,'اليومية العامة'!$J$6:$J$1199,$A12,'اليومية العامة'!$L$6:$L$1199,L$2)</f>
        <v>0</v>
      </c>
      <c r="M12" s="103">
        <f t="shared" si="0"/>
        <v>0</v>
      </c>
      <c r="N12" s="103">
        <f>SUMIFS('اليومية العامة'!$M$6:$M$1199,'اليومية العامة'!$J$6:$J$1199,$A12,'اليومية العامة'!$L$6:$L$1199,N$2)</f>
        <v>0</v>
      </c>
      <c r="O12" s="103">
        <f>SUMIFS('اليومية العامة'!$M$6:$M$1199,'اليومية العامة'!$J$6:$J$1199,$A12,'اليومية العامة'!$L$6:$L$1199,O$2)</f>
        <v>0</v>
      </c>
      <c r="P12" s="103">
        <f>SUMIFS('اليومية العامة'!$M$6:$M$1199,'اليومية العامة'!$J$6:$J$1199,$A12,'اليومية العامة'!$L$6:$L$1199,P$2)</f>
        <v>0</v>
      </c>
      <c r="Q12" s="103">
        <f>SUMIFS('اليومية العامة'!$M$6:$M$1199,'اليومية العامة'!$J$6:$J$1199,$A12,'اليومية العامة'!$L$6:$L$1199,Q$2)</f>
        <v>0</v>
      </c>
      <c r="R12" s="103">
        <f>SUMIFS('اليومية العامة'!$M$6:$M$1199,'اليومية العامة'!$J$6:$J$1199,$A12,'اليومية العامة'!$L$6:$L$1199,R$2)</f>
        <v>0</v>
      </c>
      <c r="S12" s="103">
        <f>SUMIFS('اليومية العامة'!$M$6:$M$1199,'اليومية العامة'!$J$6:$J$1199,$A12,'اليومية العامة'!$L$6:$L$1199,S$2)</f>
        <v>0</v>
      </c>
      <c r="T12" s="103">
        <f>SUMIFS('اليومية العامة'!$M$6:$M$1199,'اليومية العامة'!$J$6:$J$1199,$A12,'اليومية العامة'!$L$6:$L$1199,T$2)</f>
        <v>0</v>
      </c>
      <c r="U12" s="103">
        <f>SUMIFS('اليومية العامة'!$M$6:$M$1199,'اليومية العامة'!$J$6:$J$1199,$A12,'اليومية العامة'!$L$6:$L$1199,U$2)</f>
        <v>0</v>
      </c>
      <c r="V12" s="103">
        <f>SUMIFS('اليومية العامة'!$M$6:$M$1199,'اليومية العامة'!$J$6:$J$1199,$A12,'اليومية العامة'!$L$6:$L$1199,V$2)</f>
        <v>0</v>
      </c>
      <c r="W12" s="103">
        <f>SUMIFS('اليومية العامة'!$M$6:$M$1199,'اليومية العامة'!$J$6:$J$1199,$A12,'اليومية العامة'!$L$6:$L$1199,W$2)</f>
        <v>0</v>
      </c>
      <c r="X12" s="103">
        <f t="shared" si="1"/>
        <v>0</v>
      </c>
    </row>
    <row r="13" spans="1:24" x14ac:dyDescent="0.25">
      <c r="A13" s="104">
        <f>'دليل الحسابات'!B286</f>
        <v>42201001</v>
      </c>
      <c r="B13" s="104" t="str">
        <f>'دليل الحسابات'!C286</f>
        <v>خصومات مكتسبة</v>
      </c>
      <c r="C13" s="103">
        <f>SUMIFS('اليومية العامة'!$M$6:$M$1199,'اليومية العامة'!$J$6:$J$1199,$A13,'اليومية العامة'!$L$6:$L$1199,C$2)</f>
        <v>0</v>
      </c>
      <c r="D13" s="103">
        <f>SUMIFS('اليومية العامة'!$M$6:$M$1199,'اليومية العامة'!$J$6:$J$1199,$A13,'اليومية العامة'!$L$6:$L$1199,D$2)</f>
        <v>0</v>
      </c>
      <c r="E13" s="103">
        <f>SUMIFS('اليومية العامة'!$M$6:$M$1199,'اليومية العامة'!$J$6:$J$1199,$A13,'اليومية العامة'!$L$6:$L$1199,E$2)</f>
        <v>0</v>
      </c>
      <c r="F13" s="103">
        <f>SUMIFS('اليومية العامة'!$M$6:$M$1199,'اليومية العامة'!$J$6:$J$1199,$A13,'اليومية العامة'!$L$6:$L$1199,F$2)</f>
        <v>0</v>
      </c>
      <c r="G13" s="103">
        <f>SUMIFS('اليومية العامة'!$M$6:$M$1199,'اليومية العامة'!$J$6:$J$1199,$A13,'اليومية العامة'!$L$6:$L$1199,G$2)</f>
        <v>0</v>
      </c>
      <c r="H13" s="103">
        <f>SUMIFS('اليومية العامة'!$M$6:$M$1199,'اليومية العامة'!$J$6:$J$1199,$A13,'اليومية العامة'!$L$6:$L$1199,H$2)</f>
        <v>0</v>
      </c>
      <c r="I13" s="103">
        <f>SUMIFS('اليومية العامة'!$M$6:$M$1199,'اليومية العامة'!$J$6:$J$1199,$A13,'اليومية العامة'!$L$6:$L$1199,I$2)</f>
        <v>0</v>
      </c>
      <c r="J13" s="103">
        <f>SUMIFS('اليومية العامة'!$M$6:$M$1199,'اليومية العامة'!$J$6:$J$1199,$A13,'اليومية العامة'!$L$6:$L$1199,J$2)</f>
        <v>0</v>
      </c>
      <c r="K13" s="103">
        <f>SUMIFS('اليومية العامة'!$M$6:$M$1199,'اليومية العامة'!$J$6:$J$1199,$A13,'اليومية العامة'!$L$6:$L$1199,K$2)</f>
        <v>0</v>
      </c>
      <c r="L13" s="103">
        <f>SUMIFS('اليومية العامة'!$M$6:$M$1199,'اليومية العامة'!$J$6:$J$1199,$A13,'اليومية العامة'!$L$6:$L$1199,L$2)</f>
        <v>0</v>
      </c>
      <c r="M13" s="103">
        <f t="shared" si="0"/>
        <v>0</v>
      </c>
      <c r="N13" s="103">
        <f>SUMIFS('اليومية العامة'!$M$6:$M$1199,'اليومية العامة'!$J$6:$J$1199,$A13,'اليومية العامة'!$L$6:$L$1199,N$2)</f>
        <v>0</v>
      </c>
      <c r="O13" s="103">
        <f>SUMIFS('اليومية العامة'!$M$6:$M$1199,'اليومية العامة'!$J$6:$J$1199,$A13,'اليومية العامة'!$L$6:$L$1199,O$2)</f>
        <v>0</v>
      </c>
      <c r="P13" s="103">
        <f>SUMIFS('اليومية العامة'!$M$6:$M$1199,'اليومية العامة'!$J$6:$J$1199,$A13,'اليومية العامة'!$L$6:$L$1199,P$2)</f>
        <v>0</v>
      </c>
      <c r="Q13" s="103">
        <f>SUMIFS('اليومية العامة'!$M$6:$M$1199,'اليومية العامة'!$J$6:$J$1199,$A13,'اليومية العامة'!$L$6:$L$1199,Q$2)</f>
        <v>0</v>
      </c>
      <c r="R13" s="103">
        <f>SUMIFS('اليومية العامة'!$M$6:$M$1199,'اليومية العامة'!$J$6:$J$1199,$A13,'اليومية العامة'!$L$6:$L$1199,R$2)</f>
        <v>0</v>
      </c>
      <c r="S13" s="103">
        <f>SUMIFS('اليومية العامة'!$M$6:$M$1199,'اليومية العامة'!$J$6:$J$1199,$A13,'اليومية العامة'!$L$6:$L$1199,S$2)</f>
        <v>0</v>
      </c>
      <c r="T13" s="103">
        <f>SUMIFS('اليومية العامة'!$M$6:$M$1199,'اليومية العامة'!$J$6:$J$1199,$A13,'اليومية العامة'!$L$6:$L$1199,T$2)</f>
        <v>0</v>
      </c>
      <c r="U13" s="103">
        <f>SUMIFS('اليومية العامة'!$M$6:$M$1199,'اليومية العامة'!$J$6:$J$1199,$A13,'اليومية العامة'!$L$6:$L$1199,U$2)</f>
        <v>0</v>
      </c>
      <c r="V13" s="103">
        <f>SUMIFS('اليومية العامة'!$M$6:$M$1199,'اليومية العامة'!$J$6:$J$1199,$A13,'اليومية العامة'!$L$6:$L$1199,V$2)</f>
        <v>0</v>
      </c>
      <c r="W13" s="103">
        <f>SUMIFS('اليومية العامة'!$M$6:$M$1199,'اليومية العامة'!$J$6:$J$1199,$A13,'اليومية العامة'!$L$6:$L$1199,W$2)</f>
        <v>0</v>
      </c>
      <c r="X13" s="103">
        <f t="shared" si="1"/>
        <v>0</v>
      </c>
    </row>
    <row r="14" spans="1:24" x14ac:dyDescent="0.25">
      <c r="A14" s="104">
        <f>'دليل الحسابات'!B289</f>
        <v>42301001</v>
      </c>
      <c r="B14" s="104" t="str">
        <f>'دليل الحسابات'!C289</f>
        <v>خصومات وجزاءات عاملين</v>
      </c>
      <c r="C14" s="103">
        <f>SUMIFS('اليومية العامة'!$M$6:$M$1199,'اليومية العامة'!$J$6:$J$1199,$A14,'اليومية العامة'!$L$6:$L$1199,C$2)</f>
        <v>0</v>
      </c>
      <c r="D14" s="103">
        <f>SUMIFS('اليومية العامة'!$M$6:$M$1199,'اليومية العامة'!$J$6:$J$1199,$A14,'اليومية العامة'!$L$6:$L$1199,D$2)</f>
        <v>0</v>
      </c>
      <c r="E14" s="103">
        <f>SUMIFS('اليومية العامة'!$M$6:$M$1199,'اليومية العامة'!$J$6:$J$1199,$A14,'اليومية العامة'!$L$6:$L$1199,E$2)</f>
        <v>0</v>
      </c>
      <c r="F14" s="103">
        <f>SUMIFS('اليومية العامة'!$M$6:$M$1199,'اليومية العامة'!$J$6:$J$1199,$A14,'اليومية العامة'!$L$6:$L$1199,F$2)</f>
        <v>0</v>
      </c>
      <c r="G14" s="103">
        <f>SUMIFS('اليومية العامة'!$M$6:$M$1199,'اليومية العامة'!$J$6:$J$1199,$A14,'اليومية العامة'!$L$6:$L$1199,G$2)</f>
        <v>0</v>
      </c>
      <c r="H14" s="103">
        <f>SUMIFS('اليومية العامة'!$M$6:$M$1199,'اليومية العامة'!$J$6:$J$1199,$A14,'اليومية العامة'!$L$6:$L$1199,H$2)</f>
        <v>0</v>
      </c>
      <c r="I14" s="103">
        <f>SUMIFS('اليومية العامة'!$M$6:$M$1199,'اليومية العامة'!$J$6:$J$1199,$A14,'اليومية العامة'!$L$6:$L$1199,I$2)</f>
        <v>0</v>
      </c>
      <c r="J14" s="103">
        <f>SUMIFS('اليومية العامة'!$M$6:$M$1199,'اليومية العامة'!$J$6:$J$1199,$A14,'اليومية العامة'!$L$6:$L$1199,J$2)</f>
        <v>0</v>
      </c>
      <c r="K14" s="103">
        <f>SUMIFS('اليومية العامة'!$M$6:$M$1199,'اليومية العامة'!$J$6:$J$1199,$A14,'اليومية العامة'!$L$6:$L$1199,K$2)</f>
        <v>0</v>
      </c>
      <c r="L14" s="103">
        <f>SUMIFS('اليومية العامة'!$M$6:$M$1199,'اليومية العامة'!$J$6:$J$1199,$A14,'اليومية العامة'!$L$6:$L$1199,L$2)</f>
        <v>0</v>
      </c>
      <c r="M14" s="103">
        <f t="shared" si="0"/>
        <v>0</v>
      </c>
      <c r="N14" s="103">
        <f>SUMIFS('اليومية العامة'!$M$6:$M$1199,'اليومية العامة'!$J$6:$J$1199,$A14,'اليومية العامة'!$L$6:$L$1199,N$2)</f>
        <v>0</v>
      </c>
      <c r="O14" s="103">
        <f>SUMIFS('اليومية العامة'!$M$6:$M$1199,'اليومية العامة'!$J$6:$J$1199,$A14,'اليومية العامة'!$L$6:$L$1199,O$2)</f>
        <v>0</v>
      </c>
      <c r="P14" s="103">
        <f>SUMIFS('اليومية العامة'!$M$6:$M$1199,'اليومية العامة'!$J$6:$J$1199,$A14,'اليومية العامة'!$L$6:$L$1199,P$2)</f>
        <v>0</v>
      </c>
      <c r="Q14" s="103">
        <f>SUMIFS('اليومية العامة'!$M$6:$M$1199,'اليومية العامة'!$J$6:$J$1199,$A14,'اليومية العامة'!$L$6:$L$1199,Q$2)</f>
        <v>0</v>
      </c>
      <c r="R14" s="103">
        <f>SUMIFS('اليومية العامة'!$M$6:$M$1199,'اليومية العامة'!$J$6:$J$1199,$A14,'اليومية العامة'!$L$6:$L$1199,R$2)</f>
        <v>0</v>
      </c>
      <c r="S14" s="103">
        <f>SUMIFS('اليومية العامة'!$M$6:$M$1199,'اليومية العامة'!$J$6:$J$1199,$A14,'اليومية العامة'!$L$6:$L$1199,S$2)</f>
        <v>0</v>
      </c>
      <c r="T14" s="103">
        <f>SUMIFS('اليومية العامة'!$M$6:$M$1199,'اليومية العامة'!$J$6:$J$1199,$A14,'اليومية العامة'!$L$6:$L$1199,T$2)</f>
        <v>0</v>
      </c>
      <c r="U14" s="103">
        <f>SUMIFS('اليومية العامة'!$M$6:$M$1199,'اليومية العامة'!$J$6:$J$1199,$A14,'اليومية العامة'!$L$6:$L$1199,U$2)</f>
        <v>0</v>
      </c>
      <c r="V14" s="103">
        <f>SUMIFS('اليومية العامة'!$M$6:$M$1199,'اليومية العامة'!$J$6:$J$1199,$A14,'اليومية العامة'!$L$6:$L$1199,V$2)</f>
        <v>0</v>
      </c>
      <c r="W14" s="103">
        <f>SUMIFS('اليومية العامة'!$M$6:$M$1199,'اليومية العامة'!$J$6:$J$1199,$A14,'اليومية العامة'!$L$6:$L$1199,W$2)</f>
        <v>0</v>
      </c>
      <c r="X14" s="103">
        <f t="shared" si="1"/>
        <v>0</v>
      </c>
    </row>
    <row r="15" spans="1:24" x14ac:dyDescent="0.25">
      <c r="A15" s="104">
        <f>'دليل الحسابات'!B292</f>
        <v>42401001</v>
      </c>
      <c r="B15" s="104" t="str">
        <f>'دليل الحسابات'!C292</f>
        <v>تسويات سنوات سابقه دائنة</v>
      </c>
      <c r="C15" s="103">
        <f>SUMIFS('اليومية العامة'!$M$6:$M$1199,'اليومية العامة'!$J$6:$J$1199,$A15,'اليومية العامة'!$L$6:$L$1199,C$2)</f>
        <v>0</v>
      </c>
      <c r="D15" s="103">
        <f>SUMIFS('اليومية العامة'!$M$6:$M$1199,'اليومية العامة'!$J$6:$J$1199,$A15,'اليومية العامة'!$L$6:$L$1199,D$2)</f>
        <v>0</v>
      </c>
      <c r="E15" s="103">
        <f>SUMIFS('اليومية العامة'!$M$6:$M$1199,'اليومية العامة'!$J$6:$J$1199,$A15,'اليومية العامة'!$L$6:$L$1199,E$2)</f>
        <v>0</v>
      </c>
      <c r="F15" s="103">
        <f>SUMIFS('اليومية العامة'!$M$6:$M$1199,'اليومية العامة'!$J$6:$J$1199,$A15,'اليومية العامة'!$L$6:$L$1199,F$2)</f>
        <v>0</v>
      </c>
      <c r="G15" s="103">
        <f>SUMIFS('اليومية العامة'!$M$6:$M$1199,'اليومية العامة'!$J$6:$J$1199,$A15,'اليومية العامة'!$L$6:$L$1199,G$2)</f>
        <v>0</v>
      </c>
      <c r="H15" s="103">
        <f>SUMIFS('اليومية العامة'!$M$6:$M$1199,'اليومية العامة'!$J$6:$J$1199,$A15,'اليومية العامة'!$L$6:$L$1199,H$2)</f>
        <v>0</v>
      </c>
      <c r="I15" s="103">
        <f>SUMIFS('اليومية العامة'!$M$6:$M$1199,'اليومية العامة'!$J$6:$J$1199,$A15,'اليومية العامة'!$L$6:$L$1199,I$2)</f>
        <v>0</v>
      </c>
      <c r="J15" s="103">
        <f>SUMIFS('اليومية العامة'!$M$6:$M$1199,'اليومية العامة'!$J$6:$J$1199,$A15,'اليومية العامة'!$L$6:$L$1199,J$2)</f>
        <v>0</v>
      </c>
      <c r="K15" s="103">
        <f>SUMIFS('اليومية العامة'!$M$6:$M$1199,'اليومية العامة'!$J$6:$J$1199,$A15,'اليومية العامة'!$L$6:$L$1199,K$2)</f>
        <v>0</v>
      </c>
      <c r="L15" s="103">
        <f>SUMIFS('اليومية العامة'!$M$6:$M$1199,'اليومية العامة'!$J$6:$J$1199,$A15,'اليومية العامة'!$L$6:$L$1199,L$2)</f>
        <v>0</v>
      </c>
      <c r="M15" s="103">
        <f t="shared" si="0"/>
        <v>0</v>
      </c>
      <c r="N15" s="103">
        <f>SUMIFS('اليومية العامة'!$M$6:$M$1199,'اليومية العامة'!$J$6:$J$1199,$A15,'اليومية العامة'!$L$6:$L$1199,N$2)</f>
        <v>0</v>
      </c>
      <c r="O15" s="103">
        <f>SUMIFS('اليومية العامة'!$M$6:$M$1199,'اليومية العامة'!$J$6:$J$1199,$A15,'اليومية العامة'!$L$6:$L$1199,O$2)</f>
        <v>0</v>
      </c>
      <c r="P15" s="103">
        <f>SUMIFS('اليومية العامة'!$M$6:$M$1199,'اليومية العامة'!$J$6:$J$1199,$A15,'اليومية العامة'!$L$6:$L$1199,P$2)</f>
        <v>0</v>
      </c>
      <c r="Q15" s="103">
        <f>SUMIFS('اليومية العامة'!$M$6:$M$1199,'اليومية العامة'!$J$6:$J$1199,$A15,'اليومية العامة'!$L$6:$L$1199,Q$2)</f>
        <v>0</v>
      </c>
      <c r="R15" s="103">
        <f>SUMIFS('اليومية العامة'!$M$6:$M$1199,'اليومية العامة'!$J$6:$J$1199,$A15,'اليومية العامة'!$L$6:$L$1199,R$2)</f>
        <v>0</v>
      </c>
      <c r="S15" s="103">
        <f>SUMIFS('اليومية العامة'!$M$6:$M$1199,'اليومية العامة'!$J$6:$J$1199,$A15,'اليومية العامة'!$L$6:$L$1199,S$2)</f>
        <v>0</v>
      </c>
      <c r="T15" s="103">
        <f>SUMIFS('اليومية العامة'!$M$6:$M$1199,'اليومية العامة'!$J$6:$J$1199,$A15,'اليومية العامة'!$L$6:$L$1199,T$2)</f>
        <v>0</v>
      </c>
      <c r="U15" s="103">
        <f>SUMIFS('اليومية العامة'!$M$6:$M$1199,'اليومية العامة'!$J$6:$J$1199,$A15,'اليومية العامة'!$L$6:$L$1199,U$2)</f>
        <v>0</v>
      </c>
      <c r="V15" s="103">
        <f>SUMIFS('اليومية العامة'!$M$6:$M$1199,'اليومية العامة'!$J$6:$J$1199,$A15,'اليومية العامة'!$L$6:$L$1199,V$2)</f>
        <v>0</v>
      </c>
      <c r="W15" s="103">
        <f>SUMIFS('اليومية العامة'!$M$6:$M$1199,'اليومية العامة'!$J$6:$J$1199,$A15,'اليومية العامة'!$L$6:$L$1199,W$2)</f>
        <v>0</v>
      </c>
      <c r="X15" s="103">
        <f t="shared" si="1"/>
        <v>0</v>
      </c>
    </row>
    <row r="16" spans="1:24" x14ac:dyDescent="0.25">
      <c r="A16" s="104">
        <f>'دليل الحسابات'!B295</f>
        <v>42501001</v>
      </c>
      <c r="B16" s="104" t="str">
        <f>'دليل الحسابات'!C295</f>
        <v>ايرادات اخرى</v>
      </c>
      <c r="C16" s="103">
        <f>SUMIFS('اليومية العامة'!$M$6:$M$1199,'اليومية العامة'!$J$6:$J$1199,$A16,'اليومية العامة'!$L$6:$L$1199,C$2)</f>
        <v>0</v>
      </c>
      <c r="D16" s="103">
        <f>SUMIFS('اليومية العامة'!$M$6:$M$1199,'اليومية العامة'!$J$6:$J$1199,$A16,'اليومية العامة'!$L$6:$L$1199,D$2)</f>
        <v>0</v>
      </c>
      <c r="E16" s="103">
        <f>SUMIFS('اليومية العامة'!$M$6:$M$1199,'اليومية العامة'!$J$6:$J$1199,$A16,'اليومية العامة'!$L$6:$L$1199,E$2)</f>
        <v>0</v>
      </c>
      <c r="F16" s="103">
        <f>SUMIFS('اليومية العامة'!$M$6:$M$1199,'اليومية العامة'!$J$6:$J$1199,$A16,'اليومية العامة'!$L$6:$L$1199,F$2)</f>
        <v>0</v>
      </c>
      <c r="G16" s="103">
        <f>SUMIFS('اليومية العامة'!$M$6:$M$1199,'اليومية العامة'!$J$6:$J$1199,$A16,'اليومية العامة'!$L$6:$L$1199,G$2)</f>
        <v>0</v>
      </c>
      <c r="H16" s="103">
        <f>SUMIFS('اليومية العامة'!$M$6:$M$1199,'اليومية العامة'!$J$6:$J$1199,$A16,'اليومية العامة'!$L$6:$L$1199,H$2)</f>
        <v>0</v>
      </c>
      <c r="I16" s="103">
        <f>SUMIFS('اليومية العامة'!$M$6:$M$1199,'اليومية العامة'!$J$6:$J$1199,$A16,'اليومية العامة'!$L$6:$L$1199,I$2)</f>
        <v>0</v>
      </c>
      <c r="J16" s="103">
        <f>SUMIFS('اليومية العامة'!$M$6:$M$1199,'اليومية العامة'!$J$6:$J$1199,$A16,'اليومية العامة'!$L$6:$L$1199,J$2)</f>
        <v>0</v>
      </c>
      <c r="K16" s="103">
        <f>SUMIFS('اليومية العامة'!$M$6:$M$1199,'اليومية العامة'!$J$6:$J$1199,$A16,'اليومية العامة'!$L$6:$L$1199,K$2)</f>
        <v>0</v>
      </c>
      <c r="L16" s="103">
        <f>SUMIFS('اليومية العامة'!$M$6:$M$1199,'اليومية العامة'!$J$6:$J$1199,$A16,'اليومية العامة'!$L$6:$L$1199,L$2)</f>
        <v>0</v>
      </c>
      <c r="M16" s="103">
        <f t="shared" si="0"/>
        <v>0</v>
      </c>
      <c r="N16" s="103">
        <f>SUMIFS('اليومية العامة'!$M$6:$M$1199,'اليومية العامة'!$J$6:$J$1199,$A16,'اليومية العامة'!$L$6:$L$1199,N$2)</f>
        <v>0</v>
      </c>
      <c r="O16" s="103">
        <f>SUMIFS('اليومية العامة'!$M$6:$M$1199,'اليومية العامة'!$J$6:$J$1199,$A16,'اليومية العامة'!$L$6:$L$1199,O$2)</f>
        <v>0</v>
      </c>
      <c r="P16" s="103">
        <f>SUMIFS('اليومية العامة'!$M$6:$M$1199,'اليومية العامة'!$J$6:$J$1199,$A16,'اليومية العامة'!$L$6:$L$1199,P$2)</f>
        <v>0</v>
      </c>
      <c r="Q16" s="103">
        <f>SUMIFS('اليومية العامة'!$M$6:$M$1199,'اليومية العامة'!$J$6:$J$1199,$A16,'اليومية العامة'!$L$6:$L$1199,Q$2)</f>
        <v>0</v>
      </c>
      <c r="R16" s="103">
        <f>SUMIFS('اليومية العامة'!$M$6:$M$1199,'اليومية العامة'!$J$6:$J$1199,$A16,'اليومية العامة'!$L$6:$L$1199,R$2)</f>
        <v>0</v>
      </c>
      <c r="S16" s="103">
        <f>SUMIFS('اليومية العامة'!$M$6:$M$1199,'اليومية العامة'!$J$6:$J$1199,$A16,'اليومية العامة'!$L$6:$L$1199,S$2)</f>
        <v>0</v>
      </c>
      <c r="T16" s="103">
        <f>SUMIFS('اليومية العامة'!$M$6:$M$1199,'اليومية العامة'!$J$6:$J$1199,$A16,'اليومية العامة'!$L$6:$L$1199,T$2)</f>
        <v>0</v>
      </c>
      <c r="U16" s="103">
        <f>SUMIFS('اليومية العامة'!$M$6:$M$1199,'اليومية العامة'!$J$6:$J$1199,$A16,'اليومية العامة'!$L$6:$L$1199,U$2)</f>
        <v>0</v>
      </c>
      <c r="V16" s="103">
        <f>SUMIFS('اليومية العامة'!$M$6:$M$1199,'اليومية العامة'!$J$6:$J$1199,$A16,'اليومية العامة'!$L$6:$L$1199,V$2)</f>
        <v>0</v>
      </c>
      <c r="W16" s="103">
        <f>SUMIFS('اليومية العامة'!$M$6:$M$1199,'اليومية العامة'!$J$6:$J$1199,$A16,'اليومية العامة'!$L$6:$L$1199,W$2)</f>
        <v>0</v>
      </c>
      <c r="X16" s="103">
        <f t="shared" si="1"/>
        <v>0</v>
      </c>
    </row>
    <row r="17" spans="1:24" x14ac:dyDescent="0.25">
      <c r="A17" s="109"/>
      <c r="B17" s="110" t="s">
        <v>143</v>
      </c>
      <c r="C17" s="111">
        <f t="shared" ref="C17:I17" si="4">SUM(C12:C16)</f>
        <v>0</v>
      </c>
      <c r="D17" s="111">
        <f t="shared" si="4"/>
        <v>0</v>
      </c>
      <c r="E17" s="111">
        <f t="shared" si="4"/>
        <v>0</v>
      </c>
      <c r="F17" s="111">
        <f t="shared" si="4"/>
        <v>0</v>
      </c>
      <c r="G17" s="111">
        <f t="shared" si="4"/>
        <v>0</v>
      </c>
      <c r="H17" s="111">
        <f t="shared" si="4"/>
        <v>0</v>
      </c>
      <c r="I17" s="111">
        <f t="shared" si="4"/>
        <v>0</v>
      </c>
      <c r="J17" s="111">
        <f t="shared" ref="J17:W17" si="5">SUM(J12:J16)</f>
        <v>0</v>
      </c>
      <c r="K17" s="111">
        <f t="shared" si="5"/>
        <v>0</v>
      </c>
      <c r="L17" s="111">
        <f t="shared" si="5"/>
        <v>0</v>
      </c>
      <c r="M17" s="111">
        <f>SUM(M12:M16)</f>
        <v>0</v>
      </c>
      <c r="N17" s="111">
        <f t="shared" si="5"/>
        <v>0</v>
      </c>
      <c r="O17" s="111">
        <f t="shared" si="5"/>
        <v>0</v>
      </c>
      <c r="P17" s="111">
        <f t="shared" si="5"/>
        <v>0</v>
      </c>
      <c r="Q17" s="111">
        <f t="shared" si="5"/>
        <v>0</v>
      </c>
      <c r="R17" s="111">
        <f t="shared" si="5"/>
        <v>0</v>
      </c>
      <c r="S17" s="111">
        <f t="shared" si="5"/>
        <v>0</v>
      </c>
      <c r="T17" s="111">
        <f t="shared" si="5"/>
        <v>0</v>
      </c>
      <c r="U17" s="111">
        <f t="shared" si="5"/>
        <v>0</v>
      </c>
      <c r="V17" s="111">
        <f t="shared" si="5"/>
        <v>0</v>
      </c>
      <c r="W17" s="111">
        <f t="shared" si="5"/>
        <v>0</v>
      </c>
      <c r="X17" s="111">
        <f>SUM(X12:X16)</f>
        <v>0</v>
      </c>
    </row>
    <row r="18" spans="1:24" ht="13.8" thickBot="1" x14ac:dyDescent="0.3">
      <c r="A18" s="112"/>
      <c r="B18" s="78" t="s">
        <v>146</v>
      </c>
      <c r="C18" s="113">
        <f t="shared" ref="C18:I18" si="6">SUM(C11,C17)</f>
        <v>0</v>
      </c>
      <c r="D18" s="113">
        <f t="shared" si="6"/>
        <v>0</v>
      </c>
      <c r="E18" s="113">
        <f t="shared" si="6"/>
        <v>0</v>
      </c>
      <c r="F18" s="113">
        <f t="shared" si="6"/>
        <v>0</v>
      </c>
      <c r="G18" s="113">
        <f t="shared" si="6"/>
        <v>0</v>
      </c>
      <c r="H18" s="113">
        <f t="shared" si="6"/>
        <v>0</v>
      </c>
      <c r="I18" s="113">
        <f t="shared" si="6"/>
        <v>0</v>
      </c>
      <c r="J18" s="113">
        <f t="shared" ref="J18:W18" si="7">SUM(J11,J17)</f>
        <v>0</v>
      </c>
      <c r="K18" s="113">
        <f t="shared" si="7"/>
        <v>0</v>
      </c>
      <c r="L18" s="113">
        <f t="shared" si="7"/>
        <v>0</v>
      </c>
      <c r="M18" s="113">
        <f>SUM(M11,M17)</f>
        <v>0</v>
      </c>
      <c r="N18" s="113">
        <f t="shared" si="7"/>
        <v>0</v>
      </c>
      <c r="O18" s="113">
        <f t="shared" si="7"/>
        <v>0</v>
      </c>
      <c r="P18" s="113">
        <f t="shared" si="7"/>
        <v>0</v>
      </c>
      <c r="Q18" s="113">
        <f t="shared" si="7"/>
        <v>0</v>
      </c>
      <c r="R18" s="113">
        <f t="shared" si="7"/>
        <v>0</v>
      </c>
      <c r="S18" s="113">
        <f t="shared" si="7"/>
        <v>0</v>
      </c>
      <c r="T18" s="113">
        <f t="shared" si="7"/>
        <v>0</v>
      </c>
      <c r="U18" s="113">
        <f t="shared" si="7"/>
        <v>0</v>
      </c>
      <c r="V18" s="113">
        <f t="shared" si="7"/>
        <v>0</v>
      </c>
      <c r="W18" s="113">
        <f t="shared" si="7"/>
        <v>0</v>
      </c>
      <c r="X18" s="113">
        <f>SUM(X11,X17)</f>
        <v>0</v>
      </c>
    </row>
    <row r="19" spans="1:24" x14ac:dyDescent="0.25">
      <c r="A19" s="102">
        <f>'دليل الحسابات'!B300</f>
        <v>51101001</v>
      </c>
      <c r="B19" s="102" t="str">
        <f>'دليل الحسابات'!C300</f>
        <v>رواتب</v>
      </c>
      <c r="C19" s="103">
        <f>SUMIFS('اليومية العامة'!$I$6:$I$1199,'اليومية العامة'!$F$6:$F$1199,$A19,'اليومية العامة'!$H$6:$H$1199,C$2)</f>
        <v>0</v>
      </c>
      <c r="D19" s="103">
        <f>SUMIFS('اليومية العامة'!$I$6:$I$1199,'اليومية العامة'!$F$6:$F$1199,$A19,'اليومية العامة'!$H$6:$H$1199,D$2)</f>
        <v>0</v>
      </c>
      <c r="E19" s="103">
        <f>SUMIFS('اليومية العامة'!$I$6:$I$1199,'اليومية العامة'!$F$6:$F$1199,$A19,'اليومية العامة'!$H$6:$H$1199,E$2)</f>
        <v>0</v>
      </c>
      <c r="F19" s="103">
        <f>SUMIFS('اليومية العامة'!$I$6:$I$1199,'اليومية العامة'!$F$6:$F$1199,$A19,'اليومية العامة'!$H$6:$H$1199,F$2)</f>
        <v>0</v>
      </c>
      <c r="G19" s="103">
        <f>SUMIFS('اليومية العامة'!$I$6:$I$1199,'اليومية العامة'!$F$6:$F$1199,$A19,'اليومية العامة'!$H$6:$H$1199,G$2)</f>
        <v>0</v>
      </c>
      <c r="H19" s="103">
        <f>SUMIFS('اليومية العامة'!$I$6:$I$1199,'اليومية العامة'!$F$6:$F$1199,$A19,'اليومية العامة'!$H$6:$H$1199,H$2)</f>
        <v>0</v>
      </c>
      <c r="I19" s="103">
        <f>SUMIFS('اليومية العامة'!$I$6:$I$1199,'اليومية العامة'!$F$6:$F$1199,$A19,'اليومية العامة'!$H$6:$H$1199,I$2)</f>
        <v>0</v>
      </c>
      <c r="J19" s="103">
        <f>SUMIFS('اليومية العامة'!$I$6:$I$1199,'اليومية العامة'!$F$6:$F$1199,$A19,'اليومية العامة'!$H$6:$H$1199,J$2)</f>
        <v>0</v>
      </c>
      <c r="K19" s="103">
        <f>SUMIFS('اليومية العامة'!$I$6:$I$1199,'اليومية العامة'!$F$6:$F$1199,$A19,'اليومية العامة'!$H$6:$H$1199,K$2)</f>
        <v>0</v>
      </c>
      <c r="L19" s="103">
        <f>SUMIFS('اليومية العامة'!$I$6:$I$1199,'اليومية العامة'!$F$6:$F$1199,$A19,'اليومية العامة'!$H$6:$H$1199,L$2)</f>
        <v>0</v>
      </c>
      <c r="M19" s="103">
        <f t="shared" ref="M19:M82" si="8">SUM(C19:L19)</f>
        <v>0</v>
      </c>
      <c r="N19" s="103">
        <f>SUMIFS('اليومية العامة'!$I$6:$I$1199,'اليومية العامة'!$F$6:$F$1199,$A19,'اليومية العامة'!$H$6:$H$1199,N$2)</f>
        <v>0</v>
      </c>
      <c r="O19" s="103">
        <f>SUMIFS('اليومية العامة'!$I$6:$I$1199,'اليومية العامة'!$F$6:$F$1199,$A19,'اليومية العامة'!$H$6:$H$1199,O$2)</f>
        <v>0</v>
      </c>
      <c r="P19" s="103">
        <f>SUMIFS('اليومية العامة'!$I$6:$I$1199,'اليومية العامة'!$F$6:$F$1199,$A19,'اليومية العامة'!$H$6:$H$1199,P$2)</f>
        <v>0</v>
      </c>
      <c r="Q19" s="103">
        <f>SUMIFS('اليومية العامة'!$I$6:$I$1199,'اليومية العامة'!$F$6:$F$1199,$A19,'اليومية العامة'!$H$6:$H$1199,Q$2)</f>
        <v>0</v>
      </c>
      <c r="R19" s="103">
        <f>SUMIFS('اليومية العامة'!$I$6:$I$1199,'اليومية العامة'!$F$6:$F$1199,$A19,'اليومية العامة'!$H$6:$H$1199,R$2)</f>
        <v>0</v>
      </c>
      <c r="S19" s="103">
        <f>SUMIFS('اليومية العامة'!$I$6:$I$1199,'اليومية العامة'!$F$6:$F$1199,$A19,'اليومية العامة'!$H$6:$H$1199,S$2)</f>
        <v>0</v>
      </c>
      <c r="T19" s="103">
        <f>SUMIFS('اليومية العامة'!$I$6:$I$1199,'اليومية العامة'!$F$6:$F$1199,$A19,'اليومية العامة'!$H$6:$H$1199,T$2)</f>
        <v>0</v>
      </c>
      <c r="U19" s="103">
        <f>SUMIFS('اليومية العامة'!$I$6:$I$1199,'اليومية العامة'!$F$6:$F$1199,$A19,'اليومية العامة'!$H$6:$H$1199,U$2)</f>
        <v>0</v>
      </c>
      <c r="V19" s="103">
        <f>SUMIFS('اليومية العامة'!$I$6:$I$1199,'اليومية العامة'!$F$6:$F$1199,$A19,'اليومية العامة'!$H$6:$H$1199,V$2)</f>
        <v>0</v>
      </c>
      <c r="W19" s="103">
        <f>SUMIFS('اليومية العامة'!$I$6:$I$1199,'اليومية العامة'!$F$6:$F$1199,$A19,'اليومية العامة'!$H$6:$H$1199,W$2)</f>
        <v>0</v>
      </c>
      <c r="X19" s="103">
        <f t="shared" ref="X19:X82" si="9">SUM(N19:W19)</f>
        <v>0</v>
      </c>
    </row>
    <row r="20" spans="1:24" x14ac:dyDescent="0.25">
      <c r="A20" s="104">
        <f>'دليل الحسابات'!B301</f>
        <v>51101002</v>
      </c>
      <c r="B20" s="104" t="str">
        <f>'دليل الحسابات'!C301</f>
        <v>بدل طعام</v>
      </c>
      <c r="C20" s="103">
        <f>SUMIFS('اليومية العامة'!$I$6:$I$1199,'اليومية العامة'!$F$6:$F$1199,$A20,'اليومية العامة'!$H$6:$H$1199,C$2)</f>
        <v>0</v>
      </c>
      <c r="D20" s="103">
        <f>SUMIFS('اليومية العامة'!$I$6:$I$1199,'اليومية العامة'!$F$6:$F$1199,$A20,'اليومية العامة'!$H$6:$H$1199,D$2)</f>
        <v>0</v>
      </c>
      <c r="E20" s="103">
        <f>SUMIFS('اليومية العامة'!$I$6:$I$1199,'اليومية العامة'!$F$6:$F$1199,$A20,'اليومية العامة'!$H$6:$H$1199,E$2)</f>
        <v>0</v>
      </c>
      <c r="F20" s="103">
        <f>SUMIFS('اليومية العامة'!$I$6:$I$1199,'اليومية العامة'!$F$6:$F$1199,$A20,'اليومية العامة'!$H$6:$H$1199,F$2)</f>
        <v>0</v>
      </c>
      <c r="G20" s="103">
        <f>SUMIFS('اليومية العامة'!$I$6:$I$1199,'اليومية العامة'!$F$6:$F$1199,$A20,'اليومية العامة'!$H$6:$H$1199,G$2)</f>
        <v>0</v>
      </c>
      <c r="H20" s="103">
        <f>SUMIFS('اليومية العامة'!$I$6:$I$1199,'اليومية العامة'!$F$6:$F$1199,$A20,'اليومية العامة'!$H$6:$H$1199,H$2)</f>
        <v>0</v>
      </c>
      <c r="I20" s="103">
        <f>SUMIFS('اليومية العامة'!$I$6:$I$1199,'اليومية العامة'!$F$6:$F$1199,$A20,'اليومية العامة'!$H$6:$H$1199,I$2)</f>
        <v>0</v>
      </c>
      <c r="J20" s="103">
        <f>SUMIFS('اليومية العامة'!$I$6:$I$1199,'اليومية العامة'!$F$6:$F$1199,$A20,'اليومية العامة'!$H$6:$H$1199,J$2)</f>
        <v>0</v>
      </c>
      <c r="K20" s="103">
        <f>SUMIFS('اليومية العامة'!$I$6:$I$1199,'اليومية العامة'!$F$6:$F$1199,$A20,'اليومية العامة'!$H$6:$H$1199,K$2)</f>
        <v>0</v>
      </c>
      <c r="L20" s="103">
        <f>SUMIFS('اليومية العامة'!$I$6:$I$1199,'اليومية العامة'!$F$6:$F$1199,$A20,'اليومية العامة'!$H$6:$H$1199,L$2)</f>
        <v>0</v>
      </c>
      <c r="M20" s="103">
        <f t="shared" si="8"/>
        <v>0</v>
      </c>
      <c r="N20" s="103">
        <f>SUMIFS('اليومية العامة'!$I$6:$I$1199,'اليومية العامة'!$F$6:$F$1199,$A20,'اليومية العامة'!$H$6:$H$1199,N$2)</f>
        <v>0</v>
      </c>
      <c r="O20" s="103">
        <f>SUMIFS('اليومية العامة'!$I$6:$I$1199,'اليومية العامة'!$F$6:$F$1199,$A20,'اليومية العامة'!$H$6:$H$1199,O$2)</f>
        <v>0</v>
      </c>
      <c r="P20" s="103">
        <f>SUMIFS('اليومية العامة'!$I$6:$I$1199,'اليومية العامة'!$F$6:$F$1199,$A20,'اليومية العامة'!$H$6:$H$1199,P$2)</f>
        <v>0</v>
      </c>
      <c r="Q20" s="103">
        <f>SUMIFS('اليومية العامة'!$I$6:$I$1199,'اليومية العامة'!$F$6:$F$1199,$A20,'اليومية العامة'!$H$6:$H$1199,Q$2)</f>
        <v>0</v>
      </c>
      <c r="R20" s="103">
        <f>SUMIFS('اليومية العامة'!$I$6:$I$1199,'اليومية العامة'!$F$6:$F$1199,$A20,'اليومية العامة'!$H$6:$H$1199,R$2)</f>
        <v>0</v>
      </c>
      <c r="S20" s="103">
        <f>SUMIFS('اليومية العامة'!$I$6:$I$1199,'اليومية العامة'!$F$6:$F$1199,$A20,'اليومية العامة'!$H$6:$H$1199,S$2)</f>
        <v>0</v>
      </c>
      <c r="T20" s="103">
        <f>SUMIFS('اليومية العامة'!$I$6:$I$1199,'اليومية العامة'!$F$6:$F$1199,$A20,'اليومية العامة'!$H$6:$H$1199,T$2)</f>
        <v>0</v>
      </c>
      <c r="U20" s="103">
        <f>SUMIFS('اليومية العامة'!$I$6:$I$1199,'اليومية العامة'!$F$6:$F$1199,$A20,'اليومية العامة'!$H$6:$H$1199,U$2)</f>
        <v>0</v>
      </c>
      <c r="V20" s="103">
        <f>SUMIFS('اليومية العامة'!$I$6:$I$1199,'اليومية العامة'!$F$6:$F$1199,$A20,'اليومية العامة'!$H$6:$H$1199,V$2)</f>
        <v>0</v>
      </c>
      <c r="W20" s="103">
        <f>SUMIFS('اليومية العامة'!$I$6:$I$1199,'اليومية العامة'!$F$6:$F$1199,$A20,'اليومية العامة'!$H$6:$H$1199,W$2)</f>
        <v>0</v>
      </c>
      <c r="X20" s="103">
        <f t="shared" si="9"/>
        <v>0</v>
      </c>
    </row>
    <row r="21" spans="1:24" x14ac:dyDescent="0.25">
      <c r="A21" s="104">
        <f>'دليل الحسابات'!B302</f>
        <v>51101003</v>
      </c>
      <c r="B21" s="104" t="str">
        <f>'دليل الحسابات'!C302</f>
        <v>بدل أعمال إضافية</v>
      </c>
      <c r="C21" s="103">
        <f>SUMIFS('اليومية العامة'!$I$6:$I$1199,'اليومية العامة'!$F$6:$F$1199,$A21,'اليومية العامة'!$H$6:$H$1199,C$2)</f>
        <v>0</v>
      </c>
      <c r="D21" s="103">
        <f>SUMIFS('اليومية العامة'!$I$6:$I$1199,'اليومية العامة'!$F$6:$F$1199,$A21,'اليومية العامة'!$H$6:$H$1199,D$2)</f>
        <v>0</v>
      </c>
      <c r="E21" s="103">
        <f>SUMIFS('اليومية العامة'!$I$6:$I$1199,'اليومية العامة'!$F$6:$F$1199,$A21,'اليومية العامة'!$H$6:$H$1199,E$2)</f>
        <v>0</v>
      </c>
      <c r="F21" s="103">
        <f>SUMIFS('اليومية العامة'!$I$6:$I$1199,'اليومية العامة'!$F$6:$F$1199,$A21,'اليومية العامة'!$H$6:$H$1199,F$2)</f>
        <v>0</v>
      </c>
      <c r="G21" s="103">
        <f>SUMIFS('اليومية العامة'!$I$6:$I$1199,'اليومية العامة'!$F$6:$F$1199,$A21,'اليومية العامة'!$H$6:$H$1199,G$2)</f>
        <v>0</v>
      </c>
      <c r="H21" s="103">
        <f>SUMIFS('اليومية العامة'!$I$6:$I$1199,'اليومية العامة'!$F$6:$F$1199,$A21,'اليومية العامة'!$H$6:$H$1199,H$2)</f>
        <v>0</v>
      </c>
      <c r="I21" s="103">
        <f>SUMIFS('اليومية العامة'!$I$6:$I$1199,'اليومية العامة'!$F$6:$F$1199,$A21,'اليومية العامة'!$H$6:$H$1199,I$2)</f>
        <v>0</v>
      </c>
      <c r="J21" s="103">
        <f>SUMIFS('اليومية العامة'!$I$6:$I$1199,'اليومية العامة'!$F$6:$F$1199,$A21,'اليومية العامة'!$H$6:$H$1199,J$2)</f>
        <v>0</v>
      </c>
      <c r="K21" s="103">
        <f>SUMIFS('اليومية العامة'!$I$6:$I$1199,'اليومية العامة'!$F$6:$F$1199,$A21,'اليومية العامة'!$H$6:$H$1199,K$2)</f>
        <v>0</v>
      </c>
      <c r="L21" s="103">
        <f>SUMIFS('اليومية العامة'!$I$6:$I$1199,'اليومية العامة'!$F$6:$F$1199,$A21,'اليومية العامة'!$H$6:$H$1199,L$2)</f>
        <v>0</v>
      </c>
      <c r="M21" s="103">
        <f t="shared" si="8"/>
        <v>0</v>
      </c>
      <c r="N21" s="103">
        <f>SUMIFS('اليومية العامة'!$I$6:$I$1199,'اليومية العامة'!$F$6:$F$1199,$A21,'اليومية العامة'!$H$6:$H$1199,N$2)</f>
        <v>0</v>
      </c>
      <c r="O21" s="103">
        <f>SUMIFS('اليومية العامة'!$I$6:$I$1199,'اليومية العامة'!$F$6:$F$1199,$A21,'اليومية العامة'!$H$6:$H$1199,O$2)</f>
        <v>0</v>
      </c>
      <c r="P21" s="103">
        <f>SUMIFS('اليومية العامة'!$I$6:$I$1199,'اليومية العامة'!$F$6:$F$1199,$A21,'اليومية العامة'!$H$6:$H$1199,P$2)</f>
        <v>0</v>
      </c>
      <c r="Q21" s="103">
        <f>SUMIFS('اليومية العامة'!$I$6:$I$1199,'اليومية العامة'!$F$6:$F$1199,$A21,'اليومية العامة'!$H$6:$H$1199,Q$2)</f>
        <v>0</v>
      </c>
      <c r="R21" s="103">
        <f>SUMIFS('اليومية العامة'!$I$6:$I$1199,'اليومية العامة'!$F$6:$F$1199,$A21,'اليومية العامة'!$H$6:$H$1199,R$2)</f>
        <v>0</v>
      </c>
      <c r="S21" s="103">
        <f>SUMIFS('اليومية العامة'!$I$6:$I$1199,'اليومية العامة'!$F$6:$F$1199,$A21,'اليومية العامة'!$H$6:$H$1199,S$2)</f>
        <v>0</v>
      </c>
      <c r="T21" s="103">
        <f>SUMIFS('اليومية العامة'!$I$6:$I$1199,'اليومية العامة'!$F$6:$F$1199,$A21,'اليومية العامة'!$H$6:$H$1199,T$2)</f>
        <v>0</v>
      </c>
      <c r="U21" s="103">
        <f>SUMIFS('اليومية العامة'!$I$6:$I$1199,'اليومية العامة'!$F$6:$F$1199,$A21,'اليومية العامة'!$H$6:$H$1199,U$2)</f>
        <v>0</v>
      </c>
      <c r="V21" s="103">
        <f>SUMIFS('اليومية العامة'!$I$6:$I$1199,'اليومية العامة'!$F$6:$F$1199,$A21,'اليومية العامة'!$H$6:$H$1199,V$2)</f>
        <v>0</v>
      </c>
      <c r="W21" s="103">
        <f>SUMIFS('اليومية العامة'!$I$6:$I$1199,'اليومية العامة'!$F$6:$F$1199,$A21,'اليومية العامة'!$H$6:$H$1199,W$2)</f>
        <v>0</v>
      </c>
      <c r="X21" s="103">
        <f t="shared" si="9"/>
        <v>0</v>
      </c>
    </row>
    <row r="22" spans="1:24" x14ac:dyDescent="0.25">
      <c r="A22" s="104">
        <f>'دليل الحسابات'!B303</f>
        <v>51101004</v>
      </c>
      <c r="B22" s="104" t="str">
        <f>'دليل الحسابات'!C303</f>
        <v>بدل انتقال</v>
      </c>
      <c r="C22" s="103">
        <f>SUMIFS('اليومية العامة'!$I$6:$I$1199,'اليومية العامة'!$F$6:$F$1199,$A22,'اليومية العامة'!$H$6:$H$1199,C$2)</f>
        <v>0</v>
      </c>
      <c r="D22" s="103">
        <f>SUMIFS('اليومية العامة'!$I$6:$I$1199,'اليومية العامة'!$F$6:$F$1199,$A22,'اليومية العامة'!$H$6:$H$1199,D$2)</f>
        <v>0</v>
      </c>
      <c r="E22" s="103">
        <f>SUMIFS('اليومية العامة'!$I$6:$I$1199,'اليومية العامة'!$F$6:$F$1199,$A22,'اليومية العامة'!$H$6:$H$1199,E$2)</f>
        <v>0</v>
      </c>
      <c r="F22" s="103">
        <f>SUMIFS('اليومية العامة'!$I$6:$I$1199,'اليومية العامة'!$F$6:$F$1199,$A22,'اليومية العامة'!$H$6:$H$1199,F$2)</f>
        <v>0</v>
      </c>
      <c r="G22" s="103">
        <f>SUMIFS('اليومية العامة'!$I$6:$I$1199,'اليومية العامة'!$F$6:$F$1199,$A22,'اليومية العامة'!$H$6:$H$1199,G$2)</f>
        <v>0</v>
      </c>
      <c r="H22" s="103">
        <f>SUMIFS('اليومية العامة'!$I$6:$I$1199,'اليومية العامة'!$F$6:$F$1199,$A22,'اليومية العامة'!$H$6:$H$1199,H$2)</f>
        <v>0</v>
      </c>
      <c r="I22" s="103">
        <f>SUMIFS('اليومية العامة'!$I$6:$I$1199,'اليومية العامة'!$F$6:$F$1199,$A22,'اليومية العامة'!$H$6:$H$1199,I$2)</f>
        <v>0</v>
      </c>
      <c r="J22" s="103">
        <f>SUMIFS('اليومية العامة'!$I$6:$I$1199,'اليومية العامة'!$F$6:$F$1199,$A22,'اليومية العامة'!$H$6:$H$1199,J$2)</f>
        <v>0</v>
      </c>
      <c r="K22" s="103">
        <f>SUMIFS('اليومية العامة'!$I$6:$I$1199,'اليومية العامة'!$F$6:$F$1199,$A22,'اليومية العامة'!$H$6:$H$1199,K$2)</f>
        <v>0</v>
      </c>
      <c r="L22" s="103">
        <f>SUMIFS('اليومية العامة'!$I$6:$I$1199,'اليومية العامة'!$F$6:$F$1199,$A22,'اليومية العامة'!$H$6:$H$1199,L$2)</f>
        <v>0</v>
      </c>
      <c r="M22" s="103">
        <f t="shared" si="8"/>
        <v>0</v>
      </c>
      <c r="N22" s="103">
        <f>SUMIFS('اليومية العامة'!$I$6:$I$1199,'اليومية العامة'!$F$6:$F$1199,$A22,'اليومية العامة'!$H$6:$H$1199,N$2)</f>
        <v>0</v>
      </c>
      <c r="O22" s="103">
        <f>SUMIFS('اليومية العامة'!$I$6:$I$1199,'اليومية العامة'!$F$6:$F$1199,$A22,'اليومية العامة'!$H$6:$H$1199,O$2)</f>
        <v>0</v>
      </c>
      <c r="P22" s="103">
        <f>SUMIFS('اليومية العامة'!$I$6:$I$1199,'اليومية العامة'!$F$6:$F$1199,$A22,'اليومية العامة'!$H$6:$H$1199,P$2)</f>
        <v>0</v>
      </c>
      <c r="Q22" s="103">
        <f>SUMIFS('اليومية العامة'!$I$6:$I$1199,'اليومية العامة'!$F$6:$F$1199,$A22,'اليومية العامة'!$H$6:$H$1199,Q$2)</f>
        <v>0</v>
      </c>
      <c r="R22" s="103">
        <f>SUMIFS('اليومية العامة'!$I$6:$I$1199,'اليومية العامة'!$F$6:$F$1199,$A22,'اليومية العامة'!$H$6:$H$1199,R$2)</f>
        <v>0</v>
      </c>
      <c r="S22" s="103">
        <f>SUMIFS('اليومية العامة'!$I$6:$I$1199,'اليومية العامة'!$F$6:$F$1199,$A22,'اليومية العامة'!$H$6:$H$1199,S$2)</f>
        <v>0</v>
      </c>
      <c r="T22" s="103">
        <f>SUMIFS('اليومية العامة'!$I$6:$I$1199,'اليومية العامة'!$F$6:$F$1199,$A22,'اليومية العامة'!$H$6:$H$1199,T$2)</f>
        <v>0</v>
      </c>
      <c r="U22" s="103">
        <f>SUMIFS('اليومية العامة'!$I$6:$I$1199,'اليومية العامة'!$F$6:$F$1199,$A22,'اليومية العامة'!$H$6:$H$1199,U$2)</f>
        <v>0</v>
      </c>
      <c r="V22" s="103">
        <f>SUMIFS('اليومية العامة'!$I$6:$I$1199,'اليومية العامة'!$F$6:$F$1199,$A22,'اليومية العامة'!$H$6:$H$1199,V$2)</f>
        <v>0</v>
      </c>
      <c r="W22" s="103">
        <f>SUMIFS('اليومية العامة'!$I$6:$I$1199,'اليومية العامة'!$F$6:$F$1199,$A22,'اليومية العامة'!$H$6:$H$1199,W$2)</f>
        <v>0</v>
      </c>
      <c r="X22" s="103">
        <f t="shared" si="9"/>
        <v>0</v>
      </c>
    </row>
    <row r="23" spans="1:24" x14ac:dyDescent="0.25">
      <c r="A23" s="104">
        <f>'دليل الحسابات'!B304</f>
        <v>51101005</v>
      </c>
      <c r="B23" s="104" t="str">
        <f>'دليل الحسابات'!C304</f>
        <v>بدلات أخرى</v>
      </c>
      <c r="C23" s="103">
        <f>SUMIFS('اليومية العامة'!$I$6:$I$1199,'اليومية العامة'!$F$6:$F$1199,$A23,'اليومية العامة'!$H$6:$H$1199,C$2)</f>
        <v>0</v>
      </c>
      <c r="D23" s="103">
        <f>SUMIFS('اليومية العامة'!$I$6:$I$1199,'اليومية العامة'!$F$6:$F$1199,$A23,'اليومية العامة'!$H$6:$H$1199,D$2)</f>
        <v>0</v>
      </c>
      <c r="E23" s="103">
        <f>SUMIFS('اليومية العامة'!$I$6:$I$1199,'اليومية العامة'!$F$6:$F$1199,$A23,'اليومية العامة'!$H$6:$H$1199,E$2)</f>
        <v>0</v>
      </c>
      <c r="F23" s="103">
        <f>SUMIFS('اليومية العامة'!$I$6:$I$1199,'اليومية العامة'!$F$6:$F$1199,$A23,'اليومية العامة'!$H$6:$H$1199,F$2)</f>
        <v>0</v>
      </c>
      <c r="G23" s="103">
        <f>SUMIFS('اليومية العامة'!$I$6:$I$1199,'اليومية العامة'!$F$6:$F$1199,$A23,'اليومية العامة'!$H$6:$H$1199,G$2)</f>
        <v>0</v>
      </c>
      <c r="H23" s="103">
        <f>SUMIFS('اليومية العامة'!$I$6:$I$1199,'اليومية العامة'!$F$6:$F$1199,$A23,'اليومية العامة'!$H$6:$H$1199,H$2)</f>
        <v>0</v>
      </c>
      <c r="I23" s="103">
        <f>SUMIFS('اليومية العامة'!$I$6:$I$1199,'اليومية العامة'!$F$6:$F$1199,$A23,'اليومية العامة'!$H$6:$H$1199,I$2)</f>
        <v>0</v>
      </c>
      <c r="J23" s="103">
        <f>SUMIFS('اليومية العامة'!$I$6:$I$1199,'اليومية العامة'!$F$6:$F$1199,$A23,'اليومية العامة'!$H$6:$H$1199,J$2)</f>
        <v>0</v>
      </c>
      <c r="K23" s="103">
        <f>SUMIFS('اليومية العامة'!$I$6:$I$1199,'اليومية العامة'!$F$6:$F$1199,$A23,'اليومية العامة'!$H$6:$H$1199,K$2)</f>
        <v>0</v>
      </c>
      <c r="L23" s="103">
        <f>SUMIFS('اليومية العامة'!$I$6:$I$1199,'اليومية العامة'!$F$6:$F$1199,$A23,'اليومية العامة'!$H$6:$H$1199,L$2)</f>
        <v>0</v>
      </c>
      <c r="M23" s="103">
        <f t="shared" si="8"/>
        <v>0</v>
      </c>
      <c r="N23" s="103">
        <f>SUMIFS('اليومية العامة'!$I$6:$I$1199,'اليومية العامة'!$F$6:$F$1199,$A23,'اليومية العامة'!$H$6:$H$1199,N$2)</f>
        <v>0</v>
      </c>
      <c r="O23" s="103">
        <f>SUMIFS('اليومية العامة'!$I$6:$I$1199,'اليومية العامة'!$F$6:$F$1199,$A23,'اليومية العامة'!$H$6:$H$1199,O$2)</f>
        <v>0</v>
      </c>
      <c r="P23" s="103">
        <f>SUMIFS('اليومية العامة'!$I$6:$I$1199,'اليومية العامة'!$F$6:$F$1199,$A23,'اليومية العامة'!$H$6:$H$1199,P$2)</f>
        <v>0</v>
      </c>
      <c r="Q23" s="103">
        <f>SUMIFS('اليومية العامة'!$I$6:$I$1199,'اليومية العامة'!$F$6:$F$1199,$A23,'اليومية العامة'!$H$6:$H$1199,Q$2)</f>
        <v>0</v>
      </c>
      <c r="R23" s="103">
        <f>SUMIFS('اليومية العامة'!$I$6:$I$1199,'اليومية العامة'!$F$6:$F$1199,$A23,'اليومية العامة'!$H$6:$H$1199,R$2)</f>
        <v>0</v>
      </c>
      <c r="S23" s="103">
        <f>SUMIFS('اليومية العامة'!$I$6:$I$1199,'اليومية العامة'!$F$6:$F$1199,$A23,'اليومية العامة'!$H$6:$H$1199,S$2)</f>
        <v>0</v>
      </c>
      <c r="T23" s="103">
        <f>SUMIFS('اليومية العامة'!$I$6:$I$1199,'اليومية العامة'!$F$6:$F$1199,$A23,'اليومية العامة'!$H$6:$H$1199,T$2)</f>
        <v>0</v>
      </c>
      <c r="U23" s="103">
        <f>SUMIFS('اليومية العامة'!$I$6:$I$1199,'اليومية العامة'!$F$6:$F$1199,$A23,'اليومية العامة'!$H$6:$H$1199,U$2)</f>
        <v>0</v>
      </c>
      <c r="V23" s="103">
        <f>SUMIFS('اليومية العامة'!$I$6:$I$1199,'اليومية العامة'!$F$6:$F$1199,$A23,'اليومية العامة'!$H$6:$H$1199,V$2)</f>
        <v>0</v>
      </c>
      <c r="W23" s="103">
        <f>SUMIFS('اليومية العامة'!$I$6:$I$1199,'اليومية العامة'!$F$6:$F$1199,$A23,'اليومية العامة'!$H$6:$H$1199,W$2)</f>
        <v>0</v>
      </c>
      <c r="X23" s="103">
        <f t="shared" si="9"/>
        <v>0</v>
      </c>
    </row>
    <row r="24" spans="1:24" x14ac:dyDescent="0.25">
      <c r="A24" s="104">
        <f>'دليل الحسابات'!B305</f>
        <v>51102000</v>
      </c>
      <c r="B24" s="104" t="str">
        <f>'دليل الحسابات'!C305</f>
        <v>مواد</v>
      </c>
      <c r="C24" s="103">
        <f>SUMIFS('اليومية العامة'!$I$6:$I$1199,'اليومية العامة'!$F$6:$F$1199,$A24,'اليومية العامة'!$H$6:$H$1199,C$2)</f>
        <v>0</v>
      </c>
      <c r="D24" s="103">
        <f>SUMIFS('اليومية العامة'!$I$6:$I$1199,'اليومية العامة'!$F$6:$F$1199,$A24,'اليومية العامة'!$H$6:$H$1199,D$2)</f>
        <v>0</v>
      </c>
      <c r="E24" s="103">
        <f>SUMIFS('اليومية العامة'!$I$6:$I$1199,'اليومية العامة'!$F$6:$F$1199,$A24,'اليومية العامة'!$H$6:$H$1199,E$2)</f>
        <v>0</v>
      </c>
      <c r="F24" s="103">
        <f>SUMIFS('اليومية العامة'!$I$6:$I$1199,'اليومية العامة'!$F$6:$F$1199,$A24,'اليومية العامة'!$H$6:$H$1199,F$2)</f>
        <v>0</v>
      </c>
      <c r="G24" s="103">
        <f>SUMIFS('اليومية العامة'!$I$6:$I$1199,'اليومية العامة'!$F$6:$F$1199,$A24,'اليومية العامة'!$H$6:$H$1199,G$2)</f>
        <v>0</v>
      </c>
      <c r="H24" s="103">
        <f>SUMIFS('اليومية العامة'!$I$6:$I$1199,'اليومية العامة'!$F$6:$F$1199,$A24,'اليومية العامة'!$H$6:$H$1199,H$2)</f>
        <v>0</v>
      </c>
      <c r="I24" s="103">
        <f>SUMIFS('اليومية العامة'!$I$6:$I$1199,'اليومية العامة'!$F$6:$F$1199,$A24,'اليومية العامة'!$H$6:$H$1199,I$2)</f>
        <v>0</v>
      </c>
      <c r="J24" s="103">
        <f>SUMIFS('اليومية العامة'!$I$6:$I$1199,'اليومية العامة'!$F$6:$F$1199,$A24,'اليومية العامة'!$H$6:$H$1199,J$2)</f>
        <v>0</v>
      </c>
      <c r="K24" s="103">
        <f>SUMIFS('اليومية العامة'!$I$6:$I$1199,'اليومية العامة'!$F$6:$F$1199,$A24,'اليومية العامة'!$H$6:$H$1199,K$2)</f>
        <v>0</v>
      </c>
      <c r="L24" s="103">
        <f>SUMIFS('اليومية العامة'!$I$6:$I$1199,'اليومية العامة'!$F$6:$F$1199,$A24,'اليومية العامة'!$H$6:$H$1199,L$2)</f>
        <v>0</v>
      </c>
      <c r="M24" s="103">
        <f t="shared" si="8"/>
        <v>0</v>
      </c>
      <c r="N24" s="103">
        <f>SUMIFS('اليومية العامة'!$I$6:$I$1199,'اليومية العامة'!$F$6:$F$1199,$A24,'اليومية العامة'!$H$6:$H$1199,N$2)</f>
        <v>0</v>
      </c>
      <c r="O24" s="103">
        <f>SUMIFS('اليومية العامة'!$I$6:$I$1199,'اليومية العامة'!$F$6:$F$1199,$A24,'اليومية العامة'!$H$6:$H$1199,O$2)</f>
        <v>0</v>
      </c>
      <c r="P24" s="103">
        <f>SUMIFS('اليومية العامة'!$I$6:$I$1199,'اليومية العامة'!$F$6:$F$1199,$A24,'اليومية العامة'!$H$6:$H$1199,P$2)</f>
        <v>0</v>
      </c>
      <c r="Q24" s="103">
        <f>SUMIFS('اليومية العامة'!$I$6:$I$1199,'اليومية العامة'!$F$6:$F$1199,$A24,'اليومية العامة'!$H$6:$H$1199,Q$2)</f>
        <v>0</v>
      </c>
      <c r="R24" s="103">
        <f>SUMIFS('اليومية العامة'!$I$6:$I$1199,'اليومية العامة'!$F$6:$F$1199,$A24,'اليومية العامة'!$H$6:$H$1199,R$2)</f>
        <v>0</v>
      </c>
      <c r="S24" s="103">
        <f>SUMIFS('اليومية العامة'!$I$6:$I$1199,'اليومية العامة'!$F$6:$F$1199,$A24,'اليومية العامة'!$H$6:$H$1199,S$2)</f>
        <v>0</v>
      </c>
      <c r="T24" s="103">
        <f>SUMIFS('اليومية العامة'!$I$6:$I$1199,'اليومية العامة'!$F$6:$F$1199,$A24,'اليومية العامة'!$H$6:$H$1199,T$2)</f>
        <v>0</v>
      </c>
      <c r="U24" s="103">
        <f>SUMIFS('اليومية العامة'!$I$6:$I$1199,'اليومية العامة'!$F$6:$F$1199,$A24,'اليومية العامة'!$H$6:$H$1199,U$2)</f>
        <v>0</v>
      </c>
      <c r="V24" s="103">
        <f>SUMIFS('اليومية العامة'!$I$6:$I$1199,'اليومية العامة'!$F$6:$F$1199,$A24,'اليومية العامة'!$H$6:$H$1199,V$2)</f>
        <v>0</v>
      </c>
      <c r="W24" s="103">
        <f>SUMIFS('اليومية العامة'!$I$6:$I$1199,'اليومية العامة'!$F$6:$F$1199,$A24,'اليومية العامة'!$H$6:$H$1199,W$2)</f>
        <v>0</v>
      </c>
      <c r="X24" s="103">
        <f t="shared" si="9"/>
        <v>0</v>
      </c>
    </row>
    <row r="25" spans="1:24" x14ac:dyDescent="0.25">
      <c r="A25" s="104">
        <f>'دليل الحسابات'!B306</f>
        <v>51102001</v>
      </c>
      <c r="B25" s="104" t="str">
        <f>'دليل الحسابات'!C306</f>
        <v>مواد .................</v>
      </c>
      <c r="C25" s="103">
        <f>SUMIFS('اليومية العامة'!$I$6:$I$1199,'اليومية العامة'!$F$6:$F$1199,$A25,'اليومية العامة'!$H$6:$H$1199,C$2)</f>
        <v>0</v>
      </c>
      <c r="D25" s="103">
        <f>SUMIFS('اليومية العامة'!$I$6:$I$1199,'اليومية العامة'!$F$6:$F$1199,$A25,'اليومية العامة'!$H$6:$H$1199,D$2)</f>
        <v>0</v>
      </c>
      <c r="E25" s="103">
        <f>SUMIFS('اليومية العامة'!$I$6:$I$1199,'اليومية العامة'!$F$6:$F$1199,$A25,'اليومية العامة'!$H$6:$H$1199,E$2)</f>
        <v>0</v>
      </c>
      <c r="F25" s="103">
        <f>SUMIFS('اليومية العامة'!$I$6:$I$1199,'اليومية العامة'!$F$6:$F$1199,$A25,'اليومية العامة'!$H$6:$H$1199,F$2)</f>
        <v>0</v>
      </c>
      <c r="G25" s="103">
        <f>SUMIFS('اليومية العامة'!$I$6:$I$1199,'اليومية العامة'!$F$6:$F$1199,$A25,'اليومية العامة'!$H$6:$H$1199,G$2)</f>
        <v>0</v>
      </c>
      <c r="H25" s="103">
        <f>SUMIFS('اليومية العامة'!$I$6:$I$1199,'اليومية العامة'!$F$6:$F$1199,$A25,'اليومية العامة'!$H$6:$H$1199,H$2)</f>
        <v>0</v>
      </c>
      <c r="I25" s="103">
        <f>SUMIFS('اليومية العامة'!$I$6:$I$1199,'اليومية العامة'!$F$6:$F$1199,$A25,'اليومية العامة'!$H$6:$H$1199,I$2)</f>
        <v>0</v>
      </c>
      <c r="J25" s="103">
        <f>SUMIFS('اليومية العامة'!$I$6:$I$1199,'اليومية العامة'!$F$6:$F$1199,$A25,'اليومية العامة'!$H$6:$H$1199,J$2)</f>
        <v>0</v>
      </c>
      <c r="K25" s="103">
        <f>SUMIFS('اليومية العامة'!$I$6:$I$1199,'اليومية العامة'!$F$6:$F$1199,$A25,'اليومية العامة'!$H$6:$H$1199,K$2)</f>
        <v>0</v>
      </c>
      <c r="L25" s="103">
        <f>SUMIFS('اليومية العامة'!$I$6:$I$1199,'اليومية العامة'!$F$6:$F$1199,$A25,'اليومية العامة'!$H$6:$H$1199,L$2)</f>
        <v>0</v>
      </c>
      <c r="M25" s="103">
        <f t="shared" si="8"/>
        <v>0</v>
      </c>
      <c r="N25" s="103">
        <f>SUMIFS('اليومية العامة'!$I$6:$I$1199,'اليومية العامة'!$F$6:$F$1199,$A25,'اليومية العامة'!$H$6:$H$1199,N$2)</f>
        <v>0</v>
      </c>
      <c r="O25" s="103">
        <f>SUMIFS('اليومية العامة'!$I$6:$I$1199,'اليومية العامة'!$F$6:$F$1199,$A25,'اليومية العامة'!$H$6:$H$1199,O$2)</f>
        <v>0</v>
      </c>
      <c r="P25" s="103">
        <f>SUMIFS('اليومية العامة'!$I$6:$I$1199,'اليومية العامة'!$F$6:$F$1199,$A25,'اليومية العامة'!$H$6:$H$1199,P$2)</f>
        <v>0</v>
      </c>
      <c r="Q25" s="103">
        <f>SUMIFS('اليومية العامة'!$I$6:$I$1199,'اليومية العامة'!$F$6:$F$1199,$A25,'اليومية العامة'!$H$6:$H$1199,Q$2)</f>
        <v>0</v>
      </c>
      <c r="R25" s="103">
        <f>SUMIFS('اليومية العامة'!$I$6:$I$1199,'اليومية العامة'!$F$6:$F$1199,$A25,'اليومية العامة'!$H$6:$H$1199,R$2)</f>
        <v>0</v>
      </c>
      <c r="S25" s="103">
        <f>SUMIFS('اليومية العامة'!$I$6:$I$1199,'اليومية العامة'!$F$6:$F$1199,$A25,'اليومية العامة'!$H$6:$H$1199,S$2)</f>
        <v>0</v>
      </c>
      <c r="T25" s="103">
        <f>SUMIFS('اليومية العامة'!$I$6:$I$1199,'اليومية العامة'!$F$6:$F$1199,$A25,'اليومية العامة'!$H$6:$H$1199,T$2)</f>
        <v>0</v>
      </c>
      <c r="U25" s="103">
        <f>SUMIFS('اليومية العامة'!$I$6:$I$1199,'اليومية العامة'!$F$6:$F$1199,$A25,'اليومية العامة'!$H$6:$H$1199,U$2)</f>
        <v>0</v>
      </c>
      <c r="V25" s="103">
        <f>SUMIFS('اليومية العامة'!$I$6:$I$1199,'اليومية العامة'!$F$6:$F$1199,$A25,'اليومية العامة'!$H$6:$H$1199,V$2)</f>
        <v>0</v>
      </c>
      <c r="W25" s="103">
        <f>SUMIFS('اليومية العامة'!$I$6:$I$1199,'اليومية العامة'!$F$6:$F$1199,$A25,'اليومية العامة'!$H$6:$H$1199,W$2)</f>
        <v>0</v>
      </c>
      <c r="X25" s="103">
        <f t="shared" si="9"/>
        <v>0</v>
      </c>
    </row>
    <row r="26" spans="1:24" x14ac:dyDescent="0.25">
      <c r="A26" s="104">
        <f>'دليل الحسابات'!B307</f>
        <v>51102002</v>
      </c>
      <c r="B26" s="104" t="str">
        <f>'دليل الحسابات'!C307</f>
        <v>مواد .................</v>
      </c>
      <c r="C26" s="103">
        <f>SUMIFS('اليومية العامة'!$I$6:$I$1199,'اليومية العامة'!$F$6:$F$1199,$A26,'اليومية العامة'!$H$6:$H$1199,C$2)</f>
        <v>0</v>
      </c>
      <c r="D26" s="103">
        <f>SUMIFS('اليومية العامة'!$I$6:$I$1199,'اليومية العامة'!$F$6:$F$1199,$A26,'اليومية العامة'!$H$6:$H$1199,D$2)</f>
        <v>0</v>
      </c>
      <c r="E26" s="103">
        <f>SUMIFS('اليومية العامة'!$I$6:$I$1199,'اليومية العامة'!$F$6:$F$1199,$A26,'اليومية العامة'!$H$6:$H$1199,E$2)</f>
        <v>0</v>
      </c>
      <c r="F26" s="103">
        <f>SUMIFS('اليومية العامة'!$I$6:$I$1199,'اليومية العامة'!$F$6:$F$1199,$A26,'اليومية العامة'!$H$6:$H$1199,F$2)</f>
        <v>0</v>
      </c>
      <c r="G26" s="103">
        <f>SUMIFS('اليومية العامة'!$I$6:$I$1199,'اليومية العامة'!$F$6:$F$1199,$A26,'اليومية العامة'!$H$6:$H$1199,G$2)</f>
        <v>0</v>
      </c>
      <c r="H26" s="103">
        <f>SUMIFS('اليومية العامة'!$I$6:$I$1199,'اليومية العامة'!$F$6:$F$1199,$A26,'اليومية العامة'!$H$6:$H$1199,H$2)</f>
        <v>0</v>
      </c>
      <c r="I26" s="103">
        <f>SUMIFS('اليومية العامة'!$I$6:$I$1199,'اليومية العامة'!$F$6:$F$1199,$A26,'اليومية العامة'!$H$6:$H$1199,I$2)</f>
        <v>0</v>
      </c>
      <c r="J26" s="103">
        <f>SUMIFS('اليومية العامة'!$I$6:$I$1199,'اليومية العامة'!$F$6:$F$1199,$A26,'اليومية العامة'!$H$6:$H$1199,J$2)</f>
        <v>0</v>
      </c>
      <c r="K26" s="103">
        <f>SUMIFS('اليومية العامة'!$I$6:$I$1199,'اليومية العامة'!$F$6:$F$1199,$A26,'اليومية العامة'!$H$6:$H$1199,K$2)</f>
        <v>0</v>
      </c>
      <c r="L26" s="103">
        <f>SUMIFS('اليومية العامة'!$I$6:$I$1199,'اليومية العامة'!$F$6:$F$1199,$A26,'اليومية العامة'!$H$6:$H$1199,L$2)</f>
        <v>0</v>
      </c>
      <c r="M26" s="103">
        <f t="shared" si="8"/>
        <v>0</v>
      </c>
      <c r="N26" s="103">
        <f>SUMIFS('اليومية العامة'!$I$6:$I$1199,'اليومية العامة'!$F$6:$F$1199,$A26,'اليومية العامة'!$H$6:$H$1199,N$2)</f>
        <v>0</v>
      </c>
      <c r="O26" s="103">
        <f>SUMIFS('اليومية العامة'!$I$6:$I$1199,'اليومية العامة'!$F$6:$F$1199,$A26,'اليومية العامة'!$H$6:$H$1199,O$2)</f>
        <v>0</v>
      </c>
      <c r="P26" s="103">
        <f>SUMIFS('اليومية العامة'!$I$6:$I$1199,'اليومية العامة'!$F$6:$F$1199,$A26,'اليومية العامة'!$H$6:$H$1199,P$2)</f>
        <v>0</v>
      </c>
      <c r="Q26" s="103">
        <f>SUMIFS('اليومية العامة'!$I$6:$I$1199,'اليومية العامة'!$F$6:$F$1199,$A26,'اليومية العامة'!$H$6:$H$1199,Q$2)</f>
        <v>0</v>
      </c>
      <c r="R26" s="103">
        <f>SUMIFS('اليومية العامة'!$I$6:$I$1199,'اليومية العامة'!$F$6:$F$1199,$A26,'اليومية العامة'!$H$6:$H$1199,R$2)</f>
        <v>0</v>
      </c>
      <c r="S26" s="103">
        <f>SUMIFS('اليومية العامة'!$I$6:$I$1199,'اليومية العامة'!$F$6:$F$1199,$A26,'اليومية العامة'!$H$6:$H$1199,S$2)</f>
        <v>0</v>
      </c>
      <c r="T26" s="103">
        <f>SUMIFS('اليومية العامة'!$I$6:$I$1199,'اليومية العامة'!$F$6:$F$1199,$A26,'اليومية العامة'!$H$6:$H$1199,T$2)</f>
        <v>0</v>
      </c>
      <c r="U26" s="103">
        <f>SUMIFS('اليومية العامة'!$I$6:$I$1199,'اليومية العامة'!$F$6:$F$1199,$A26,'اليومية العامة'!$H$6:$H$1199,U$2)</f>
        <v>0</v>
      </c>
      <c r="V26" s="103">
        <f>SUMIFS('اليومية العامة'!$I$6:$I$1199,'اليومية العامة'!$F$6:$F$1199,$A26,'اليومية العامة'!$H$6:$H$1199,V$2)</f>
        <v>0</v>
      </c>
      <c r="W26" s="103">
        <f>SUMIFS('اليومية العامة'!$I$6:$I$1199,'اليومية العامة'!$F$6:$F$1199,$A26,'اليومية العامة'!$H$6:$H$1199,W$2)</f>
        <v>0</v>
      </c>
      <c r="X26" s="103">
        <f t="shared" si="9"/>
        <v>0</v>
      </c>
    </row>
    <row r="27" spans="1:24" x14ac:dyDescent="0.25">
      <c r="A27" s="104">
        <f>'دليل الحسابات'!B308</f>
        <v>51102003</v>
      </c>
      <c r="B27" s="104" t="str">
        <f>'دليل الحسابات'!C308</f>
        <v>مواد .................</v>
      </c>
      <c r="C27" s="103">
        <f>SUMIFS('اليومية العامة'!$I$6:$I$1199,'اليومية العامة'!$F$6:$F$1199,$A27,'اليومية العامة'!$H$6:$H$1199,C$2)</f>
        <v>0</v>
      </c>
      <c r="D27" s="103">
        <f>SUMIFS('اليومية العامة'!$I$6:$I$1199,'اليومية العامة'!$F$6:$F$1199,$A27,'اليومية العامة'!$H$6:$H$1199,D$2)</f>
        <v>0</v>
      </c>
      <c r="E27" s="103">
        <f>SUMIFS('اليومية العامة'!$I$6:$I$1199,'اليومية العامة'!$F$6:$F$1199,$A27,'اليومية العامة'!$H$6:$H$1199,E$2)</f>
        <v>0</v>
      </c>
      <c r="F27" s="103">
        <f>SUMIFS('اليومية العامة'!$I$6:$I$1199,'اليومية العامة'!$F$6:$F$1199,$A27,'اليومية العامة'!$H$6:$H$1199,F$2)</f>
        <v>0</v>
      </c>
      <c r="G27" s="103">
        <f>SUMIFS('اليومية العامة'!$I$6:$I$1199,'اليومية العامة'!$F$6:$F$1199,$A27,'اليومية العامة'!$H$6:$H$1199,G$2)</f>
        <v>0</v>
      </c>
      <c r="H27" s="103">
        <f>SUMIFS('اليومية العامة'!$I$6:$I$1199,'اليومية العامة'!$F$6:$F$1199,$A27,'اليومية العامة'!$H$6:$H$1199,H$2)</f>
        <v>0</v>
      </c>
      <c r="I27" s="103">
        <f>SUMIFS('اليومية العامة'!$I$6:$I$1199,'اليومية العامة'!$F$6:$F$1199,$A27,'اليومية العامة'!$H$6:$H$1199,I$2)</f>
        <v>0</v>
      </c>
      <c r="J27" s="103">
        <f>SUMIFS('اليومية العامة'!$I$6:$I$1199,'اليومية العامة'!$F$6:$F$1199,$A27,'اليومية العامة'!$H$6:$H$1199,J$2)</f>
        <v>0</v>
      </c>
      <c r="K27" s="103">
        <f>SUMIFS('اليومية العامة'!$I$6:$I$1199,'اليومية العامة'!$F$6:$F$1199,$A27,'اليومية العامة'!$H$6:$H$1199,K$2)</f>
        <v>0</v>
      </c>
      <c r="L27" s="103">
        <f>SUMIFS('اليومية العامة'!$I$6:$I$1199,'اليومية العامة'!$F$6:$F$1199,$A27,'اليومية العامة'!$H$6:$H$1199,L$2)</f>
        <v>0</v>
      </c>
      <c r="M27" s="103">
        <f t="shared" si="8"/>
        <v>0</v>
      </c>
      <c r="N27" s="103">
        <f>SUMIFS('اليومية العامة'!$I$6:$I$1199,'اليومية العامة'!$F$6:$F$1199,$A27,'اليومية العامة'!$H$6:$H$1199,N$2)</f>
        <v>0</v>
      </c>
      <c r="O27" s="103">
        <f>SUMIFS('اليومية العامة'!$I$6:$I$1199,'اليومية العامة'!$F$6:$F$1199,$A27,'اليومية العامة'!$H$6:$H$1199,O$2)</f>
        <v>0</v>
      </c>
      <c r="P27" s="103">
        <f>SUMIFS('اليومية العامة'!$I$6:$I$1199,'اليومية العامة'!$F$6:$F$1199,$A27,'اليومية العامة'!$H$6:$H$1199,P$2)</f>
        <v>0</v>
      </c>
      <c r="Q27" s="103">
        <f>SUMIFS('اليومية العامة'!$I$6:$I$1199,'اليومية العامة'!$F$6:$F$1199,$A27,'اليومية العامة'!$H$6:$H$1199,Q$2)</f>
        <v>0</v>
      </c>
      <c r="R27" s="103">
        <f>SUMIFS('اليومية العامة'!$I$6:$I$1199,'اليومية العامة'!$F$6:$F$1199,$A27,'اليومية العامة'!$H$6:$H$1199,R$2)</f>
        <v>0</v>
      </c>
      <c r="S27" s="103">
        <f>SUMIFS('اليومية العامة'!$I$6:$I$1199,'اليومية العامة'!$F$6:$F$1199,$A27,'اليومية العامة'!$H$6:$H$1199,S$2)</f>
        <v>0</v>
      </c>
      <c r="T27" s="103">
        <f>SUMIFS('اليومية العامة'!$I$6:$I$1199,'اليومية العامة'!$F$6:$F$1199,$A27,'اليومية العامة'!$H$6:$H$1199,T$2)</f>
        <v>0</v>
      </c>
      <c r="U27" s="103">
        <f>SUMIFS('اليومية العامة'!$I$6:$I$1199,'اليومية العامة'!$F$6:$F$1199,$A27,'اليومية العامة'!$H$6:$H$1199,U$2)</f>
        <v>0</v>
      </c>
      <c r="V27" s="103">
        <f>SUMIFS('اليومية العامة'!$I$6:$I$1199,'اليومية العامة'!$F$6:$F$1199,$A27,'اليومية العامة'!$H$6:$H$1199,V$2)</f>
        <v>0</v>
      </c>
      <c r="W27" s="103">
        <f>SUMIFS('اليومية العامة'!$I$6:$I$1199,'اليومية العامة'!$F$6:$F$1199,$A27,'اليومية العامة'!$H$6:$H$1199,W$2)</f>
        <v>0</v>
      </c>
      <c r="X27" s="103">
        <f t="shared" si="9"/>
        <v>0</v>
      </c>
    </row>
    <row r="28" spans="1:24" x14ac:dyDescent="0.25">
      <c r="A28" s="104">
        <f>'دليل الحسابات'!B309</f>
        <v>51102004</v>
      </c>
      <c r="B28" s="104" t="str">
        <f>'دليل الحسابات'!C309</f>
        <v>مواد .................</v>
      </c>
      <c r="C28" s="103">
        <f>SUMIFS('اليومية العامة'!$I$6:$I$1199,'اليومية العامة'!$F$6:$F$1199,$A28,'اليومية العامة'!$H$6:$H$1199,C$2)</f>
        <v>0</v>
      </c>
      <c r="D28" s="103">
        <f>SUMIFS('اليومية العامة'!$I$6:$I$1199,'اليومية العامة'!$F$6:$F$1199,$A28,'اليومية العامة'!$H$6:$H$1199,D$2)</f>
        <v>0</v>
      </c>
      <c r="E28" s="103">
        <f>SUMIFS('اليومية العامة'!$I$6:$I$1199,'اليومية العامة'!$F$6:$F$1199,$A28,'اليومية العامة'!$H$6:$H$1199,E$2)</f>
        <v>0</v>
      </c>
      <c r="F28" s="103">
        <f>SUMIFS('اليومية العامة'!$I$6:$I$1199,'اليومية العامة'!$F$6:$F$1199,$A28,'اليومية العامة'!$H$6:$H$1199,F$2)</f>
        <v>0</v>
      </c>
      <c r="G28" s="103">
        <f>SUMIFS('اليومية العامة'!$I$6:$I$1199,'اليومية العامة'!$F$6:$F$1199,$A28,'اليومية العامة'!$H$6:$H$1199,G$2)</f>
        <v>0</v>
      </c>
      <c r="H28" s="103">
        <f>SUMIFS('اليومية العامة'!$I$6:$I$1199,'اليومية العامة'!$F$6:$F$1199,$A28,'اليومية العامة'!$H$6:$H$1199,H$2)</f>
        <v>0</v>
      </c>
      <c r="I28" s="103">
        <f>SUMIFS('اليومية العامة'!$I$6:$I$1199,'اليومية العامة'!$F$6:$F$1199,$A28,'اليومية العامة'!$H$6:$H$1199,I$2)</f>
        <v>0</v>
      </c>
      <c r="J28" s="103">
        <f>SUMIFS('اليومية العامة'!$I$6:$I$1199,'اليومية العامة'!$F$6:$F$1199,$A28,'اليومية العامة'!$H$6:$H$1199,J$2)</f>
        <v>0</v>
      </c>
      <c r="K28" s="103">
        <f>SUMIFS('اليومية العامة'!$I$6:$I$1199,'اليومية العامة'!$F$6:$F$1199,$A28,'اليومية العامة'!$H$6:$H$1199,K$2)</f>
        <v>0</v>
      </c>
      <c r="L28" s="103">
        <f>SUMIFS('اليومية العامة'!$I$6:$I$1199,'اليومية العامة'!$F$6:$F$1199,$A28,'اليومية العامة'!$H$6:$H$1199,L$2)</f>
        <v>0</v>
      </c>
      <c r="M28" s="103">
        <f t="shared" si="8"/>
        <v>0</v>
      </c>
      <c r="N28" s="103">
        <f>SUMIFS('اليومية العامة'!$I$6:$I$1199,'اليومية العامة'!$F$6:$F$1199,$A28,'اليومية العامة'!$H$6:$H$1199,N$2)</f>
        <v>0</v>
      </c>
      <c r="O28" s="103">
        <f>SUMIFS('اليومية العامة'!$I$6:$I$1199,'اليومية العامة'!$F$6:$F$1199,$A28,'اليومية العامة'!$H$6:$H$1199,O$2)</f>
        <v>0</v>
      </c>
      <c r="P28" s="103">
        <f>SUMIFS('اليومية العامة'!$I$6:$I$1199,'اليومية العامة'!$F$6:$F$1199,$A28,'اليومية العامة'!$H$6:$H$1199,P$2)</f>
        <v>0</v>
      </c>
      <c r="Q28" s="103">
        <f>SUMIFS('اليومية العامة'!$I$6:$I$1199,'اليومية العامة'!$F$6:$F$1199,$A28,'اليومية العامة'!$H$6:$H$1199,Q$2)</f>
        <v>0</v>
      </c>
      <c r="R28" s="103">
        <f>SUMIFS('اليومية العامة'!$I$6:$I$1199,'اليومية العامة'!$F$6:$F$1199,$A28,'اليومية العامة'!$H$6:$H$1199,R$2)</f>
        <v>0</v>
      </c>
      <c r="S28" s="103">
        <f>SUMIFS('اليومية العامة'!$I$6:$I$1199,'اليومية العامة'!$F$6:$F$1199,$A28,'اليومية العامة'!$H$6:$H$1199,S$2)</f>
        <v>0</v>
      </c>
      <c r="T28" s="103">
        <f>SUMIFS('اليومية العامة'!$I$6:$I$1199,'اليومية العامة'!$F$6:$F$1199,$A28,'اليومية العامة'!$H$6:$H$1199,T$2)</f>
        <v>0</v>
      </c>
      <c r="U28" s="103">
        <f>SUMIFS('اليومية العامة'!$I$6:$I$1199,'اليومية العامة'!$F$6:$F$1199,$A28,'اليومية العامة'!$H$6:$H$1199,U$2)</f>
        <v>0</v>
      </c>
      <c r="V28" s="103">
        <f>SUMIFS('اليومية العامة'!$I$6:$I$1199,'اليومية العامة'!$F$6:$F$1199,$A28,'اليومية العامة'!$H$6:$H$1199,V$2)</f>
        <v>0</v>
      </c>
      <c r="W28" s="103">
        <f>SUMIFS('اليومية العامة'!$I$6:$I$1199,'اليومية العامة'!$F$6:$F$1199,$A28,'اليومية العامة'!$H$6:$H$1199,W$2)</f>
        <v>0</v>
      </c>
      <c r="X28" s="103">
        <f t="shared" si="9"/>
        <v>0</v>
      </c>
    </row>
    <row r="29" spans="1:24" x14ac:dyDescent="0.25">
      <c r="A29" s="104">
        <f>'دليل الحسابات'!B310</f>
        <v>51103000</v>
      </c>
      <c r="B29" s="104" t="str">
        <f>'دليل الحسابات'!C310</f>
        <v>مصروفات أخرى</v>
      </c>
      <c r="C29" s="103">
        <f>SUMIFS('اليومية العامة'!$I$6:$I$1199,'اليومية العامة'!$F$6:$F$1199,$A29,'اليومية العامة'!$H$6:$H$1199,C$2)</f>
        <v>0</v>
      </c>
      <c r="D29" s="103">
        <f>SUMIFS('اليومية العامة'!$I$6:$I$1199,'اليومية العامة'!$F$6:$F$1199,$A29,'اليومية العامة'!$H$6:$H$1199,D$2)</f>
        <v>0</v>
      </c>
      <c r="E29" s="103">
        <f>SUMIFS('اليومية العامة'!$I$6:$I$1199,'اليومية العامة'!$F$6:$F$1199,$A29,'اليومية العامة'!$H$6:$H$1199,E$2)</f>
        <v>0</v>
      </c>
      <c r="F29" s="103">
        <f>SUMIFS('اليومية العامة'!$I$6:$I$1199,'اليومية العامة'!$F$6:$F$1199,$A29,'اليومية العامة'!$H$6:$H$1199,F$2)</f>
        <v>0</v>
      </c>
      <c r="G29" s="103">
        <f>SUMIFS('اليومية العامة'!$I$6:$I$1199,'اليومية العامة'!$F$6:$F$1199,$A29,'اليومية العامة'!$H$6:$H$1199,G$2)</f>
        <v>0</v>
      </c>
      <c r="H29" s="103">
        <f>SUMIFS('اليومية العامة'!$I$6:$I$1199,'اليومية العامة'!$F$6:$F$1199,$A29,'اليومية العامة'!$H$6:$H$1199,H$2)</f>
        <v>0</v>
      </c>
      <c r="I29" s="103">
        <f>SUMIFS('اليومية العامة'!$I$6:$I$1199,'اليومية العامة'!$F$6:$F$1199,$A29,'اليومية العامة'!$H$6:$H$1199,I$2)</f>
        <v>0</v>
      </c>
      <c r="J29" s="103">
        <f>SUMIFS('اليومية العامة'!$I$6:$I$1199,'اليومية العامة'!$F$6:$F$1199,$A29,'اليومية العامة'!$H$6:$H$1199,J$2)</f>
        <v>0</v>
      </c>
      <c r="K29" s="103">
        <f>SUMIFS('اليومية العامة'!$I$6:$I$1199,'اليومية العامة'!$F$6:$F$1199,$A29,'اليومية العامة'!$H$6:$H$1199,K$2)</f>
        <v>0</v>
      </c>
      <c r="L29" s="103">
        <f>SUMIFS('اليومية العامة'!$I$6:$I$1199,'اليومية العامة'!$F$6:$F$1199,$A29,'اليومية العامة'!$H$6:$H$1199,L$2)</f>
        <v>0</v>
      </c>
      <c r="M29" s="103">
        <f t="shared" si="8"/>
        <v>0</v>
      </c>
      <c r="N29" s="103">
        <f>SUMIFS('اليومية العامة'!$I$6:$I$1199,'اليومية العامة'!$F$6:$F$1199,$A29,'اليومية العامة'!$H$6:$H$1199,N$2)</f>
        <v>0</v>
      </c>
      <c r="O29" s="103">
        <f>SUMIFS('اليومية العامة'!$I$6:$I$1199,'اليومية العامة'!$F$6:$F$1199,$A29,'اليومية العامة'!$H$6:$H$1199,O$2)</f>
        <v>0</v>
      </c>
      <c r="P29" s="103">
        <f>SUMIFS('اليومية العامة'!$I$6:$I$1199,'اليومية العامة'!$F$6:$F$1199,$A29,'اليومية العامة'!$H$6:$H$1199,P$2)</f>
        <v>0</v>
      </c>
      <c r="Q29" s="103">
        <f>SUMIFS('اليومية العامة'!$I$6:$I$1199,'اليومية العامة'!$F$6:$F$1199,$A29,'اليومية العامة'!$H$6:$H$1199,Q$2)</f>
        <v>0</v>
      </c>
      <c r="R29" s="103">
        <f>SUMIFS('اليومية العامة'!$I$6:$I$1199,'اليومية العامة'!$F$6:$F$1199,$A29,'اليومية العامة'!$H$6:$H$1199,R$2)</f>
        <v>0</v>
      </c>
      <c r="S29" s="103">
        <f>SUMIFS('اليومية العامة'!$I$6:$I$1199,'اليومية العامة'!$F$6:$F$1199,$A29,'اليومية العامة'!$H$6:$H$1199,S$2)</f>
        <v>0</v>
      </c>
      <c r="T29" s="103">
        <f>SUMIFS('اليومية العامة'!$I$6:$I$1199,'اليومية العامة'!$F$6:$F$1199,$A29,'اليومية العامة'!$H$6:$H$1199,T$2)</f>
        <v>0</v>
      </c>
      <c r="U29" s="103">
        <f>SUMIFS('اليومية العامة'!$I$6:$I$1199,'اليومية العامة'!$F$6:$F$1199,$A29,'اليومية العامة'!$H$6:$H$1199,U$2)</f>
        <v>0</v>
      </c>
      <c r="V29" s="103">
        <f>SUMIFS('اليومية العامة'!$I$6:$I$1199,'اليومية العامة'!$F$6:$F$1199,$A29,'اليومية العامة'!$H$6:$H$1199,V$2)</f>
        <v>0</v>
      </c>
      <c r="W29" s="103">
        <f>SUMIFS('اليومية العامة'!$I$6:$I$1199,'اليومية العامة'!$F$6:$F$1199,$A29,'اليومية العامة'!$H$6:$H$1199,W$2)</f>
        <v>0</v>
      </c>
      <c r="X29" s="103">
        <f t="shared" si="9"/>
        <v>0</v>
      </c>
    </row>
    <row r="30" spans="1:24" x14ac:dyDescent="0.25">
      <c r="A30" s="104">
        <f>'دليل الحسابات'!B311</f>
        <v>51103001</v>
      </c>
      <c r="B30" s="104" t="str">
        <f>'دليل الحسابات'!C311</f>
        <v>اسم المصروف ........</v>
      </c>
      <c r="C30" s="103">
        <f>SUMIFS('اليومية العامة'!$I$6:$I$1199,'اليومية العامة'!$F$6:$F$1199,$A30,'اليومية العامة'!$H$6:$H$1199,C$2)</f>
        <v>0</v>
      </c>
      <c r="D30" s="103">
        <f>SUMIFS('اليومية العامة'!$I$6:$I$1199,'اليومية العامة'!$F$6:$F$1199,$A30,'اليومية العامة'!$H$6:$H$1199,D$2)</f>
        <v>0</v>
      </c>
      <c r="E30" s="103">
        <f>SUMIFS('اليومية العامة'!$I$6:$I$1199,'اليومية العامة'!$F$6:$F$1199,$A30,'اليومية العامة'!$H$6:$H$1199,E$2)</f>
        <v>0</v>
      </c>
      <c r="F30" s="103">
        <f>SUMIFS('اليومية العامة'!$I$6:$I$1199,'اليومية العامة'!$F$6:$F$1199,$A30,'اليومية العامة'!$H$6:$H$1199,F$2)</f>
        <v>0</v>
      </c>
      <c r="G30" s="103">
        <f>SUMIFS('اليومية العامة'!$I$6:$I$1199,'اليومية العامة'!$F$6:$F$1199,$A30,'اليومية العامة'!$H$6:$H$1199,G$2)</f>
        <v>0</v>
      </c>
      <c r="H30" s="103">
        <f>SUMIFS('اليومية العامة'!$I$6:$I$1199,'اليومية العامة'!$F$6:$F$1199,$A30,'اليومية العامة'!$H$6:$H$1199,H$2)</f>
        <v>0</v>
      </c>
      <c r="I30" s="103">
        <f>SUMIFS('اليومية العامة'!$I$6:$I$1199,'اليومية العامة'!$F$6:$F$1199,$A30,'اليومية العامة'!$H$6:$H$1199,I$2)</f>
        <v>0</v>
      </c>
      <c r="J30" s="103">
        <f>SUMIFS('اليومية العامة'!$I$6:$I$1199,'اليومية العامة'!$F$6:$F$1199,$A30,'اليومية العامة'!$H$6:$H$1199,J$2)</f>
        <v>0</v>
      </c>
      <c r="K30" s="103">
        <f>SUMIFS('اليومية العامة'!$I$6:$I$1199,'اليومية العامة'!$F$6:$F$1199,$A30,'اليومية العامة'!$H$6:$H$1199,K$2)</f>
        <v>0</v>
      </c>
      <c r="L30" s="103">
        <f>SUMIFS('اليومية العامة'!$I$6:$I$1199,'اليومية العامة'!$F$6:$F$1199,$A30,'اليومية العامة'!$H$6:$H$1199,L$2)</f>
        <v>0</v>
      </c>
      <c r="M30" s="103">
        <f t="shared" si="8"/>
        <v>0</v>
      </c>
      <c r="N30" s="103">
        <f>SUMIFS('اليومية العامة'!$I$6:$I$1199,'اليومية العامة'!$F$6:$F$1199,$A30,'اليومية العامة'!$H$6:$H$1199,N$2)</f>
        <v>0</v>
      </c>
      <c r="O30" s="103">
        <f>SUMIFS('اليومية العامة'!$I$6:$I$1199,'اليومية العامة'!$F$6:$F$1199,$A30,'اليومية العامة'!$H$6:$H$1199,O$2)</f>
        <v>0</v>
      </c>
      <c r="P30" s="103">
        <f>SUMIFS('اليومية العامة'!$I$6:$I$1199,'اليومية العامة'!$F$6:$F$1199,$A30,'اليومية العامة'!$H$6:$H$1199,P$2)</f>
        <v>0</v>
      </c>
      <c r="Q30" s="103">
        <f>SUMIFS('اليومية العامة'!$I$6:$I$1199,'اليومية العامة'!$F$6:$F$1199,$A30,'اليومية العامة'!$H$6:$H$1199,Q$2)</f>
        <v>0</v>
      </c>
      <c r="R30" s="103">
        <f>SUMIFS('اليومية العامة'!$I$6:$I$1199,'اليومية العامة'!$F$6:$F$1199,$A30,'اليومية العامة'!$H$6:$H$1199,R$2)</f>
        <v>0</v>
      </c>
      <c r="S30" s="103">
        <f>SUMIFS('اليومية العامة'!$I$6:$I$1199,'اليومية العامة'!$F$6:$F$1199,$A30,'اليومية العامة'!$H$6:$H$1199,S$2)</f>
        <v>0</v>
      </c>
      <c r="T30" s="103">
        <f>SUMIFS('اليومية العامة'!$I$6:$I$1199,'اليومية العامة'!$F$6:$F$1199,$A30,'اليومية العامة'!$H$6:$H$1199,T$2)</f>
        <v>0</v>
      </c>
      <c r="U30" s="103">
        <f>SUMIFS('اليومية العامة'!$I$6:$I$1199,'اليومية العامة'!$F$6:$F$1199,$A30,'اليومية العامة'!$H$6:$H$1199,U$2)</f>
        <v>0</v>
      </c>
      <c r="V30" s="103">
        <f>SUMIFS('اليومية العامة'!$I$6:$I$1199,'اليومية العامة'!$F$6:$F$1199,$A30,'اليومية العامة'!$H$6:$H$1199,V$2)</f>
        <v>0</v>
      </c>
      <c r="W30" s="103">
        <f>SUMIFS('اليومية العامة'!$I$6:$I$1199,'اليومية العامة'!$F$6:$F$1199,$A30,'اليومية العامة'!$H$6:$H$1199,W$2)</f>
        <v>0</v>
      </c>
      <c r="X30" s="103">
        <f t="shared" si="9"/>
        <v>0</v>
      </c>
    </row>
    <row r="31" spans="1:24" x14ac:dyDescent="0.25">
      <c r="A31" s="104">
        <f>'دليل الحسابات'!B312</f>
        <v>51103002</v>
      </c>
      <c r="B31" s="104" t="str">
        <f>'دليل الحسابات'!C312</f>
        <v>اسم المصروف ........</v>
      </c>
      <c r="C31" s="103">
        <f>SUMIFS('اليومية العامة'!$I$6:$I$1199,'اليومية العامة'!$F$6:$F$1199,$A31,'اليومية العامة'!$H$6:$H$1199,C$2)</f>
        <v>0</v>
      </c>
      <c r="D31" s="103">
        <f>SUMIFS('اليومية العامة'!$I$6:$I$1199,'اليومية العامة'!$F$6:$F$1199,$A31,'اليومية العامة'!$H$6:$H$1199,D$2)</f>
        <v>0</v>
      </c>
      <c r="E31" s="103">
        <f>SUMIFS('اليومية العامة'!$I$6:$I$1199,'اليومية العامة'!$F$6:$F$1199,$A31,'اليومية العامة'!$H$6:$H$1199,E$2)</f>
        <v>0</v>
      </c>
      <c r="F31" s="103">
        <f>SUMIFS('اليومية العامة'!$I$6:$I$1199,'اليومية العامة'!$F$6:$F$1199,$A31,'اليومية العامة'!$H$6:$H$1199,F$2)</f>
        <v>0</v>
      </c>
      <c r="G31" s="103">
        <f>SUMIFS('اليومية العامة'!$I$6:$I$1199,'اليومية العامة'!$F$6:$F$1199,$A31,'اليومية العامة'!$H$6:$H$1199,G$2)</f>
        <v>0</v>
      </c>
      <c r="H31" s="103">
        <f>SUMIFS('اليومية العامة'!$I$6:$I$1199,'اليومية العامة'!$F$6:$F$1199,$A31,'اليومية العامة'!$H$6:$H$1199,H$2)</f>
        <v>0</v>
      </c>
      <c r="I31" s="103">
        <f>SUMIFS('اليومية العامة'!$I$6:$I$1199,'اليومية العامة'!$F$6:$F$1199,$A31,'اليومية العامة'!$H$6:$H$1199,I$2)</f>
        <v>0</v>
      </c>
      <c r="J31" s="103">
        <f>SUMIFS('اليومية العامة'!$I$6:$I$1199,'اليومية العامة'!$F$6:$F$1199,$A31,'اليومية العامة'!$H$6:$H$1199,J$2)</f>
        <v>0</v>
      </c>
      <c r="K31" s="103">
        <f>SUMIFS('اليومية العامة'!$I$6:$I$1199,'اليومية العامة'!$F$6:$F$1199,$A31,'اليومية العامة'!$H$6:$H$1199,K$2)</f>
        <v>0</v>
      </c>
      <c r="L31" s="103">
        <f>SUMIFS('اليومية العامة'!$I$6:$I$1199,'اليومية العامة'!$F$6:$F$1199,$A31,'اليومية العامة'!$H$6:$H$1199,L$2)</f>
        <v>0</v>
      </c>
      <c r="M31" s="103">
        <f t="shared" si="8"/>
        <v>0</v>
      </c>
      <c r="N31" s="103">
        <f>SUMIFS('اليومية العامة'!$I$6:$I$1199,'اليومية العامة'!$F$6:$F$1199,$A31,'اليومية العامة'!$H$6:$H$1199,N$2)</f>
        <v>0</v>
      </c>
      <c r="O31" s="103">
        <f>SUMIFS('اليومية العامة'!$I$6:$I$1199,'اليومية العامة'!$F$6:$F$1199,$A31,'اليومية العامة'!$H$6:$H$1199,O$2)</f>
        <v>0</v>
      </c>
      <c r="P31" s="103">
        <f>SUMIFS('اليومية العامة'!$I$6:$I$1199,'اليومية العامة'!$F$6:$F$1199,$A31,'اليومية العامة'!$H$6:$H$1199,P$2)</f>
        <v>0</v>
      </c>
      <c r="Q31" s="103">
        <f>SUMIFS('اليومية العامة'!$I$6:$I$1199,'اليومية العامة'!$F$6:$F$1199,$A31,'اليومية العامة'!$H$6:$H$1199,Q$2)</f>
        <v>0</v>
      </c>
      <c r="R31" s="103">
        <f>SUMIFS('اليومية العامة'!$I$6:$I$1199,'اليومية العامة'!$F$6:$F$1199,$A31,'اليومية العامة'!$H$6:$H$1199,R$2)</f>
        <v>0</v>
      </c>
      <c r="S31" s="103">
        <f>SUMIFS('اليومية العامة'!$I$6:$I$1199,'اليومية العامة'!$F$6:$F$1199,$A31,'اليومية العامة'!$H$6:$H$1199,S$2)</f>
        <v>0</v>
      </c>
      <c r="T31" s="103">
        <f>SUMIFS('اليومية العامة'!$I$6:$I$1199,'اليومية العامة'!$F$6:$F$1199,$A31,'اليومية العامة'!$H$6:$H$1199,T$2)</f>
        <v>0</v>
      </c>
      <c r="U31" s="103">
        <f>SUMIFS('اليومية العامة'!$I$6:$I$1199,'اليومية العامة'!$F$6:$F$1199,$A31,'اليومية العامة'!$H$6:$H$1199,U$2)</f>
        <v>0</v>
      </c>
      <c r="V31" s="103">
        <f>SUMIFS('اليومية العامة'!$I$6:$I$1199,'اليومية العامة'!$F$6:$F$1199,$A31,'اليومية العامة'!$H$6:$H$1199,V$2)</f>
        <v>0</v>
      </c>
      <c r="W31" s="103">
        <f>SUMIFS('اليومية العامة'!$I$6:$I$1199,'اليومية العامة'!$F$6:$F$1199,$A31,'اليومية العامة'!$H$6:$H$1199,W$2)</f>
        <v>0</v>
      </c>
      <c r="X31" s="103">
        <f t="shared" si="9"/>
        <v>0</v>
      </c>
    </row>
    <row r="32" spans="1:24" x14ac:dyDescent="0.25">
      <c r="A32" s="104">
        <f>'دليل الحسابات'!B313</f>
        <v>51103003</v>
      </c>
      <c r="B32" s="104" t="str">
        <f>'دليل الحسابات'!C313</f>
        <v>اسم المصروف ........</v>
      </c>
      <c r="C32" s="103">
        <f>SUMIFS('اليومية العامة'!$I$6:$I$1199,'اليومية العامة'!$F$6:$F$1199,$A32,'اليومية العامة'!$H$6:$H$1199,C$2)</f>
        <v>0</v>
      </c>
      <c r="D32" s="103">
        <f>SUMIFS('اليومية العامة'!$I$6:$I$1199,'اليومية العامة'!$F$6:$F$1199,$A32,'اليومية العامة'!$H$6:$H$1199,D$2)</f>
        <v>0</v>
      </c>
      <c r="E32" s="103">
        <f>SUMIFS('اليومية العامة'!$I$6:$I$1199,'اليومية العامة'!$F$6:$F$1199,$A32,'اليومية العامة'!$H$6:$H$1199,E$2)</f>
        <v>0</v>
      </c>
      <c r="F32" s="103">
        <f>SUMIFS('اليومية العامة'!$I$6:$I$1199,'اليومية العامة'!$F$6:$F$1199,$A32,'اليومية العامة'!$H$6:$H$1199,F$2)</f>
        <v>0</v>
      </c>
      <c r="G32" s="103">
        <f>SUMIFS('اليومية العامة'!$I$6:$I$1199,'اليومية العامة'!$F$6:$F$1199,$A32,'اليومية العامة'!$H$6:$H$1199,G$2)</f>
        <v>0</v>
      </c>
      <c r="H32" s="103">
        <f>SUMIFS('اليومية العامة'!$I$6:$I$1199,'اليومية العامة'!$F$6:$F$1199,$A32,'اليومية العامة'!$H$6:$H$1199,H$2)</f>
        <v>0</v>
      </c>
      <c r="I32" s="103">
        <f>SUMIFS('اليومية العامة'!$I$6:$I$1199,'اليومية العامة'!$F$6:$F$1199,$A32,'اليومية العامة'!$H$6:$H$1199,I$2)</f>
        <v>0</v>
      </c>
      <c r="J32" s="103">
        <f>SUMIFS('اليومية العامة'!$I$6:$I$1199,'اليومية العامة'!$F$6:$F$1199,$A32,'اليومية العامة'!$H$6:$H$1199,J$2)</f>
        <v>0</v>
      </c>
      <c r="K32" s="103">
        <f>SUMIFS('اليومية العامة'!$I$6:$I$1199,'اليومية العامة'!$F$6:$F$1199,$A32,'اليومية العامة'!$H$6:$H$1199,K$2)</f>
        <v>0</v>
      </c>
      <c r="L32" s="103">
        <f>SUMIFS('اليومية العامة'!$I$6:$I$1199,'اليومية العامة'!$F$6:$F$1199,$A32,'اليومية العامة'!$H$6:$H$1199,L$2)</f>
        <v>0</v>
      </c>
      <c r="M32" s="103">
        <f t="shared" si="8"/>
        <v>0</v>
      </c>
      <c r="N32" s="103">
        <f>SUMIFS('اليومية العامة'!$I$6:$I$1199,'اليومية العامة'!$F$6:$F$1199,$A32,'اليومية العامة'!$H$6:$H$1199,N$2)</f>
        <v>0</v>
      </c>
      <c r="O32" s="103">
        <f>SUMIFS('اليومية العامة'!$I$6:$I$1199,'اليومية العامة'!$F$6:$F$1199,$A32,'اليومية العامة'!$H$6:$H$1199,O$2)</f>
        <v>0</v>
      </c>
      <c r="P32" s="103">
        <f>SUMIFS('اليومية العامة'!$I$6:$I$1199,'اليومية العامة'!$F$6:$F$1199,$A32,'اليومية العامة'!$H$6:$H$1199,P$2)</f>
        <v>0</v>
      </c>
      <c r="Q32" s="103">
        <f>SUMIFS('اليومية العامة'!$I$6:$I$1199,'اليومية العامة'!$F$6:$F$1199,$A32,'اليومية العامة'!$H$6:$H$1199,Q$2)</f>
        <v>0</v>
      </c>
      <c r="R32" s="103">
        <f>SUMIFS('اليومية العامة'!$I$6:$I$1199,'اليومية العامة'!$F$6:$F$1199,$A32,'اليومية العامة'!$H$6:$H$1199,R$2)</f>
        <v>0</v>
      </c>
      <c r="S32" s="103">
        <f>SUMIFS('اليومية العامة'!$I$6:$I$1199,'اليومية العامة'!$F$6:$F$1199,$A32,'اليومية العامة'!$H$6:$H$1199,S$2)</f>
        <v>0</v>
      </c>
      <c r="T32" s="103">
        <f>SUMIFS('اليومية العامة'!$I$6:$I$1199,'اليومية العامة'!$F$6:$F$1199,$A32,'اليومية العامة'!$H$6:$H$1199,T$2)</f>
        <v>0</v>
      </c>
      <c r="U32" s="103">
        <f>SUMIFS('اليومية العامة'!$I$6:$I$1199,'اليومية العامة'!$F$6:$F$1199,$A32,'اليومية العامة'!$H$6:$H$1199,U$2)</f>
        <v>0</v>
      </c>
      <c r="V32" s="103">
        <f>SUMIFS('اليومية العامة'!$I$6:$I$1199,'اليومية العامة'!$F$6:$F$1199,$A32,'اليومية العامة'!$H$6:$H$1199,V$2)</f>
        <v>0</v>
      </c>
      <c r="W32" s="103">
        <f>SUMIFS('اليومية العامة'!$I$6:$I$1199,'اليومية العامة'!$F$6:$F$1199,$A32,'اليومية العامة'!$H$6:$H$1199,W$2)</f>
        <v>0</v>
      </c>
      <c r="X32" s="103">
        <f t="shared" si="9"/>
        <v>0</v>
      </c>
    </row>
    <row r="33" spans="1:24" ht="13.8" thickBot="1" x14ac:dyDescent="0.3">
      <c r="A33" s="106"/>
      <c r="B33" s="107" t="s">
        <v>144</v>
      </c>
      <c r="C33" s="108">
        <f>SUM(C19:C32)</f>
        <v>0</v>
      </c>
      <c r="D33" s="108">
        <f t="shared" ref="D33:I33" si="10">SUM(D19:D32)</f>
        <v>0</v>
      </c>
      <c r="E33" s="108">
        <f t="shared" si="10"/>
        <v>0</v>
      </c>
      <c r="F33" s="108">
        <f t="shared" si="10"/>
        <v>0</v>
      </c>
      <c r="G33" s="108">
        <f t="shared" si="10"/>
        <v>0</v>
      </c>
      <c r="H33" s="108">
        <f t="shared" si="10"/>
        <v>0</v>
      </c>
      <c r="I33" s="108">
        <f t="shared" si="10"/>
        <v>0</v>
      </c>
      <c r="J33" s="108">
        <f t="shared" ref="J33:X33" si="11">SUM(J19:J32)</f>
        <v>0</v>
      </c>
      <c r="K33" s="108">
        <f t="shared" si="11"/>
        <v>0</v>
      </c>
      <c r="L33" s="108">
        <f t="shared" si="11"/>
        <v>0</v>
      </c>
      <c r="M33" s="108">
        <f t="shared" ref="M33" si="12">SUM(M19:M32)</f>
        <v>0</v>
      </c>
      <c r="N33" s="108">
        <f t="shared" si="11"/>
        <v>0</v>
      </c>
      <c r="O33" s="108">
        <f t="shared" si="11"/>
        <v>0</v>
      </c>
      <c r="P33" s="108">
        <f t="shared" si="11"/>
        <v>0</v>
      </c>
      <c r="Q33" s="108">
        <f t="shared" si="11"/>
        <v>0</v>
      </c>
      <c r="R33" s="108">
        <f t="shared" si="11"/>
        <v>0</v>
      </c>
      <c r="S33" s="108">
        <f t="shared" si="11"/>
        <v>0</v>
      </c>
      <c r="T33" s="108">
        <f t="shared" si="11"/>
        <v>0</v>
      </c>
      <c r="U33" s="108">
        <f t="shared" si="11"/>
        <v>0</v>
      </c>
      <c r="V33" s="108">
        <f t="shared" si="11"/>
        <v>0</v>
      </c>
      <c r="W33" s="108">
        <f t="shared" si="11"/>
        <v>0</v>
      </c>
      <c r="X33" s="108">
        <f t="shared" si="11"/>
        <v>0</v>
      </c>
    </row>
    <row r="34" spans="1:24" ht="13.8" thickTop="1" x14ac:dyDescent="0.25">
      <c r="A34" s="104">
        <f>'دليل الحسابات'!B318</f>
        <v>61101001</v>
      </c>
      <c r="B34" s="104" t="str">
        <f>'دليل الحسابات'!C318</f>
        <v>أساسي</v>
      </c>
      <c r="C34" s="114">
        <f>SUMIFS('اليومية العامة'!$I$6:$I$1199,'اليومية العامة'!$F$6:$F$1199,$A34,'اليومية العامة'!$H$6:$H$1199,C$2)</f>
        <v>0</v>
      </c>
      <c r="D34" s="114">
        <f>SUMIFS('اليومية العامة'!$I$6:$I$1199,'اليومية العامة'!$F$6:$F$1199,$A34,'اليومية العامة'!$H$6:$H$1199,D$2)</f>
        <v>0</v>
      </c>
      <c r="E34" s="114">
        <f>SUMIFS('اليومية العامة'!$I$6:$I$1199,'اليومية العامة'!$F$6:$F$1199,$A34,'اليومية العامة'!$H$6:$H$1199,E$2)</f>
        <v>0</v>
      </c>
      <c r="F34" s="114">
        <f>SUMIFS('اليومية العامة'!$I$6:$I$1199,'اليومية العامة'!$F$6:$F$1199,$A34,'اليومية العامة'!$H$6:$H$1199,F$2)</f>
        <v>0</v>
      </c>
      <c r="G34" s="114">
        <f>SUMIFS('اليومية العامة'!$I$6:$I$1199,'اليومية العامة'!$F$6:$F$1199,$A34,'اليومية العامة'!$H$6:$H$1199,G$2)</f>
        <v>0</v>
      </c>
      <c r="H34" s="114">
        <f>SUMIFS('اليومية العامة'!$I$6:$I$1199,'اليومية العامة'!$F$6:$F$1199,$A34,'اليومية العامة'!$H$6:$H$1199,H$2)</f>
        <v>0</v>
      </c>
      <c r="I34" s="114">
        <f>SUMIFS('اليومية العامة'!$I$6:$I$1199,'اليومية العامة'!$F$6:$F$1199,$A34,'اليومية العامة'!$H$6:$H$1199,I$2)</f>
        <v>0</v>
      </c>
      <c r="J34" s="114">
        <f>SUMIFS('اليومية العامة'!$I$6:$I$1199,'اليومية العامة'!$F$6:$F$1199,$A34,'اليومية العامة'!$H$6:$H$1199,J$2)</f>
        <v>0</v>
      </c>
      <c r="K34" s="114">
        <f>SUMIFS('اليومية العامة'!$I$6:$I$1199,'اليومية العامة'!$F$6:$F$1199,$A34,'اليومية العامة'!$H$6:$H$1199,K$2)</f>
        <v>0</v>
      </c>
      <c r="L34" s="114">
        <f>SUMIFS('اليومية العامة'!$I$6:$I$1199,'اليومية العامة'!$F$6:$F$1199,$A34,'اليومية العامة'!$H$6:$H$1199,L$2)</f>
        <v>0</v>
      </c>
      <c r="M34" s="103">
        <f t="shared" si="8"/>
        <v>0</v>
      </c>
      <c r="N34" s="114">
        <f>SUMIFS('اليومية العامة'!$I$6:$I$1199,'اليومية العامة'!$F$6:$F$1199,$A34,'اليومية العامة'!$H$6:$H$1199,N$2)</f>
        <v>0</v>
      </c>
      <c r="O34" s="114">
        <f>SUMIFS('اليومية العامة'!$I$6:$I$1199,'اليومية العامة'!$F$6:$F$1199,$A34,'اليومية العامة'!$H$6:$H$1199,O$2)</f>
        <v>0</v>
      </c>
      <c r="P34" s="114">
        <f>SUMIFS('اليومية العامة'!$I$6:$I$1199,'اليومية العامة'!$F$6:$F$1199,$A34,'اليومية العامة'!$H$6:$H$1199,P$2)</f>
        <v>0</v>
      </c>
      <c r="Q34" s="114">
        <f>SUMIFS('اليومية العامة'!$I$6:$I$1199,'اليومية العامة'!$F$6:$F$1199,$A34,'اليومية العامة'!$H$6:$H$1199,Q$2)</f>
        <v>0</v>
      </c>
      <c r="R34" s="114">
        <f>SUMIFS('اليومية العامة'!$I$6:$I$1199,'اليومية العامة'!$F$6:$F$1199,$A34,'اليومية العامة'!$H$6:$H$1199,R$2)</f>
        <v>0</v>
      </c>
      <c r="S34" s="114">
        <f>SUMIFS('اليومية العامة'!$I$6:$I$1199,'اليومية العامة'!$F$6:$F$1199,$A34,'اليومية العامة'!$H$6:$H$1199,S$2)</f>
        <v>0</v>
      </c>
      <c r="T34" s="114">
        <f>SUMIFS('اليومية العامة'!$I$6:$I$1199,'اليومية العامة'!$F$6:$F$1199,$A34,'اليومية العامة'!$H$6:$H$1199,T$2)</f>
        <v>0</v>
      </c>
      <c r="U34" s="114">
        <f>SUMIFS('اليومية العامة'!$I$6:$I$1199,'اليومية العامة'!$F$6:$F$1199,$A34,'اليومية العامة'!$H$6:$H$1199,U$2)</f>
        <v>0</v>
      </c>
      <c r="V34" s="114">
        <f>SUMIFS('اليومية العامة'!$I$6:$I$1199,'اليومية العامة'!$F$6:$F$1199,$A34,'اليومية العامة'!$H$6:$H$1199,V$2)</f>
        <v>0</v>
      </c>
      <c r="W34" s="114">
        <f>SUMIFS('اليومية العامة'!$I$6:$I$1199,'اليومية العامة'!$F$6:$F$1199,$A34,'اليومية العامة'!$H$6:$H$1199,W$2)</f>
        <v>0</v>
      </c>
      <c r="X34" s="103">
        <f t="shared" si="9"/>
        <v>0</v>
      </c>
    </row>
    <row r="35" spans="1:24" x14ac:dyDescent="0.25">
      <c r="A35" s="104">
        <f>'دليل الحسابات'!B319</f>
        <v>61101002</v>
      </c>
      <c r="B35" s="104" t="str">
        <f>'دليل الحسابات'!C319</f>
        <v>بدل سكن</v>
      </c>
      <c r="C35" s="114">
        <f>SUMIFS('اليومية العامة'!$I$6:$I$1199,'اليومية العامة'!$F$6:$F$1199,$A35,'اليومية العامة'!$H$6:$H$1199,C$2)</f>
        <v>0</v>
      </c>
      <c r="D35" s="114">
        <f>SUMIFS('اليومية العامة'!$I$6:$I$1199,'اليومية العامة'!$F$6:$F$1199,$A35,'اليومية العامة'!$H$6:$H$1199,D$2)</f>
        <v>0</v>
      </c>
      <c r="E35" s="114">
        <f>SUMIFS('اليومية العامة'!$I$6:$I$1199,'اليومية العامة'!$F$6:$F$1199,$A35,'اليومية العامة'!$H$6:$H$1199,E$2)</f>
        <v>0</v>
      </c>
      <c r="F35" s="114">
        <f>SUMIFS('اليومية العامة'!$I$6:$I$1199,'اليومية العامة'!$F$6:$F$1199,$A35,'اليومية العامة'!$H$6:$H$1199,F$2)</f>
        <v>0</v>
      </c>
      <c r="G35" s="114">
        <f>SUMIFS('اليومية العامة'!$I$6:$I$1199,'اليومية العامة'!$F$6:$F$1199,$A35,'اليومية العامة'!$H$6:$H$1199,G$2)</f>
        <v>0</v>
      </c>
      <c r="H35" s="114">
        <f>SUMIFS('اليومية العامة'!$I$6:$I$1199,'اليومية العامة'!$F$6:$F$1199,$A35,'اليومية العامة'!$H$6:$H$1199,H$2)</f>
        <v>0</v>
      </c>
      <c r="I35" s="114">
        <f>SUMIFS('اليومية العامة'!$I$6:$I$1199,'اليومية العامة'!$F$6:$F$1199,$A35,'اليومية العامة'!$H$6:$H$1199,I$2)</f>
        <v>0</v>
      </c>
      <c r="J35" s="114">
        <f>SUMIFS('اليومية العامة'!$I$6:$I$1199,'اليومية العامة'!$F$6:$F$1199,$A35,'اليومية العامة'!$H$6:$H$1199,J$2)</f>
        <v>0</v>
      </c>
      <c r="K35" s="114">
        <f>SUMIFS('اليومية العامة'!$I$6:$I$1199,'اليومية العامة'!$F$6:$F$1199,$A35,'اليومية العامة'!$H$6:$H$1199,K$2)</f>
        <v>0</v>
      </c>
      <c r="L35" s="114">
        <f>SUMIFS('اليومية العامة'!$I$6:$I$1199,'اليومية العامة'!$F$6:$F$1199,$A35,'اليومية العامة'!$H$6:$H$1199,L$2)</f>
        <v>0</v>
      </c>
      <c r="M35" s="103">
        <f t="shared" ref="M35:M58" si="13">SUM(C35:L35)</f>
        <v>0</v>
      </c>
      <c r="N35" s="114">
        <f>SUMIFS('اليومية العامة'!$I$6:$I$1199,'اليومية العامة'!$F$6:$F$1199,$A35,'اليومية العامة'!$H$6:$H$1199,N$2)</f>
        <v>0</v>
      </c>
      <c r="O35" s="114">
        <f>SUMIFS('اليومية العامة'!$I$6:$I$1199,'اليومية العامة'!$F$6:$F$1199,$A35,'اليومية العامة'!$H$6:$H$1199,O$2)</f>
        <v>0</v>
      </c>
      <c r="P35" s="114">
        <f>SUMIFS('اليومية العامة'!$I$6:$I$1199,'اليومية العامة'!$F$6:$F$1199,$A35,'اليومية العامة'!$H$6:$H$1199,P$2)</f>
        <v>0</v>
      </c>
      <c r="Q35" s="114">
        <f>SUMIFS('اليومية العامة'!$I$6:$I$1199,'اليومية العامة'!$F$6:$F$1199,$A35,'اليومية العامة'!$H$6:$H$1199,Q$2)</f>
        <v>0</v>
      </c>
      <c r="R35" s="114">
        <f>SUMIFS('اليومية العامة'!$I$6:$I$1199,'اليومية العامة'!$F$6:$F$1199,$A35,'اليومية العامة'!$H$6:$H$1199,R$2)</f>
        <v>0</v>
      </c>
      <c r="S35" s="114">
        <f>SUMIFS('اليومية العامة'!$I$6:$I$1199,'اليومية العامة'!$F$6:$F$1199,$A35,'اليومية العامة'!$H$6:$H$1199,S$2)</f>
        <v>0</v>
      </c>
      <c r="T35" s="114">
        <f>SUMIFS('اليومية العامة'!$I$6:$I$1199,'اليومية العامة'!$F$6:$F$1199,$A35,'اليومية العامة'!$H$6:$H$1199,T$2)</f>
        <v>0</v>
      </c>
      <c r="U35" s="114">
        <f>SUMIFS('اليومية العامة'!$I$6:$I$1199,'اليومية العامة'!$F$6:$F$1199,$A35,'اليومية العامة'!$H$6:$H$1199,U$2)</f>
        <v>0</v>
      </c>
      <c r="V35" s="114">
        <f>SUMIFS('اليومية العامة'!$I$6:$I$1199,'اليومية العامة'!$F$6:$F$1199,$A35,'اليومية العامة'!$H$6:$H$1199,V$2)</f>
        <v>0</v>
      </c>
      <c r="W35" s="114">
        <f>SUMIFS('اليومية العامة'!$I$6:$I$1199,'اليومية العامة'!$F$6:$F$1199,$A35,'اليومية العامة'!$H$6:$H$1199,W$2)</f>
        <v>0</v>
      </c>
      <c r="X35" s="103">
        <f t="shared" ref="X35:X58" si="14">SUM(N35:W35)</f>
        <v>0</v>
      </c>
    </row>
    <row r="36" spans="1:24" x14ac:dyDescent="0.25">
      <c r="A36" s="104">
        <f>'دليل الحسابات'!B320</f>
        <v>61101003</v>
      </c>
      <c r="B36" s="104" t="str">
        <f>'دليل الحسابات'!C320</f>
        <v>بدل مواصلات</v>
      </c>
      <c r="C36" s="114">
        <f>SUMIFS('اليومية العامة'!$I$6:$I$1199,'اليومية العامة'!$F$6:$F$1199,$A36,'اليومية العامة'!$H$6:$H$1199,C$2)</f>
        <v>0</v>
      </c>
      <c r="D36" s="114">
        <f>SUMIFS('اليومية العامة'!$I$6:$I$1199,'اليومية العامة'!$F$6:$F$1199,$A36,'اليومية العامة'!$H$6:$H$1199,D$2)</f>
        <v>0</v>
      </c>
      <c r="E36" s="114">
        <f>SUMIFS('اليومية العامة'!$I$6:$I$1199,'اليومية العامة'!$F$6:$F$1199,$A36,'اليومية العامة'!$H$6:$H$1199,E$2)</f>
        <v>0</v>
      </c>
      <c r="F36" s="114">
        <f>SUMIFS('اليومية العامة'!$I$6:$I$1199,'اليومية العامة'!$F$6:$F$1199,$A36,'اليومية العامة'!$H$6:$H$1199,F$2)</f>
        <v>0</v>
      </c>
      <c r="G36" s="114">
        <f>SUMIFS('اليومية العامة'!$I$6:$I$1199,'اليومية العامة'!$F$6:$F$1199,$A36,'اليومية العامة'!$H$6:$H$1199,G$2)</f>
        <v>0</v>
      </c>
      <c r="H36" s="114">
        <f>SUMIFS('اليومية العامة'!$I$6:$I$1199,'اليومية العامة'!$F$6:$F$1199,$A36,'اليومية العامة'!$H$6:$H$1199,H$2)</f>
        <v>0</v>
      </c>
      <c r="I36" s="114">
        <f>SUMIFS('اليومية العامة'!$I$6:$I$1199,'اليومية العامة'!$F$6:$F$1199,$A36,'اليومية العامة'!$H$6:$H$1199,I$2)</f>
        <v>0</v>
      </c>
      <c r="J36" s="114">
        <f>SUMIFS('اليومية العامة'!$I$6:$I$1199,'اليومية العامة'!$F$6:$F$1199,$A36,'اليومية العامة'!$H$6:$H$1199,J$2)</f>
        <v>0</v>
      </c>
      <c r="K36" s="114">
        <f>SUMIFS('اليومية العامة'!$I$6:$I$1199,'اليومية العامة'!$F$6:$F$1199,$A36,'اليومية العامة'!$H$6:$H$1199,K$2)</f>
        <v>0</v>
      </c>
      <c r="L36" s="114">
        <f>SUMIFS('اليومية العامة'!$I$6:$I$1199,'اليومية العامة'!$F$6:$F$1199,$A36,'اليومية العامة'!$H$6:$H$1199,L$2)</f>
        <v>0</v>
      </c>
      <c r="M36" s="103">
        <f t="shared" si="13"/>
        <v>0</v>
      </c>
      <c r="N36" s="114">
        <f>SUMIFS('اليومية العامة'!$I$6:$I$1199,'اليومية العامة'!$F$6:$F$1199,$A36,'اليومية العامة'!$H$6:$H$1199,N$2)</f>
        <v>0</v>
      </c>
      <c r="O36" s="114">
        <f>SUMIFS('اليومية العامة'!$I$6:$I$1199,'اليومية العامة'!$F$6:$F$1199,$A36,'اليومية العامة'!$H$6:$H$1199,O$2)</f>
        <v>0</v>
      </c>
      <c r="P36" s="114">
        <f>SUMIFS('اليومية العامة'!$I$6:$I$1199,'اليومية العامة'!$F$6:$F$1199,$A36,'اليومية العامة'!$H$6:$H$1199,P$2)</f>
        <v>0</v>
      </c>
      <c r="Q36" s="114">
        <f>SUMIFS('اليومية العامة'!$I$6:$I$1199,'اليومية العامة'!$F$6:$F$1199,$A36,'اليومية العامة'!$H$6:$H$1199,Q$2)</f>
        <v>0</v>
      </c>
      <c r="R36" s="114">
        <f>SUMIFS('اليومية العامة'!$I$6:$I$1199,'اليومية العامة'!$F$6:$F$1199,$A36,'اليومية العامة'!$H$6:$H$1199,R$2)</f>
        <v>0</v>
      </c>
      <c r="S36" s="114">
        <f>SUMIFS('اليومية العامة'!$I$6:$I$1199,'اليومية العامة'!$F$6:$F$1199,$A36,'اليومية العامة'!$H$6:$H$1199,S$2)</f>
        <v>0</v>
      </c>
      <c r="T36" s="114">
        <f>SUMIFS('اليومية العامة'!$I$6:$I$1199,'اليومية العامة'!$F$6:$F$1199,$A36,'اليومية العامة'!$H$6:$H$1199,T$2)</f>
        <v>0</v>
      </c>
      <c r="U36" s="114">
        <f>SUMIFS('اليومية العامة'!$I$6:$I$1199,'اليومية العامة'!$F$6:$F$1199,$A36,'اليومية العامة'!$H$6:$H$1199,U$2)</f>
        <v>0</v>
      </c>
      <c r="V36" s="114">
        <f>SUMIFS('اليومية العامة'!$I$6:$I$1199,'اليومية العامة'!$F$6:$F$1199,$A36,'اليومية العامة'!$H$6:$H$1199,V$2)</f>
        <v>0</v>
      </c>
      <c r="W36" s="114">
        <f>SUMIFS('اليومية العامة'!$I$6:$I$1199,'اليومية العامة'!$F$6:$F$1199,$A36,'اليومية العامة'!$H$6:$H$1199,W$2)</f>
        <v>0</v>
      </c>
      <c r="X36" s="103">
        <f t="shared" si="14"/>
        <v>0</v>
      </c>
    </row>
    <row r="37" spans="1:24" x14ac:dyDescent="0.25">
      <c r="A37" s="104">
        <f>'دليل الحسابات'!B321</f>
        <v>61101004</v>
      </c>
      <c r="B37" s="104" t="str">
        <f>'دليل الحسابات'!C321</f>
        <v>بدل هاتف</v>
      </c>
      <c r="C37" s="114">
        <f>SUMIFS('اليومية العامة'!$I$6:$I$1199,'اليومية العامة'!$F$6:$F$1199,$A37,'اليومية العامة'!$H$6:$H$1199,C$2)</f>
        <v>0</v>
      </c>
      <c r="D37" s="114">
        <f>SUMIFS('اليومية العامة'!$I$6:$I$1199,'اليومية العامة'!$F$6:$F$1199,$A37,'اليومية العامة'!$H$6:$H$1199,D$2)</f>
        <v>0</v>
      </c>
      <c r="E37" s="114">
        <f>SUMIFS('اليومية العامة'!$I$6:$I$1199,'اليومية العامة'!$F$6:$F$1199,$A37,'اليومية العامة'!$H$6:$H$1199,E$2)</f>
        <v>0</v>
      </c>
      <c r="F37" s="114">
        <f>SUMIFS('اليومية العامة'!$I$6:$I$1199,'اليومية العامة'!$F$6:$F$1199,$A37,'اليومية العامة'!$H$6:$H$1199,F$2)</f>
        <v>0</v>
      </c>
      <c r="G37" s="114">
        <f>SUMIFS('اليومية العامة'!$I$6:$I$1199,'اليومية العامة'!$F$6:$F$1199,$A37,'اليومية العامة'!$H$6:$H$1199,G$2)</f>
        <v>0</v>
      </c>
      <c r="H37" s="114">
        <f>SUMIFS('اليومية العامة'!$I$6:$I$1199,'اليومية العامة'!$F$6:$F$1199,$A37,'اليومية العامة'!$H$6:$H$1199,H$2)</f>
        <v>0</v>
      </c>
      <c r="I37" s="114">
        <f>SUMIFS('اليومية العامة'!$I$6:$I$1199,'اليومية العامة'!$F$6:$F$1199,$A37,'اليومية العامة'!$H$6:$H$1199,I$2)</f>
        <v>0</v>
      </c>
      <c r="J37" s="114">
        <f>SUMIFS('اليومية العامة'!$I$6:$I$1199,'اليومية العامة'!$F$6:$F$1199,$A37,'اليومية العامة'!$H$6:$H$1199,J$2)</f>
        <v>0</v>
      </c>
      <c r="K37" s="114">
        <f>SUMIFS('اليومية العامة'!$I$6:$I$1199,'اليومية العامة'!$F$6:$F$1199,$A37,'اليومية العامة'!$H$6:$H$1199,K$2)</f>
        <v>0</v>
      </c>
      <c r="L37" s="114">
        <f>SUMIFS('اليومية العامة'!$I$6:$I$1199,'اليومية العامة'!$F$6:$F$1199,$A37,'اليومية العامة'!$H$6:$H$1199,L$2)</f>
        <v>0</v>
      </c>
      <c r="M37" s="103">
        <f t="shared" si="13"/>
        <v>0</v>
      </c>
      <c r="N37" s="114">
        <f>SUMIFS('اليومية العامة'!$I$6:$I$1199,'اليومية العامة'!$F$6:$F$1199,$A37,'اليومية العامة'!$H$6:$H$1199,N$2)</f>
        <v>0</v>
      </c>
      <c r="O37" s="114">
        <f>SUMIFS('اليومية العامة'!$I$6:$I$1199,'اليومية العامة'!$F$6:$F$1199,$A37,'اليومية العامة'!$H$6:$H$1199,O$2)</f>
        <v>0</v>
      </c>
      <c r="P37" s="114">
        <f>SUMIFS('اليومية العامة'!$I$6:$I$1199,'اليومية العامة'!$F$6:$F$1199,$A37,'اليومية العامة'!$H$6:$H$1199,P$2)</f>
        <v>0</v>
      </c>
      <c r="Q37" s="114">
        <f>SUMIFS('اليومية العامة'!$I$6:$I$1199,'اليومية العامة'!$F$6:$F$1199,$A37,'اليومية العامة'!$H$6:$H$1199,Q$2)</f>
        <v>0</v>
      </c>
      <c r="R37" s="114">
        <f>SUMIFS('اليومية العامة'!$I$6:$I$1199,'اليومية العامة'!$F$6:$F$1199,$A37,'اليومية العامة'!$H$6:$H$1199,R$2)</f>
        <v>0</v>
      </c>
      <c r="S37" s="114">
        <f>SUMIFS('اليومية العامة'!$I$6:$I$1199,'اليومية العامة'!$F$6:$F$1199,$A37,'اليومية العامة'!$H$6:$H$1199,S$2)</f>
        <v>0</v>
      </c>
      <c r="T37" s="114">
        <f>SUMIFS('اليومية العامة'!$I$6:$I$1199,'اليومية العامة'!$F$6:$F$1199,$A37,'اليومية العامة'!$H$6:$H$1199,T$2)</f>
        <v>0</v>
      </c>
      <c r="U37" s="114">
        <f>SUMIFS('اليومية العامة'!$I$6:$I$1199,'اليومية العامة'!$F$6:$F$1199,$A37,'اليومية العامة'!$H$6:$H$1199,U$2)</f>
        <v>0</v>
      </c>
      <c r="V37" s="114">
        <f>SUMIFS('اليومية العامة'!$I$6:$I$1199,'اليومية العامة'!$F$6:$F$1199,$A37,'اليومية العامة'!$H$6:$H$1199,V$2)</f>
        <v>0</v>
      </c>
      <c r="W37" s="114">
        <f>SUMIFS('اليومية العامة'!$I$6:$I$1199,'اليومية العامة'!$F$6:$F$1199,$A37,'اليومية العامة'!$H$6:$H$1199,W$2)</f>
        <v>0</v>
      </c>
      <c r="X37" s="103">
        <f t="shared" si="14"/>
        <v>0</v>
      </c>
    </row>
    <row r="38" spans="1:24" x14ac:dyDescent="0.25">
      <c r="A38" s="104">
        <f>'دليل الحسابات'!B322</f>
        <v>61102000</v>
      </c>
      <c r="B38" s="104" t="str">
        <f>'دليل الحسابات'!C322</f>
        <v>مصاريف حكومية</v>
      </c>
      <c r="C38" s="114">
        <f>SUMIFS('اليومية العامة'!$I$6:$I$1199,'اليومية العامة'!$F$6:$F$1199,$A38,'اليومية العامة'!$H$6:$H$1199,C$2)</f>
        <v>0</v>
      </c>
      <c r="D38" s="114">
        <f>SUMIFS('اليومية العامة'!$I$6:$I$1199,'اليومية العامة'!$F$6:$F$1199,$A38,'اليومية العامة'!$H$6:$H$1199,D$2)</f>
        <v>0</v>
      </c>
      <c r="E38" s="114">
        <f>SUMIFS('اليومية العامة'!$I$6:$I$1199,'اليومية العامة'!$F$6:$F$1199,$A38,'اليومية العامة'!$H$6:$H$1199,E$2)</f>
        <v>0</v>
      </c>
      <c r="F38" s="114">
        <f>SUMIFS('اليومية العامة'!$I$6:$I$1199,'اليومية العامة'!$F$6:$F$1199,$A38,'اليومية العامة'!$H$6:$H$1199,F$2)</f>
        <v>0</v>
      </c>
      <c r="G38" s="114">
        <f>SUMIFS('اليومية العامة'!$I$6:$I$1199,'اليومية العامة'!$F$6:$F$1199,$A38,'اليومية العامة'!$H$6:$H$1199,G$2)</f>
        <v>0</v>
      </c>
      <c r="H38" s="114">
        <f>SUMIFS('اليومية العامة'!$I$6:$I$1199,'اليومية العامة'!$F$6:$F$1199,$A38,'اليومية العامة'!$H$6:$H$1199,H$2)</f>
        <v>0</v>
      </c>
      <c r="I38" s="114">
        <f>SUMIFS('اليومية العامة'!$I$6:$I$1199,'اليومية العامة'!$F$6:$F$1199,$A38,'اليومية العامة'!$H$6:$H$1199,I$2)</f>
        <v>0</v>
      </c>
      <c r="J38" s="114">
        <f>SUMIFS('اليومية العامة'!$I$6:$I$1199,'اليومية العامة'!$F$6:$F$1199,$A38,'اليومية العامة'!$H$6:$H$1199,J$2)</f>
        <v>0</v>
      </c>
      <c r="K38" s="114">
        <f>SUMIFS('اليومية العامة'!$I$6:$I$1199,'اليومية العامة'!$F$6:$F$1199,$A38,'اليومية العامة'!$H$6:$H$1199,K$2)</f>
        <v>0</v>
      </c>
      <c r="L38" s="114">
        <f>SUMIFS('اليومية العامة'!$I$6:$I$1199,'اليومية العامة'!$F$6:$F$1199,$A38,'اليومية العامة'!$H$6:$H$1199,L$2)</f>
        <v>0</v>
      </c>
      <c r="M38" s="103">
        <f t="shared" si="13"/>
        <v>0</v>
      </c>
      <c r="N38" s="114">
        <f>SUMIFS('اليومية العامة'!$I$6:$I$1199,'اليومية العامة'!$F$6:$F$1199,$A38,'اليومية العامة'!$H$6:$H$1199,N$2)</f>
        <v>0</v>
      </c>
      <c r="O38" s="114">
        <f>SUMIFS('اليومية العامة'!$I$6:$I$1199,'اليومية العامة'!$F$6:$F$1199,$A38,'اليومية العامة'!$H$6:$H$1199,O$2)</f>
        <v>0</v>
      </c>
      <c r="P38" s="114">
        <f>SUMIFS('اليومية العامة'!$I$6:$I$1199,'اليومية العامة'!$F$6:$F$1199,$A38,'اليومية العامة'!$H$6:$H$1199,P$2)</f>
        <v>0</v>
      </c>
      <c r="Q38" s="114">
        <f>SUMIFS('اليومية العامة'!$I$6:$I$1199,'اليومية العامة'!$F$6:$F$1199,$A38,'اليومية العامة'!$H$6:$H$1199,Q$2)</f>
        <v>0</v>
      </c>
      <c r="R38" s="114">
        <f>SUMIFS('اليومية العامة'!$I$6:$I$1199,'اليومية العامة'!$F$6:$F$1199,$A38,'اليومية العامة'!$H$6:$H$1199,R$2)</f>
        <v>0</v>
      </c>
      <c r="S38" s="114">
        <f>SUMIFS('اليومية العامة'!$I$6:$I$1199,'اليومية العامة'!$F$6:$F$1199,$A38,'اليومية العامة'!$H$6:$H$1199,S$2)</f>
        <v>0</v>
      </c>
      <c r="T38" s="114">
        <f>SUMIFS('اليومية العامة'!$I$6:$I$1199,'اليومية العامة'!$F$6:$F$1199,$A38,'اليومية العامة'!$H$6:$H$1199,T$2)</f>
        <v>0</v>
      </c>
      <c r="U38" s="114">
        <f>SUMIFS('اليومية العامة'!$I$6:$I$1199,'اليومية العامة'!$F$6:$F$1199,$A38,'اليومية العامة'!$H$6:$H$1199,U$2)</f>
        <v>0</v>
      </c>
      <c r="V38" s="114">
        <f>SUMIFS('اليومية العامة'!$I$6:$I$1199,'اليومية العامة'!$F$6:$F$1199,$A38,'اليومية العامة'!$H$6:$H$1199,V$2)</f>
        <v>0</v>
      </c>
      <c r="W38" s="114">
        <f>SUMIFS('اليومية العامة'!$I$6:$I$1199,'اليومية العامة'!$F$6:$F$1199,$A38,'اليومية العامة'!$H$6:$H$1199,W$2)</f>
        <v>0</v>
      </c>
      <c r="X38" s="103">
        <f t="shared" si="14"/>
        <v>0</v>
      </c>
    </row>
    <row r="39" spans="1:24" x14ac:dyDescent="0.25">
      <c r="A39" s="104">
        <f>'دليل الحسابات'!B323</f>
        <v>61102001</v>
      </c>
      <c r="B39" s="104" t="str">
        <f>'دليل الحسابات'!C323</f>
        <v>تأشيرات جديدة واستقدام</v>
      </c>
      <c r="C39" s="114">
        <f>SUMIFS('اليومية العامة'!$I$6:$I$1199,'اليومية العامة'!$F$6:$F$1199,$A39,'اليومية العامة'!$H$6:$H$1199,C$2)</f>
        <v>0</v>
      </c>
      <c r="D39" s="114">
        <f>SUMIFS('اليومية العامة'!$I$6:$I$1199,'اليومية العامة'!$F$6:$F$1199,$A39,'اليومية العامة'!$H$6:$H$1199,D$2)</f>
        <v>0</v>
      </c>
      <c r="E39" s="114">
        <f>SUMIFS('اليومية العامة'!$I$6:$I$1199,'اليومية العامة'!$F$6:$F$1199,$A39,'اليومية العامة'!$H$6:$H$1199,E$2)</f>
        <v>0</v>
      </c>
      <c r="F39" s="114">
        <f>SUMIFS('اليومية العامة'!$I$6:$I$1199,'اليومية العامة'!$F$6:$F$1199,$A39,'اليومية العامة'!$H$6:$H$1199,F$2)</f>
        <v>0</v>
      </c>
      <c r="G39" s="114">
        <f>SUMIFS('اليومية العامة'!$I$6:$I$1199,'اليومية العامة'!$F$6:$F$1199,$A39,'اليومية العامة'!$H$6:$H$1199,G$2)</f>
        <v>0</v>
      </c>
      <c r="H39" s="114">
        <f>SUMIFS('اليومية العامة'!$I$6:$I$1199,'اليومية العامة'!$F$6:$F$1199,$A39,'اليومية العامة'!$H$6:$H$1199,H$2)</f>
        <v>0</v>
      </c>
      <c r="I39" s="114">
        <f>SUMIFS('اليومية العامة'!$I$6:$I$1199,'اليومية العامة'!$F$6:$F$1199,$A39,'اليومية العامة'!$H$6:$H$1199,I$2)</f>
        <v>0</v>
      </c>
      <c r="J39" s="114">
        <f>SUMIFS('اليومية العامة'!$I$6:$I$1199,'اليومية العامة'!$F$6:$F$1199,$A39,'اليومية العامة'!$H$6:$H$1199,J$2)</f>
        <v>0</v>
      </c>
      <c r="K39" s="114">
        <f>SUMIFS('اليومية العامة'!$I$6:$I$1199,'اليومية العامة'!$F$6:$F$1199,$A39,'اليومية العامة'!$H$6:$H$1199,K$2)</f>
        <v>0</v>
      </c>
      <c r="L39" s="114">
        <f>SUMIFS('اليومية العامة'!$I$6:$I$1199,'اليومية العامة'!$F$6:$F$1199,$A39,'اليومية العامة'!$H$6:$H$1199,L$2)</f>
        <v>0</v>
      </c>
      <c r="M39" s="103">
        <f t="shared" si="13"/>
        <v>0</v>
      </c>
      <c r="N39" s="114">
        <f>SUMIFS('اليومية العامة'!$I$6:$I$1199,'اليومية العامة'!$F$6:$F$1199,$A39,'اليومية العامة'!$H$6:$H$1199,N$2)</f>
        <v>0</v>
      </c>
      <c r="O39" s="114">
        <f>SUMIFS('اليومية العامة'!$I$6:$I$1199,'اليومية العامة'!$F$6:$F$1199,$A39,'اليومية العامة'!$H$6:$H$1199,O$2)</f>
        <v>0</v>
      </c>
      <c r="P39" s="114">
        <f>SUMIFS('اليومية العامة'!$I$6:$I$1199,'اليومية العامة'!$F$6:$F$1199,$A39,'اليومية العامة'!$H$6:$H$1199,P$2)</f>
        <v>0</v>
      </c>
      <c r="Q39" s="114">
        <f>SUMIFS('اليومية العامة'!$I$6:$I$1199,'اليومية العامة'!$F$6:$F$1199,$A39,'اليومية العامة'!$H$6:$H$1199,Q$2)</f>
        <v>0</v>
      </c>
      <c r="R39" s="114">
        <f>SUMIFS('اليومية العامة'!$I$6:$I$1199,'اليومية العامة'!$F$6:$F$1199,$A39,'اليومية العامة'!$H$6:$H$1199,R$2)</f>
        <v>0</v>
      </c>
      <c r="S39" s="114">
        <f>SUMIFS('اليومية العامة'!$I$6:$I$1199,'اليومية العامة'!$F$6:$F$1199,$A39,'اليومية العامة'!$H$6:$H$1199,S$2)</f>
        <v>0</v>
      </c>
      <c r="T39" s="114">
        <f>SUMIFS('اليومية العامة'!$I$6:$I$1199,'اليومية العامة'!$F$6:$F$1199,$A39,'اليومية العامة'!$H$6:$H$1199,T$2)</f>
        <v>0</v>
      </c>
      <c r="U39" s="114">
        <f>SUMIFS('اليومية العامة'!$I$6:$I$1199,'اليومية العامة'!$F$6:$F$1199,$A39,'اليومية العامة'!$H$6:$H$1199,U$2)</f>
        <v>0</v>
      </c>
      <c r="V39" s="114">
        <f>SUMIFS('اليومية العامة'!$I$6:$I$1199,'اليومية العامة'!$F$6:$F$1199,$A39,'اليومية العامة'!$H$6:$H$1199,V$2)</f>
        <v>0</v>
      </c>
      <c r="W39" s="114">
        <f>SUMIFS('اليومية العامة'!$I$6:$I$1199,'اليومية العامة'!$F$6:$F$1199,$A39,'اليومية العامة'!$H$6:$H$1199,W$2)</f>
        <v>0</v>
      </c>
      <c r="X39" s="103">
        <f t="shared" si="14"/>
        <v>0</v>
      </c>
    </row>
    <row r="40" spans="1:24" x14ac:dyDescent="0.25">
      <c r="A40" s="104">
        <f>'دليل الحسابات'!B324</f>
        <v>61102002</v>
      </c>
      <c r="B40" s="104" t="str">
        <f>'دليل الحسابات'!C324</f>
        <v>إصدار إقامات جديدة</v>
      </c>
      <c r="C40" s="114">
        <f>SUMIFS('اليومية العامة'!$I$6:$I$1199,'اليومية العامة'!$F$6:$F$1199,$A40,'اليومية العامة'!$H$6:$H$1199,C$2)</f>
        <v>0</v>
      </c>
      <c r="D40" s="114">
        <f>SUMIFS('اليومية العامة'!$I$6:$I$1199,'اليومية العامة'!$F$6:$F$1199,$A40,'اليومية العامة'!$H$6:$H$1199,D$2)</f>
        <v>0</v>
      </c>
      <c r="E40" s="114">
        <f>SUMIFS('اليومية العامة'!$I$6:$I$1199,'اليومية العامة'!$F$6:$F$1199,$A40,'اليومية العامة'!$H$6:$H$1199,E$2)</f>
        <v>0</v>
      </c>
      <c r="F40" s="114">
        <f>SUMIFS('اليومية العامة'!$I$6:$I$1199,'اليومية العامة'!$F$6:$F$1199,$A40,'اليومية العامة'!$H$6:$H$1199,F$2)</f>
        <v>0</v>
      </c>
      <c r="G40" s="114">
        <f>SUMIFS('اليومية العامة'!$I$6:$I$1199,'اليومية العامة'!$F$6:$F$1199,$A40,'اليومية العامة'!$H$6:$H$1199,G$2)</f>
        <v>0</v>
      </c>
      <c r="H40" s="114">
        <f>SUMIFS('اليومية العامة'!$I$6:$I$1199,'اليومية العامة'!$F$6:$F$1199,$A40,'اليومية العامة'!$H$6:$H$1199,H$2)</f>
        <v>0</v>
      </c>
      <c r="I40" s="114">
        <f>SUMIFS('اليومية العامة'!$I$6:$I$1199,'اليومية العامة'!$F$6:$F$1199,$A40,'اليومية العامة'!$H$6:$H$1199,I$2)</f>
        <v>0</v>
      </c>
      <c r="J40" s="114">
        <f>SUMIFS('اليومية العامة'!$I$6:$I$1199,'اليومية العامة'!$F$6:$F$1199,$A40,'اليومية العامة'!$H$6:$H$1199,J$2)</f>
        <v>0</v>
      </c>
      <c r="K40" s="114">
        <f>SUMIFS('اليومية العامة'!$I$6:$I$1199,'اليومية العامة'!$F$6:$F$1199,$A40,'اليومية العامة'!$H$6:$H$1199,K$2)</f>
        <v>0</v>
      </c>
      <c r="L40" s="114">
        <f>SUMIFS('اليومية العامة'!$I$6:$I$1199,'اليومية العامة'!$F$6:$F$1199,$A40,'اليومية العامة'!$H$6:$H$1199,L$2)</f>
        <v>0</v>
      </c>
      <c r="M40" s="103">
        <f t="shared" si="13"/>
        <v>0</v>
      </c>
      <c r="N40" s="114">
        <f>SUMIFS('اليومية العامة'!$I$6:$I$1199,'اليومية العامة'!$F$6:$F$1199,$A40,'اليومية العامة'!$H$6:$H$1199,N$2)</f>
        <v>0</v>
      </c>
      <c r="O40" s="114">
        <f>SUMIFS('اليومية العامة'!$I$6:$I$1199,'اليومية العامة'!$F$6:$F$1199,$A40,'اليومية العامة'!$H$6:$H$1199,O$2)</f>
        <v>0</v>
      </c>
      <c r="P40" s="114">
        <f>SUMIFS('اليومية العامة'!$I$6:$I$1199,'اليومية العامة'!$F$6:$F$1199,$A40,'اليومية العامة'!$H$6:$H$1199,P$2)</f>
        <v>0</v>
      </c>
      <c r="Q40" s="114">
        <f>SUMIFS('اليومية العامة'!$I$6:$I$1199,'اليومية العامة'!$F$6:$F$1199,$A40,'اليومية العامة'!$H$6:$H$1199,Q$2)</f>
        <v>0</v>
      </c>
      <c r="R40" s="114">
        <f>SUMIFS('اليومية العامة'!$I$6:$I$1199,'اليومية العامة'!$F$6:$F$1199,$A40,'اليومية العامة'!$H$6:$H$1199,R$2)</f>
        <v>0</v>
      </c>
      <c r="S40" s="114">
        <f>SUMIFS('اليومية العامة'!$I$6:$I$1199,'اليومية العامة'!$F$6:$F$1199,$A40,'اليومية العامة'!$H$6:$H$1199,S$2)</f>
        <v>0</v>
      </c>
      <c r="T40" s="114">
        <f>SUMIFS('اليومية العامة'!$I$6:$I$1199,'اليومية العامة'!$F$6:$F$1199,$A40,'اليومية العامة'!$H$6:$H$1199,T$2)</f>
        <v>0</v>
      </c>
      <c r="U40" s="114">
        <f>SUMIFS('اليومية العامة'!$I$6:$I$1199,'اليومية العامة'!$F$6:$F$1199,$A40,'اليومية العامة'!$H$6:$H$1199,U$2)</f>
        <v>0</v>
      </c>
      <c r="V40" s="114">
        <f>SUMIFS('اليومية العامة'!$I$6:$I$1199,'اليومية العامة'!$F$6:$F$1199,$A40,'اليومية العامة'!$H$6:$H$1199,V$2)</f>
        <v>0</v>
      </c>
      <c r="W40" s="114">
        <f>SUMIFS('اليومية العامة'!$I$6:$I$1199,'اليومية العامة'!$F$6:$F$1199,$A40,'اليومية العامة'!$H$6:$H$1199,W$2)</f>
        <v>0</v>
      </c>
      <c r="X40" s="103">
        <f t="shared" si="14"/>
        <v>0</v>
      </c>
    </row>
    <row r="41" spans="1:24" x14ac:dyDescent="0.25">
      <c r="A41" s="104">
        <f>'دليل الحسابات'!B325</f>
        <v>61102003</v>
      </c>
      <c r="B41" s="104" t="str">
        <f>'دليل الحسابات'!C325</f>
        <v>تجديد أقامات</v>
      </c>
      <c r="C41" s="114">
        <f>SUMIFS('اليومية العامة'!$I$6:$I$1199,'اليومية العامة'!$F$6:$F$1199,$A41,'اليومية العامة'!$H$6:$H$1199,C$2)</f>
        <v>0</v>
      </c>
      <c r="D41" s="114">
        <f>SUMIFS('اليومية العامة'!$I$6:$I$1199,'اليومية العامة'!$F$6:$F$1199,$A41,'اليومية العامة'!$H$6:$H$1199,D$2)</f>
        <v>0</v>
      </c>
      <c r="E41" s="114">
        <f>SUMIFS('اليومية العامة'!$I$6:$I$1199,'اليومية العامة'!$F$6:$F$1199,$A41,'اليومية العامة'!$H$6:$H$1199,E$2)</f>
        <v>0</v>
      </c>
      <c r="F41" s="114">
        <f>SUMIFS('اليومية العامة'!$I$6:$I$1199,'اليومية العامة'!$F$6:$F$1199,$A41,'اليومية العامة'!$H$6:$H$1199,F$2)</f>
        <v>0</v>
      </c>
      <c r="G41" s="114">
        <f>SUMIFS('اليومية العامة'!$I$6:$I$1199,'اليومية العامة'!$F$6:$F$1199,$A41,'اليومية العامة'!$H$6:$H$1199,G$2)</f>
        <v>0</v>
      </c>
      <c r="H41" s="114">
        <f>SUMIFS('اليومية العامة'!$I$6:$I$1199,'اليومية العامة'!$F$6:$F$1199,$A41,'اليومية العامة'!$H$6:$H$1199,H$2)</f>
        <v>0</v>
      </c>
      <c r="I41" s="114">
        <f>SUMIFS('اليومية العامة'!$I$6:$I$1199,'اليومية العامة'!$F$6:$F$1199,$A41,'اليومية العامة'!$H$6:$H$1199,I$2)</f>
        <v>0</v>
      </c>
      <c r="J41" s="114">
        <f>SUMIFS('اليومية العامة'!$I$6:$I$1199,'اليومية العامة'!$F$6:$F$1199,$A41,'اليومية العامة'!$H$6:$H$1199,J$2)</f>
        <v>0</v>
      </c>
      <c r="K41" s="114">
        <f>SUMIFS('اليومية العامة'!$I$6:$I$1199,'اليومية العامة'!$F$6:$F$1199,$A41,'اليومية العامة'!$H$6:$H$1199,K$2)</f>
        <v>0</v>
      </c>
      <c r="L41" s="114">
        <f>SUMIFS('اليومية العامة'!$I$6:$I$1199,'اليومية العامة'!$F$6:$F$1199,$A41,'اليومية العامة'!$H$6:$H$1199,L$2)</f>
        <v>0</v>
      </c>
      <c r="M41" s="103">
        <f t="shared" si="13"/>
        <v>0</v>
      </c>
      <c r="N41" s="114">
        <f>SUMIFS('اليومية العامة'!$I$6:$I$1199,'اليومية العامة'!$F$6:$F$1199,$A41,'اليومية العامة'!$H$6:$H$1199,N$2)</f>
        <v>0</v>
      </c>
      <c r="O41" s="114">
        <f>SUMIFS('اليومية العامة'!$I$6:$I$1199,'اليومية العامة'!$F$6:$F$1199,$A41,'اليومية العامة'!$H$6:$H$1199,O$2)</f>
        <v>0</v>
      </c>
      <c r="P41" s="114">
        <f>SUMIFS('اليومية العامة'!$I$6:$I$1199,'اليومية العامة'!$F$6:$F$1199,$A41,'اليومية العامة'!$H$6:$H$1199,P$2)</f>
        <v>0</v>
      </c>
      <c r="Q41" s="114">
        <f>SUMIFS('اليومية العامة'!$I$6:$I$1199,'اليومية العامة'!$F$6:$F$1199,$A41,'اليومية العامة'!$H$6:$H$1199,Q$2)</f>
        <v>0</v>
      </c>
      <c r="R41" s="114">
        <f>SUMIFS('اليومية العامة'!$I$6:$I$1199,'اليومية العامة'!$F$6:$F$1199,$A41,'اليومية العامة'!$H$6:$H$1199,R$2)</f>
        <v>0</v>
      </c>
      <c r="S41" s="114">
        <f>SUMIFS('اليومية العامة'!$I$6:$I$1199,'اليومية العامة'!$F$6:$F$1199,$A41,'اليومية العامة'!$H$6:$H$1199,S$2)</f>
        <v>0</v>
      </c>
      <c r="T41" s="114">
        <f>SUMIFS('اليومية العامة'!$I$6:$I$1199,'اليومية العامة'!$F$6:$F$1199,$A41,'اليومية العامة'!$H$6:$H$1199,T$2)</f>
        <v>0</v>
      </c>
      <c r="U41" s="114">
        <f>SUMIFS('اليومية العامة'!$I$6:$I$1199,'اليومية العامة'!$F$6:$F$1199,$A41,'اليومية العامة'!$H$6:$H$1199,U$2)</f>
        <v>0</v>
      </c>
      <c r="V41" s="114">
        <f>SUMIFS('اليومية العامة'!$I$6:$I$1199,'اليومية العامة'!$F$6:$F$1199,$A41,'اليومية العامة'!$H$6:$H$1199,V$2)</f>
        <v>0</v>
      </c>
      <c r="W41" s="114">
        <f>SUMIFS('اليومية العامة'!$I$6:$I$1199,'اليومية العامة'!$F$6:$F$1199,$A41,'اليومية العامة'!$H$6:$H$1199,W$2)</f>
        <v>0</v>
      </c>
      <c r="X41" s="103">
        <f t="shared" si="14"/>
        <v>0</v>
      </c>
    </row>
    <row r="42" spans="1:24" x14ac:dyDescent="0.25">
      <c r="A42" s="104">
        <f>'دليل الحسابات'!B326</f>
        <v>61102004</v>
      </c>
      <c r="B42" s="104" t="str">
        <f>'دليل الحسابات'!C326</f>
        <v>رسوم مكتب العمال</v>
      </c>
      <c r="C42" s="114">
        <f>SUMIFS('اليومية العامة'!$I$6:$I$1199,'اليومية العامة'!$F$6:$F$1199,$A42,'اليومية العامة'!$H$6:$H$1199,C$2)</f>
        <v>0</v>
      </c>
      <c r="D42" s="114">
        <f>SUMIFS('اليومية العامة'!$I$6:$I$1199,'اليومية العامة'!$F$6:$F$1199,$A42,'اليومية العامة'!$H$6:$H$1199,D$2)</f>
        <v>0</v>
      </c>
      <c r="E42" s="114">
        <f>SUMIFS('اليومية العامة'!$I$6:$I$1199,'اليومية العامة'!$F$6:$F$1199,$A42,'اليومية العامة'!$H$6:$H$1199,E$2)</f>
        <v>0</v>
      </c>
      <c r="F42" s="114">
        <f>SUMIFS('اليومية العامة'!$I$6:$I$1199,'اليومية العامة'!$F$6:$F$1199,$A42,'اليومية العامة'!$H$6:$H$1199,F$2)</f>
        <v>0</v>
      </c>
      <c r="G42" s="114">
        <f>SUMIFS('اليومية العامة'!$I$6:$I$1199,'اليومية العامة'!$F$6:$F$1199,$A42,'اليومية العامة'!$H$6:$H$1199,G$2)</f>
        <v>0</v>
      </c>
      <c r="H42" s="114">
        <f>SUMIFS('اليومية العامة'!$I$6:$I$1199,'اليومية العامة'!$F$6:$F$1199,$A42,'اليومية العامة'!$H$6:$H$1199,H$2)</f>
        <v>0</v>
      </c>
      <c r="I42" s="114">
        <f>SUMIFS('اليومية العامة'!$I$6:$I$1199,'اليومية العامة'!$F$6:$F$1199,$A42,'اليومية العامة'!$H$6:$H$1199,I$2)</f>
        <v>0</v>
      </c>
      <c r="J42" s="114">
        <f>SUMIFS('اليومية العامة'!$I$6:$I$1199,'اليومية العامة'!$F$6:$F$1199,$A42,'اليومية العامة'!$H$6:$H$1199,J$2)</f>
        <v>0</v>
      </c>
      <c r="K42" s="114">
        <f>SUMIFS('اليومية العامة'!$I$6:$I$1199,'اليومية العامة'!$F$6:$F$1199,$A42,'اليومية العامة'!$H$6:$H$1199,K$2)</f>
        <v>0</v>
      </c>
      <c r="L42" s="114">
        <f>SUMIFS('اليومية العامة'!$I$6:$I$1199,'اليومية العامة'!$F$6:$F$1199,$A42,'اليومية العامة'!$H$6:$H$1199,L$2)</f>
        <v>0</v>
      </c>
      <c r="M42" s="103">
        <f t="shared" si="13"/>
        <v>0</v>
      </c>
      <c r="N42" s="114">
        <f>SUMIFS('اليومية العامة'!$I$6:$I$1199,'اليومية العامة'!$F$6:$F$1199,$A42,'اليومية العامة'!$H$6:$H$1199,N$2)</f>
        <v>0</v>
      </c>
      <c r="O42" s="114">
        <f>SUMIFS('اليومية العامة'!$I$6:$I$1199,'اليومية العامة'!$F$6:$F$1199,$A42,'اليومية العامة'!$H$6:$H$1199,O$2)</f>
        <v>0</v>
      </c>
      <c r="P42" s="114">
        <f>SUMIFS('اليومية العامة'!$I$6:$I$1199,'اليومية العامة'!$F$6:$F$1199,$A42,'اليومية العامة'!$H$6:$H$1199,P$2)</f>
        <v>0</v>
      </c>
      <c r="Q42" s="114">
        <f>SUMIFS('اليومية العامة'!$I$6:$I$1199,'اليومية العامة'!$F$6:$F$1199,$A42,'اليومية العامة'!$H$6:$H$1199,Q$2)</f>
        <v>0</v>
      </c>
      <c r="R42" s="114">
        <f>SUMIFS('اليومية العامة'!$I$6:$I$1199,'اليومية العامة'!$F$6:$F$1199,$A42,'اليومية العامة'!$H$6:$H$1199,R$2)</f>
        <v>0</v>
      </c>
      <c r="S42" s="114">
        <f>SUMIFS('اليومية العامة'!$I$6:$I$1199,'اليومية العامة'!$F$6:$F$1199,$A42,'اليومية العامة'!$H$6:$H$1199,S$2)</f>
        <v>0</v>
      </c>
      <c r="T42" s="114">
        <f>SUMIFS('اليومية العامة'!$I$6:$I$1199,'اليومية العامة'!$F$6:$F$1199,$A42,'اليومية العامة'!$H$6:$H$1199,T$2)</f>
        <v>0</v>
      </c>
      <c r="U42" s="114">
        <f>SUMIFS('اليومية العامة'!$I$6:$I$1199,'اليومية العامة'!$F$6:$F$1199,$A42,'اليومية العامة'!$H$6:$H$1199,U$2)</f>
        <v>0</v>
      </c>
      <c r="V42" s="114">
        <f>SUMIFS('اليومية العامة'!$I$6:$I$1199,'اليومية العامة'!$F$6:$F$1199,$A42,'اليومية العامة'!$H$6:$H$1199,V$2)</f>
        <v>0</v>
      </c>
      <c r="W42" s="114">
        <f>SUMIFS('اليومية العامة'!$I$6:$I$1199,'اليومية العامة'!$F$6:$F$1199,$A42,'اليومية العامة'!$H$6:$H$1199,W$2)</f>
        <v>0</v>
      </c>
      <c r="X42" s="103">
        <f t="shared" si="14"/>
        <v>0</v>
      </c>
    </row>
    <row r="43" spans="1:24" x14ac:dyDescent="0.25">
      <c r="A43" s="104">
        <f>'دليل الحسابات'!B327</f>
        <v>61102005</v>
      </c>
      <c r="B43" s="104" t="str">
        <f>'دليل الحسابات'!C327</f>
        <v>التأمينات الإجتماعية</v>
      </c>
      <c r="C43" s="114">
        <f>SUMIFS('اليومية العامة'!$I$6:$I$1199,'اليومية العامة'!$F$6:$F$1199,$A43,'اليومية العامة'!$H$6:$H$1199,C$2)</f>
        <v>0</v>
      </c>
      <c r="D43" s="114">
        <f>SUMIFS('اليومية العامة'!$I$6:$I$1199,'اليومية العامة'!$F$6:$F$1199,$A43,'اليومية العامة'!$H$6:$H$1199,D$2)</f>
        <v>0</v>
      </c>
      <c r="E43" s="114">
        <f>SUMIFS('اليومية العامة'!$I$6:$I$1199,'اليومية العامة'!$F$6:$F$1199,$A43,'اليومية العامة'!$H$6:$H$1199,E$2)</f>
        <v>0</v>
      </c>
      <c r="F43" s="114">
        <f>SUMIFS('اليومية العامة'!$I$6:$I$1199,'اليومية العامة'!$F$6:$F$1199,$A43,'اليومية العامة'!$H$6:$H$1199,F$2)</f>
        <v>0</v>
      </c>
      <c r="G43" s="114">
        <f>SUMIFS('اليومية العامة'!$I$6:$I$1199,'اليومية العامة'!$F$6:$F$1199,$A43,'اليومية العامة'!$H$6:$H$1199,G$2)</f>
        <v>0</v>
      </c>
      <c r="H43" s="114">
        <f>SUMIFS('اليومية العامة'!$I$6:$I$1199,'اليومية العامة'!$F$6:$F$1199,$A43,'اليومية العامة'!$H$6:$H$1199,H$2)</f>
        <v>0</v>
      </c>
      <c r="I43" s="114">
        <f>SUMIFS('اليومية العامة'!$I$6:$I$1199,'اليومية العامة'!$F$6:$F$1199,$A43,'اليومية العامة'!$H$6:$H$1199,I$2)</f>
        <v>0</v>
      </c>
      <c r="J43" s="114">
        <f>SUMIFS('اليومية العامة'!$I$6:$I$1199,'اليومية العامة'!$F$6:$F$1199,$A43,'اليومية العامة'!$H$6:$H$1199,J$2)</f>
        <v>0</v>
      </c>
      <c r="K43" s="114">
        <f>SUMIFS('اليومية العامة'!$I$6:$I$1199,'اليومية العامة'!$F$6:$F$1199,$A43,'اليومية العامة'!$H$6:$H$1199,K$2)</f>
        <v>0</v>
      </c>
      <c r="L43" s="114">
        <f>SUMIFS('اليومية العامة'!$I$6:$I$1199,'اليومية العامة'!$F$6:$F$1199,$A43,'اليومية العامة'!$H$6:$H$1199,L$2)</f>
        <v>0</v>
      </c>
      <c r="M43" s="103">
        <f t="shared" si="13"/>
        <v>0</v>
      </c>
      <c r="N43" s="114">
        <f>SUMIFS('اليومية العامة'!$I$6:$I$1199,'اليومية العامة'!$F$6:$F$1199,$A43,'اليومية العامة'!$H$6:$H$1199,N$2)</f>
        <v>0</v>
      </c>
      <c r="O43" s="114">
        <f>SUMIFS('اليومية العامة'!$I$6:$I$1199,'اليومية العامة'!$F$6:$F$1199,$A43,'اليومية العامة'!$H$6:$H$1199,O$2)</f>
        <v>0</v>
      </c>
      <c r="P43" s="114">
        <f>SUMIFS('اليومية العامة'!$I$6:$I$1199,'اليومية العامة'!$F$6:$F$1199,$A43,'اليومية العامة'!$H$6:$H$1199,P$2)</f>
        <v>0</v>
      </c>
      <c r="Q43" s="114">
        <f>SUMIFS('اليومية العامة'!$I$6:$I$1199,'اليومية العامة'!$F$6:$F$1199,$A43,'اليومية العامة'!$H$6:$H$1199,Q$2)</f>
        <v>0</v>
      </c>
      <c r="R43" s="114">
        <f>SUMIFS('اليومية العامة'!$I$6:$I$1199,'اليومية العامة'!$F$6:$F$1199,$A43,'اليومية العامة'!$H$6:$H$1199,R$2)</f>
        <v>0</v>
      </c>
      <c r="S43" s="114">
        <f>SUMIFS('اليومية العامة'!$I$6:$I$1199,'اليومية العامة'!$F$6:$F$1199,$A43,'اليومية العامة'!$H$6:$H$1199,S$2)</f>
        <v>0</v>
      </c>
      <c r="T43" s="114">
        <f>SUMIFS('اليومية العامة'!$I$6:$I$1199,'اليومية العامة'!$F$6:$F$1199,$A43,'اليومية العامة'!$H$6:$H$1199,T$2)</f>
        <v>0</v>
      </c>
      <c r="U43" s="114">
        <f>SUMIFS('اليومية العامة'!$I$6:$I$1199,'اليومية العامة'!$F$6:$F$1199,$A43,'اليومية العامة'!$H$6:$H$1199,U$2)</f>
        <v>0</v>
      </c>
      <c r="V43" s="114">
        <f>SUMIFS('اليومية العامة'!$I$6:$I$1199,'اليومية العامة'!$F$6:$F$1199,$A43,'اليومية العامة'!$H$6:$H$1199,V$2)</f>
        <v>0</v>
      </c>
      <c r="W43" s="114">
        <f>SUMIFS('اليومية العامة'!$I$6:$I$1199,'اليومية العامة'!$F$6:$F$1199,$A43,'اليومية العامة'!$H$6:$H$1199,W$2)</f>
        <v>0</v>
      </c>
      <c r="X43" s="103">
        <f t="shared" si="14"/>
        <v>0</v>
      </c>
    </row>
    <row r="44" spans="1:24" x14ac:dyDescent="0.25">
      <c r="A44" s="104">
        <f>'دليل الحسابات'!B328</f>
        <v>61102006</v>
      </c>
      <c r="B44" s="104" t="str">
        <f>'دليل الحسابات'!C328</f>
        <v>تأشيرات خروج وعودة</v>
      </c>
      <c r="C44" s="114">
        <f>SUMIFS('اليومية العامة'!$I$6:$I$1199,'اليومية العامة'!$F$6:$F$1199,$A44,'اليومية العامة'!$H$6:$H$1199,C$2)</f>
        <v>0</v>
      </c>
      <c r="D44" s="114">
        <f>SUMIFS('اليومية العامة'!$I$6:$I$1199,'اليومية العامة'!$F$6:$F$1199,$A44,'اليومية العامة'!$H$6:$H$1199,D$2)</f>
        <v>0</v>
      </c>
      <c r="E44" s="114">
        <f>SUMIFS('اليومية العامة'!$I$6:$I$1199,'اليومية العامة'!$F$6:$F$1199,$A44,'اليومية العامة'!$H$6:$H$1199,E$2)</f>
        <v>0</v>
      </c>
      <c r="F44" s="114">
        <f>SUMIFS('اليومية العامة'!$I$6:$I$1199,'اليومية العامة'!$F$6:$F$1199,$A44,'اليومية العامة'!$H$6:$H$1199,F$2)</f>
        <v>0</v>
      </c>
      <c r="G44" s="114">
        <f>SUMIFS('اليومية العامة'!$I$6:$I$1199,'اليومية العامة'!$F$6:$F$1199,$A44,'اليومية العامة'!$H$6:$H$1199,G$2)</f>
        <v>0</v>
      </c>
      <c r="H44" s="114">
        <f>SUMIFS('اليومية العامة'!$I$6:$I$1199,'اليومية العامة'!$F$6:$F$1199,$A44,'اليومية العامة'!$H$6:$H$1199,H$2)</f>
        <v>0</v>
      </c>
      <c r="I44" s="114">
        <f>SUMIFS('اليومية العامة'!$I$6:$I$1199,'اليومية العامة'!$F$6:$F$1199,$A44,'اليومية العامة'!$H$6:$H$1199,I$2)</f>
        <v>0</v>
      </c>
      <c r="J44" s="114">
        <f>SUMIFS('اليومية العامة'!$I$6:$I$1199,'اليومية العامة'!$F$6:$F$1199,$A44,'اليومية العامة'!$H$6:$H$1199,J$2)</f>
        <v>0</v>
      </c>
      <c r="K44" s="114">
        <f>SUMIFS('اليومية العامة'!$I$6:$I$1199,'اليومية العامة'!$F$6:$F$1199,$A44,'اليومية العامة'!$H$6:$H$1199,K$2)</f>
        <v>0</v>
      </c>
      <c r="L44" s="114">
        <f>SUMIFS('اليومية العامة'!$I$6:$I$1199,'اليومية العامة'!$F$6:$F$1199,$A44,'اليومية العامة'!$H$6:$H$1199,L$2)</f>
        <v>0</v>
      </c>
      <c r="M44" s="103">
        <f t="shared" si="13"/>
        <v>0</v>
      </c>
      <c r="N44" s="114">
        <f>SUMIFS('اليومية العامة'!$I$6:$I$1199,'اليومية العامة'!$F$6:$F$1199,$A44,'اليومية العامة'!$H$6:$H$1199,N$2)</f>
        <v>0</v>
      </c>
      <c r="O44" s="114">
        <f>SUMIFS('اليومية العامة'!$I$6:$I$1199,'اليومية العامة'!$F$6:$F$1199,$A44,'اليومية العامة'!$H$6:$H$1199,O$2)</f>
        <v>0</v>
      </c>
      <c r="P44" s="114">
        <f>SUMIFS('اليومية العامة'!$I$6:$I$1199,'اليومية العامة'!$F$6:$F$1199,$A44,'اليومية العامة'!$H$6:$H$1199,P$2)</f>
        <v>0</v>
      </c>
      <c r="Q44" s="114">
        <f>SUMIFS('اليومية العامة'!$I$6:$I$1199,'اليومية العامة'!$F$6:$F$1199,$A44,'اليومية العامة'!$H$6:$H$1199,Q$2)</f>
        <v>0</v>
      </c>
      <c r="R44" s="114">
        <f>SUMIFS('اليومية العامة'!$I$6:$I$1199,'اليومية العامة'!$F$6:$F$1199,$A44,'اليومية العامة'!$H$6:$H$1199,R$2)</f>
        <v>0</v>
      </c>
      <c r="S44" s="114">
        <f>SUMIFS('اليومية العامة'!$I$6:$I$1199,'اليومية العامة'!$F$6:$F$1199,$A44,'اليومية العامة'!$H$6:$H$1199,S$2)</f>
        <v>0</v>
      </c>
      <c r="T44" s="114">
        <f>SUMIFS('اليومية العامة'!$I$6:$I$1199,'اليومية العامة'!$F$6:$F$1199,$A44,'اليومية العامة'!$H$6:$H$1199,T$2)</f>
        <v>0</v>
      </c>
      <c r="U44" s="114">
        <f>SUMIFS('اليومية العامة'!$I$6:$I$1199,'اليومية العامة'!$F$6:$F$1199,$A44,'اليومية العامة'!$H$6:$H$1199,U$2)</f>
        <v>0</v>
      </c>
      <c r="V44" s="114">
        <f>SUMIFS('اليومية العامة'!$I$6:$I$1199,'اليومية العامة'!$F$6:$F$1199,$A44,'اليومية العامة'!$H$6:$H$1199,V$2)</f>
        <v>0</v>
      </c>
      <c r="W44" s="114">
        <f>SUMIFS('اليومية العامة'!$I$6:$I$1199,'اليومية العامة'!$F$6:$F$1199,$A44,'اليومية العامة'!$H$6:$H$1199,W$2)</f>
        <v>0</v>
      </c>
      <c r="X44" s="103">
        <f t="shared" si="14"/>
        <v>0</v>
      </c>
    </row>
    <row r="45" spans="1:24" x14ac:dyDescent="0.25">
      <c r="A45" s="104">
        <f>'دليل الحسابات'!B329</f>
        <v>61102007</v>
      </c>
      <c r="B45" s="104" t="str">
        <f>'دليل الحسابات'!C329</f>
        <v>غرامات تأخير</v>
      </c>
      <c r="C45" s="114">
        <f>SUMIFS('اليومية العامة'!$I$6:$I$1199,'اليومية العامة'!$F$6:$F$1199,$A45,'اليومية العامة'!$H$6:$H$1199,C$2)</f>
        <v>0</v>
      </c>
      <c r="D45" s="114">
        <f>SUMIFS('اليومية العامة'!$I$6:$I$1199,'اليومية العامة'!$F$6:$F$1199,$A45,'اليومية العامة'!$H$6:$H$1199,D$2)</f>
        <v>0</v>
      </c>
      <c r="E45" s="114">
        <f>SUMIFS('اليومية العامة'!$I$6:$I$1199,'اليومية العامة'!$F$6:$F$1199,$A45,'اليومية العامة'!$H$6:$H$1199,E$2)</f>
        <v>0</v>
      </c>
      <c r="F45" s="114">
        <f>SUMIFS('اليومية العامة'!$I$6:$I$1199,'اليومية العامة'!$F$6:$F$1199,$A45,'اليومية العامة'!$H$6:$H$1199,F$2)</f>
        <v>0</v>
      </c>
      <c r="G45" s="114">
        <f>SUMIFS('اليومية العامة'!$I$6:$I$1199,'اليومية العامة'!$F$6:$F$1199,$A45,'اليومية العامة'!$H$6:$H$1199,G$2)</f>
        <v>0</v>
      </c>
      <c r="H45" s="114">
        <f>SUMIFS('اليومية العامة'!$I$6:$I$1199,'اليومية العامة'!$F$6:$F$1199,$A45,'اليومية العامة'!$H$6:$H$1199,H$2)</f>
        <v>0</v>
      </c>
      <c r="I45" s="114">
        <f>SUMIFS('اليومية العامة'!$I$6:$I$1199,'اليومية العامة'!$F$6:$F$1199,$A45,'اليومية العامة'!$H$6:$H$1199,I$2)</f>
        <v>0</v>
      </c>
      <c r="J45" s="114">
        <f>SUMIFS('اليومية العامة'!$I$6:$I$1199,'اليومية العامة'!$F$6:$F$1199,$A45,'اليومية العامة'!$H$6:$H$1199,J$2)</f>
        <v>0</v>
      </c>
      <c r="K45" s="114">
        <f>SUMIFS('اليومية العامة'!$I$6:$I$1199,'اليومية العامة'!$F$6:$F$1199,$A45,'اليومية العامة'!$H$6:$H$1199,K$2)</f>
        <v>0</v>
      </c>
      <c r="L45" s="114">
        <f>SUMIFS('اليومية العامة'!$I$6:$I$1199,'اليومية العامة'!$F$6:$F$1199,$A45,'اليومية العامة'!$H$6:$H$1199,L$2)</f>
        <v>0</v>
      </c>
      <c r="M45" s="103">
        <f t="shared" si="13"/>
        <v>0</v>
      </c>
      <c r="N45" s="114">
        <f>SUMIFS('اليومية العامة'!$I$6:$I$1199,'اليومية العامة'!$F$6:$F$1199,$A45,'اليومية العامة'!$H$6:$H$1199,N$2)</f>
        <v>0</v>
      </c>
      <c r="O45" s="114">
        <f>SUMIFS('اليومية العامة'!$I$6:$I$1199,'اليومية العامة'!$F$6:$F$1199,$A45,'اليومية العامة'!$H$6:$H$1199,O$2)</f>
        <v>0</v>
      </c>
      <c r="P45" s="114">
        <f>SUMIFS('اليومية العامة'!$I$6:$I$1199,'اليومية العامة'!$F$6:$F$1199,$A45,'اليومية العامة'!$H$6:$H$1199,P$2)</f>
        <v>0</v>
      </c>
      <c r="Q45" s="114">
        <f>SUMIFS('اليومية العامة'!$I$6:$I$1199,'اليومية العامة'!$F$6:$F$1199,$A45,'اليومية العامة'!$H$6:$H$1199,Q$2)</f>
        <v>0</v>
      </c>
      <c r="R45" s="114">
        <f>SUMIFS('اليومية العامة'!$I$6:$I$1199,'اليومية العامة'!$F$6:$F$1199,$A45,'اليومية العامة'!$H$6:$H$1199,R$2)</f>
        <v>0</v>
      </c>
      <c r="S45" s="114">
        <f>SUMIFS('اليومية العامة'!$I$6:$I$1199,'اليومية العامة'!$F$6:$F$1199,$A45,'اليومية العامة'!$H$6:$H$1199,S$2)</f>
        <v>0</v>
      </c>
      <c r="T45" s="114">
        <f>SUMIFS('اليومية العامة'!$I$6:$I$1199,'اليومية العامة'!$F$6:$F$1199,$A45,'اليومية العامة'!$H$6:$H$1199,T$2)</f>
        <v>0</v>
      </c>
      <c r="U45" s="114">
        <f>SUMIFS('اليومية العامة'!$I$6:$I$1199,'اليومية العامة'!$F$6:$F$1199,$A45,'اليومية العامة'!$H$6:$H$1199,U$2)</f>
        <v>0</v>
      </c>
      <c r="V45" s="114">
        <f>SUMIFS('اليومية العامة'!$I$6:$I$1199,'اليومية العامة'!$F$6:$F$1199,$A45,'اليومية العامة'!$H$6:$H$1199,V$2)</f>
        <v>0</v>
      </c>
      <c r="W45" s="114">
        <f>SUMIFS('اليومية العامة'!$I$6:$I$1199,'اليومية العامة'!$F$6:$F$1199,$A45,'اليومية العامة'!$H$6:$H$1199,W$2)</f>
        <v>0</v>
      </c>
      <c r="X45" s="103">
        <f t="shared" si="14"/>
        <v>0</v>
      </c>
    </row>
    <row r="46" spans="1:24" x14ac:dyDescent="0.25">
      <c r="A46" s="104">
        <f>'دليل الحسابات'!B330</f>
        <v>61102008</v>
      </c>
      <c r="B46" s="104" t="str">
        <f>'دليل الحسابات'!C330</f>
        <v>تصديقات حكومية</v>
      </c>
      <c r="C46" s="114">
        <f>SUMIFS('اليومية العامة'!$I$6:$I$1199,'اليومية العامة'!$F$6:$F$1199,$A46,'اليومية العامة'!$H$6:$H$1199,C$2)</f>
        <v>0</v>
      </c>
      <c r="D46" s="114">
        <f>SUMIFS('اليومية العامة'!$I$6:$I$1199,'اليومية العامة'!$F$6:$F$1199,$A46,'اليومية العامة'!$H$6:$H$1199,D$2)</f>
        <v>0</v>
      </c>
      <c r="E46" s="114">
        <f>SUMIFS('اليومية العامة'!$I$6:$I$1199,'اليومية العامة'!$F$6:$F$1199,$A46,'اليومية العامة'!$H$6:$H$1199,E$2)</f>
        <v>0</v>
      </c>
      <c r="F46" s="114">
        <f>SUMIFS('اليومية العامة'!$I$6:$I$1199,'اليومية العامة'!$F$6:$F$1199,$A46,'اليومية العامة'!$H$6:$H$1199,F$2)</f>
        <v>0</v>
      </c>
      <c r="G46" s="114">
        <f>SUMIFS('اليومية العامة'!$I$6:$I$1199,'اليومية العامة'!$F$6:$F$1199,$A46,'اليومية العامة'!$H$6:$H$1199,G$2)</f>
        <v>0</v>
      </c>
      <c r="H46" s="114">
        <f>SUMIFS('اليومية العامة'!$I$6:$I$1199,'اليومية العامة'!$F$6:$F$1199,$A46,'اليومية العامة'!$H$6:$H$1199,H$2)</f>
        <v>0</v>
      </c>
      <c r="I46" s="114">
        <f>SUMIFS('اليومية العامة'!$I$6:$I$1199,'اليومية العامة'!$F$6:$F$1199,$A46,'اليومية العامة'!$H$6:$H$1199,I$2)</f>
        <v>0</v>
      </c>
      <c r="J46" s="114">
        <f>SUMIFS('اليومية العامة'!$I$6:$I$1199,'اليومية العامة'!$F$6:$F$1199,$A46,'اليومية العامة'!$H$6:$H$1199,J$2)</f>
        <v>0</v>
      </c>
      <c r="K46" s="114">
        <f>SUMIFS('اليومية العامة'!$I$6:$I$1199,'اليومية العامة'!$F$6:$F$1199,$A46,'اليومية العامة'!$H$6:$H$1199,K$2)</f>
        <v>0</v>
      </c>
      <c r="L46" s="114">
        <f>SUMIFS('اليومية العامة'!$I$6:$I$1199,'اليومية العامة'!$F$6:$F$1199,$A46,'اليومية العامة'!$H$6:$H$1199,L$2)</f>
        <v>0</v>
      </c>
      <c r="M46" s="103">
        <f t="shared" si="13"/>
        <v>0</v>
      </c>
      <c r="N46" s="114">
        <f>SUMIFS('اليومية العامة'!$I$6:$I$1199,'اليومية العامة'!$F$6:$F$1199,$A46,'اليومية العامة'!$H$6:$H$1199,N$2)</f>
        <v>0</v>
      </c>
      <c r="O46" s="114">
        <f>SUMIFS('اليومية العامة'!$I$6:$I$1199,'اليومية العامة'!$F$6:$F$1199,$A46,'اليومية العامة'!$H$6:$H$1199,O$2)</f>
        <v>0</v>
      </c>
      <c r="P46" s="114">
        <f>SUMIFS('اليومية العامة'!$I$6:$I$1199,'اليومية العامة'!$F$6:$F$1199,$A46,'اليومية العامة'!$H$6:$H$1199,P$2)</f>
        <v>0</v>
      </c>
      <c r="Q46" s="114">
        <f>SUMIFS('اليومية العامة'!$I$6:$I$1199,'اليومية العامة'!$F$6:$F$1199,$A46,'اليومية العامة'!$H$6:$H$1199,Q$2)</f>
        <v>0</v>
      </c>
      <c r="R46" s="114">
        <f>SUMIFS('اليومية العامة'!$I$6:$I$1199,'اليومية العامة'!$F$6:$F$1199,$A46,'اليومية العامة'!$H$6:$H$1199,R$2)</f>
        <v>0</v>
      </c>
      <c r="S46" s="114">
        <f>SUMIFS('اليومية العامة'!$I$6:$I$1199,'اليومية العامة'!$F$6:$F$1199,$A46,'اليومية العامة'!$H$6:$H$1199,S$2)</f>
        <v>0</v>
      </c>
      <c r="T46" s="114">
        <f>SUMIFS('اليومية العامة'!$I$6:$I$1199,'اليومية العامة'!$F$6:$F$1199,$A46,'اليومية العامة'!$H$6:$H$1199,T$2)</f>
        <v>0</v>
      </c>
      <c r="U46" s="114">
        <f>SUMIFS('اليومية العامة'!$I$6:$I$1199,'اليومية العامة'!$F$6:$F$1199,$A46,'اليومية العامة'!$H$6:$H$1199,U$2)</f>
        <v>0</v>
      </c>
      <c r="V46" s="114">
        <f>SUMIFS('اليومية العامة'!$I$6:$I$1199,'اليومية العامة'!$F$6:$F$1199,$A46,'اليومية العامة'!$H$6:$H$1199,V$2)</f>
        <v>0</v>
      </c>
      <c r="W46" s="114">
        <f>SUMIFS('اليومية العامة'!$I$6:$I$1199,'اليومية العامة'!$F$6:$F$1199,$A46,'اليومية العامة'!$H$6:$H$1199,W$2)</f>
        <v>0</v>
      </c>
      <c r="X46" s="103">
        <f t="shared" si="14"/>
        <v>0</v>
      </c>
    </row>
    <row r="47" spans="1:24" x14ac:dyDescent="0.25">
      <c r="A47" s="104">
        <f>'دليل الحسابات'!B331</f>
        <v>61102009</v>
      </c>
      <c r="B47" s="104" t="str">
        <f>'دليل الحسابات'!C331</f>
        <v>رسوم مقابل مالي للتابعين</v>
      </c>
      <c r="C47" s="114">
        <f>SUMIFS('اليومية العامة'!$I$6:$I$1199,'اليومية العامة'!$F$6:$F$1199,$A47,'اليومية العامة'!$H$6:$H$1199,C$2)</f>
        <v>0</v>
      </c>
      <c r="D47" s="114">
        <f>SUMIFS('اليومية العامة'!$I$6:$I$1199,'اليومية العامة'!$F$6:$F$1199,$A47,'اليومية العامة'!$H$6:$H$1199,D$2)</f>
        <v>0</v>
      </c>
      <c r="E47" s="114">
        <f>SUMIFS('اليومية العامة'!$I$6:$I$1199,'اليومية العامة'!$F$6:$F$1199,$A47,'اليومية العامة'!$H$6:$H$1199,E$2)</f>
        <v>0</v>
      </c>
      <c r="F47" s="114">
        <f>SUMIFS('اليومية العامة'!$I$6:$I$1199,'اليومية العامة'!$F$6:$F$1199,$A47,'اليومية العامة'!$H$6:$H$1199,F$2)</f>
        <v>0</v>
      </c>
      <c r="G47" s="114">
        <f>SUMIFS('اليومية العامة'!$I$6:$I$1199,'اليومية العامة'!$F$6:$F$1199,$A47,'اليومية العامة'!$H$6:$H$1199,G$2)</f>
        <v>0</v>
      </c>
      <c r="H47" s="114">
        <f>SUMIFS('اليومية العامة'!$I$6:$I$1199,'اليومية العامة'!$F$6:$F$1199,$A47,'اليومية العامة'!$H$6:$H$1199,H$2)</f>
        <v>0</v>
      </c>
      <c r="I47" s="114">
        <f>SUMIFS('اليومية العامة'!$I$6:$I$1199,'اليومية العامة'!$F$6:$F$1199,$A47,'اليومية العامة'!$H$6:$H$1199,I$2)</f>
        <v>0</v>
      </c>
      <c r="J47" s="114">
        <f>SUMIFS('اليومية العامة'!$I$6:$I$1199,'اليومية العامة'!$F$6:$F$1199,$A47,'اليومية العامة'!$H$6:$H$1199,J$2)</f>
        <v>0</v>
      </c>
      <c r="K47" s="114">
        <f>SUMIFS('اليومية العامة'!$I$6:$I$1199,'اليومية العامة'!$F$6:$F$1199,$A47,'اليومية العامة'!$H$6:$H$1199,K$2)</f>
        <v>0</v>
      </c>
      <c r="L47" s="114">
        <f>SUMIFS('اليومية العامة'!$I$6:$I$1199,'اليومية العامة'!$F$6:$F$1199,$A47,'اليومية العامة'!$H$6:$H$1199,L$2)</f>
        <v>0</v>
      </c>
      <c r="M47" s="103">
        <f t="shared" si="13"/>
        <v>0</v>
      </c>
      <c r="N47" s="114">
        <f>SUMIFS('اليومية العامة'!$I$6:$I$1199,'اليومية العامة'!$F$6:$F$1199,$A47,'اليومية العامة'!$H$6:$H$1199,N$2)</f>
        <v>0</v>
      </c>
      <c r="O47" s="114">
        <f>SUMIFS('اليومية العامة'!$I$6:$I$1199,'اليومية العامة'!$F$6:$F$1199,$A47,'اليومية العامة'!$H$6:$H$1199,O$2)</f>
        <v>0</v>
      </c>
      <c r="P47" s="114">
        <f>SUMIFS('اليومية العامة'!$I$6:$I$1199,'اليومية العامة'!$F$6:$F$1199,$A47,'اليومية العامة'!$H$6:$H$1199,P$2)</f>
        <v>0</v>
      </c>
      <c r="Q47" s="114">
        <f>SUMIFS('اليومية العامة'!$I$6:$I$1199,'اليومية العامة'!$F$6:$F$1199,$A47,'اليومية العامة'!$H$6:$H$1199,Q$2)</f>
        <v>0</v>
      </c>
      <c r="R47" s="114">
        <f>SUMIFS('اليومية العامة'!$I$6:$I$1199,'اليومية العامة'!$F$6:$F$1199,$A47,'اليومية العامة'!$H$6:$H$1199,R$2)</f>
        <v>0</v>
      </c>
      <c r="S47" s="114">
        <f>SUMIFS('اليومية العامة'!$I$6:$I$1199,'اليومية العامة'!$F$6:$F$1199,$A47,'اليومية العامة'!$H$6:$H$1199,S$2)</f>
        <v>0</v>
      </c>
      <c r="T47" s="114">
        <f>SUMIFS('اليومية العامة'!$I$6:$I$1199,'اليومية العامة'!$F$6:$F$1199,$A47,'اليومية العامة'!$H$6:$H$1199,T$2)</f>
        <v>0</v>
      </c>
      <c r="U47" s="114">
        <f>SUMIFS('اليومية العامة'!$I$6:$I$1199,'اليومية العامة'!$F$6:$F$1199,$A47,'اليومية العامة'!$H$6:$H$1199,U$2)</f>
        <v>0</v>
      </c>
      <c r="V47" s="114">
        <f>SUMIFS('اليومية العامة'!$I$6:$I$1199,'اليومية العامة'!$F$6:$F$1199,$A47,'اليومية العامة'!$H$6:$H$1199,V$2)</f>
        <v>0</v>
      </c>
      <c r="W47" s="114">
        <f>SUMIFS('اليومية العامة'!$I$6:$I$1199,'اليومية العامة'!$F$6:$F$1199,$A47,'اليومية العامة'!$H$6:$H$1199,W$2)</f>
        <v>0</v>
      </c>
      <c r="X47" s="103">
        <f t="shared" si="14"/>
        <v>0</v>
      </c>
    </row>
    <row r="48" spans="1:24" x14ac:dyDescent="0.25">
      <c r="A48" s="104">
        <f>'دليل الحسابات'!B332</f>
        <v>61103000</v>
      </c>
      <c r="B48" s="104" t="str">
        <f>'دليل الحسابات'!C332</f>
        <v>إيجارات</v>
      </c>
      <c r="C48" s="114">
        <f>SUMIFS('اليومية العامة'!$I$6:$I$1199,'اليومية العامة'!$F$6:$F$1199,$A48,'اليومية العامة'!$H$6:$H$1199,C$2)</f>
        <v>0</v>
      </c>
      <c r="D48" s="114">
        <f>SUMIFS('اليومية العامة'!$I$6:$I$1199,'اليومية العامة'!$F$6:$F$1199,$A48,'اليومية العامة'!$H$6:$H$1199,D$2)</f>
        <v>0</v>
      </c>
      <c r="E48" s="114">
        <f>SUMIFS('اليومية العامة'!$I$6:$I$1199,'اليومية العامة'!$F$6:$F$1199,$A48,'اليومية العامة'!$H$6:$H$1199,E$2)</f>
        <v>0</v>
      </c>
      <c r="F48" s="114">
        <f>SUMIFS('اليومية العامة'!$I$6:$I$1199,'اليومية العامة'!$F$6:$F$1199,$A48,'اليومية العامة'!$H$6:$H$1199,F$2)</f>
        <v>0</v>
      </c>
      <c r="G48" s="114">
        <f>SUMIFS('اليومية العامة'!$I$6:$I$1199,'اليومية العامة'!$F$6:$F$1199,$A48,'اليومية العامة'!$H$6:$H$1199,G$2)</f>
        <v>0</v>
      </c>
      <c r="H48" s="114">
        <f>SUMIFS('اليومية العامة'!$I$6:$I$1199,'اليومية العامة'!$F$6:$F$1199,$A48,'اليومية العامة'!$H$6:$H$1199,H$2)</f>
        <v>0</v>
      </c>
      <c r="I48" s="114">
        <f>SUMIFS('اليومية العامة'!$I$6:$I$1199,'اليومية العامة'!$F$6:$F$1199,$A48,'اليومية العامة'!$H$6:$H$1199,I$2)</f>
        <v>0</v>
      </c>
      <c r="J48" s="114">
        <f>SUMIFS('اليومية العامة'!$I$6:$I$1199,'اليومية العامة'!$F$6:$F$1199,$A48,'اليومية العامة'!$H$6:$H$1199,J$2)</f>
        <v>0</v>
      </c>
      <c r="K48" s="114">
        <f>SUMIFS('اليومية العامة'!$I$6:$I$1199,'اليومية العامة'!$F$6:$F$1199,$A48,'اليومية العامة'!$H$6:$H$1199,K$2)</f>
        <v>0</v>
      </c>
      <c r="L48" s="114">
        <f>SUMIFS('اليومية العامة'!$I$6:$I$1199,'اليومية العامة'!$F$6:$F$1199,$A48,'اليومية العامة'!$H$6:$H$1199,L$2)</f>
        <v>0</v>
      </c>
      <c r="M48" s="103">
        <f t="shared" si="13"/>
        <v>0</v>
      </c>
      <c r="N48" s="114">
        <f>SUMIFS('اليومية العامة'!$I$6:$I$1199,'اليومية العامة'!$F$6:$F$1199,$A48,'اليومية العامة'!$H$6:$H$1199,N$2)</f>
        <v>0</v>
      </c>
      <c r="O48" s="114">
        <f>SUMIFS('اليومية العامة'!$I$6:$I$1199,'اليومية العامة'!$F$6:$F$1199,$A48,'اليومية العامة'!$H$6:$H$1199,O$2)</f>
        <v>0</v>
      </c>
      <c r="P48" s="114">
        <f>SUMIFS('اليومية العامة'!$I$6:$I$1199,'اليومية العامة'!$F$6:$F$1199,$A48,'اليومية العامة'!$H$6:$H$1199,P$2)</f>
        <v>0</v>
      </c>
      <c r="Q48" s="114">
        <f>SUMIFS('اليومية العامة'!$I$6:$I$1199,'اليومية العامة'!$F$6:$F$1199,$A48,'اليومية العامة'!$H$6:$H$1199,Q$2)</f>
        <v>0</v>
      </c>
      <c r="R48" s="114">
        <f>SUMIFS('اليومية العامة'!$I$6:$I$1199,'اليومية العامة'!$F$6:$F$1199,$A48,'اليومية العامة'!$H$6:$H$1199,R$2)</f>
        <v>0</v>
      </c>
      <c r="S48" s="114">
        <f>SUMIFS('اليومية العامة'!$I$6:$I$1199,'اليومية العامة'!$F$6:$F$1199,$A48,'اليومية العامة'!$H$6:$H$1199,S$2)</f>
        <v>0</v>
      </c>
      <c r="T48" s="114">
        <f>SUMIFS('اليومية العامة'!$I$6:$I$1199,'اليومية العامة'!$F$6:$F$1199,$A48,'اليومية العامة'!$H$6:$H$1199,T$2)</f>
        <v>0</v>
      </c>
      <c r="U48" s="114">
        <f>SUMIFS('اليومية العامة'!$I$6:$I$1199,'اليومية العامة'!$F$6:$F$1199,$A48,'اليومية العامة'!$H$6:$H$1199,U$2)</f>
        <v>0</v>
      </c>
      <c r="V48" s="114">
        <f>SUMIFS('اليومية العامة'!$I$6:$I$1199,'اليومية العامة'!$F$6:$F$1199,$A48,'اليومية العامة'!$H$6:$H$1199,V$2)</f>
        <v>0</v>
      </c>
      <c r="W48" s="114">
        <f>SUMIFS('اليومية العامة'!$I$6:$I$1199,'اليومية العامة'!$F$6:$F$1199,$A48,'اليومية العامة'!$H$6:$H$1199,W$2)</f>
        <v>0</v>
      </c>
      <c r="X48" s="103">
        <f t="shared" si="14"/>
        <v>0</v>
      </c>
    </row>
    <row r="49" spans="1:24" x14ac:dyDescent="0.25">
      <c r="A49" s="104">
        <f>'دليل الحسابات'!B333</f>
        <v>61103001</v>
      </c>
      <c r="B49" s="104" t="str">
        <f>'دليل الحسابات'!C333</f>
        <v>إيجار المكتب</v>
      </c>
      <c r="C49" s="114">
        <f>SUMIFS('اليومية العامة'!$I$6:$I$1199,'اليومية العامة'!$F$6:$F$1199,$A49,'اليومية العامة'!$H$6:$H$1199,C$2)</f>
        <v>0</v>
      </c>
      <c r="D49" s="114">
        <f>SUMIFS('اليومية العامة'!$I$6:$I$1199,'اليومية العامة'!$F$6:$F$1199,$A49,'اليومية العامة'!$H$6:$H$1199,D$2)</f>
        <v>0</v>
      </c>
      <c r="E49" s="114">
        <f>SUMIFS('اليومية العامة'!$I$6:$I$1199,'اليومية العامة'!$F$6:$F$1199,$A49,'اليومية العامة'!$H$6:$H$1199,E$2)</f>
        <v>0</v>
      </c>
      <c r="F49" s="114">
        <f>SUMIFS('اليومية العامة'!$I$6:$I$1199,'اليومية العامة'!$F$6:$F$1199,$A49,'اليومية العامة'!$H$6:$H$1199,F$2)</f>
        <v>0</v>
      </c>
      <c r="G49" s="114">
        <f>SUMIFS('اليومية العامة'!$I$6:$I$1199,'اليومية العامة'!$F$6:$F$1199,$A49,'اليومية العامة'!$H$6:$H$1199,G$2)</f>
        <v>0</v>
      </c>
      <c r="H49" s="114">
        <f>SUMIFS('اليومية العامة'!$I$6:$I$1199,'اليومية العامة'!$F$6:$F$1199,$A49,'اليومية العامة'!$H$6:$H$1199,H$2)</f>
        <v>0</v>
      </c>
      <c r="I49" s="114">
        <f>SUMIFS('اليومية العامة'!$I$6:$I$1199,'اليومية العامة'!$F$6:$F$1199,$A49,'اليومية العامة'!$H$6:$H$1199,I$2)</f>
        <v>0</v>
      </c>
      <c r="J49" s="114">
        <f>SUMIFS('اليومية العامة'!$I$6:$I$1199,'اليومية العامة'!$F$6:$F$1199,$A49,'اليومية العامة'!$H$6:$H$1199,J$2)</f>
        <v>0</v>
      </c>
      <c r="K49" s="114">
        <f>SUMIFS('اليومية العامة'!$I$6:$I$1199,'اليومية العامة'!$F$6:$F$1199,$A49,'اليومية العامة'!$H$6:$H$1199,K$2)</f>
        <v>0</v>
      </c>
      <c r="L49" s="114">
        <f>SUMIFS('اليومية العامة'!$I$6:$I$1199,'اليومية العامة'!$F$6:$F$1199,$A49,'اليومية العامة'!$H$6:$H$1199,L$2)</f>
        <v>0</v>
      </c>
      <c r="M49" s="103">
        <f t="shared" si="13"/>
        <v>0</v>
      </c>
      <c r="N49" s="114">
        <f>SUMIFS('اليومية العامة'!$I$6:$I$1199,'اليومية العامة'!$F$6:$F$1199,$A49,'اليومية العامة'!$H$6:$H$1199,N$2)</f>
        <v>0</v>
      </c>
      <c r="O49" s="114">
        <f>SUMIFS('اليومية العامة'!$I$6:$I$1199,'اليومية العامة'!$F$6:$F$1199,$A49,'اليومية العامة'!$H$6:$H$1199,O$2)</f>
        <v>0</v>
      </c>
      <c r="P49" s="114">
        <f>SUMIFS('اليومية العامة'!$I$6:$I$1199,'اليومية العامة'!$F$6:$F$1199,$A49,'اليومية العامة'!$H$6:$H$1199,P$2)</f>
        <v>0</v>
      </c>
      <c r="Q49" s="114">
        <f>SUMIFS('اليومية العامة'!$I$6:$I$1199,'اليومية العامة'!$F$6:$F$1199,$A49,'اليومية العامة'!$H$6:$H$1199,Q$2)</f>
        <v>0</v>
      </c>
      <c r="R49" s="114">
        <f>SUMIFS('اليومية العامة'!$I$6:$I$1199,'اليومية العامة'!$F$6:$F$1199,$A49,'اليومية العامة'!$H$6:$H$1199,R$2)</f>
        <v>0</v>
      </c>
      <c r="S49" s="114">
        <f>SUMIFS('اليومية العامة'!$I$6:$I$1199,'اليومية العامة'!$F$6:$F$1199,$A49,'اليومية العامة'!$H$6:$H$1199,S$2)</f>
        <v>0</v>
      </c>
      <c r="T49" s="114">
        <f>SUMIFS('اليومية العامة'!$I$6:$I$1199,'اليومية العامة'!$F$6:$F$1199,$A49,'اليومية العامة'!$H$6:$H$1199,T$2)</f>
        <v>0</v>
      </c>
      <c r="U49" s="114">
        <f>SUMIFS('اليومية العامة'!$I$6:$I$1199,'اليومية العامة'!$F$6:$F$1199,$A49,'اليومية العامة'!$H$6:$H$1199,U$2)</f>
        <v>0</v>
      </c>
      <c r="V49" s="114">
        <f>SUMIFS('اليومية العامة'!$I$6:$I$1199,'اليومية العامة'!$F$6:$F$1199,$A49,'اليومية العامة'!$H$6:$H$1199,V$2)</f>
        <v>0</v>
      </c>
      <c r="W49" s="114">
        <f>SUMIFS('اليومية العامة'!$I$6:$I$1199,'اليومية العامة'!$F$6:$F$1199,$A49,'اليومية العامة'!$H$6:$H$1199,W$2)</f>
        <v>0</v>
      </c>
      <c r="X49" s="103">
        <f t="shared" si="14"/>
        <v>0</v>
      </c>
    </row>
    <row r="50" spans="1:24" x14ac:dyDescent="0.25">
      <c r="A50" s="104">
        <f>'دليل الحسابات'!B334</f>
        <v>61103002</v>
      </c>
      <c r="B50" s="104" t="str">
        <f>'دليل الحسابات'!C334</f>
        <v>إيجار سكن العمال</v>
      </c>
      <c r="C50" s="114">
        <f>SUMIFS('اليومية العامة'!$I$6:$I$1199,'اليومية العامة'!$F$6:$F$1199,$A50,'اليومية العامة'!$H$6:$H$1199,C$2)</f>
        <v>0</v>
      </c>
      <c r="D50" s="114">
        <f>SUMIFS('اليومية العامة'!$I$6:$I$1199,'اليومية العامة'!$F$6:$F$1199,$A50,'اليومية العامة'!$H$6:$H$1199,D$2)</f>
        <v>0</v>
      </c>
      <c r="E50" s="114">
        <f>SUMIFS('اليومية العامة'!$I$6:$I$1199,'اليومية العامة'!$F$6:$F$1199,$A50,'اليومية العامة'!$H$6:$H$1199,E$2)</f>
        <v>0</v>
      </c>
      <c r="F50" s="114">
        <f>SUMIFS('اليومية العامة'!$I$6:$I$1199,'اليومية العامة'!$F$6:$F$1199,$A50,'اليومية العامة'!$H$6:$H$1199,F$2)</f>
        <v>0</v>
      </c>
      <c r="G50" s="114">
        <f>SUMIFS('اليومية العامة'!$I$6:$I$1199,'اليومية العامة'!$F$6:$F$1199,$A50,'اليومية العامة'!$H$6:$H$1199,G$2)</f>
        <v>0</v>
      </c>
      <c r="H50" s="114">
        <f>SUMIFS('اليومية العامة'!$I$6:$I$1199,'اليومية العامة'!$F$6:$F$1199,$A50,'اليومية العامة'!$H$6:$H$1199,H$2)</f>
        <v>0</v>
      </c>
      <c r="I50" s="114">
        <f>SUMIFS('اليومية العامة'!$I$6:$I$1199,'اليومية العامة'!$F$6:$F$1199,$A50,'اليومية العامة'!$H$6:$H$1199,I$2)</f>
        <v>0</v>
      </c>
      <c r="J50" s="114">
        <f>SUMIFS('اليومية العامة'!$I$6:$I$1199,'اليومية العامة'!$F$6:$F$1199,$A50,'اليومية العامة'!$H$6:$H$1199,J$2)</f>
        <v>0</v>
      </c>
      <c r="K50" s="114">
        <f>SUMIFS('اليومية العامة'!$I$6:$I$1199,'اليومية العامة'!$F$6:$F$1199,$A50,'اليومية العامة'!$H$6:$H$1199,K$2)</f>
        <v>0</v>
      </c>
      <c r="L50" s="114">
        <f>SUMIFS('اليومية العامة'!$I$6:$I$1199,'اليومية العامة'!$F$6:$F$1199,$A50,'اليومية العامة'!$H$6:$H$1199,L$2)</f>
        <v>0</v>
      </c>
      <c r="M50" s="103">
        <f t="shared" si="13"/>
        <v>0</v>
      </c>
      <c r="N50" s="114">
        <f>SUMIFS('اليومية العامة'!$I$6:$I$1199,'اليومية العامة'!$F$6:$F$1199,$A50,'اليومية العامة'!$H$6:$H$1199,N$2)</f>
        <v>0</v>
      </c>
      <c r="O50" s="114">
        <f>SUMIFS('اليومية العامة'!$I$6:$I$1199,'اليومية العامة'!$F$6:$F$1199,$A50,'اليومية العامة'!$H$6:$H$1199,O$2)</f>
        <v>0</v>
      </c>
      <c r="P50" s="114">
        <f>SUMIFS('اليومية العامة'!$I$6:$I$1199,'اليومية العامة'!$F$6:$F$1199,$A50,'اليومية العامة'!$H$6:$H$1199,P$2)</f>
        <v>0</v>
      </c>
      <c r="Q50" s="114">
        <f>SUMIFS('اليومية العامة'!$I$6:$I$1199,'اليومية العامة'!$F$6:$F$1199,$A50,'اليومية العامة'!$H$6:$H$1199,Q$2)</f>
        <v>0</v>
      </c>
      <c r="R50" s="114">
        <f>SUMIFS('اليومية العامة'!$I$6:$I$1199,'اليومية العامة'!$F$6:$F$1199,$A50,'اليومية العامة'!$H$6:$H$1199,R$2)</f>
        <v>0</v>
      </c>
      <c r="S50" s="114">
        <f>SUMIFS('اليومية العامة'!$I$6:$I$1199,'اليومية العامة'!$F$6:$F$1199,$A50,'اليومية العامة'!$H$6:$H$1199,S$2)</f>
        <v>0</v>
      </c>
      <c r="T50" s="114">
        <f>SUMIFS('اليومية العامة'!$I$6:$I$1199,'اليومية العامة'!$F$6:$F$1199,$A50,'اليومية العامة'!$H$6:$H$1199,T$2)</f>
        <v>0</v>
      </c>
      <c r="U50" s="114">
        <f>SUMIFS('اليومية العامة'!$I$6:$I$1199,'اليومية العامة'!$F$6:$F$1199,$A50,'اليومية العامة'!$H$6:$H$1199,U$2)</f>
        <v>0</v>
      </c>
      <c r="V50" s="114">
        <f>SUMIFS('اليومية العامة'!$I$6:$I$1199,'اليومية العامة'!$F$6:$F$1199,$A50,'اليومية العامة'!$H$6:$H$1199,V$2)</f>
        <v>0</v>
      </c>
      <c r="W50" s="114">
        <f>SUMIFS('اليومية العامة'!$I$6:$I$1199,'اليومية العامة'!$F$6:$F$1199,$A50,'اليومية العامة'!$H$6:$H$1199,W$2)</f>
        <v>0</v>
      </c>
      <c r="X50" s="103">
        <f t="shared" si="14"/>
        <v>0</v>
      </c>
    </row>
    <row r="51" spans="1:24" x14ac:dyDescent="0.25">
      <c r="A51" s="104">
        <f>'دليل الحسابات'!B335</f>
        <v>61103003</v>
      </c>
      <c r="B51" s="104" t="str">
        <f>'دليل الحسابات'!C335</f>
        <v>إيجارات أخرى</v>
      </c>
      <c r="C51" s="114">
        <f>SUMIFS('اليومية العامة'!$I$6:$I$1199,'اليومية العامة'!$F$6:$F$1199,$A51,'اليومية العامة'!$H$6:$H$1199,C$2)</f>
        <v>0</v>
      </c>
      <c r="D51" s="114">
        <f>SUMIFS('اليومية العامة'!$I$6:$I$1199,'اليومية العامة'!$F$6:$F$1199,$A51,'اليومية العامة'!$H$6:$H$1199,D$2)</f>
        <v>0</v>
      </c>
      <c r="E51" s="114">
        <f>SUMIFS('اليومية العامة'!$I$6:$I$1199,'اليومية العامة'!$F$6:$F$1199,$A51,'اليومية العامة'!$H$6:$H$1199,E$2)</f>
        <v>0</v>
      </c>
      <c r="F51" s="114">
        <f>SUMIFS('اليومية العامة'!$I$6:$I$1199,'اليومية العامة'!$F$6:$F$1199,$A51,'اليومية العامة'!$H$6:$H$1199,F$2)</f>
        <v>0</v>
      </c>
      <c r="G51" s="114">
        <f>SUMIFS('اليومية العامة'!$I$6:$I$1199,'اليومية العامة'!$F$6:$F$1199,$A51,'اليومية العامة'!$H$6:$H$1199,G$2)</f>
        <v>0</v>
      </c>
      <c r="H51" s="114">
        <f>SUMIFS('اليومية العامة'!$I$6:$I$1199,'اليومية العامة'!$F$6:$F$1199,$A51,'اليومية العامة'!$H$6:$H$1199,H$2)</f>
        <v>0</v>
      </c>
      <c r="I51" s="114">
        <f>SUMIFS('اليومية العامة'!$I$6:$I$1199,'اليومية العامة'!$F$6:$F$1199,$A51,'اليومية العامة'!$H$6:$H$1199,I$2)</f>
        <v>0</v>
      </c>
      <c r="J51" s="114">
        <f>SUMIFS('اليومية العامة'!$I$6:$I$1199,'اليومية العامة'!$F$6:$F$1199,$A51,'اليومية العامة'!$H$6:$H$1199,J$2)</f>
        <v>0</v>
      </c>
      <c r="K51" s="114">
        <f>SUMIFS('اليومية العامة'!$I$6:$I$1199,'اليومية العامة'!$F$6:$F$1199,$A51,'اليومية العامة'!$H$6:$H$1199,K$2)</f>
        <v>0</v>
      </c>
      <c r="L51" s="114">
        <f>SUMIFS('اليومية العامة'!$I$6:$I$1199,'اليومية العامة'!$F$6:$F$1199,$A51,'اليومية العامة'!$H$6:$H$1199,L$2)</f>
        <v>0</v>
      </c>
      <c r="M51" s="103">
        <f t="shared" si="13"/>
        <v>0</v>
      </c>
      <c r="N51" s="114">
        <f>SUMIFS('اليومية العامة'!$I$6:$I$1199,'اليومية العامة'!$F$6:$F$1199,$A51,'اليومية العامة'!$H$6:$H$1199,N$2)</f>
        <v>0</v>
      </c>
      <c r="O51" s="114">
        <f>SUMIFS('اليومية العامة'!$I$6:$I$1199,'اليومية العامة'!$F$6:$F$1199,$A51,'اليومية العامة'!$H$6:$H$1199,O$2)</f>
        <v>0</v>
      </c>
      <c r="P51" s="114">
        <f>SUMIFS('اليومية العامة'!$I$6:$I$1199,'اليومية العامة'!$F$6:$F$1199,$A51,'اليومية العامة'!$H$6:$H$1199,P$2)</f>
        <v>0</v>
      </c>
      <c r="Q51" s="114">
        <f>SUMIFS('اليومية العامة'!$I$6:$I$1199,'اليومية العامة'!$F$6:$F$1199,$A51,'اليومية العامة'!$H$6:$H$1199,Q$2)</f>
        <v>0</v>
      </c>
      <c r="R51" s="114">
        <f>SUMIFS('اليومية العامة'!$I$6:$I$1199,'اليومية العامة'!$F$6:$F$1199,$A51,'اليومية العامة'!$H$6:$H$1199,R$2)</f>
        <v>0</v>
      </c>
      <c r="S51" s="114">
        <f>SUMIFS('اليومية العامة'!$I$6:$I$1199,'اليومية العامة'!$F$6:$F$1199,$A51,'اليومية العامة'!$H$6:$H$1199,S$2)</f>
        <v>0</v>
      </c>
      <c r="T51" s="114">
        <f>SUMIFS('اليومية العامة'!$I$6:$I$1199,'اليومية العامة'!$F$6:$F$1199,$A51,'اليومية العامة'!$H$6:$H$1199,T$2)</f>
        <v>0</v>
      </c>
      <c r="U51" s="114">
        <f>SUMIFS('اليومية العامة'!$I$6:$I$1199,'اليومية العامة'!$F$6:$F$1199,$A51,'اليومية العامة'!$H$6:$H$1199,U$2)</f>
        <v>0</v>
      </c>
      <c r="V51" s="114">
        <f>SUMIFS('اليومية العامة'!$I$6:$I$1199,'اليومية العامة'!$F$6:$F$1199,$A51,'اليومية العامة'!$H$6:$H$1199,V$2)</f>
        <v>0</v>
      </c>
      <c r="W51" s="114">
        <f>SUMIFS('اليومية العامة'!$I$6:$I$1199,'اليومية العامة'!$F$6:$F$1199,$A51,'اليومية العامة'!$H$6:$H$1199,W$2)</f>
        <v>0</v>
      </c>
      <c r="X51" s="103">
        <f t="shared" si="14"/>
        <v>0</v>
      </c>
    </row>
    <row r="52" spans="1:24" x14ac:dyDescent="0.25">
      <c r="A52" s="104">
        <f>'دليل الحسابات'!B336</f>
        <v>61104000</v>
      </c>
      <c r="B52" s="104" t="str">
        <f>'دليل الحسابات'!C336</f>
        <v>كهرباء ومياه وهاتف وانترنت وبريد</v>
      </c>
      <c r="C52" s="114">
        <f>SUMIFS('اليومية العامة'!$I$6:$I$1199,'اليومية العامة'!$F$6:$F$1199,$A52,'اليومية العامة'!$H$6:$H$1199,C$2)</f>
        <v>0</v>
      </c>
      <c r="D52" s="114">
        <f>SUMIFS('اليومية العامة'!$I$6:$I$1199,'اليومية العامة'!$F$6:$F$1199,$A52,'اليومية العامة'!$H$6:$H$1199,D$2)</f>
        <v>0</v>
      </c>
      <c r="E52" s="114">
        <f>SUMIFS('اليومية العامة'!$I$6:$I$1199,'اليومية العامة'!$F$6:$F$1199,$A52,'اليومية العامة'!$H$6:$H$1199,E$2)</f>
        <v>0</v>
      </c>
      <c r="F52" s="114">
        <f>SUMIFS('اليومية العامة'!$I$6:$I$1199,'اليومية العامة'!$F$6:$F$1199,$A52,'اليومية العامة'!$H$6:$H$1199,F$2)</f>
        <v>0</v>
      </c>
      <c r="G52" s="114">
        <f>SUMIFS('اليومية العامة'!$I$6:$I$1199,'اليومية العامة'!$F$6:$F$1199,$A52,'اليومية العامة'!$H$6:$H$1199,G$2)</f>
        <v>0</v>
      </c>
      <c r="H52" s="114">
        <f>SUMIFS('اليومية العامة'!$I$6:$I$1199,'اليومية العامة'!$F$6:$F$1199,$A52,'اليومية العامة'!$H$6:$H$1199,H$2)</f>
        <v>0</v>
      </c>
      <c r="I52" s="114">
        <f>SUMIFS('اليومية العامة'!$I$6:$I$1199,'اليومية العامة'!$F$6:$F$1199,$A52,'اليومية العامة'!$H$6:$H$1199,I$2)</f>
        <v>0</v>
      </c>
      <c r="J52" s="114">
        <f>SUMIFS('اليومية العامة'!$I$6:$I$1199,'اليومية العامة'!$F$6:$F$1199,$A52,'اليومية العامة'!$H$6:$H$1199,J$2)</f>
        <v>0</v>
      </c>
      <c r="K52" s="114">
        <f>SUMIFS('اليومية العامة'!$I$6:$I$1199,'اليومية العامة'!$F$6:$F$1199,$A52,'اليومية العامة'!$H$6:$H$1199,K$2)</f>
        <v>0</v>
      </c>
      <c r="L52" s="114">
        <f>SUMIFS('اليومية العامة'!$I$6:$I$1199,'اليومية العامة'!$F$6:$F$1199,$A52,'اليومية العامة'!$H$6:$H$1199,L$2)</f>
        <v>0</v>
      </c>
      <c r="M52" s="103">
        <f t="shared" si="13"/>
        <v>0</v>
      </c>
      <c r="N52" s="114">
        <f>SUMIFS('اليومية العامة'!$I$6:$I$1199,'اليومية العامة'!$F$6:$F$1199,$A52,'اليومية العامة'!$H$6:$H$1199,N$2)</f>
        <v>0</v>
      </c>
      <c r="O52" s="114">
        <f>SUMIFS('اليومية العامة'!$I$6:$I$1199,'اليومية العامة'!$F$6:$F$1199,$A52,'اليومية العامة'!$H$6:$H$1199,O$2)</f>
        <v>0</v>
      </c>
      <c r="P52" s="114">
        <f>SUMIFS('اليومية العامة'!$I$6:$I$1199,'اليومية العامة'!$F$6:$F$1199,$A52,'اليومية العامة'!$H$6:$H$1199,P$2)</f>
        <v>0</v>
      </c>
      <c r="Q52" s="114">
        <f>SUMIFS('اليومية العامة'!$I$6:$I$1199,'اليومية العامة'!$F$6:$F$1199,$A52,'اليومية العامة'!$H$6:$H$1199,Q$2)</f>
        <v>0</v>
      </c>
      <c r="R52" s="114">
        <f>SUMIFS('اليومية العامة'!$I$6:$I$1199,'اليومية العامة'!$F$6:$F$1199,$A52,'اليومية العامة'!$H$6:$H$1199,R$2)</f>
        <v>0</v>
      </c>
      <c r="S52" s="114">
        <f>SUMIFS('اليومية العامة'!$I$6:$I$1199,'اليومية العامة'!$F$6:$F$1199,$A52,'اليومية العامة'!$H$6:$H$1199,S$2)</f>
        <v>0</v>
      </c>
      <c r="T52" s="114">
        <f>SUMIFS('اليومية العامة'!$I$6:$I$1199,'اليومية العامة'!$F$6:$F$1199,$A52,'اليومية العامة'!$H$6:$H$1199,T$2)</f>
        <v>0</v>
      </c>
      <c r="U52" s="114">
        <f>SUMIFS('اليومية العامة'!$I$6:$I$1199,'اليومية العامة'!$F$6:$F$1199,$A52,'اليومية العامة'!$H$6:$H$1199,U$2)</f>
        <v>0</v>
      </c>
      <c r="V52" s="114">
        <f>SUMIFS('اليومية العامة'!$I$6:$I$1199,'اليومية العامة'!$F$6:$F$1199,$A52,'اليومية العامة'!$H$6:$H$1199,V$2)</f>
        <v>0</v>
      </c>
      <c r="W52" s="114">
        <f>SUMIFS('اليومية العامة'!$I$6:$I$1199,'اليومية العامة'!$F$6:$F$1199,$A52,'اليومية العامة'!$H$6:$H$1199,W$2)</f>
        <v>0</v>
      </c>
      <c r="X52" s="103">
        <f t="shared" si="14"/>
        <v>0</v>
      </c>
    </row>
    <row r="53" spans="1:24" x14ac:dyDescent="0.25">
      <c r="A53" s="104">
        <f>'دليل الحسابات'!B337</f>
        <v>61104001</v>
      </c>
      <c r="B53" s="104" t="str">
        <f>'دليل الحسابات'!C337</f>
        <v>كهرباء</v>
      </c>
      <c r="C53" s="114">
        <f>SUMIFS('اليومية العامة'!$I$6:$I$1199,'اليومية العامة'!$F$6:$F$1199,$A53,'اليومية العامة'!$H$6:$H$1199,C$2)</f>
        <v>0</v>
      </c>
      <c r="D53" s="114">
        <f>SUMIFS('اليومية العامة'!$I$6:$I$1199,'اليومية العامة'!$F$6:$F$1199,$A53,'اليومية العامة'!$H$6:$H$1199,D$2)</f>
        <v>0</v>
      </c>
      <c r="E53" s="114">
        <f>SUMIFS('اليومية العامة'!$I$6:$I$1199,'اليومية العامة'!$F$6:$F$1199,$A53,'اليومية العامة'!$H$6:$H$1199,E$2)</f>
        <v>0</v>
      </c>
      <c r="F53" s="114">
        <f>SUMIFS('اليومية العامة'!$I$6:$I$1199,'اليومية العامة'!$F$6:$F$1199,$A53,'اليومية العامة'!$H$6:$H$1199,F$2)</f>
        <v>0</v>
      </c>
      <c r="G53" s="114">
        <f>SUMIFS('اليومية العامة'!$I$6:$I$1199,'اليومية العامة'!$F$6:$F$1199,$A53,'اليومية العامة'!$H$6:$H$1199,G$2)</f>
        <v>0</v>
      </c>
      <c r="H53" s="114">
        <f>SUMIFS('اليومية العامة'!$I$6:$I$1199,'اليومية العامة'!$F$6:$F$1199,$A53,'اليومية العامة'!$H$6:$H$1199,H$2)</f>
        <v>0</v>
      </c>
      <c r="I53" s="114">
        <f>SUMIFS('اليومية العامة'!$I$6:$I$1199,'اليومية العامة'!$F$6:$F$1199,$A53,'اليومية العامة'!$H$6:$H$1199,I$2)</f>
        <v>0</v>
      </c>
      <c r="J53" s="114">
        <f>SUMIFS('اليومية العامة'!$I$6:$I$1199,'اليومية العامة'!$F$6:$F$1199,$A53,'اليومية العامة'!$H$6:$H$1199,J$2)</f>
        <v>0</v>
      </c>
      <c r="K53" s="114">
        <f>SUMIFS('اليومية العامة'!$I$6:$I$1199,'اليومية العامة'!$F$6:$F$1199,$A53,'اليومية العامة'!$H$6:$H$1199,K$2)</f>
        <v>0</v>
      </c>
      <c r="L53" s="114">
        <f>SUMIFS('اليومية العامة'!$I$6:$I$1199,'اليومية العامة'!$F$6:$F$1199,$A53,'اليومية العامة'!$H$6:$H$1199,L$2)</f>
        <v>0</v>
      </c>
      <c r="M53" s="103">
        <f t="shared" si="13"/>
        <v>0</v>
      </c>
      <c r="N53" s="114">
        <f>SUMIFS('اليومية العامة'!$I$6:$I$1199,'اليومية العامة'!$F$6:$F$1199,$A53,'اليومية العامة'!$H$6:$H$1199,N$2)</f>
        <v>0</v>
      </c>
      <c r="O53" s="114">
        <f>SUMIFS('اليومية العامة'!$I$6:$I$1199,'اليومية العامة'!$F$6:$F$1199,$A53,'اليومية العامة'!$H$6:$H$1199,O$2)</f>
        <v>0</v>
      </c>
      <c r="P53" s="114">
        <f>SUMIFS('اليومية العامة'!$I$6:$I$1199,'اليومية العامة'!$F$6:$F$1199,$A53,'اليومية العامة'!$H$6:$H$1199,P$2)</f>
        <v>0</v>
      </c>
      <c r="Q53" s="114">
        <f>SUMIFS('اليومية العامة'!$I$6:$I$1199,'اليومية العامة'!$F$6:$F$1199,$A53,'اليومية العامة'!$H$6:$H$1199,Q$2)</f>
        <v>0</v>
      </c>
      <c r="R53" s="114">
        <f>SUMIFS('اليومية العامة'!$I$6:$I$1199,'اليومية العامة'!$F$6:$F$1199,$A53,'اليومية العامة'!$H$6:$H$1199,R$2)</f>
        <v>0</v>
      </c>
      <c r="S53" s="114">
        <f>SUMIFS('اليومية العامة'!$I$6:$I$1199,'اليومية العامة'!$F$6:$F$1199,$A53,'اليومية العامة'!$H$6:$H$1199,S$2)</f>
        <v>0</v>
      </c>
      <c r="T53" s="114">
        <f>SUMIFS('اليومية العامة'!$I$6:$I$1199,'اليومية العامة'!$F$6:$F$1199,$A53,'اليومية العامة'!$H$6:$H$1199,T$2)</f>
        <v>0</v>
      </c>
      <c r="U53" s="114">
        <f>SUMIFS('اليومية العامة'!$I$6:$I$1199,'اليومية العامة'!$F$6:$F$1199,$A53,'اليومية العامة'!$H$6:$H$1199,U$2)</f>
        <v>0</v>
      </c>
      <c r="V53" s="114">
        <f>SUMIFS('اليومية العامة'!$I$6:$I$1199,'اليومية العامة'!$F$6:$F$1199,$A53,'اليومية العامة'!$H$6:$H$1199,V$2)</f>
        <v>0</v>
      </c>
      <c r="W53" s="114">
        <f>SUMIFS('اليومية العامة'!$I$6:$I$1199,'اليومية العامة'!$F$6:$F$1199,$A53,'اليومية العامة'!$H$6:$H$1199,W$2)</f>
        <v>0</v>
      </c>
      <c r="X53" s="103">
        <f t="shared" si="14"/>
        <v>0</v>
      </c>
    </row>
    <row r="54" spans="1:24" x14ac:dyDescent="0.25">
      <c r="A54" s="104">
        <f>'دليل الحسابات'!B338</f>
        <v>61104002</v>
      </c>
      <c r="B54" s="104" t="str">
        <f>'دليل الحسابات'!C338</f>
        <v>مياه</v>
      </c>
      <c r="C54" s="114">
        <f>SUMIFS('اليومية العامة'!$I$6:$I$1199,'اليومية العامة'!$F$6:$F$1199,$A54,'اليومية العامة'!$H$6:$H$1199,C$2)</f>
        <v>0</v>
      </c>
      <c r="D54" s="114">
        <f>SUMIFS('اليومية العامة'!$I$6:$I$1199,'اليومية العامة'!$F$6:$F$1199,$A54,'اليومية العامة'!$H$6:$H$1199,D$2)</f>
        <v>0</v>
      </c>
      <c r="E54" s="114">
        <f>SUMIFS('اليومية العامة'!$I$6:$I$1199,'اليومية العامة'!$F$6:$F$1199,$A54,'اليومية العامة'!$H$6:$H$1199,E$2)</f>
        <v>0</v>
      </c>
      <c r="F54" s="114">
        <f>SUMIFS('اليومية العامة'!$I$6:$I$1199,'اليومية العامة'!$F$6:$F$1199,$A54,'اليومية العامة'!$H$6:$H$1199,F$2)</f>
        <v>0</v>
      </c>
      <c r="G54" s="114">
        <f>SUMIFS('اليومية العامة'!$I$6:$I$1199,'اليومية العامة'!$F$6:$F$1199,$A54,'اليومية العامة'!$H$6:$H$1199,G$2)</f>
        <v>0</v>
      </c>
      <c r="H54" s="114">
        <f>SUMIFS('اليومية العامة'!$I$6:$I$1199,'اليومية العامة'!$F$6:$F$1199,$A54,'اليومية العامة'!$H$6:$H$1199,H$2)</f>
        <v>0</v>
      </c>
      <c r="I54" s="114">
        <f>SUMIFS('اليومية العامة'!$I$6:$I$1199,'اليومية العامة'!$F$6:$F$1199,$A54,'اليومية العامة'!$H$6:$H$1199,I$2)</f>
        <v>0</v>
      </c>
      <c r="J54" s="114">
        <f>SUMIFS('اليومية العامة'!$I$6:$I$1199,'اليومية العامة'!$F$6:$F$1199,$A54,'اليومية العامة'!$H$6:$H$1199,J$2)</f>
        <v>0</v>
      </c>
      <c r="K54" s="114">
        <f>SUMIFS('اليومية العامة'!$I$6:$I$1199,'اليومية العامة'!$F$6:$F$1199,$A54,'اليومية العامة'!$H$6:$H$1199,K$2)</f>
        <v>0</v>
      </c>
      <c r="L54" s="114">
        <f>SUMIFS('اليومية العامة'!$I$6:$I$1199,'اليومية العامة'!$F$6:$F$1199,$A54,'اليومية العامة'!$H$6:$H$1199,L$2)</f>
        <v>0</v>
      </c>
      <c r="M54" s="103">
        <f t="shared" si="13"/>
        <v>0</v>
      </c>
      <c r="N54" s="114">
        <f>SUMIFS('اليومية العامة'!$I$6:$I$1199,'اليومية العامة'!$F$6:$F$1199,$A54,'اليومية العامة'!$H$6:$H$1199,N$2)</f>
        <v>0</v>
      </c>
      <c r="O54" s="114">
        <f>SUMIFS('اليومية العامة'!$I$6:$I$1199,'اليومية العامة'!$F$6:$F$1199,$A54,'اليومية العامة'!$H$6:$H$1199,O$2)</f>
        <v>0</v>
      </c>
      <c r="P54" s="114">
        <f>SUMIFS('اليومية العامة'!$I$6:$I$1199,'اليومية العامة'!$F$6:$F$1199,$A54,'اليومية العامة'!$H$6:$H$1199,P$2)</f>
        <v>0</v>
      </c>
      <c r="Q54" s="114">
        <f>SUMIFS('اليومية العامة'!$I$6:$I$1199,'اليومية العامة'!$F$6:$F$1199,$A54,'اليومية العامة'!$H$6:$H$1199,Q$2)</f>
        <v>0</v>
      </c>
      <c r="R54" s="114">
        <f>SUMIFS('اليومية العامة'!$I$6:$I$1199,'اليومية العامة'!$F$6:$F$1199,$A54,'اليومية العامة'!$H$6:$H$1199,R$2)</f>
        <v>0</v>
      </c>
      <c r="S54" s="114">
        <f>SUMIFS('اليومية العامة'!$I$6:$I$1199,'اليومية العامة'!$F$6:$F$1199,$A54,'اليومية العامة'!$H$6:$H$1199,S$2)</f>
        <v>0</v>
      </c>
      <c r="T54" s="114">
        <f>SUMIFS('اليومية العامة'!$I$6:$I$1199,'اليومية العامة'!$F$6:$F$1199,$A54,'اليومية العامة'!$H$6:$H$1199,T$2)</f>
        <v>0</v>
      </c>
      <c r="U54" s="114">
        <f>SUMIFS('اليومية العامة'!$I$6:$I$1199,'اليومية العامة'!$F$6:$F$1199,$A54,'اليومية العامة'!$H$6:$H$1199,U$2)</f>
        <v>0</v>
      </c>
      <c r="V54" s="114">
        <f>SUMIFS('اليومية العامة'!$I$6:$I$1199,'اليومية العامة'!$F$6:$F$1199,$A54,'اليومية العامة'!$H$6:$H$1199,V$2)</f>
        <v>0</v>
      </c>
      <c r="W54" s="114">
        <f>SUMIFS('اليومية العامة'!$I$6:$I$1199,'اليومية العامة'!$F$6:$F$1199,$A54,'اليومية العامة'!$H$6:$H$1199,W$2)</f>
        <v>0</v>
      </c>
      <c r="X54" s="103">
        <f t="shared" si="14"/>
        <v>0</v>
      </c>
    </row>
    <row r="55" spans="1:24" x14ac:dyDescent="0.25">
      <c r="A55" s="104">
        <f>'دليل الحسابات'!B339</f>
        <v>61104003</v>
      </c>
      <c r="B55" s="104" t="str">
        <f>'دليل الحسابات'!C339</f>
        <v>هاتف و إنترنت</v>
      </c>
      <c r="C55" s="114">
        <f>SUMIFS('اليومية العامة'!$I$6:$I$1199,'اليومية العامة'!$F$6:$F$1199,$A55,'اليومية العامة'!$H$6:$H$1199,C$2)</f>
        <v>0</v>
      </c>
      <c r="D55" s="114">
        <f>SUMIFS('اليومية العامة'!$I$6:$I$1199,'اليومية العامة'!$F$6:$F$1199,$A55,'اليومية العامة'!$H$6:$H$1199,D$2)</f>
        <v>0</v>
      </c>
      <c r="E55" s="114">
        <f>SUMIFS('اليومية العامة'!$I$6:$I$1199,'اليومية العامة'!$F$6:$F$1199,$A55,'اليومية العامة'!$H$6:$H$1199,E$2)</f>
        <v>0</v>
      </c>
      <c r="F55" s="114">
        <f>SUMIFS('اليومية العامة'!$I$6:$I$1199,'اليومية العامة'!$F$6:$F$1199,$A55,'اليومية العامة'!$H$6:$H$1199,F$2)</f>
        <v>0</v>
      </c>
      <c r="G55" s="114">
        <f>SUMIFS('اليومية العامة'!$I$6:$I$1199,'اليومية العامة'!$F$6:$F$1199,$A55,'اليومية العامة'!$H$6:$H$1199,G$2)</f>
        <v>0</v>
      </c>
      <c r="H55" s="114">
        <f>SUMIFS('اليومية العامة'!$I$6:$I$1199,'اليومية العامة'!$F$6:$F$1199,$A55,'اليومية العامة'!$H$6:$H$1199,H$2)</f>
        <v>0</v>
      </c>
      <c r="I55" s="114">
        <f>SUMIFS('اليومية العامة'!$I$6:$I$1199,'اليومية العامة'!$F$6:$F$1199,$A55,'اليومية العامة'!$H$6:$H$1199,I$2)</f>
        <v>0</v>
      </c>
      <c r="J55" s="114">
        <f>SUMIFS('اليومية العامة'!$I$6:$I$1199,'اليومية العامة'!$F$6:$F$1199,$A55,'اليومية العامة'!$H$6:$H$1199,J$2)</f>
        <v>0</v>
      </c>
      <c r="K55" s="114">
        <f>SUMIFS('اليومية العامة'!$I$6:$I$1199,'اليومية العامة'!$F$6:$F$1199,$A55,'اليومية العامة'!$H$6:$H$1199,K$2)</f>
        <v>0</v>
      </c>
      <c r="L55" s="114">
        <f>SUMIFS('اليومية العامة'!$I$6:$I$1199,'اليومية العامة'!$F$6:$F$1199,$A55,'اليومية العامة'!$H$6:$H$1199,L$2)</f>
        <v>0</v>
      </c>
      <c r="M55" s="103">
        <f t="shared" si="13"/>
        <v>0</v>
      </c>
      <c r="N55" s="114">
        <f>SUMIFS('اليومية العامة'!$I$6:$I$1199,'اليومية العامة'!$F$6:$F$1199,$A55,'اليومية العامة'!$H$6:$H$1199,N$2)</f>
        <v>0</v>
      </c>
      <c r="O55" s="114">
        <f>SUMIFS('اليومية العامة'!$I$6:$I$1199,'اليومية العامة'!$F$6:$F$1199,$A55,'اليومية العامة'!$H$6:$H$1199,O$2)</f>
        <v>0</v>
      </c>
      <c r="P55" s="114">
        <f>SUMIFS('اليومية العامة'!$I$6:$I$1199,'اليومية العامة'!$F$6:$F$1199,$A55,'اليومية العامة'!$H$6:$H$1199,P$2)</f>
        <v>0</v>
      </c>
      <c r="Q55" s="114">
        <f>SUMIFS('اليومية العامة'!$I$6:$I$1199,'اليومية العامة'!$F$6:$F$1199,$A55,'اليومية العامة'!$H$6:$H$1199,Q$2)</f>
        <v>0</v>
      </c>
      <c r="R55" s="114">
        <f>SUMIFS('اليومية العامة'!$I$6:$I$1199,'اليومية العامة'!$F$6:$F$1199,$A55,'اليومية العامة'!$H$6:$H$1199,R$2)</f>
        <v>0</v>
      </c>
      <c r="S55" s="114">
        <f>SUMIFS('اليومية العامة'!$I$6:$I$1199,'اليومية العامة'!$F$6:$F$1199,$A55,'اليومية العامة'!$H$6:$H$1199,S$2)</f>
        <v>0</v>
      </c>
      <c r="T55" s="114">
        <f>SUMIFS('اليومية العامة'!$I$6:$I$1199,'اليومية العامة'!$F$6:$F$1199,$A55,'اليومية العامة'!$H$6:$H$1199,T$2)</f>
        <v>0</v>
      </c>
      <c r="U55" s="114">
        <f>SUMIFS('اليومية العامة'!$I$6:$I$1199,'اليومية العامة'!$F$6:$F$1199,$A55,'اليومية العامة'!$H$6:$H$1199,U$2)</f>
        <v>0</v>
      </c>
      <c r="V55" s="114">
        <f>SUMIFS('اليومية العامة'!$I$6:$I$1199,'اليومية العامة'!$F$6:$F$1199,$A55,'اليومية العامة'!$H$6:$H$1199,V$2)</f>
        <v>0</v>
      </c>
      <c r="W55" s="114">
        <f>SUMIFS('اليومية العامة'!$I$6:$I$1199,'اليومية العامة'!$F$6:$F$1199,$A55,'اليومية العامة'!$H$6:$H$1199,W$2)</f>
        <v>0</v>
      </c>
      <c r="X55" s="103">
        <f t="shared" si="14"/>
        <v>0</v>
      </c>
    </row>
    <row r="56" spans="1:24" x14ac:dyDescent="0.25">
      <c r="A56" s="104">
        <f>'دليل الحسابات'!B340</f>
        <v>61104004</v>
      </c>
      <c r="B56" s="104" t="str">
        <f>'دليل الحسابات'!C340</f>
        <v>بريد</v>
      </c>
      <c r="C56" s="114">
        <f>SUMIFS('اليومية العامة'!$I$6:$I$1199,'اليومية العامة'!$F$6:$F$1199,$A56,'اليومية العامة'!$H$6:$H$1199,C$2)</f>
        <v>0</v>
      </c>
      <c r="D56" s="114">
        <f>SUMIFS('اليومية العامة'!$I$6:$I$1199,'اليومية العامة'!$F$6:$F$1199,$A56,'اليومية العامة'!$H$6:$H$1199,D$2)</f>
        <v>0</v>
      </c>
      <c r="E56" s="114">
        <f>SUMIFS('اليومية العامة'!$I$6:$I$1199,'اليومية العامة'!$F$6:$F$1199,$A56,'اليومية العامة'!$H$6:$H$1199,E$2)</f>
        <v>0</v>
      </c>
      <c r="F56" s="114">
        <f>SUMIFS('اليومية العامة'!$I$6:$I$1199,'اليومية العامة'!$F$6:$F$1199,$A56,'اليومية العامة'!$H$6:$H$1199,F$2)</f>
        <v>0</v>
      </c>
      <c r="G56" s="114">
        <f>SUMIFS('اليومية العامة'!$I$6:$I$1199,'اليومية العامة'!$F$6:$F$1199,$A56,'اليومية العامة'!$H$6:$H$1199,G$2)</f>
        <v>0</v>
      </c>
      <c r="H56" s="114">
        <f>SUMIFS('اليومية العامة'!$I$6:$I$1199,'اليومية العامة'!$F$6:$F$1199,$A56,'اليومية العامة'!$H$6:$H$1199,H$2)</f>
        <v>0</v>
      </c>
      <c r="I56" s="114">
        <f>SUMIFS('اليومية العامة'!$I$6:$I$1199,'اليومية العامة'!$F$6:$F$1199,$A56,'اليومية العامة'!$H$6:$H$1199,I$2)</f>
        <v>0</v>
      </c>
      <c r="J56" s="114">
        <f>SUMIFS('اليومية العامة'!$I$6:$I$1199,'اليومية العامة'!$F$6:$F$1199,$A56,'اليومية العامة'!$H$6:$H$1199,J$2)</f>
        <v>0</v>
      </c>
      <c r="K56" s="114">
        <f>SUMIFS('اليومية العامة'!$I$6:$I$1199,'اليومية العامة'!$F$6:$F$1199,$A56,'اليومية العامة'!$H$6:$H$1199,K$2)</f>
        <v>0</v>
      </c>
      <c r="L56" s="114">
        <f>SUMIFS('اليومية العامة'!$I$6:$I$1199,'اليومية العامة'!$F$6:$F$1199,$A56,'اليومية العامة'!$H$6:$H$1199,L$2)</f>
        <v>0</v>
      </c>
      <c r="M56" s="103">
        <f t="shared" si="13"/>
        <v>0</v>
      </c>
      <c r="N56" s="114">
        <f>SUMIFS('اليومية العامة'!$I$6:$I$1199,'اليومية العامة'!$F$6:$F$1199,$A56,'اليومية العامة'!$H$6:$H$1199,N$2)</f>
        <v>0</v>
      </c>
      <c r="O56" s="114">
        <f>SUMIFS('اليومية العامة'!$I$6:$I$1199,'اليومية العامة'!$F$6:$F$1199,$A56,'اليومية العامة'!$H$6:$H$1199,O$2)</f>
        <v>0</v>
      </c>
      <c r="P56" s="114">
        <f>SUMIFS('اليومية العامة'!$I$6:$I$1199,'اليومية العامة'!$F$6:$F$1199,$A56,'اليومية العامة'!$H$6:$H$1199,P$2)</f>
        <v>0</v>
      </c>
      <c r="Q56" s="114">
        <f>SUMIFS('اليومية العامة'!$I$6:$I$1199,'اليومية العامة'!$F$6:$F$1199,$A56,'اليومية العامة'!$H$6:$H$1199,Q$2)</f>
        <v>0</v>
      </c>
      <c r="R56" s="114">
        <f>SUMIFS('اليومية العامة'!$I$6:$I$1199,'اليومية العامة'!$F$6:$F$1199,$A56,'اليومية العامة'!$H$6:$H$1199,R$2)</f>
        <v>0</v>
      </c>
      <c r="S56" s="114">
        <f>SUMIFS('اليومية العامة'!$I$6:$I$1199,'اليومية العامة'!$F$6:$F$1199,$A56,'اليومية العامة'!$H$6:$H$1199,S$2)</f>
        <v>0</v>
      </c>
      <c r="T56" s="114">
        <f>SUMIFS('اليومية العامة'!$I$6:$I$1199,'اليومية العامة'!$F$6:$F$1199,$A56,'اليومية العامة'!$H$6:$H$1199,T$2)</f>
        <v>0</v>
      </c>
      <c r="U56" s="114">
        <f>SUMIFS('اليومية العامة'!$I$6:$I$1199,'اليومية العامة'!$F$6:$F$1199,$A56,'اليومية العامة'!$H$6:$H$1199,U$2)</f>
        <v>0</v>
      </c>
      <c r="V56" s="114">
        <f>SUMIFS('اليومية العامة'!$I$6:$I$1199,'اليومية العامة'!$F$6:$F$1199,$A56,'اليومية العامة'!$H$6:$H$1199,V$2)</f>
        <v>0</v>
      </c>
      <c r="W56" s="114">
        <f>SUMIFS('اليومية العامة'!$I$6:$I$1199,'اليومية العامة'!$F$6:$F$1199,$A56,'اليومية العامة'!$H$6:$H$1199,W$2)</f>
        <v>0</v>
      </c>
      <c r="X56" s="103">
        <f t="shared" si="14"/>
        <v>0</v>
      </c>
    </row>
    <row r="57" spans="1:24" x14ac:dyDescent="0.25">
      <c r="A57" s="104">
        <f>'دليل الحسابات'!B341</f>
        <v>61105000</v>
      </c>
      <c r="B57" s="104" t="str">
        <f>'دليل الحسابات'!C341</f>
        <v>بدلات ومزايا العاملين</v>
      </c>
      <c r="C57" s="114">
        <f>SUMIFS('اليومية العامة'!$I$6:$I$1199,'اليومية العامة'!$F$6:$F$1199,$A57,'اليومية العامة'!$H$6:$H$1199,C$2)</f>
        <v>0</v>
      </c>
      <c r="D57" s="114">
        <f>SUMIFS('اليومية العامة'!$I$6:$I$1199,'اليومية العامة'!$F$6:$F$1199,$A57,'اليومية العامة'!$H$6:$H$1199,D$2)</f>
        <v>0</v>
      </c>
      <c r="E57" s="114">
        <f>SUMIFS('اليومية العامة'!$I$6:$I$1199,'اليومية العامة'!$F$6:$F$1199,$A57,'اليومية العامة'!$H$6:$H$1199,E$2)</f>
        <v>0</v>
      </c>
      <c r="F57" s="114">
        <f>SUMIFS('اليومية العامة'!$I$6:$I$1199,'اليومية العامة'!$F$6:$F$1199,$A57,'اليومية العامة'!$H$6:$H$1199,F$2)</f>
        <v>0</v>
      </c>
      <c r="G57" s="114">
        <f>SUMIFS('اليومية العامة'!$I$6:$I$1199,'اليومية العامة'!$F$6:$F$1199,$A57,'اليومية العامة'!$H$6:$H$1199,G$2)</f>
        <v>0</v>
      </c>
      <c r="H57" s="114">
        <f>SUMIFS('اليومية العامة'!$I$6:$I$1199,'اليومية العامة'!$F$6:$F$1199,$A57,'اليومية العامة'!$H$6:$H$1199,H$2)</f>
        <v>0</v>
      </c>
      <c r="I57" s="114">
        <f>SUMIFS('اليومية العامة'!$I$6:$I$1199,'اليومية العامة'!$F$6:$F$1199,$A57,'اليومية العامة'!$H$6:$H$1199,I$2)</f>
        <v>0</v>
      </c>
      <c r="J57" s="114">
        <f>SUMIFS('اليومية العامة'!$I$6:$I$1199,'اليومية العامة'!$F$6:$F$1199,$A57,'اليومية العامة'!$H$6:$H$1199,J$2)</f>
        <v>0</v>
      </c>
      <c r="K57" s="114">
        <f>SUMIFS('اليومية العامة'!$I$6:$I$1199,'اليومية العامة'!$F$6:$F$1199,$A57,'اليومية العامة'!$H$6:$H$1199,K$2)</f>
        <v>0</v>
      </c>
      <c r="L57" s="114">
        <f>SUMIFS('اليومية العامة'!$I$6:$I$1199,'اليومية العامة'!$F$6:$F$1199,$A57,'اليومية العامة'!$H$6:$H$1199,L$2)</f>
        <v>0</v>
      </c>
      <c r="M57" s="103">
        <f t="shared" si="13"/>
        <v>0</v>
      </c>
      <c r="N57" s="114">
        <f>SUMIFS('اليومية العامة'!$I$6:$I$1199,'اليومية العامة'!$F$6:$F$1199,$A57,'اليومية العامة'!$H$6:$H$1199,N$2)</f>
        <v>0</v>
      </c>
      <c r="O57" s="114">
        <f>SUMIFS('اليومية العامة'!$I$6:$I$1199,'اليومية العامة'!$F$6:$F$1199,$A57,'اليومية العامة'!$H$6:$H$1199,O$2)</f>
        <v>0</v>
      </c>
      <c r="P57" s="114">
        <f>SUMIFS('اليومية العامة'!$I$6:$I$1199,'اليومية العامة'!$F$6:$F$1199,$A57,'اليومية العامة'!$H$6:$H$1199,P$2)</f>
        <v>0</v>
      </c>
      <c r="Q57" s="114">
        <f>SUMIFS('اليومية العامة'!$I$6:$I$1199,'اليومية العامة'!$F$6:$F$1199,$A57,'اليومية العامة'!$H$6:$H$1199,Q$2)</f>
        <v>0</v>
      </c>
      <c r="R57" s="114">
        <f>SUMIFS('اليومية العامة'!$I$6:$I$1199,'اليومية العامة'!$F$6:$F$1199,$A57,'اليومية العامة'!$H$6:$H$1199,R$2)</f>
        <v>0</v>
      </c>
      <c r="S57" s="114">
        <f>SUMIFS('اليومية العامة'!$I$6:$I$1199,'اليومية العامة'!$F$6:$F$1199,$A57,'اليومية العامة'!$H$6:$H$1199,S$2)</f>
        <v>0</v>
      </c>
      <c r="T57" s="114">
        <f>SUMIFS('اليومية العامة'!$I$6:$I$1199,'اليومية العامة'!$F$6:$F$1199,$A57,'اليومية العامة'!$H$6:$H$1199,T$2)</f>
        <v>0</v>
      </c>
      <c r="U57" s="114">
        <f>SUMIFS('اليومية العامة'!$I$6:$I$1199,'اليومية العامة'!$F$6:$F$1199,$A57,'اليومية العامة'!$H$6:$H$1199,U$2)</f>
        <v>0</v>
      </c>
      <c r="V57" s="114">
        <f>SUMIFS('اليومية العامة'!$I$6:$I$1199,'اليومية العامة'!$F$6:$F$1199,$A57,'اليومية العامة'!$H$6:$H$1199,V$2)</f>
        <v>0</v>
      </c>
      <c r="W57" s="114">
        <f>SUMIFS('اليومية العامة'!$I$6:$I$1199,'اليومية العامة'!$F$6:$F$1199,$A57,'اليومية العامة'!$H$6:$H$1199,W$2)</f>
        <v>0</v>
      </c>
      <c r="X57" s="103">
        <f t="shared" si="14"/>
        <v>0</v>
      </c>
    </row>
    <row r="58" spans="1:24" x14ac:dyDescent="0.25">
      <c r="A58" s="104">
        <f>'دليل الحسابات'!B342</f>
        <v>61105001</v>
      </c>
      <c r="B58" s="104" t="str">
        <f>'دليل الحسابات'!C342</f>
        <v>بدل رعاية طبية</v>
      </c>
      <c r="C58" s="114">
        <f>SUMIFS('اليومية العامة'!$I$6:$I$1199,'اليومية العامة'!$F$6:$F$1199,$A58,'اليومية العامة'!$H$6:$H$1199,C$2)</f>
        <v>0</v>
      </c>
      <c r="D58" s="114">
        <f>SUMIFS('اليومية العامة'!$I$6:$I$1199,'اليومية العامة'!$F$6:$F$1199,$A58,'اليومية العامة'!$H$6:$H$1199,D$2)</f>
        <v>0</v>
      </c>
      <c r="E58" s="114">
        <f>SUMIFS('اليومية العامة'!$I$6:$I$1199,'اليومية العامة'!$F$6:$F$1199,$A58,'اليومية العامة'!$H$6:$H$1199,E$2)</f>
        <v>0</v>
      </c>
      <c r="F58" s="114">
        <f>SUMIFS('اليومية العامة'!$I$6:$I$1199,'اليومية العامة'!$F$6:$F$1199,$A58,'اليومية العامة'!$H$6:$H$1199,F$2)</f>
        <v>0</v>
      </c>
      <c r="G58" s="114">
        <f>SUMIFS('اليومية العامة'!$I$6:$I$1199,'اليومية العامة'!$F$6:$F$1199,$A58,'اليومية العامة'!$H$6:$H$1199,G$2)</f>
        <v>0</v>
      </c>
      <c r="H58" s="114">
        <f>SUMIFS('اليومية العامة'!$I$6:$I$1199,'اليومية العامة'!$F$6:$F$1199,$A58,'اليومية العامة'!$H$6:$H$1199,H$2)</f>
        <v>0</v>
      </c>
      <c r="I58" s="114">
        <f>SUMIFS('اليومية العامة'!$I$6:$I$1199,'اليومية العامة'!$F$6:$F$1199,$A58,'اليومية العامة'!$H$6:$H$1199,I$2)</f>
        <v>0</v>
      </c>
      <c r="J58" s="114">
        <f>SUMIFS('اليومية العامة'!$I$6:$I$1199,'اليومية العامة'!$F$6:$F$1199,$A58,'اليومية العامة'!$H$6:$H$1199,J$2)</f>
        <v>0</v>
      </c>
      <c r="K58" s="114">
        <f>SUMIFS('اليومية العامة'!$I$6:$I$1199,'اليومية العامة'!$F$6:$F$1199,$A58,'اليومية العامة'!$H$6:$H$1199,K$2)</f>
        <v>0</v>
      </c>
      <c r="L58" s="114">
        <f>SUMIFS('اليومية العامة'!$I$6:$I$1199,'اليومية العامة'!$F$6:$F$1199,$A58,'اليومية العامة'!$H$6:$H$1199,L$2)</f>
        <v>0</v>
      </c>
      <c r="M58" s="103">
        <f t="shared" si="13"/>
        <v>0</v>
      </c>
      <c r="N58" s="114">
        <f>SUMIFS('اليومية العامة'!$I$6:$I$1199,'اليومية العامة'!$F$6:$F$1199,$A58,'اليومية العامة'!$H$6:$H$1199,N$2)</f>
        <v>0</v>
      </c>
      <c r="O58" s="114">
        <f>SUMIFS('اليومية العامة'!$I$6:$I$1199,'اليومية العامة'!$F$6:$F$1199,$A58,'اليومية العامة'!$H$6:$H$1199,O$2)</f>
        <v>0</v>
      </c>
      <c r="P58" s="114">
        <f>SUMIFS('اليومية العامة'!$I$6:$I$1199,'اليومية العامة'!$F$6:$F$1199,$A58,'اليومية العامة'!$H$6:$H$1199,P$2)</f>
        <v>0</v>
      </c>
      <c r="Q58" s="114">
        <f>SUMIFS('اليومية العامة'!$I$6:$I$1199,'اليومية العامة'!$F$6:$F$1199,$A58,'اليومية العامة'!$H$6:$H$1199,Q$2)</f>
        <v>0</v>
      </c>
      <c r="R58" s="114">
        <f>SUMIFS('اليومية العامة'!$I$6:$I$1199,'اليومية العامة'!$F$6:$F$1199,$A58,'اليومية العامة'!$H$6:$H$1199,R$2)</f>
        <v>0</v>
      </c>
      <c r="S58" s="114">
        <f>SUMIFS('اليومية العامة'!$I$6:$I$1199,'اليومية العامة'!$F$6:$F$1199,$A58,'اليومية العامة'!$H$6:$H$1199,S$2)</f>
        <v>0</v>
      </c>
      <c r="T58" s="114">
        <f>SUMIFS('اليومية العامة'!$I$6:$I$1199,'اليومية العامة'!$F$6:$F$1199,$A58,'اليومية العامة'!$H$6:$H$1199,T$2)</f>
        <v>0</v>
      </c>
      <c r="U58" s="114">
        <f>SUMIFS('اليومية العامة'!$I$6:$I$1199,'اليومية العامة'!$F$6:$F$1199,$A58,'اليومية العامة'!$H$6:$H$1199,U$2)</f>
        <v>0</v>
      </c>
      <c r="V58" s="114">
        <f>SUMIFS('اليومية العامة'!$I$6:$I$1199,'اليومية العامة'!$F$6:$F$1199,$A58,'اليومية العامة'!$H$6:$H$1199,V$2)</f>
        <v>0</v>
      </c>
      <c r="W58" s="114">
        <f>SUMIFS('اليومية العامة'!$I$6:$I$1199,'اليومية العامة'!$F$6:$F$1199,$A58,'اليومية العامة'!$H$6:$H$1199,W$2)</f>
        <v>0</v>
      </c>
      <c r="X58" s="103">
        <f t="shared" si="14"/>
        <v>0</v>
      </c>
    </row>
    <row r="59" spans="1:24" x14ac:dyDescent="0.25">
      <c r="A59" s="104">
        <f>'دليل الحسابات'!B343</f>
        <v>61105002</v>
      </c>
      <c r="B59" s="104" t="str">
        <f>'دليل الحسابات'!C343</f>
        <v>بدل تذاكر سفر</v>
      </c>
      <c r="C59" s="114">
        <f>SUMIFS('اليومية العامة'!$I$6:$I$1199,'اليومية العامة'!$F$6:$F$1199,$A59,'اليومية العامة'!$H$6:$H$1199,C$2)</f>
        <v>0</v>
      </c>
      <c r="D59" s="114">
        <f>SUMIFS('اليومية العامة'!$I$6:$I$1199,'اليومية العامة'!$F$6:$F$1199,$A59,'اليومية العامة'!$H$6:$H$1199,D$2)</f>
        <v>0</v>
      </c>
      <c r="E59" s="114">
        <f>SUMIFS('اليومية العامة'!$I$6:$I$1199,'اليومية العامة'!$F$6:$F$1199,$A59,'اليومية العامة'!$H$6:$H$1199,E$2)</f>
        <v>0</v>
      </c>
      <c r="F59" s="114">
        <f>SUMIFS('اليومية العامة'!$I$6:$I$1199,'اليومية العامة'!$F$6:$F$1199,$A59,'اليومية العامة'!$H$6:$H$1199,F$2)</f>
        <v>0</v>
      </c>
      <c r="G59" s="114">
        <f>SUMIFS('اليومية العامة'!$I$6:$I$1199,'اليومية العامة'!$F$6:$F$1199,$A59,'اليومية العامة'!$H$6:$H$1199,G$2)</f>
        <v>0</v>
      </c>
      <c r="H59" s="114">
        <f>SUMIFS('اليومية العامة'!$I$6:$I$1199,'اليومية العامة'!$F$6:$F$1199,$A59,'اليومية العامة'!$H$6:$H$1199,H$2)</f>
        <v>0</v>
      </c>
      <c r="I59" s="114">
        <f>SUMIFS('اليومية العامة'!$I$6:$I$1199,'اليومية العامة'!$F$6:$F$1199,$A59,'اليومية العامة'!$H$6:$H$1199,I$2)</f>
        <v>0</v>
      </c>
      <c r="J59" s="114">
        <f>SUMIFS('اليومية العامة'!$I$6:$I$1199,'اليومية العامة'!$F$6:$F$1199,$A59,'اليومية العامة'!$H$6:$H$1199,J$2)</f>
        <v>0</v>
      </c>
      <c r="K59" s="114">
        <f>SUMIFS('اليومية العامة'!$I$6:$I$1199,'اليومية العامة'!$F$6:$F$1199,$A59,'اليومية العامة'!$H$6:$H$1199,K$2)</f>
        <v>0</v>
      </c>
      <c r="L59" s="114">
        <f>SUMIFS('اليومية العامة'!$I$6:$I$1199,'اليومية العامة'!$F$6:$F$1199,$A59,'اليومية العامة'!$H$6:$H$1199,L$2)</f>
        <v>0</v>
      </c>
      <c r="M59" s="103">
        <f t="shared" si="8"/>
        <v>0</v>
      </c>
      <c r="N59" s="114">
        <f>SUMIFS('اليومية العامة'!$I$6:$I$1199,'اليومية العامة'!$F$6:$F$1199,$A59,'اليومية العامة'!$H$6:$H$1199,N$2)</f>
        <v>0</v>
      </c>
      <c r="O59" s="114">
        <f>SUMIFS('اليومية العامة'!$I$6:$I$1199,'اليومية العامة'!$F$6:$F$1199,$A59,'اليومية العامة'!$H$6:$H$1199,O$2)</f>
        <v>0</v>
      </c>
      <c r="P59" s="114">
        <f>SUMIFS('اليومية العامة'!$I$6:$I$1199,'اليومية العامة'!$F$6:$F$1199,$A59,'اليومية العامة'!$H$6:$H$1199,P$2)</f>
        <v>0</v>
      </c>
      <c r="Q59" s="114">
        <f>SUMIFS('اليومية العامة'!$I$6:$I$1199,'اليومية العامة'!$F$6:$F$1199,$A59,'اليومية العامة'!$H$6:$H$1199,Q$2)</f>
        <v>0</v>
      </c>
      <c r="R59" s="114">
        <f>SUMIFS('اليومية العامة'!$I$6:$I$1199,'اليومية العامة'!$F$6:$F$1199,$A59,'اليومية العامة'!$H$6:$H$1199,R$2)</f>
        <v>0</v>
      </c>
      <c r="S59" s="114">
        <f>SUMIFS('اليومية العامة'!$I$6:$I$1199,'اليومية العامة'!$F$6:$F$1199,$A59,'اليومية العامة'!$H$6:$H$1199,S$2)</f>
        <v>0</v>
      </c>
      <c r="T59" s="114">
        <f>SUMIFS('اليومية العامة'!$I$6:$I$1199,'اليومية العامة'!$F$6:$F$1199,$A59,'اليومية العامة'!$H$6:$H$1199,T$2)</f>
        <v>0</v>
      </c>
      <c r="U59" s="114">
        <f>SUMIFS('اليومية العامة'!$I$6:$I$1199,'اليومية العامة'!$F$6:$F$1199,$A59,'اليومية العامة'!$H$6:$H$1199,U$2)</f>
        <v>0</v>
      </c>
      <c r="V59" s="114">
        <f>SUMIFS('اليومية العامة'!$I$6:$I$1199,'اليومية العامة'!$F$6:$F$1199,$A59,'اليومية العامة'!$H$6:$H$1199,V$2)</f>
        <v>0</v>
      </c>
      <c r="W59" s="114">
        <f>SUMIFS('اليومية العامة'!$I$6:$I$1199,'اليومية العامة'!$F$6:$F$1199,$A59,'اليومية العامة'!$H$6:$H$1199,W$2)</f>
        <v>0</v>
      </c>
      <c r="X59" s="103">
        <f t="shared" si="9"/>
        <v>0</v>
      </c>
    </row>
    <row r="60" spans="1:24" x14ac:dyDescent="0.25">
      <c r="A60" s="104">
        <f>'دليل الحسابات'!B344</f>
        <v>61105003</v>
      </c>
      <c r="B60" s="104" t="str">
        <f>'دليل الحسابات'!C344</f>
        <v>مرتبات اجازات العاملين</v>
      </c>
      <c r="C60" s="114">
        <f>SUMIFS('اليومية العامة'!$I$6:$I$1199,'اليومية العامة'!$F$6:$F$1199,$A60,'اليومية العامة'!$H$6:$H$1199,C$2)</f>
        <v>0</v>
      </c>
      <c r="D60" s="114">
        <f>SUMIFS('اليومية العامة'!$I$6:$I$1199,'اليومية العامة'!$F$6:$F$1199,$A60,'اليومية العامة'!$H$6:$H$1199,D$2)</f>
        <v>0</v>
      </c>
      <c r="E60" s="114">
        <f>SUMIFS('اليومية العامة'!$I$6:$I$1199,'اليومية العامة'!$F$6:$F$1199,$A60,'اليومية العامة'!$H$6:$H$1199,E$2)</f>
        <v>0</v>
      </c>
      <c r="F60" s="114">
        <f>SUMIFS('اليومية العامة'!$I$6:$I$1199,'اليومية العامة'!$F$6:$F$1199,$A60,'اليومية العامة'!$H$6:$H$1199,F$2)</f>
        <v>0</v>
      </c>
      <c r="G60" s="114">
        <f>SUMIFS('اليومية العامة'!$I$6:$I$1199,'اليومية العامة'!$F$6:$F$1199,$A60,'اليومية العامة'!$H$6:$H$1199,G$2)</f>
        <v>0</v>
      </c>
      <c r="H60" s="114">
        <f>SUMIFS('اليومية العامة'!$I$6:$I$1199,'اليومية العامة'!$F$6:$F$1199,$A60,'اليومية العامة'!$H$6:$H$1199,H$2)</f>
        <v>0</v>
      </c>
      <c r="I60" s="114">
        <f>SUMIFS('اليومية العامة'!$I$6:$I$1199,'اليومية العامة'!$F$6:$F$1199,$A60,'اليومية العامة'!$H$6:$H$1199,I$2)</f>
        <v>0</v>
      </c>
      <c r="J60" s="114">
        <f>SUMIFS('اليومية العامة'!$I$6:$I$1199,'اليومية العامة'!$F$6:$F$1199,$A60,'اليومية العامة'!$H$6:$H$1199,J$2)</f>
        <v>0</v>
      </c>
      <c r="K60" s="114">
        <f>SUMIFS('اليومية العامة'!$I$6:$I$1199,'اليومية العامة'!$F$6:$F$1199,$A60,'اليومية العامة'!$H$6:$H$1199,K$2)</f>
        <v>0</v>
      </c>
      <c r="L60" s="114">
        <f>SUMIFS('اليومية العامة'!$I$6:$I$1199,'اليومية العامة'!$F$6:$F$1199,$A60,'اليومية العامة'!$H$6:$H$1199,L$2)</f>
        <v>0</v>
      </c>
      <c r="M60" s="103">
        <f t="shared" si="8"/>
        <v>0</v>
      </c>
      <c r="N60" s="114">
        <f>SUMIFS('اليومية العامة'!$I$6:$I$1199,'اليومية العامة'!$F$6:$F$1199,$A60,'اليومية العامة'!$H$6:$H$1199,N$2)</f>
        <v>0</v>
      </c>
      <c r="O60" s="114">
        <f>SUMIFS('اليومية العامة'!$I$6:$I$1199,'اليومية العامة'!$F$6:$F$1199,$A60,'اليومية العامة'!$H$6:$H$1199,O$2)</f>
        <v>0</v>
      </c>
      <c r="P60" s="114">
        <f>SUMIFS('اليومية العامة'!$I$6:$I$1199,'اليومية العامة'!$F$6:$F$1199,$A60,'اليومية العامة'!$H$6:$H$1199,P$2)</f>
        <v>0</v>
      </c>
      <c r="Q60" s="114">
        <f>SUMIFS('اليومية العامة'!$I$6:$I$1199,'اليومية العامة'!$F$6:$F$1199,$A60,'اليومية العامة'!$H$6:$H$1199,Q$2)</f>
        <v>0</v>
      </c>
      <c r="R60" s="114">
        <f>SUMIFS('اليومية العامة'!$I$6:$I$1199,'اليومية العامة'!$F$6:$F$1199,$A60,'اليومية العامة'!$H$6:$H$1199,R$2)</f>
        <v>0</v>
      </c>
      <c r="S60" s="114">
        <f>SUMIFS('اليومية العامة'!$I$6:$I$1199,'اليومية العامة'!$F$6:$F$1199,$A60,'اليومية العامة'!$H$6:$H$1199,S$2)</f>
        <v>0</v>
      </c>
      <c r="T60" s="114">
        <f>SUMIFS('اليومية العامة'!$I$6:$I$1199,'اليومية العامة'!$F$6:$F$1199,$A60,'اليومية العامة'!$H$6:$H$1199,T$2)</f>
        <v>0</v>
      </c>
      <c r="U60" s="114">
        <f>SUMIFS('اليومية العامة'!$I$6:$I$1199,'اليومية العامة'!$F$6:$F$1199,$A60,'اليومية العامة'!$H$6:$H$1199,U$2)</f>
        <v>0</v>
      </c>
      <c r="V60" s="114">
        <f>SUMIFS('اليومية العامة'!$I$6:$I$1199,'اليومية العامة'!$F$6:$F$1199,$A60,'اليومية العامة'!$H$6:$H$1199,V$2)</f>
        <v>0</v>
      </c>
      <c r="W60" s="114">
        <f>SUMIFS('اليومية العامة'!$I$6:$I$1199,'اليومية العامة'!$F$6:$F$1199,$A60,'اليومية العامة'!$H$6:$H$1199,W$2)</f>
        <v>0</v>
      </c>
      <c r="X60" s="103">
        <f t="shared" si="9"/>
        <v>0</v>
      </c>
    </row>
    <row r="61" spans="1:24" x14ac:dyDescent="0.25">
      <c r="A61" s="104">
        <f>'دليل الحسابات'!B345</f>
        <v>61105004</v>
      </c>
      <c r="B61" s="104" t="str">
        <f>'دليل الحسابات'!C345</f>
        <v>مكافأة نهاية الخدمة</v>
      </c>
      <c r="C61" s="114">
        <f>SUMIFS('اليومية العامة'!$I$6:$I$1199,'اليومية العامة'!$F$6:$F$1199,$A61,'اليومية العامة'!$H$6:$H$1199,C$2)</f>
        <v>0</v>
      </c>
      <c r="D61" s="114">
        <f>SUMIFS('اليومية العامة'!$I$6:$I$1199,'اليومية العامة'!$F$6:$F$1199,$A61,'اليومية العامة'!$H$6:$H$1199,D$2)</f>
        <v>0</v>
      </c>
      <c r="E61" s="114">
        <f>SUMIFS('اليومية العامة'!$I$6:$I$1199,'اليومية العامة'!$F$6:$F$1199,$A61,'اليومية العامة'!$H$6:$H$1199,E$2)</f>
        <v>0</v>
      </c>
      <c r="F61" s="114">
        <f>SUMIFS('اليومية العامة'!$I$6:$I$1199,'اليومية العامة'!$F$6:$F$1199,$A61,'اليومية العامة'!$H$6:$H$1199,F$2)</f>
        <v>0</v>
      </c>
      <c r="G61" s="114">
        <f>SUMIFS('اليومية العامة'!$I$6:$I$1199,'اليومية العامة'!$F$6:$F$1199,$A61,'اليومية العامة'!$H$6:$H$1199,G$2)</f>
        <v>0</v>
      </c>
      <c r="H61" s="114">
        <f>SUMIFS('اليومية العامة'!$I$6:$I$1199,'اليومية العامة'!$F$6:$F$1199,$A61,'اليومية العامة'!$H$6:$H$1199,H$2)</f>
        <v>0</v>
      </c>
      <c r="I61" s="114">
        <f>SUMIFS('اليومية العامة'!$I$6:$I$1199,'اليومية العامة'!$F$6:$F$1199,$A61,'اليومية العامة'!$H$6:$H$1199,I$2)</f>
        <v>0</v>
      </c>
      <c r="J61" s="114">
        <f>SUMIFS('اليومية العامة'!$I$6:$I$1199,'اليومية العامة'!$F$6:$F$1199,$A61,'اليومية العامة'!$H$6:$H$1199,J$2)</f>
        <v>0</v>
      </c>
      <c r="K61" s="114">
        <f>SUMIFS('اليومية العامة'!$I$6:$I$1199,'اليومية العامة'!$F$6:$F$1199,$A61,'اليومية العامة'!$H$6:$H$1199,K$2)</f>
        <v>0</v>
      </c>
      <c r="L61" s="114">
        <f>SUMIFS('اليومية العامة'!$I$6:$I$1199,'اليومية العامة'!$F$6:$F$1199,$A61,'اليومية العامة'!$H$6:$H$1199,L$2)</f>
        <v>0</v>
      </c>
      <c r="M61" s="103">
        <f t="shared" si="8"/>
        <v>0</v>
      </c>
      <c r="N61" s="114">
        <f>SUMIFS('اليومية العامة'!$I$6:$I$1199,'اليومية العامة'!$F$6:$F$1199,$A61,'اليومية العامة'!$H$6:$H$1199,N$2)</f>
        <v>0</v>
      </c>
      <c r="O61" s="114">
        <f>SUMIFS('اليومية العامة'!$I$6:$I$1199,'اليومية العامة'!$F$6:$F$1199,$A61,'اليومية العامة'!$H$6:$H$1199,O$2)</f>
        <v>0</v>
      </c>
      <c r="P61" s="114">
        <f>SUMIFS('اليومية العامة'!$I$6:$I$1199,'اليومية العامة'!$F$6:$F$1199,$A61,'اليومية العامة'!$H$6:$H$1199,P$2)</f>
        <v>0</v>
      </c>
      <c r="Q61" s="114">
        <f>SUMIFS('اليومية العامة'!$I$6:$I$1199,'اليومية العامة'!$F$6:$F$1199,$A61,'اليومية العامة'!$H$6:$H$1199,Q$2)</f>
        <v>0</v>
      </c>
      <c r="R61" s="114">
        <f>SUMIFS('اليومية العامة'!$I$6:$I$1199,'اليومية العامة'!$F$6:$F$1199,$A61,'اليومية العامة'!$H$6:$H$1199,R$2)</f>
        <v>0</v>
      </c>
      <c r="S61" s="114">
        <f>SUMIFS('اليومية العامة'!$I$6:$I$1199,'اليومية العامة'!$F$6:$F$1199,$A61,'اليومية العامة'!$H$6:$H$1199,S$2)</f>
        <v>0</v>
      </c>
      <c r="T61" s="114">
        <f>SUMIFS('اليومية العامة'!$I$6:$I$1199,'اليومية العامة'!$F$6:$F$1199,$A61,'اليومية العامة'!$H$6:$H$1199,T$2)</f>
        <v>0</v>
      </c>
      <c r="U61" s="114">
        <f>SUMIFS('اليومية العامة'!$I$6:$I$1199,'اليومية العامة'!$F$6:$F$1199,$A61,'اليومية العامة'!$H$6:$H$1199,U$2)</f>
        <v>0</v>
      </c>
      <c r="V61" s="114">
        <f>SUMIFS('اليومية العامة'!$I$6:$I$1199,'اليومية العامة'!$F$6:$F$1199,$A61,'اليومية العامة'!$H$6:$H$1199,V$2)</f>
        <v>0</v>
      </c>
      <c r="W61" s="114">
        <f>SUMIFS('اليومية العامة'!$I$6:$I$1199,'اليومية العامة'!$F$6:$F$1199,$A61,'اليومية العامة'!$H$6:$H$1199,W$2)</f>
        <v>0</v>
      </c>
      <c r="X61" s="103">
        <f t="shared" si="9"/>
        <v>0</v>
      </c>
    </row>
    <row r="62" spans="1:24" x14ac:dyDescent="0.25">
      <c r="A62" s="104">
        <f>'دليل الحسابات'!B346</f>
        <v>61106000</v>
      </c>
      <c r="B62" s="104" t="str">
        <f>'دليل الحسابات'!C346</f>
        <v>مصاريف السيارات</v>
      </c>
      <c r="C62" s="114">
        <f>SUMIFS('اليومية العامة'!$I$6:$I$1199,'اليومية العامة'!$F$6:$F$1199,$A62,'اليومية العامة'!$H$6:$H$1199,C$2)</f>
        <v>0</v>
      </c>
      <c r="D62" s="114">
        <f>SUMIFS('اليومية العامة'!$I$6:$I$1199,'اليومية العامة'!$F$6:$F$1199,$A62,'اليومية العامة'!$H$6:$H$1199,D$2)</f>
        <v>0</v>
      </c>
      <c r="E62" s="114">
        <f>SUMIFS('اليومية العامة'!$I$6:$I$1199,'اليومية العامة'!$F$6:$F$1199,$A62,'اليومية العامة'!$H$6:$H$1199,E$2)</f>
        <v>0</v>
      </c>
      <c r="F62" s="114">
        <f>SUMIFS('اليومية العامة'!$I$6:$I$1199,'اليومية العامة'!$F$6:$F$1199,$A62,'اليومية العامة'!$H$6:$H$1199,F$2)</f>
        <v>0</v>
      </c>
      <c r="G62" s="114">
        <f>SUMIFS('اليومية العامة'!$I$6:$I$1199,'اليومية العامة'!$F$6:$F$1199,$A62,'اليومية العامة'!$H$6:$H$1199,G$2)</f>
        <v>0</v>
      </c>
      <c r="H62" s="114">
        <f>SUMIFS('اليومية العامة'!$I$6:$I$1199,'اليومية العامة'!$F$6:$F$1199,$A62,'اليومية العامة'!$H$6:$H$1199,H$2)</f>
        <v>0</v>
      </c>
      <c r="I62" s="114">
        <f>SUMIFS('اليومية العامة'!$I$6:$I$1199,'اليومية العامة'!$F$6:$F$1199,$A62,'اليومية العامة'!$H$6:$H$1199,I$2)</f>
        <v>0</v>
      </c>
      <c r="J62" s="114">
        <f>SUMIFS('اليومية العامة'!$I$6:$I$1199,'اليومية العامة'!$F$6:$F$1199,$A62,'اليومية العامة'!$H$6:$H$1199,J$2)</f>
        <v>0</v>
      </c>
      <c r="K62" s="114">
        <f>SUMIFS('اليومية العامة'!$I$6:$I$1199,'اليومية العامة'!$F$6:$F$1199,$A62,'اليومية العامة'!$H$6:$H$1199,K$2)</f>
        <v>0</v>
      </c>
      <c r="L62" s="114">
        <f>SUMIFS('اليومية العامة'!$I$6:$I$1199,'اليومية العامة'!$F$6:$F$1199,$A62,'اليومية العامة'!$H$6:$H$1199,L$2)</f>
        <v>0</v>
      </c>
      <c r="M62" s="103">
        <f t="shared" si="8"/>
        <v>0</v>
      </c>
      <c r="N62" s="114">
        <f>SUMIFS('اليومية العامة'!$I$6:$I$1199,'اليومية العامة'!$F$6:$F$1199,$A62,'اليومية العامة'!$H$6:$H$1199,N$2)</f>
        <v>0</v>
      </c>
      <c r="O62" s="114">
        <f>SUMIFS('اليومية العامة'!$I$6:$I$1199,'اليومية العامة'!$F$6:$F$1199,$A62,'اليومية العامة'!$H$6:$H$1199,O$2)</f>
        <v>0</v>
      </c>
      <c r="P62" s="114">
        <f>SUMIFS('اليومية العامة'!$I$6:$I$1199,'اليومية العامة'!$F$6:$F$1199,$A62,'اليومية العامة'!$H$6:$H$1199,P$2)</f>
        <v>0</v>
      </c>
      <c r="Q62" s="114">
        <f>SUMIFS('اليومية العامة'!$I$6:$I$1199,'اليومية العامة'!$F$6:$F$1199,$A62,'اليومية العامة'!$H$6:$H$1199,Q$2)</f>
        <v>0</v>
      </c>
      <c r="R62" s="114">
        <f>SUMIFS('اليومية العامة'!$I$6:$I$1199,'اليومية العامة'!$F$6:$F$1199,$A62,'اليومية العامة'!$H$6:$H$1199,R$2)</f>
        <v>0</v>
      </c>
      <c r="S62" s="114">
        <f>SUMIFS('اليومية العامة'!$I$6:$I$1199,'اليومية العامة'!$F$6:$F$1199,$A62,'اليومية العامة'!$H$6:$H$1199,S$2)</f>
        <v>0</v>
      </c>
      <c r="T62" s="114">
        <f>SUMIFS('اليومية العامة'!$I$6:$I$1199,'اليومية العامة'!$F$6:$F$1199,$A62,'اليومية العامة'!$H$6:$H$1199,T$2)</f>
        <v>0</v>
      </c>
      <c r="U62" s="114">
        <f>SUMIFS('اليومية العامة'!$I$6:$I$1199,'اليومية العامة'!$F$6:$F$1199,$A62,'اليومية العامة'!$H$6:$H$1199,U$2)</f>
        <v>0</v>
      </c>
      <c r="V62" s="114">
        <f>SUMIFS('اليومية العامة'!$I$6:$I$1199,'اليومية العامة'!$F$6:$F$1199,$A62,'اليومية العامة'!$H$6:$H$1199,V$2)</f>
        <v>0</v>
      </c>
      <c r="W62" s="114">
        <f>SUMIFS('اليومية العامة'!$I$6:$I$1199,'اليومية العامة'!$F$6:$F$1199,$A62,'اليومية العامة'!$H$6:$H$1199,W$2)</f>
        <v>0</v>
      </c>
      <c r="X62" s="103">
        <f t="shared" si="9"/>
        <v>0</v>
      </c>
    </row>
    <row r="63" spans="1:24" x14ac:dyDescent="0.25">
      <c r="A63" s="104">
        <f>'دليل الحسابات'!B347</f>
        <v>61106001</v>
      </c>
      <c r="B63" s="104" t="str">
        <f>'دليل الحسابات'!C347</f>
        <v>مصاريف تشغيل سيارات</v>
      </c>
      <c r="C63" s="114">
        <f>SUMIFS('اليومية العامة'!$I$6:$I$1199,'اليومية العامة'!$F$6:$F$1199,$A63,'اليومية العامة'!$H$6:$H$1199,C$2)</f>
        <v>0</v>
      </c>
      <c r="D63" s="114">
        <f>SUMIFS('اليومية العامة'!$I$6:$I$1199,'اليومية العامة'!$F$6:$F$1199,$A63,'اليومية العامة'!$H$6:$H$1199,D$2)</f>
        <v>0</v>
      </c>
      <c r="E63" s="114">
        <f>SUMIFS('اليومية العامة'!$I$6:$I$1199,'اليومية العامة'!$F$6:$F$1199,$A63,'اليومية العامة'!$H$6:$H$1199,E$2)</f>
        <v>0</v>
      </c>
      <c r="F63" s="114">
        <f>SUMIFS('اليومية العامة'!$I$6:$I$1199,'اليومية العامة'!$F$6:$F$1199,$A63,'اليومية العامة'!$H$6:$H$1199,F$2)</f>
        <v>0</v>
      </c>
      <c r="G63" s="114">
        <f>SUMIFS('اليومية العامة'!$I$6:$I$1199,'اليومية العامة'!$F$6:$F$1199,$A63,'اليومية العامة'!$H$6:$H$1199,G$2)</f>
        <v>0</v>
      </c>
      <c r="H63" s="114">
        <f>SUMIFS('اليومية العامة'!$I$6:$I$1199,'اليومية العامة'!$F$6:$F$1199,$A63,'اليومية العامة'!$H$6:$H$1199,H$2)</f>
        <v>0</v>
      </c>
      <c r="I63" s="114">
        <f>SUMIFS('اليومية العامة'!$I$6:$I$1199,'اليومية العامة'!$F$6:$F$1199,$A63,'اليومية العامة'!$H$6:$H$1199,I$2)</f>
        <v>0</v>
      </c>
      <c r="J63" s="114">
        <f>SUMIFS('اليومية العامة'!$I$6:$I$1199,'اليومية العامة'!$F$6:$F$1199,$A63,'اليومية العامة'!$H$6:$H$1199,J$2)</f>
        <v>0</v>
      </c>
      <c r="K63" s="114">
        <f>SUMIFS('اليومية العامة'!$I$6:$I$1199,'اليومية العامة'!$F$6:$F$1199,$A63,'اليومية العامة'!$H$6:$H$1199,K$2)</f>
        <v>0</v>
      </c>
      <c r="L63" s="114">
        <f>SUMIFS('اليومية العامة'!$I$6:$I$1199,'اليومية العامة'!$F$6:$F$1199,$A63,'اليومية العامة'!$H$6:$H$1199,L$2)</f>
        <v>0</v>
      </c>
      <c r="M63" s="103">
        <f t="shared" si="8"/>
        <v>0</v>
      </c>
      <c r="N63" s="114">
        <f>SUMIFS('اليومية العامة'!$I$6:$I$1199,'اليومية العامة'!$F$6:$F$1199,$A63,'اليومية العامة'!$H$6:$H$1199,N$2)</f>
        <v>0</v>
      </c>
      <c r="O63" s="114">
        <f>SUMIFS('اليومية العامة'!$I$6:$I$1199,'اليومية العامة'!$F$6:$F$1199,$A63,'اليومية العامة'!$H$6:$H$1199,O$2)</f>
        <v>0</v>
      </c>
      <c r="P63" s="114">
        <f>SUMIFS('اليومية العامة'!$I$6:$I$1199,'اليومية العامة'!$F$6:$F$1199,$A63,'اليومية العامة'!$H$6:$H$1199,P$2)</f>
        <v>0</v>
      </c>
      <c r="Q63" s="114">
        <f>SUMIFS('اليومية العامة'!$I$6:$I$1199,'اليومية العامة'!$F$6:$F$1199,$A63,'اليومية العامة'!$H$6:$H$1199,Q$2)</f>
        <v>0</v>
      </c>
      <c r="R63" s="114">
        <f>SUMIFS('اليومية العامة'!$I$6:$I$1199,'اليومية العامة'!$F$6:$F$1199,$A63,'اليومية العامة'!$H$6:$H$1199,R$2)</f>
        <v>0</v>
      </c>
      <c r="S63" s="114">
        <f>SUMIFS('اليومية العامة'!$I$6:$I$1199,'اليومية العامة'!$F$6:$F$1199,$A63,'اليومية العامة'!$H$6:$H$1199,S$2)</f>
        <v>0</v>
      </c>
      <c r="T63" s="114">
        <f>SUMIFS('اليومية العامة'!$I$6:$I$1199,'اليومية العامة'!$F$6:$F$1199,$A63,'اليومية العامة'!$H$6:$H$1199,T$2)</f>
        <v>0</v>
      </c>
      <c r="U63" s="114">
        <f>SUMIFS('اليومية العامة'!$I$6:$I$1199,'اليومية العامة'!$F$6:$F$1199,$A63,'اليومية العامة'!$H$6:$H$1199,U$2)</f>
        <v>0</v>
      </c>
      <c r="V63" s="114">
        <f>SUMIFS('اليومية العامة'!$I$6:$I$1199,'اليومية العامة'!$F$6:$F$1199,$A63,'اليومية العامة'!$H$6:$H$1199,V$2)</f>
        <v>0</v>
      </c>
      <c r="W63" s="114">
        <f>SUMIFS('اليومية العامة'!$I$6:$I$1199,'اليومية العامة'!$F$6:$F$1199,$A63,'اليومية العامة'!$H$6:$H$1199,W$2)</f>
        <v>0</v>
      </c>
      <c r="X63" s="103">
        <f t="shared" si="9"/>
        <v>0</v>
      </c>
    </row>
    <row r="64" spans="1:24" x14ac:dyDescent="0.25">
      <c r="A64" s="104">
        <f>'دليل الحسابات'!B348</f>
        <v>61106002</v>
      </c>
      <c r="B64" s="104" t="str">
        <f>'دليل الحسابات'!C348</f>
        <v>مصاريف صيانة سيارات</v>
      </c>
      <c r="C64" s="114">
        <f>SUMIFS('اليومية العامة'!$I$6:$I$1199,'اليومية العامة'!$F$6:$F$1199,$A64,'اليومية العامة'!$H$6:$H$1199,C$2)</f>
        <v>0</v>
      </c>
      <c r="D64" s="114">
        <f>SUMIFS('اليومية العامة'!$I$6:$I$1199,'اليومية العامة'!$F$6:$F$1199,$A64,'اليومية العامة'!$H$6:$H$1199,D$2)</f>
        <v>0</v>
      </c>
      <c r="E64" s="114">
        <f>SUMIFS('اليومية العامة'!$I$6:$I$1199,'اليومية العامة'!$F$6:$F$1199,$A64,'اليومية العامة'!$H$6:$H$1199,E$2)</f>
        <v>0</v>
      </c>
      <c r="F64" s="114">
        <f>SUMIFS('اليومية العامة'!$I$6:$I$1199,'اليومية العامة'!$F$6:$F$1199,$A64,'اليومية العامة'!$H$6:$H$1199,F$2)</f>
        <v>0</v>
      </c>
      <c r="G64" s="114">
        <f>SUMIFS('اليومية العامة'!$I$6:$I$1199,'اليومية العامة'!$F$6:$F$1199,$A64,'اليومية العامة'!$H$6:$H$1199,G$2)</f>
        <v>0</v>
      </c>
      <c r="H64" s="114">
        <f>SUMIFS('اليومية العامة'!$I$6:$I$1199,'اليومية العامة'!$F$6:$F$1199,$A64,'اليومية العامة'!$H$6:$H$1199,H$2)</f>
        <v>0</v>
      </c>
      <c r="I64" s="114">
        <f>SUMIFS('اليومية العامة'!$I$6:$I$1199,'اليومية العامة'!$F$6:$F$1199,$A64,'اليومية العامة'!$H$6:$H$1199,I$2)</f>
        <v>0</v>
      </c>
      <c r="J64" s="114">
        <f>SUMIFS('اليومية العامة'!$I$6:$I$1199,'اليومية العامة'!$F$6:$F$1199,$A64,'اليومية العامة'!$H$6:$H$1199,J$2)</f>
        <v>0</v>
      </c>
      <c r="K64" s="114">
        <f>SUMIFS('اليومية العامة'!$I$6:$I$1199,'اليومية العامة'!$F$6:$F$1199,$A64,'اليومية العامة'!$H$6:$H$1199,K$2)</f>
        <v>0</v>
      </c>
      <c r="L64" s="114">
        <f>SUMIFS('اليومية العامة'!$I$6:$I$1199,'اليومية العامة'!$F$6:$F$1199,$A64,'اليومية العامة'!$H$6:$H$1199,L$2)</f>
        <v>0</v>
      </c>
      <c r="M64" s="103">
        <f t="shared" si="8"/>
        <v>0</v>
      </c>
      <c r="N64" s="114">
        <f>SUMIFS('اليومية العامة'!$I$6:$I$1199,'اليومية العامة'!$F$6:$F$1199,$A64,'اليومية العامة'!$H$6:$H$1199,N$2)</f>
        <v>0</v>
      </c>
      <c r="O64" s="114">
        <f>SUMIFS('اليومية العامة'!$I$6:$I$1199,'اليومية العامة'!$F$6:$F$1199,$A64,'اليومية العامة'!$H$6:$H$1199,O$2)</f>
        <v>0</v>
      </c>
      <c r="P64" s="114">
        <f>SUMIFS('اليومية العامة'!$I$6:$I$1199,'اليومية العامة'!$F$6:$F$1199,$A64,'اليومية العامة'!$H$6:$H$1199,P$2)</f>
        <v>0</v>
      </c>
      <c r="Q64" s="114">
        <f>SUMIFS('اليومية العامة'!$I$6:$I$1199,'اليومية العامة'!$F$6:$F$1199,$A64,'اليومية العامة'!$H$6:$H$1199,Q$2)</f>
        <v>0</v>
      </c>
      <c r="R64" s="114">
        <f>SUMIFS('اليومية العامة'!$I$6:$I$1199,'اليومية العامة'!$F$6:$F$1199,$A64,'اليومية العامة'!$H$6:$H$1199,R$2)</f>
        <v>0</v>
      </c>
      <c r="S64" s="114">
        <f>SUMIFS('اليومية العامة'!$I$6:$I$1199,'اليومية العامة'!$F$6:$F$1199,$A64,'اليومية العامة'!$H$6:$H$1199,S$2)</f>
        <v>0</v>
      </c>
      <c r="T64" s="114">
        <f>SUMIFS('اليومية العامة'!$I$6:$I$1199,'اليومية العامة'!$F$6:$F$1199,$A64,'اليومية العامة'!$H$6:$H$1199,T$2)</f>
        <v>0</v>
      </c>
      <c r="U64" s="114">
        <f>SUMIFS('اليومية العامة'!$I$6:$I$1199,'اليومية العامة'!$F$6:$F$1199,$A64,'اليومية العامة'!$H$6:$H$1199,U$2)</f>
        <v>0</v>
      </c>
      <c r="V64" s="114">
        <f>SUMIFS('اليومية العامة'!$I$6:$I$1199,'اليومية العامة'!$F$6:$F$1199,$A64,'اليومية العامة'!$H$6:$H$1199,V$2)</f>
        <v>0</v>
      </c>
      <c r="W64" s="114">
        <f>SUMIFS('اليومية العامة'!$I$6:$I$1199,'اليومية العامة'!$F$6:$F$1199,$A64,'اليومية العامة'!$H$6:$H$1199,W$2)</f>
        <v>0</v>
      </c>
      <c r="X64" s="103">
        <f t="shared" si="9"/>
        <v>0</v>
      </c>
    </row>
    <row r="65" spans="1:24" x14ac:dyDescent="0.25">
      <c r="A65" s="104">
        <f>'دليل الحسابات'!B349</f>
        <v>61106003</v>
      </c>
      <c r="B65" s="104" t="str">
        <f>'دليل الحسابات'!C349</f>
        <v>مخالفات مرورية</v>
      </c>
      <c r="C65" s="114">
        <f>SUMIFS('اليومية العامة'!$I$6:$I$1199,'اليومية العامة'!$F$6:$F$1199,$A65,'اليومية العامة'!$H$6:$H$1199,C$2)</f>
        <v>0</v>
      </c>
      <c r="D65" s="114">
        <f>SUMIFS('اليومية العامة'!$I$6:$I$1199,'اليومية العامة'!$F$6:$F$1199,$A65,'اليومية العامة'!$H$6:$H$1199,D$2)</f>
        <v>0</v>
      </c>
      <c r="E65" s="114">
        <f>SUMIFS('اليومية العامة'!$I$6:$I$1199,'اليومية العامة'!$F$6:$F$1199,$A65,'اليومية العامة'!$H$6:$H$1199,E$2)</f>
        <v>0</v>
      </c>
      <c r="F65" s="114">
        <f>SUMIFS('اليومية العامة'!$I$6:$I$1199,'اليومية العامة'!$F$6:$F$1199,$A65,'اليومية العامة'!$H$6:$H$1199,F$2)</f>
        <v>0</v>
      </c>
      <c r="G65" s="114">
        <f>SUMIFS('اليومية العامة'!$I$6:$I$1199,'اليومية العامة'!$F$6:$F$1199,$A65,'اليومية العامة'!$H$6:$H$1199,G$2)</f>
        <v>0</v>
      </c>
      <c r="H65" s="114">
        <f>SUMIFS('اليومية العامة'!$I$6:$I$1199,'اليومية العامة'!$F$6:$F$1199,$A65,'اليومية العامة'!$H$6:$H$1199,H$2)</f>
        <v>0</v>
      </c>
      <c r="I65" s="114">
        <f>SUMIFS('اليومية العامة'!$I$6:$I$1199,'اليومية العامة'!$F$6:$F$1199,$A65,'اليومية العامة'!$H$6:$H$1199,I$2)</f>
        <v>0</v>
      </c>
      <c r="J65" s="114">
        <f>SUMIFS('اليومية العامة'!$I$6:$I$1199,'اليومية العامة'!$F$6:$F$1199,$A65,'اليومية العامة'!$H$6:$H$1199,J$2)</f>
        <v>0</v>
      </c>
      <c r="K65" s="114">
        <f>SUMIFS('اليومية العامة'!$I$6:$I$1199,'اليومية العامة'!$F$6:$F$1199,$A65,'اليومية العامة'!$H$6:$H$1199,K$2)</f>
        <v>0</v>
      </c>
      <c r="L65" s="114">
        <f>SUMIFS('اليومية العامة'!$I$6:$I$1199,'اليومية العامة'!$F$6:$F$1199,$A65,'اليومية العامة'!$H$6:$H$1199,L$2)</f>
        <v>0</v>
      </c>
      <c r="M65" s="103">
        <f t="shared" si="8"/>
        <v>0</v>
      </c>
      <c r="N65" s="114">
        <f>SUMIFS('اليومية العامة'!$I$6:$I$1199,'اليومية العامة'!$F$6:$F$1199,$A65,'اليومية العامة'!$H$6:$H$1199,N$2)</f>
        <v>0</v>
      </c>
      <c r="O65" s="114">
        <f>SUMIFS('اليومية العامة'!$I$6:$I$1199,'اليومية العامة'!$F$6:$F$1199,$A65,'اليومية العامة'!$H$6:$H$1199,O$2)</f>
        <v>0</v>
      </c>
      <c r="P65" s="114">
        <f>SUMIFS('اليومية العامة'!$I$6:$I$1199,'اليومية العامة'!$F$6:$F$1199,$A65,'اليومية العامة'!$H$6:$H$1199,P$2)</f>
        <v>0</v>
      </c>
      <c r="Q65" s="114">
        <f>SUMIFS('اليومية العامة'!$I$6:$I$1199,'اليومية العامة'!$F$6:$F$1199,$A65,'اليومية العامة'!$H$6:$H$1199,Q$2)</f>
        <v>0</v>
      </c>
      <c r="R65" s="114">
        <f>SUMIFS('اليومية العامة'!$I$6:$I$1199,'اليومية العامة'!$F$6:$F$1199,$A65,'اليومية العامة'!$H$6:$H$1199,R$2)</f>
        <v>0</v>
      </c>
      <c r="S65" s="114">
        <f>SUMIFS('اليومية العامة'!$I$6:$I$1199,'اليومية العامة'!$F$6:$F$1199,$A65,'اليومية العامة'!$H$6:$H$1199,S$2)</f>
        <v>0</v>
      </c>
      <c r="T65" s="114">
        <f>SUMIFS('اليومية العامة'!$I$6:$I$1199,'اليومية العامة'!$F$6:$F$1199,$A65,'اليومية العامة'!$H$6:$H$1199,T$2)</f>
        <v>0</v>
      </c>
      <c r="U65" s="114">
        <f>SUMIFS('اليومية العامة'!$I$6:$I$1199,'اليومية العامة'!$F$6:$F$1199,$A65,'اليومية العامة'!$H$6:$H$1199,U$2)</f>
        <v>0</v>
      </c>
      <c r="V65" s="114">
        <f>SUMIFS('اليومية العامة'!$I$6:$I$1199,'اليومية العامة'!$F$6:$F$1199,$A65,'اليومية العامة'!$H$6:$H$1199,V$2)</f>
        <v>0</v>
      </c>
      <c r="W65" s="114">
        <f>SUMIFS('اليومية العامة'!$I$6:$I$1199,'اليومية العامة'!$F$6:$F$1199,$A65,'اليومية العامة'!$H$6:$H$1199,W$2)</f>
        <v>0</v>
      </c>
      <c r="X65" s="103">
        <f t="shared" si="9"/>
        <v>0</v>
      </c>
    </row>
    <row r="66" spans="1:24" x14ac:dyDescent="0.25">
      <c r="A66" s="104">
        <f>'دليل الحسابات'!B350</f>
        <v>61106004</v>
      </c>
      <c r="B66" s="104" t="str">
        <f>'دليل الحسابات'!C350</f>
        <v>مصاريف ايجار سيارات</v>
      </c>
      <c r="C66" s="114">
        <f>SUMIFS('اليومية العامة'!$I$6:$I$1199,'اليومية العامة'!$F$6:$F$1199,$A66,'اليومية العامة'!$H$6:$H$1199,C$2)</f>
        <v>0</v>
      </c>
      <c r="D66" s="114">
        <f>SUMIFS('اليومية العامة'!$I$6:$I$1199,'اليومية العامة'!$F$6:$F$1199,$A66,'اليومية العامة'!$H$6:$H$1199,D$2)</f>
        <v>0</v>
      </c>
      <c r="E66" s="114">
        <f>SUMIFS('اليومية العامة'!$I$6:$I$1199,'اليومية العامة'!$F$6:$F$1199,$A66,'اليومية العامة'!$H$6:$H$1199,E$2)</f>
        <v>0</v>
      </c>
      <c r="F66" s="114">
        <f>SUMIFS('اليومية العامة'!$I$6:$I$1199,'اليومية العامة'!$F$6:$F$1199,$A66,'اليومية العامة'!$H$6:$H$1199,F$2)</f>
        <v>0</v>
      </c>
      <c r="G66" s="114">
        <f>SUMIFS('اليومية العامة'!$I$6:$I$1199,'اليومية العامة'!$F$6:$F$1199,$A66,'اليومية العامة'!$H$6:$H$1199,G$2)</f>
        <v>0</v>
      </c>
      <c r="H66" s="114">
        <f>SUMIFS('اليومية العامة'!$I$6:$I$1199,'اليومية العامة'!$F$6:$F$1199,$A66,'اليومية العامة'!$H$6:$H$1199,H$2)</f>
        <v>0</v>
      </c>
      <c r="I66" s="114">
        <f>SUMIFS('اليومية العامة'!$I$6:$I$1199,'اليومية العامة'!$F$6:$F$1199,$A66,'اليومية العامة'!$H$6:$H$1199,I$2)</f>
        <v>0</v>
      </c>
      <c r="J66" s="114">
        <f>SUMIFS('اليومية العامة'!$I$6:$I$1199,'اليومية العامة'!$F$6:$F$1199,$A66,'اليومية العامة'!$H$6:$H$1199,J$2)</f>
        <v>0</v>
      </c>
      <c r="K66" s="114">
        <f>SUMIFS('اليومية العامة'!$I$6:$I$1199,'اليومية العامة'!$F$6:$F$1199,$A66,'اليومية العامة'!$H$6:$H$1199,K$2)</f>
        <v>0</v>
      </c>
      <c r="L66" s="114">
        <f>SUMIFS('اليومية العامة'!$I$6:$I$1199,'اليومية العامة'!$F$6:$F$1199,$A66,'اليومية العامة'!$H$6:$H$1199,L$2)</f>
        <v>0</v>
      </c>
      <c r="M66" s="103">
        <f t="shared" si="8"/>
        <v>0</v>
      </c>
      <c r="N66" s="114">
        <f>SUMIFS('اليومية العامة'!$I$6:$I$1199,'اليومية العامة'!$F$6:$F$1199,$A66,'اليومية العامة'!$H$6:$H$1199,N$2)</f>
        <v>0</v>
      </c>
      <c r="O66" s="114">
        <f>SUMIFS('اليومية العامة'!$I$6:$I$1199,'اليومية العامة'!$F$6:$F$1199,$A66,'اليومية العامة'!$H$6:$H$1199,O$2)</f>
        <v>0</v>
      </c>
      <c r="P66" s="114">
        <f>SUMIFS('اليومية العامة'!$I$6:$I$1199,'اليومية العامة'!$F$6:$F$1199,$A66,'اليومية العامة'!$H$6:$H$1199,P$2)</f>
        <v>0</v>
      </c>
      <c r="Q66" s="114">
        <f>SUMIFS('اليومية العامة'!$I$6:$I$1199,'اليومية العامة'!$F$6:$F$1199,$A66,'اليومية العامة'!$H$6:$H$1199,Q$2)</f>
        <v>0</v>
      </c>
      <c r="R66" s="114">
        <f>SUMIFS('اليومية العامة'!$I$6:$I$1199,'اليومية العامة'!$F$6:$F$1199,$A66,'اليومية العامة'!$H$6:$H$1199,R$2)</f>
        <v>0</v>
      </c>
      <c r="S66" s="114">
        <f>SUMIFS('اليومية العامة'!$I$6:$I$1199,'اليومية العامة'!$F$6:$F$1199,$A66,'اليومية العامة'!$H$6:$H$1199,S$2)</f>
        <v>0</v>
      </c>
      <c r="T66" s="114">
        <f>SUMIFS('اليومية العامة'!$I$6:$I$1199,'اليومية العامة'!$F$6:$F$1199,$A66,'اليومية العامة'!$H$6:$H$1199,T$2)</f>
        <v>0</v>
      </c>
      <c r="U66" s="114">
        <f>SUMIFS('اليومية العامة'!$I$6:$I$1199,'اليومية العامة'!$F$6:$F$1199,$A66,'اليومية العامة'!$H$6:$H$1199,U$2)</f>
        <v>0</v>
      </c>
      <c r="V66" s="114">
        <f>SUMIFS('اليومية العامة'!$I$6:$I$1199,'اليومية العامة'!$F$6:$F$1199,$A66,'اليومية العامة'!$H$6:$H$1199,V$2)</f>
        <v>0</v>
      </c>
      <c r="W66" s="114">
        <f>SUMIFS('اليومية العامة'!$I$6:$I$1199,'اليومية العامة'!$F$6:$F$1199,$A66,'اليومية العامة'!$H$6:$H$1199,W$2)</f>
        <v>0</v>
      </c>
      <c r="X66" s="103">
        <f t="shared" si="9"/>
        <v>0</v>
      </c>
    </row>
    <row r="67" spans="1:24" x14ac:dyDescent="0.25">
      <c r="A67" s="104">
        <f>'دليل الحسابات'!B351</f>
        <v>61107000</v>
      </c>
      <c r="B67" s="104" t="str">
        <f>'دليل الحسابات'!C351</f>
        <v>مصاريف المكتب</v>
      </c>
      <c r="C67" s="114">
        <f>SUMIFS('اليومية العامة'!$I$6:$I$1199,'اليومية العامة'!$F$6:$F$1199,$A67,'اليومية العامة'!$H$6:$H$1199,C$2)</f>
        <v>0</v>
      </c>
      <c r="D67" s="114">
        <f>SUMIFS('اليومية العامة'!$I$6:$I$1199,'اليومية العامة'!$F$6:$F$1199,$A67,'اليومية العامة'!$H$6:$H$1199,D$2)</f>
        <v>0</v>
      </c>
      <c r="E67" s="114">
        <f>SUMIFS('اليومية العامة'!$I$6:$I$1199,'اليومية العامة'!$F$6:$F$1199,$A67,'اليومية العامة'!$H$6:$H$1199,E$2)</f>
        <v>0</v>
      </c>
      <c r="F67" s="114">
        <f>SUMIFS('اليومية العامة'!$I$6:$I$1199,'اليومية العامة'!$F$6:$F$1199,$A67,'اليومية العامة'!$H$6:$H$1199,F$2)</f>
        <v>0</v>
      </c>
      <c r="G67" s="114">
        <f>SUMIFS('اليومية العامة'!$I$6:$I$1199,'اليومية العامة'!$F$6:$F$1199,$A67,'اليومية العامة'!$H$6:$H$1199,G$2)</f>
        <v>0</v>
      </c>
      <c r="H67" s="114">
        <f>SUMIFS('اليومية العامة'!$I$6:$I$1199,'اليومية العامة'!$F$6:$F$1199,$A67,'اليومية العامة'!$H$6:$H$1199,H$2)</f>
        <v>0</v>
      </c>
      <c r="I67" s="114">
        <f>SUMIFS('اليومية العامة'!$I$6:$I$1199,'اليومية العامة'!$F$6:$F$1199,$A67,'اليومية العامة'!$H$6:$H$1199,I$2)</f>
        <v>0</v>
      </c>
      <c r="J67" s="114">
        <f>SUMIFS('اليومية العامة'!$I$6:$I$1199,'اليومية العامة'!$F$6:$F$1199,$A67,'اليومية العامة'!$H$6:$H$1199,J$2)</f>
        <v>0</v>
      </c>
      <c r="K67" s="114">
        <f>SUMIFS('اليومية العامة'!$I$6:$I$1199,'اليومية العامة'!$F$6:$F$1199,$A67,'اليومية العامة'!$H$6:$H$1199,K$2)</f>
        <v>0</v>
      </c>
      <c r="L67" s="114">
        <f>SUMIFS('اليومية العامة'!$I$6:$I$1199,'اليومية العامة'!$F$6:$F$1199,$A67,'اليومية العامة'!$H$6:$H$1199,L$2)</f>
        <v>0</v>
      </c>
      <c r="M67" s="103">
        <f t="shared" si="8"/>
        <v>0</v>
      </c>
      <c r="N67" s="114">
        <f>SUMIFS('اليومية العامة'!$I$6:$I$1199,'اليومية العامة'!$F$6:$F$1199,$A67,'اليومية العامة'!$H$6:$H$1199,N$2)</f>
        <v>0</v>
      </c>
      <c r="O67" s="114">
        <f>SUMIFS('اليومية العامة'!$I$6:$I$1199,'اليومية العامة'!$F$6:$F$1199,$A67,'اليومية العامة'!$H$6:$H$1199,O$2)</f>
        <v>0</v>
      </c>
      <c r="P67" s="114">
        <f>SUMIFS('اليومية العامة'!$I$6:$I$1199,'اليومية العامة'!$F$6:$F$1199,$A67,'اليومية العامة'!$H$6:$H$1199,P$2)</f>
        <v>0</v>
      </c>
      <c r="Q67" s="114">
        <f>SUMIFS('اليومية العامة'!$I$6:$I$1199,'اليومية العامة'!$F$6:$F$1199,$A67,'اليومية العامة'!$H$6:$H$1199,Q$2)</f>
        <v>0</v>
      </c>
      <c r="R67" s="114">
        <f>SUMIFS('اليومية العامة'!$I$6:$I$1199,'اليومية العامة'!$F$6:$F$1199,$A67,'اليومية العامة'!$H$6:$H$1199,R$2)</f>
        <v>0</v>
      </c>
      <c r="S67" s="114">
        <f>SUMIFS('اليومية العامة'!$I$6:$I$1199,'اليومية العامة'!$F$6:$F$1199,$A67,'اليومية العامة'!$H$6:$H$1199,S$2)</f>
        <v>0</v>
      </c>
      <c r="T67" s="114">
        <f>SUMIFS('اليومية العامة'!$I$6:$I$1199,'اليومية العامة'!$F$6:$F$1199,$A67,'اليومية العامة'!$H$6:$H$1199,T$2)</f>
        <v>0</v>
      </c>
      <c r="U67" s="114">
        <f>SUMIFS('اليومية العامة'!$I$6:$I$1199,'اليومية العامة'!$F$6:$F$1199,$A67,'اليومية العامة'!$H$6:$H$1199,U$2)</f>
        <v>0</v>
      </c>
      <c r="V67" s="114">
        <f>SUMIFS('اليومية العامة'!$I$6:$I$1199,'اليومية العامة'!$F$6:$F$1199,$A67,'اليومية العامة'!$H$6:$H$1199,V$2)</f>
        <v>0</v>
      </c>
      <c r="W67" s="114">
        <f>SUMIFS('اليومية العامة'!$I$6:$I$1199,'اليومية العامة'!$F$6:$F$1199,$A67,'اليومية العامة'!$H$6:$H$1199,W$2)</f>
        <v>0</v>
      </c>
      <c r="X67" s="103">
        <f t="shared" si="9"/>
        <v>0</v>
      </c>
    </row>
    <row r="68" spans="1:24" x14ac:dyDescent="0.25">
      <c r="A68" s="104">
        <f>'دليل الحسابات'!B352</f>
        <v>61107001</v>
      </c>
      <c r="B68" s="104" t="str">
        <f>'دليل الحسابات'!C352</f>
        <v>مصاريف ضيافة</v>
      </c>
      <c r="C68" s="114">
        <f>SUMIFS('اليومية العامة'!$I$6:$I$1199,'اليومية العامة'!$F$6:$F$1199,$A68,'اليومية العامة'!$H$6:$H$1199,C$2)</f>
        <v>0</v>
      </c>
      <c r="D68" s="114">
        <f>SUMIFS('اليومية العامة'!$I$6:$I$1199,'اليومية العامة'!$F$6:$F$1199,$A68,'اليومية العامة'!$H$6:$H$1199,D$2)</f>
        <v>0</v>
      </c>
      <c r="E68" s="114">
        <f>SUMIFS('اليومية العامة'!$I$6:$I$1199,'اليومية العامة'!$F$6:$F$1199,$A68,'اليومية العامة'!$H$6:$H$1199,E$2)</f>
        <v>0</v>
      </c>
      <c r="F68" s="114">
        <f>SUMIFS('اليومية العامة'!$I$6:$I$1199,'اليومية العامة'!$F$6:$F$1199,$A68,'اليومية العامة'!$H$6:$H$1199,F$2)</f>
        <v>0</v>
      </c>
      <c r="G68" s="114">
        <f>SUMIFS('اليومية العامة'!$I$6:$I$1199,'اليومية العامة'!$F$6:$F$1199,$A68,'اليومية العامة'!$H$6:$H$1199,G$2)</f>
        <v>0</v>
      </c>
      <c r="H68" s="114">
        <f>SUMIFS('اليومية العامة'!$I$6:$I$1199,'اليومية العامة'!$F$6:$F$1199,$A68,'اليومية العامة'!$H$6:$H$1199,H$2)</f>
        <v>0</v>
      </c>
      <c r="I68" s="114">
        <f>SUMIFS('اليومية العامة'!$I$6:$I$1199,'اليومية العامة'!$F$6:$F$1199,$A68,'اليومية العامة'!$H$6:$H$1199,I$2)</f>
        <v>0</v>
      </c>
      <c r="J68" s="114">
        <f>SUMIFS('اليومية العامة'!$I$6:$I$1199,'اليومية العامة'!$F$6:$F$1199,$A68,'اليومية العامة'!$H$6:$H$1199,J$2)</f>
        <v>0</v>
      </c>
      <c r="K68" s="114">
        <f>SUMIFS('اليومية العامة'!$I$6:$I$1199,'اليومية العامة'!$F$6:$F$1199,$A68,'اليومية العامة'!$H$6:$H$1199,K$2)</f>
        <v>0</v>
      </c>
      <c r="L68" s="114">
        <f>SUMIFS('اليومية العامة'!$I$6:$I$1199,'اليومية العامة'!$F$6:$F$1199,$A68,'اليومية العامة'!$H$6:$H$1199,L$2)</f>
        <v>0</v>
      </c>
      <c r="M68" s="103">
        <f t="shared" si="8"/>
        <v>0</v>
      </c>
      <c r="N68" s="114">
        <f>SUMIFS('اليومية العامة'!$I$6:$I$1199,'اليومية العامة'!$F$6:$F$1199,$A68,'اليومية العامة'!$H$6:$H$1199,N$2)</f>
        <v>0</v>
      </c>
      <c r="O68" s="114">
        <f>SUMIFS('اليومية العامة'!$I$6:$I$1199,'اليومية العامة'!$F$6:$F$1199,$A68,'اليومية العامة'!$H$6:$H$1199,O$2)</f>
        <v>0</v>
      </c>
      <c r="P68" s="114">
        <f>SUMIFS('اليومية العامة'!$I$6:$I$1199,'اليومية العامة'!$F$6:$F$1199,$A68,'اليومية العامة'!$H$6:$H$1199,P$2)</f>
        <v>0</v>
      </c>
      <c r="Q68" s="114">
        <f>SUMIFS('اليومية العامة'!$I$6:$I$1199,'اليومية العامة'!$F$6:$F$1199,$A68,'اليومية العامة'!$H$6:$H$1199,Q$2)</f>
        <v>0</v>
      </c>
      <c r="R68" s="114">
        <f>SUMIFS('اليومية العامة'!$I$6:$I$1199,'اليومية العامة'!$F$6:$F$1199,$A68,'اليومية العامة'!$H$6:$H$1199,R$2)</f>
        <v>0</v>
      </c>
      <c r="S68" s="114">
        <f>SUMIFS('اليومية العامة'!$I$6:$I$1199,'اليومية العامة'!$F$6:$F$1199,$A68,'اليومية العامة'!$H$6:$H$1199,S$2)</f>
        <v>0</v>
      </c>
      <c r="T68" s="114">
        <f>SUMIFS('اليومية العامة'!$I$6:$I$1199,'اليومية العامة'!$F$6:$F$1199,$A68,'اليومية العامة'!$H$6:$H$1199,T$2)</f>
        <v>0</v>
      </c>
      <c r="U68" s="114">
        <f>SUMIFS('اليومية العامة'!$I$6:$I$1199,'اليومية العامة'!$F$6:$F$1199,$A68,'اليومية العامة'!$H$6:$H$1199,U$2)</f>
        <v>0</v>
      </c>
      <c r="V68" s="114">
        <f>SUMIFS('اليومية العامة'!$I$6:$I$1199,'اليومية العامة'!$F$6:$F$1199,$A68,'اليومية العامة'!$H$6:$H$1199,V$2)</f>
        <v>0</v>
      </c>
      <c r="W68" s="114">
        <f>SUMIFS('اليومية العامة'!$I$6:$I$1199,'اليومية العامة'!$F$6:$F$1199,$A68,'اليومية العامة'!$H$6:$H$1199,W$2)</f>
        <v>0</v>
      </c>
      <c r="X68" s="103">
        <f t="shared" si="9"/>
        <v>0</v>
      </c>
    </row>
    <row r="69" spans="1:24" x14ac:dyDescent="0.25">
      <c r="A69" s="104">
        <f>'دليل الحسابات'!B353</f>
        <v>61101023</v>
      </c>
      <c r="B69" s="104" t="str">
        <f>'دليل الحسابات'!C353</f>
        <v>مصاريف بنكية</v>
      </c>
      <c r="C69" s="114">
        <f>SUMIFS('اليومية العامة'!$I$6:$I$1199,'اليومية العامة'!$F$6:$F$1199,$A69,'اليومية العامة'!$H$6:$H$1199,C$2)</f>
        <v>0</v>
      </c>
      <c r="D69" s="114">
        <f>SUMIFS('اليومية العامة'!$I$6:$I$1199,'اليومية العامة'!$F$6:$F$1199,$A69,'اليومية العامة'!$H$6:$H$1199,D$2)</f>
        <v>0</v>
      </c>
      <c r="E69" s="114">
        <f>SUMIFS('اليومية العامة'!$I$6:$I$1199,'اليومية العامة'!$F$6:$F$1199,$A69,'اليومية العامة'!$H$6:$H$1199,E$2)</f>
        <v>0</v>
      </c>
      <c r="F69" s="114">
        <f>SUMIFS('اليومية العامة'!$I$6:$I$1199,'اليومية العامة'!$F$6:$F$1199,$A69,'اليومية العامة'!$H$6:$H$1199,F$2)</f>
        <v>0</v>
      </c>
      <c r="G69" s="114">
        <f>SUMIFS('اليومية العامة'!$I$6:$I$1199,'اليومية العامة'!$F$6:$F$1199,$A69,'اليومية العامة'!$H$6:$H$1199,G$2)</f>
        <v>0</v>
      </c>
      <c r="H69" s="114">
        <f>SUMIFS('اليومية العامة'!$I$6:$I$1199,'اليومية العامة'!$F$6:$F$1199,$A69,'اليومية العامة'!$H$6:$H$1199,H$2)</f>
        <v>0</v>
      </c>
      <c r="I69" s="114">
        <f>SUMIFS('اليومية العامة'!$I$6:$I$1199,'اليومية العامة'!$F$6:$F$1199,$A69,'اليومية العامة'!$H$6:$H$1199,I$2)</f>
        <v>0</v>
      </c>
      <c r="J69" s="114">
        <f>SUMIFS('اليومية العامة'!$I$6:$I$1199,'اليومية العامة'!$F$6:$F$1199,$A69,'اليومية العامة'!$H$6:$H$1199,J$2)</f>
        <v>0</v>
      </c>
      <c r="K69" s="114">
        <f>SUMIFS('اليومية العامة'!$I$6:$I$1199,'اليومية العامة'!$F$6:$F$1199,$A69,'اليومية العامة'!$H$6:$H$1199,K$2)</f>
        <v>0</v>
      </c>
      <c r="L69" s="114">
        <f>SUMIFS('اليومية العامة'!$I$6:$I$1199,'اليومية العامة'!$F$6:$F$1199,$A69,'اليومية العامة'!$H$6:$H$1199,L$2)</f>
        <v>0</v>
      </c>
      <c r="M69" s="103">
        <f t="shared" si="8"/>
        <v>0</v>
      </c>
      <c r="N69" s="114">
        <f>SUMIFS('اليومية العامة'!$I$6:$I$1199,'اليومية العامة'!$F$6:$F$1199,$A69,'اليومية العامة'!$H$6:$H$1199,N$2)</f>
        <v>0</v>
      </c>
      <c r="O69" s="114">
        <f>SUMIFS('اليومية العامة'!$I$6:$I$1199,'اليومية العامة'!$F$6:$F$1199,$A69,'اليومية العامة'!$H$6:$H$1199,O$2)</f>
        <v>0</v>
      </c>
      <c r="P69" s="114">
        <f>SUMIFS('اليومية العامة'!$I$6:$I$1199,'اليومية العامة'!$F$6:$F$1199,$A69,'اليومية العامة'!$H$6:$H$1199,P$2)</f>
        <v>0</v>
      </c>
      <c r="Q69" s="114">
        <f>SUMIFS('اليومية العامة'!$I$6:$I$1199,'اليومية العامة'!$F$6:$F$1199,$A69,'اليومية العامة'!$H$6:$H$1199,Q$2)</f>
        <v>0</v>
      </c>
      <c r="R69" s="114">
        <f>SUMIFS('اليومية العامة'!$I$6:$I$1199,'اليومية العامة'!$F$6:$F$1199,$A69,'اليومية العامة'!$H$6:$H$1199,R$2)</f>
        <v>0</v>
      </c>
      <c r="S69" s="114">
        <f>SUMIFS('اليومية العامة'!$I$6:$I$1199,'اليومية العامة'!$F$6:$F$1199,$A69,'اليومية العامة'!$H$6:$H$1199,S$2)</f>
        <v>0</v>
      </c>
      <c r="T69" s="114">
        <f>SUMIFS('اليومية العامة'!$I$6:$I$1199,'اليومية العامة'!$F$6:$F$1199,$A69,'اليومية العامة'!$H$6:$H$1199,T$2)</f>
        <v>0</v>
      </c>
      <c r="U69" s="114">
        <f>SUMIFS('اليومية العامة'!$I$6:$I$1199,'اليومية العامة'!$F$6:$F$1199,$A69,'اليومية العامة'!$H$6:$H$1199,U$2)</f>
        <v>0</v>
      </c>
      <c r="V69" s="114">
        <f>SUMIFS('اليومية العامة'!$I$6:$I$1199,'اليومية العامة'!$F$6:$F$1199,$A69,'اليومية العامة'!$H$6:$H$1199,V$2)</f>
        <v>0</v>
      </c>
      <c r="W69" s="114">
        <f>SUMIFS('اليومية العامة'!$I$6:$I$1199,'اليومية العامة'!$F$6:$F$1199,$A69,'اليومية العامة'!$H$6:$H$1199,W$2)</f>
        <v>0</v>
      </c>
      <c r="X69" s="103">
        <f t="shared" si="9"/>
        <v>0</v>
      </c>
    </row>
    <row r="70" spans="1:24" x14ac:dyDescent="0.25">
      <c r="A70" s="104">
        <f>'دليل الحسابات'!B354</f>
        <v>61101024</v>
      </c>
      <c r="B70" s="104" t="str">
        <f>'دليل الحسابات'!C354</f>
        <v>مصاريف دعاية وإعلان</v>
      </c>
      <c r="C70" s="114">
        <f>SUMIFS('اليومية العامة'!$I$6:$I$1199,'اليومية العامة'!$F$6:$F$1199,$A70,'اليومية العامة'!$H$6:$H$1199,C$2)</f>
        <v>0</v>
      </c>
      <c r="D70" s="114">
        <f>SUMIFS('اليومية العامة'!$I$6:$I$1199,'اليومية العامة'!$F$6:$F$1199,$A70,'اليومية العامة'!$H$6:$H$1199,D$2)</f>
        <v>0</v>
      </c>
      <c r="E70" s="114">
        <f>SUMIFS('اليومية العامة'!$I$6:$I$1199,'اليومية العامة'!$F$6:$F$1199,$A70,'اليومية العامة'!$H$6:$H$1199,E$2)</f>
        <v>0</v>
      </c>
      <c r="F70" s="114">
        <f>SUMIFS('اليومية العامة'!$I$6:$I$1199,'اليومية العامة'!$F$6:$F$1199,$A70,'اليومية العامة'!$H$6:$H$1199,F$2)</f>
        <v>0</v>
      </c>
      <c r="G70" s="114">
        <f>SUMIFS('اليومية العامة'!$I$6:$I$1199,'اليومية العامة'!$F$6:$F$1199,$A70,'اليومية العامة'!$H$6:$H$1199,G$2)</f>
        <v>0</v>
      </c>
      <c r="H70" s="114">
        <f>SUMIFS('اليومية العامة'!$I$6:$I$1199,'اليومية العامة'!$F$6:$F$1199,$A70,'اليومية العامة'!$H$6:$H$1199,H$2)</f>
        <v>0</v>
      </c>
      <c r="I70" s="114">
        <f>SUMIFS('اليومية العامة'!$I$6:$I$1199,'اليومية العامة'!$F$6:$F$1199,$A70,'اليومية العامة'!$H$6:$H$1199,I$2)</f>
        <v>0</v>
      </c>
      <c r="J70" s="114">
        <f>SUMIFS('اليومية العامة'!$I$6:$I$1199,'اليومية العامة'!$F$6:$F$1199,$A70,'اليومية العامة'!$H$6:$H$1199,J$2)</f>
        <v>0</v>
      </c>
      <c r="K70" s="114">
        <f>SUMIFS('اليومية العامة'!$I$6:$I$1199,'اليومية العامة'!$F$6:$F$1199,$A70,'اليومية العامة'!$H$6:$H$1199,K$2)</f>
        <v>0</v>
      </c>
      <c r="L70" s="114">
        <f>SUMIFS('اليومية العامة'!$I$6:$I$1199,'اليومية العامة'!$F$6:$F$1199,$A70,'اليومية العامة'!$H$6:$H$1199,L$2)</f>
        <v>0</v>
      </c>
      <c r="M70" s="103">
        <f t="shared" si="8"/>
        <v>0</v>
      </c>
      <c r="N70" s="114">
        <f>SUMIFS('اليومية العامة'!$I$6:$I$1199,'اليومية العامة'!$F$6:$F$1199,$A70,'اليومية العامة'!$H$6:$H$1199,N$2)</f>
        <v>0</v>
      </c>
      <c r="O70" s="114">
        <f>SUMIFS('اليومية العامة'!$I$6:$I$1199,'اليومية العامة'!$F$6:$F$1199,$A70,'اليومية العامة'!$H$6:$H$1199,O$2)</f>
        <v>0</v>
      </c>
      <c r="P70" s="114">
        <f>SUMIFS('اليومية العامة'!$I$6:$I$1199,'اليومية العامة'!$F$6:$F$1199,$A70,'اليومية العامة'!$H$6:$H$1199,P$2)</f>
        <v>0</v>
      </c>
      <c r="Q70" s="114">
        <f>SUMIFS('اليومية العامة'!$I$6:$I$1199,'اليومية العامة'!$F$6:$F$1199,$A70,'اليومية العامة'!$H$6:$H$1199,Q$2)</f>
        <v>0</v>
      </c>
      <c r="R70" s="114">
        <f>SUMIFS('اليومية العامة'!$I$6:$I$1199,'اليومية العامة'!$F$6:$F$1199,$A70,'اليومية العامة'!$H$6:$H$1199,R$2)</f>
        <v>0</v>
      </c>
      <c r="S70" s="114">
        <f>SUMIFS('اليومية العامة'!$I$6:$I$1199,'اليومية العامة'!$F$6:$F$1199,$A70,'اليومية العامة'!$H$6:$H$1199,S$2)</f>
        <v>0</v>
      </c>
      <c r="T70" s="114">
        <f>SUMIFS('اليومية العامة'!$I$6:$I$1199,'اليومية العامة'!$F$6:$F$1199,$A70,'اليومية العامة'!$H$6:$H$1199,T$2)</f>
        <v>0</v>
      </c>
      <c r="U70" s="114">
        <f>SUMIFS('اليومية العامة'!$I$6:$I$1199,'اليومية العامة'!$F$6:$F$1199,$A70,'اليومية العامة'!$H$6:$H$1199,U$2)</f>
        <v>0</v>
      </c>
      <c r="V70" s="114">
        <f>SUMIFS('اليومية العامة'!$I$6:$I$1199,'اليومية العامة'!$F$6:$F$1199,$A70,'اليومية العامة'!$H$6:$H$1199,V$2)</f>
        <v>0</v>
      </c>
      <c r="W70" s="114">
        <f>SUMIFS('اليومية العامة'!$I$6:$I$1199,'اليومية العامة'!$F$6:$F$1199,$A70,'اليومية العامة'!$H$6:$H$1199,W$2)</f>
        <v>0</v>
      </c>
      <c r="X70" s="103">
        <f t="shared" si="9"/>
        <v>0</v>
      </c>
    </row>
    <row r="71" spans="1:24" x14ac:dyDescent="0.25">
      <c r="A71" s="104">
        <f>'دليل الحسابات'!B355</f>
        <v>62000000</v>
      </c>
      <c r="B71" s="104" t="str">
        <f>'دليل الحسابات'!C355</f>
        <v>مصروفات أخرى</v>
      </c>
      <c r="C71" s="114">
        <f>SUMIFS('اليومية العامة'!$I$6:$I$1199,'اليومية العامة'!$F$6:$F$1199,$A71,'اليومية العامة'!$H$6:$H$1199,C$2)</f>
        <v>0</v>
      </c>
      <c r="D71" s="114">
        <f>SUMIFS('اليومية العامة'!$I$6:$I$1199,'اليومية العامة'!$F$6:$F$1199,$A71,'اليومية العامة'!$H$6:$H$1199,D$2)</f>
        <v>0</v>
      </c>
      <c r="E71" s="114">
        <f>SUMIFS('اليومية العامة'!$I$6:$I$1199,'اليومية العامة'!$F$6:$F$1199,$A71,'اليومية العامة'!$H$6:$H$1199,E$2)</f>
        <v>0</v>
      </c>
      <c r="F71" s="114">
        <f>SUMIFS('اليومية العامة'!$I$6:$I$1199,'اليومية العامة'!$F$6:$F$1199,$A71,'اليومية العامة'!$H$6:$H$1199,F$2)</f>
        <v>0</v>
      </c>
      <c r="G71" s="114">
        <f>SUMIFS('اليومية العامة'!$I$6:$I$1199,'اليومية العامة'!$F$6:$F$1199,$A71,'اليومية العامة'!$H$6:$H$1199,G$2)</f>
        <v>0</v>
      </c>
      <c r="H71" s="114">
        <f>SUMIFS('اليومية العامة'!$I$6:$I$1199,'اليومية العامة'!$F$6:$F$1199,$A71,'اليومية العامة'!$H$6:$H$1199,H$2)</f>
        <v>0</v>
      </c>
      <c r="I71" s="114">
        <f>SUMIFS('اليومية العامة'!$I$6:$I$1199,'اليومية العامة'!$F$6:$F$1199,$A71,'اليومية العامة'!$H$6:$H$1199,I$2)</f>
        <v>0</v>
      </c>
      <c r="J71" s="114">
        <f>SUMIFS('اليومية العامة'!$I$6:$I$1199,'اليومية العامة'!$F$6:$F$1199,$A71,'اليومية العامة'!$H$6:$H$1199,J$2)</f>
        <v>0</v>
      </c>
      <c r="K71" s="114">
        <f>SUMIFS('اليومية العامة'!$I$6:$I$1199,'اليومية العامة'!$F$6:$F$1199,$A71,'اليومية العامة'!$H$6:$H$1199,K$2)</f>
        <v>0</v>
      </c>
      <c r="L71" s="114">
        <f>SUMIFS('اليومية العامة'!$I$6:$I$1199,'اليومية العامة'!$F$6:$F$1199,$A71,'اليومية العامة'!$H$6:$H$1199,L$2)</f>
        <v>0</v>
      </c>
      <c r="M71" s="103">
        <f t="shared" si="8"/>
        <v>0</v>
      </c>
      <c r="N71" s="114">
        <f>SUMIFS('اليومية العامة'!$I$6:$I$1199,'اليومية العامة'!$F$6:$F$1199,$A71,'اليومية العامة'!$H$6:$H$1199,N$2)</f>
        <v>0</v>
      </c>
      <c r="O71" s="114">
        <f>SUMIFS('اليومية العامة'!$I$6:$I$1199,'اليومية العامة'!$F$6:$F$1199,$A71,'اليومية العامة'!$H$6:$H$1199,O$2)</f>
        <v>0</v>
      </c>
      <c r="P71" s="114">
        <f>SUMIFS('اليومية العامة'!$I$6:$I$1199,'اليومية العامة'!$F$6:$F$1199,$A71,'اليومية العامة'!$H$6:$H$1199,P$2)</f>
        <v>0</v>
      </c>
      <c r="Q71" s="114">
        <f>SUMIFS('اليومية العامة'!$I$6:$I$1199,'اليومية العامة'!$F$6:$F$1199,$A71,'اليومية العامة'!$H$6:$H$1199,Q$2)</f>
        <v>0</v>
      </c>
      <c r="R71" s="114">
        <f>SUMIFS('اليومية العامة'!$I$6:$I$1199,'اليومية العامة'!$F$6:$F$1199,$A71,'اليومية العامة'!$H$6:$H$1199,R$2)</f>
        <v>0</v>
      </c>
      <c r="S71" s="114">
        <f>SUMIFS('اليومية العامة'!$I$6:$I$1199,'اليومية العامة'!$F$6:$F$1199,$A71,'اليومية العامة'!$H$6:$H$1199,S$2)</f>
        <v>0</v>
      </c>
      <c r="T71" s="114">
        <f>SUMIFS('اليومية العامة'!$I$6:$I$1199,'اليومية العامة'!$F$6:$F$1199,$A71,'اليومية العامة'!$H$6:$H$1199,T$2)</f>
        <v>0</v>
      </c>
      <c r="U71" s="114">
        <f>SUMIFS('اليومية العامة'!$I$6:$I$1199,'اليومية العامة'!$F$6:$F$1199,$A71,'اليومية العامة'!$H$6:$H$1199,U$2)</f>
        <v>0</v>
      </c>
      <c r="V71" s="114">
        <f>SUMIFS('اليومية العامة'!$I$6:$I$1199,'اليومية العامة'!$F$6:$F$1199,$A71,'اليومية العامة'!$H$6:$H$1199,V$2)</f>
        <v>0</v>
      </c>
      <c r="W71" s="114">
        <f>SUMIFS('اليومية العامة'!$I$6:$I$1199,'اليومية العامة'!$F$6:$F$1199,$A71,'اليومية العامة'!$H$6:$H$1199,W$2)</f>
        <v>0</v>
      </c>
      <c r="X71" s="103">
        <f t="shared" si="9"/>
        <v>0</v>
      </c>
    </row>
    <row r="72" spans="1:24" x14ac:dyDescent="0.25">
      <c r="A72" s="104">
        <f>'دليل الحسابات'!B356</f>
        <v>62100000</v>
      </c>
      <c r="B72" s="104" t="str">
        <f>'دليل الحسابات'!C356</f>
        <v>مصروف اهلاك الاصول الثابتة</v>
      </c>
      <c r="C72" s="114">
        <f>SUMIFS('اليومية العامة'!$I$6:$I$1199,'اليومية العامة'!$F$6:$F$1199,$A72,'اليومية العامة'!$H$6:$H$1199,C$2)</f>
        <v>0</v>
      </c>
      <c r="D72" s="114">
        <f>SUMIFS('اليومية العامة'!$I$6:$I$1199,'اليومية العامة'!$F$6:$F$1199,$A72,'اليومية العامة'!$H$6:$H$1199,D$2)</f>
        <v>0</v>
      </c>
      <c r="E72" s="114">
        <f>SUMIFS('اليومية العامة'!$I$6:$I$1199,'اليومية العامة'!$F$6:$F$1199,$A72,'اليومية العامة'!$H$6:$H$1199,E$2)</f>
        <v>0</v>
      </c>
      <c r="F72" s="114">
        <f>SUMIFS('اليومية العامة'!$I$6:$I$1199,'اليومية العامة'!$F$6:$F$1199,$A72,'اليومية العامة'!$H$6:$H$1199,F$2)</f>
        <v>0</v>
      </c>
      <c r="G72" s="114">
        <f>SUMIFS('اليومية العامة'!$I$6:$I$1199,'اليومية العامة'!$F$6:$F$1199,$A72,'اليومية العامة'!$H$6:$H$1199,G$2)</f>
        <v>0</v>
      </c>
      <c r="H72" s="114">
        <f>SUMIFS('اليومية العامة'!$I$6:$I$1199,'اليومية العامة'!$F$6:$F$1199,$A72,'اليومية العامة'!$H$6:$H$1199,H$2)</f>
        <v>0</v>
      </c>
      <c r="I72" s="114">
        <f>SUMIFS('اليومية العامة'!$I$6:$I$1199,'اليومية العامة'!$F$6:$F$1199,$A72,'اليومية العامة'!$H$6:$H$1199,I$2)</f>
        <v>0</v>
      </c>
      <c r="J72" s="114">
        <f>SUMIFS('اليومية العامة'!$I$6:$I$1199,'اليومية العامة'!$F$6:$F$1199,$A72,'اليومية العامة'!$H$6:$H$1199,J$2)</f>
        <v>0</v>
      </c>
      <c r="K72" s="114">
        <f>SUMIFS('اليومية العامة'!$I$6:$I$1199,'اليومية العامة'!$F$6:$F$1199,$A72,'اليومية العامة'!$H$6:$H$1199,K$2)</f>
        <v>0</v>
      </c>
      <c r="L72" s="114">
        <f>SUMIFS('اليومية العامة'!$I$6:$I$1199,'اليومية العامة'!$F$6:$F$1199,$A72,'اليومية العامة'!$H$6:$H$1199,L$2)</f>
        <v>0</v>
      </c>
      <c r="M72" s="103">
        <f t="shared" si="8"/>
        <v>0</v>
      </c>
      <c r="N72" s="114">
        <f>SUMIFS('اليومية العامة'!$I$6:$I$1199,'اليومية العامة'!$F$6:$F$1199,$A72,'اليومية العامة'!$H$6:$H$1199,N$2)</f>
        <v>0</v>
      </c>
      <c r="O72" s="114">
        <f>SUMIFS('اليومية العامة'!$I$6:$I$1199,'اليومية العامة'!$F$6:$F$1199,$A72,'اليومية العامة'!$H$6:$H$1199,O$2)</f>
        <v>0</v>
      </c>
      <c r="P72" s="114">
        <f>SUMIFS('اليومية العامة'!$I$6:$I$1199,'اليومية العامة'!$F$6:$F$1199,$A72,'اليومية العامة'!$H$6:$H$1199,P$2)</f>
        <v>0</v>
      </c>
      <c r="Q72" s="114">
        <f>SUMIFS('اليومية العامة'!$I$6:$I$1199,'اليومية العامة'!$F$6:$F$1199,$A72,'اليومية العامة'!$H$6:$H$1199,Q$2)</f>
        <v>0</v>
      </c>
      <c r="R72" s="114">
        <f>SUMIFS('اليومية العامة'!$I$6:$I$1199,'اليومية العامة'!$F$6:$F$1199,$A72,'اليومية العامة'!$H$6:$H$1199,R$2)</f>
        <v>0</v>
      </c>
      <c r="S72" s="114">
        <f>SUMIFS('اليومية العامة'!$I$6:$I$1199,'اليومية العامة'!$F$6:$F$1199,$A72,'اليومية العامة'!$H$6:$H$1199,S$2)</f>
        <v>0</v>
      </c>
      <c r="T72" s="114">
        <f>SUMIFS('اليومية العامة'!$I$6:$I$1199,'اليومية العامة'!$F$6:$F$1199,$A72,'اليومية العامة'!$H$6:$H$1199,T$2)</f>
        <v>0</v>
      </c>
      <c r="U72" s="114">
        <f>SUMIFS('اليومية العامة'!$I$6:$I$1199,'اليومية العامة'!$F$6:$F$1199,$A72,'اليومية العامة'!$H$6:$H$1199,U$2)</f>
        <v>0</v>
      </c>
      <c r="V72" s="114">
        <f>SUMIFS('اليومية العامة'!$I$6:$I$1199,'اليومية العامة'!$F$6:$F$1199,$A72,'اليومية العامة'!$H$6:$H$1199,V$2)</f>
        <v>0</v>
      </c>
      <c r="W72" s="114">
        <f>SUMIFS('اليومية العامة'!$I$6:$I$1199,'اليومية العامة'!$F$6:$F$1199,$A72,'اليومية العامة'!$H$6:$H$1199,W$2)</f>
        <v>0</v>
      </c>
      <c r="X72" s="103">
        <f t="shared" si="9"/>
        <v>0</v>
      </c>
    </row>
    <row r="73" spans="1:24" x14ac:dyDescent="0.25">
      <c r="A73" s="104">
        <f>'دليل الحسابات'!B357</f>
        <v>62101000</v>
      </c>
      <c r="B73" s="104" t="str">
        <f>'دليل الحسابات'!C357</f>
        <v>سيارات وسائل نقل</v>
      </c>
      <c r="C73" s="114">
        <f>SUMIFS('اليومية العامة'!$I$6:$I$1199,'اليومية العامة'!$F$6:$F$1199,$A73,'اليومية العامة'!$H$6:$H$1199,C$2)</f>
        <v>0</v>
      </c>
      <c r="D73" s="114">
        <f>SUMIFS('اليومية العامة'!$I$6:$I$1199,'اليومية العامة'!$F$6:$F$1199,$A73,'اليومية العامة'!$H$6:$H$1199,D$2)</f>
        <v>0</v>
      </c>
      <c r="E73" s="114">
        <f>SUMIFS('اليومية العامة'!$I$6:$I$1199,'اليومية العامة'!$F$6:$F$1199,$A73,'اليومية العامة'!$H$6:$H$1199,E$2)</f>
        <v>0</v>
      </c>
      <c r="F73" s="114">
        <f>SUMIFS('اليومية العامة'!$I$6:$I$1199,'اليومية العامة'!$F$6:$F$1199,$A73,'اليومية العامة'!$H$6:$H$1199,F$2)</f>
        <v>0</v>
      </c>
      <c r="G73" s="114">
        <f>SUMIFS('اليومية العامة'!$I$6:$I$1199,'اليومية العامة'!$F$6:$F$1199,$A73,'اليومية العامة'!$H$6:$H$1199,G$2)</f>
        <v>0</v>
      </c>
      <c r="H73" s="114">
        <f>SUMIFS('اليومية العامة'!$I$6:$I$1199,'اليومية العامة'!$F$6:$F$1199,$A73,'اليومية العامة'!$H$6:$H$1199,H$2)</f>
        <v>0</v>
      </c>
      <c r="I73" s="114">
        <f>SUMIFS('اليومية العامة'!$I$6:$I$1199,'اليومية العامة'!$F$6:$F$1199,$A73,'اليومية العامة'!$H$6:$H$1199,I$2)</f>
        <v>0</v>
      </c>
      <c r="J73" s="114">
        <f>SUMIFS('اليومية العامة'!$I$6:$I$1199,'اليومية العامة'!$F$6:$F$1199,$A73,'اليومية العامة'!$H$6:$H$1199,J$2)</f>
        <v>0</v>
      </c>
      <c r="K73" s="114">
        <f>SUMIFS('اليومية العامة'!$I$6:$I$1199,'اليومية العامة'!$F$6:$F$1199,$A73,'اليومية العامة'!$H$6:$H$1199,K$2)</f>
        <v>0</v>
      </c>
      <c r="L73" s="114">
        <f>SUMIFS('اليومية العامة'!$I$6:$I$1199,'اليومية العامة'!$F$6:$F$1199,$A73,'اليومية العامة'!$H$6:$H$1199,L$2)</f>
        <v>0</v>
      </c>
      <c r="M73" s="103">
        <f t="shared" si="8"/>
        <v>0</v>
      </c>
      <c r="N73" s="114">
        <f>SUMIFS('اليومية العامة'!$I$6:$I$1199,'اليومية العامة'!$F$6:$F$1199,$A73,'اليومية العامة'!$H$6:$H$1199,N$2)</f>
        <v>0</v>
      </c>
      <c r="O73" s="114">
        <f>SUMIFS('اليومية العامة'!$I$6:$I$1199,'اليومية العامة'!$F$6:$F$1199,$A73,'اليومية العامة'!$H$6:$H$1199,O$2)</f>
        <v>0</v>
      </c>
      <c r="P73" s="114">
        <f>SUMIFS('اليومية العامة'!$I$6:$I$1199,'اليومية العامة'!$F$6:$F$1199,$A73,'اليومية العامة'!$H$6:$H$1199,P$2)</f>
        <v>0</v>
      </c>
      <c r="Q73" s="114">
        <f>SUMIFS('اليومية العامة'!$I$6:$I$1199,'اليومية العامة'!$F$6:$F$1199,$A73,'اليومية العامة'!$H$6:$H$1199,Q$2)</f>
        <v>0</v>
      </c>
      <c r="R73" s="114">
        <f>SUMIFS('اليومية العامة'!$I$6:$I$1199,'اليومية العامة'!$F$6:$F$1199,$A73,'اليومية العامة'!$H$6:$H$1199,R$2)</f>
        <v>0</v>
      </c>
      <c r="S73" s="114">
        <f>SUMIFS('اليومية العامة'!$I$6:$I$1199,'اليومية العامة'!$F$6:$F$1199,$A73,'اليومية العامة'!$H$6:$H$1199,S$2)</f>
        <v>0</v>
      </c>
      <c r="T73" s="114">
        <f>SUMIFS('اليومية العامة'!$I$6:$I$1199,'اليومية العامة'!$F$6:$F$1199,$A73,'اليومية العامة'!$H$6:$H$1199,T$2)</f>
        <v>0</v>
      </c>
      <c r="U73" s="114">
        <f>SUMIFS('اليومية العامة'!$I$6:$I$1199,'اليومية العامة'!$F$6:$F$1199,$A73,'اليومية العامة'!$H$6:$H$1199,U$2)</f>
        <v>0</v>
      </c>
      <c r="V73" s="114">
        <f>SUMIFS('اليومية العامة'!$I$6:$I$1199,'اليومية العامة'!$F$6:$F$1199,$A73,'اليومية العامة'!$H$6:$H$1199,V$2)</f>
        <v>0</v>
      </c>
      <c r="W73" s="114">
        <f>SUMIFS('اليومية العامة'!$I$6:$I$1199,'اليومية العامة'!$F$6:$F$1199,$A73,'اليومية العامة'!$H$6:$H$1199,W$2)</f>
        <v>0</v>
      </c>
      <c r="X73" s="103">
        <f t="shared" si="9"/>
        <v>0</v>
      </c>
    </row>
    <row r="74" spans="1:24" x14ac:dyDescent="0.25">
      <c r="A74" s="104">
        <f>'دليل الحسابات'!B358</f>
        <v>62101001</v>
      </c>
      <c r="B74" s="104" t="str">
        <f>'دليل الحسابات'!C358</f>
        <v>سيارات وسائل نقل</v>
      </c>
      <c r="C74" s="114">
        <f>SUMIFS('اليومية العامة'!$I$6:$I$1199,'اليومية العامة'!$F$6:$F$1199,$A74,'اليومية العامة'!$H$6:$H$1199,C$2)</f>
        <v>0</v>
      </c>
      <c r="D74" s="114">
        <f>SUMIFS('اليومية العامة'!$I$6:$I$1199,'اليومية العامة'!$F$6:$F$1199,$A74,'اليومية العامة'!$H$6:$H$1199,D$2)</f>
        <v>0</v>
      </c>
      <c r="E74" s="114">
        <f>SUMIFS('اليومية العامة'!$I$6:$I$1199,'اليومية العامة'!$F$6:$F$1199,$A74,'اليومية العامة'!$H$6:$H$1199,E$2)</f>
        <v>0</v>
      </c>
      <c r="F74" s="114">
        <f>SUMIFS('اليومية العامة'!$I$6:$I$1199,'اليومية العامة'!$F$6:$F$1199,$A74,'اليومية العامة'!$H$6:$H$1199,F$2)</f>
        <v>0</v>
      </c>
      <c r="G74" s="114">
        <f>SUMIFS('اليومية العامة'!$I$6:$I$1199,'اليومية العامة'!$F$6:$F$1199,$A74,'اليومية العامة'!$H$6:$H$1199,G$2)</f>
        <v>0</v>
      </c>
      <c r="H74" s="114">
        <f>SUMIFS('اليومية العامة'!$I$6:$I$1199,'اليومية العامة'!$F$6:$F$1199,$A74,'اليومية العامة'!$H$6:$H$1199,H$2)</f>
        <v>0</v>
      </c>
      <c r="I74" s="114">
        <f>SUMIFS('اليومية العامة'!$I$6:$I$1199,'اليومية العامة'!$F$6:$F$1199,$A74,'اليومية العامة'!$H$6:$H$1199,I$2)</f>
        <v>0</v>
      </c>
      <c r="J74" s="114">
        <f>SUMIFS('اليومية العامة'!$I$6:$I$1199,'اليومية العامة'!$F$6:$F$1199,$A74,'اليومية العامة'!$H$6:$H$1199,J$2)</f>
        <v>0</v>
      </c>
      <c r="K74" s="114">
        <f>SUMIFS('اليومية العامة'!$I$6:$I$1199,'اليومية العامة'!$F$6:$F$1199,$A74,'اليومية العامة'!$H$6:$H$1199,K$2)</f>
        <v>0</v>
      </c>
      <c r="L74" s="114">
        <f>SUMIFS('اليومية العامة'!$I$6:$I$1199,'اليومية العامة'!$F$6:$F$1199,$A74,'اليومية العامة'!$H$6:$H$1199,L$2)</f>
        <v>0</v>
      </c>
      <c r="M74" s="103">
        <f t="shared" si="8"/>
        <v>0</v>
      </c>
      <c r="N74" s="114">
        <f>SUMIFS('اليومية العامة'!$I$6:$I$1199,'اليومية العامة'!$F$6:$F$1199,$A74,'اليومية العامة'!$H$6:$H$1199,N$2)</f>
        <v>0</v>
      </c>
      <c r="O74" s="114">
        <f>SUMIFS('اليومية العامة'!$I$6:$I$1199,'اليومية العامة'!$F$6:$F$1199,$A74,'اليومية العامة'!$H$6:$H$1199,O$2)</f>
        <v>0</v>
      </c>
      <c r="P74" s="114">
        <f>SUMIFS('اليومية العامة'!$I$6:$I$1199,'اليومية العامة'!$F$6:$F$1199,$A74,'اليومية العامة'!$H$6:$H$1199,P$2)</f>
        <v>0</v>
      </c>
      <c r="Q74" s="114">
        <f>SUMIFS('اليومية العامة'!$I$6:$I$1199,'اليومية العامة'!$F$6:$F$1199,$A74,'اليومية العامة'!$H$6:$H$1199,Q$2)</f>
        <v>0</v>
      </c>
      <c r="R74" s="114">
        <f>SUMIFS('اليومية العامة'!$I$6:$I$1199,'اليومية العامة'!$F$6:$F$1199,$A74,'اليومية العامة'!$H$6:$H$1199,R$2)</f>
        <v>0</v>
      </c>
      <c r="S74" s="114">
        <f>SUMIFS('اليومية العامة'!$I$6:$I$1199,'اليومية العامة'!$F$6:$F$1199,$A74,'اليومية العامة'!$H$6:$H$1199,S$2)</f>
        <v>0</v>
      </c>
      <c r="T74" s="114">
        <f>SUMIFS('اليومية العامة'!$I$6:$I$1199,'اليومية العامة'!$F$6:$F$1199,$A74,'اليومية العامة'!$H$6:$H$1199,T$2)</f>
        <v>0</v>
      </c>
      <c r="U74" s="114">
        <f>SUMIFS('اليومية العامة'!$I$6:$I$1199,'اليومية العامة'!$F$6:$F$1199,$A74,'اليومية العامة'!$H$6:$H$1199,U$2)</f>
        <v>0</v>
      </c>
      <c r="V74" s="114">
        <f>SUMIFS('اليومية العامة'!$I$6:$I$1199,'اليومية العامة'!$F$6:$F$1199,$A74,'اليومية العامة'!$H$6:$H$1199,V$2)</f>
        <v>0</v>
      </c>
      <c r="W74" s="114">
        <f>SUMIFS('اليومية العامة'!$I$6:$I$1199,'اليومية العامة'!$F$6:$F$1199,$A74,'اليومية العامة'!$H$6:$H$1199,W$2)</f>
        <v>0</v>
      </c>
      <c r="X74" s="103">
        <f t="shared" si="9"/>
        <v>0</v>
      </c>
    </row>
    <row r="75" spans="1:24" x14ac:dyDescent="0.25">
      <c r="A75" s="104">
        <f>'دليل الحسابات'!B359</f>
        <v>62102000</v>
      </c>
      <c r="B75" s="104" t="str">
        <f>'دليل الحسابات'!C359</f>
        <v>عدد وادوات</v>
      </c>
      <c r="C75" s="114">
        <f>SUMIFS('اليومية العامة'!$I$6:$I$1199,'اليومية العامة'!$F$6:$F$1199,$A75,'اليومية العامة'!$H$6:$H$1199,C$2)</f>
        <v>0</v>
      </c>
      <c r="D75" s="114">
        <f>SUMIFS('اليومية العامة'!$I$6:$I$1199,'اليومية العامة'!$F$6:$F$1199,$A75,'اليومية العامة'!$H$6:$H$1199,D$2)</f>
        <v>0</v>
      </c>
      <c r="E75" s="114">
        <f>SUMIFS('اليومية العامة'!$I$6:$I$1199,'اليومية العامة'!$F$6:$F$1199,$A75,'اليومية العامة'!$H$6:$H$1199,E$2)</f>
        <v>0</v>
      </c>
      <c r="F75" s="114">
        <f>SUMIFS('اليومية العامة'!$I$6:$I$1199,'اليومية العامة'!$F$6:$F$1199,$A75,'اليومية العامة'!$H$6:$H$1199,F$2)</f>
        <v>0</v>
      </c>
      <c r="G75" s="114">
        <f>SUMIFS('اليومية العامة'!$I$6:$I$1199,'اليومية العامة'!$F$6:$F$1199,$A75,'اليومية العامة'!$H$6:$H$1199,G$2)</f>
        <v>0</v>
      </c>
      <c r="H75" s="114">
        <f>SUMIFS('اليومية العامة'!$I$6:$I$1199,'اليومية العامة'!$F$6:$F$1199,$A75,'اليومية العامة'!$H$6:$H$1199,H$2)</f>
        <v>0</v>
      </c>
      <c r="I75" s="114">
        <f>SUMIFS('اليومية العامة'!$I$6:$I$1199,'اليومية العامة'!$F$6:$F$1199,$A75,'اليومية العامة'!$H$6:$H$1199,I$2)</f>
        <v>0</v>
      </c>
      <c r="J75" s="114">
        <f>SUMIFS('اليومية العامة'!$I$6:$I$1199,'اليومية العامة'!$F$6:$F$1199,$A75,'اليومية العامة'!$H$6:$H$1199,J$2)</f>
        <v>0</v>
      </c>
      <c r="K75" s="114">
        <f>SUMIFS('اليومية العامة'!$I$6:$I$1199,'اليومية العامة'!$F$6:$F$1199,$A75,'اليومية العامة'!$H$6:$H$1199,K$2)</f>
        <v>0</v>
      </c>
      <c r="L75" s="114">
        <f>SUMIFS('اليومية العامة'!$I$6:$I$1199,'اليومية العامة'!$F$6:$F$1199,$A75,'اليومية العامة'!$H$6:$H$1199,L$2)</f>
        <v>0</v>
      </c>
      <c r="M75" s="103">
        <f t="shared" si="8"/>
        <v>0</v>
      </c>
      <c r="N75" s="114">
        <f>SUMIFS('اليومية العامة'!$I$6:$I$1199,'اليومية العامة'!$F$6:$F$1199,$A75,'اليومية العامة'!$H$6:$H$1199,N$2)</f>
        <v>0</v>
      </c>
      <c r="O75" s="114">
        <f>SUMIFS('اليومية العامة'!$I$6:$I$1199,'اليومية العامة'!$F$6:$F$1199,$A75,'اليومية العامة'!$H$6:$H$1199,O$2)</f>
        <v>0</v>
      </c>
      <c r="P75" s="114">
        <f>SUMIFS('اليومية العامة'!$I$6:$I$1199,'اليومية العامة'!$F$6:$F$1199,$A75,'اليومية العامة'!$H$6:$H$1199,P$2)</f>
        <v>0</v>
      </c>
      <c r="Q75" s="114">
        <f>SUMIFS('اليومية العامة'!$I$6:$I$1199,'اليومية العامة'!$F$6:$F$1199,$A75,'اليومية العامة'!$H$6:$H$1199,Q$2)</f>
        <v>0</v>
      </c>
      <c r="R75" s="114">
        <f>SUMIFS('اليومية العامة'!$I$6:$I$1199,'اليومية العامة'!$F$6:$F$1199,$A75,'اليومية العامة'!$H$6:$H$1199,R$2)</f>
        <v>0</v>
      </c>
      <c r="S75" s="114">
        <f>SUMIFS('اليومية العامة'!$I$6:$I$1199,'اليومية العامة'!$F$6:$F$1199,$A75,'اليومية العامة'!$H$6:$H$1199,S$2)</f>
        <v>0</v>
      </c>
      <c r="T75" s="114">
        <f>SUMIFS('اليومية العامة'!$I$6:$I$1199,'اليومية العامة'!$F$6:$F$1199,$A75,'اليومية العامة'!$H$6:$H$1199,T$2)</f>
        <v>0</v>
      </c>
      <c r="U75" s="114">
        <f>SUMIFS('اليومية العامة'!$I$6:$I$1199,'اليومية العامة'!$F$6:$F$1199,$A75,'اليومية العامة'!$H$6:$H$1199,U$2)</f>
        <v>0</v>
      </c>
      <c r="V75" s="114">
        <f>SUMIFS('اليومية العامة'!$I$6:$I$1199,'اليومية العامة'!$F$6:$F$1199,$A75,'اليومية العامة'!$H$6:$H$1199,V$2)</f>
        <v>0</v>
      </c>
      <c r="W75" s="114">
        <f>SUMIFS('اليومية العامة'!$I$6:$I$1199,'اليومية العامة'!$F$6:$F$1199,$A75,'اليومية العامة'!$H$6:$H$1199,W$2)</f>
        <v>0</v>
      </c>
      <c r="X75" s="103">
        <f t="shared" si="9"/>
        <v>0</v>
      </c>
    </row>
    <row r="76" spans="1:24" x14ac:dyDescent="0.25">
      <c r="A76" s="104">
        <f>'دليل الحسابات'!B360</f>
        <v>62102001</v>
      </c>
      <c r="B76" s="104" t="str">
        <f>'دليل الحسابات'!C360</f>
        <v>عدد وادوات</v>
      </c>
      <c r="C76" s="114">
        <f>SUMIFS('اليومية العامة'!$I$6:$I$1199,'اليومية العامة'!$F$6:$F$1199,$A76,'اليومية العامة'!$H$6:$H$1199,C$2)</f>
        <v>0</v>
      </c>
      <c r="D76" s="114">
        <f>SUMIFS('اليومية العامة'!$I$6:$I$1199,'اليومية العامة'!$F$6:$F$1199,$A76,'اليومية العامة'!$H$6:$H$1199,D$2)</f>
        <v>0</v>
      </c>
      <c r="E76" s="114">
        <f>SUMIFS('اليومية العامة'!$I$6:$I$1199,'اليومية العامة'!$F$6:$F$1199,$A76,'اليومية العامة'!$H$6:$H$1199,E$2)</f>
        <v>0</v>
      </c>
      <c r="F76" s="114">
        <f>SUMIFS('اليومية العامة'!$I$6:$I$1199,'اليومية العامة'!$F$6:$F$1199,$A76,'اليومية العامة'!$H$6:$H$1199,F$2)</f>
        <v>0</v>
      </c>
      <c r="G76" s="114">
        <f>SUMIFS('اليومية العامة'!$I$6:$I$1199,'اليومية العامة'!$F$6:$F$1199,$A76,'اليومية العامة'!$H$6:$H$1199,G$2)</f>
        <v>0</v>
      </c>
      <c r="H76" s="114">
        <f>SUMIFS('اليومية العامة'!$I$6:$I$1199,'اليومية العامة'!$F$6:$F$1199,$A76,'اليومية العامة'!$H$6:$H$1199,H$2)</f>
        <v>0</v>
      </c>
      <c r="I76" s="114">
        <f>SUMIFS('اليومية العامة'!$I$6:$I$1199,'اليومية العامة'!$F$6:$F$1199,$A76,'اليومية العامة'!$H$6:$H$1199,I$2)</f>
        <v>0</v>
      </c>
      <c r="J76" s="114">
        <f>SUMIFS('اليومية العامة'!$I$6:$I$1199,'اليومية العامة'!$F$6:$F$1199,$A76,'اليومية العامة'!$H$6:$H$1199,J$2)</f>
        <v>0</v>
      </c>
      <c r="K76" s="114">
        <f>SUMIFS('اليومية العامة'!$I$6:$I$1199,'اليومية العامة'!$F$6:$F$1199,$A76,'اليومية العامة'!$H$6:$H$1199,K$2)</f>
        <v>0</v>
      </c>
      <c r="L76" s="114">
        <f>SUMIFS('اليومية العامة'!$I$6:$I$1199,'اليومية العامة'!$F$6:$F$1199,$A76,'اليومية العامة'!$H$6:$H$1199,L$2)</f>
        <v>0</v>
      </c>
      <c r="M76" s="103">
        <f t="shared" si="8"/>
        <v>0</v>
      </c>
      <c r="N76" s="114">
        <f>SUMIFS('اليومية العامة'!$I$6:$I$1199,'اليومية العامة'!$F$6:$F$1199,$A76,'اليومية العامة'!$H$6:$H$1199,N$2)</f>
        <v>0</v>
      </c>
      <c r="O76" s="114">
        <f>SUMIFS('اليومية العامة'!$I$6:$I$1199,'اليومية العامة'!$F$6:$F$1199,$A76,'اليومية العامة'!$H$6:$H$1199,O$2)</f>
        <v>0</v>
      </c>
      <c r="P76" s="114">
        <f>SUMIFS('اليومية العامة'!$I$6:$I$1199,'اليومية العامة'!$F$6:$F$1199,$A76,'اليومية العامة'!$H$6:$H$1199,P$2)</f>
        <v>0</v>
      </c>
      <c r="Q76" s="114">
        <f>SUMIFS('اليومية العامة'!$I$6:$I$1199,'اليومية العامة'!$F$6:$F$1199,$A76,'اليومية العامة'!$H$6:$H$1199,Q$2)</f>
        <v>0</v>
      </c>
      <c r="R76" s="114">
        <f>SUMIFS('اليومية العامة'!$I$6:$I$1199,'اليومية العامة'!$F$6:$F$1199,$A76,'اليومية العامة'!$H$6:$H$1199,R$2)</f>
        <v>0</v>
      </c>
      <c r="S76" s="114">
        <f>SUMIFS('اليومية العامة'!$I$6:$I$1199,'اليومية العامة'!$F$6:$F$1199,$A76,'اليومية العامة'!$H$6:$H$1199,S$2)</f>
        <v>0</v>
      </c>
      <c r="T76" s="114">
        <f>SUMIFS('اليومية العامة'!$I$6:$I$1199,'اليومية العامة'!$F$6:$F$1199,$A76,'اليومية العامة'!$H$6:$H$1199,T$2)</f>
        <v>0</v>
      </c>
      <c r="U76" s="114">
        <f>SUMIFS('اليومية العامة'!$I$6:$I$1199,'اليومية العامة'!$F$6:$F$1199,$A76,'اليومية العامة'!$H$6:$H$1199,U$2)</f>
        <v>0</v>
      </c>
      <c r="V76" s="114">
        <f>SUMIFS('اليومية العامة'!$I$6:$I$1199,'اليومية العامة'!$F$6:$F$1199,$A76,'اليومية العامة'!$H$6:$H$1199,V$2)</f>
        <v>0</v>
      </c>
      <c r="W76" s="114">
        <f>SUMIFS('اليومية العامة'!$I$6:$I$1199,'اليومية العامة'!$F$6:$F$1199,$A76,'اليومية العامة'!$H$6:$H$1199,W$2)</f>
        <v>0</v>
      </c>
      <c r="X76" s="103">
        <f t="shared" si="9"/>
        <v>0</v>
      </c>
    </row>
    <row r="77" spans="1:24" x14ac:dyDescent="0.25">
      <c r="A77" s="104">
        <f>'دليل الحسابات'!B361</f>
        <v>0</v>
      </c>
      <c r="B77" s="104">
        <f>'دليل الحسابات'!C361</f>
        <v>0</v>
      </c>
      <c r="C77" s="114">
        <f>SUMIFS('اليومية العامة'!$I$6:$I$1199,'اليومية العامة'!$F$6:$F$1199,$A77,'اليومية العامة'!$H$6:$H$1199,C$2)</f>
        <v>0</v>
      </c>
      <c r="D77" s="114">
        <f>SUMIFS('اليومية العامة'!$I$6:$I$1199,'اليومية العامة'!$F$6:$F$1199,$A77,'اليومية العامة'!$H$6:$H$1199,D$2)</f>
        <v>0</v>
      </c>
      <c r="E77" s="114">
        <f>SUMIFS('اليومية العامة'!$I$6:$I$1199,'اليومية العامة'!$F$6:$F$1199,$A77,'اليومية العامة'!$H$6:$H$1199,E$2)</f>
        <v>0</v>
      </c>
      <c r="F77" s="114">
        <f>SUMIFS('اليومية العامة'!$I$6:$I$1199,'اليومية العامة'!$F$6:$F$1199,$A77,'اليومية العامة'!$H$6:$H$1199,F$2)</f>
        <v>0</v>
      </c>
      <c r="G77" s="114">
        <f>SUMIFS('اليومية العامة'!$I$6:$I$1199,'اليومية العامة'!$F$6:$F$1199,$A77,'اليومية العامة'!$H$6:$H$1199,G$2)</f>
        <v>0</v>
      </c>
      <c r="H77" s="114">
        <f>SUMIFS('اليومية العامة'!$I$6:$I$1199,'اليومية العامة'!$F$6:$F$1199,$A77,'اليومية العامة'!$H$6:$H$1199,H$2)</f>
        <v>0</v>
      </c>
      <c r="I77" s="114">
        <f>SUMIFS('اليومية العامة'!$I$6:$I$1199,'اليومية العامة'!$F$6:$F$1199,$A77,'اليومية العامة'!$H$6:$H$1199,I$2)</f>
        <v>0</v>
      </c>
      <c r="J77" s="114">
        <f>SUMIFS('اليومية العامة'!$I$6:$I$1199,'اليومية العامة'!$F$6:$F$1199,$A77,'اليومية العامة'!$H$6:$H$1199,J$2)</f>
        <v>0</v>
      </c>
      <c r="K77" s="114">
        <f>SUMIFS('اليومية العامة'!$I$6:$I$1199,'اليومية العامة'!$F$6:$F$1199,$A77,'اليومية العامة'!$H$6:$H$1199,K$2)</f>
        <v>0</v>
      </c>
      <c r="L77" s="114">
        <f>SUMIFS('اليومية العامة'!$I$6:$I$1199,'اليومية العامة'!$F$6:$F$1199,$A77,'اليومية العامة'!$H$6:$H$1199,L$2)</f>
        <v>0</v>
      </c>
      <c r="M77" s="103">
        <f t="shared" si="8"/>
        <v>0</v>
      </c>
      <c r="N77" s="114">
        <f>SUMIFS('اليومية العامة'!$I$6:$I$1199,'اليومية العامة'!$F$6:$F$1199,$A77,'اليومية العامة'!$H$6:$H$1199,N$2)</f>
        <v>0</v>
      </c>
      <c r="O77" s="114">
        <f>SUMIFS('اليومية العامة'!$I$6:$I$1199,'اليومية العامة'!$F$6:$F$1199,$A77,'اليومية العامة'!$H$6:$H$1199,O$2)</f>
        <v>0</v>
      </c>
      <c r="P77" s="114">
        <f>SUMIFS('اليومية العامة'!$I$6:$I$1199,'اليومية العامة'!$F$6:$F$1199,$A77,'اليومية العامة'!$H$6:$H$1199,P$2)</f>
        <v>0</v>
      </c>
      <c r="Q77" s="114">
        <f>SUMIFS('اليومية العامة'!$I$6:$I$1199,'اليومية العامة'!$F$6:$F$1199,$A77,'اليومية العامة'!$H$6:$H$1199,Q$2)</f>
        <v>0</v>
      </c>
      <c r="R77" s="114">
        <f>SUMIFS('اليومية العامة'!$I$6:$I$1199,'اليومية العامة'!$F$6:$F$1199,$A77,'اليومية العامة'!$H$6:$H$1199,R$2)</f>
        <v>0</v>
      </c>
      <c r="S77" s="114">
        <f>SUMIFS('اليومية العامة'!$I$6:$I$1199,'اليومية العامة'!$F$6:$F$1199,$A77,'اليومية العامة'!$H$6:$H$1199,S$2)</f>
        <v>0</v>
      </c>
      <c r="T77" s="114">
        <f>SUMIFS('اليومية العامة'!$I$6:$I$1199,'اليومية العامة'!$F$6:$F$1199,$A77,'اليومية العامة'!$H$6:$H$1199,T$2)</f>
        <v>0</v>
      </c>
      <c r="U77" s="114">
        <f>SUMIFS('اليومية العامة'!$I$6:$I$1199,'اليومية العامة'!$F$6:$F$1199,$A77,'اليومية العامة'!$H$6:$H$1199,U$2)</f>
        <v>0</v>
      </c>
      <c r="V77" s="114">
        <f>SUMIFS('اليومية العامة'!$I$6:$I$1199,'اليومية العامة'!$F$6:$F$1199,$A77,'اليومية العامة'!$H$6:$H$1199,V$2)</f>
        <v>0</v>
      </c>
      <c r="W77" s="114">
        <f>SUMIFS('اليومية العامة'!$I$6:$I$1199,'اليومية العامة'!$F$6:$F$1199,$A77,'اليومية العامة'!$H$6:$H$1199,W$2)</f>
        <v>0</v>
      </c>
      <c r="X77" s="103">
        <f t="shared" si="9"/>
        <v>0</v>
      </c>
    </row>
    <row r="78" spans="1:24" x14ac:dyDescent="0.25">
      <c r="A78" s="104">
        <f>'دليل الحسابات'!B362</f>
        <v>0</v>
      </c>
      <c r="B78" s="104">
        <f>'دليل الحسابات'!C362</f>
        <v>0</v>
      </c>
      <c r="C78" s="114">
        <f>SUMIFS('اليومية العامة'!$I$6:$I$1199,'اليومية العامة'!$F$6:$F$1199,$A78,'اليومية العامة'!$H$6:$H$1199,C$2)</f>
        <v>0</v>
      </c>
      <c r="D78" s="114">
        <f>SUMIFS('اليومية العامة'!$I$6:$I$1199,'اليومية العامة'!$F$6:$F$1199,$A78,'اليومية العامة'!$H$6:$H$1199,D$2)</f>
        <v>0</v>
      </c>
      <c r="E78" s="114">
        <f>SUMIFS('اليومية العامة'!$I$6:$I$1199,'اليومية العامة'!$F$6:$F$1199,$A78,'اليومية العامة'!$H$6:$H$1199,E$2)</f>
        <v>0</v>
      </c>
      <c r="F78" s="114">
        <f>SUMIFS('اليومية العامة'!$I$6:$I$1199,'اليومية العامة'!$F$6:$F$1199,$A78,'اليومية العامة'!$H$6:$H$1199,F$2)</f>
        <v>0</v>
      </c>
      <c r="G78" s="114">
        <f>SUMIFS('اليومية العامة'!$I$6:$I$1199,'اليومية العامة'!$F$6:$F$1199,$A78,'اليومية العامة'!$H$6:$H$1199,G$2)</f>
        <v>0</v>
      </c>
      <c r="H78" s="114">
        <f>SUMIFS('اليومية العامة'!$I$6:$I$1199,'اليومية العامة'!$F$6:$F$1199,$A78,'اليومية العامة'!$H$6:$H$1199,H$2)</f>
        <v>0</v>
      </c>
      <c r="I78" s="114">
        <f>SUMIFS('اليومية العامة'!$I$6:$I$1199,'اليومية العامة'!$F$6:$F$1199,$A78,'اليومية العامة'!$H$6:$H$1199,I$2)</f>
        <v>0</v>
      </c>
      <c r="J78" s="114">
        <f>SUMIFS('اليومية العامة'!$I$6:$I$1199,'اليومية العامة'!$F$6:$F$1199,$A78,'اليومية العامة'!$H$6:$H$1199,J$2)</f>
        <v>0</v>
      </c>
      <c r="K78" s="114">
        <f>SUMIFS('اليومية العامة'!$I$6:$I$1199,'اليومية العامة'!$F$6:$F$1199,$A78,'اليومية العامة'!$H$6:$H$1199,K$2)</f>
        <v>0</v>
      </c>
      <c r="L78" s="114">
        <f>SUMIFS('اليومية العامة'!$I$6:$I$1199,'اليومية العامة'!$F$6:$F$1199,$A78,'اليومية العامة'!$H$6:$H$1199,L$2)</f>
        <v>0</v>
      </c>
      <c r="M78" s="103">
        <f t="shared" si="8"/>
        <v>0</v>
      </c>
      <c r="N78" s="114">
        <f>SUMIFS('اليومية العامة'!$I$6:$I$1199,'اليومية العامة'!$F$6:$F$1199,$A78,'اليومية العامة'!$H$6:$H$1199,N$2)</f>
        <v>0</v>
      </c>
      <c r="O78" s="114">
        <f>SUMIFS('اليومية العامة'!$I$6:$I$1199,'اليومية العامة'!$F$6:$F$1199,$A78,'اليومية العامة'!$H$6:$H$1199,O$2)</f>
        <v>0</v>
      </c>
      <c r="P78" s="114">
        <f>SUMIFS('اليومية العامة'!$I$6:$I$1199,'اليومية العامة'!$F$6:$F$1199,$A78,'اليومية العامة'!$H$6:$H$1199,P$2)</f>
        <v>0</v>
      </c>
      <c r="Q78" s="114">
        <f>SUMIFS('اليومية العامة'!$I$6:$I$1199,'اليومية العامة'!$F$6:$F$1199,$A78,'اليومية العامة'!$H$6:$H$1199,Q$2)</f>
        <v>0</v>
      </c>
      <c r="R78" s="114">
        <f>SUMIFS('اليومية العامة'!$I$6:$I$1199,'اليومية العامة'!$F$6:$F$1199,$A78,'اليومية العامة'!$H$6:$H$1199,R$2)</f>
        <v>0</v>
      </c>
      <c r="S78" s="114">
        <f>SUMIFS('اليومية العامة'!$I$6:$I$1199,'اليومية العامة'!$F$6:$F$1199,$A78,'اليومية العامة'!$H$6:$H$1199,S$2)</f>
        <v>0</v>
      </c>
      <c r="T78" s="114">
        <f>SUMIFS('اليومية العامة'!$I$6:$I$1199,'اليومية العامة'!$F$6:$F$1199,$A78,'اليومية العامة'!$H$6:$H$1199,T$2)</f>
        <v>0</v>
      </c>
      <c r="U78" s="114">
        <f>SUMIFS('اليومية العامة'!$I$6:$I$1199,'اليومية العامة'!$F$6:$F$1199,$A78,'اليومية العامة'!$H$6:$H$1199,U$2)</f>
        <v>0</v>
      </c>
      <c r="V78" s="114">
        <f>SUMIFS('اليومية العامة'!$I$6:$I$1199,'اليومية العامة'!$F$6:$F$1199,$A78,'اليومية العامة'!$H$6:$H$1199,V$2)</f>
        <v>0</v>
      </c>
      <c r="W78" s="114">
        <f>SUMIFS('اليومية العامة'!$I$6:$I$1199,'اليومية العامة'!$F$6:$F$1199,$A78,'اليومية العامة'!$H$6:$H$1199,W$2)</f>
        <v>0</v>
      </c>
      <c r="X78" s="103">
        <f t="shared" si="9"/>
        <v>0</v>
      </c>
    </row>
    <row r="79" spans="1:24" x14ac:dyDescent="0.25">
      <c r="A79" s="104">
        <f>'دليل الحسابات'!B363</f>
        <v>0</v>
      </c>
      <c r="B79" s="104">
        <f>'دليل الحسابات'!C363</f>
        <v>0</v>
      </c>
      <c r="C79" s="114">
        <f>SUMIFS('اليومية العامة'!$I$6:$I$1199,'اليومية العامة'!$F$6:$F$1199,$A79,'اليومية العامة'!$H$6:$H$1199,C$2)</f>
        <v>0</v>
      </c>
      <c r="D79" s="114">
        <f>SUMIFS('اليومية العامة'!$I$6:$I$1199,'اليومية العامة'!$F$6:$F$1199,$A79,'اليومية العامة'!$H$6:$H$1199,D$2)</f>
        <v>0</v>
      </c>
      <c r="E79" s="114">
        <f>SUMIFS('اليومية العامة'!$I$6:$I$1199,'اليومية العامة'!$F$6:$F$1199,$A79,'اليومية العامة'!$H$6:$H$1199,E$2)</f>
        <v>0</v>
      </c>
      <c r="F79" s="114">
        <f>SUMIFS('اليومية العامة'!$I$6:$I$1199,'اليومية العامة'!$F$6:$F$1199,$A79,'اليومية العامة'!$H$6:$H$1199,F$2)</f>
        <v>0</v>
      </c>
      <c r="G79" s="114">
        <f>SUMIFS('اليومية العامة'!$I$6:$I$1199,'اليومية العامة'!$F$6:$F$1199,$A79,'اليومية العامة'!$H$6:$H$1199,G$2)</f>
        <v>0</v>
      </c>
      <c r="H79" s="114">
        <f>SUMIFS('اليومية العامة'!$I$6:$I$1199,'اليومية العامة'!$F$6:$F$1199,$A79,'اليومية العامة'!$H$6:$H$1199,H$2)</f>
        <v>0</v>
      </c>
      <c r="I79" s="114">
        <f>SUMIFS('اليومية العامة'!$I$6:$I$1199,'اليومية العامة'!$F$6:$F$1199,$A79,'اليومية العامة'!$H$6:$H$1199,I$2)</f>
        <v>0</v>
      </c>
      <c r="J79" s="114">
        <f>SUMIFS('اليومية العامة'!$I$6:$I$1199,'اليومية العامة'!$F$6:$F$1199,$A79,'اليومية العامة'!$H$6:$H$1199,J$2)</f>
        <v>0</v>
      </c>
      <c r="K79" s="114">
        <f>SUMIFS('اليومية العامة'!$I$6:$I$1199,'اليومية العامة'!$F$6:$F$1199,$A79,'اليومية العامة'!$H$6:$H$1199,K$2)</f>
        <v>0</v>
      </c>
      <c r="L79" s="114">
        <f>SUMIFS('اليومية العامة'!$I$6:$I$1199,'اليومية العامة'!$F$6:$F$1199,$A79,'اليومية العامة'!$H$6:$H$1199,L$2)</f>
        <v>0</v>
      </c>
      <c r="M79" s="103">
        <f t="shared" si="8"/>
        <v>0</v>
      </c>
      <c r="N79" s="114">
        <f>SUMIFS('اليومية العامة'!$I$6:$I$1199,'اليومية العامة'!$F$6:$F$1199,$A79,'اليومية العامة'!$H$6:$H$1199,N$2)</f>
        <v>0</v>
      </c>
      <c r="O79" s="114">
        <f>SUMIFS('اليومية العامة'!$I$6:$I$1199,'اليومية العامة'!$F$6:$F$1199,$A79,'اليومية العامة'!$H$6:$H$1199,O$2)</f>
        <v>0</v>
      </c>
      <c r="P79" s="114">
        <f>SUMIFS('اليومية العامة'!$I$6:$I$1199,'اليومية العامة'!$F$6:$F$1199,$A79,'اليومية العامة'!$H$6:$H$1199,P$2)</f>
        <v>0</v>
      </c>
      <c r="Q79" s="114">
        <f>SUMIFS('اليومية العامة'!$I$6:$I$1199,'اليومية العامة'!$F$6:$F$1199,$A79,'اليومية العامة'!$H$6:$H$1199,Q$2)</f>
        <v>0</v>
      </c>
      <c r="R79" s="114">
        <f>SUMIFS('اليومية العامة'!$I$6:$I$1199,'اليومية العامة'!$F$6:$F$1199,$A79,'اليومية العامة'!$H$6:$H$1199,R$2)</f>
        <v>0</v>
      </c>
      <c r="S79" s="114">
        <f>SUMIFS('اليومية العامة'!$I$6:$I$1199,'اليومية العامة'!$F$6:$F$1199,$A79,'اليومية العامة'!$H$6:$H$1199,S$2)</f>
        <v>0</v>
      </c>
      <c r="T79" s="114">
        <f>SUMIFS('اليومية العامة'!$I$6:$I$1199,'اليومية العامة'!$F$6:$F$1199,$A79,'اليومية العامة'!$H$6:$H$1199,T$2)</f>
        <v>0</v>
      </c>
      <c r="U79" s="114">
        <f>SUMIFS('اليومية العامة'!$I$6:$I$1199,'اليومية العامة'!$F$6:$F$1199,$A79,'اليومية العامة'!$H$6:$H$1199,U$2)</f>
        <v>0</v>
      </c>
      <c r="V79" s="114">
        <f>SUMIFS('اليومية العامة'!$I$6:$I$1199,'اليومية العامة'!$F$6:$F$1199,$A79,'اليومية العامة'!$H$6:$H$1199,V$2)</f>
        <v>0</v>
      </c>
      <c r="W79" s="114">
        <f>SUMIFS('اليومية العامة'!$I$6:$I$1199,'اليومية العامة'!$F$6:$F$1199,$A79,'اليومية العامة'!$H$6:$H$1199,W$2)</f>
        <v>0</v>
      </c>
      <c r="X79" s="103">
        <f t="shared" si="9"/>
        <v>0</v>
      </c>
    </row>
    <row r="80" spans="1:24" x14ac:dyDescent="0.25">
      <c r="A80" s="104">
        <f>'دليل الحسابات'!B364</f>
        <v>0</v>
      </c>
      <c r="B80" s="104">
        <f>'دليل الحسابات'!C364</f>
        <v>0</v>
      </c>
      <c r="C80" s="114">
        <f>SUMIFS('اليومية العامة'!$I$6:$I$1199,'اليومية العامة'!$F$6:$F$1199,$A80,'اليومية العامة'!$H$6:$H$1199,C$2)</f>
        <v>0</v>
      </c>
      <c r="D80" s="114">
        <f>SUMIFS('اليومية العامة'!$I$6:$I$1199,'اليومية العامة'!$F$6:$F$1199,$A80,'اليومية العامة'!$H$6:$H$1199,D$2)</f>
        <v>0</v>
      </c>
      <c r="E80" s="114">
        <f>SUMIFS('اليومية العامة'!$I$6:$I$1199,'اليومية العامة'!$F$6:$F$1199,$A80,'اليومية العامة'!$H$6:$H$1199,E$2)</f>
        <v>0</v>
      </c>
      <c r="F80" s="114">
        <f>SUMIFS('اليومية العامة'!$I$6:$I$1199,'اليومية العامة'!$F$6:$F$1199,$A80,'اليومية العامة'!$H$6:$H$1199,F$2)</f>
        <v>0</v>
      </c>
      <c r="G80" s="114">
        <f>SUMIFS('اليومية العامة'!$I$6:$I$1199,'اليومية العامة'!$F$6:$F$1199,$A80,'اليومية العامة'!$H$6:$H$1199,G$2)</f>
        <v>0</v>
      </c>
      <c r="H80" s="114">
        <f>SUMIFS('اليومية العامة'!$I$6:$I$1199,'اليومية العامة'!$F$6:$F$1199,$A80,'اليومية العامة'!$H$6:$H$1199,H$2)</f>
        <v>0</v>
      </c>
      <c r="I80" s="114">
        <f>SUMIFS('اليومية العامة'!$I$6:$I$1199,'اليومية العامة'!$F$6:$F$1199,$A80,'اليومية العامة'!$H$6:$H$1199,I$2)</f>
        <v>0</v>
      </c>
      <c r="J80" s="114">
        <f>SUMIFS('اليومية العامة'!$I$6:$I$1199,'اليومية العامة'!$F$6:$F$1199,$A80,'اليومية العامة'!$H$6:$H$1199,J$2)</f>
        <v>0</v>
      </c>
      <c r="K80" s="114">
        <f>SUMIFS('اليومية العامة'!$I$6:$I$1199,'اليومية العامة'!$F$6:$F$1199,$A80,'اليومية العامة'!$H$6:$H$1199,K$2)</f>
        <v>0</v>
      </c>
      <c r="L80" s="114">
        <f>SUMIFS('اليومية العامة'!$I$6:$I$1199,'اليومية العامة'!$F$6:$F$1199,$A80,'اليومية العامة'!$H$6:$H$1199,L$2)</f>
        <v>0</v>
      </c>
      <c r="M80" s="103">
        <f t="shared" si="8"/>
        <v>0</v>
      </c>
      <c r="N80" s="114">
        <f>SUMIFS('اليومية العامة'!$I$6:$I$1199,'اليومية العامة'!$F$6:$F$1199,$A80,'اليومية العامة'!$H$6:$H$1199,N$2)</f>
        <v>0</v>
      </c>
      <c r="O80" s="114">
        <f>SUMIFS('اليومية العامة'!$I$6:$I$1199,'اليومية العامة'!$F$6:$F$1199,$A80,'اليومية العامة'!$H$6:$H$1199,O$2)</f>
        <v>0</v>
      </c>
      <c r="P80" s="114">
        <f>SUMIFS('اليومية العامة'!$I$6:$I$1199,'اليومية العامة'!$F$6:$F$1199,$A80,'اليومية العامة'!$H$6:$H$1199,P$2)</f>
        <v>0</v>
      </c>
      <c r="Q80" s="114">
        <f>SUMIFS('اليومية العامة'!$I$6:$I$1199,'اليومية العامة'!$F$6:$F$1199,$A80,'اليومية العامة'!$H$6:$H$1199,Q$2)</f>
        <v>0</v>
      </c>
      <c r="R80" s="114">
        <f>SUMIFS('اليومية العامة'!$I$6:$I$1199,'اليومية العامة'!$F$6:$F$1199,$A80,'اليومية العامة'!$H$6:$H$1199,R$2)</f>
        <v>0</v>
      </c>
      <c r="S80" s="114">
        <f>SUMIFS('اليومية العامة'!$I$6:$I$1199,'اليومية العامة'!$F$6:$F$1199,$A80,'اليومية العامة'!$H$6:$H$1199,S$2)</f>
        <v>0</v>
      </c>
      <c r="T80" s="114">
        <f>SUMIFS('اليومية العامة'!$I$6:$I$1199,'اليومية العامة'!$F$6:$F$1199,$A80,'اليومية العامة'!$H$6:$H$1199,T$2)</f>
        <v>0</v>
      </c>
      <c r="U80" s="114">
        <f>SUMIFS('اليومية العامة'!$I$6:$I$1199,'اليومية العامة'!$F$6:$F$1199,$A80,'اليومية العامة'!$H$6:$H$1199,U$2)</f>
        <v>0</v>
      </c>
      <c r="V80" s="114">
        <f>SUMIFS('اليومية العامة'!$I$6:$I$1199,'اليومية العامة'!$F$6:$F$1199,$A80,'اليومية العامة'!$H$6:$H$1199,V$2)</f>
        <v>0</v>
      </c>
      <c r="W80" s="114">
        <f>SUMIFS('اليومية العامة'!$I$6:$I$1199,'اليومية العامة'!$F$6:$F$1199,$A80,'اليومية العامة'!$H$6:$H$1199,W$2)</f>
        <v>0</v>
      </c>
      <c r="X80" s="103">
        <f t="shared" si="9"/>
        <v>0</v>
      </c>
    </row>
    <row r="81" spans="1:24" x14ac:dyDescent="0.25">
      <c r="A81" s="104">
        <f>'دليل الحسابات'!B365</f>
        <v>0</v>
      </c>
      <c r="B81" s="104">
        <f>'دليل الحسابات'!C365</f>
        <v>0</v>
      </c>
      <c r="C81" s="114">
        <f>SUMIFS('اليومية العامة'!$I$6:$I$1199,'اليومية العامة'!$F$6:$F$1199,$A81,'اليومية العامة'!$H$6:$H$1199,C$2)</f>
        <v>0</v>
      </c>
      <c r="D81" s="114">
        <f>SUMIFS('اليومية العامة'!$I$6:$I$1199,'اليومية العامة'!$F$6:$F$1199,$A81,'اليومية العامة'!$H$6:$H$1199,D$2)</f>
        <v>0</v>
      </c>
      <c r="E81" s="114">
        <f>SUMIFS('اليومية العامة'!$I$6:$I$1199,'اليومية العامة'!$F$6:$F$1199,$A81,'اليومية العامة'!$H$6:$H$1199,E$2)</f>
        <v>0</v>
      </c>
      <c r="F81" s="114">
        <f>SUMIFS('اليومية العامة'!$I$6:$I$1199,'اليومية العامة'!$F$6:$F$1199,$A81,'اليومية العامة'!$H$6:$H$1199,F$2)</f>
        <v>0</v>
      </c>
      <c r="G81" s="114">
        <f>SUMIFS('اليومية العامة'!$I$6:$I$1199,'اليومية العامة'!$F$6:$F$1199,$A81,'اليومية العامة'!$H$6:$H$1199,G$2)</f>
        <v>0</v>
      </c>
      <c r="H81" s="114">
        <f>SUMIFS('اليومية العامة'!$I$6:$I$1199,'اليومية العامة'!$F$6:$F$1199,$A81,'اليومية العامة'!$H$6:$H$1199,H$2)</f>
        <v>0</v>
      </c>
      <c r="I81" s="114">
        <f>SUMIFS('اليومية العامة'!$I$6:$I$1199,'اليومية العامة'!$F$6:$F$1199,$A81,'اليومية العامة'!$H$6:$H$1199,I$2)</f>
        <v>0</v>
      </c>
      <c r="J81" s="114">
        <f>SUMIFS('اليومية العامة'!$I$6:$I$1199,'اليومية العامة'!$F$6:$F$1199,$A81,'اليومية العامة'!$H$6:$H$1199,J$2)</f>
        <v>0</v>
      </c>
      <c r="K81" s="114">
        <f>SUMIFS('اليومية العامة'!$I$6:$I$1199,'اليومية العامة'!$F$6:$F$1199,$A81,'اليومية العامة'!$H$6:$H$1199,K$2)</f>
        <v>0</v>
      </c>
      <c r="L81" s="114">
        <f>SUMIFS('اليومية العامة'!$I$6:$I$1199,'اليومية العامة'!$F$6:$F$1199,$A81,'اليومية العامة'!$H$6:$H$1199,L$2)</f>
        <v>0</v>
      </c>
      <c r="M81" s="103">
        <f t="shared" si="8"/>
        <v>0</v>
      </c>
      <c r="N81" s="114">
        <f>SUMIFS('اليومية العامة'!$I$6:$I$1199,'اليومية العامة'!$F$6:$F$1199,$A81,'اليومية العامة'!$H$6:$H$1199,N$2)</f>
        <v>0</v>
      </c>
      <c r="O81" s="114">
        <f>SUMIFS('اليومية العامة'!$I$6:$I$1199,'اليومية العامة'!$F$6:$F$1199,$A81,'اليومية العامة'!$H$6:$H$1199,O$2)</f>
        <v>0</v>
      </c>
      <c r="P81" s="114">
        <f>SUMIFS('اليومية العامة'!$I$6:$I$1199,'اليومية العامة'!$F$6:$F$1199,$A81,'اليومية العامة'!$H$6:$H$1199,P$2)</f>
        <v>0</v>
      </c>
      <c r="Q81" s="114">
        <f>SUMIFS('اليومية العامة'!$I$6:$I$1199,'اليومية العامة'!$F$6:$F$1199,$A81,'اليومية العامة'!$H$6:$H$1199,Q$2)</f>
        <v>0</v>
      </c>
      <c r="R81" s="114">
        <f>SUMIFS('اليومية العامة'!$I$6:$I$1199,'اليومية العامة'!$F$6:$F$1199,$A81,'اليومية العامة'!$H$6:$H$1199,R$2)</f>
        <v>0</v>
      </c>
      <c r="S81" s="114">
        <f>SUMIFS('اليومية العامة'!$I$6:$I$1199,'اليومية العامة'!$F$6:$F$1199,$A81,'اليومية العامة'!$H$6:$H$1199,S$2)</f>
        <v>0</v>
      </c>
      <c r="T81" s="114">
        <f>SUMIFS('اليومية العامة'!$I$6:$I$1199,'اليومية العامة'!$F$6:$F$1199,$A81,'اليومية العامة'!$H$6:$H$1199,T$2)</f>
        <v>0</v>
      </c>
      <c r="U81" s="114">
        <f>SUMIFS('اليومية العامة'!$I$6:$I$1199,'اليومية العامة'!$F$6:$F$1199,$A81,'اليومية العامة'!$H$6:$H$1199,U$2)</f>
        <v>0</v>
      </c>
      <c r="V81" s="114">
        <f>SUMIFS('اليومية العامة'!$I$6:$I$1199,'اليومية العامة'!$F$6:$F$1199,$A81,'اليومية العامة'!$H$6:$H$1199,V$2)</f>
        <v>0</v>
      </c>
      <c r="W81" s="114">
        <f>SUMIFS('اليومية العامة'!$I$6:$I$1199,'اليومية العامة'!$F$6:$F$1199,$A81,'اليومية العامة'!$H$6:$H$1199,W$2)</f>
        <v>0</v>
      </c>
      <c r="X81" s="103">
        <f t="shared" si="9"/>
        <v>0</v>
      </c>
    </row>
    <row r="82" spans="1:24" x14ac:dyDescent="0.25">
      <c r="A82" s="104">
        <f>'دليل الحسابات'!B366</f>
        <v>0</v>
      </c>
      <c r="B82" s="104">
        <f>'دليل الحسابات'!C366</f>
        <v>0</v>
      </c>
      <c r="C82" s="114">
        <f>SUMIFS('اليومية العامة'!$I$6:$I$1199,'اليومية العامة'!$F$6:$F$1199,$A82,'اليومية العامة'!$H$6:$H$1199,C$2)</f>
        <v>0</v>
      </c>
      <c r="D82" s="114">
        <f>SUMIFS('اليومية العامة'!$I$6:$I$1199,'اليومية العامة'!$F$6:$F$1199,$A82,'اليومية العامة'!$H$6:$H$1199,D$2)</f>
        <v>0</v>
      </c>
      <c r="E82" s="114">
        <f>SUMIFS('اليومية العامة'!$I$6:$I$1199,'اليومية العامة'!$F$6:$F$1199,$A82,'اليومية العامة'!$H$6:$H$1199,E$2)</f>
        <v>0</v>
      </c>
      <c r="F82" s="114">
        <f>SUMIFS('اليومية العامة'!$I$6:$I$1199,'اليومية العامة'!$F$6:$F$1199,$A82,'اليومية العامة'!$H$6:$H$1199,F$2)</f>
        <v>0</v>
      </c>
      <c r="G82" s="114">
        <f>SUMIFS('اليومية العامة'!$I$6:$I$1199,'اليومية العامة'!$F$6:$F$1199,$A82,'اليومية العامة'!$H$6:$H$1199,G$2)</f>
        <v>0</v>
      </c>
      <c r="H82" s="114">
        <f>SUMIFS('اليومية العامة'!$I$6:$I$1199,'اليومية العامة'!$F$6:$F$1199,$A82,'اليومية العامة'!$H$6:$H$1199,H$2)</f>
        <v>0</v>
      </c>
      <c r="I82" s="114">
        <f>SUMIFS('اليومية العامة'!$I$6:$I$1199,'اليومية العامة'!$F$6:$F$1199,$A82,'اليومية العامة'!$H$6:$H$1199,I$2)</f>
        <v>0</v>
      </c>
      <c r="J82" s="114">
        <f>SUMIFS('اليومية العامة'!$I$6:$I$1199,'اليومية العامة'!$F$6:$F$1199,$A82,'اليومية العامة'!$H$6:$H$1199,J$2)</f>
        <v>0</v>
      </c>
      <c r="K82" s="114">
        <f>SUMIFS('اليومية العامة'!$I$6:$I$1199,'اليومية العامة'!$F$6:$F$1199,$A82,'اليومية العامة'!$H$6:$H$1199,K$2)</f>
        <v>0</v>
      </c>
      <c r="L82" s="114">
        <f>SUMIFS('اليومية العامة'!$I$6:$I$1199,'اليومية العامة'!$F$6:$F$1199,$A82,'اليومية العامة'!$H$6:$H$1199,L$2)</f>
        <v>0</v>
      </c>
      <c r="M82" s="103">
        <f t="shared" si="8"/>
        <v>0</v>
      </c>
      <c r="N82" s="114">
        <f>SUMIFS('اليومية العامة'!$I$6:$I$1199,'اليومية العامة'!$F$6:$F$1199,$A82,'اليومية العامة'!$H$6:$H$1199,N$2)</f>
        <v>0</v>
      </c>
      <c r="O82" s="114">
        <f>SUMIFS('اليومية العامة'!$I$6:$I$1199,'اليومية العامة'!$F$6:$F$1199,$A82,'اليومية العامة'!$H$6:$H$1199,O$2)</f>
        <v>0</v>
      </c>
      <c r="P82" s="114">
        <f>SUMIFS('اليومية العامة'!$I$6:$I$1199,'اليومية العامة'!$F$6:$F$1199,$A82,'اليومية العامة'!$H$6:$H$1199,P$2)</f>
        <v>0</v>
      </c>
      <c r="Q82" s="114">
        <f>SUMIFS('اليومية العامة'!$I$6:$I$1199,'اليومية العامة'!$F$6:$F$1199,$A82,'اليومية العامة'!$H$6:$H$1199,Q$2)</f>
        <v>0</v>
      </c>
      <c r="R82" s="114">
        <f>SUMIFS('اليومية العامة'!$I$6:$I$1199,'اليومية العامة'!$F$6:$F$1199,$A82,'اليومية العامة'!$H$6:$H$1199,R$2)</f>
        <v>0</v>
      </c>
      <c r="S82" s="114">
        <f>SUMIFS('اليومية العامة'!$I$6:$I$1199,'اليومية العامة'!$F$6:$F$1199,$A82,'اليومية العامة'!$H$6:$H$1199,S$2)</f>
        <v>0</v>
      </c>
      <c r="T82" s="114">
        <f>SUMIFS('اليومية العامة'!$I$6:$I$1199,'اليومية العامة'!$F$6:$F$1199,$A82,'اليومية العامة'!$H$6:$H$1199,T$2)</f>
        <v>0</v>
      </c>
      <c r="U82" s="114">
        <f>SUMIFS('اليومية العامة'!$I$6:$I$1199,'اليومية العامة'!$F$6:$F$1199,$A82,'اليومية العامة'!$H$6:$H$1199,U$2)</f>
        <v>0</v>
      </c>
      <c r="V82" s="114">
        <f>SUMIFS('اليومية العامة'!$I$6:$I$1199,'اليومية العامة'!$F$6:$F$1199,$A82,'اليومية العامة'!$H$6:$H$1199,V$2)</f>
        <v>0</v>
      </c>
      <c r="W82" s="114">
        <f>SUMIFS('اليومية العامة'!$I$6:$I$1199,'اليومية العامة'!$F$6:$F$1199,$A82,'اليومية العامة'!$H$6:$H$1199,W$2)</f>
        <v>0</v>
      </c>
      <c r="X82" s="103">
        <f t="shared" si="9"/>
        <v>0</v>
      </c>
    </row>
    <row r="83" spans="1:24" ht="13.8" thickBot="1" x14ac:dyDescent="0.3">
      <c r="A83" s="106"/>
      <c r="B83" s="107" t="s">
        <v>145</v>
      </c>
      <c r="C83" s="108">
        <f>SUM(C34:C82)</f>
        <v>0</v>
      </c>
      <c r="D83" s="108">
        <f t="shared" ref="D83:I83" si="15">SUM(D34:D82)</f>
        <v>0</v>
      </c>
      <c r="E83" s="108">
        <f t="shared" si="15"/>
        <v>0</v>
      </c>
      <c r="F83" s="108">
        <f t="shared" si="15"/>
        <v>0</v>
      </c>
      <c r="G83" s="108">
        <f t="shared" si="15"/>
        <v>0</v>
      </c>
      <c r="H83" s="108">
        <f t="shared" si="15"/>
        <v>0</v>
      </c>
      <c r="I83" s="108">
        <f t="shared" si="15"/>
        <v>0</v>
      </c>
      <c r="J83" s="108">
        <f t="shared" ref="J83:W83" si="16">SUM(J34:J82)</f>
        <v>0</v>
      </c>
      <c r="K83" s="108">
        <f t="shared" si="16"/>
        <v>0</v>
      </c>
      <c r="L83" s="108">
        <f t="shared" si="16"/>
        <v>0</v>
      </c>
      <c r="M83" s="108">
        <f>SUM(M34:M82)</f>
        <v>0</v>
      </c>
      <c r="N83" s="108">
        <f t="shared" si="16"/>
        <v>0</v>
      </c>
      <c r="O83" s="108">
        <f t="shared" si="16"/>
        <v>0</v>
      </c>
      <c r="P83" s="108">
        <f t="shared" si="16"/>
        <v>0</v>
      </c>
      <c r="Q83" s="108">
        <f t="shared" si="16"/>
        <v>0</v>
      </c>
      <c r="R83" s="108">
        <f t="shared" si="16"/>
        <v>0</v>
      </c>
      <c r="S83" s="108">
        <f t="shared" si="16"/>
        <v>0</v>
      </c>
      <c r="T83" s="108">
        <f t="shared" si="16"/>
        <v>0</v>
      </c>
      <c r="U83" s="108">
        <f t="shared" si="16"/>
        <v>0</v>
      </c>
      <c r="V83" s="108">
        <f t="shared" si="16"/>
        <v>0</v>
      </c>
      <c r="W83" s="108">
        <f t="shared" si="16"/>
        <v>0</v>
      </c>
      <c r="X83" s="108">
        <f>SUM(X34:X82)</f>
        <v>0</v>
      </c>
    </row>
    <row r="84" spans="1:24" ht="14.4" thickTop="1" thickBot="1" x14ac:dyDescent="0.3">
      <c r="A84" s="112"/>
      <c r="B84" s="78" t="s">
        <v>141</v>
      </c>
      <c r="C84" s="113">
        <f t="shared" ref="C84:I84" si="17">SUM(C83,C33)</f>
        <v>0</v>
      </c>
      <c r="D84" s="113">
        <f t="shared" si="17"/>
        <v>0</v>
      </c>
      <c r="E84" s="113">
        <f t="shared" si="17"/>
        <v>0</v>
      </c>
      <c r="F84" s="113">
        <f t="shared" si="17"/>
        <v>0</v>
      </c>
      <c r="G84" s="113">
        <f t="shared" si="17"/>
        <v>0</v>
      </c>
      <c r="H84" s="113">
        <f t="shared" si="17"/>
        <v>0</v>
      </c>
      <c r="I84" s="113">
        <f t="shared" si="17"/>
        <v>0</v>
      </c>
      <c r="J84" s="113">
        <f t="shared" ref="J84:W84" si="18">SUM(J83,J33)</f>
        <v>0</v>
      </c>
      <c r="K84" s="113">
        <f t="shared" si="18"/>
        <v>0</v>
      </c>
      <c r="L84" s="113">
        <f t="shared" si="18"/>
        <v>0</v>
      </c>
      <c r="M84" s="113">
        <f>SUM(M83,M33)</f>
        <v>0</v>
      </c>
      <c r="N84" s="113">
        <f t="shared" si="18"/>
        <v>0</v>
      </c>
      <c r="O84" s="113">
        <f t="shared" si="18"/>
        <v>0</v>
      </c>
      <c r="P84" s="113">
        <f t="shared" si="18"/>
        <v>0</v>
      </c>
      <c r="Q84" s="113">
        <f t="shared" si="18"/>
        <v>0</v>
      </c>
      <c r="R84" s="113">
        <f t="shared" si="18"/>
        <v>0</v>
      </c>
      <c r="S84" s="113">
        <f t="shared" si="18"/>
        <v>0</v>
      </c>
      <c r="T84" s="113">
        <f t="shared" si="18"/>
        <v>0</v>
      </c>
      <c r="U84" s="113">
        <f t="shared" si="18"/>
        <v>0</v>
      </c>
      <c r="V84" s="113">
        <f t="shared" si="18"/>
        <v>0</v>
      </c>
      <c r="W84" s="113">
        <f t="shared" si="18"/>
        <v>0</v>
      </c>
      <c r="X84" s="113">
        <f>SUM(X83,X33)</f>
        <v>0</v>
      </c>
    </row>
    <row r="85" spans="1:24" ht="13.8" thickBot="1" x14ac:dyDescent="0.3">
      <c r="A85" s="112"/>
      <c r="B85" s="78" t="s">
        <v>147</v>
      </c>
      <c r="C85" s="113">
        <f t="shared" ref="C85:I85" si="19">C18-C84</f>
        <v>0</v>
      </c>
      <c r="D85" s="113">
        <f t="shared" si="19"/>
        <v>0</v>
      </c>
      <c r="E85" s="113">
        <f t="shared" si="19"/>
        <v>0</v>
      </c>
      <c r="F85" s="113">
        <f t="shared" si="19"/>
        <v>0</v>
      </c>
      <c r="G85" s="113">
        <f t="shared" si="19"/>
        <v>0</v>
      </c>
      <c r="H85" s="113">
        <f t="shared" si="19"/>
        <v>0</v>
      </c>
      <c r="I85" s="113">
        <f t="shared" si="19"/>
        <v>0</v>
      </c>
      <c r="J85" s="113">
        <f t="shared" ref="J85:X85" si="20">J18-J84</f>
        <v>0</v>
      </c>
      <c r="K85" s="113">
        <f t="shared" si="20"/>
        <v>0</v>
      </c>
      <c r="L85" s="113">
        <f t="shared" si="20"/>
        <v>0</v>
      </c>
      <c r="M85" s="113">
        <f t="shared" ref="M85" si="21">M18-M84</f>
        <v>0</v>
      </c>
      <c r="N85" s="113">
        <f t="shared" si="20"/>
        <v>0</v>
      </c>
      <c r="O85" s="113">
        <f t="shared" si="20"/>
        <v>0</v>
      </c>
      <c r="P85" s="113">
        <f t="shared" si="20"/>
        <v>0</v>
      </c>
      <c r="Q85" s="113">
        <f t="shared" si="20"/>
        <v>0</v>
      </c>
      <c r="R85" s="113">
        <f t="shared" si="20"/>
        <v>0</v>
      </c>
      <c r="S85" s="113">
        <f t="shared" si="20"/>
        <v>0</v>
      </c>
      <c r="T85" s="113">
        <f t="shared" si="20"/>
        <v>0</v>
      </c>
      <c r="U85" s="113">
        <f t="shared" si="20"/>
        <v>0</v>
      </c>
      <c r="V85" s="113">
        <f t="shared" si="20"/>
        <v>0</v>
      </c>
      <c r="W85" s="113">
        <f t="shared" si="20"/>
        <v>0</v>
      </c>
      <c r="X85" s="113">
        <f t="shared" si="20"/>
        <v>0</v>
      </c>
    </row>
  </sheetData>
  <autoFilter ref="A5:X85" xr:uid="{00000000-0009-0000-0000-00000B000000}"/>
  <mergeCells count="26">
    <mergeCell ref="W3:W4"/>
    <mergeCell ref="C1:M1"/>
    <mergeCell ref="N1:X1"/>
    <mergeCell ref="X2:X4"/>
    <mergeCell ref="B3:B4"/>
    <mergeCell ref="R3:R4"/>
    <mergeCell ref="S3:S4"/>
    <mergeCell ref="T3:T4"/>
    <mergeCell ref="U3:U4"/>
    <mergeCell ref="V3:V4"/>
    <mergeCell ref="L3:L4"/>
    <mergeCell ref="N3:N4"/>
    <mergeCell ref="O3:O4"/>
    <mergeCell ref="P3:P4"/>
    <mergeCell ref="Q3:Q4"/>
    <mergeCell ref="C3:C4"/>
    <mergeCell ref="I3:I4"/>
    <mergeCell ref="J3:J4"/>
    <mergeCell ref="K3:K4"/>
    <mergeCell ref="M2:M4"/>
    <mergeCell ref="A1:A4"/>
    <mergeCell ref="D3:D4"/>
    <mergeCell ref="E3:E4"/>
    <mergeCell ref="F3:F4"/>
    <mergeCell ref="G3:G4"/>
    <mergeCell ref="H3:H4"/>
  </mergeCells>
  <hyperlinks>
    <hyperlink ref="A1" location="الرئيسية!A1" display="الرئيسية!A1" xr:uid="{00000000-0004-0000-0B00-000000000000}"/>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T16"/>
  <sheetViews>
    <sheetView rightToLeft="1" tabSelected="1" workbookViewId="0">
      <pane xSplit="3" ySplit="2" topLeftCell="G3" activePane="bottomRight" state="frozen"/>
      <selection pane="topRight" activeCell="D1" sqref="D1"/>
      <selection pane="bottomLeft" activeCell="A3" sqref="A3"/>
      <selection pane="bottomRight" activeCell="P12" sqref="P12"/>
    </sheetView>
  </sheetViews>
  <sheetFormatPr defaultColWidth="9" defaultRowHeight="13.2" x14ac:dyDescent="0.25"/>
  <cols>
    <col min="1" max="1" width="1.69921875" style="75" bestFit="1" customWidth="1"/>
    <col min="2" max="2" width="9.09765625" style="75" bestFit="1" customWidth="1"/>
    <col min="3" max="3" width="30.59765625" style="75" bestFit="1" customWidth="1"/>
    <col min="4" max="4" width="10.09765625" style="75" bestFit="1" customWidth="1"/>
    <col min="5" max="5" width="11.09765625" style="75" customWidth="1"/>
    <col min="6" max="7" width="9.8984375" style="75" bestFit="1" customWidth="1"/>
    <col min="8" max="8" width="10.09765625" style="75" customWidth="1"/>
    <col min="9" max="12" width="9.8984375" style="75" bestFit="1" customWidth="1"/>
    <col min="13" max="15" width="9.09765625" style="75" bestFit="1" customWidth="1"/>
    <col min="16" max="17" width="11.19921875" style="75" bestFit="1" customWidth="1"/>
    <col min="18" max="21" width="10.09765625" style="75" bestFit="1" customWidth="1"/>
    <col min="22" max="43" width="9.09765625" style="75" bestFit="1" customWidth="1"/>
    <col min="44" max="45" width="10.09765625" style="75" bestFit="1" customWidth="1"/>
    <col min="46" max="46" width="4.09765625" style="20" bestFit="1" customWidth="1"/>
    <col min="47" max="16384" width="9" style="75"/>
  </cols>
  <sheetData>
    <row r="1" spans="1:46" s="73" customFormat="1" ht="12.75" customHeight="1" x14ac:dyDescent="0.25">
      <c r="A1" s="187" t="s">
        <v>0</v>
      </c>
      <c r="B1" s="187" t="s">
        <v>2</v>
      </c>
      <c r="C1" s="187" t="s">
        <v>121</v>
      </c>
      <c r="D1" s="74" t="s">
        <v>104</v>
      </c>
      <c r="E1" s="74" t="s">
        <v>105</v>
      </c>
      <c r="F1" s="74" t="s">
        <v>107</v>
      </c>
      <c r="G1" s="74" t="s">
        <v>108</v>
      </c>
      <c r="H1" s="74" t="s">
        <v>109</v>
      </c>
      <c r="I1" s="74" t="s">
        <v>110</v>
      </c>
      <c r="J1" s="74" t="s">
        <v>111</v>
      </c>
      <c r="K1" s="74" t="s">
        <v>112</v>
      </c>
      <c r="L1" s="74" t="s">
        <v>113</v>
      </c>
      <c r="M1" s="74" t="s">
        <v>114</v>
      </c>
      <c r="N1" s="74" t="s">
        <v>115</v>
      </c>
      <c r="O1" s="74" t="s">
        <v>116</v>
      </c>
      <c r="P1" s="74" t="s">
        <v>159</v>
      </c>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72"/>
    </row>
    <row r="2" spans="1:46" s="73" customFormat="1" ht="12.75" customHeight="1" x14ac:dyDescent="0.25">
      <c r="A2" s="187"/>
      <c r="B2" s="187"/>
      <c r="C2" s="187"/>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2"/>
    </row>
    <row r="3" spans="1:46" s="73" customFormat="1" x14ac:dyDescent="0.25">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2"/>
    </row>
    <row r="4" spans="1:46" ht="13.8" thickBot="1" x14ac:dyDescent="0.3">
      <c r="A4" s="78"/>
      <c r="B4" s="78"/>
      <c r="C4" s="78" t="s">
        <v>173</v>
      </c>
      <c r="D4" s="79">
        <f>'قائمة الدخل'!D9</f>
        <v>0</v>
      </c>
      <c r="E4" s="79">
        <f>'قائمة الدخل'!E9</f>
        <v>0</v>
      </c>
      <c r="F4" s="79">
        <f>'قائمة الدخل'!F9</f>
        <v>0</v>
      </c>
      <c r="G4" s="79">
        <f>'قائمة الدخل'!G9</f>
        <v>0</v>
      </c>
      <c r="H4" s="79">
        <f>'قائمة الدخل'!H9</f>
        <v>0</v>
      </c>
      <c r="I4" s="79">
        <f>'قائمة الدخل'!I9</f>
        <v>0</v>
      </c>
      <c r="J4" s="79">
        <f>'قائمة الدخل'!J9</f>
        <v>0</v>
      </c>
      <c r="K4" s="79">
        <f>'قائمة الدخل'!K9</f>
        <v>0</v>
      </c>
      <c r="L4" s="79">
        <f>'قائمة الدخل'!L9</f>
        <v>0</v>
      </c>
      <c r="M4" s="79">
        <f>'قائمة الدخل'!M9</f>
        <v>0</v>
      </c>
      <c r="N4" s="79">
        <f>'قائمة الدخل'!N9</f>
        <v>0</v>
      </c>
      <c r="O4" s="79">
        <f>'قائمة الدخل'!O9</f>
        <v>0</v>
      </c>
      <c r="P4" s="79">
        <f>'قائمة الدخل'!P9</f>
        <v>0</v>
      </c>
      <c r="Q4" s="20"/>
      <c r="AT4" s="75"/>
    </row>
    <row r="5" spans="1:46" ht="13.8" thickBot="1" x14ac:dyDescent="0.3">
      <c r="A5" s="78"/>
      <c r="B5" s="78"/>
      <c r="C5" s="78" t="s">
        <v>174</v>
      </c>
      <c r="D5" s="79">
        <f>'قائمة الدخل'!D25</f>
        <v>0</v>
      </c>
      <c r="E5" s="79">
        <f>'قائمة الدخل'!E25</f>
        <v>0</v>
      </c>
      <c r="F5" s="79">
        <f>'قائمة الدخل'!F25</f>
        <v>0</v>
      </c>
      <c r="G5" s="79">
        <f>'قائمة الدخل'!G25</f>
        <v>0</v>
      </c>
      <c r="H5" s="79">
        <f>'قائمة الدخل'!H25</f>
        <v>0</v>
      </c>
      <c r="I5" s="79">
        <f>'قائمة الدخل'!I25</f>
        <v>0</v>
      </c>
      <c r="J5" s="79">
        <f>'قائمة الدخل'!J25</f>
        <v>0</v>
      </c>
      <c r="K5" s="79">
        <f>'قائمة الدخل'!K25</f>
        <v>0</v>
      </c>
      <c r="L5" s="79">
        <f>'قائمة الدخل'!L25</f>
        <v>0</v>
      </c>
      <c r="M5" s="79">
        <f>'قائمة الدخل'!M25</f>
        <v>0</v>
      </c>
      <c r="N5" s="79">
        <f>'قائمة الدخل'!N25</f>
        <v>0</v>
      </c>
      <c r="O5" s="79">
        <f>'قائمة الدخل'!O25</f>
        <v>0</v>
      </c>
      <c r="P5" s="79">
        <f>'قائمة الدخل'!P25</f>
        <v>0</v>
      </c>
      <c r="Q5" s="20"/>
      <c r="AT5" s="75"/>
    </row>
    <row r="6" spans="1:46" ht="13.8" thickBot="1" x14ac:dyDescent="0.3">
      <c r="A6" s="78"/>
      <c r="B6" s="78"/>
      <c r="C6" s="78"/>
      <c r="D6" s="79"/>
      <c r="E6" s="79"/>
      <c r="F6" s="79"/>
      <c r="G6" s="79"/>
      <c r="H6" s="79"/>
      <c r="I6" s="79"/>
      <c r="J6" s="79"/>
      <c r="K6" s="79"/>
      <c r="L6" s="79"/>
      <c r="M6" s="79"/>
      <c r="N6" s="79"/>
      <c r="O6" s="79"/>
      <c r="P6" s="79"/>
      <c r="Q6" s="20"/>
      <c r="AT6" s="75"/>
    </row>
    <row r="7" spans="1:46" ht="25.5" customHeight="1" thickBot="1" x14ac:dyDescent="0.3">
      <c r="A7" s="117"/>
      <c r="B7" s="117"/>
      <c r="C7" s="117" t="s">
        <v>175</v>
      </c>
      <c r="D7" s="118">
        <f t="shared" ref="D7:P7" si="0">D4-D5</f>
        <v>0</v>
      </c>
      <c r="E7" s="118">
        <f t="shared" si="0"/>
        <v>0</v>
      </c>
      <c r="F7" s="118">
        <f t="shared" si="0"/>
        <v>0</v>
      </c>
      <c r="G7" s="118">
        <f t="shared" si="0"/>
        <v>0</v>
      </c>
      <c r="H7" s="118">
        <f t="shared" si="0"/>
        <v>0</v>
      </c>
      <c r="I7" s="118">
        <f t="shared" si="0"/>
        <v>0</v>
      </c>
      <c r="J7" s="118">
        <f t="shared" si="0"/>
        <v>0</v>
      </c>
      <c r="K7" s="118">
        <f t="shared" si="0"/>
        <v>0</v>
      </c>
      <c r="L7" s="118">
        <f t="shared" si="0"/>
        <v>0</v>
      </c>
      <c r="M7" s="118">
        <f t="shared" si="0"/>
        <v>0</v>
      </c>
      <c r="N7" s="118">
        <f t="shared" si="0"/>
        <v>0</v>
      </c>
      <c r="O7" s="118">
        <f t="shared" si="0"/>
        <v>0</v>
      </c>
      <c r="P7" s="118">
        <f t="shared" si="0"/>
        <v>0</v>
      </c>
      <c r="Q7" s="20"/>
      <c r="AT7" s="75"/>
    </row>
    <row r="8" spans="1:46" x14ac:dyDescent="0.25">
      <c r="A8" s="119"/>
      <c r="B8" s="119"/>
      <c r="C8" s="119"/>
      <c r="D8" s="120"/>
      <c r="E8" s="120"/>
      <c r="F8" s="120"/>
      <c r="G8" s="120"/>
      <c r="H8" s="120"/>
      <c r="I8" s="120"/>
      <c r="J8" s="120"/>
      <c r="K8" s="120"/>
      <c r="L8" s="120"/>
      <c r="M8" s="120"/>
      <c r="N8" s="120"/>
      <c r="O8" s="120"/>
      <c r="P8" s="120"/>
      <c r="Q8" s="20"/>
      <c r="AT8" s="75"/>
    </row>
    <row r="9" spans="1:46" ht="13.8" thickBot="1" x14ac:dyDescent="0.3">
      <c r="A9" s="78"/>
      <c r="B9" s="78"/>
      <c r="C9" s="78" t="s">
        <v>176</v>
      </c>
      <c r="D9" s="79">
        <f>'قائمة الدخل'!D35</f>
        <v>0</v>
      </c>
      <c r="E9" s="79">
        <f>'قائمة الدخل'!E35</f>
        <v>0</v>
      </c>
      <c r="F9" s="79">
        <f>'قائمة الدخل'!F35</f>
        <v>0</v>
      </c>
      <c r="G9" s="79">
        <f>'قائمة الدخل'!G35</f>
        <v>0</v>
      </c>
      <c r="H9" s="79">
        <f>'قائمة الدخل'!H35</f>
        <v>0</v>
      </c>
      <c r="I9" s="79">
        <f>'قائمة الدخل'!I35</f>
        <v>0</v>
      </c>
      <c r="J9" s="79">
        <f>'قائمة الدخل'!J35</f>
        <v>0</v>
      </c>
      <c r="K9" s="79">
        <f>'قائمة الدخل'!K35</f>
        <v>0</v>
      </c>
      <c r="L9" s="79">
        <f>'قائمة الدخل'!L35</f>
        <v>0</v>
      </c>
      <c r="M9" s="79">
        <f>'قائمة الدخل'!M35</f>
        <v>0</v>
      </c>
      <c r="N9" s="79">
        <f>'قائمة الدخل'!N35</f>
        <v>0</v>
      </c>
      <c r="O9" s="79">
        <f>'قائمة الدخل'!O35</f>
        <v>0</v>
      </c>
      <c r="P9" s="79">
        <f>'قائمة الدخل'!P35</f>
        <v>0</v>
      </c>
      <c r="Q9" s="20"/>
      <c r="AT9" s="75"/>
    </row>
    <row r="10" spans="1:46" x14ac:dyDescent="0.25">
      <c r="A10" s="119"/>
      <c r="B10" s="119"/>
      <c r="C10" s="119"/>
      <c r="D10" s="120"/>
      <c r="E10" s="120"/>
      <c r="F10" s="120"/>
      <c r="G10" s="120"/>
      <c r="H10" s="120"/>
      <c r="I10" s="120"/>
      <c r="J10" s="120"/>
      <c r="K10" s="120"/>
      <c r="L10" s="120"/>
      <c r="M10" s="120"/>
      <c r="N10" s="120"/>
      <c r="O10" s="120"/>
      <c r="P10" s="120"/>
      <c r="Q10" s="20"/>
      <c r="AT10" s="75"/>
    </row>
    <row r="11" spans="1:46" x14ac:dyDescent="0.25">
      <c r="A11" s="119"/>
      <c r="B11" s="119"/>
      <c r="C11" s="119"/>
      <c r="D11" s="120"/>
      <c r="E11" s="120"/>
      <c r="F11" s="120"/>
      <c r="G11" s="120"/>
      <c r="H11" s="120"/>
      <c r="I11" s="120"/>
      <c r="J11" s="120"/>
      <c r="K11" s="120"/>
      <c r="L11" s="120"/>
      <c r="M11" s="120"/>
      <c r="N11" s="120"/>
      <c r="O11" s="120"/>
      <c r="P11" s="120"/>
      <c r="Q11" s="20"/>
      <c r="AT11" s="75"/>
    </row>
    <row r="12" spans="1:46" ht="13.8" thickBot="1" x14ac:dyDescent="0.3">
      <c r="A12" s="78"/>
      <c r="B12" s="78"/>
      <c r="C12" s="78" t="s">
        <v>177</v>
      </c>
      <c r="D12" s="79">
        <f>'قائمة الدخل'!D77</f>
        <v>0</v>
      </c>
      <c r="E12" s="79">
        <f>'قائمة الدخل'!E77</f>
        <v>0</v>
      </c>
      <c r="F12" s="79">
        <f>'قائمة الدخل'!F77</f>
        <v>0</v>
      </c>
      <c r="G12" s="79">
        <f>'قائمة الدخل'!G77</f>
        <v>0</v>
      </c>
      <c r="H12" s="79">
        <f>'قائمة الدخل'!H77</f>
        <v>0</v>
      </c>
      <c r="I12" s="79">
        <f>'قائمة الدخل'!I77</f>
        <v>0</v>
      </c>
      <c r="J12" s="79">
        <f>'قائمة الدخل'!J77</f>
        <v>0</v>
      </c>
      <c r="K12" s="79">
        <f>'قائمة الدخل'!K77</f>
        <v>0</v>
      </c>
      <c r="L12" s="79">
        <f>'قائمة الدخل'!L77</f>
        <v>0</v>
      </c>
      <c r="M12" s="79">
        <f>'قائمة الدخل'!M77</f>
        <v>0</v>
      </c>
      <c r="N12" s="79">
        <f>'قائمة الدخل'!N77</f>
        <v>0</v>
      </c>
      <c r="O12" s="79">
        <f>'قائمة الدخل'!O77</f>
        <v>0</v>
      </c>
      <c r="P12" s="79">
        <f>'قائمة الدخل'!P77</f>
        <v>0</v>
      </c>
      <c r="Q12" s="20"/>
      <c r="AT12" s="75"/>
    </row>
    <row r="13" spans="1:46" x14ac:dyDescent="0.25">
      <c r="A13" s="119"/>
      <c r="B13" s="119"/>
      <c r="C13" s="119"/>
      <c r="D13" s="120"/>
      <c r="E13" s="120"/>
      <c r="F13" s="120"/>
      <c r="G13" s="120"/>
      <c r="H13" s="120"/>
      <c r="I13" s="120"/>
      <c r="J13" s="120"/>
      <c r="K13" s="120"/>
      <c r="L13" s="120"/>
      <c r="M13" s="120"/>
      <c r="N13" s="120"/>
      <c r="O13" s="120"/>
      <c r="P13" s="120"/>
      <c r="Q13" s="20"/>
      <c r="AT13" s="75"/>
    </row>
    <row r="14" spans="1:46" ht="13.8" thickBot="1" x14ac:dyDescent="0.3">
      <c r="A14" s="78"/>
      <c r="B14" s="78"/>
      <c r="C14" s="78" t="s">
        <v>178</v>
      </c>
      <c r="D14" s="79">
        <f>'قائمة الدخل'!D112</f>
        <v>0</v>
      </c>
      <c r="E14" s="79">
        <f>'قائمة الدخل'!E112</f>
        <v>0</v>
      </c>
      <c r="F14" s="79">
        <f>'قائمة الدخل'!F112</f>
        <v>0</v>
      </c>
      <c r="G14" s="79">
        <f>'قائمة الدخل'!G112</f>
        <v>0</v>
      </c>
      <c r="H14" s="79">
        <f>'قائمة الدخل'!H112</f>
        <v>0</v>
      </c>
      <c r="I14" s="79">
        <f>'قائمة الدخل'!I112</f>
        <v>0</v>
      </c>
      <c r="J14" s="79">
        <f>'قائمة الدخل'!J112</f>
        <v>0</v>
      </c>
      <c r="K14" s="79">
        <f>'قائمة الدخل'!K112</f>
        <v>0</v>
      </c>
      <c r="L14" s="79">
        <f>'قائمة الدخل'!L112</f>
        <v>0</v>
      </c>
      <c r="M14" s="79">
        <f>'قائمة الدخل'!M112</f>
        <v>0</v>
      </c>
      <c r="N14" s="79">
        <f>'قائمة الدخل'!N112</f>
        <v>0</v>
      </c>
      <c r="O14" s="79">
        <f>'قائمة الدخل'!O112</f>
        <v>0</v>
      </c>
      <c r="P14" s="79">
        <f>'قائمة الدخل'!P112</f>
        <v>0</v>
      </c>
      <c r="Q14" s="20"/>
      <c r="AT14" s="75"/>
    </row>
    <row r="15" spans="1:46" x14ac:dyDescent="0.25">
      <c r="R15" s="20"/>
      <c r="AT15" s="75"/>
    </row>
    <row r="16" spans="1:46" ht="24.75" customHeight="1" thickBot="1" x14ac:dyDescent="0.3">
      <c r="A16" s="121"/>
      <c r="B16" s="121"/>
      <c r="C16" s="121" t="s">
        <v>179</v>
      </c>
      <c r="D16" s="122">
        <f t="shared" ref="D16:P16" si="1">(D7+D9)-(D12+D14)</f>
        <v>0</v>
      </c>
      <c r="E16" s="122">
        <f t="shared" si="1"/>
        <v>0</v>
      </c>
      <c r="F16" s="122">
        <f t="shared" si="1"/>
        <v>0</v>
      </c>
      <c r="G16" s="122">
        <f t="shared" si="1"/>
        <v>0</v>
      </c>
      <c r="H16" s="122">
        <f t="shared" si="1"/>
        <v>0</v>
      </c>
      <c r="I16" s="122">
        <f t="shared" si="1"/>
        <v>0</v>
      </c>
      <c r="J16" s="122">
        <f t="shared" si="1"/>
        <v>0</v>
      </c>
      <c r="K16" s="122">
        <f t="shared" si="1"/>
        <v>0</v>
      </c>
      <c r="L16" s="122">
        <f t="shared" si="1"/>
        <v>0</v>
      </c>
      <c r="M16" s="122">
        <f t="shared" si="1"/>
        <v>0</v>
      </c>
      <c r="N16" s="122">
        <f t="shared" si="1"/>
        <v>0</v>
      </c>
      <c r="O16" s="122">
        <f t="shared" si="1"/>
        <v>0</v>
      </c>
      <c r="P16" s="122">
        <f t="shared" si="1"/>
        <v>0</v>
      </c>
      <c r="Q16" s="20"/>
      <c r="AT16" s="75"/>
    </row>
  </sheetData>
  <autoFilter ref="A3:Q14" xr:uid="{00000000-0009-0000-0000-00000C000000}"/>
  <mergeCells count="3">
    <mergeCell ref="A1:A2"/>
    <mergeCell ref="B1:B2"/>
    <mergeCell ref="C1:C2"/>
  </mergeCells>
  <hyperlinks>
    <hyperlink ref="A1:A2" location="الرئيسية!B13" display="م" xr:uid="{00000000-0004-0000-0C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E360"/>
  <sheetViews>
    <sheetView rightToLeft="1" zoomScaleNormal="100" workbookViewId="0">
      <pane ySplit="1" topLeftCell="A349" activePane="bottomLeft" state="frozen"/>
      <selection pane="bottomLeft" activeCell="C318" sqref="C318"/>
    </sheetView>
  </sheetViews>
  <sheetFormatPr defaultColWidth="9" defaultRowHeight="13.8" x14ac:dyDescent="0.25"/>
  <cols>
    <col min="1" max="1" width="5.5" style="24" bestFit="1" customWidth="1"/>
    <col min="2" max="2" width="11.8984375" style="24" bestFit="1" customWidth="1"/>
    <col min="3" max="3" width="31.3984375" style="24" bestFit="1" customWidth="1"/>
    <col min="4" max="5" width="9.3984375" style="24" bestFit="1" customWidth="1"/>
    <col min="6" max="16384" width="9" style="24"/>
  </cols>
  <sheetData>
    <row r="1" spans="1:5" ht="15" x14ac:dyDescent="0.25">
      <c r="A1" s="58" t="s">
        <v>0</v>
      </c>
      <c r="B1" s="58" t="s">
        <v>2</v>
      </c>
      <c r="C1" s="58" t="s">
        <v>3</v>
      </c>
      <c r="D1" s="58" t="s">
        <v>1</v>
      </c>
      <c r="E1" s="58" t="s">
        <v>4</v>
      </c>
    </row>
    <row r="2" spans="1:5" ht="15" x14ac:dyDescent="0.25">
      <c r="A2" s="59">
        <v>1</v>
      </c>
      <c r="B2" s="59">
        <v>10000000</v>
      </c>
      <c r="C2" s="59" t="s">
        <v>9</v>
      </c>
      <c r="D2" s="59" t="s">
        <v>8</v>
      </c>
      <c r="E2" s="60" t="s">
        <v>6</v>
      </c>
    </row>
    <row r="3" spans="1:5" s="37" customFormat="1" x14ac:dyDescent="0.25">
      <c r="A3" s="61">
        <v>2</v>
      </c>
      <c r="B3" s="61">
        <v>11000000</v>
      </c>
      <c r="C3" s="61" t="s">
        <v>12</v>
      </c>
      <c r="D3" s="61" t="s">
        <v>11</v>
      </c>
      <c r="E3" s="62" t="s">
        <v>6</v>
      </c>
    </row>
    <row r="4" spans="1:5" ht="15" x14ac:dyDescent="0.25">
      <c r="A4" s="63">
        <v>3</v>
      </c>
      <c r="B4" s="63">
        <v>11100000</v>
      </c>
      <c r="C4" s="63" t="s">
        <v>14</v>
      </c>
      <c r="D4" s="63" t="s">
        <v>13</v>
      </c>
      <c r="E4" s="64" t="s">
        <v>6</v>
      </c>
    </row>
    <row r="5" spans="1:5" ht="15" x14ac:dyDescent="0.25">
      <c r="A5" s="65">
        <v>4</v>
      </c>
      <c r="B5" s="65">
        <v>11101000</v>
      </c>
      <c r="C5" s="66" t="s">
        <v>16</v>
      </c>
      <c r="D5" s="65" t="s">
        <v>15</v>
      </c>
      <c r="E5" s="67" t="s">
        <v>6</v>
      </c>
    </row>
    <row r="6" spans="1:5" ht="15" x14ac:dyDescent="0.25">
      <c r="A6" s="24">
        <v>5</v>
      </c>
      <c r="B6" s="24">
        <v>11101001</v>
      </c>
      <c r="C6" s="68" t="s">
        <v>269</v>
      </c>
      <c r="D6" s="24" t="s">
        <v>17</v>
      </c>
      <c r="E6" s="69" t="s">
        <v>6</v>
      </c>
    </row>
    <row r="7" spans="1:5" ht="15" x14ac:dyDescent="0.25">
      <c r="A7" s="24">
        <v>5</v>
      </c>
      <c r="B7" s="24">
        <v>11101002</v>
      </c>
      <c r="C7" s="68" t="s">
        <v>18</v>
      </c>
      <c r="D7" s="24" t="s">
        <v>17</v>
      </c>
      <c r="E7" s="69" t="s">
        <v>6</v>
      </c>
    </row>
    <row r="8" spans="1:5" ht="15" x14ac:dyDescent="0.25">
      <c r="A8" s="24">
        <v>5</v>
      </c>
      <c r="B8" s="24">
        <v>11101003</v>
      </c>
      <c r="C8" s="68" t="s">
        <v>19</v>
      </c>
      <c r="D8" s="24" t="s">
        <v>17</v>
      </c>
      <c r="E8" s="69" t="s">
        <v>6</v>
      </c>
    </row>
    <row r="9" spans="1:5" ht="15" x14ac:dyDescent="0.25">
      <c r="A9" s="65">
        <v>4</v>
      </c>
      <c r="B9" s="65">
        <v>11102000</v>
      </c>
      <c r="C9" s="66" t="s">
        <v>20</v>
      </c>
      <c r="D9" s="65" t="s">
        <v>15</v>
      </c>
      <c r="E9" s="67" t="s">
        <v>6</v>
      </c>
    </row>
    <row r="10" spans="1:5" ht="15" x14ac:dyDescent="0.25">
      <c r="A10" s="24">
        <v>5</v>
      </c>
      <c r="B10" s="24">
        <v>11102001</v>
      </c>
      <c r="C10" s="70" t="s">
        <v>29</v>
      </c>
      <c r="D10" s="24" t="s">
        <v>17</v>
      </c>
      <c r="E10" s="69" t="s">
        <v>6</v>
      </c>
    </row>
    <row r="11" spans="1:5" ht="15" x14ac:dyDescent="0.25">
      <c r="A11" s="24">
        <v>5</v>
      </c>
      <c r="B11" s="24">
        <v>11102002</v>
      </c>
      <c r="C11" s="70" t="s">
        <v>29</v>
      </c>
      <c r="D11" s="24" t="s">
        <v>17</v>
      </c>
      <c r="E11" s="69" t="s">
        <v>6</v>
      </c>
    </row>
    <row r="12" spans="1:5" ht="15" x14ac:dyDescent="0.25">
      <c r="A12" s="24">
        <v>5</v>
      </c>
      <c r="B12" s="24">
        <v>11102003</v>
      </c>
      <c r="C12" s="70" t="s">
        <v>29</v>
      </c>
      <c r="D12" s="24" t="s">
        <v>17</v>
      </c>
      <c r="E12" s="69" t="s">
        <v>6</v>
      </c>
    </row>
    <row r="13" spans="1:5" ht="15" x14ac:dyDescent="0.25">
      <c r="A13" s="24">
        <v>5</v>
      </c>
      <c r="B13" s="24">
        <v>11102004</v>
      </c>
      <c r="C13" s="70" t="s">
        <v>29</v>
      </c>
      <c r="D13" s="24" t="s">
        <v>17</v>
      </c>
      <c r="E13" s="69" t="s">
        <v>6</v>
      </c>
    </row>
    <row r="14" spans="1:5" ht="15" x14ac:dyDescent="0.25">
      <c r="A14" s="24">
        <v>5</v>
      </c>
      <c r="B14" s="24">
        <v>11102005</v>
      </c>
      <c r="C14" s="70" t="s">
        <v>29</v>
      </c>
      <c r="D14" s="24" t="s">
        <v>17</v>
      </c>
      <c r="E14" s="69" t="s">
        <v>6</v>
      </c>
    </row>
    <row r="15" spans="1:5" ht="15" x14ac:dyDescent="0.25">
      <c r="A15" s="63">
        <v>3</v>
      </c>
      <c r="B15" s="63">
        <v>11200000</v>
      </c>
      <c r="C15" s="63" t="s">
        <v>21</v>
      </c>
      <c r="D15" s="63" t="s">
        <v>13</v>
      </c>
      <c r="E15" s="64" t="s">
        <v>6</v>
      </c>
    </row>
    <row r="16" spans="1:5" ht="15" x14ac:dyDescent="0.25">
      <c r="A16" s="65">
        <v>4</v>
      </c>
      <c r="B16" s="65">
        <v>11201000</v>
      </c>
      <c r="C16" s="66" t="s">
        <v>21</v>
      </c>
      <c r="D16" s="65" t="s">
        <v>15</v>
      </c>
      <c r="E16" s="67" t="s">
        <v>6</v>
      </c>
    </row>
    <row r="17" spans="1:5" ht="15" x14ac:dyDescent="0.25">
      <c r="A17" s="24">
        <v>5</v>
      </c>
      <c r="B17" s="24">
        <v>11201001</v>
      </c>
      <c r="C17" s="70" t="s">
        <v>29</v>
      </c>
      <c r="D17" s="24" t="s">
        <v>17</v>
      </c>
      <c r="E17" s="69" t="s">
        <v>6</v>
      </c>
    </row>
    <row r="18" spans="1:5" ht="15" x14ac:dyDescent="0.25">
      <c r="A18" s="24">
        <v>5</v>
      </c>
      <c r="B18" s="24">
        <v>11201002</v>
      </c>
      <c r="C18" s="70" t="s">
        <v>29</v>
      </c>
      <c r="D18" s="24" t="s">
        <v>17</v>
      </c>
      <c r="E18" s="69" t="s">
        <v>6</v>
      </c>
    </row>
    <row r="19" spans="1:5" ht="15" x14ac:dyDescent="0.25">
      <c r="A19" s="24">
        <v>5</v>
      </c>
      <c r="B19" s="24">
        <v>11201003</v>
      </c>
      <c r="C19" s="70" t="s">
        <v>29</v>
      </c>
      <c r="D19" s="24" t="s">
        <v>17</v>
      </c>
      <c r="E19" s="69" t="s">
        <v>6</v>
      </c>
    </row>
    <row r="20" spans="1:5" ht="15" x14ac:dyDescent="0.25">
      <c r="A20" s="24">
        <v>5</v>
      </c>
      <c r="B20" s="24">
        <v>11201004</v>
      </c>
      <c r="C20" s="70" t="s">
        <v>29</v>
      </c>
      <c r="D20" s="24" t="s">
        <v>17</v>
      </c>
      <c r="E20" s="69" t="s">
        <v>6</v>
      </c>
    </row>
    <row r="21" spans="1:5" ht="15" x14ac:dyDescent="0.25">
      <c r="A21" s="24">
        <v>5</v>
      </c>
      <c r="B21" s="24">
        <v>11201005</v>
      </c>
      <c r="C21" s="70" t="s">
        <v>29</v>
      </c>
      <c r="D21" s="24" t="s">
        <v>17</v>
      </c>
      <c r="E21" s="69" t="s">
        <v>6</v>
      </c>
    </row>
    <row r="22" spans="1:5" ht="15" x14ac:dyDescent="0.25">
      <c r="A22" s="63">
        <v>3</v>
      </c>
      <c r="B22" s="63">
        <v>11300000</v>
      </c>
      <c r="C22" s="63" t="s">
        <v>22</v>
      </c>
      <c r="D22" s="63" t="s">
        <v>13</v>
      </c>
      <c r="E22" s="64" t="s">
        <v>6</v>
      </c>
    </row>
    <row r="23" spans="1:5" ht="15" x14ac:dyDescent="0.25">
      <c r="A23" s="65">
        <v>4</v>
      </c>
      <c r="B23" s="65">
        <v>11301000</v>
      </c>
      <c r="C23" s="66" t="s">
        <v>22</v>
      </c>
      <c r="D23" s="65" t="s">
        <v>15</v>
      </c>
      <c r="E23" s="67" t="s">
        <v>6</v>
      </c>
    </row>
    <row r="24" spans="1:5" ht="15" x14ac:dyDescent="0.25">
      <c r="A24" s="24">
        <v>5</v>
      </c>
      <c r="B24" s="24">
        <v>11301001</v>
      </c>
      <c r="C24" s="68" t="s">
        <v>23</v>
      </c>
      <c r="D24" s="24" t="s">
        <v>17</v>
      </c>
      <c r="E24" s="69" t="s">
        <v>6</v>
      </c>
    </row>
    <row r="25" spans="1:5" ht="15" x14ac:dyDescent="0.25">
      <c r="A25" s="24">
        <v>5</v>
      </c>
      <c r="B25" s="24">
        <v>11301002</v>
      </c>
      <c r="C25" s="68" t="s">
        <v>23</v>
      </c>
      <c r="D25" s="24" t="s">
        <v>17</v>
      </c>
      <c r="E25" s="69" t="s">
        <v>6</v>
      </c>
    </row>
    <row r="26" spans="1:5" ht="15" x14ac:dyDescent="0.25">
      <c r="A26" s="24">
        <v>5</v>
      </c>
      <c r="B26" s="24">
        <v>11301003</v>
      </c>
      <c r="C26" s="68" t="s">
        <v>23</v>
      </c>
      <c r="D26" s="24" t="s">
        <v>17</v>
      </c>
      <c r="E26" s="69" t="s">
        <v>6</v>
      </c>
    </row>
    <row r="27" spans="1:5" ht="15" x14ac:dyDescent="0.25">
      <c r="A27" s="24">
        <v>5</v>
      </c>
      <c r="B27" s="24">
        <v>11301004</v>
      </c>
      <c r="C27" s="68" t="s">
        <v>23</v>
      </c>
      <c r="D27" s="24" t="s">
        <v>17</v>
      </c>
      <c r="E27" s="69" t="s">
        <v>6</v>
      </c>
    </row>
    <row r="28" spans="1:5" ht="15" x14ac:dyDescent="0.25">
      <c r="A28" s="24">
        <v>5</v>
      </c>
      <c r="B28" s="24">
        <v>11301005</v>
      </c>
      <c r="C28" s="68" t="s">
        <v>23</v>
      </c>
      <c r="D28" s="24" t="s">
        <v>17</v>
      </c>
      <c r="E28" s="69" t="s">
        <v>6</v>
      </c>
    </row>
    <row r="29" spans="1:5" ht="15" x14ac:dyDescent="0.25">
      <c r="A29" s="24">
        <v>5</v>
      </c>
      <c r="B29" s="24">
        <v>11301006</v>
      </c>
      <c r="C29" s="68" t="s">
        <v>23</v>
      </c>
      <c r="D29" s="24" t="s">
        <v>17</v>
      </c>
      <c r="E29" s="69" t="s">
        <v>6</v>
      </c>
    </row>
    <row r="30" spans="1:5" ht="15" x14ac:dyDescent="0.25">
      <c r="A30" s="24">
        <v>5</v>
      </c>
      <c r="B30" s="24">
        <v>11301007</v>
      </c>
      <c r="C30" s="68" t="s">
        <v>23</v>
      </c>
      <c r="D30" s="24" t="s">
        <v>17</v>
      </c>
      <c r="E30" s="69" t="s">
        <v>6</v>
      </c>
    </row>
    <row r="31" spans="1:5" ht="15" x14ac:dyDescent="0.25">
      <c r="A31" s="24">
        <v>5</v>
      </c>
      <c r="B31" s="24">
        <v>11301008</v>
      </c>
      <c r="C31" s="68" t="s">
        <v>23</v>
      </c>
      <c r="D31" s="24" t="s">
        <v>17</v>
      </c>
      <c r="E31" s="69" t="s">
        <v>6</v>
      </c>
    </row>
    <row r="32" spans="1:5" ht="15" x14ac:dyDescent="0.25">
      <c r="A32" s="24">
        <v>5</v>
      </c>
      <c r="B32" s="24">
        <v>11301009</v>
      </c>
      <c r="C32" s="68" t="s">
        <v>23</v>
      </c>
      <c r="D32" s="24" t="s">
        <v>17</v>
      </c>
      <c r="E32" s="69" t="s">
        <v>6</v>
      </c>
    </row>
    <row r="33" spans="1:5" ht="15" x14ac:dyDescent="0.25">
      <c r="A33" s="24">
        <v>5</v>
      </c>
      <c r="B33" s="24">
        <v>11301010</v>
      </c>
      <c r="C33" s="68" t="s">
        <v>23</v>
      </c>
      <c r="D33" s="24" t="s">
        <v>17</v>
      </c>
      <c r="E33" s="69" t="s">
        <v>6</v>
      </c>
    </row>
    <row r="34" spans="1:5" ht="15" x14ac:dyDescent="0.25">
      <c r="A34" s="63">
        <v>3</v>
      </c>
      <c r="B34" s="63">
        <v>11400000</v>
      </c>
      <c r="C34" s="63" t="s">
        <v>24</v>
      </c>
      <c r="D34" s="63" t="s">
        <v>13</v>
      </c>
      <c r="E34" s="64" t="s">
        <v>6</v>
      </c>
    </row>
    <row r="35" spans="1:5" ht="15" x14ac:dyDescent="0.25">
      <c r="A35" s="65">
        <v>4</v>
      </c>
      <c r="B35" s="65">
        <v>11401000</v>
      </c>
      <c r="C35" s="66" t="s">
        <v>25</v>
      </c>
      <c r="D35" s="65" t="s">
        <v>15</v>
      </c>
      <c r="E35" s="67" t="s">
        <v>6</v>
      </c>
    </row>
    <row r="36" spans="1:5" ht="15" x14ac:dyDescent="0.25">
      <c r="A36" s="24">
        <v>5</v>
      </c>
      <c r="B36" s="24">
        <v>11401001</v>
      </c>
      <c r="C36" s="68" t="s">
        <v>29</v>
      </c>
      <c r="D36" s="24" t="s">
        <v>17</v>
      </c>
      <c r="E36" s="69" t="s">
        <v>6</v>
      </c>
    </row>
    <row r="37" spans="1:5" ht="15" x14ac:dyDescent="0.25">
      <c r="A37" s="24">
        <v>5</v>
      </c>
      <c r="B37" s="24">
        <v>11401002</v>
      </c>
      <c r="C37" s="68" t="s">
        <v>29</v>
      </c>
      <c r="D37" s="24" t="s">
        <v>17</v>
      </c>
      <c r="E37" s="69" t="s">
        <v>6</v>
      </c>
    </row>
    <row r="38" spans="1:5" ht="15" x14ac:dyDescent="0.25">
      <c r="A38" s="24">
        <v>5</v>
      </c>
      <c r="B38" s="24">
        <v>11401003</v>
      </c>
      <c r="C38" s="68" t="s">
        <v>29</v>
      </c>
      <c r="D38" s="24" t="s">
        <v>17</v>
      </c>
      <c r="E38" s="69" t="s">
        <v>6</v>
      </c>
    </row>
    <row r="39" spans="1:5" ht="15" x14ac:dyDescent="0.25">
      <c r="A39" s="24">
        <v>5</v>
      </c>
      <c r="B39" s="24">
        <v>11401004</v>
      </c>
      <c r="C39" s="68" t="s">
        <v>29</v>
      </c>
      <c r="D39" s="24" t="s">
        <v>17</v>
      </c>
      <c r="E39" s="69" t="s">
        <v>6</v>
      </c>
    </row>
    <row r="40" spans="1:5" ht="15" x14ac:dyDescent="0.25">
      <c r="A40" s="24">
        <v>5</v>
      </c>
      <c r="B40" s="24">
        <v>11401005</v>
      </c>
      <c r="C40" s="68" t="s">
        <v>29</v>
      </c>
      <c r="D40" s="24" t="s">
        <v>17</v>
      </c>
      <c r="E40" s="69" t="s">
        <v>6</v>
      </c>
    </row>
    <row r="41" spans="1:5" ht="15" x14ac:dyDescent="0.25">
      <c r="A41" s="24">
        <v>5</v>
      </c>
      <c r="B41" s="24">
        <v>11401006</v>
      </c>
      <c r="C41" s="68" t="s">
        <v>29</v>
      </c>
      <c r="D41" s="24" t="s">
        <v>17</v>
      </c>
      <c r="E41" s="69" t="s">
        <v>6</v>
      </c>
    </row>
    <row r="42" spans="1:5" ht="15" x14ac:dyDescent="0.25">
      <c r="A42" s="24">
        <v>5</v>
      </c>
      <c r="B42" s="24">
        <v>11401007</v>
      </c>
      <c r="C42" s="68" t="s">
        <v>29</v>
      </c>
      <c r="D42" s="24" t="s">
        <v>17</v>
      </c>
      <c r="E42" s="69" t="s">
        <v>6</v>
      </c>
    </row>
    <row r="43" spans="1:5" ht="15" x14ac:dyDescent="0.25">
      <c r="A43" s="24">
        <v>5</v>
      </c>
      <c r="B43" s="24">
        <v>11401008</v>
      </c>
      <c r="C43" s="68" t="s">
        <v>29</v>
      </c>
      <c r="D43" s="24" t="s">
        <v>17</v>
      </c>
      <c r="E43" s="69" t="s">
        <v>6</v>
      </c>
    </row>
    <row r="44" spans="1:5" ht="15" x14ac:dyDescent="0.25">
      <c r="A44" s="24">
        <v>5</v>
      </c>
      <c r="B44" s="24">
        <v>11401009</v>
      </c>
      <c r="C44" s="68" t="s">
        <v>29</v>
      </c>
      <c r="D44" s="24" t="s">
        <v>17</v>
      </c>
      <c r="E44" s="69" t="s">
        <v>6</v>
      </c>
    </row>
    <row r="45" spans="1:5" ht="15" x14ac:dyDescent="0.25">
      <c r="A45" s="24">
        <v>5</v>
      </c>
      <c r="B45" s="24">
        <v>11401010</v>
      </c>
      <c r="C45" s="68" t="s">
        <v>29</v>
      </c>
      <c r="D45" s="24" t="s">
        <v>17</v>
      </c>
      <c r="E45" s="69" t="s">
        <v>6</v>
      </c>
    </row>
    <row r="46" spans="1:5" ht="15" x14ac:dyDescent="0.25">
      <c r="A46" s="24">
        <v>5</v>
      </c>
      <c r="B46" s="24">
        <v>11401011</v>
      </c>
      <c r="C46" s="68" t="s">
        <v>29</v>
      </c>
      <c r="D46" s="24" t="s">
        <v>17</v>
      </c>
      <c r="E46" s="69" t="s">
        <v>6</v>
      </c>
    </row>
    <row r="47" spans="1:5" ht="15" x14ac:dyDescent="0.25">
      <c r="A47" s="24">
        <v>5</v>
      </c>
      <c r="B47" s="24">
        <v>11401012</v>
      </c>
      <c r="C47" s="68" t="s">
        <v>29</v>
      </c>
      <c r="D47" s="24" t="s">
        <v>17</v>
      </c>
      <c r="E47" s="69" t="s">
        <v>6</v>
      </c>
    </row>
    <row r="48" spans="1:5" ht="15" x14ac:dyDescent="0.25">
      <c r="A48" s="24">
        <v>5</v>
      </c>
      <c r="B48" s="24">
        <v>11401013</v>
      </c>
      <c r="C48" s="68" t="s">
        <v>29</v>
      </c>
      <c r="D48" s="24" t="s">
        <v>17</v>
      </c>
      <c r="E48" s="69" t="s">
        <v>6</v>
      </c>
    </row>
    <row r="49" spans="1:5" ht="15" x14ac:dyDescent="0.25">
      <c r="A49" s="24">
        <v>5</v>
      </c>
      <c r="B49" s="24">
        <v>11401014</v>
      </c>
      <c r="C49" s="68" t="s">
        <v>29</v>
      </c>
      <c r="D49" s="24" t="s">
        <v>17</v>
      </c>
      <c r="E49" s="69" t="s">
        <v>6</v>
      </c>
    </row>
    <row r="50" spans="1:5" ht="15" x14ac:dyDescent="0.25">
      <c r="A50" s="24">
        <v>5</v>
      </c>
      <c r="B50" s="24">
        <v>11401015</v>
      </c>
      <c r="C50" s="68" t="s">
        <v>29</v>
      </c>
      <c r="D50" s="24" t="s">
        <v>17</v>
      </c>
      <c r="E50" s="69" t="s">
        <v>6</v>
      </c>
    </row>
    <row r="51" spans="1:5" ht="15" x14ac:dyDescent="0.25">
      <c r="A51" s="24">
        <v>5</v>
      </c>
      <c r="B51" s="24">
        <v>11401016</v>
      </c>
      <c r="C51" s="68" t="s">
        <v>29</v>
      </c>
      <c r="D51" s="24" t="s">
        <v>17</v>
      </c>
      <c r="E51" s="69" t="s">
        <v>6</v>
      </c>
    </row>
    <row r="52" spans="1:5" ht="15" x14ac:dyDescent="0.25">
      <c r="A52" s="24">
        <v>5</v>
      </c>
      <c r="B52" s="24">
        <v>11401017</v>
      </c>
      <c r="C52" s="68" t="s">
        <v>29</v>
      </c>
      <c r="D52" s="24" t="s">
        <v>17</v>
      </c>
      <c r="E52" s="69" t="s">
        <v>6</v>
      </c>
    </row>
    <row r="53" spans="1:5" ht="15" x14ac:dyDescent="0.25">
      <c r="A53" s="24">
        <v>5</v>
      </c>
      <c r="B53" s="24">
        <v>11401018</v>
      </c>
      <c r="C53" s="68" t="s">
        <v>29</v>
      </c>
      <c r="D53" s="24" t="s">
        <v>17</v>
      </c>
      <c r="E53" s="69" t="s">
        <v>6</v>
      </c>
    </row>
    <row r="54" spans="1:5" ht="15" x14ac:dyDescent="0.25">
      <c r="A54" s="24">
        <v>5</v>
      </c>
      <c r="B54" s="24">
        <v>11401019</v>
      </c>
      <c r="C54" s="68" t="s">
        <v>29</v>
      </c>
      <c r="D54" s="24" t="s">
        <v>17</v>
      </c>
      <c r="E54" s="69" t="s">
        <v>6</v>
      </c>
    </row>
    <row r="55" spans="1:5" ht="15" x14ac:dyDescent="0.25">
      <c r="A55" s="24">
        <v>5</v>
      </c>
      <c r="B55" s="24">
        <v>11401020</v>
      </c>
      <c r="C55" s="68" t="s">
        <v>29</v>
      </c>
      <c r="D55" s="24" t="s">
        <v>17</v>
      </c>
      <c r="E55" s="69" t="s">
        <v>6</v>
      </c>
    </row>
    <row r="56" spans="1:5" ht="15" x14ac:dyDescent="0.25">
      <c r="A56" s="65">
        <v>4</v>
      </c>
      <c r="B56" s="65">
        <v>11402000</v>
      </c>
      <c r="C56" s="66" t="s">
        <v>26</v>
      </c>
      <c r="D56" s="65" t="s">
        <v>15</v>
      </c>
      <c r="E56" s="67" t="s">
        <v>6</v>
      </c>
    </row>
    <row r="57" spans="1:5" ht="15" x14ac:dyDescent="0.25">
      <c r="A57" s="24">
        <v>5</v>
      </c>
      <c r="B57" s="24">
        <v>11402001</v>
      </c>
      <c r="C57" s="24" t="s">
        <v>27</v>
      </c>
      <c r="D57" s="24" t="s">
        <v>17</v>
      </c>
      <c r="E57" s="69" t="s">
        <v>6</v>
      </c>
    </row>
    <row r="58" spans="1:5" ht="15" x14ac:dyDescent="0.25">
      <c r="A58" s="24">
        <v>5</v>
      </c>
      <c r="B58" s="24">
        <v>11402002</v>
      </c>
      <c r="C58" s="24" t="s">
        <v>27</v>
      </c>
      <c r="D58" s="24" t="s">
        <v>17</v>
      </c>
      <c r="E58" s="69" t="s">
        <v>6</v>
      </c>
    </row>
    <row r="59" spans="1:5" ht="15" x14ac:dyDescent="0.25">
      <c r="A59" s="24">
        <v>5</v>
      </c>
      <c r="B59" s="24">
        <v>11402003</v>
      </c>
      <c r="C59" s="24" t="s">
        <v>27</v>
      </c>
      <c r="D59" s="24" t="s">
        <v>17</v>
      </c>
      <c r="E59" s="69" t="s">
        <v>6</v>
      </c>
    </row>
    <row r="60" spans="1:5" ht="15" x14ac:dyDescent="0.25">
      <c r="A60" s="24">
        <v>5</v>
      </c>
      <c r="B60" s="24">
        <v>11402004</v>
      </c>
      <c r="C60" s="24" t="s">
        <v>27</v>
      </c>
      <c r="D60" s="24" t="s">
        <v>17</v>
      </c>
      <c r="E60" s="69" t="s">
        <v>6</v>
      </c>
    </row>
    <row r="61" spans="1:5" ht="15" x14ac:dyDescent="0.25">
      <c r="A61" s="24">
        <v>5</v>
      </c>
      <c r="B61" s="24">
        <v>11402005</v>
      </c>
      <c r="C61" s="24" t="s">
        <v>27</v>
      </c>
      <c r="D61" s="24" t="s">
        <v>17</v>
      </c>
      <c r="E61" s="69" t="s">
        <v>6</v>
      </c>
    </row>
    <row r="62" spans="1:5" ht="15" x14ac:dyDescent="0.25">
      <c r="A62" s="24">
        <v>5</v>
      </c>
      <c r="B62" s="24">
        <v>11402006</v>
      </c>
      <c r="C62" s="24" t="s">
        <v>27</v>
      </c>
      <c r="D62" s="24" t="s">
        <v>17</v>
      </c>
      <c r="E62" s="69" t="s">
        <v>6</v>
      </c>
    </row>
    <row r="63" spans="1:5" ht="15" x14ac:dyDescent="0.25">
      <c r="A63" s="24">
        <v>5</v>
      </c>
      <c r="B63" s="24">
        <v>11402007</v>
      </c>
      <c r="C63" s="24" t="s">
        <v>27</v>
      </c>
      <c r="D63" s="24" t="s">
        <v>17</v>
      </c>
      <c r="E63" s="69" t="s">
        <v>6</v>
      </c>
    </row>
    <row r="64" spans="1:5" ht="15" x14ac:dyDescent="0.25">
      <c r="A64" s="24">
        <v>5</v>
      </c>
      <c r="B64" s="24">
        <v>11402008</v>
      </c>
      <c r="C64" s="24" t="s">
        <v>27</v>
      </c>
      <c r="D64" s="24" t="s">
        <v>17</v>
      </c>
      <c r="E64" s="69" t="s">
        <v>6</v>
      </c>
    </row>
    <row r="65" spans="1:5" ht="15" x14ac:dyDescent="0.25">
      <c r="A65" s="24">
        <v>5</v>
      </c>
      <c r="B65" s="24">
        <v>11402009</v>
      </c>
      <c r="C65" s="24" t="s">
        <v>27</v>
      </c>
      <c r="D65" s="24" t="s">
        <v>17</v>
      </c>
      <c r="E65" s="69" t="s">
        <v>6</v>
      </c>
    </row>
    <row r="66" spans="1:5" ht="15" x14ac:dyDescent="0.25">
      <c r="A66" s="24">
        <v>5</v>
      </c>
      <c r="B66" s="24">
        <v>11402010</v>
      </c>
      <c r="C66" s="24" t="s">
        <v>27</v>
      </c>
      <c r="D66" s="24" t="s">
        <v>17</v>
      </c>
      <c r="E66" s="69" t="s">
        <v>6</v>
      </c>
    </row>
    <row r="67" spans="1:5" ht="15" x14ac:dyDescent="0.25">
      <c r="A67" s="63">
        <v>3</v>
      </c>
      <c r="B67" s="63">
        <v>11500000</v>
      </c>
      <c r="C67" s="63" t="s">
        <v>28</v>
      </c>
      <c r="D67" s="63" t="s">
        <v>13</v>
      </c>
      <c r="E67" s="64" t="s">
        <v>6</v>
      </c>
    </row>
    <row r="68" spans="1:5" ht="15" x14ac:dyDescent="0.25">
      <c r="A68" s="65">
        <v>4</v>
      </c>
      <c r="B68" s="65">
        <v>11501000</v>
      </c>
      <c r="C68" s="66" t="s">
        <v>171</v>
      </c>
      <c r="D68" s="65" t="s">
        <v>15</v>
      </c>
      <c r="E68" s="67" t="s">
        <v>6</v>
      </c>
    </row>
    <row r="69" spans="1:5" ht="15" x14ac:dyDescent="0.25">
      <c r="A69" s="24">
        <v>5</v>
      </c>
      <c r="B69" s="24">
        <v>11501001</v>
      </c>
      <c r="C69" s="68" t="s">
        <v>172</v>
      </c>
      <c r="D69" s="24" t="s">
        <v>17</v>
      </c>
      <c r="E69" s="69" t="s">
        <v>6</v>
      </c>
    </row>
    <row r="70" spans="1:5" ht="15" x14ac:dyDescent="0.25">
      <c r="A70" s="24">
        <v>5</v>
      </c>
      <c r="B70" s="24">
        <v>11501002</v>
      </c>
      <c r="C70" s="68" t="s">
        <v>172</v>
      </c>
      <c r="D70" s="24" t="s">
        <v>17</v>
      </c>
      <c r="E70" s="69" t="s">
        <v>6</v>
      </c>
    </row>
    <row r="71" spans="1:5" ht="15" x14ac:dyDescent="0.25">
      <c r="A71" s="24">
        <v>5</v>
      </c>
      <c r="B71" s="24">
        <v>11501003</v>
      </c>
      <c r="C71" s="68" t="s">
        <v>172</v>
      </c>
      <c r="D71" s="24" t="s">
        <v>17</v>
      </c>
      <c r="E71" s="69" t="s">
        <v>6</v>
      </c>
    </row>
    <row r="72" spans="1:5" ht="15" x14ac:dyDescent="0.25">
      <c r="A72" s="24">
        <v>5</v>
      </c>
      <c r="B72" s="24">
        <v>11501004</v>
      </c>
      <c r="C72" s="68" t="s">
        <v>172</v>
      </c>
      <c r="D72" s="24" t="s">
        <v>17</v>
      </c>
      <c r="E72" s="69" t="s">
        <v>6</v>
      </c>
    </row>
    <row r="73" spans="1:5" ht="15" x14ac:dyDescent="0.25">
      <c r="A73" s="24">
        <v>5</v>
      </c>
      <c r="B73" s="24">
        <v>11501005</v>
      </c>
      <c r="C73" s="68" t="s">
        <v>172</v>
      </c>
      <c r="D73" s="24" t="s">
        <v>17</v>
      </c>
      <c r="E73" s="69" t="s">
        <v>6</v>
      </c>
    </row>
    <row r="74" spans="1:5" ht="15" x14ac:dyDescent="0.25">
      <c r="A74" s="63">
        <v>3</v>
      </c>
      <c r="B74" s="63">
        <v>11600000</v>
      </c>
      <c r="C74" s="63" t="s">
        <v>30</v>
      </c>
      <c r="D74" s="63" t="s">
        <v>13</v>
      </c>
      <c r="E74" s="64" t="s">
        <v>6</v>
      </c>
    </row>
    <row r="75" spans="1:5" ht="15" x14ac:dyDescent="0.25">
      <c r="A75" s="65">
        <v>4</v>
      </c>
      <c r="B75" s="65">
        <v>11601000</v>
      </c>
      <c r="C75" s="66" t="s">
        <v>30</v>
      </c>
      <c r="D75" s="65" t="s">
        <v>15</v>
      </c>
      <c r="E75" s="67" t="s">
        <v>6</v>
      </c>
    </row>
    <row r="76" spans="1:5" ht="15" x14ac:dyDescent="0.25">
      <c r="A76" s="24">
        <v>5</v>
      </c>
      <c r="B76" s="24">
        <v>11601001</v>
      </c>
      <c r="C76" s="68" t="s">
        <v>31</v>
      </c>
      <c r="D76" s="24" t="s">
        <v>17</v>
      </c>
      <c r="E76" s="69" t="s">
        <v>6</v>
      </c>
    </row>
    <row r="77" spans="1:5" ht="15" x14ac:dyDescent="0.25">
      <c r="A77" s="24">
        <v>5</v>
      </c>
      <c r="B77" s="24">
        <v>11601002</v>
      </c>
      <c r="C77" s="68" t="s">
        <v>31</v>
      </c>
      <c r="D77" s="24" t="s">
        <v>17</v>
      </c>
      <c r="E77" s="69" t="s">
        <v>6</v>
      </c>
    </row>
    <row r="78" spans="1:5" ht="15" x14ac:dyDescent="0.25">
      <c r="A78" s="24">
        <v>5</v>
      </c>
      <c r="B78" s="24">
        <v>11601003</v>
      </c>
      <c r="C78" s="68" t="s">
        <v>31</v>
      </c>
      <c r="D78" s="24" t="s">
        <v>17</v>
      </c>
      <c r="E78" s="69" t="s">
        <v>6</v>
      </c>
    </row>
    <row r="79" spans="1:5" s="37" customFormat="1" x14ac:dyDescent="0.25">
      <c r="A79" s="61">
        <v>2</v>
      </c>
      <c r="B79" s="61">
        <v>12000000</v>
      </c>
      <c r="C79" s="61" t="s">
        <v>32</v>
      </c>
      <c r="D79" s="61" t="s">
        <v>11</v>
      </c>
      <c r="E79" s="62" t="s">
        <v>6</v>
      </c>
    </row>
    <row r="80" spans="1:5" ht="15" x14ac:dyDescent="0.25">
      <c r="A80" s="63">
        <v>3</v>
      </c>
      <c r="B80" s="63">
        <v>12100000</v>
      </c>
      <c r="C80" s="63" t="s">
        <v>33</v>
      </c>
      <c r="D80" s="63" t="s">
        <v>13</v>
      </c>
      <c r="E80" s="64" t="s">
        <v>6</v>
      </c>
    </row>
    <row r="81" spans="1:5" ht="15" x14ac:dyDescent="0.25">
      <c r="A81" s="65">
        <v>4</v>
      </c>
      <c r="B81" s="65">
        <v>12101000</v>
      </c>
      <c r="C81" s="66" t="s">
        <v>34</v>
      </c>
      <c r="D81" s="65" t="s">
        <v>15</v>
      </c>
      <c r="E81" s="67" t="s">
        <v>6</v>
      </c>
    </row>
    <row r="82" spans="1:5" ht="15" x14ac:dyDescent="0.25">
      <c r="A82" s="24">
        <v>5</v>
      </c>
      <c r="B82" s="24">
        <v>12101001</v>
      </c>
      <c r="C82" s="68" t="s">
        <v>270</v>
      </c>
      <c r="D82" s="24" t="s">
        <v>17</v>
      </c>
      <c r="E82" s="69" t="s">
        <v>6</v>
      </c>
    </row>
    <row r="83" spans="1:5" ht="15" x14ac:dyDescent="0.25">
      <c r="A83" s="24">
        <v>5</v>
      </c>
      <c r="B83" s="24">
        <v>12101002</v>
      </c>
      <c r="C83" s="68" t="s">
        <v>271</v>
      </c>
      <c r="D83" s="24" t="s">
        <v>17</v>
      </c>
      <c r="E83" s="69" t="s">
        <v>6</v>
      </c>
    </row>
    <row r="84" spans="1:5" ht="15" x14ac:dyDescent="0.25">
      <c r="A84" s="24">
        <v>5</v>
      </c>
      <c r="B84" s="24">
        <v>12101003</v>
      </c>
      <c r="C84" s="68" t="s">
        <v>160</v>
      </c>
      <c r="D84" s="24" t="s">
        <v>17</v>
      </c>
      <c r="E84" s="69" t="s">
        <v>6</v>
      </c>
    </row>
    <row r="85" spans="1:5" ht="15" x14ac:dyDescent="0.25">
      <c r="A85" s="24">
        <v>5</v>
      </c>
      <c r="B85" s="24">
        <v>12101004</v>
      </c>
      <c r="C85" s="68" t="s">
        <v>161</v>
      </c>
      <c r="D85" s="24" t="s">
        <v>17</v>
      </c>
      <c r="E85" s="69" t="s">
        <v>6</v>
      </c>
    </row>
    <row r="86" spans="1:5" ht="15" x14ac:dyDescent="0.25">
      <c r="A86" s="24">
        <v>5</v>
      </c>
      <c r="B86" s="24">
        <v>12101005</v>
      </c>
      <c r="C86" s="68" t="s">
        <v>162</v>
      </c>
      <c r="D86" s="24" t="s">
        <v>17</v>
      </c>
      <c r="E86" s="69" t="s">
        <v>6</v>
      </c>
    </row>
    <row r="87" spans="1:5" ht="15" x14ac:dyDescent="0.25">
      <c r="A87" s="65">
        <v>4</v>
      </c>
      <c r="B87" s="65">
        <v>12102000</v>
      </c>
      <c r="C87" s="66" t="s">
        <v>35</v>
      </c>
      <c r="D87" s="65" t="s">
        <v>15</v>
      </c>
      <c r="E87" s="67" t="s">
        <v>7</v>
      </c>
    </row>
    <row r="88" spans="1:5" ht="15" x14ac:dyDescent="0.25">
      <c r="A88" s="24">
        <v>5</v>
      </c>
      <c r="B88" s="24">
        <v>12102001</v>
      </c>
      <c r="C88" s="68" t="s">
        <v>37</v>
      </c>
      <c r="D88" s="24" t="s">
        <v>17</v>
      </c>
      <c r="E88" s="69" t="s">
        <v>7</v>
      </c>
    </row>
    <row r="89" spans="1:5" ht="15" x14ac:dyDescent="0.25">
      <c r="A89" s="24">
        <v>5</v>
      </c>
      <c r="B89" s="24">
        <v>12102002</v>
      </c>
      <c r="C89" s="68" t="s">
        <v>38</v>
      </c>
      <c r="D89" s="24" t="s">
        <v>17</v>
      </c>
      <c r="E89" s="69" t="s">
        <v>7</v>
      </c>
    </row>
    <row r="90" spans="1:5" ht="15" x14ac:dyDescent="0.25">
      <c r="A90" s="24">
        <v>5</v>
      </c>
      <c r="B90" s="24">
        <v>12102003</v>
      </c>
      <c r="C90" s="68" t="s">
        <v>39</v>
      </c>
      <c r="D90" s="24" t="s">
        <v>17</v>
      </c>
      <c r="E90" s="69" t="s">
        <v>7</v>
      </c>
    </row>
    <row r="91" spans="1:5" ht="15" x14ac:dyDescent="0.25">
      <c r="A91" s="24">
        <v>5</v>
      </c>
      <c r="B91" s="24">
        <v>12102004</v>
      </c>
      <c r="C91" s="68" t="s">
        <v>40</v>
      </c>
      <c r="D91" s="24" t="s">
        <v>17</v>
      </c>
      <c r="E91" s="69" t="s">
        <v>7</v>
      </c>
    </row>
    <row r="92" spans="1:5" ht="15" x14ac:dyDescent="0.25">
      <c r="A92" s="24">
        <v>5</v>
      </c>
      <c r="B92" s="24">
        <v>12102005</v>
      </c>
      <c r="C92" s="68" t="s">
        <v>41</v>
      </c>
      <c r="D92" s="24" t="s">
        <v>17</v>
      </c>
      <c r="E92" s="69" t="s">
        <v>7</v>
      </c>
    </row>
    <row r="93" spans="1:5" ht="15" x14ac:dyDescent="0.25">
      <c r="A93" s="63">
        <v>3</v>
      </c>
      <c r="B93" s="63">
        <v>12200000</v>
      </c>
      <c r="C93" s="63" t="s">
        <v>42</v>
      </c>
      <c r="D93" s="63" t="s">
        <v>13</v>
      </c>
      <c r="E93" s="64" t="s">
        <v>6</v>
      </c>
    </row>
    <row r="94" spans="1:5" ht="15" x14ac:dyDescent="0.25">
      <c r="A94" s="65">
        <v>4</v>
      </c>
      <c r="B94" s="65">
        <v>12201000</v>
      </c>
      <c r="C94" s="66" t="s">
        <v>43</v>
      </c>
      <c r="D94" s="65" t="s">
        <v>15</v>
      </c>
      <c r="E94" s="67" t="s">
        <v>6</v>
      </c>
    </row>
    <row r="95" spans="1:5" ht="15" x14ac:dyDescent="0.25">
      <c r="A95" s="24">
        <v>5</v>
      </c>
      <c r="B95" s="24">
        <v>12201001</v>
      </c>
      <c r="C95" s="68" t="s">
        <v>43</v>
      </c>
      <c r="D95" s="24" t="s">
        <v>17</v>
      </c>
      <c r="E95" s="69" t="s">
        <v>6</v>
      </c>
    </row>
    <row r="96" spans="1:5" ht="15" x14ac:dyDescent="0.25">
      <c r="A96" s="24">
        <v>5</v>
      </c>
      <c r="B96" s="24">
        <v>12201002</v>
      </c>
      <c r="C96" s="68" t="s">
        <v>43</v>
      </c>
      <c r="D96" s="24" t="s">
        <v>17</v>
      </c>
      <c r="E96" s="69" t="s">
        <v>6</v>
      </c>
    </row>
    <row r="97" spans="1:5" ht="15" x14ac:dyDescent="0.25">
      <c r="A97" s="24">
        <v>5</v>
      </c>
      <c r="B97" s="24">
        <v>12201003</v>
      </c>
      <c r="C97" s="68" t="s">
        <v>43</v>
      </c>
      <c r="D97" s="24" t="s">
        <v>17</v>
      </c>
      <c r="E97" s="69" t="s">
        <v>6</v>
      </c>
    </row>
    <row r="98" spans="1:5" ht="15" x14ac:dyDescent="0.25">
      <c r="A98" s="24">
        <v>5</v>
      </c>
      <c r="B98" s="24">
        <v>12201004</v>
      </c>
      <c r="C98" s="68" t="s">
        <v>43</v>
      </c>
      <c r="D98" s="24" t="s">
        <v>17</v>
      </c>
      <c r="E98" s="69" t="s">
        <v>6</v>
      </c>
    </row>
    <row r="99" spans="1:5" ht="15" x14ac:dyDescent="0.25">
      <c r="A99" s="24">
        <v>5</v>
      </c>
      <c r="B99" s="24">
        <v>12201005</v>
      </c>
      <c r="C99" s="68" t="s">
        <v>43</v>
      </c>
      <c r="D99" s="24" t="s">
        <v>17</v>
      </c>
      <c r="E99" s="69" t="s">
        <v>6</v>
      </c>
    </row>
    <row r="100" spans="1:5" ht="15" x14ac:dyDescent="0.25">
      <c r="A100" s="65">
        <v>4</v>
      </c>
      <c r="B100" s="65">
        <v>12202000</v>
      </c>
      <c r="C100" s="66" t="s">
        <v>44</v>
      </c>
      <c r="D100" s="65" t="s">
        <v>15</v>
      </c>
      <c r="E100" s="67" t="s">
        <v>7</v>
      </c>
    </row>
    <row r="101" spans="1:5" ht="15" x14ac:dyDescent="0.25">
      <c r="A101" s="24">
        <v>5</v>
      </c>
      <c r="B101" s="24">
        <v>12202001</v>
      </c>
      <c r="C101" s="68" t="s">
        <v>44</v>
      </c>
      <c r="D101" s="24" t="s">
        <v>17</v>
      </c>
      <c r="E101" s="69" t="s">
        <v>7</v>
      </c>
    </row>
    <row r="102" spans="1:5" ht="15" x14ac:dyDescent="0.25">
      <c r="A102" s="24">
        <v>5</v>
      </c>
      <c r="B102" s="24">
        <v>12202002</v>
      </c>
      <c r="C102" s="68" t="s">
        <v>44</v>
      </c>
      <c r="D102" s="24" t="s">
        <v>17</v>
      </c>
      <c r="E102" s="69" t="s">
        <v>7</v>
      </c>
    </row>
    <row r="103" spans="1:5" ht="15" x14ac:dyDescent="0.25">
      <c r="A103" s="24">
        <v>5</v>
      </c>
      <c r="B103" s="24">
        <v>12202003</v>
      </c>
      <c r="C103" s="68" t="s">
        <v>44</v>
      </c>
      <c r="D103" s="24" t="s">
        <v>17</v>
      </c>
      <c r="E103" s="69" t="s">
        <v>7</v>
      </c>
    </row>
    <row r="104" spans="1:5" ht="15" x14ac:dyDescent="0.25">
      <c r="A104" s="24">
        <v>5</v>
      </c>
      <c r="B104" s="24">
        <v>12202004</v>
      </c>
      <c r="C104" s="68" t="s">
        <v>44</v>
      </c>
      <c r="D104" s="24" t="s">
        <v>17</v>
      </c>
      <c r="E104" s="69" t="s">
        <v>7</v>
      </c>
    </row>
    <row r="105" spans="1:5" ht="15" x14ac:dyDescent="0.25">
      <c r="A105" s="24">
        <v>5</v>
      </c>
      <c r="B105" s="24">
        <v>12202005</v>
      </c>
      <c r="C105" s="68" t="s">
        <v>44</v>
      </c>
      <c r="D105" s="24" t="s">
        <v>17</v>
      </c>
      <c r="E105" s="69" t="s">
        <v>7</v>
      </c>
    </row>
    <row r="106" spans="1:5" ht="15" x14ac:dyDescent="0.25">
      <c r="A106" s="63">
        <v>3</v>
      </c>
      <c r="B106" s="63">
        <v>12300000</v>
      </c>
      <c r="C106" s="63" t="s">
        <v>45</v>
      </c>
      <c r="D106" s="63" t="s">
        <v>13</v>
      </c>
      <c r="E106" s="64" t="s">
        <v>6</v>
      </c>
    </row>
    <row r="107" spans="1:5" ht="15" x14ac:dyDescent="0.25">
      <c r="A107" s="65">
        <v>4</v>
      </c>
      <c r="B107" s="65">
        <v>12301000</v>
      </c>
      <c r="C107" s="66" t="s">
        <v>46</v>
      </c>
      <c r="D107" s="65" t="s">
        <v>15</v>
      </c>
      <c r="E107" s="67" t="s">
        <v>6</v>
      </c>
    </row>
    <row r="108" spans="1:5" ht="15" x14ac:dyDescent="0.25">
      <c r="A108" s="24">
        <v>5</v>
      </c>
      <c r="B108" s="24">
        <v>12301001</v>
      </c>
      <c r="C108" s="68" t="s">
        <v>46</v>
      </c>
      <c r="D108" s="24" t="s">
        <v>17</v>
      </c>
      <c r="E108" s="69" t="s">
        <v>6</v>
      </c>
    </row>
    <row r="109" spans="1:5" ht="15" x14ac:dyDescent="0.25">
      <c r="A109" s="24">
        <v>5</v>
      </c>
      <c r="B109" s="24">
        <v>12301002</v>
      </c>
      <c r="C109" s="68" t="s">
        <v>46</v>
      </c>
      <c r="D109" s="24" t="s">
        <v>17</v>
      </c>
      <c r="E109" s="69" t="s">
        <v>6</v>
      </c>
    </row>
    <row r="110" spans="1:5" ht="15" x14ac:dyDescent="0.25">
      <c r="A110" s="24">
        <v>5</v>
      </c>
      <c r="B110" s="24">
        <v>12301003</v>
      </c>
      <c r="C110" s="68" t="s">
        <v>46</v>
      </c>
      <c r="D110" s="24" t="s">
        <v>17</v>
      </c>
      <c r="E110" s="69" t="s">
        <v>6</v>
      </c>
    </row>
    <row r="111" spans="1:5" ht="15" x14ac:dyDescent="0.25">
      <c r="A111" s="24">
        <v>5</v>
      </c>
      <c r="B111" s="24">
        <v>12301004</v>
      </c>
      <c r="C111" s="68" t="s">
        <v>46</v>
      </c>
      <c r="D111" s="24" t="s">
        <v>17</v>
      </c>
      <c r="E111" s="69" t="s">
        <v>6</v>
      </c>
    </row>
    <row r="112" spans="1:5" ht="15" x14ac:dyDescent="0.25">
      <c r="A112" s="24">
        <v>5</v>
      </c>
      <c r="B112" s="24">
        <v>12301005</v>
      </c>
      <c r="C112" s="68" t="s">
        <v>46</v>
      </c>
      <c r="D112" s="24" t="s">
        <v>17</v>
      </c>
      <c r="E112" s="69" t="s">
        <v>6</v>
      </c>
    </row>
    <row r="113" spans="1:5" ht="15" x14ac:dyDescent="0.25">
      <c r="A113" s="65">
        <v>4</v>
      </c>
      <c r="B113" s="65">
        <v>12302000</v>
      </c>
      <c r="C113" s="66" t="s">
        <v>47</v>
      </c>
      <c r="D113" s="65" t="s">
        <v>15</v>
      </c>
      <c r="E113" s="67" t="s">
        <v>7</v>
      </c>
    </row>
    <row r="114" spans="1:5" ht="15" x14ac:dyDescent="0.25">
      <c r="A114" s="24">
        <v>5</v>
      </c>
      <c r="B114" s="24">
        <v>12302001</v>
      </c>
      <c r="C114" s="68" t="s">
        <v>47</v>
      </c>
      <c r="D114" s="24" t="s">
        <v>17</v>
      </c>
      <c r="E114" s="69" t="s">
        <v>7</v>
      </c>
    </row>
    <row r="115" spans="1:5" ht="15" x14ac:dyDescent="0.25">
      <c r="A115" s="24">
        <v>5</v>
      </c>
      <c r="B115" s="24">
        <v>12302002</v>
      </c>
      <c r="C115" s="68" t="s">
        <v>47</v>
      </c>
      <c r="D115" s="24" t="s">
        <v>17</v>
      </c>
      <c r="E115" s="69" t="s">
        <v>7</v>
      </c>
    </row>
    <row r="116" spans="1:5" ht="15" x14ac:dyDescent="0.25">
      <c r="A116" s="24">
        <v>5</v>
      </c>
      <c r="B116" s="24">
        <v>12302003</v>
      </c>
      <c r="C116" s="68" t="s">
        <v>47</v>
      </c>
      <c r="D116" s="24" t="s">
        <v>17</v>
      </c>
      <c r="E116" s="69" t="s">
        <v>7</v>
      </c>
    </row>
    <row r="117" spans="1:5" ht="15" x14ac:dyDescent="0.25">
      <c r="A117" s="24">
        <v>5</v>
      </c>
      <c r="B117" s="24">
        <v>12302004</v>
      </c>
      <c r="C117" s="68" t="s">
        <v>47</v>
      </c>
      <c r="D117" s="24" t="s">
        <v>17</v>
      </c>
      <c r="E117" s="69" t="s">
        <v>7</v>
      </c>
    </row>
    <row r="118" spans="1:5" ht="15" x14ac:dyDescent="0.25">
      <c r="A118" s="24">
        <v>5</v>
      </c>
      <c r="B118" s="24">
        <v>12302005</v>
      </c>
      <c r="C118" s="68" t="s">
        <v>47</v>
      </c>
      <c r="D118" s="24" t="s">
        <v>17</v>
      </c>
      <c r="E118" s="69" t="s">
        <v>7</v>
      </c>
    </row>
    <row r="119" spans="1:5" ht="15" x14ac:dyDescent="0.25">
      <c r="A119" s="63">
        <v>3</v>
      </c>
      <c r="B119" s="63">
        <v>12400000</v>
      </c>
      <c r="C119" s="63" t="s">
        <v>48</v>
      </c>
      <c r="D119" s="63" t="s">
        <v>13</v>
      </c>
      <c r="E119" s="64" t="s">
        <v>6</v>
      </c>
    </row>
    <row r="120" spans="1:5" ht="15" x14ac:dyDescent="0.25">
      <c r="A120" s="65">
        <v>4</v>
      </c>
      <c r="B120" s="65">
        <v>12401000</v>
      </c>
      <c r="C120" s="66" t="s">
        <v>49</v>
      </c>
      <c r="D120" s="65" t="s">
        <v>15</v>
      </c>
      <c r="E120" s="67" t="s">
        <v>6</v>
      </c>
    </row>
    <row r="121" spans="1:5" ht="15" x14ac:dyDescent="0.25">
      <c r="A121" s="24">
        <v>5</v>
      </c>
      <c r="B121" s="24">
        <v>12401001</v>
      </c>
      <c r="C121" s="68" t="s">
        <v>49</v>
      </c>
      <c r="D121" s="24" t="s">
        <v>17</v>
      </c>
      <c r="E121" s="69" t="s">
        <v>6</v>
      </c>
    </row>
    <row r="122" spans="1:5" ht="15" x14ac:dyDescent="0.25">
      <c r="A122" s="24">
        <v>5</v>
      </c>
      <c r="B122" s="24">
        <v>12401002</v>
      </c>
      <c r="C122" s="68" t="s">
        <v>49</v>
      </c>
      <c r="D122" s="24" t="s">
        <v>17</v>
      </c>
      <c r="E122" s="69" t="s">
        <v>6</v>
      </c>
    </row>
    <row r="123" spans="1:5" ht="15" x14ac:dyDescent="0.25">
      <c r="A123" s="24">
        <v>5</v>
      </c>
      <c r="B123" s="24">
        <v>12401003</v>
      </c>
      <c r="C123" s="68" t="s">
        <v>49</v>
      </c>
      <c r="D123" s="24" t="s">
        <v>17</v>
      </c>
      <c r="E123" s="69" t="s">
        <v>6</v>
      </c>
    </row>
    <row r="124" spans="1:5" ht="15" x14ac:dyDescent="0.25">
      <c r="A124" s="24">
        <v>5</v>
      </c>
      <c r="B124" s="24">
        <v>12401004</v>
      </c>
      <c r="C124" s="68" t="s">
        <v>49</v>
      </c>
      <c r="D124" s="24" t="s">
        <v>17</v>
      </c>
      <c r="E124" s="69" t="s">
        <v>6</v>
      </c>
    </row>
    <row r="125" spans="1:5" ht="15" x14ac:dyDescent="0.25">
      <c r="A125" s="24">
        <v>5</v>
      </c>
      <c r="B125" s="24">
        <v>12401005</v>
      </c>
      <c r="C125" s="68" t="s">
        <v>49</v>
      </c>
      <c r="D125" s="24" t="s">
        <v>17</v>
      </c>
      <c r="E125" s="69" t="s">
        <v>6</v>
      </c>
    </row>
    <row r="126" spans="1:5" ht="15" x14ac:dyDescent="0.25">
      <c r="A126" s="65">
        <v>4</v>
      </c>
      <c r="B126" s="65">
        <v>12402000</v>
      </c>
      <c r="C126" s="66" t="s">
        <v>50</v>
      </c>
      <c r="D126" s="65" t="s">
        <v>15</v>
      </c>
      <c r="E126" s="67" t="s">
        <v>7</v>
      </c>
    </row>
    <row r="127" spans="1:5" ht="15" x14ac:dyDescent="0.25">
      <c r="A127" s="24">
        <v>5</v>
      </c>
      <c r="B127" s="24">
        <v>12402001</v>
      </c>
      <c r="C127" s="68" t="s">
        <v>50</v>
      </c>
      <c r="D127" s="24" t="s">
        <v>17</v>
      </c>
      <c r="E127" s="69" t="s">
        <v>7</v>
      </c>
    </row>
    <row r="128" spans="1:5" ht="15" x14ac:dyDescent="0.25">
      <c r="A128" s="24">
        <v>5</v>
      </c>
      <c r="B128" s="24">
        <v>12402002</v>
      </c>
      <c r="C128" s="68" t="s">
        <v>50</v>
      </c>
      <c r="D128" s="24" t="s">
        <v>17</v>
      </c>
      <c r="E128" s="69" t="s">
        <v>7</v>
      </c>
    </row>
    <row r="129" spans="1:5" ht="15" x14ac:dyDescent="0.25">
      <c r="A129" s="24">
        <v>5</v>
      </c>
      <c r="B129" s="24">
        <v>12402003</v>
      </c>
      <c r="C129" s="68" t="s">
        <v>50</v>
      </c>
      <c r="D129" s="24" t="s">
        <v>17</v>
      </c>
      <c r="E129" s="69" t="s">
        <v>7</v>
      </c>
    </row>
    <row r="130" spans="1:5" ht="15" x14ac:dyDescent="0.25">
      <c r="A130" s="24">
        <v>5</v>
      </c>
      <c r="B130" s="24">
        <v>12402004</v>
      </c>
      <c r="C130" s="68" t="s">
        <v>50</v>
      </c>
      <c r="D130" s="24" t="s">
        <v>17</v>
      </c>
      <c r="E130" s="69" t="s">
        <v>7</v>
      </c>
    </row>
    <row r="131" spans="1:5" ht="15" x14ac:dyDescent="0.25">
      <c r="A131" s="24">
        <v>5</v>
      </c>
      <c r="B131" s="24">
        <v>12402005</v>
      </c>
      <c r="C131" s="68" t="s">
        <v>50</v>
      </c>
      <c r="D131" s="24" t="s">
        <v>17</v>
      </c>
      <c r="E131" s="69" t="s">
        <v>7</v>
      </c>
    </row>
    <row r="132" spans="1:5" ht="15" x14ac:dyDescent="0.25">
      <c r="A132" s="63">
        <v>3</v>
      </c>
      <c r="B132" s="63">
        <v>12500000</v>
      </c>
      <c r="C132" s="63" t="s">
        <v>51</v>
      </c>
      <c r="D132" s="63" t="s">
        <v>13</v>
      </c>
      <c r="E132" s="64" t="s">
        <v>6</v>
      </c>
    </row>
    <row r="133" spans="1:5" ht="15" x14ac:dyDescent="0.25">
      <c r="A133" s="65">
        <v>4</v>
      </c>
      <c r="B133" s="65">
        <v>12501000</v>
      </c>
      <c r="C133" s="66" t="s">
        <v>52</v>
      </c>
      <c r="D133" s="65" t="s">
        <v>15</v>
      </c>
      <c r="E133" s="67" t="s">
        <v>6</v>
      </c>
    </row>
    <row r="134" spans="1:5" ht="15" x14ac:dyDescent="0.25">
      <c r="A134" s="24">
        <v>5</v>
      </c>
      <c r="B134" s="24">
        <v>12501001</v>
      </c>
      <c r="C134" s="68" t="s">
        <v>52</v>
      </c>
      <c r="D134" s="24" t="s">
        <v>17</v>
      </c>
      <c r="E134" s="69" t="s">
        <v>6</v>
      </c>
    </row>
    <row r="135" spans="1:5" ht="15" x14ac:dyDescent="0.25">
      <c r="A135" s="24">
        <v>5</v>
      </c>
      <c r="B135" s="24">
        <v>12501002</v>
      </c>
      <c r="C135" s="68" t="s">
        <v>52</v>
      </c>
      <c r="D135" s="24" t="s">
        <v>17</v>
      </c>
      <c r="E135" s="69" t="s">
        <v>6</v>
      </c>
    </row>
    <row r="136" spans="1:5" ht="15" x14ac:dyDescent="0.25">
      <c r="A136" s="24">
        <v>5</v>
      </c>
      <c r="B136" s="24">
        <v>12501003</v>
      </c>
      <c r="C136" s="68" t="s">
        <v>52</v>
      </c>
      <c r="D136" s="24" t="s">
        <v>17</v>
      </c>
      <c r="E136" s="69" t="s">
        <v>6</v>
      </c>
    </row>
    <row r="137" spans="1:5" ht="15" x14ac:dyDescent="0.25">
      <c r="A137" s="24">
        <v>5</v>
      </c>
      <c r="B137" s="24">
        <v>12501004</v>
      </c>
      <c r="C137" s="68" t="s">
        <v>52</v>
      </c>
      <c r="D137" s="24" t="s">
        <v>17</v>
      </c>
      <c r="E137" s="69" t="s">
        <v>6</v>
      </c>
    </row>
    <row r="138" spans="1:5" ht="15" x14ac:dyDescent="0.25">
      <c r="A138" s="24">
        <v>5</v>
      </c>
      <c r="B138" s="24">
        <v>12501005</v>
      </c>
      <c r="C138" s="68" t="s">
        <v>52</v>
      </c>
      <c r="D138" s="24" t="s">
        <v>17</v>
      </c>
      <c r="E138" s="69" t="s">
        <v>6</v>
      </c>
    </row>
    <row r="139" spans="1:5" ht="15" x14ac:dyDescent="0.25">
      <c r="A139" s="65">
        <v>4</v>
      </c>
      <c r="B139" s="65">
        <v>12502000</v>
      </c>
      <c r="C139" s="66" t="s">
        <v>53</v>
      </c>
      <c r="D139" s="65" t="s">
        <v>15</v>
      </c>
      <c r="E139" s="67" t="s">
        <v>7</v>
      </c>
    </row>
    <row r="140" spans="1:5" ht="15" x14ac:dyDescent="0.25">
      <c r="A140" s="24">
        <v>5</v>
      </c>
      <c r="B140" s="24">
        <v>12502001</v>
      </c>
      <c r="C140" s="68" t="s">
        <v>53</v>
      </c>
      <c r="D140" s="24" t="s">
        <v>17</v>
      </c>
      <c r="E140" s="69" t="s">
        <v>7</v>
      </c>
    </row>
    <row r="141" spans="1:5" ht="15" x14ac:dyDescent="0.25">
      <c r="A141" s="24">
        <v>5</v>
      </c>
      <c r="B141" s="24">
        <v>12502002</v>
      </c>
      <c r="C141" s="68" t="s">
        <v>53</v>
      </c>
      <c r="D141" s="24" t="s">
        <v>17</v>
      </c>
      <c r="E141" s="69" t="s">
        <v>7</v>
      </c>
    </row>
    <row r="142" spans="1:5" ht="15" x14ac:dyDescent="0.25">
      <c r="A142" s="24">
        <v>5</v>
      </c>
      <c r="B142" s="24">
        <v>12502003</v>
      </c>
      <c r="C142" s="68" t="s">
        <v>53</v>
      </c>
      <c r="D142" s="24" t="s">
        <v>17</v>
      </c>
      <c r="E142" s="69" t="s">
        <v>7</v>
      </c>
    </row>
    <row r="143" spans="1:5" ht="15" x14ac:dyDescent="0.25">
      <c r="A143" s="24">
        <v>5</v>
      </c>
      <c r="B143" s="24">
        <v>12502004</v>
      </c>
      <c r="C143" s="68" t="s">
        <v>53</v>
      </c>
      <c r="D143" s="24" t="s">
        <v>17</v>
      </c>
      <c r="E143" s="69" t="s">
        <v>7</v>
      </c>
    </row>
    <row r="144" spans="1:5" ht="15" x14ac:dyDescent="0.25">
      <c r="A144" s="24">
        <v>5</v>
      </c>
      <c r="B144" s="24">
        <v>12502005</v>
      </c>
      <c r="C144" s="68" t="s">
        <v>53</v>
      </c>
      <c r="D144" s="24" t="s">
        <v>17</v>
      </c>
      <c r="E144" s="69" t="s">
        <v>7</v>
      </c>
    </row>
    <row r="145" spans="1:5" ht="15" x14ac:dyDescent="0.25">
      <c r="A145" s="63">
        <v>3</v>
      </c>
      <c r="B145" s="63">
        <v>12600000</v>
      </c>
      <c r="C145" s="63" t="s">
        <v>54</v>
      </c>
      <c r="D145" s="63" t="s">
        <v>13</v>
      </c>
      <c r="E145" s="64" t="s">
        <v>6</v>
      </c>
    </row>
    <row r="146" spans="1:5" ht="15" x14ac:dyDescent="0.25">
      <c r="A146" s="65">
        <v>4</v>
      </c>
      <c r="B146" s="65">
        <v>12601000</v>
      </c>
      <c r="C146" s="66" t="s">
        <v>55</v>
      </c>
      <c r="D146" s="65" t="s">
        <v>15</v>
      </c>
      <c r="E146" s="67" t="s">
        <v>6</v>
      </c>
    </row>
    <row r="147" spans="1:5" ht="15" x14ac:dyDescent="0.25">
      <c r="A147" s="24">
        <v>5</v>
      </c>
      <c r="B147" s="24">
        <v>12601001</v>
      </c>
      <c r="C147" s="68" t="s">
        <v>55</v>
      </c>
      <c r="D147" s="24" t="s">
        <v>17</v>
      </c>
      <c r="E147" s="69" t="s">
        <v>6</v>
      </c>
    </row>
    <row r="148" spans="1:5" ht="15" x14ac:dyDescent="0.25">
      <c r="A148" s="24">
        <v>5</v>
      </c>
      <c r="B148" s="24">
        <v>12601002</v>
      </c>
      <c r="C148" s="68" t="s">
        <v>55</v>
      </c>
      <c r="D148" s="24" t="s">
        <v>17</v>
      </c>
      <c r="E148" s="69" t="s">
        <v>6</v>
      </c>
    </row>
    <row r="149" spans="1:5" ht="15" x14ac:dyDescent="0.25">
      <c r="A149" s="24">
        <v>5</v>
      </c>
      <c r="B149" s="24">
        <v>12601003</v>
      </c>
      <c r="C149" s="68" t="s">
        <v>55</v>
      </c>
      <c r="D149" s="24" t="s">
        <v>17</v>
      </c>
      <c r="E149" s="69" t="s">
        <v>6</v>
      </c>
    </row>
    <row r="150" spans="1:5" ht="15" x14ac:dyDescent="0.25">
      <c r="A150" s="24">
        <v>5</v>
      </c>
      <c r="B150" s="24">
        <v>12601004</v>
      </c>
      <c r="C150" s="68" t="s">
        <v>55</v>
      </c>
      <c r="D150" s="24" t="s">
        <v>17</v>
      </c>
      <c r="E150" s="69" t="s">
        <v>6</v>
      </c>
    </row>
    <row r="151" spans="1:5" ht="15" x14ac:dyDescent="0.25">
      <c r="A151" s="24">
        <v>5</v>
      </c>
      <c r="B151" s="24">
        <v>12601005</v>
      </c>
      <c r="C151" s="68" t="s">
        <v>55</v>
      </c>
      <c r="D151" s="24" t="s">
        <v>17</v>
      </c>
      <c r="E151" s="69" t="s">
        <v>6</v>
      </c>
    </row>
    <row r="152" spans="1:5" ht="15" x14ac:dyDescent="0.25">
      <c r="A152" s="65">
        <v>4</v>
      </c>
      <c r="B152" s="65">
        <v>12602000</v>
      </c>
      <c r="C152" s="66" t="s">
        <v>56</v>
      </c>
      <c r="D152" s="65" t="s">
        <v>15</v>
      </c>
      <c r="E152" s="67" t="s">
        <v>7</v>
      </c>
    </row>
    <row r="153" spans="1:5" ht="15" x14ac:dyDescent="0.25">
      <c r="A153" s="24">
        <v>5</v>
      </c>
      <c r="B153" s="24">
        <v>12602001</v>
      </c>
      <c r="C153" s="68" t="s">
        <v>56</v>
      </c>
      <c r="D153" s="24" t="s">
        <v>17</v>
      </c>
      <c r="E153" s="69" t="s">
        <v>7</v>
      </c>
    </row>
    <row r="154" spans="1:5" ht="15" x14ac:dyDescent="0.25">
      <c r="A154" s="24">
        <v>5</v>
      </c>
      <c r="B154" s="24">
        <v>12602002</v>
      </c>
      <c r="C154" s="68" t="s">
        <v>56</v>
      </c>
      <c r="D154" s="24" t="s">
        <v>17</v>
      </c>
      <c r="E154" s="69" t="s">
        <v>7</v>
      </c>
    </row>
    <row r="155" spans="1:5" ht="15" x14ac:dyDescent="0.25">
      <c r="A155" s="24">
        <v>5</v>
      </c>
      <c r="B155" s="24">
        <v>12602003</v>
      </c>
      <c r="C155" s="68" t="s">
        <v>56</v>
      </c>
      <c r="D155" s="24" t="s">
        <v>17</v>
      </c>
      <c r="E155" s="69" t="s">
        <v>7</v>
      </c>
    </row>
    <row r="156" spans="1:5" ht="15" x14ac:dyDescent="0.25">
      <c r="A156" s="24">
        <v>5</v>
      </c>
      <c r="B156" s="24">
        <v>12602004</v>
      </c>
      <c r="C156" s="68" t="s">
        <v>56</v>
      </c>
      <c r="D156" s="24" t="s">
        <v>17</v>
      </c>
      <c r="E156" s="69" t="s">
        <v>7</v>
      </c>
    </row>
    <row r="157" spans="1:5" ht="15" x14ac:dyDescent="0.25">
      <c r="A157" s="24">
        <v>5</v>
      </c>
      <c r="B157" s="24">
        <v>12602005</v>
      </c>
      <c r="C157" s="68" t="s">
        <v>56</v>
      </c>
      <c r="D157" s="24" t="s">
        <v>17</v>
      </c>
      <c r="E157" s="69" t="s">
        <v>7</v>
      </c>
    </row>
    <row r="158" spans="1:5" ht="15" x14ac:dyDescent="0.25">
      <c r="A158" s="63">
        <v>3</v>
      </c>
      <c r="B158" s="63">
        <v>12700000</v>
      </c>
      <c r="C158" s="63" t="s">
        <v>57</v>
      </c>
      <c r="D158" s="63" t="s">
        <v>13</v>
      </c>
      <c r="E158" s="64" t="s">
        <v>6</v>
      </c>
    </row>
    <row r="159" spans="1:5" ht="15" x14ac:dyDescent="0.25">
      <c r="A159" s="65">
        <v>4</v>
      </c>
      <c r="B159" s="65">
        <v>12701000</v>
      </c>
      <c r="C159" s="66" t="s">
        <v>58</v>
      </c>
      <c r="D159" s="65" t="s">
        <v>15</v>
      </c>
      <c r="E159" s="67" t="s">
        <v>6</v>
      </c>
    </row>
    <row r="160" spans="1:5" ht="15" x14ac:dyDescent="0.25">
      <c r="A160" s="24">
        <v>5</v>
      </c>
      <c r="B160" s="24">
        <v>12701001</v>
      </c>
      <c r="C160" s="68" t="s">
        <v>58</v>
      </c>
      <c r="D160" s="24" t="s">
        <v>17</v>
      </c>
      <c r="E160" s="69" t="s">
        <v>6</v>
      </c>
    </row>
    <row r="161" spans="1:5" ht="15" x14ac:dyDescent="0.25">
      <c r="A161" s="24">
        <v>5</v>
      </c>
      <c r="B161" s="24">
        <v>12701002</v>
      </c>
      <c r="C161" s="68" t="s">
        <v>58</v>
      </c>
      <c r="D161" s="24" t="s">
        <v>17</v>
      </c>
      <c r="E161" s="69" t="s">
        <v>6</v>
      </c>
    </row>
    <row r="162" spans="1:5" ht="15" x14ac:dyDescent="0.25">
      <c r="A162" s="24">
        <v>5</v>
      </c>
      <c r="B162" s="24">
        <v>12701003</v>
      </c>
      <c r="C162" s="68" t="s">
        <v>58</v>
      </c>
      <c r="D162" s="24" t="s">
        <v>17</v>
      </c>
      <c r="E162" s="69" t="s">
        <v>6</v>
      </c>
    </row>
    <row r="163" spans="1:5" ht="15" x14ac:dyDescent="0.25">
      <c r="A163" s="24">
        <v>5</v>
      </c>
      <c r="B163" s="24">
        <v>12701004</v>
      </c>
      <c r="C163" s="68" t="s">
        <v>58</v>
      </c>
      <c r="D163" s="24" t="s">
        <v>17</v>
      </c>
      <c r="E163" s="69" t="s">
        <v>6</v>
      </c>
    </row>
    <row r="164" spans="1:5" ht="15" x14ac:dyDescent="0.25">
      <c r="A164" s="24">
        <v>5</v>
      </c>
      <c r="B164" s="24">
        <v>12701005</v>
      </c>
      <c r="C164" s="68" t="s">
        <v>58</v>
      </c>
      <c r="D164" s="24" t="s">
        <v>17</v>
      </c>
      <c r="E164" s="69" t="s">
        <v>6</v>
      </c>
    </row>
    <row r="165" spans="1:5" ht="15" x14ac:dyDescent="0.25">
      <c r="A165" s="65">
        <v>4</v>
      </c>
      <c r="B165" s="65">
        <v>12702000</v>
      </c>
      <c r="C165" s="66" t="s">
        <v>59</v>
      </c>
      <c r="D165" s="65" t="s">
        <v>15</v>
      </c>
      <c r="E165" s="67" t="s">
        <v>7</v>
      </c>
    </row>
    <row r="166" spans="1:5" ht="15" x14ac:dyDescent="0.25">
      <c r="A166" s="24">
        <v>5</v>
      </c>
      <c r="B166" s="24">
        <v>12702001</v>
      </c>
      <c r="C166" s="68" t="s">
        <v>59</v>
      </c>
      <c r="D166" s="24" t="s">
        <v>17</v>
      </c>
      <c r="E166" s="69" t="s">
        <v>7</v>
      </c>
    </row>
    <row r="167" spans="1:5" ht="15" x14ac:dyDescent="0.25">
      <c r="A167" s="24">
        <v>5</v>
      </c>
      <c r="B167" s="24">
        <v>12702002</v>
      </c>
      <c r="C167" s="68" t="s">
        <v>59</v>
      </c>
      <c r="D167" s="24" t="s">
        <v>17</v>
      </c>
      <c r="E167" s="69" t="s">
        <v>7</v>
      </c>
    </row>
    <row r="168" spans="1:5" ht="15" x14ac:dyDescent="0.25">
      <c r="A168" s="24">
        <v>5</v>
      </c>
      <c r="B168" s="24">
        <v>12702003</v>
      </c>
      <c r="C168" s="68" t="s">
        <v>59</v>
      </c>
      <c r="D168" s="24" t="s">
        <v>17</v>
      </c>
      <c r="E168" s="69" t="s">
        <v>7</v>
      </c>
    </row>
    <row r="169" spans="1:5" ht="15" x14ac:dyDescent="0.25">
      <c r="A169" s="24">
        <v>5</v>
      </c>
      <c r="B169" s="24">
        <v>12702004</v>
      </c>
      <c r="C169" s="68" t="s">
        <v>59</v>
      </c>
      <c r="D169" s="24" t="s">
        <v>17</v>
      </c>
      <c r="E169" s="69" t="s">
        <v>7</v>
      </c>
    </row>
    <row r="170" spans="1:5" ht="15" x14ac:dyDescent="0.25">
      <c r="A170" s="24">
        <v>5</v>
      </c>
      <c r="B170" s="24">
        <v>12702005</v>
      </c>
      <c r="C170" s="68" t="s">
        <v>59</v>
      </c>
      <c r="D170" s="24" t="s">
        <v>17</v>
      </c>
      <c r="E170" s="69" t="s">
        <v>7</v>
      </c>
    </row>
    <row r="171" spans="1:5" s="37" customFormat="1" x14ac:dyDescent="0.25">
      <c r="A171" s="61">
        <v>2</v>
      </c>
      <c r="B171" s="61">
        <v>13000000</v>
      </c>
      <c r="C171" s="61" t="s">
        <v>163</v>
      </c>
      <c r="D171" s="61" t="s">
        <v>11</v>
      </c>
      <c r="E171" s="62" t="s">
        <v>6</v>
      </c>
    </row>
    <row r="172" spans="1:5" ht="15" x14ac:dyDescent="0.25">
      <c r="A172" s="63">
        <v>3</v>
      </c>
      <c r="B172" s="63">
        <v>13100000</v>
      </c>
      <c r="C172" s="63" t="s">
        <v>163</v>
      </c>
      <c r="D172" s="63" t="s">
        <v>13</v>
      </c>
      <c r="E172" s="64" t="s">
        <v>6</v>
      </c>
    </row>
    <row r="173" spans="1:5" ht="15" x14ac:dyDescent="0.25">
      <c r="A173" s="65">
        <v>4</v>
      </c>
      <c r="B173" s="65">
        <v>13101000</v>
      </c>
      <c r="C173" s="66" t="s">
        <v>164</v>
      </c>
      <c r="D173" s="65" t="s">
        <v>15</v>
      </c>
      <c r="E173" s="67" t="s">
        <v>6</v>
      </c>
    </row>
    <row r="174" spans="1:5" ht="15" x14ac:dyDescent="0.25">
      <c r="A174" s="24">
        <v>5</v>
      </c>
      <c r="B174" s="24">
        <v>13101001</v>
      </c>
      <c r="C174" s="68" t="s">
        <v>165</v>
      </c>
      <c r="D174" s="24" t="s">
        <v>17</v>
      </c>
      <c r="E174" s="69" t="s">
        <v>6</v>
      </c>
    </row>
    <row r="175" spans="1:5" ht="15" x14ac:dyDescent="0.25">
      <c r="A175" s="24">
        <v>5</v>
      </c>
      <c r="B175" s="24">
        <v>13101002</v>
      </c>
      <c r="C175" s="68" t="s">
        <v>166</v>
      </c>
      <c r="D175" s="24" t="s">
        <v>17</v>
      </c>
      <c r="E175" s="69" t="s">
        <v>6</v>
      </c>
    </row>
    <row r="176" spans="1:5" ht="15" x14ac:dyDescent="0.25">
      <c r="A176" s="65">
        <v>4</v>
      </c>
      <c r="B176" s="65">
        <v>13102000</v>
      </c>
      <c r="C176" s="66" t="s">
        <v>167</v>
      </c>
      <c r="D176" s="65" t="s">
        <v>15</v>
      </c>
      <c r="E176" s="67" t="s">
        <v>6</v>
      </c>
    </row>
    <row r="177" spans="1:5" ht="15" x14ac:dyDescent="0.25">
      <c r="A177" s="24">
        <v>5</v>
      </c>
      <c r="B177" s="24">
        <v>13102001</v>
      </c>
      <c r="C177" s="68" t="s">
        <v>168</v>
      </c>
      <c r="D177" s="24" t="s">
        <v>17</v>
      </c>
      <c r="E177" s="69" t="s">
        <v>6</v>
      </c>
    </row>
    <row r="178" spans="1:5" ht="15" x14ac:dyDescent="0.25">
      <c r="A178" s="24">
        <v>5</v>
      </c>
      <c r="B178" s="24">
        <v>13102002</v>
      </c>
      <c r="C178" s="68" t="s">
        <v>169</v>
      </c>
      <c r="D178" s="24" t="s">
        <v>17</v>
      </c>
      <c r="E178" s="69" t="s">
        <v>6</v>
      </c>
    </row>
    <row r="179" spans="1:5" ht="15" x14ac:dyDescent="0.25">
      <c r="A179" s="59">
        <v>1</v>
      </c>
      <c r="B179" s="59">
        <v>20000000</v>
      </c>
      <c r="C179" s="59" t="s">
        <v>243</v>
      </c>
      <c r="D179" s="59" t="s">
        <v>8</v>
      </c>
      <c r="E179" s="60" t="s">
        <v>7</v>
      </c>
    </row>
    <row r="180" spans="1:5" s="37" customFormat="1" x14ac:dyDescent="0.25">
      <c r="A180" s="61">
        <v>2</v>
      </c>
      <c r="B180" s="61">
        <v>21000000</v>
      </c>
      <c r="C180" s="61" t="s">
        <v>244</v>
      </c>
      <c r="D180" s="61" t="s">
        <v>11</v>
      </c>
      <c r="E180" s="62" t="s">
        <v>7</v>
      </c>
    </row>
    <row r="181" spans="1:5" ht="15" x14ac:dyDescent="0.25">
      <c r="A181" s="63">
        <v>3</v>
      </c>
      <c r="B181" s="63">
        <v>21100000</v>
      </c>
      <c r="C181" s="63" t="s">
        <v>60</v>
      </c>
      <c r="D181" s="63" t="s">
        <v>13</v>
      </c>
      <c r="E181" s="64" t="s">
        <v>7</v>
      </c>
    </row>
    <row r="182" spans="1:5" ht="15" x14ac:dyDescent="0.25">
      <c r="A182" s="65">
        <v>4</v>
      </c>
      <c r="B182" s="65">
        <v>21101000</v>
      </c>
      <c r="C182" s="66" t="s">
        <v>60</v>
      </c>
      <c r="D182" s="65" t="s">
        <v>15</v>
      </c>
      <c r="E182" s="67" t="s">
        <v>7</v>
      </c>
    </row>
    <row r="183" spans="1:5" ht="15" x14ac:dyDescent="0.25">
      <c r="A183" s="24">
        <v>5</v>
      </c>
      <c r="B183" s="24">
        <v>21101001</v>
      </c>
      <c r="C183" s="68" t="s">
        <v>60</v>
      </c>
      <c r="D183" s="24" t="s">
        <v>17</v>
      </c>
      <c r="E183" s="69" t="s">
        <v>7</v>
      </c>
    </row>
    <row r="184" spans="1:5" ht="15" x14ac:dyDescent="0.25">
      <c r="A184" s="63">
        <v>3</v>
      </c>
      <c r="B184" s="63">
        <v>21200000</v>
      </c>
      <c r="C184" s="63" t="s">
        <v>61</v>
      </c>
      <c r="D184" s="63" t="s">
        <v>13</v>
      </c>
      <c r="E184" s="64" t="s">
        <v>7</v>
      </c>
    </row>
    <row r="185" spans="1:5" ht="15" x14ac:dyDescent="0.25">
      <c r="A185" s="65">
        <v>4</v>
      </c>
      <c r="B185" s="65">
        <v>21201000</v>
      </c>
      <c r="C185" s="66" t="s">
        <v>61</v>
      </c>
      <c r="D185" s="65" t="s">
        <v>15</v>
      </c>
      <c r="E185" s="67" t="s">
        <v>7</v>
      </c>
    </row>
    <row r="186" spans="1:5" ht="15" x14ac:dyDescent="0.25">
      <c r="A186" s="24">
        <v>5</v>
      </c>
      <c r="B186" s="24">
        <v>21201001</v>
      </c>
      <c r="C186" s="68" t="s">
        <v>61</v>
      </c>
      <c r="D186" s="24" t="s">
        <v>17</v>
      </c>
      <c r="E186" s="69" t="s">
        <v>7</v>
      </c>
    </row>
    <row r="187" spans="1:5" ht="15" x14ac:dyDescent="0.25">
      <c r="A187" s="63">
        <v>3</v>
      </c>
      <c r="B187" s="63">
        <v>21300000</v>
      </c>
      <c r="C187" s="63" t="s">
        <v>62</v>
      </c>
      <c r="D187" s="63" t="s">
        <v>13</v>
      </c>
      <c r="E187" s="64" t="s">
        <v>7</v>
      </c>
    </row>
    <row r="188" spans="1:5" ht="15" x14ac:dyDescent="0.25">
      <c r="A188" s="65">
        <v>4</v>
      </c>
      <c r="B188" s="65">
        <v>21301000</v>
      </c>
      <c r="C188" s="66" t="s">
        <v>62</v>
      </c>
      <c r="D188" s="65" t="s">
        <v>15</v>
      </c>
      <c r="E188" s="67" t="s">
        <v>7</v>
      </c>
    </row>
    <row r="189" spans="1:5" ht="15" x14ac:dyDescent="0.25">
      <c r="A189" s="24">
        <v>5</v>
      </c>
      <c r="B189" s="24">
        <v>21301001</v>
      </c>
      <c r="C189" s="68" t="s">
        <v>29</v>
      </c>
      <c r="D189" s="24" t="s">
        <v>17</v>
      </c>
      <c r="E189" s="69" t="s">
        <v>7</v>
      </c>
    </row>
    <row r="190" spans="1:5" ht="15" x14ac:dyDescent="0.25">
      <c r="A190" s="24">
        <v>5</v>
      </c>
      <c r="B190" s="24">
        <v>21301002</v>
      </c>
      <c r="C190" s="68" t="s">
        <v>29</v>
      </c>
      <c r="D190" s="24" t="s">
        <v>17</v>
      </c>
      <c r="E190" s="69" t="s">
        <v>7</v>
      </c>
    </row>
    <row r="191" spans="1:5" ht="15" x14ac:dyDescent="0.25">
      <c r="A191" s="24">
        <v>5</v>
      </c>
      <c r="B191" s="24">
        <v>21301003</v>
      </c>
      <c r="C191" s="68" t="s">
        <v>29</v>
      </c>
      <c r="D191" s="24" t="s">
        <v>17</v>
      </c>
      <c r="E191" s="69" t="s">
        <v>7</v>
      </c>
    </row>
    <row r="192" spans="1:5" ht="15" x14ac:dyDescent="0.25">
      <c r="A192" s="24">
        <v>5</v>
      </c>
      <c r="B192" s="24">
        <v>21301004</v>
      </c>
      <c r="C192" s="68" t="s">
        <v>29</v>
      </c>
      <c r="D192" s="24" t="s">
        <v>17</v>
      </c>
      <c r="E192" s="69" t="s">
        <v>7</v>
      </c>
    </row>
    <row r="193" spans="1:5" ht="15" x14ac:dyDescent="0.25">
      <c r="A193" s="24">
        <v>5</v>
      </c>
      <c r="B193" s="24">
        <v>21301005</v>
      </c>
      <c r="C193" s="68" t="s">
        <v>29</v>
      </c>
      <c r="D193" s="24" t="s">
        <v>17</v>
      </c>
      <c r="E193" s="69" t="s">
        <v>7</v>
      </c>
    </row>
    <row r="194" spans="1:5" s="37" customFormat="1" x14ac:dyDescent="0.25">
      <c r="A194" s="61">
        <v>2</v>
      </c>
      <c r="B194" s="61">
        <v>22000000</v>
      </c>
      <c r="C194" s="61" t="s">
        <v>245</v>
      </c>
      <c r="D194" s="61" t="s">
        <v>11</v>
      </c>
      <c r="E194" s="62" t="s">
        <v>7</v>
      </c>
    </row>
    <row r="195" spans="1:5" ht="15" x14ac:dyDescent="0.25">
      <c r="A195" s="63">
        <v>3</v>
      </c>
      <c r="B195" s="63">
        <v>22100000</v>
      </c>
      <c r="C195" s="63" t="s">
        <v>63</v>
      </c>
      <c r="D195" s="63" t="s">
        <v>13</v>
      </c>
      <c r="E195" s="64" t="s">
        <v>7</v>
      </c>
    </row>
    <row r="196" spans="1:5" ht="15" x14ac:dyDescent="0.25">
      <c r="A196" s="65">
        <v>4</v>
      </c>
      <c r="B196" s="65">
        <v>22101000</v>
      </c>
      <c r="C196" s="66" t="s">
        <v>63</v>
      </c>
      <c r="D196" s="65" t="s">
        <v>15</v>
      </c>
      <c r="E196" s="67" t="s">
        <v>7</v>
      </c>
    </row>
    <row r="197" spans="1:5" ht="15" x14ac:dyDescent="0.25">
      <c r="A197" s="24">
        <v>5</v>
      </c>
      <c r="B197" s="24">
        <v>22101001</v>
      </c>
      <c r="C197" s="68" t="s">
        <v>63</v>
      </c>
      <c r="D197" s="24" t="s">
        <v>17</v>
      </c>
      <c r="E197" s="69" t="s">
        <v>7</v>
      </c>
    </row>
    <row r="198" spans="1:5" ht="15" x14ac:dyDescent="0.25">
      <c r="A198" s="63">
        <v>3</v>
      </c>
      <c r="B198" s="63">
        <v>22200000</v>
      </c>
      <c r="C198" s="63" t="s">
        <v>64</v>
      </c>
      <c r="D198" s="63" t="s">
        <v>13</v>
      </c>
      <c r="E198" s="64" t="s">
        <v>7</v>
      </c>
    </row>
    <row r="199" spans="1:5" ht="15" x14ac:dyDescent="0.25">
      <c r="A199" s="65">
        <v>4</v>
      </c>
      <c r="B199" s="65">
        <v>22201000</v>
      </c>
      <c r="C199" s="66" t="s">
        <v>64</v>
      </c>
      <c r="D199" s="65" t="s">
        <v>15</v>
      </c>
      <c r="E199" s="67" t="s">
        <v>7</v>
      </c>
    </row>
    <row r="200" spans="1:5" ht="15" x14ac:dyDescent="0.25">
      <c r="A200" s="24">
        <v>5</v>
      </c>
      <c r="B200" s="24">
        <v>22201001</v>
      </c>
      <c r="C200" s="68" t="s">
        <v>64</v>
      </c>
      <c r="D200" s="24" t="s">
        <v>17</v>
      </c>
      <c r="E200" s="69" t="s">
        <v>7</v>
      </c>
    </row>
    <row r="201" spans="1:5" ht="15" x14ac:dyDescent="0.25">
      <c r="A201" s="63">
        <v>3</v>
      </c>
      <c r="B201" s="63">
        <v>22300000</v>
      </c>
      <c r="C201" s="63" t="s">
        <v>65</v>
      </c>
      <c r="D201" s="63" t="s">
        <v>13</v>
      </c>
      <c r="E201" s="64" t="s">
        <v>7</v>
      </c>
    </row>
    <row r="202" spans="1:5" ht="15" x14ac:dyDescent="0.25">
      <c r="A202" s="65">
        <v>4</v>
      </c>
      <c r="B202" s="65">
        <v>22301000</v>
      </c>
      <c r="C202" s="66" t="s">
        <v>65</v>
      </c>
      <c r="D202" s="65" t="s">
        <v>15</v>
      </c>
      <c r="E202" s="67" t="s">
        <v>7</v>
      </c>
    </row>
    <row r="203" spans="1:5" ht="15" x14ac:dyDescent="0.25">
      <c r="A203" s="24">
        <v>5</v>
      </c>
      <c r="B203" s="24">
        <v>22301001</v>
      </c>
      <c r="C203" s="68" t="s">
        <v>29</v>
      </c>
      <c r="D203" s="24" t="s">
        <v>17</v>
      </c>
      <c r="E203" s="69" t="s">
        <v>7</v>
      </c>
    </row>
    <row r="204" spans="1:5" ht="15" x14ac:dyDescent="0.25">
      <c r="A204" s="24">
        <v>5</v>
      </c>
      <c r="B204" s="24">
        <v>22301002</v>
      </c>
      <c r="C204" s="68" t="s">
        <v>29</v>
      </c>
      <c r="D204" s="24" t="s">
        <v>17</v>
      </c>
      <c r="E204" s="69" t="s">
        <v>7</v>
      </c>
    </row>
    <row r="205" spans="1:5" ht="15" x14ac:dyDescent="0.25">
      <c r="A205" s="24">
        <v>5</v>
      </c>
      <c r="B205" s="24">
        <v>22301003</v>
      </c>
      <c r="C205" s="68" t="s">
        <v>29</v>
      </c>
      <c r="D205" s="24" t="s">
        <v>17</v>
      </c>
      <c r="E205" s="69" t="s">
        <v>7</v>
      </c>
    </row>
    <row r="206" spans="1:5" ht="15" x14ac:dyDescent="0.25">
      <c r="A206" s="24">
        <v>5</v>
      </c>
      <c r="B206" s="24">
        <v>22301004</v>
      </c>
      <c r="C206" s="68" t="s">
        <v>29</v>
      </c>
      <c r="D206" s="24" t="s">
        <v>17</v>
      </c>
      <c r="E206" s="69" t="s">
        <v>7</v>
      </c>
    </row>
    <row r="207" spans="1:5" ht="15" x14ac:dyDescent="0.25">
      <c r="A207" s="24">
        <v>5</v>
      </c>
      <c r="B207" s="24">
        <v>22301005</v>
      </c>
      <c r="C207" s="68" t="s">
        <v>29</v>
      </c>
      <c r="D207" s="24" t="s">
        <v>17</v>
      </c>
      <c r="E207" s="69" t="s">
        <v>7</v>
      </c>
    </row>
    <row r="208" spans="1:5" ht="15" x14ac:dyDescent="0.25">
      <c r="A208" s="24">
        <v>5</v>
      </c>
      <c r="B208" s="24">
        <v>22301006</v>
      </c>
      <c r="C208" s="68" t="s">
        <v>29</v>
      </c>
      <c r="D208" s="24" t="s">
        <v>17</v>
      </c>
      <c r="E208" s="69" t="s">
        <v>7</v>
      </c>
    </row>
    <row r="209" spans="1:5" ht="15" x14ac:dyDescent="0.25">
      <c r="A209" s="24">
        <v>5</v>
      </c>
      <c r="B209" s="24">
        <v>22301007</v>
      </c>
      <c r="C209" s="68" t="s">
        <v>29</v>
      </c>
      <c r="D209" s="24" t="s">
        <v>17</v>
      </c>
      <c r="E209" s="69" t="s">
        <v>7</v>
      </c>
    </row>
    <row r="210" spans="1:5" ht="15" x14ac:dyDescent="0.25">
      <c r="A210" s="24">
        <v>5</v>
      </c>
      <c r="B210" s="24">
        <v>22301008</v>
      </c>
      <c r="C210" s="68" t="s">
        <v>29</v>
      </c>
      <c r="D210" s="24" t="s">
        <v>17</v>
      </c>
      <c r="E210" s="69" t="s">
        <v>7</v>
      </c>
    </row>
    <row r="211" spans="1:5" ht="15" x14ac:dyDescent="0.25">
      <c r="A211" s="24">
        <v>5</v>
      </c>
      <c r="B211" s="24">
        <v>22301009</v>
      </c>
      <c r="C211" s="68" t="s">
        <v>29</v>
      </c>
      <c r="D211" s="24" t="s">
        <v>17</v>
      </c>
      <c r="E211" s="69" t="s">
        <v>7</v>
      </c>
    </row>
    <row r="212" spans="1:5" ht="15" x14ac:dyDescent="0.25">
      <c r="A212" s="24">
        <v>5</v>
      </c>
      <c r="B212" s="24">
        <v>22301010</v>
      </c>
      <c r="C212" s="68" t="s">
        <v>29</v>
      </c>
      <c r="D212" s="24" t="s">
        <v>17</v>
      </c>
      <c r="E212" s="69" t="s">
        <v>7</v>
      </c>
    </row>
    <row r="213" spans="1:5" ht="15" x14ac:dyDescent="0.25">
      <c r="A213" s="63">
        <v>3</v>
      </c>
      <c r="B213" s="63">
        <v>22400000</v>
      </c>
      <c r="C213" s="63" t="s">
        <v>66</v>
      </c>
      <c r="D213" s="63" t="s">
        <v>13</v>
      </c>
      <c r="E213" s="64" t="s">
        <v>7</v>
      </c>
    </row>
    <row r="214" spans="1:5" ht="15" x14ac:dyDescent="0.25">
      <c r="A214" s="65">
        <v>4</v>
      </c>
      <c r="B214" s="65">
        <v>22401000</v>
      </c>
      <c r="C214" s="66" t="s">
        <v>66</v>
      </c>
      <c r="D214" s="65" t="s">
        <v>15</v>
      </c>
      <c r="E214" s="67" t="s">
        <v>7</v>
      </c>
    </row>
    <row r="215" spans="1:5" ht="15" x14ac:dyDescent="0.25">
      <c r="A215" s="24">
        <v>5</v>
      </c>
      <c r="B215" s="24">
        <v>22401001</v>
      </c>
      <c r="C215" s="68" t="s">
        <v>66</v>
      </c>
      <c r="D215" s="24" t="s">
        <v>17</v>
      </c>
      <c r="E215" s="69" t="s">
        <v>7</v>
      </c>
    </row>
    <row r="216" spans="1:5" ht="15" x14ac:dyDescent="0.25">
      <c r="A216" s="24">
        <v>5</v>
      </c>
      <c r="B216" s="24">
        <v>22401002</v>
      </c>
      <c r="C216" s="68" t="s">
        <v>66</v>
      </c>
      <c r="D216" s="24" t="s">
        <v>17</v>
      </c>
      <c r="E216" s="69" t="s">
        <v>7</v>
      </c>
    </row>
    <row r="217" spans="1:5" ht="15" x14ac:dyDescent="0.25">
      <c r="A217" s="24">
        <v>5</v>
      </c>
      <c r="B217" s="24">
        <v>22401003</v>
      </c>
      <c r="C217" s="68" t="s">
        <v>66</v>
      </c>
      <c r="D217" s="24" t="s">
        <v>17</v>
      </c>
      <c r="E217" s="69" t="s">
        <v>7</v>
      </c>
    </row>
    <row r="218" spans="1:5" ht="15" x14ac:dyDescent="0.25">
      <c r="A218" s="63">
        <v>3</v>
      </c>
      <c r="B218" s="63">
        <v>22500000</v>
      </c>
      <c r="C218" s="63" t="s">
        <v>67</v>
      </c>
      <c r="D218" s="63" t="s">
        <v>13</v>
      </c>
      <c r="E218" s="64" t="s">
        <v>7</v>
      </c>
    </row>
    <row r="219" spans="1:5" ht="15" x14ac:dyDescent="0.25">
      <c r="A219" s="65">
        <v>4</v>
      </c>
      <c r="B219" s="65">
        <v>22501000</v>
      </c>
      <c r="C219" s="66" t="s">
        <v>67</v>
      </c>
      <c r="D219" s="65" t="s">
        <v>15</v>
      </c>
      <c r="E219" s="67"/>
    </row>
    <row r="220" spans="1:5" ht="15" x14ac:dyDescent="0.25">
      <c r="A220" s="24">
        <v>5</v>
      </c>
      <c r="B220" s="24">
        <v>22501001</v>
      </c>
      <c r="C220" s="68" t="s">
        <v>68</v>
      </c>
      <c r="D220" s="24" t="s">
        <v>17</v>
      </c>
      <c r="E220" s="69" t="s">
        <v>7</v>
      </c>
    </row>
    <row r="221" spans="1:5" ht="15" x14ac:dyDescent="0.25">
      <c r="A221" s="24">
        <v>5</v>
      </c>
      <c r="B221" s="24">
        <v>22501002</v>
      </c>
      <c r="C221" s="68" t="s">
        <v>68</v>
      </c>
      <c r="D221" s="24" t="s">
        <v>17</v>
      </c>
      <c r="E221" s="69" t="s">
        <v>7</v>
      </c>
    </row>
    <row r="222" spans="1:5" ht="15" x14ac:dyDescent="0.25">
      <c r="A222" s="24">
        <v>5</v>
      </c>
      <c r="B222" s="24">
        <v>22501003</v>
      </c>
      <c r="C222" s="68" t="s">
        <v>68</v>
      </c>
      <c r="D222" s="24" t="s">
        <v>17</v>
      </c>
      <c r="E222" s="69" t="s">
        <v>7</v>
      </c>
    </row>
    <row r="223" spans="1:5" ht="15" x14ac:dyDescent="0.25">
      <c r="A223" s="24">
        <v>5</v>
      </c>
      <c r="B223" s="24">
        <v>22501004</v>
      </c>
      <c r="C223" s="68" t="s">
        <v>68</v>
      </c>
      <c r="D223" s="24" t="s">
        <v>17</v>
      </c>
      <c r="E223" s="69" t="s">
        <v>7</v>
      </c>
    </row>
    <row r="224" spans="1:5" ht="15" x14ac:dyDescent="0.25">
      <c r="A224" s="63">
        <v>3</v>
      </c>
      <c r="B224" s="63">
        <v>22600000</v>
      </c>
      <c r="C224" s="63" t="s">
        <v>262</v>
      </c>
      <c r="D224" s="63" t="s">
        <v>13</v>
      </c>
      <c r="E224" s="64" t="s">
        <v>7</v>
      </c>
    </row>
    <row r="225" spans="1:5" ht="15" x14ac:dyDescent="0.25">
      <c r="A225" s="65">
        <v>4</v>
      </c>
      <c r="B225" s="65">
        <v>22601000</v>
      </c>
      <c r="C225" s="66" t="s">
        <v>262</v>
      </c>
      <c r="D225" s="65" t="s">
        <v>15</v>
      </c>
      <c r="E225" s="67"/>
    </row>
    <row r="226" spans="1:5" ht="15" x14ac:dyDescent="0.25">
      <c r="A226" s="24">
        <v>5</v>
      </c>
      <c r="B226" s="24">
        <v>22601001</v>
      </c>
      <c r="C226" s="68" t="s">
        <v>263</v>
      </c>
      <c r="D226" s="24" t="s">
        <v>17</v>
      </c>
      <c r="E226" s="69" t="s">
        <v>7</v>
      </c>
    </row>
    <row r="227" spans="1:5" ht="15" x14ac:dyDescent="0.25">
      <c r="A227" s="24">
        <v>5</v>
      </c>
      <c r="B227" s="24">
        <v>22601002</v>
      </c>
      <c r="C227" s="68" t="s">
        <v>265</v>
      </c>
      <c r="D227" s="24" t="s">
        <v>17</v>
      </c>
      <c r="E227" s="69" t="s">
        <v>7</v>
      </c>
    </row>
    <row r="228" spans="1:5" ht="15" x14ac:dyDescent="0.25">
      <c r="A228" s="24">
        <v>5</v>
      </c>
      <c r="B228" s="24">
        <v>22601003</v>
      </c>
      <c r="C228" s="68" t="s">
        <v>264</v>
      </c>
      <c r="D228" s="24" t="s">
        <v>17</v>
      </c>
      <c r="E228" s="69" t="s">
        <v>7</v>
      </c>
    </row>
    <row r="229" spans="1:5" ht="15" x14ac:dyDescent="0.25">
      <c r="A229" s="24">
        <v>5</v>
      </c>
      <c r="B229" s="24">
        <v>22601004</v>
      </c>
      <c r="C229" s="68" t="s">
        <v>266</v>
      </c>
      <c r="D229" s="24" t="s">
        <v>17</v>
      </c>
      <c r="E229" s="69" t="s">
        <v>7</v>
      </c>
    </row>
    <row r="230" spans="1:5" ht="15" x14ac:dyDescent="0.25">
      <c r="A230" s="24">
        <v>5</v>
      </c>
      <c r="B230" s="24">
        <v>22601005</v>
      </c>
      <c r="C230" s="68" t="s">
        <v>29</v>
      </c>
      <c r="D230" s="24" t="s">
        <v>17</v>
      </c>
      <c r="E230" s="69" t="s">
        <v>7</v>
      </c>
    </row>
    <row r="231" spans="1:5" ht="15" x14ac:dyDescent="0.25">
      <c r="A231" s="24">
        <v>5</v>
      </c>
      <c r="B231" s="24">
        <v>22601006</v>
      </c>
      <c r="C231" s="68" t="s">
        <v>29</v>
      </c>
      <c r="D231" s="24" t="s">
        <v>17</v>
      </c>
      <c r="E231" s="69" t="s">
        <v>7</v>
      </c>
    </row>
    <row r="232" spans="1:5" ht="15" x14ac:dyDescent="0.25">
      <c r="A232" s="63">
        <v>3</v>
      </c>
      <c r="B232" s="63">
        <v>22700000</v>
      </c>
      <c r="C232" s="63" t="s">
        <v>69</v>
      </c>
      <c r="D232" s="63" t="s">
        <v>13</v>
      </c>
      <c r="E232" s="64" t="s">
        <v>7</v>
      </c>
    </row>
    <row r="233" spans="1:5" ht="15" x14ac:dyDescent="0.25">
      <c r="A233" s="65">
        <v>4</v>
      </c>
      <c r="B233" s="65">
        <v>22701000</v>
      </c>
      <c r="C233" s="66" t="s">
        <v>69</v>
      </c>
      <c r="D233" s="65" t="s">
        <v>15</v>
      </c>
      <c r="E233" s="67"/>
    </row>
    <row r="234" spans="1:5" ht="15" x14ac:dyDescent="0.25">
      <c r="A234" s="24">
        <v>5</v>
      </c>
      <c r="B234" s="24">
        <v>22701001</v>
      </c>
      <c r="C234" s="68" t="s">
        <v>69</v>
      </c>
      <c r="D234" s="24" t="s">
        <v>17</v>
      </c>
      <c r="E234" s="69" t="s">
        <v>7</v>
      </c>
    </row>
    <row r="235" spans="1:5" ht="15" x14ac:dyDescent="0.25">
      <c r="A235" s="63">
        <v>3</v>
      </c>
      <c r="B235" s="63">
        <v>22800000</v>
      </c>
      <c r="C235" s="63" t="s">
        <v>70</v>
      </c>
      <c r="D235" s="63" t="s">
        <v>13</v>
      </c>
      <c r="E235" s="64" t="s">
        <v>7</v>
      </c>
    </row>
    <row r="236" spans="1:5" ht="15" x14ac:dyDescent="0.25">
      <c r="A236" s="65">
        <v>4</v>
      </c>
      <c r="B236" s="65">
        <v>22801000</v>
      </c>
      <c r="C236" s="66" t="s">
        <v>70</v>
      </c>
      <c r="D236" s="65" t="s">
        <v>15</v>
      </c>
      <c r="E236" s="67"/>
    </row>
    <row r="237" spans="1:5" ht="15" x14ac:dyDescent="0.25">
      <c r="A237" s="24">
        <v>5</v>
      </c>
      <c r="B237" s="24">
        <v>22801001</v>
      </c>
      <c r="C237" s="68" t="s">
        <v>71</v>
      </c>
      <c r="D237" s="24" t="s">
        <v>17</v>
      </c>
      <c r="E237" s="69" t="s">
        <v>7</v>
      </c>
    </row>
    <row r="238" spans="1:5" ht="15" x14ac:dyDescent="0.25">
      <c r="A238" s="24">
        <v>5</v>
      </c>
      <c r="B238" s="24">
        <v>22801002</v>
      </c>
      <c r="C238" s="68" t="s">
        <v>72</v>
      </c>
      <c r="D238" s="24" t="s">
        <v>17</v>
      </c>
      <c r="E238" s="69" t="s">
        <v>7</v>
      </c>
    </row>
    <row r="239" spans="1:5" ht="15" x14ac:dyDescent="0.25">
      <c r="A239" s="24">
        <v>5</v>
      </c>
      <c r="B239" s="24">
        <v>22801003</v>
      </c>
      <c r="C239" s="68" t="s">
        <v>73</v>
      </c>
      <c r="D239" s="24" t="s">
        <v>17</v>
      </c>
      <c r="E239" s="69" t="s">
        <v>7</v>
      </c>
    </row>
    <row r="240" spans="1:5" ht="15" x14ac:dyDescent="0.25">
      <c r="A240" s="63">
        <v>3</v>
      </c>
      <c r="B240" s="63">
        <v>22900000</v>
      </c>
      <c r="C240" s="63" t="s">
        <v>74</v>
      </c>
      <c r="D240" s="63" t="s">
        <v>13</v>
      </c>
      <c r="E240" s="64" t="s">
        <v>7</v>
      </c>
    </row>
    <row r="241" spans="1:5" ht="15" x14ac:dyDescent="0.25">
      <c r="A241" s="65">
        <v>4</v>
      </c>
      <c r="B241" s="65">
        <v>22901000</v>
      </c>
      <c r="C241" s="66" t="s">
        <v>74</v>
      </c>
      <c r="D241" s="65" t="s">
        <v>15</v>
      </c>
      <c r="E241" s="67"/>
    </row>
    <row r="242" spans="1:5" ht="15" x14ac:dyDescent="0.25">
      <c r="A242" s="24">
        <v>5</v>
      </c>
      <c r="B242" s="24">
        <v>22901001</v>
      </c>
      <c r="C242" s="68" t="s">
        <v>74</v>
      </c>
      <c r="D242" s="24" t="s">
        <v>17</v>
      </c>
      <c r="E242" s="69" t="s">
        <v>7</v>
      </c>
    </row>
    <row r="243" spans="1:5" ht="15" x14ac:dyDescent="0.25">
      <c r="A243" s="63">
        <v>3</v>
      </c>
      <c r="B243" s="63">
        <v>23000000</v>
      </c>
      <c r="C243" s="63" t="s">
        <v>75</v>
      </c>
      <c r="D243" s="63" t="s">
        <v>13</v>
      </c>
      <c r="E243" s="64" t="s">
        <v>7</v>
      </c>
    </row>
    <row r="244" spans="1:5" ht="15" x14ac:dyDescent="0.25">
      <c r="A244" s="65">
        <v>4</v>
      </c>
      <c r="B244" s="65">
        <v>23001000</v>
      </c>
      <c r="C244" s="66" t="s">
        <v>75</v>
      </c>
      <c r="D244" s="65" t="s">
        <v>15</v>
      </c>
      <c r="E244" s="67"/>
    </row>
    <row r="245" spans="1:5" ht="15" x14ac:dyDescent="0.25">
      <c r="A245" s="24">
        <v>5</v>
      </c>
      <c r="B245" s="24">
        <v>23001001</v>
      </c>
      <c r="C245" s="68" t="s">
        <v>75</v>
      </c>
      <c r="D245" s="24" t="s">
        <v>17</v>
      </c>
      <c r="E245" s="69" t="s">
        <v>7</v>
      </c>
    </row>
    <row r="246" spans="1:5" ht="15" x14ac:dyDescent="0.25">
      <c r="A246" s="59">
        <v>1</v>
      </c>
      <c r="B246" s="59">
        <v>30000000</v>
      </c>
      <c r="C246" s="59" t="s">
        <v>76</v>
      </c>
      <c r="D246" s="59" t="s">
        <v>8</v>
      </c>
      <c r="E246" s="60" t="s">
        <v>7</v>
      </c>
    </row>
    <row r="247" spans="1:5" s="37" customFormat="1" x14ac:dyDescent="0.25">
      <c r="A247" s="61">
        <v>2</v>
      </c>
      <c r="B247" s="61">
        <v>31000000</v>
      </c>
      <c r="C247" s="61" t="s">
        <v>77</v>
      </c>
      <c r="D247" s="61" t="s">
        <v>11</v>
      </c>
      <c r="E247" s="62" t="s">
        <v>7</v>
      </c>
    </row>
    <row r="248" spans="1:5" ht="15" x14ac:dyDescent="0.25">
      <c r="A248" s="63">
        <v>3</v>
      </c>
      <c r="B248" s="63">
        <v>31100000</v>
      </c>
      <c r="C248" s="63" t="s">
        <v>77</v>
      </c>
      <c r="D248" s="63" t="s">
        <v>13</v>
      </c>
      <c r="E248" s="64" t="s">
        <v>7</v>
      </c>
    </row>
    <row r="249" spans="1:5" ht="15" x14ac:dyDescent="0.25">
      <c r="A249" s="65">
        <v>4</v>
      </c>
      <c r="B249" s="65">
        <v>31101000</v>
      </c>
      <c r="C249" s="66" t="s">
        <v>77</v>
      </c>
      <c r="D249" s="65" t="s">
        <v>15</v>
      </c>
      <c r="E249" s="67" t="s">
        <v>7</v>
      </c>
    </row>
    <row r="250" spans="1:5" ht="15" x14ac:dyDescent="0.25">
      <c r="A250" s="24">
        <v>5</v>
      </c>
      <c r="B250" s="24">
        <v>31101001</v>
      </c>
      <c r="C250" s="68" t="s">
        <v>77</v>
      </c>
      <c r="D250" s="24" t="s">
        <v>17</v>
      </c>
      <c r="E250" s="69" t="s">
        <v>7</v>
      </c>
    </row>
    <row r="251" spans="1:5" s="37" customFormat="1" x14ac:dyDescent="0.25">
      <c r="A251" s="61">
        <v>2</v>
      </c>
      <c r="B251" s="61">
        <v>32000000</v>
      </c>
      <c r="C251" s="61" t="s">
        <v>78</v>
      </c>
      <c r="D251" s="61" t="s">
        <v>11</v>
      </c>
      <c r="E251" s="62" t="s">
        <v>7</v>
      </c>
    </row>
    <row r="252" spans="1:5" ht="15" x14ac:dyDescent="0.25">
      <c r="A252" s="63">
        <v>3</v>
      </c>
      <c r="B252" s="63">
        <v>32100000</v>
      </c>
      <c r="C252" s="63" t="s">
        <v>78</v>
      </c>
      <c r="D252" s="63" t="s">
        <v>13</v>
      </c>
      <c r="E252" s="64" t="s">
        <v>7</v>
      </c>
    </row>
    <row r="253" spans="1:5" ht="15" x14ac:dyDescent="0.25">
      <c r="A253" s="65">
        <v>4</v>
      </c>
      <c r="B253" s="65">
        <v>32101000</v>
      </c>
      <c r="C253" s="66" t="s">
        <v>78</v>
      </c>
      <c r="D253" s="65" t="s">
        <v>15</v>
      </c>
      <c r="E253" s="67" t="s">
        <v>7</v>
      </c>
    </row>
    <row r="254" spans="1:5" ht="15" x14ac:dyDescent="0.25">
      <c r="A254" s="24">
        <v>5</v>
      </c>
      <c r="B254" s="24">
        <v>32101001</v>
      </c>
      <c r="C254" s="68" t="s">
        <v>78</v>
      </c>
      <c r="D254" s="24" t="s">
        <v>17</v>
      </c>
      <c r="E254" s="69" t="s">
        <v>7</v>
      </c>
    </row>
    <row r="255" spans="1:5" ht="15" x14ac:dyDescent="0.25">
      <c r="A255" s="24">
        <v>5</v>
      </c>
      <c r="B255" s="24">
        <v>32101002</v>
      </c>
      <c r="C255" s="68" t="s">
        <v>78</v>
      </c>
      <c r="D255" s="24" t="s">
        <v>17</v>
      </c>
      <c r="E255" s="69" t="s">
        <v>7</v>
      </c>
    </row>
    <row r="256" spans="1:5" ht="15" x14ac:dyDescent="0.25">
      <c r="A256" s="24">
        <v>5</v>
      </c>
      <c r="B256" s="24">
        <v>32101003</v>
      </c>
      <c r="C256" s="68" t="s">
        <v>78</v>
      </c>
      <c r="D256" s="24" t="s">
        <v>17</v>
      </c>
      <c r="E256" s="69" t="s">
        <v>7</v>
      </c>
    </row>
    <row r="257" spans="1:5" ht="15" x14ac:dyDescent="0.25">
      <c r="A257" s="24">
        <v>5</v>
      </c>
      <c r="B257" s="24">
        <v>32101004</v>
      </c>
      <c r="C257" s="68" t="s">
        <v>78</v>
      </c>
      <c r="D257" s="24" t="s">
        <v>17</v>
      </c>
      <c r="E257" s="69" t="s">
        <v>7</v>
      </c>
    </row>
    <row r="258" spans="1:5" ht="15" x14ac:dyDescent="0.25">
      <c r="A258" s="24">
        <v>5</v>
      </c>
      <c r="B258" s="24">
        <v>32101005</v>
      </c>
      <c r="C258" s="68" t="s">
        <v>78</v>
      </c>
      <c r="D258" s="24" t="s">
        <v>17</v>
      </c>
      <c r="E258" s="69" t="s">
        <v>7</v>
      </c>
    </row>
    <row r="259" spans="1:5" s="37" customFormat="1" x14ac:dyDescent="0.25">
      <c r="A259" s="61">
        <v>2</v>
      </c>
      <c r="B259" s="61">
        <v>33000000</v>
      </c>
      <c r="C259" s="61" t="s">
        <v>79</v>
      </c>
      <c r="D259" s="61" t="s">
        <v>11</v>
      </c>
      <c r="E259" s="62" t="s">
        <v>7</v>
      </c>
    </row>
    <row r="260" spans="1:5" ht="15" x14ac:dyDescent="0.25">
      <c r="A260" s="63">
        <v>3</v>
      </c>
      <c r="B260" s="63">
        <v>33100000</v>
      </c>
      <c r="C260" s="63" t="s">
        <v>79</v>
      </c>
      <c r="D260" s="63" t="s">
        <v>13</v>
      </c>
      <c r="E260" s="64" t="s">
        <v>7</v>
      </c>
    </row>
    <row r="261" spans="1:5" ht="15" x14ac:dyDescent="0.25">
      <c r="A261" s="65">
        <v>4</v>
      </c>
      <c r="B261" s="65">
        <v>33101000</v>
      </c>
      <c r="C261" s="66" t="s">
        <v>79</v>
      </c>
      <c r="D261" s="65" t="s">
        <v>15</v>
      </c>
      <c r="E261" s="67" t="s">
        <v>7</v>
      </c>
    </row>
    <row r="262" spans="1:5" ht="15" x14ac:dyDescent="0.25">
      <c r="A262" s="24">
        <v>5</v>
      </c>
      <c r="B262" s="24">
        <v>33101001</v>
      </c>
      <c r="C262" s="68" t="s">
        <v>79</v>
      </c>
      <c r="D262" s="24" t="s">
        <v>17</v>
      </c>
      <c r="E262" s="69" t="s">
        <v>7</v>
      </c>
    </row>
    <row r="263" spans="1:5" s="37" customFormat="1" x14ac:dyDescent="0.25">
      <c r="A263" s="61">
        <v>2</v>
      </c>
      <c r="B263" s="61">
        <v>34000000</v>
      </c>
      <c r="C263" s="61" t="s">
        <v>80</v>
      </c>
      <c r="D263" s="61" t="s">
        <v>11</v>
      </c>
      <c r="E263" s="62" t="s">
        <v>7</v>
      </c>
    </row>
    <row r="264" spans="1:5" ht="15" x14ac:dyDescent="0.25">
      <c r="A264" s="63">
        <v>3</v>
      </c>
      <c r="B264" s="63">
        <v>34100000</v>
      </c>
      <c r="C264" s="63" t="s">
        <v>80</v>
      </c>
      <c r="D264" s="63" t="s">
        <v>13</v>
      </c>
      <c r="E264" s="64" t="s">
        <v>7</v>
      </c>
    </row>
    <row r="265" spans="1:5" ht="15" x14ac:dyDescent="0.25">
      <c r="A265" s="65">
        <v>4</v>
      </c>
      <c r="B265" s="65">
        <v>34101000</v>
      </c>
      <c r="C265" s="66" t="s">
        <v>80</v>
      </c>
      <c r="D265" s="65" t="s">
        <v>15</v>
      </c>
      <c r="E265" s="67" t="s">
        <v>7</v>
      </c>
    </row>
    <row r="266" spans="1:5" ht="15" x14ac:dyDescent="0.25">
      <c r="A266" s="24">
        <v>5</v>
      </c>
      <c r="B266" s="24">
        <v>34101001</v>
      </c>
      <c r="C266" s="68" t="s">
        <v>80</v>
      </c>
      <c r="D266" s="24" t="s">
        <v>17</v>
      </c>
      <c r="E266" s="69" t="s">
        <v>7</v>
      </c>
    </row>
    <row r="267" spans="1:5" s="37" customFormat="1" x14ac:dyDescent="0.25">
      <c r="A267" s="61">
        <v>2</v>
      </c>
      <c r="B267" s="61">
        <v>35000000</v>
      </c>
      <c r="C267" s="61" t="s">
        <v>81</v>
      </c>
      <c r="D267" s="61" t="s">
        <v>11</v>
      </c>
      <c r="E267" s="62" t="s">
        <v>7</v>
      </c>
    </row>
    <row r="268" spans="1:5" ht="15" x14ac:dyDescent="0.25">
      <c r="A268" s="63">
        <v>3</v>
      </c>
      <c r="B268" s="63">
        <v>35100000</v>
      </c>
      <c r="C268" s="63" t="s">
        <v>81</v>
      </c>
      <c r="D268" s="63" t="s">
        <v>13</v>
      </c>
      <c r="E268" s="64" t="s">
        <v>7</v>
      </c>
    </row>
    <row r="269" spans="1:5" ht="15" x14ac:dyDescent="0.25">
      <c r="A269" s="65">
        <v>4</v>
      </c>
      <c r="B269" s="65">
        <v>35101000</v>
      </c>
      <c r="C269" s="66" t="s">
        <v>81</v>
      </c>
      <c r="D269" s="65" t="s">
        <v>15</v>
      </c>
      <c r="E269" s="67" t="s">
        <v>7</v>
      </c>
    </row>
    <row r="270" spans="1:5" ht="15" x14ac:dyDescent="0.25">
      <c r="A270" s="24">
        <v>5</v>
      </c>
      <c r="B270" s="24">
        <v>35101001</v>
      </c>
      <c r="C270" s="68" t="s">
        <v>82</v>
      </c>
      <c r="D270" s="24" t="s">
        <v>17</v>
      </c>
      <c r="E270" s="69" t="s">
        <v>7</v>
      </c>
    </row>
    <row r="271" spans="1:5" ht="15" x14ac:dyDescent="0.25">
      <c r="A271" s="24">
        <v>5</v>
      </c>
      <c r="B271" s="24">
        <v>35101002</v>
      </c>
      <c r="C271" s="68" t="s">
        <v>83</v>
      </c>
      <c r="D271" s="24" t="s">
        <v>17</v>
      </c>
      <c r="E271" s="69" t="s">
        <v>7</v>
      </c>
    </row>
    <row r="272" spans="1:5" ht="15" x14ac:dyDescent="0.25">
      <c r="A272" s="59">
        <v>1</v>
      </c>
      <c r="B272" s="59">
        <v>40000000</v>
      </c>
      <c r="C272" s="59" t="s">
        <v>84</v>
      </c>
      <c r="D272" s="59" t="s">
        <v>8</v>
      </c>
      <c r="E272" s="60" t="s">
        <v>7</v>
      </c>
    </row>
    <row r="273" spans="1:5" s="37" customFormat="1" x14ac:dyDescent="0.25">
      <c r="A273" s="61">
        <v>2</v>
      </c>
      <c r="B273" s="61">
        <v>41000000</v>
      </c>
      <c r="C273" s="61" t="s">
        <v>85</v>
      </c>
      <c r="D273" s="61" t="s">
        <v>11</v>
      </c>
      <c r="E273" s="62" t="s">
        <v>7</v>
      </c>
    </row>
    <row r="274" spans="1:5" ht="15" x14ac:dyDescent="0.25">
      <c r="A274" s="63">
        <v>3</v>
      </c>
      <c r="B274" s="63">
        <v>41100000</v>
      </c>
      <c r="C274" s="63" t="s">
        <v>85</v>
      </c>
      <c r="D274" s="63" t="s">
        <v>13</v>
      </c>
      <c r="E274" s="64" t="s">
        <v>7</v>
      </c>
    </row>
    <row r="275" spans="1:5" ht="15" x14ac:dyDescent="0.25">
      <c r="A275" s="65">
        <v>4</v>
      </c>
      <c r="B275" s="65">
        <v>41101000</v>
      </c>
      <c r="C275" s="66" t="s">
        <v>85</v>
      </c>
      <c r="D275" s="65" t="s">
        <v>15</v>
      </c>
      <c r="E275" s="67" t="s">
        <v>7</v>
      </c>
    </row>
    <row r="276" spans="1:5" ht="15" x14ac:dyDescent="0.25">
      <c r="A276" s="24">
        <v>5</v>
      </c>
      <c r="B276" s="24">
        <v>41101001</v>
      </c>
      <c r="C276" s="68" t="s">
        <v>272</v>
      </c>
      <c r="D276" s="24" t="s">
        <v>17</v>
      </c>
      <c r="E276" s="69" t="s">
        <v>7</v>
      </c>
    </row>
    <row r="277" spans="1:5" ht="15" x14ac:dyDescent="0.25">
      <c r="A277" s="24">
        <v>5</v>
      </c>
      <c r="B277" s="24">
        <v>41101002</v>
      </c>
      <c r="C277" s="68" t="s">
        <v>272</v>
      </c>
      <c r="D277" s="24" t="s">
        <v>17</v>
      </c>
      <c r="E277" s="69" t="s">
        <v>7</v>
      </c>
    </row>
    <row r="278" spans="1:5" ht="15" x14ac:dyDescent="0.25">
      <c r="A278" s="24">
        <v>5</v>
      </c>
      <c r="B278" s="24">
        <v>41101003</v>
      </c>
      <c r="C278" s="68" t="s">
        <v>272</v>
      </c>
      <c r="D278" s="24" t="s">
        <v>17</v>
      </c>
      <c r="E278" s="69" t="s">
        <v>7</v>
      </c>
    </row>
    <row r="279" spans="1:5" ht="15" x14ac:dyDescent="0.25">
      <c r="A279" s="24">
        <v>5</v>
      </c>
      <c r="B279" s="24">
        <v>41101004</v>
      </c>
      <c r="C279" s="68" t="s">
        <v>272</v>
      </c>
      <c r="D279" s="24" t="s">
        <v>17</v>
      </c>
      <c r="E279" s="69" t="s">
        <v>7</v>
      </c>
    </row>
    <row r="280" spans="1:5" s="37" customFormat="1" x14ac:dyDescent="0.25">
      <c r="A280" s="61">
        <v>2</v>
      </c>
      <c r="B280" s="61">
        <v>42000000</v>
      </c>
      <c r="C280" s="61" t="s">
        <v>86</v>
      </c>
      <c r="D280" s="61" t="s">
        <v>11</v>
      </c>
      <c r="E280" s="62" t="s">
        <v>7</v>
      </c>
    </row>
    <row r="281" spans="1:5" ht="15" x14ac:dyDescent="0.25">
      <c r="A281" s="63">
        <v>3</v>
      </c>
      <c r="B281" s="63">
        <v>42100000</v>
      </c>
      <c r="C281" s="63" t="s">
        <v>87</v>
      </c>
      <c r="D281" s="63" t="s">
        <v>13</v>
      </c>
      <c r="E281" s="64" t="s">
        <v>7</v>
      </c>
    </row>
    <row r="282" spans="1:5" ht="15" x14ac:dyDescent="0.25">
      <c r="A282" s="65">
        <v>4</v>
      </c>
      <c r="B282" s="65">
        <v>42101000</v>
      </c>
      <c r="C282" s="66" t="s">
        <v>87</v>
      </c>
      <c r="D282" s="65" t="s">
        <v>15</v>
      </c>
      <c r="E282" s="67" t="s">
        <v>7</v>
      </c>
    </row>
    <row r="283" spans="1:5" ht="15" x14ac:dyDescent="0.25">
      <c r="A283" s="24">
        <v>5</v>
      </c>
      <c r="B283" s="24">
        <v>42101001</v>
      </c>
      <c r="C283" s="68" t="s">
        <v>87</v>
      </c>
      <c r="D283" s="24" t="s">
        <v>17</v>
      </c>
      <c r="E283" s="69" t="s">
        <v>7</v>
      </c>
    </row>
    <row r="284" spans="1:5" ht="15" x14ac:dyDescent="0.25">
      <c r="A284" s="63">
        <v>3</v>
      </c>
      <c r="B284" s="63">
        <v>42200000</v>
      </c>
      <c r="C284" s="63" t="s">
        <v>88</v>
      </c>
      <c r="D284" s="63" t="s">
        <v>13</v>
      </c>
      <c r="E284" s="64" t="s">
        <v>7</v>
      </c>
    </row>
    <row r="285" spans="1:5" ht="15" x14ac:dyDescent="0.25">
      <c r="A285" s="65">
        <v>4</v>
      </c>
      <c r="B285" s="65">
        <v>42201000</v>
      </c>
      <c r="C285" s="66" t="s">
        <v>88</v>
      </c>
      <c r="D285" s="65" t="s">
        <v>15</v>
      </c>
      <c r="E285" s="67" t="s">
        <v>7</v>
      </c>
    </row>
    <row r="286" spans="1:5" ht="15" x14ac:dyDescent="0.25">
      <c r="A286" s="24">
        <v>5</v>
      </c>
      <c r="B286" s="24">
        <v>42201001</v>
      </c>
      <c r="C286" s="68" t="s">
        <v>88</v>
      </c>
      <c r="D286" s="24" t="s">
        <v>17</v>
      </c>
      <c r="E286" s="69" t="s">
        <v>7</v>
      </c>
    </row>
    <row r="287" spans="1:5" ht="15" x14ac:dyDescent="0.25">
      <c r="A287" s="63">
        <v>3</v>
      </c>
      <c r="B287" s="63">
        <v>42300000</v>
      </c>
      <c r="C287" s="63" t="s">
        <v>89</v>
      </c>
      <c r="D287" s="63" t="s">
        <v>13</v>
      </c>
      <c r="E287" s="64" t="s">
        <v>7</v>
      </c>
    </row>
    <row r="288" spans="1:5" ht="15" x14ac:dyDescent="0.25">
      <c r="A288" s="65">
        <v>4</v>
      </c>
      <c r="B288" s="65">
        <v>42301000</v>
      </c>
      <c r="C288" s="66" t="s">
        <v>89</v>
      </c>
      <c r="D288" s="65" t="s">
        <v>15</v>
      </c>
      <c r="E288" s="67" t="s">
        <v>7</v>
      </c>
    </row>
    <row r="289" spans="1:5" ht="15" x14ac:dyDescent="0.25">
      <c r="A289" s="24">
        <v>5</v>
      </c>
      <c r="B289" s="24">
        <v>42301001</v>
      </c>
      <c r="C289" s="68" t="s">
        <v>89</v>
      </c>
      <c r="D289" s="24" t="s">
        <v>17</v>
      </c>
      <c r="E289" s="69" t="s">
        <v>7</v>
      </c>
    </row>
    <row r="290" spans="1:5" ht="15" x14ac:dyDescent="0.25">
      <c r="A290" s="63">
        <v>3</v>
      </c>
      <c r="B290" s="63">
        <v>42400000</v>
      </c>
      <c r="C290" s="63" t="s">
        <v>90</v>
      </c>
      <c r="D290" s="63" t="s">
        <v>13</v>
      </c>
      <c r="E290" s="64" t="s">
        <v>7</v>
      </c>
    </row>
    <row r="291" spans="1:5" ht="15" x14ac:dyDescent="0.25">
      <c r="A291" s="65">
        <v>4</v>
      </c>
      <c r="B291" s="65">
        <v>42401000</v>
      </c>
      <c r="C291" s="66" t="s">
        <v>90</v>
      </c>
      <c r="D291" s="65" t="s">
        <v>15</v>
      </c>
      <c r="E291" s="67" t="s">
        <v>7</v>
      </c>
    </row>
    <row r="292" spans="1:5" ht="15" x14ac:dyDescent="0.25">
      <c r="A292" s="24">
        <v>5</v>
      </c>
      <c r="B292" s="24">
        <v>42401001</v>
      </c>
      <c r="C292" s="68" t="s">
        <v>90</v>
      </c>
      <c r="D292" s="24" t="s">
        <v>17</v>
      </c>
      <c r="E292" s="69" t="s">
        <v>7</v>
      </c>
    </row>
    <row r="293" spans="1:5" ht="15" x14ac:dyDescent="0.25">
      <c r="A293" s="63">
        <v>3</v>
      </c>
      <c r="B293" s="63">
        <v>42500000</v>
      </c>
      <c r="C293" s="63" t="s">
        <v>91</v>
      </c>
      <c r="D293" s="63" t="s">
        <v>13</v>
      </c>
      <c r="E293" s="64" t="s">
        <v>7</v>
      </c>
    </row>
    <row r="294" spans="1:5" ht="15" x14ac:dyDescent="0.25">
      <c r="A294" s="65">
        <v>4</v>
      </c>
      <c r="B294" s="65">
        <v>42501000</v>
      </c>
      <c r="C294" s="66" t="s">
        <v>91</v>
      </c>
      <c r="D294" s="65" t="s">
        <v>15</v>
      </c>
      <c r="E294" s="67" t="s">
        <v>7</v>
      </c>
    </row>
    <row r="295" spans="1:5" ht="15" x14ac:dyDescent="0.25">
      <c r="A295" s="24">
        <v>5</v>
      </c>
      <c r="B295" s="24">
        <v>42501001</v>
      </c>
      <c r="C295" s="68" t="s">
        <v>91</v>
      </c>
      <c r="D295" s="24" t="s">
        <v>17</v>
      </c>
      <c r="E295" s="69" t="s">
        <v>7</v>
      </c>
    </row>
    <row r="296" spans="1:5" ht="15" x14ac:dyDescent="0.25">
      <c r="A296" s="59">
        <v>1</v>
      </c>
      <c r="B296" s="59">
        <v>50000000</v>
      </c>
      <c r="C296" s="59" t="s">
        <v>92</v>
      </c>
      <c r="D296" s="59" t="s">
        <v>8</v>
      </c>
      <c r="E296" s="60" t="s">
        <v>6</v>
      </c>
    </row>
    <row r="297" spans="1:5" s="37" customFormat="1" x14ac:dyDescent="0.25">
      <c r="A297" s="61">
        <v>2</v>
      </c>
      <c r="B297" s="61">
        <v>51000000</v>
      </c>
      <c r="C297" s="61" t="s">
        <v>92</v>
      </c>
      <c r="D297" s="61" t="s">
        <v>11</v>
      </c>
      <c r="E297" s="62" t="s">
        <v>6</v>
      </c>
    </row>
    <row r="298" spans="1:5" ht="15" x14ac:dyDescent="0.25">
      <c r="A298" s="63">
        <v>3</v>
      </c>
      <c r="B298" s="63">
        <v>51100000</v>
      </c>
      <c r="C298" s="63" t="s">
        <v>92</v>
      </c>
      <c r="D298" s="63" t="s">
        <v>13</v>
      </c>
      <c r="E298" s="64" t="s">
        <v>6</v>
      </c>
    </row>
    <row r="299" spans="1:5" ht="15" x14ac:dyDescent="0.25">
      <c r="A299" s="65">
        <v>4</v>
      </c>
      <c r="B299" s="65">
        <v>51101000</v>
      </c>
      <c r="C299" s="71" t="s">
        <v>136</v>
      </c>
      <c r="D299" s="65" t="s">
        <v>15</v>
      </c>
      <c r="E299" s="67" t="s">
        <v>6</v>
      </c>
    </row>
    <row r="300" spans="1:5" ht="15" x14ac:dyDescent="0.25">
      <c r="A300" s="24">
        <v>5</v>
      </c>
      <c r="B300" s="24">
        <v>51101001</v>
      </c>
      <c r="C300" s="68" t="s">
        <v>220</v>
      </c>
      <c r="D300" s="24" t="s">
        <v>17</v>
      </c>
      <c r="E300" s="69" t="s">
        <v>6</v>
      </c>
    </row>
    <row r="301" spans="1:5" ht="15" x14ac:dyDescent="0.25">
      <c r="A301" s="24">
        <v>5</v>
      </c>
      <c r="B301" s="24">
        <v>51101002</v>
      </c>
      <c r="C301" s="68" t="s">
        <v>222</v>
      </c>
      <c r="D301" s="24" t="s">
        <v>17</v>
      </c>
      <c r="E301" s="69" t="s">
        <v>6</v>
      </c>
    </row>
    <row r="302" spans="1:5" ht="15" x14ac:dyDescent="0.25">
      <c r="A302" s="24">
        <v>5</v>
      </c>
      <c r="B302" s="24">
        <v>51101003</v>
      </c>
      <c r="C302" s="68" t="s">
        <v>223</v>
      </c>
      <c r="D302" s="24" t="s">
        <v>17</v>
      </c>
      <c r="E302" s="69" t="s">
        <v>6</v>
      </c>
    </row>
    <row r="303" spans="1:5" ht="15" x14ac:dyDescent="0.25">
      <c r="A303" s="24">
        <v>5</v>
      </c>
      <c r="B303" s="24">
        <v>51101004</v>
      </c>
      <c r="C303" s="68" t="s">
        <v>221</v>
      </c>
      <c r="D303" s="24" t="s">
        <v>17</v>
      </c>
      <c r="E303" s="69" t="s">
        <v>6</v>
      </c>
    </row>
    <row r="304" spans="1:5" ht="15" x14ac:dyDescent="0.25">
      <c r="A304" s="24">
        <v>5</v>
      </c>
      <c r="B304" s="24">
        <v>51101005</v>
      </c>
      <c r="C304" s="68" t="s">
        <v>224</v>
      </c>
      <c r="D304" s="24" t="s">
        <v>17</v>
      </c>
      <c r="E304" s="69" t="s">
        <v>6</v>
      </c>
    </row>
    <row r="305" spans="1:5" ht="15" x14ac:dyDescent="0.25">
      <c r="A305" s="65">
        <v>4</v>
      </c>
      <c r="B305" s="65">
        <v>51102000</v>
      </c>
      <c r="C305" s="71" t="s">
        <v>225</v>
      </c>
      <c r="D305" s="24" t="s">
        <v>17</v>
      </c>
      <c r="E305" s="69" t="s">
        <v>6</v>
      </c>
    </row>
    <row r="306" spans="1:5" ht="15" x14ac:dyDescent="0.25">
      <c r="A306" s="24">
        <v>5</v>
      </c>
      <c r="B306" s="24">
        <v>51102001</v>
      </c>
      <c r="C306" s="68" t="s">
        <v>273</v>
      </c>
      <c r="D306" s="24" t="s">
        <v>17</v>
      </c>
      <c r="E306" s="69" t="s">
        <v>6</v>
      </c>
    </row>
    <row r="307" spans="1:5" ht="15" x14ac:dyDescent="0.25">
      <c r="A307" s="24">
        <v>5</v>
      </c>
      <c r="B307" s="24">
        <v>51102002</v>
      </c>
      <c r="C307" s="68" t="s">
        <v>273</v>
      </c>
      <c r="D307" s="24" t="s">
        <v>17</v>
      </c>
      <c r="E307" s="69" t="s">
        <v>6</v>
      </c>
    </row>
    <row r="308" spans="1:5" ht="15" x14ac:dyDescent="0.25">
      <c r="A308" s="24">
        <v>5</v>
      </c>
      <c r="B308" s="24">
        <v>51102003</v>
      </c>
      <c r="C308" s="68" t="s">
        <v>273</v>
      </c>
      <c r="D308" s="24" t="s">
        <v>17</v>
      </c>
      <c r="E308" s="69" t="s">
        <v>6</v>
      </c>
    </row>
    <row r="309" spans="1:5" ht="15" x14ac:dyDescent="0.25">
      <c r="A309" s="24">
        <v>5</v>
      </c>
      <c r="B309" s="24">
        <v>51102004</v>
      </c>
      <c r="C309" s="68" t="s">
        <v>273</v>
      </c>
      <c r="D309" s="24" t="s">
        <v>17</v>
      </c>
      <c r="E309" s="69" t="s">
        <v>6</v>
      </c>
    </row>
    <row r="310" spans="1:5" ht="15" x14ac:dyDescent="0.25">
      <c r="A310" s="65">
        <v>4</v>
      </c>
      <c r="B310" s="65">
        <v>51103000</v>
      </c>
      <c r="C310" s="71" t="s">
        <v>96</v>
      </c>
      <c r="D310" s="24" t="s">
        <v>17</v>
      </c>
      <c r="E310" s="69" t="s">
        <v>6</v>
      </c>
    </row>
    <row r="311" spans="1:5" ht="15" x14ac:dyDescent="0.25">
      <c r="A311" s="24">
        <v>5</v>
      </c>
      <c r="B311" s="24">
        <v>51103001</v>
      </c>
      <c r="C311" s="68" t="s">
        <v>137</v>
      </c>
      <c r="D311" s="24" t="s">
        <v>17</v>
      </c>
      <c r="E311" s="69" t="s">
        <v>6</v>
      </c>
    </row>
    <row r="312" spans="1:5" ht="15" x14ac:dyDescent="0.25">
      <c r="A312" s="24">
        <v>5</v>
      </c>
      <c r="B312" s="24">
        <v>51103002</v>
      </c>
      <c r="C312" s="68" t="s">
        <v>137</v>
      </c>
      <c r="D312" s="24" t="s">
        <v>17</v>
      </c>
      <c r="E312" s="69" t="s">
        <v>6</v>
      </c>
    </row>
    <row r="313" spans="1:5" ht="15" x14ac:dyDescent="0.25">
      <c r="A313" s="24">
        <v>5</v>
      </c>
      <c r="B313" s="24">
        <v>51103003</v>
      </c>
      <c r="C313" s="68" t="s">
        <v>137</v>
      </c>
      <c r="D313" s="24" t="s">
        <v>17</v>
      </c>
      <c r="E313" s="69" t="s">
        <v>6</v>
      </c>
    </row>
    <row r="314" spans="1:5" ht="15" x14ac:dyDescent="0.25">
      <c r="A314" s="59">
        <v>1</v>
      </c>
      <c r="B314" s="59">
        <v>60000000</v>
      </c>
      <c r="C314" s="59" t="s">
        <v>138</v>
      </c>
      <c r="D314" s="59" t="s">
        <v>8</v>
      </c>
      <c r="E314" s="60" t="s">
        <v>6</v>
      </c>
    </row>
    <row r="315" spans="1:5" s="37" customFormat="1" x14ac:dyDescent="0.25">
      <c r="A315" s="61">
        <v>2</v>
      </c>
      <c r="B315" s="61">
        <v>61000000</v>
      </c>
      <c r="C315" s="61" t="s">
        <v>93</v>
      </c>
      <c r="D315" s="61" t="s">
        <v>11</v>
      </c>
      <c r="E315" s="62" t="s">
        <v>6</v>
      </c>
    </row>
    <row r="316" spans="1:5" ht="15" x14ac:dyDescent="0.25">
      <c r="A316" s="63">
        <v>3</v>
      </c>
      <c r="B316" s="63">
        <v>61100000</v>
      </c>
      <c r="C316" s="63" t="s">
        <v>93</v>
      </c>
      <c r="D316" s="63" t="s">
        <v>13</v>
      </c>
      <c r="E316" s="64" t="s">
        <v>6</v>
      </c>
    </row>
    <row r="317" spans="1:5" ht="15" x14ac:dyDescent="0.25">
      <c r="A317" s="65">
        <v>4</v>
      </c>
      <c r="B317" s="65">
        <v>61101000</v>
      </c>
      <c r="C317" s="66" t="s">
        <v>220</v>
      </c>
      <c r="D317" s="65" t="s">
        <v>15</v>
      </c>
      <c r="E317" s="67" t="s">
        <v>6</v>
      </c>
    </row>
    <row r="318" spans="1:5" ht="15" x14ac:dyDescent="0.25">
      <c r="A318" s="24">
        <v>5</v>
      </c>
      <c r="B318" s="24">
        <v>61101001</v>
      </c>
      <c r="C318" s="68" t="s">
        <v>226</v>
      </c>
      <c r="D318" s="24" t="s">
        <v>17</v>
      </c>
      <c r="E318" s="69" t="s">
        <v>6</v>
      </c>
    </row>
    <row r="319" spans="1:5" ht="15" x14ac:dyDescent="0.25">
      <c r="A319" s="24">
        <v>5</v>
      </c>
      <c r="B319" s="24">
        <v>61101002</v>
      </c>
      <c r="C319" s="68" t="s">
        <v>227</v>
      </c>
      <c r="D319" s="24" t="s">
        <v>17</v>
      </c>
      <c r="E319" s="69" t="s">
        <v>6</v>
      </c>
    </row>
    <row r="320" spans="1:5" ht="15" x14ac:dyDescent="0.25">
      <c r="A320" s="24">
        <v>5</v>
      </c>
      <c r="B320" s="24">
        <v>61101003</v>
      </c>
      <c r="C320" s="68" t="s">
        <v>228</v>
      </c>
      <c r="D320" s="24" t="s">
        <v>17</v>
      </c>
      <c r="E320" s="69" t="s">
        <v>6</v>
      </c>
    </row>
    <row r="321" spans="1:5" ht="15" x14ac:dyDescent="0.25">
      <c r="A321" s="24">
        <v>5</v>
      </c>
      <c r="B321" s="24">
        <v>61101004</v>
      </c>
      <c r="C321" s="68" t="s">
        <v>229</v>
      </c>
      <c r="D321" s="24" t="s">
        <v>17</v>
      </c>
      <c r="E321" s="69" t="s">
        <v>6</v>
      </c>
    </row>
    <row r="322" spans="1:5" ht="15" x14ac:dyDescent="0.25">
      <c r="A322" s="65">
        <v>4</v>
      </c>
      <c r="B322" s="65">
        <v>61102000</v>
      </c>
      <c r="C322" s="66" t="s">
        <v>246</v>
      </c>
      <c r="D322" s="65" t="s">
        <v>15</v>
      </c>
      <c r="E322" s="67" t="s">
        <v>6</v>
      </c>
    </row>
    <row r="323" spans="1:5" ht="15" x14ac:dyDescent="0.25">
      <c r="A323" s="24">
        <v>5</v>
      </c>
      <c r="B323" s="24">
        <v>61102001</v>
      </c>
      <c r="C323" s="68" t="s">
        <v>247</v>
      </c>
      <c r="D323" s="24" t="s">
        <v>17</v>
      </c>
      <c r="E323" s="69" t="s">
        <v>6</v>
      </c>
    </row>
    <row r="324" spans="1:5" ht="15" x14ac:dyDescent="0.25">
      <c r="A324" s="24">
        <v>5</v>
      </c>
      <c r="B324" s="24">
        <v>61102002</v>
      </c>
      <c r="C324" s="68" t="s">
        <v>235</v>
      </c>
      <c r="D324" s="24" t="s">
        <v>17</v>
      </c>
      <c r="E324" s="69" t="s">
        <v>6</v>
      </c>
    </row>
    <row r="325" spans="1:5" ht="15" x14ac:dyDescent="0.25">
      <c r="A325" s="24">
        <v>5</v>
      </c>
      <c r="B325" s="24">
        <v>61102003</v>
      </c>
      <c r="C325" s="68" t="s">
        <v>236</v>
      </c>
      <c r="D325" s="24" t="s">
        <v>17</v>
      </c>
      <c r="E325" s="69" t="s">
        <v>6</v>
      </c>
    </row>
    <row r="326" spans="1:5" ht="15" x14ac:dyDescent="0.25">
      <c r="A326" s="24">
        <v>5</v>
      </c>
      <c r="B326" s="24">
        <v>61102004</v>
      </c>
      <c r="C326" s="68" t="s">
        <v>248</v>
      </c>
      <c r="D326" s="24" t="s">
        <v>17</v>
      </c>
      <c r="E326" s="69" t="s">
        <v>6</v>
      </c>
    </row>
    <row r="327" spans="1:5" ht="15" x14ac:dyDescent="0.25">
      <c r="A327" s="24">
        <v>5</v>
      </c>
      <c r="B327" s="24">
        <v>61102005</v>
      </c>
      <c r="C327" s="68" t="s">
        <v>234</v>
      </c>
      <c r="D327" s="24" t="s">
        <v>17</v>
      </c>
      <c r="E327" s="69" t="s">
        <v>6</v>
      </c>
    </row>
    <row r="328" spans="1:5" ht="15" x14ac:dyDescent="0.25">
      <c r="A328" s="24">
        <v>5</v>
      </c>
      <c r="B328" s="24">
        <v>61102006</v>
      </c>
      <c r="C328" s="68" t="s">
        <v>261</v>
      </c>
      <c r="D328" s="24" t="s">
        <v>17</v>
      </c>
      <c r="E328" s="69" t="s">
        <v>6</v>
      </c>
    </row>
    <row r="329" spans="1:5" ht="15" x14ac:dyDescent="0.25">
      <c r="A329" s="24">
        <v>5</v>
      </c>
      <c r="B329" s="24">
        <v>61102007</v>
      </c>
      <c r="C329" s="68" t="s">
        <v>237</v>
      </c>
      <c r="D329" s="24" t="s">
        <v>17</v>
      </c>
      <c r="E329" s="69" t="s">
        <v>6</v>
      </c>
    </row>
    <row r="330" spans="1:5" ht="15" x14ac:dyDescent="0.25">
      <c r="A330" s="24">
        <v>5</v>
      </c>
      <c r="B330" s="24">
        <v>61102008</v>
      </c>
      <c r="C330" s="68" t="s">
        <v>249</v>
      </c>
      <c r="D330" s="24" t="s">
        <v>17</v>
      </c>
      <c r="E330" s="69" t="s">
        <v>6</v>
      </c>
    </row>
    <row r="331" spans="1:5" ht="15" x14ac:dyDescent="0.25">
      <c r="A331" s="24">
        <v>5</v>
      </c>
      <c r="B331" s="24">
        <v>61102009</v>
      </c>
      <c r="C331" s="68" t="s">
        <v>267</v>
      </c>
      <c r="D331" s="24" t="s">
        <v>17</v>
      </c>
      <c r="E331" s="69" t="s">
        <v>6</v>
      </c>
    </row>
    <row r="332" spans="1:5" ht="15" x14ac:dyDescent="0.25">
      <c r="A332" s="65">
        <v>4</v>
      </c>
      <c r="B332" s="65">
        <v>61103000</v>
      </c>
      <c r="C332" s="66" t="s">
        <v>230</v>
      </c>
      <c r="D332" s="65" t="s">
        <v>15</v>
      </c>
      <c r="E332" s="67" t="s">
        <v>6</v>
      </c>
    </row>
    <row r="333" spans="1:5" ht="15" x14ac:dyDescent="0.25">
      <c r="A333" s="24">
        <v>5</v>
      </c>
      <c r="B333" s="24">
        <v>61103001</v>
      </c>
      <c r="C333" s="68" t="s">
        <v>231</v>
      </c>
      <c r="D333" s="24" t="s">
        <v>17</v>
      </c>
      <c r="E333" s="69" t="s">
        <v>6</v>
      </c>
    </row>
    <row r="334" spans="1:5" ht="15" x14ac:dyDescent="0.25">
      <c r="A334" s="24">
        <v>5</v>
      </c>
      <c r="B334" s="24">
        <v>61103002</v>
      </c>
      <c r="C334" s="68" t="s">
        <v>232</v>
      </c>
      <c r="D334" s="24" t="s">
        <v>17</v>
      </c>
      <c r="E334" s="69" t="s">
        <v>6</v>
      </c>
    </row>
    <row r="335" spans="1:5" ht="15" x14ac:dyDescent="0.25">
      <c r="A335" s="24">
        <v>5</v>
      </c>
      <c r="B335" s="24">
        <v>61103003</v>
      </c>
      <c r="C335" s="68" t="s">
        <v>233</v>
      </c>
      <c r="D335" s="24" t="s">
        <v>17</v>
      </c>
      <c r="E335" s="69" t="s">
        <v>6</v>
      </c>
    </row>
    <row r="336" spans="1:5" ht="15" x14ac:dyDescent="0.25">
      <c r="A336" s="65">
        <v>4</v>
      </c>
      <c r="B336" s="65">
        <v>61104000</v>
      </c>
      <c r="C336" s="66" t="s">
        <v>238</v>
      </c>
      <c r="D336" s="65" t="s">
        <v>15</v>
      </c>
      <c r="E336" s="67" t="s">
        <v>6</v>
      </c>
    </row>
    <row r="337" spans="1:5" ht="15" x14ac:dyDescent="0.25">
      <c r="A337" s="24">
        <v>5</v>
      </c>
      <c r="B337" s="24">
        <v>61104001</v>
      </c>
      <c r="C337" s="155" t="s">
        <v>239</v>
      </c>
      <c r="D337" s="24" t="s">
        <v>17</v>
      </c>
      <c r="E337" s="69" t="s">
        <v>6</v>
      </c>
    </row>
    <row r="338" spans="1:5" ht="15" x14ac:dyDescent="0.25">
      <c r="A338" s="24">
        <v>5</v>
      </c>
      <c r="B338" s="24">
        <v>61104002</v>
      </c>
      <c r="C338" s="155" t="s">
        <v>240</v>
      </c>
      <c r="D338" s="24" t="s">
        <v>17</v>
      </c>
      <c r="E338" s="69" t="s">
        <v>6</v>
      </c>
    </row>
    <row r="339" spans="1:5" ht="15" x14ac:dyDescent="0.25">
      <c r="A339" s="24">
        <v>5</v>
      </c>
      <c r="B339" s="24">
        <v>61104003</v>
      </c>
      <c r="C339" s="155" t="s">
        <v>241</v>
      </c>
      <c r="D339" s="24" t="s">
        <v>17</v>
      </c>
      <c r="E339" s="69" t="s">
        <v>6</v>
      </c>
    </row>
    <row r="340" spans="1:5" ht="15" x14ac:dyDescent="0.25">
      <c r="A340" s="24">
        <v>5</v>
      </c>
      <c r="B340" s="24">
        <v>61104004</v>
      </c>
      <c r="C340" s="155" t="s">
        <v>242</v>
      </c>
      <c r="D340" s="24" t="s">
        <v>17</v>
      </c>
      <c r="E340" s="69" t="s">
        <v>6</v>
      </c>
    </row>
    <row r="341" spans="1:5" ht="15" x14ac:dyDescent="0.25">
      <c r="A341" s="65">
        <v>4</v>
      </c>
      <c r="B341" s="65">
        <v>61105000</v>
      </c>
      <c r="C341" s="66" t="s">
        <v>250</v>
      </c>
      <c r="D341" s="65" t="s">
        <v>15</v>
      </c>
      <c r="E341" s="67" t="s">
        <v>6</v>
      </c>
    </row>
    <row r="342" spans="1:5" ht="15" x14ac:dyDescent="0.25">
      <c r="A342" s="24">
        <v>5</v>
      </c>
      <c r="B342" s="24">
        <v>61105001</v>
      </c>
      <c r="C342" s="155" t="s">
        <v>251</v>
      </c>
      <c r="D342" s="24" t="s">
        <v>17</v>
      </c>
      <c r="E342" s="69" t="s">
        <v>6</v>
      </c>
    </row>
    <row r="343" spans="1:5" ht="15" x14ac:dyDescent="0.25">
      <c r="A343" s="24">
        <v>5</v>
      </c>
      <c r="B343" s="24">
        <v>61105002</v>
      </c>
      <c r="C343" s="155" t="s">
        <v>252</v>
      </c>
      <c r="D343" s="24" t="s">
        <v>17</v>
      </c>
      <c r="E343" s="69" t="s">
        <v>6</v>
      </c>
    </row>
    <row r="344" spans="1:5" ht="15" x14ac:dyDescent="0.25">
      <c r="A344" s="24">
        <v>5</v>
      </c>
      <c r="B344" s="24">
        <v>61105003</v>
      </c>
      <c r="C344" s="155" t="s">
        <v>253</v>
      </c>
      <c r="D344" s="24" t="s">
        <v>17</v>
      </c>
      <c r="E344" s="69" t="s">
        <v>6</v>
      </c>
    </row>
    <row r="345" spans="1:5" ht="15" x14ac:dyDescent="0.25">
      <c r="A345" s="24">
        <v>5</v>
      </c>
      <c r="B345" s="24">
        <v>61105004</v>
      </c>
      <c r="C345" s="155" t="s">
        <v>254</v>
      </c>
      <c r="D345" s="24" t="s">
        <v>17</v>
      </c>
      <c r="E345" s="69" t="s">
        <v>6</v>
      </c>
    </row>
    <row r="346" spans="1:5" ht="15" x14ac:dyDescent="0.25">
      <c r="A346" s="65">
        <v>4</v>
      </c>
      <c r="B346" s="65">
        <v>61106000</v>
      </c>
      <c r="C346" s="66" t="s">
        <v>255</v>
      </c>
      <c r="D346" s="65" t="s">
        <v>15</v>
      </c>
      <c r="E346" s="67" t="s">
        <v>6</v>
      </c>
    </row>
    <row r="347" spans="1:5" ht="15" x14ac:dyDescent="0.25">
      <c r="A347" s="24">
        <v>5</v>
      </c>
      <c r="B347" s="24">
        <v>61106001</v>
      </c>
      <c r="C347" s="155" t="s">
        <v>256</v>
      </c>
      <c r="D347" s="24" t="s">
        <v>17</v>
      </c>
      <c r="E347" s="69" t="s">
        <v>6</v>
      </c>
    </row>
    <row r="348" spans="1:5" ht="15" x14ac:dyDescent="0.25">
      <c r="A348" s="24">
        <v>5</v>
      </c>
      <c r="B348" s="24">
        <v>61106002</v>
      </c>
      <c r="C348" s="155" t="s">
        <v>257</v>
      </c>
      <c r="D348" s="24" t="s">
        <v>17</v>
      </c>
      <c r="E348" s="69" t="s">
        <v>6</v>
      </c>
    </row>
    <row r="349" spans="1:5" ht="15" x14ac:dyDescent="0.25">
      <c r="A349" s="24">
        <v>5</v>
      </c>
      <c r="B349" s="24">
        <v>61106003</v>
      </c>
      <c r="C349" s="155" t="s">
        <v>258</v>
      </c>
      <c r="D349" s="24" t="s">
        <v>17</v>
      </c>
      <c r="E349" s="69" t="s">
        <v>6</v>
      </c>
    </row>
    <row r="350" spans="1:5" ht="15" x14ac:dyDescent="0.25">
      <c r="A350" s="24">
        <v>5</v>
      </c>
      <c r="B350" s="24">
        <v>61106004</v>
      </c>
      <c r="C350" s="155" t="s">
        <v>259</v>
      </c>
      <c r="D350" s="24" t="s">
        <v>17</v>
      </c>
      <c r="E350" s="69" t="s">
        <v>6</v>
      </c>
    </row>
    <row r="351" spans="1:5" ht="15" x14ac:dyDescent="0.25">
      <c r="A351" s="65">
        <v>4</v>
      </c>
      <c r="B351" s="65">
        <v>61107000</v>
      </c>
      <c r="C351" s="66" t="s">
        <v>260</v>
      </c>
      <c r="D351" s="65" t="s">
        <v>15</v>
      </c>
      <c r="E351" s="67" t="s">
        <v>6</v>
      </c>
    </row>
    <row r="352" spans="1:5" ht="15" x14ac:dyDescent="0.25">
      <c r="A352" s="24">
        <v>5</v>
      </c>
      <c r="B352" s="24">
        <v>61107001</v>
      </c>
      <c r="C352" s="68" t="s">
        <v>94</v>
      </c>
      <c r="D352" s="24" t="s">
        <v>17</v>
      </c>
      <c r="E352" s="69" t="s">
        <v>6</v>
      </c>
    </row>
    <row r="353" spans="1:5" ht="15" x14ac:dyDescent="0.25">
      <c r="A353" s="24">
        <v>5</v>
      </c>
      <c r="B353" s="24">
        <v>61101023</v>
      </c>
      <c r="C353" s="68" t="s">
        <v>95</v>
      </c>
      <c r="D353" s="24" t="s">
        <v>17</v>
      </c>
      <c r="E353" s="69" t="s">
        <v>6</v>
      </c>
    </row>
    <row r="354" spans="1:5" ht="15" x14ac:dyDescent="0.25">
      <c r="A354" s="24">
        <v>5</v>
      </c>
      <c r="B354" s="24">
        <v>61101024</v>
      </c>
      <c r="C354" s="68" t="s">
        <v>170</v>
      </c>
      <c r="D354" s="24" t="s">
        <v>17</v>
      </c>
      <c r="E354" s="69" t="s">
        <v>6</v>
      </c>
    </row>
    <row r="355" spans="1:5" s="37" customFormat="1" x14ac:dyDescent="0.25">
      <c r="A355" s="61">
        <v>2</v>
      </c>
      <c r="B355" s="61">
        <v>62000000</v>
      </c>
      <c r="C355" s="61" t="s">
        <v>96</v>
      </c>
      <c r="D355" s="61" t="s">
        <v>11</v>
      </c>
      <c r="E355" s="62" t="s">
        <v>6</v>
      </c>
    </row>
    <row r="356" spans="1:5" ht="15" x14ac:dyDescent="0.25">
      <c r="A356" s="63">
        <v>3</v>
      </c>
      <c r="B356" s="63">
        <v>62100000</v>
      </c>
      <c r="C356" s="63" t="s">
        <v>97</v>
      </c>
      <c r="D356" s="63" t="s">
        <v>13</v>
      </c>
      <c r="E356" s="64" t="s">
        <v>6</v>
      </c>
    </row>
    <row r="357" spans="1:5" ht="15" x14ac:dyDescent="0.25">
      <c r="A357" s="65">
        <v>4</v>
      </c>
      <c r="B357" s="65">
        <v>62101000</v>
      </c>
      <c r="C357" s="66" t="s">
        <v>98</v>
      </c>
      <c r="D357" s="65" t="s">
        <v>15</v>
      </c>
      <c r="E357" s="67" t="s">
        <v>6</v>
      </c>
    </row>
    <row r="358" spans="1:5" ht="15" x14ac:dyDescent="0.25">
      <c r="A358" s="24">
        <v>5</v>
      </c>
      <c r="B358" s="24">
        <v>62101001</v>
      </c>
      <c r="C358" s="68" t="s">
        <v>98</v>
      </c>
      <c r="D358" s="24" t="s">
        <v>17</v>
      </c>
      <c r="E358" s="69" t="s">
        <v>6</v>
      </c>
    </row>
    <row r="359" spans="1:5" ht="15" x14ac:dyDescent="0.25">
      <c r="A359" s="65">
        <v>4</v>
      </c>
      <c r="B359" s="65">
        <v>62102000</v>
      </c>
      <c r="C359" s="66" t="s">
        <v>99</v>
      </c>
      <c r="D359" s="65" t="s">
        <v>15</v>
      </c>
      <c r="E359" s="67" t="s">
        <v>6</v>
      </c>
    </row>
    <row r="360" spans="1:5" ht="15" x14ac:dyDescent="0.25">
      <c r="A360" s="24">
        <v>5</v>
      </c>
      <c r="B360" s="24">
        <v>62102001</v>
      </c>
      <c r="C360" s="68" t="s">
        <v>99</v>
      </c>
      <c r="D360" s="24" t="s">
        <v>17</v>
      </c>
      <c r="E360" s="69" t="s">
        <v>6</v>
      </c>
    </row>
  </sheetData>
  <autoFilter ref="A1:E360" xr:uid="{00000000-0009-0000-0000-000001000000}"/>
  <dataConsolidate/>
  <conditionalFormatting sqref="C220:C223 C237:C239">
    <cfRule type="colorScale" priority="363">
      <colorScale>
        <cfvo type="min"/>
        <cfvo type="percentile" val="50"/>
        <cfvo type="max"/>
        <color rgb="FFF8696B"/>
        <color rgb="FFFFEB84"/>
        <color rgb="FF63BE7B"/>
      </colorScale>
    </cfRule>
  </conditionalFormatting>
  <conditionalFormatting sqref="C226:C229">
    <cfRule type="colorScale" priority="345">
      <colorScale>
        <cfvo type="min"/>
        <cfvo type="percentile" val="50"/>
        <cfvo type="max"/>
        <color rgb="FFF8696B"/>
        <color rgb="FFFFEB84"/>
        <color rgb="FF63BE7B"/>
      </colorScale>
    </cfRule>
  </conditionalFormatting>
  <conditionalFormatting sqref="C234">
    <cfRule type="colorScale" priority="344">
      <colorScale>
        <cfvo type="min"/>
        <cfvo type="percentile" val="50"/>
        <cfvo type="max"/>
        <color rgb="FFF8696B"/>
        <color rgb="FFFFEB84"/>
        <color rgb="FF63BE7B"/>
      </colorScale>
    </cfRule>
  </conditionalFormatting>
  <conditionalFormatting sqref="C242">
    <cfRule type="colorScale" priority="343">
      <colorScale>
        <cfvo type="min"/>
        <cfvo type="percentile" val="50"/>
        <cfvo type="max"/>
        <color rgb="FFF8696B"/>
        <color rgb="FFFFEB84"/>
        <color rgb="FF63BE7B"/>
      </colorScale>
    </cfRule>
  </conditionalFormatting>
  <conditionalFormatting sqref="C245">
    <cfRule type="colorScale" priority="342">
      <colorScale>
        <cfvo type="min"/>
        <cfvo type="percentile" val="50"/>
        <cfvo type="max"/>
        <color rgb="FFF8696B"/>
        <color rgb="FFFFEB84"/>
        <color rgb="FF63BE7B"/>
      </colorScale>
    </cfRule>
  </conditionalFormatting>
  <conditionalFormatting sqref="C299">
    <cfRule type="colorScale" priority="189">
      <colorScale>
        <cfvo type="min"/>
        <cfvo type="percentile" val="50"/>
        <cfvo type="max"/>
        <color rgb="FFF8696B"/>
        <color rgb="FFFFEB84"/>
        <color rgb="FF63BE7B"/>
      </colorScale>
    </cfRule>
  </conditionalFormatting>
  <conditionalFormatting sqref="C302">
    <cfRule type="colorScale" priority="176">
      <colorScale>
        <cfvo type="min"/>
        <cfvo type="percentile" val="50"/>
        <cfvo type="max"/>
        <color rgb="FFF8696B"/>
        <color rgb="FFFFEB84"/>
        <color rgb="FF63BE7B"/>
      </colorScale>
    </cfRule>
  </conditionalFormatting>
  <conditionalFormatting sqref="C303">
    <cfRule type="colorScale" priority="175">
      <colorScale>
        <cfvo type="min"/>
        <cfvo type="percentile" val="50"/>
        <cfvo type="max"/>
        <color rgb="FFF8696B"/>
        <color rgb="FFFFEB84"/>
        <color rgb="FF63BE7B"/>
      </colorScale>
    </cfRule>
  </conditionalFormatting>
  <conditionalFormatting sqref="C304">
    <cfRule type="colorScale" priority="160">
      <colorScale>
        <cfvo type="min"/>
        <cfvo type="percentile" val="50"/>
        <cfvo type="max"/>
        <color rgb="FFF8696B"/>
        <color rgb="FFFFEB84"/>
        <color rgb="FF63BE7B"/>
      </colorScale>
    </cfRule>
  </conditionalFormatting>
  <conditionalFormatting sqref="C306">
    <cfRule type="colorScale" priority="171">
      <colorScale>
        <cfvo type="min"/>
        <cfvo type="percentile" val="50"/>
        <cfvo type="max"/>
        <color rgb="FFF8696B"/>
        <color rgb="FFFFEB84"/>
        <color rgb="FF63BE7B"/>
      </colorScale>
    </cfRule>
  </conditionalFormatting>
  <conditionalFormatting sqref="C306">
    <cfRule type="colorScale" priority="170">
      <colorScale>
        <cfvo type="min"/>
        <cfvo type="percentile" val="50"/>
        <cfvo type="max"/>
        <color rgb="FFF8696B"/>
        <color rgb="FFFFEB84"/>
        <color rgb="FF63BE7B"/>
      </colorScale>
    </cfRule>
  </conditionalFormatting>
  <conditionalFormatting sqref="C304">
    <cfRule type="colorScale" priority="161">
      <colorScale>
        <cfvo type="min"/>
        <cfvo type="percentile" val="50"/>
        <cfvo type="max"/>
        <color rgb="FFF8696B"/>
        <color rgb="FFFFEB84"/>
        <color rgb="FF63BE7B"/>
      </colorScale>
    </cfRule>
  </conditionalFormatting>
  <conditionalFormatting sqref="C302">
    <cfRule type="colorScale" priority="166">
      <colorScale>
        <cfvo type="min"/>
        <cfvo type="percentile" val="50"/>
        <cfvo type="max"/>
        <color rgb="FFF8696B"/>
        <color rgb="FFFFEB84"/>
        <color rgb="FF63BE7B"/>
      </colorScale>
    </cfRule>
  </conditionalFormatting>
  <conditionalFormatting sqref="C302">
    <cfRule type="colorScale" priority="165">
      <colorScale>
        <cfvo type="min"/>
        <cfvo type="percentile" val="50"/>
        <cfvo type="max"/>
        <color rgb="FFF8696B"/>
        <color rgb="FFFFEB84"/>
        <color rgb="FF63BE7B"/>
      </colorScale>
    </cfRule>
  </conditionalFormatting>
  <conditionalFormatting sqref="C303">
    <cfRule type="colorScale" priority="164">
      <colorScale>
        <cfvo type="min"/>
        <cfvo type="percentile" val="50"/>
        <cfvo type="max"/>
        <color rgb="FFF8696B"/>
        <color rgb="FFFFEB84"/>
        <color rgb="FF63BE7B"/>
      </colorScale>
    </cfRule>
  </conditionalFormatting>
  <conditionalFormatting sqref="C303">
    <cfRule type="colorScale" priority="163">
      <colorScale>
        <cfvo type="min"/>
        <cfvo type="percentile" val="50"/>
        <cfvo type="max"/>
        <color rgb="FFF8696B"/>
        <color rgb="FFFFEB84"/>
        <color rgb="FF63BE7B"/>
      </colorScale>
    </cfRule>
  </conditionalFormatting>
  <conditionalFormatting sqref="C304">
    <cfRule type="colorScale" priority="162">
      <colorScale>
        <cfvo type="min"/>
        <cfvo type="percentile" val="50"/>
        <cfvo type="max"/>
        <color rgb="FFF8696B"/>
        <color rgb="FFFFEB84"/>
        <color rgb="FF63BE7B"/>
      </colorScale>
    </cfRule>
  </conditionalFormatting>
  <conditionalFormatting sqref="C304">
    <cfRule type="colorScale" priority="159">
      <colorScale>
        <cfvo type="min"/>
        <cfvo type="percentile" val="50"/>
        <cfvo type="max"/>
        <color rgb="FFF8696B"/>
        <color rgb="FFFFEB84"/>
        <color rgb="FF63BE7B"/>
      </colorScale>
    </cfRule>
  </conditionalFormatting>
  <conditionalFormatting sqref="C73">
    <cfRule type="colorScale" priority="71">
      <colorScale>
        <cfvo type="min"/>
        <cfvo type="percentile" val="50"/>
        <cfvo type="max"/>
        <color rgb="FFF8696B"/>
        <color rgb="FFFFEB84"/>
        <color rgb="FF63BE7B"/>
      </colorScale>
    </cfRule>
  </conditionalFormatting>
  <conditionalFormatting sqref="C305">
    <cfRule type="colorScale" priority="58">
      <colorScale>
        <cfvo type="min"/>
        <cfvo type="percentile" val="50"/>
        <cfvo type="max"/>
        <color rgb="FFF8696B"/>
        <color rgb="FFFFEB84"/>
        <color rgb="FF63BE7B"/>
      </colorScale>
    </cfRule>
  </conditionalFormatting>
  <conditionalFormatting sqref="C310">
    <cfRule type="colorScale" priority="55">
      <colorScale>
        <cfvo type="min"/>
        <cfvo type="percentile" val="50"/>
        <cfvo type="max"/>
        <color rgb="FFF8696B"/>
        <color rgb="FFFFEB84"/>
        <color rgb="FF63BE7B"/>
      </colorScale>
    </cfRule>
  </conditionalFormatting>
  <conditionalFormatting sqref="C337:C339">
    <cfRule type="colorScale" priority="49">
      <colorScale>
        <cfvo type="min"/>
        <cfvo type="percentile" val="50"/>
        <cfvo type="max"/>
        <color rgb="FFF8696B"/>
        <color rgb="FFFFEB84"/>
        <color rgb="FF63BE7B"/>
      </colorScale>
    </cfRule>
  </conditionalFormatting>
  <conditionalFormatting sqref="C340">
    <cfRule type="colorScale" priority="48">
      <colorScale>
        <cfvo type="min"/>
        <cfvo type="percentile" val="50"/>
        <cfvo type="max"/>
        <color rgb="FFF8696B"/>
        <color rgb="FFFFEB84"/>
        <color rgb="FF63BE7B"/>
      </colorScale>
    </cfRule>
  </conditionalFormatting>
  <conditionalFormatting sqref="C343:C344">
    <cfRule type="colorScale" priority="42">
      <colorScale>
        <cfvo type="min"/>
        <cfvo type="percentile" val="50"/>
        <cfvo type="max"/>
        <color rgb="FFF8696B"/>
        <color rgb="FFFFEB84"/>
        <color rgb="FF63BE7B"/>
      </colorScale>
    </cfRule>
  </conditionalFormatting>
  <conditionalFormatting sqref="C342">
    <cfRule type="colorScale" priority="39">
      <colorScale>
        <cfvo type="min"/>
        <cfvo type="percentile" val="50"/>
        <cfvo type="max"/>
        <color rgb="FFF8696B"/>
        <color rgb="FFFFEB84"/>
        <color rgb="FF63BE7B"/>
      </colorScale>
    </cfRule>
  </conditionalFormatting>
  <conditionalFormatting sqref="C345">
    <cfRule type="colorScale" priority="38">
      <colorScale>
        <cfvo type="min"/>
        <cfvo type="percentile" val="50"/>
        <cfvo type="max"/>
        <color rgb="FFF8696B"/>
        <color rgb="FFFFEB84"/>
        <color rgb="FF63BE7B"/>
      </colorScale>
    </cfRule>
  </conditionalFormatting>
  <conditionalFormatting sqref="C347:C348">
    <cfRule type="colorScale" priority="25">
      <colorScale>
        <cfvo type="min"/>
        <cfvo type="percentile" val="50"/>
        <cfvo type="max"/>
        <color rgb="FFF8696B"/>
        <color rgb="FFFFEB84"/>
        <color rgb="FF63BE7B"/>
      </colorScale>
    </cfRule>
  </conditionalFormatting>
  <conditionalFormatting sqref="C349:C350">
    <cfRule type="colorScale" priority="22">
      <colorScale>
        <cfvo type="min"/>
        <cfvo type="percentile" val="50"/>
        <cfvo type="max"/>
        <color rgb="FFF8696B"/>
        <color rgb="FFFFEB84"/>
        <color rgb="FF63BE7B"/>
      </colorScale>
    </cfRule>
  </conditionalFormatting>
  <conditionalFormatting sqref="C329">
    <cfRule type="colorScale" priority="16">
      <colorScale>
        <cfvo type="min"/>
        <cfvo type="percentile" val="50"/>
        <cfvo type="max"/>
        <color rgb="FFF8696B"/>
        <color rgb="FFFFEB84"/>
        <color rgb="FF63BE7B"/>
      </colorScale>
    </cfRule>
  </conditionalFormatting>
  <conditionalFormatting sqref="C229">
    <cfRule type="colorScale" priority="14">
      <colorScale>
        <cfvo type="min"/>
        <cfvo type="percentile" val="50"/>
        <cfvo type="max"/>
        <color rgb="FFF8696B"/>
        <color rgb="FFFFEB84"/>
        <color rgb="FF63BE7B"/>
      </colorScale>
    </cfRule>
  </conditionalFormatting>
  <conditionalFormatting sqref="C228">
    <cfRule type="colorScale" priority="13">
      <colorScale>
        <cfvo type="min"/>
        <cfvo type="percentile" val="50"/>
        <cfvo type="max"/>
        <color rgb="FFF8696B"/>
        <color rgb="FFFFEB84"/>
        <color rgb="FF63BE7B"/>
      </colorScale>
    </cfRule>
  </conditionalFormatting>
  <conditionalFormatting sqref="C228">
    <cfRule type="colorScale" priority="12">
      <colorScale>
        <cfvo type="min"/>
        <cfvo type="percentile" val="50"/>
        <cfvo type="max"/>
        <color rgb="FFF8696B"/>
        <color rgb="FFFFEB84"/>
        <color rgb="FF63BE7B"/>
      </colorScale>
    </cfRule>
  </conditionalFormatting>
  <conditionalFormatting sqref="C227">
    <cfRule type="colorScale" priority="11">
      <colorScale>
        <cfvo type="min"/>
        <cfvo type="percentile" val="50"/>
        <cfvo type="max"/>
        <color rgb="FFF8696B"/>
        <color rgb="FFFFEB84"/>
        <color rgb="FF63BE7B"/>
      </colorScale>
    </cfRule>
  </conditionalFormatting>
  <conditionalFormatting sqref="C230:C231">
    <cfRule type="colorScale" priority="10">
      <colorScale>
        <cfvo type="min"/>
        <cfvo type="percentile" val="50"/>
        <cfvo type="max"/>
        <color rgb="FFF8696B"/>
        <color rgb="FFFFEB84"/>
        <color rgb="FF63BE7B"/>
      </colorScale>
    </cfRule>
  </conditionalFormatting>
  <conditionalFormatting sqref="C28">
    <cfRule type="colorScale" priority="392">
      <colorScale>
        <cfvo type="min"/>
        <cfvo type="percentile" val="50"/>
        <cfvo type="max"/>
        <color rgb="FFF8696B"/>
        <color rgb="FFFFEB84"/>
        <color rgb="FF63BE7B"/>
      </colorScale>
    </cfRule>
  </conditionalFormatting>
  <conditionalFormatting sqref="C88:C91 E88:E91 E82 C82:C86">
    <cfRule type="colorScale" priority="393">
      <colorScale>
        <cfvo type="min"/>
        <cfvo type="percentile" val="50"/>
        <cfvo type="max"/>
        <color rgb="FFF8696B"/>
        <color rgb="FFFFEB84"/>
        <color rgb="FF63BE7B"/>
      </colorScale>
    </cfRule>
  </conditionalFormatting>
  <conditionalFormatting sqref="E83:E86">
    <cfRule type="colorScale" priority="397">
      <colorScale>
        <cfvo type="min"/>
        <cfvo type="percentile" val="50"/>
        <cfvo type="max"/>
        <color rgb="FFF8696B"/>
        <color rgb="FFFFEB84"/>
        <color rgb="FF63BE7B"/>
      </colorScale>
    </cfRule>
  </conditionalFormatting>
  <conditionalFormatting sqref="C114:C118 C92 C95:C99 C121:C125 C134:C138 C101:C105 C127:C131 C140:C144 C166:C170 C153:C157 E147:E151 E153:E157 E166:E170 E140:E144 E127:E131 E101:E105 E160:E164 E134:E138 E121:E125 E95:E99 E114:E118 E92 C147:C151 C160:C164">
    <cfRule type="colorScale" priority="398">
      <colorScale>
        <cfvo type="min"/>
        <cfvo type="percentile" val="50"/>
        <cfvo type="max"/>
        <color rgb="FFF8696B"/>
        <color rgb="FFFFEB84"/>
        <color rgb="FF63BE7B"/>
      </colorScale>
    </cfRule>
  </conditionalFormatting>
  <conditionalFormatting sqref="C108:C112 E108:E112">
    <cfRule type="colorScale" priority="422">
      <colorScale>
        <cfvo type="min"/>
        <cfvo type="percentile" val="50"/>
        <cfvo type="max"/>
        <color rgb="FFF8696B"/>
        <color rgb="FFFFEB84"/>
        <color rgb="FF63BE7B"/>
      </colorScale>
    </cfRule>
  </conditionalFormatting>
  <conditionalFormatting sqref="E254:E255">
    <cfRule type="colorScale" priority="424">
      <colorScale>
        <cfvo type="min"/>
        <cfvo type="percentile" val="50"/>
        <cfvo type="max"/>
        <color rgb="FFF8696B"/>
        <color rgb="FFFFEB84"/>
        <color rgb="FF63BE7B"/>
      </colorScale>
    </cfRule>
  </conditionalFormatting>
  <conditionalFormatting sqref="E220:E223 C183 E197 E200 E203:E207 E215:E217 E226:E229 E234 E237:E239 E242 E245 E183">
    <cfRule type="colorScale" priority="426">
      <colorScale>
        <cfvo type="min"/>
        <cfvo type="percentile" val="50"/>
        <cfvo type="max"/>
        <color rgb="FFF8696B"/>
        <color rgb="FFFFEB84"/>
        <color rgb="FF63BE7B"/>
      </colorScale>
    </cfRule>
  </conditionalFormatting>
  <conditionalFormatting sqref="C186 E186">
    <cfRule type="colorScale" priority="438">
      <colorScale>
        <cfvo type="min"/>
        <cfvo type="percentile" val="50"/>
        <cfvo type="max"/>
        <color rgb="FFF8696B"/>
        <color rgb="FFFFEB84"/>
        <color rgb="FF63BE7B"/>
      </colorScale>
    </cfRule>
  </conditionalFormatting>
  <conditionalFormatting sqref="E189">
    <cfRule type="colorScale" priority="440">
      <colorScale>
        <cfvo type="min"/>
        <cfvo type="percentile" val="50"/>
        <cfvo type="max"/>
        <color rgb="FFF8696B"/>
        <color rgb="FFFFEB84"/>
        <color rgb="FF63BE7B"/>
      </colorScale>
    </cfRule>
  </conditionalFormatting>
  <conditionalFormatting sqref="C197">
    <cfRule type="colorScale" priority="442">
      <colorScale>
        <cfvo type="min"/>
        <cfvo type="percentile" val="50"/>
        <cfvo type="max"/>
        <color rgb="FFF8696B"/>
        <color rgb="FFFFEB84"/>
        <color rgb="FF63BE7B"/>
      </colorScale>
    </cfRule>
  </conditionalFormatting>
  <conditionalFormatting sqref="C200">
    <cfRule type="colorScale" priority="443">
      <colorScale>
        <cfvo type="min"/>
        <cfvo type="percentile" val="50"/>
        <cfvo type="max"/>
        <color rgb="FFF8696B"/>
        <color rgb="FFFFEB84"/>
        <color rgb="FF63BE7B"/>
      </colorScale>
    </cfRule>
  </conditionalFormatting>
  <conditionalFormatting sqref="C250 E250">
    <cfRule type="colorScale" priority="446">
      <colorScale>
        <cfvo type="min"/>
        <cfvo type="percentile" val="50"/>
        <cfvo type="max"/>
        <color rgb="FFF8696B"/>
        <color rgb="FFFFEB84"/>
        <color rgb="FF63BE7B"/>
      </colorScale>
    </cfRule>
  </conditionalFormatting>
  <conditionalFormatting sqref="C270:C271 C283 E286 E289 E292 E295 E283 E276:E279 E270:E271 C276:C279">
    <cfRule type="colorScale" priority="448">
      <colorScale>
        <cfvo type="min"/>
        <cfvo type="percentile" val="50"/>
        <cfvo type="max"/>
        <color rgb="FFF8696B"/>
        <color rgb="FFFFEB84"/>
        <color rgb="FF63BE7B"/>
      </colorScale>
    </cfRule>
  </conditionalFormatting>
  <conditionalFormatting sqref="C286">
    <cfRule type="colorScale" priority="458">
      <colorScale>
        <cfvo type="min"/>
        <cfvo type="percentile" val="50"/>
        <cfvo type="max"/>
        <color rgb="FFF8696B"/>
        <color rgb="FFFFEB84"/>
        <color rgb="FF63BE7B"/>
      </colorScale>
    </cfRule>
  </conditionalFormatting>
  <conditionalFormatting sqref="C289">
    <cfRule type="colorScale" priority="459">
      <colorScale>
        <cfvo type="min"/>
        <cfvo type="percentile" val="50"/>
        <cfvo type="max"/>
        <color rgb="FFF8696B"/>
        <color rgb="FFFFEB84"/>
        <color rgb="FF63BE7B"/>
      </colorScale>
    </cfRule>
  </conditionalFormatting>
  <conditionalFormatting sqref="C358">
    <cfRule type="colorScale" priority="460">
      <colorScale>
        <cfvo type="min"/>
        <cfvo type="percentile" val="50"/>
        <cfvo type="max"/>
        <color rgb="FFF8696B"/>
        <color rgb="FFFFEB84"/>
        <color rgb="FF63BE7B"/>
      </colorScale>
    </cfRule>
  </conditionalFormatting>
  <conditionalFormatting sqref="C360">
    <cfRule type="colorScale" priority="461">
      <colorScale>
        <cfvo type="min"/>
        <cfvo type="percentile" val="50"/>
        <cfvo type="max"/>
        <color rgb="FFF8696B"/>
        <color rgb="FFFFEB84"/>
        <color rgb="FF63BE7B"/>
      </colorScale>
    </cfRule>
  </conditionalFormatting>
  <conditionalFormatting sqref="C9 E9">
    <cfRule type="colorScale" priority="462">
      <colorScale>
        <cfvo type="min"/>
        <cfvo type="percentile" val="50"/>
        <cfvo type="max"/>
        <color rgb="FFF8696B"/>
        <color rgb="FFFFEB84"/>
        <color rgb="FF63BE7B"/>
      </colorScale>
    </cfRule>
  </conditionalFormatting>
  <conditionalFormatting sqref="C16 E16">
    <cfRule type="colorScale" priority="464">
      <colorScale>
        <cfvo type="min"/>
        <cfvo type="percentile" val="50"/>
        <cfvo type="max"/>
        <color rgb="FFF8696B"/>
        <color rgb="FFFFEB84"/>
        <color rgb="FF63BE7B"/>
      </colorScale>
    </cfRule>
  </conditionalFormatting>
  <conditionalFormatting sqref="C23 E23">
    <cfRule type="colorScale" priority="466">
      <colorScale>
        <cfvo type="min"/>
        <cfvo type="percentile" val="50"/>
        <cfvo type="max"/>
        <color rgb="FFF8696B"/>
        <color rgb="FFFFEB84"/>
        <color rgb="FF63BE7B"/>
      </colorScale>
    </cfRule>
  </conditionalFormatting>
  <conditionalFormatting sqref="E35 C35">
    <cfRule type="colorScale" priority="468">
      <colorScale>
        <cfvo type="min"/>
        <cfvo type="percentile" val="50"/>
        <cfvo type="max"/>
        <color rgb="FFF8696B"/>
        <color rgb="FFFFEB84"/>
        <color rgb="FF63BE7B"/>
      </colorScale>
    </cfRule>
  </conditionalFormatting>
  <conditionalFormatting sqref="C56 E56">
    <cfRule type="colorScale" priority="470">
      <colorScale>
        <cfvo type="min"/>
        <cfvo type="percentile" val="50"/>
        <cfvo type="max"/>
        <color rgb="FFF8696B"/>
        <color rgb="FFFFEB84"/>
        <color rgb="FF63BE7B"/>
      </colorScale>
    </cfRule>
  </conditionalFormatting>
  <conditionalFormatting sqref="C68 E68">
    <cfRule type="colorScale" priority="472">
      <colorScale>
        <cfvo type="min"/>
        <cfvo type="percentile" val="50"/>
        <cfvo type="max"/>
        <color rgb="FFF8696B"/>
        <color rgb="FFFFEB84"/>
        <color rgb="FF63BE7B"/>
      </colorScale>
    </cfRule>
  </conditionalFormatting>
  <conditionalFormatting sqref="E75 C75">
    <cfRule type="colorScale" priority="474">
      <colorScale>
        <cfvo type="min"/>
        <cfvo type="percentile" val="50"/>
        <cfvo type="max"/>
        <color rgb="FFF8696B"/>
        <color rgb="FFFFEB84"/>
        <color rgb="FF63BE7B"/>
      </colorScale>
    </cfRule>
  </conditionalFormatting>
  <conditionalFormatting sqref="E81 C81">
    <cfRule type="colorScale" priority="476">
      <colorScale>
        <cfvo type="min"/>
        <cfvo type="percentile" val="50"/>
        <cfvo type="max"/>
        <color rgb="FFF8696B"/>
        <color rgb="FFFFEB84"/>
        <color rgb="FF63BE7B"/>
      </colorScale>
    </cfRule>
  </conditionalFormatting>
  <conditionalFormatting sqref="E87 C87">
    <cfRule type="colorScale" priority="478">
      <colorScale>
        <cfvo type="min"/>
        <cfvo type="percentile" val="50"/>
        <cfvo type="max"/>
        <color rgb="FFF8696B"/>
        <color rgb="FFFFEB84"/>
        <color rgb="FF63BE7B"/>
      </colorScale>
    </cfRule>
  </conditionalFormatting>
  <conditionalFormatting sqref="E94 C94">
    <cfRule type="colorScale" priority="480">
      <colorScale>
        <cfvo type="min"/>
        <cfvo type="percentile" val="50"/>
        <cfvo type="max"/>
        <color rgb="FFF8696B"/>
        <color rgb="FFFFEB84"/>
        <color rgb="FF63BE7B"/>
      </colorScale>
    </cfRule>
  </conditionalFormatting>
  <conditionalFormatting sqref="C100 E100">
    <cfRule type="colorScale" priority="482">
      <colorScale>
        <cfvo type="min"/>
        <cfvo type="percentile" val="50"/>
        <cfvo type="max"/>
        <color rgb="FFF8696B"/>
        <color rgb="FFFFEB84"/>
        <color rgb="FF63BE7B"/>
      </colorScale>
    </cfRule>
  </conditionalFormatting>
  <conditionalFormatting sqref="E107 C107">
    <cfRule type="colorScale" priority="484">
      <colorScale>
        <cfvo type="min"/>
        <cfvo type="percentile" val="50"/>
        <cfvo type="max"/>
        <color rgb="FFF8696B"/>
        <color rgb="FFFFEB84"/>
        <color rgb="FF63BE7B"/>
      </colorScale>
    </cfRule>
  </conditionalFormatting>
  <conditionalFormatting sqref="E113 C113">
    <cfRule type="colorScale" priority="486">
      <colorScale>
        <cfvo type="min"/>
        <cfvo type="percentile" val="50"/>
        <cfvo type="max"/>
        <color rgb="FFF8696B"/>
        <color rgb="FFFFEB84"/>
        <color rgb="FF63BE7B"/>
      </colorScale>
    </cfRule>
  </conditionalFormatting>
  <conditionalFormatting sqref="C120 E120">
    <cfRule type="colorScale" priority="488">
      <colorScale>
        <cfvo type="min"/>
        <cfvo type="percentile" val="50"/>
        <cfvo type="max"/>
        <color rgb="FFF8696B"/>
        <color rgb="FFFFEB84"/>
        <color rgb="FF63BE7B"/>
      </colorScale>
    </cfRule>
  </conditionalFormatting>
  <conditionalFormatting sqref="C126 E126">
    <cfRule type="colorScale" priority="490">
      <colorScale>
        <cfvo type="min"/>
        <cfvo type="percentile" val="50"/>
        <cfvo type="max"/>
        <color rgb="FFF8696B"/>
        <color rgb="FFFFEB84"/>
        <color rgb="FF63BE7B"/>
      </colorScale>
    </cfRule>
  </conditionalFormatting>
  <conditionalFormatting sqref="C133 E133">
    <cfRule type="colorScale" priority="492">
      <colorScale>
        <cfvo type="min"/>
        <cfvo type="percentile" val="50"/>
        <cfvo type="max"/>
        <color rgb="FFF8696B"/>
        <color rgb="FFFFEB84"/>
        <color rgb="FF63BE7B"/>
      </colorScale>
    </cfRule>
  </conditionalFormatting>
  <conditionalFormatting sqref="E139 C139">
    <cfRule type="colorScale" priority="494">
      <colorScale>
        <cfvo type="min"/>
        <cfvo type="percentile" val="50"/>
        <cfvo type="max"/>
        <color rgb="FFF8696B"/>
        <color rgb="FFFFEB84"/>
        <color rgb="FF63BE7B"/>
      </colorScale>
    </cfRule>
  </conditionalFormatting>
  <conditionalFormatting sqref="C146 E146">
    <cfRule type="colorScale" priority="496">
      <colorScale>
        <cfvo type="min"/>
        <cfvo type="percentile" val="50"/>
        <cfvo type="max"/>
        <color rgb="FFF8696B"/>
        <color rgb="FFFFEB84"/>
        <color rgb="FF63BE7B"/>
      </colorScale>
    </cfRule>
  </conditionalFormatting>
  <conditionalFormatting sqref="C152 E152">
    <cfRule type="colorScale" priority="498">
      <colorScale>
        <cfvo type="min"/>
        <cfvo type="percentile" val="50"/>
        <cfvo type="max"/>
        <color rgb="FFF8696B"/>
        <color rgb="FFFFEB84"/>
        <color rgb="FF63BE7B"/>
      </colorScale>
    </cfRule>
  </conditionalFormatting>
  <conditionalFormatting sqref="C159 E159">
    <cfRule type="colorScale" priority="500">
      <colorScale>
        <cfvo type="min"/>
        <cfvo type="percentile" val="50"/>
        <cfvo type="max"/>
        <color rgb="FFF8696B"/>
        <color rgb="FFFFEB84"/>
        <color rgb="FF63BE7B"/>
      </colorScale>
    </cfRule>
  </conditionalFormatting>
  <conditionalFormatting sqref="C165 E165">
    <cfRule type="colorScale" priority="502">
      <colorScale>
        <cfvo type="min"/>
        <cfvo type="percentile" val="50"/>
        <cfvo type="max"/>
        <color rgb="FFF8696B"/>
        <color rgb="FFFFEB84"/>
        <color rgb="FF63BE7B"/>
      </colorScale>
    </cfRule>
  </conditionalFormatting>
  <conditionalFormatting sqref="C182 E182">
    <cfRule type="colorScale" priority="504">
      <colorScale>
        <cfvo type="min"/>
        <cfvo type="percentile" val="50"/>
        <cfvo type="max"/>
        <color rgb="FFF8696B"/>
        <color rgb="FFFFEB84"/>
        <color rgb="FF63BE7B"/>
      </colorScale>
    </cfRule>
  </conditionalFormatting>
  <conditionalFormatting sqref="C185 E185">
    <cfRule type="colorScale" priority="506">
      <colorScale>
        <cfvo type="min"/>
        <cfvo type="percentile" val="50"/>
        <cfvo type="max"/>
        <color rgb="FFF8696B"/>
        <color rgb="FFFFEB84"/>
        <color rgb="FF63BE7B"/>
      </colorScale>
    </cfRule>
  </conditionalFormatting>
  <conditionalFormatting sqref="C188 E188">
    <cfRule type="colorScale" priority="508">
      <colorScale>
        <cfvo type="min"/>
        <cfvo type="percentile" val="50"/>
        <cfvo type="max"/>
        <color rgb="FFF8696B"/>
        <color rgb="FFFFEB84"/>
        <color rgb="FF63BE7B"/>
      </colorScale>
    </cfRule>
  </conditionalFormatting>
  <conditionalFormatting sqref="C196 E196">
    <cfRule type="colorScale" priority="510">
      <colorScale>
        <cfvo type="min"/>
        <cfvo type="percentile" val="50"/>
        <cfvo type="max"/>
        <color rgb="FFF8696B"/>
        <color rgb="FFFFEB84"/>
        <color rgb="FF63BE7B"/>
      </colorScale>
    </cfRule>
  </conditionalFormatting>
  <conditionalFormatting sqref="E199 C199">
    <cfRule type="colorScale" priority="512">
      <colorScale>
        <cfvo type="min"/>
        <cfvo type="percentile" val="50"/>
        <cfvo type="max"/>
        <color rgb="FFF8696B"/>
        <color rgb="FFFFEB84"/>
        <color rgb="FF63BE7B"/>
      </colorScale>
    </cfRule>
  </conditionalFormatting>
  <conditionalFormatting sqref="E202 C202">
    <cfRule type="colorScale" priority="514">
      <colorScale>
        <cfvo type="min"/>
        <cfvo type="percentile" val="50"/>
        <cfvo type="max"/>
        <color rgb="FFF8696B"/>
        <color rgb="FFFFEB84"/>
        <color rgb="FF63BE7B"/>
      </colorScale>
    </cfRule>
  </conditionalFormatting>
  <conditionalFormatting sqref="E214 C214">
    <cfRule type="colorScale" priority="516">
      <colorScale>
        <cfvo type="min"/>
        <cfvo type="percentile" val="50"/>
        <cfvo type="max"/>
        <color rgb="FFF8696B"/>
        <color rgb="FFFFEB84"/>
        <color rgb="FF63BE7B"/>
      </colorScale>
    </cfRule>
  </conditionalFormatting>
  <conditionalFormatting sqref="C219 E219">
    <cfRule type="colorScale" priority="518">
      <colorScale>
        <cfvo type="min"/>
        <cfvo type="percentile" val="50"/>
        <cfvo type="max"/>
        <color rgb="FFF8696B"/>
        <color rgb="FFFFEB84"/>
        <color rgb="FF63BE7B"/>
      </colorScale>
    </cfRule>
  </conditionalFormatting>
  <conditionalFormatting sqref="C225 E225">
    <cfRule type="colorScale" priority="520">
      <colorScale>
        <cfvo type="min"/>
        <cfvo type="percentile" val="50"/>
        <cfvo type="max"/>
        <color rgb="FFF8696B"/>
        <color rgb="FFFFEB84"/>
        <color rgb="FF63BE7B"/>
      </colorScale>
    </cfRule>
  </conditionalFormatting>
  <conditionalFormatting sqref="E233 C233">
    <cfRule type="colorScale" priority="522">
      <colorScale>
        <cfvo type="min"/>
        <cfvo type="percentile" val="50"/>
        <cfvo type="max"/>
        <color rgb="FFF8696B"/>
        <color rgb="FFFFEB84"/>
        <color rgb="FF63BE7B"/>
      </colorScale>
    </cfRule>
  </conditionalFormatting>
  <conditionalFormatting sqref="C236 E236">
    <cfRule type="colorScale" priority="524">
      <colorScale>
        <cfvo type="min"/>
        <cfvo type="percentile" val="50"/>
        <cfvo type="max"/>
        <color rgb="FFF8696B"/>
        <color rgb="FFFFEB84"/>
        <color rgb="FF63BE7B"/>
      </colorScale>
    </cfRule>
  </conditionalFormatting>
  <conditionalFormatting sqref="C241 E241">
    <cfRule type="colorScale" priority="526">
      <colorScale>
        <cfvo type="min"/>
        <cfvo type="percentile" val="50"/>
        <cfvo type="max"/>
        <color rgb="FFF8696B"/>
        <color rgb="FFFFEB84"/>
        <color rgb="FF63BE7B"/>
      </colorScale>
    </cfRule>
  </conditionalFormatting>
  <conditionalFormatting sqref="C249 E249">
    <cfRule type="colorScale" priority="528">
      <colorScale>
        <cfvo type="min"/>
        <cfvo type="percentile" val="50"/>
        <cfvo type="max"/>
        <color rgb="FFF8696B"/>
        <color rgb="FFFFEB84"/>
        <color rgb="FF63BE7B"/>
      </colorScale>
    </cfRule>
  </conditionalFormatting>
  <conditionalFormatting sqref="E253 C253">
    <cfRule type="colorScale" priority="530">
      <colorScale>
        <cfvo type="min"/>
        <cfvo type="percentile" val="50"/>
        <cfvo type="max"/>
        <color rgb="FFF8696B"/>
        <color rgb="FFFFEB84"/>
        <color rgb="FF63BE7B"/>
      </colorScale>
    </cfRule>
  </conditionalFormatting>
  <conditionalFormatting sqref="E261 C261">
    <cfRule type="colorScale" priority="532">
      <colorScale>
        <cfvo type="min"/>
        <cfvo type="percentile" val="50"/>
        <cfvo type="max"/>
        <color rgb="FFF8696B"/>
        <color rgb="FFFFEB84"/>
        <color rgb="FF63BE7B"/>
      </colorScale>
    </cfRule>
  </conditionalFormatting>
  <conditionalFormatting sqref="C265 E265">
    <cfRule type="colorScale" priority="534">
      <colorScale>
        <cfvo type="min"/>
        <cfvo type="percentile" val="50"/>
        <cfvo type="max"/>
        <color rgb="FFF8696B"/>
        <color rgb="FFFFEB84"/>
        <color rgb="FF63BE7B"/>
      </colorScale>
    </cfRule>
  </conditionalFormatting>
  <conditionalFormatting sqref="E269 C269">
    <cfRule type="colorScale" priority="536">
      <colorScale>
        <cfvo type="min"/>
        <cfvo type="percentile" val="50"/>
        <cfvo type="max"/>
        <color rgb="FFF8696B"/>
        <color rgb="FFFFEB84"/>
        <color rgb="FF63BE7B"/>
      </colorScale>
    </cfRule>
  </conditionalFormatting>
  <conditionalFormatting sqref="E275 C275">
    <cfRule type="colorScale" priority="538">
      <colorScale>
        <cfvo type="min"/>
        <cfvo type="percentile" val="50"/>
        <cfvo type="max"/>
        <color rgb="FFF8696B"/>
        <color rgb="FFFFEB84"/>
        <color rgb="FF63BE7B"/>
      </colorScale>
    </cfRule>
  </conditionalFormatting>
  <conditionalFormatting sqref="E282 C282">
    <cfRule type="colorScale" priority="540">
      <colorScale>
        <cfvo type="min"/>
        <cfvo type="percentile" val="50"/>
        <cfvo type="max"/>
        <color rgb="FFF8696B"/>
        <color rgb="FFFFEB84"/>
        <color rgb="FF63BE7B"/>
      </colorScale>
    </cfRule>
  </conditionalFormatting>
  <conditionalFormatting sqref="C285">
    <cfRule type="colorScale" priority="542">
      <colorScale>
        <cfvo type="min"/>
        <cfvo type="percentile" val="50"/>
        <cfvo type="max"/>
        <color rgb="FFF8696B"/>
        <color rgb="FFFFEB84"/>
        <color rgb="FF63BE7B"/>
      </colorScale>
    </cfRule>
  </conditionalFormatting>
  <conditionalFormatting sqref="C288">
    <cfRule type="colorScale" priority="543">
      <colorScale>
        <cfvo type="min"/>
        <cfvo type="percentile" val="50"/>
        <cfvo type="max"/>
        <color rgb="FFF8696B"/>
        <color rgb="FFFFEB84"/>
        <color rgb="FF63BE7B"/>
      </colorScale>
    </cfRule>
  </conditionalFormatting>
  <conditionalFormatting sqref="C291">
    <cfRule type="colorScale" priority="544">
      <colorScale>
        <cfvo type="min"/>
        <cfvo type="percentile" val="50"/>
        <cfvo type="max"/>
        <color rgb="FFF8696B"/>
        <color rgb="FFFFEB84"/>
        <color rgb="FF63BE7B"/>
      </colorScale>
    </cfRule>
  </conditionalFormatting>
  <conditionalFormatting sqref="C294">
    <cfRule type="colorScale" priority="545">
      <colorScale>
        <cfvo type="min"/>
        <cfvo type="percentile" val="50"/>
        <cfvo type="max"/>
        <color rgb="FFF8696B"/>
        <color rgb="FFFFEB84"/>
        <color rgb="FF63BE7B"/>
      </colorScale>
    </cfRule>
  </conditionalFormatting>
  <conditionalFormatting sqref="E299">
    <cfRule type="colorScale" priority="546">
      <colorScale>
        <cfvo type="min"/>
        <cfvo type="percentile" val="50"/>
        <cfvo type="max"/>
        <color rgb="FFF8696B"/>
        <color rgb="FFFFEB84"/>
        <color rgb="FF63BE7B"/>
      </colorScale>
    </cfRule>
  </conditionalFormatting>
  <conditionalFormatting sqref="C317 E317">
    <cfRule type="colorScale" priority="547">
      <colorScale>
        <cfvo type="min"/>
        <cfvo type="percentile" val="50"/>
        <cfvo type="max"/>
        <color rgb="FFF8696B"/>
        <color rgb="FFFFEB84"/>
        <color rgb="FF63BE7B"/>
      </colorScale>
    </cfRule>
  </conditionalFormatting>
  <conditionalFormatting sqref="C357">
    <cfRule type="colorScale" priority="549">
      <colorScale>
        <cfvo type="min"/>
        <cfvo type="percentile" val="50"/>
        <cfvo type="max"/>
        <color rgb="FFF8696B"/>
        <color rgb="FFFFEB84"/>
        <color rgb="FF63BE7B"/>
      </colorScale>
    </cfRule>
  </conditionalFormatting>
  <conditionalFormatting sqref="C359">
    <cfRule type="colorScale" priority="550">
      <colorScale>
        <cfvo type="min"/>
        <cfvo type="percentile" val="50"/>
        <cfvo type="max"/>
        <color rgb="FFF8696B"/>
        <color rgb="FFFFEB84"/>
        <color rgb="FF63BE7B"/>
      </colorScale>
    </cfRule>
  </conditionalFormatting>
  <conditionalFormatting sqref="E57:E61">
    <cfRule type="colorScale" priority="552">
      <colorScale>
        <cfvo type="min"/>
        <cfvo type="percentile" val="50"/>
        <cfvo type="max"/>
        <color rgb="FFF8696B"/>
        <color rgb="FFFFEB84"/>
        <color rgb="FF63BE7B"/>
      </colorScale>
    </cfRule>
  </conditionalFormatting>
  <conditionalFormatting sqref="E62">
    <cfRule type="colorScale" priority="555">
      <colorScale>
        <cfvo type="min"/>
        <cfvo type="percentile" val="50"/>
        <cfvo type="max"/>
        <color rgb="FFF8696B"/>
        <color rgb="FFFFEB84"/>
        <color rgb="FF63BE7B"/>
      </colorScale>
    </cfRule>
  </conditionalFormatting>
  <conditionalFormatting sqref="E36:E41 C36:C55">
    <cfRule type="colorScale" priority="557">
      <colorScale>
        <cfvo type="min"/>
        <cfvo type="percentile" val="50"/>
        <cfvo type="max"/>
        <color rgb="FFF8696B"/>
        <color rgb="FFFFEB84"/>
        <color rgb="FF63BE7B"/>
      </colorScale>
    </cfRule>
  </conditionalFormatting>
  <conditionalFormatting sqref="C244 E244">
    <cfRule type="colorScale" priority="559">
      <colorScale>
        <cfvo type="min"/>
        <cfvo type="percentile" val="50"/>
        <cfvo type="max"/>
        <color rgb="FFF8696B"/>
        <color rgb="FFFFEB84"/>
        <color rgb="FF63BE7B"/>
      </colorScale>
    </cfRule>
  </conditionalFormatting>
  <conditionalFormatting sqref="C215:C217">
    <cfRule type="colorScale" priority="561">
      <colorScale>
        <cfvo type="min"/>
        <cfvo type="percentile" val="50"/>
        <cfvo type="max"/>
        <color rgb="FFF8696B"/>
        <color rgb="FFFFEB84"/>
        <color rgb="FF63BE7B"/>
      </colorScale>
    </cfRule>
  </conditionalFormatting>
  <conditionalFormatting sqref="E24:E28 E69:E73 E76:E78 E17:E21 E10:E14 E2:E8 C2:C8 C10:C14 C17:C21">
    <cfRule type="colorScale" priority="562">
      <colorScale>
        <cfvo type="min"/>
        <cfvo type="percentile" val="50"/>
        <cfvo type="max"/>
        <color rgb="FFF8696B"/>
        <color rgb="FFFFEB84"/>
        <color rgb="FF63BE7B"/>
      </colorScale>
    </cfRule>
  </conditionalFormatting>
  <conditionalFormatting sqref="C76:C78">
    <cfRule type="colorScale" priority="572">
      <colorScale>
        <cfvo type="min"/>
        <cfvo type="percentile" val="50"/>
        <cfvo type="max"/>
        <color rgb="FFF8696B"/>
        <color rgb="FFFFEB84"/>
        <color rgb="FF63BE7B"/>
      </colorScale>
    </cfRule>
  </conditionalFormatting>
  <conditionalFormatting sqref="C303">
    <cfRule type="colorScale" priority="573">
      <colorScale>
        <cfvo type="min"/>
        <cfvo type="percentile" val="50"/>
        <cfvo type="max"/>
        <color rgb="FFF8696B"/>
        <color rgb="FFFFEB84"/>
        <color rgb="FF63BE7B"/>
      </colorScale>
    </cfRule>
  </conditionalFormatting>
  <conditionalFormatting sqref="C306:C309 C313">
    <cfRule type="colorScale" priority="574">
      <colorScale>
        <cfvo type="min"/>
        <cfvo type="percentile" val="50"/>
        <cfvo type="max"/>
        <color rgb="FFF8696B"/>
        <color rgb="FFFFEB84"/>
        <color rgb="FF63BE7B"/>
      </colorScale>
    </cfRule>
  </conditionalFormatting>
  <conditionalFormatting sqref="C179 E179">
    <cfRule type="colorScale" priority="576">
      <colorScale>
        <cfvo type="min"/>
        <cfvo type="percentile" val="50"/>
        <cfvo type="max"/>
        <color rgb="FFF8696B"/>
        <color rgb="FFFFEB84"/>
        <color rgb="FF63BE7B"/>
      </colorScale>
    </cfRule>
  </conditionalFormatting>
  <conditionalFormatting sqref="C246 E246">
    <cfRule type="colorScale" priority="578">
      <colorScale>
        <cfvo type="min"/>
        <cfvo type="percentile" val="50"/>
        <cfvo type="max"/>
        <color rgb="FFF8696B"/>
        <color rgb="FFFFEB84"/>
        <color rgb="FF63BE7B"/>
      </colorScale>
    </cfRule>
  </conditionalFormatting>
  <conditionalFormatting sqref="C272 E272">
    <cfRule type="colorScale" priority="580">
      <colorScale>
        <cfvo type="min"/>
        <cfvo type="percentile" val="50"/>
        <cfvo type="max"/>
        <color rgb="FFF8696B"/>
        <color rgb="FFFFEB84"/>
        <color rgb="FF63BE7B"/>
      </colorScale>
    </cfRule>
  </conditionalFormatting>
  <conditionalFormatting sqref="C296 E296">
    <cfRule type="colorScale" priority="582">
      <colorScale>
        <cfvo type="min"/>
        <cfvo type="percentile" val="50"/>
        <cfvo type="max"/>
        <color rgb="FFF8696B"/>
        <color rgb="FFFFEB84"/>
        <color rgb="FF63BE7B"/>
      </colorScale>
    </cfRule>
  </conditionalFormatting>
  <conditionalFormatting sqref="E314 C314">
    <cfRule type="colorScale" priority="584">
      <colorScale>
        <cfvo type="min"/>
        <cfvo type="percentile" val="50"/>
        <cfvo type="max"/>
        <color rgb="FFF8696B"/>
        <color rgb="FFFFEB84"/>
        <color rgb="FF63BE7B"/>
      </colorScale>
    </cfRule>
  </conditionalFormatting>
  <conditionalFormatting sqref="C79 E79">
    <cfRule type="colorScale" priority="586">
      <colorScale>
        <cfvo type="min"/>
        <cfvo type="percentile" val="50"/>
        <cfvo type="max"/>
        <color rgb="FFF8696B"/>
        <color rgb="FFFFEB84"/>
        <color rgb="FF63BE7B"/>
      </colorScale>
    </cfRule>
  </conditionalFormatting>
  <conditionalFormatting sqref="C180 E180">
    <cfRule type="colorScale" priority="588">
      <colorScale>
        <cfvo type="min"/>
        <cfvo type="percentile" val="50"/>
        <cfvo type="max"/>
        <color rgb="FFF8696B"/>
        <color rgb="FFFFEB84"/>
        <color rgb="FF63BE7B"/>
      </colorScale>
    </cfRule>
  </conditionalFormatting>
  <conditionalFormatting sqref="C194 E194">
    <cfRule type="colorScale" priority="590">
      <colorScale>
        <cfvo type="min"/>
        <cfvo type="percentile" val="50"/>
        <cfvo type="max"/>
        <color rgb="FFF8696B"/>
        <color rgb="FFFFEB84"/>
        <color rgb="FF63BE7B"/>
      </colorScale>
    </cfRule>
  </conditionalFormatting>
  <conditionalFormatting sqref="C247 E247">
    <cfRule type="colorScale" priority="592">
      <colorScale>
        <cfvo type="min"/>
        <cfvo type="percentile" val="50"/>
        <cfvo type="max"/>
        <color rgb="FFF8696B"/>
        <color rgb="FFFFEB84"/>
        <color rgb="FF63BE7B"/>
      </colorScale>
    </cfRule>
  </conditionalFormatting>
  <conditionalFormatting sqref="E251 C251">
    <cfRule type="colorScale" priority="594">
      <colorScale>
        <cfvo type="min"/>
        <cfvo type="percentile" val="50"/>
        <cfvo type="max"/>
        <color rgb="FFF8696B"/>
        <color rgb="FFFFEB84"/>
        <color rgb="FF63BE7B"/>
      </colorScale>
    </cfRule>
  </conditionalFormatting>
  <conditionalFormatting sqref="C259 E259">
    <cfRule type="colorScale" priority="596">
      <colorScale>
        <cfvo type="min"/>
        <cfvo type="percentile" val="50"/>
        <cfvo type="max"/>
        <color rgb="FFF8696B"/>
        <color rgb="FFFFEB84"/>
        <color rgb="FF63BE7B"/>
      </colorScale>
    </cfRule>
  </conditionalFormatting>
  <conditionalFormatting sqref="C263 E263">
    <cfRule type="colorScale" priority="598">
      <colorScale>
        <cfvo type="min"/>
        <cfvo type="percentile" val="50"/>
        <cfvo type="max"/>
        <color rgb="FFF8696B"/>
        <color rgb="FFFFEB84"/>
        <color rgb="FF63BE7B"/>
      </colorScale>
    </cfRule>
  </conditionalFormatting>
  <conditionalFormatting sqref="C267 E267">
    <cfRule type="colorScale" priority="600">
      <colorScale>
        <cfvo type="min"/>
        <cfvo type="percentile" val="50"/>
        <cfvo type="max"/>
        <color rgb="FFF8696B"/>
        <color rgb="FFFFEB84"/>
        <color rgb="FF63BE7B"/>
      </colorScale>
    </cfRule>
  </conditionalFormatting>
  <conditionalFormatting sqref="C273 E273">
    <cfRule type="colorScale" priority="602">
      <colorScale>
        <cfvo type="min"/>
        <cfvo type="percentile" val="50"/>
        <cfvo type="max"/>
        <color rgb="FFF8696B"/>
        <color rgb="FFFFEB84"/>
        <color rgb="FF63BE7B"/>
      </colorScale>
    </cfRule>
  </conditionalFormatting>
  <conditionalFormatting sqref="C280 E280">
    <cfRule type="colorScale" priority="604">
      <colorScale>
        <cfvo type="min"/>
        <cfvo type="percentile" val="50"/>
        <cfvo type="max"/>
        <color rgb="FFF8696B"/>
        <color rgb="FFFFEB84"/>
        <color rgb="FF63BE7B"/>
      </colorScale>
    </cfRule>
  </conditionalFormatting>
  <conditionalFormatting sqref="E297 C297">
    <cfRule type="colorScale" priority="606">
      <colorScale>
        <cfvo type="min"/>
        <cfvo type="percentile" val="50"/>
        <cfvo type="max"/>
        <color rgb="FFF8696B"/>
        <color rgb="FFFFEB84"/>
        <color rgb="FF63BE7B"/>
      </colorScale>
    </cfRule>
  </conditionalFormatting>
  <conditionalFormatting sqref="E315 C315">
    <cfRule type="colorScale" priority="608">
      <colorScale>
        <cfvo type="min"/>
        <cfvo type="percentile" val="50"/>
        <cfvo type="max"/>
        <color rgb="FFF8696B"/>
        <color rgb="FFFFEB84"/>
        <color rgb="FF63BE7B"/>
      </colorScale>
    </cfRule>
  </conditionalFormatting>
  <conditionalFormatting sqref="E355 C355">
    <cfRule type="colorScale" priority="610">
      <colorScale>
        <cfvo type="min"/>
        <cfvo type="percentile" val="50"/>
        <cfvo type="max"/>
        <color rgb="FFF8696B"/>
        <color rgb="FFFFEB84"/>
        <color rgb="FF63BE7B"/>
      </colorScale>
    </cfRule>
  </conditionalFormatting>
  <conditionalFormatting sqref="C15 E15">
    <cfRule type="colorScale" priority="612">
      <colorScale>
        <cfvo type="min"/>
        <cfvo type="percentile" val="50"/>
        <cfvo type="max"/>
        <color rgb="FFF8696B"/>
        <color rgb="FFFFEB84"/>
        <color rgb="FF63BE7B"/>
      </colorScale>
    </cfRule>
  </conditionalFormatting>
  <conditionalFormatting sqref="C22 E22">
    <cfRule type="colorScale" priority="614">
      <colorScale>
        <cfvo type="min"/>
        <cfvo type="percentile" val="50"/>
        <cfvo type="max"/>
        <color rgb="FFF8696B"/>
        <color rgb="FFFFEB84"/>
        <color rgb="FF63BE7B"/>
      </colorScale>
    </cfRule>
  </conditionalFormatting>
  <conditionalFormatting sqref="C34 E34">
    <cfRule type="colorScale" priority="616">
      <colorScale>
        <cfvo type="min"/>
        <cfvo type="percentile" val="50"/>
        <cfvo type="max"/>
        <color rgb="FFF8696B"/>
        <color rgb="FFFFEB84"/>
        <color rgb="FF63BE7B"/>
      </colorScale>
    </cfRule>
  </conditionalFormatting>
  <conditionalFormatting sqref="C67 E67">
    <cfRule type="colorScale" priority="618">
      <colorScale>
        <cfvo type="min"/>
        <cfvo type="percentile" val="50"/>
        <cfvo type="max"/>
        <color rgb="FFF8696B"/>
        <color rgb="FFFFEB84"/>
        <color rgb="FF63BE7B"/>
      </colorScale>
    </cfRule>
  </conditionalFormatting>
  <conditionalFormatting sqref="C74 E74">
    <cfRule type="colorScale" priority="620">
      <colorScale>
        <cfvo type="min"/>
        <cfvo type="percentile" val="50"/>
        <cfvo type="max"/>
        <color rgb="FFF8696B"/>
        <color rgb="FFFFEB84"/>
        <color rgb="FF63BE7B"/>
      </colorScale>
    </cfRule>
  </conditionalFormatting>
  <conditionalFormatting sqref="C80 E80">
    <cfRule type="colorScale" priority="622">
      <colorScale>
        <cfvo type="min"/>
        <cfvo type="percentile" val="50"/>
        <cfvo type="max"/>
        <color rgb="FFF8696B"/>
        <color rgb="FFFFEB84"/>
        <color rgb="FF63BE7B"/>
      </colorScale>
    </cfRule>
  </conditionalFormatting>
  <conditionalFormatting sqref="C93 E93">
    <cfRule type="colorScale" priority="624">
      <colorScale>
        <cfvo type="min"/>
        <cfvo type="percentile" val="50"/>
        <cfvo type="max"/>
        <color rgb="FFF8696B"/>
        <color rgb="FFFFEB84"/>
        <color rgb="FF63BE7B"/>
      </colorScale>
    </cfRule>
  </conditionalFormatting>
  <conditionalFormatting sqref="C106 E106">
    <cfRule type="colorScale" priority="626">
      <colorScale>
        <cfvo type="min"/>
        <cfvo type="percentile" val="50"/>
        <cfvo type="max"/>
        <color rgb="FFF8696B"/>
        <color rgb="FFFFEB84"/>
        <color rgb="FF63BE7B"/>
      </colorScale>
    </cfRule>
  </conditionalFormatting>
  <conditionalFormatting sqref="C119 E119">
    <cfRule type="colorScale" priority="628">
      <colorScale>
        <cfvo type="min"/>
        <cfvo type="percentile" val="50"/>
        <cfvo type="max"/>
        <color rgb="FFF8696B"/>
        <color rgb="FFFFEB84"/>
        <color rgb="FF63BE7B"/>
      </colorScale>
    </cfRule>
  </conditionalFormatting>
  <conditionalFormatting sqref="C132 E132">
    <cfRule type="colorScale" priority="630">
      <colorScale>
        <cfvo type="min"/>
        <cfvo type="percentile" val="50"/>
        <cfvo type="max"/>
        <color rgb="FFF8696B"/>
        <color rgb="FFFFEB84"/>
        <color rgb="FF63BE7B"/>
      </colorScale>
    </cfRule>
  </conditionalFormatting>
  <conditionalFormatting sqref="C145 E145">
    <cfRule type="colorScale" priority="632">
      <colorScale>
        <cfvo type="min"/>
        <cfvo type="percentile" val="50"/>
        <cfvo type="max"/>
        <color rgb="FFF8696B"/>
        <color rgb="FFFFEB84"/>
        <color rgb="FF63BE7B"/>
      </colorScale>
    </cfRule>
  </conditionalFormatting>
  <conditionalFormatting sqref="C158 E158">
    <cfRule type="colorScale" priority="634">
      <colorScale>
        <cfvo type="min"/>
        <cfvo type="percentile" val="50"/>
        <cfvo type="max"/>
        <color rgb="FFF8696B"/>
        <color rgb="FFFFEB84"/>
        <color rgb="FF63BE7B"/>
      </colorScale>
    </cfRule>
  </conditionalFormatting>
  <conditionalFormatting sqref="C181 E181">
    <cfRule type="colorScale" priority="636">
      <colorScale>
        <cfvo type="min"/>
        <cfvo type="percentile" val="50"/>
        <cfvo type="max"/>
        <color rgb="FFF8696B"/>
        <color rgb="FFFFEB84"/>
        <color rgb="FF63BE7B"/>
      </colorScale>
    </cfRule>
  </conditionalFormatting>
  <conditionalFormatting sqref="C184 E184">
    <cfRule type="colorScale" priority="638">
      <colorScale>
        <cfvo type="min"/>
        <cfvo type="percentile" val="50"/>
        <cfvo type="max"/>
        <color rgb="FFF8696B"/>
        <color rgb="FFFFEB84"/>
        <color rgb="FF63BE7B"/>
      </colorScale>
    </cfRule>
  </conditionalFormatting>
  <conditionalFormatting sqref="C187 E187">
    <cfRule type="colorScale" priority="640">
      <colorScale>
        <cfvo type="min"/>
        <cfvo type="percentile" val="50"/>
        <cfvo type="max"/>
        <color rgb="FFF8696B"/>
        <color rgb="FFFFEB84"/>
        <color rgb="FF63BE7B"/>
      </colorScale>
    </cfRule>
  </conditionalFormatting>
  <conditionalFormatting sqref="C195 E195">
    <cfRule type="colorScale" priority="642">
      <colorScale>
        <cfvo type="min"/>
        <cfvo type="percentile" val="50"/>
        <cfvo type="max"/>
        <color rgb="FFF8696B"/>
        <color rgb="FFFFEB84"/>
        <color rgb="FF63BE7B"/>
      </colorScale>
    </cfRule>
  </conditionalFormatting>
  <conditionalFormatting sqref="C198 E198">
    <cfRule type="colorScale" priority="644">
      <colorScale>
        <cfvo type="min"/>
        <cfvo type="percentile" val="50"/>
        <cfvo type="max"/>
        <color rgb="FFF8696B"/>
        <color rgb="FFFFEB84"/>
        <color rgb="FF63BE7B"/>
      </colorScale>
    </cfRule>
  </conditionalFormatting>
  <conditionalFormatting sqref="C201 E201">
    <cfRule type="colorScale" priority="646">
      <colorScale>
        <cfvo type="min"/>
        <cfvo type="percentile" val="50"/>
        <cfvo type="max"/>
        <color rgb="FFF8696B"/>
        <color rgb="FFFFEB84"/>
        <color rgb="FF63BE7B"/>
      </colorScale>
    </cfRule>
  </conditionalFormatting>
  <conditionalFormatting sqref="E213 C213">
    <cfRule type="colorScale" priority="648">
      <colorScale>
        <cfvo type="min"/>
        <cfvo type="percentile" val="50"/>
        <cfvo type="max"/>
        <color rgb="FFF8696B"/>
        <color rgb="FFFFEB84"/>
        <color rgb="FF63BE7B"/>
      </colorScale>
    </cfRule>
  </conditionalFormatting>
  <conditionalFormatting sqref="C218 E218">
    <cfRule type="colorScale" priority="650">
      <colorScale>
        <cfvo type="min"/>
        <cfvo type="percentile" val="50"/>
        <cfvo type="max"/>
        <color rgb="FFF8696B"/>
        <color rgb="FFFFEB84"/>
        <color rgb="FF63BE7B"/>
      </colorScale>
    </cfRule>
  </conditionalFormatting>
  <conditionalFormatting sqref="C224 E224">
    <cfRule type="colorScale" priority="652">
      <colorScale>
        <cfvo type="min"/>
        <cfvo type="percentile" val="50"/>
        <cfvo type="max"/>
        <color rgb="FFF8696B"/>
        <color rgb="FFFFEB84"/>
        <color rgb="FF63BE7B"/>
      </colorScale>
    </cfRule>
  </conditionalFormatting>
  <conditionalFormatting sqref="E232 C232">
    <cfRule type="colorScale" priority="654">
      <colorScale>
        <cfvo type="min"/>
        <cfvo type="percentile" val="50"/>
        <cfvo type="max"/>
        <color rgb="FFF8696B"/>
        <color rgb="FFFFEB84"/>
        <color rgb="FF63BE7B"/>
      </colorScale>
    </cfRule>
  </conditionalFormatting>
  <conditionalFormatting sqref="E235 C235">
    <cfRule type="colorScale" priority="656">
      <colorScale>
        <cfvo type="min"/>
        <cfvo type="percentile" val="50"/>
        <cfvo type="max"/>
        <color rgb="FFF8696B"/>
        <color rgb="FFFFEB84"/>
        <color rgb="FF63BE7B"/>
      </colorScale>
    </cfRule>
  </conditionalFormatting>
  <conditionalFormatting sqref="C240 E240">
    <cfRule type="colorScale" priority="658">
      <colorScale>
        <cfvo type="min"/>
        <cfvo type="percentile" val="50"/>
        <cfvo type="max"/>
        <color rgb="FFF8696B"/>
        <color rgb="FFFFEB84"/>
        <color rgb="FF63BE7B"/>
      </colorScale>
    </cfRule>
  </conditionalFormatting>
  <conditionalFormatting sqref="C243 E243">
    <cfRule type="colorScale" priority="660">
      <colorScale>
        <cfvo type="min"/>
        <cfvo type="percentile" val="50"/>
        <cfvo type="max"/>
        <color rgb="FFF8696B"/>
        <color rgb="FFFFEB84"/>
        <color rgb="FF63BE7B"/>
      </colorScale>
    </cfRule>
  </conditionalFormatting>
  <conditionalFormatting sqref="C248 E248">
    <cfRule type="colorScale" priority="662">
      <colorScale>
        <cfvo type="min"/>
        <cfvo type="percentile" val="50"/>
        <cfvo type="max"/>
        <color rgb="FFF8696B"/>
        <color rgb="FFFFEB84"/>
        <color rgb="FF63BE7B"/>
      </colorScale>
    </cfRule>
  </conditionalFormatting>
  <conditionalFormatting sqref="E252 C252">
    <cfRule type="colorScale" priority="664">
      <colorScale>
        <cfvo type="min"/>
        <cfvo type="percentile" val="50"/>
        <cfvo type="max"/>
        <color rgb="FFF8696B"/>
        <color rgb="FFFFEB84"/>
        <color rgb="FF63BE7B"/>
      </colorScale>
    </cfRule>
  </conditionalFormatting>
  <conditionalFormatting sqref="C260 E260">
    <cfRule type="colorScale" priority="666">
      <colorScale>
        <cfvo type="min"/>
        <cfvo type="percentile" val="50"/>
        <cfvo type="max"/>
        <color rgb="FFF8696B"/>
        <color rgb="FFFFEB84"/>
        <color rgb="FF63BE7B"/>
      </colorScale>
    </cfRule>
  </conditionalFormatting>
  <conditionalFormatting sqref="E264 C264">
    <cfRule type="colorScale" priority="668">
      <colorScale>
        <cfvo type="min"/>
        <cfvo type="percentile" val="50"/>
        <cfvo type="max"/>
        <color rgb="FFF8696B"/>
        <color rgb="FFFFEB84"/>
        <color rgb="FF63BE7B"/>
      </colorScale>
    </cfRule>
  </conditionalFormatting>
  <conditionalFormatting sqref="C268 E268">
    <cfRule type="colorScale" priority="670">
      <colorScale>
        <cfvo type="min"/>
        <cfvo type="percentile" val="50"/>
        <cfvo type="max"/>
        <color rgb="FFF8696B"/>
        <color rgb="FFFFEB84"/>
        <color rgb="FF63BE7B"/>
      </colorScale>
    </cfRule>
  </conditionalFormatting>
  <conditionalFormatting sqref="C274 E274">
    <cfRule type="colorScale" priority="672">
      <colorScale>
        <cfvo type="min"/>
        <cfvo type="percentile" val="50"/>
        <cfvo type="max"/>
        <color rgb="FFF8696B"/>
        <color rgb="FFFFEB84"/>
        <color rgb="FF63BE7B"/>
      </colorScale>
    </cfRule>
  </conditionalFormatting>
  <conditionalFormatting sqref="C281 E281">
    <cfRule type="colorScale" priority="674">
      <colorScale>
        <cfvo type="min"/>
        <cfvo type="percentile" val="50"/>
        <cfvo type="max"/>
        <color rgb="FFF8696B"/>
        <color rgb="FFFFEB84"/>
        <color rgb="FF63BE7B"/>
      </colorScale>
    </cfRule>
  </conditionalFormatting>
  <conditionalFormatting sqref="C284 E284">
    <cfRule type="colorScale" priority="676">
      <colorScale>
        <cfvo type="min"/>
        <cfvo type="percentile" val="50"/>
        <cfvo type="max"/>
        <color rgb="FFF8696B"/>
        <color rgb="FFFFEB84"/>
        <color rgb="FF63BE7B"/>
      </colorScale>
    </cfRule>
  </conditionalFormatting>
  <conditionalFormatting sqref="C287 E287">
    <cfRule type="colorScale" priority="678">
      <colorScale>
        <cfvo type="min"/>
        <cfvo type="percentile" val="50"/>
        <cfvo type="max"/>
        <color rgb="FFF8696B"/>
        <color rgb="FFFFEB84"/>
        <color rgb="FF63BE7B"/>
      </colorScale>
    </cfRule>
  </conditionalFormatting>
  <conditionalFormatting sqref="C290 E290">
    <cfRule type="colorScale" priority="680">
      <colorScale>
        <cfvo type="min"/>
        <cfvo type="percentile" val="50"/>
        <cfvo type="max"/>
        <color rgb="FFF8696B"/>
        <color rgb="FFFFEB84"/>
        <color rgb="FF63BE7B"/>
      </colorScale>
    </cfRule>
  </conditionalFormatting>
  <conditionalFormatting sqref="E293 C293">
    <cfRule type="colorScale" priority="682">
      <colorScale>
        <cfvo type="min"/>
        <cfvo type="percentile" val="50"/>
        <cfvo type="max"/>
        <color rgb="FFF8696B"/>
        <color rgb="FFFFEB84"/>
        <color rgb="FF63BE7B"/>
      </colorScale>
    </cfRule>
  </conditionalFormatting>
  <conditionalFormatting sqref="E298 C298">
    <cfRule type="colorScale" priority="684">
      <colorScale>
        <cfvo type="min"/>
        <cfvo type="percentile" val="50"/>
        <cfvo type="max"/>
        <color rgb="FFF8696B"/>
        <color rgb="FFFFEB84"/>
        <color rgb="FF63BE7B"/>
      </colorScale>
    </cfRule>
  </conditionalFormatting>
  <conditionalFormatting sqref="C316 E316">
    <cfRule type="colorScale" priority="686">
      <colorScale>
        <cfvo type="min"/>
        <cfvo type="percentile" val="50"/>
        <cfvo type="max"/>
        <color rgb="FFF8696B"/>
        <color rgb="FFFFEB84"/>
        <color rgb="FF63BE7B"/>
      </colorScale>
    </cfRule>
  </conditionalFormatting>
  <conditionalFormatting sqref="E356 C356">
    <cfRule type="colorScale" priority="688">
      <colorScale>
        <cfvo type="min"/>
        <cfvo type="percentile" val="50"/>
        <cfvo type="max"/>
        <color rgb="FFF8696B"/>
        <color rgb="FFFFEB84"/>
        <color rgb="FF63BE7B"/>
      </colorScale>
    </cfRule>
  </conditionalFormatting>
  <conditionalFormatting sqref="E42:E48">
    <cfRule type="colorScale" priority="691">
      <colorScale>
        <cfvo type="min"/>
        <cfvo type="percentile" val="50"/>
        <cfvo type="max"/>
        <color rgb="FFF8696B"/>
        <color rgb="FFFFEB84"/>
        <color rgb="FF63BE7B"/>
      </colorScale>
    </cfRule>
  </conditionalFormatting>
  <conditionalFormatting sqref="E190:E193 C190:C193">
    <cfRule type="colorScale" priority="692">
      <colorScale>
        <cfvo type="min"/>
        <cfvo type="percentile" val="50"/>
        <cfvo type="max"/>
        <color rgb="FFF8696B"/>
        <color rgb="FFFFEB84"/>
        <color rgb="FF63BE7B"/>
      </colorScale>
    </cfRule>
  </conditionalFormatting>
  <conditionalFormatting sqref="C266 C262 E266 E262 E256:E258 C258">
    <cfRule type="colorScale" priority="694">
      <colorScale>
        <cfvo type="min"/>
        <cfvo type="percentile" val="50"/>
        <cfvo type="max"/>
        <color rgb="FFF8696B"/>
        <color rgb="FFFFEB84"/>
        <color rgb="FF63BE7B"/>
      </colorScale>
    </cfRule>
  </conditionalFormatting>
  <conditionalFormatting sqref="E285">
    <cfRule type="colorScale" priority="701">
      <colorScale>
        <cfvo type="min"/>
        <cfvo type="percentile" val="50"/>
        <cfvo type="max"/>
        <color rgb="FFF8696B"/>
        <color rgb="FFFFEB84"/>
        <color rgb="FF63BE7B"/>
      </colorScale>
    </cfRule>
  </conditionalFormatting>
  <conditionalFormatting sqref="E288">
    <cfRule type="colorScale" priority="702">
      <colorScale>
        <cfvo type="min"/>
        <cfvo type="percentile" val="50"/>
        <cfvo type="max"/>
        <color rgb="FFF8696B"/>
        <color rgb="FFFFEB84"/>
        <color rgb="FF63BE7B"/>
      </colorScale>
    </cfRule>
  </conditionalFormatting>
  <conditionalFormatting sqref="E291">
    <cfRule type="colorScale" priority="703">
      <colorScale>
        <cfvo type="min"/>
        <cfvo type="percentile" val="50"/>
        <cfvo type="max"/>
        <color rgb="FFF8696B"/>
        <color rgb="FFFFEB84"/>
        <color rgb="FF63BE7B"/>
      </colorScale>
    </cfRule>
  </conditionalFormatting>
  <conditionalFormatting sqref="E294">
    <cfRule type="colorScale" priority="704">
      <colorScale>
        <cfvo type="min"/>
        <cfvo type="percentile" val="50"/>
        <cfvo type="max"/>
        <color rgb="FFF8696B"/>
        <color rgb="FFFFEB84"/>
        <color rgb="FF63BE7B"/>
      </colorScale>
    </cfRule>
  </conditionalFormatting>
  <conditionalFormatting sqref="E357">
    <cfRule type="colorScale" priority="705">
      <colorScale>
        <cfvo type="min"/>
        <cfvo type="percentile" val="50"/>
        <cfvo type="max"/>
        <color rgb="FFF8696B"/>
        <color rgb="FFFFEB84"/>
        <color rgb="FF63BE7B"/>
      </colorScale>
    </cfRule>
  </conditionalFormatting>
  <conditionalFormatting sqref="E359">
    <cfRule type="colorScale" priority="706">
      <colorScale>
        <cfvo type="min"/>
        <cfvo type="percentile" val="50"/>
        <cfvo type="max"/>
        <color rgb="FFF8696B"/>
        <color rgb="FFFFEB84"/>
        <color rgb="FF63BE7B"/>
      </colorScale>
    </cfRule>
  </conditionalFormatting>
  <conditionalFormatting sqref="C173 E173">
    <cfRule type="colorScale" priority="707">
      <colorScale>
        <cfvo type="min"/>
        <cfvo type="percentile" val="50"/>
        <cfvo type="max"/>
        <color rgb="FFF8696B"/>
        <color rgb="FFFFEB84"/>
        <color rgb="FF63BE7B"/>
      </colorScale>
    </cfRule>
  </conditionalFormatting>
  <conditionalFormatting sqref="C171 E171">
    <cfRule type="colorScale" priority="709">
      <colorScale>
        <cfvo type="min"/>
        <cfvo type="percentile" val="50"/>
        <cfvo type="max"/>
        <color rgb="FFF8696B"/>
        <color rgb="FFFFEB84"/>
        <color rgb="FF63BE7B"/>
      </colorScale>
    </cfRule>
  </conditionalFormatting>
  <conditionalFormatting sqref="C172 E172">
    <cfRule type="colorScale" priority="711">
      <colorScale>
        <cfvo type="min"/>
        <cfvo type="percentile" val="50"/>
        <cfvo type="max"/>
        <color rgb="FFF8696B"/>
        <color rgb="FFFFEB84"/>
        <color rgb="FF63BE7B"/>
      </colorScale>
    </cfRule>
  </conditionalFormatting>
  <conditionalFormatting sqref="C174 E174">
    <cfRule type="colorScale" priority="713">
      <colorScale>
        <cfvo type="min"/>
        <cfvo type="percentile" val="50"/>
        <cfvo type="max"/>
        <color rgb="FFF8696B"/>
        <color rgb="FFFFEB84"/>
        <color rgb="FF63BE7B"/>
      </colorScale>
    </cfRule>
  </conditionalFormatting>
  <conditionalFormatting sqref="C175 E175">
    <cfRule type="colorScale" priority="715">
      <colorScale>
        <cfvo type="min"/>
        <cfvo type="percentile" val="50"/>
        <cfvo type="max"/>
        <color rgb="FFF8696B"/>
        <color rgb="FFFFEB84"/>
        <color rgb="FF63BE7B"/>
      </colorScale>
    </cfRule>
  </conditionalFormatting>
  <conditionalFormatting sqref="C176 E176">
    <cfRule type="colorScale" priority="717">
      <colorScale>
        <cfvo type="min"/>
        <cfvo type="percentile" val="50"/>
        <cfvo type="max"/>
        <color rgb="FFF8696B"/>
        <color rgb="FFFFEB84"/>
        <color rgb="FF63BE7B"/>
      </colorScale>
    </cfRule>
  </conditionalFormatting>
  <conditionalFormatting sqref="C177 E177">
    <cfRule type="colorScale" priority="719">
      <colorScale>
        <cfvo type="min"/>
        <cfvo type="percentile" val="50"/>
        <cfvo type="max"/>
        <color rgb="FFF8696B"/>
        <color rgb="FFFFEB84"/>
        <color rgb="FF63BE7B"/>
      </colorScale>
    </cfRule>
  </conditionalFormatting>
  <conditionalFormatting sqref="C178 E178">
    <cfRule type="colorScale" priority="721">
      <colorScale>
        <cfvo type="min"/>
        <cfvo type="percentile" val="50"/>
        <cfvo type="max"/>
        <color rgb="FFF8696B"/>
        <color rgb="FFFFEB84"/>
        <color rgb="FF63BE7B"/>
      </colorScale>
    </cfRule>
  </conditionalFormatting>
  <conditionalFormatting sqref="E354 C354">
    <cfRule type="colorScale" priority="723">
      <colorScale>
        <cfvo type="min"/>
        <cfvo type="percentile" val="50"/>
        <cfvo type="max"/>
        <color rgb="FFF8696B"/>
        <color rgb="FFFFEB84"/>
        <color rgb="FF63BE7B"/>
      </colorScale>
    </cfRule>
  </conditionalFormatting>
  <conditionalFormatting sqref="E208">
    <cfRule type="colorScale" priority="725">
      <colorScale>
        <cfvo type="min"/>
        <cfvo type="percentile" val="50"/>
        <cfvo type="max"/>
        <color rgb="FFF8696B"/>
        <color rgb="FFFFEB84"/>
        <color rgb="FF63BE7B"/>
      </colorScale>
    </cfRule>
  </conditionalFormatting>
  <conditionalFormatting sqref="E49:E54">
    <cfRule type="colorScale" priority="728">
      <colorScale>
        <cfvo type="min"/>
        <cfvo type="percentile" val="50"/>
        <cfvo type="max"/>
        <color rgb="FFF8696B"/>
        <color rgb="FFFFEB84"/>
        <color rgb="FF63BE7B"/>
      </colorScale>
    </cfRule>
  </conditionalFormatting>
  <conditionalFormatting sqref="E63:E66">
    <cfRule type="colorScale" priority="729">
      <colorScale>
        <cfvo type="min"/>
        <cfvo type="percentile" val="50"/>
        <cfvo type="max"/>
        <color rgb="FFF8696B"/>
        <color rgb="FFFFEB84"/>
        <color rgb="FF63BE7B"/>
      </colorScale>
    </cfRule>
  </conditionalFormatting>
  <conditionalFormatting sqref="E55">
    <cfRule type="colorScale" priority="731">
      <colorScale>
        <cfvo type="min"/>
        <cfvo type="percentile" val="50"/>
        <cfvo type="max"/>
        <color rgb="FFF8696B"/>
        <color rgb="FFFFEB84"/>
        <color rgb="FF63BE7B"/>
      </colorScale>
    </cfRule>
  </conditionalFormatting>
  <conditionalFormatting sqref="C29:C33">
    <cfRule type="colorScale" priority="732">
      <colorScale>
        <cfvo type="min"/>
        <cfvo type="percentile" val="50"/>
        <cfvo type="max"/>
        <color rgb="FFF8696B"/>
        <color rgb="FFFFEB84"/>
        <color rgb="FF63BE7B"/>
      </colorScale>
    </cfRule>
  </conditionalFormatting>
  <conditionalFormatting sqref="E29:E33">
    <cfRule type="colorScale" priority="733">
      <colorScale>
        <cfvo type="min"/>
        <cfvo type="percentile" val="50"/>
        <cfvo type="max"/>
        <color rgb="FFF8696B"/>
        <color rgb="FFFFEB84"/>
        <color rgb="FF63BE7B"/>
      </colorScale>
    </cfRule>
  </conditionalFormatting>
  <conditionalFormatting sqref="E209:E212">
    <cfRule type="colorScale" priority="734">
      <colorScale>
        <cfvo type="min"/>
        <cfvo type="percentile" val="50"/>
        <cfvo type="max"/>
        <color rgb="FFF8696B"/>
        <color rgb="FFFFEB84"/>
        <color rgb="FF63BE7B"/>
      </colorScale>
    </cfRule>
  </conditionalFormatting>
  <conditionalFormatting sqref="C209:C212">
    <cfRule type="colorScale" priority="735">
      <colorScale>
        <cfvo type="min"/>
        <cfvo type="percentile" val="50"/>
        <cfvo type="max"/>
        <color rgb="FFF8696B"/>
        <color rgb="FFFFEB84"/>
        <color rgb="FF63BE7B"/>
      </colorScale>
    </cfRule>
  </conditionalFormatting>
  <conditionalFormatting sqref="C332 E332">
    <cfRule type="colorScale" priority="736">
      <colorScale>
        <cfvo type="min"/>
        <cfvo type="percentile" val="50"/>
        <cfvo type="max"/>
        <color rgb="FFF8696B"/>
        <color rgb="FFFFEB84"/>
        <color rgb="FF63BE7B"/>
      </colorScale>
    </cfRule>
  </conditionalFormatting>
  <conditionalFormatting sqref="E322 C322">
    <cfRule type="colorScale" priority="738">
      <colorScale>
        <cfvo type="min"/>
        <cfvo type="percentile" val="50"/>
        <cfvo type="max"/>
        <color rgb="FFF8696B"/>
        <color rgb="FFFFEB84"/>
        <color rgb="FF63BE7B"/>
      </colorScale>
    </cfRule>
  </conditionalFormatting>
  <conditionalFormatting sqref="E336 C336">
    <cfRule type="colorScale" priority="740">
      <colorScale>
        <cfvo type="min"/>
        <cfvo type="percentile" val="50"/>
        <cfvo type="max"/>
        <color rgb="FFF8696B"/>
        <color rgb="FFFFEB84"/>
        <color rgb="FF63BE7B"/>
      </colorScale>
    </cfRule>
  </conditionalFormatting>
  <conditionalFormatting sqref="C300:C302 E358 C292 C295 E360 E300:E313 C333:C335 E323:E328 C318:C321 E337:E340 C339:C340 E318:E321 E333:E335 C352:C353 E352:E353 C323:C328">
    <cfRule type="colorScale" priority="742">
      <colorScale>
        <cfvo type="min"/>
        <cfvo type="percentile" val="50"/>
        <cfvo type="max"/>
        <color rgb="FFF8696B"/>
        <color rgb="FFFFEB84"/>
        <color rgb="FF63BE7B"/>
      </colorScale>
    </cfRule>
  </conditionalFormatting>
  <conditionalFormatting sqref="E329">
    <cfRule type="colorScale" priority="759">
      <colorScale>
        <cfvo type="min"/>
        <cfvo type="percentile" val="50"/>
        <cfvo type="max"/>
        <color rgb="FFF8696B"/>
        <color rgb="FFFFEB84"/>
        <color rgb="FF63BE7B"/>
      </colorScale>
    </cfRule>
  </conditionalFormatting>
  <conditionalFormatting sqref="E341 C341">
    <cfRule type="colorScale" priority="760">
      <colorScale>
        <cfvo type="min"/>
        <cfvo type="percentile" val="50"/>
        <cfvo type="max"/>
        <color rgb="FFF8696B"/>
        <color rgb="FFFFEB84"/>
        <color rgb="FF63BE7B"/>
      </colorScale>
    </cfRule>
  </conditionalFormatting>
  <conditionalFormatting sqref="E342:E345 C344">
    <cfRule type="colorScale" priority="762">
      <colorScale>
        <cfvo type="min"/>
        <cfvo type="percentile" val="50"/>
        <cfvo type="max"/>
        <color rgb="FFF8696B"/>
        <color rgb="FFFFEB84"/>
        <color rgb="FF63BE7B"/>
      </colorScale>
    </cfRule>
  </conditionalFormatting>
  <conditionalFormatting sqref="E346 C346">
    <cfRule type="colorScale" priority="764">
      <colorScale>
        <cfvo type="min"/>
        <cfvo type="percentile" val="50"/>
        <cfvo type="max"/>
        <color rgb="FFF8696B"/>
        <color rgb="FFFFEB84"/>
        <color rgb="FF63BE7B"/>
      </colorScale>
    </cfRule>
  </conditionalFormatting>
  <conditionalFormatting sqref="E347:E350">
    <cfRule type="colorScale" priority="766">
      <colorScale>
        <cfvo type="min"/>
        <cfvo type="percentile" val="50"/>
        <cfvo type="max"/>
        <color rgb="FFF8696B"/>
        <color rgb="FFFFEB84"/>
        <color rgb="FF63BE7B"/>
      </colorScale>
    </cfRule>
  </conditionalFormatting>
  <conditionalFormatting sqref="C351 E351">
    <cfRule type="colorScale" priority="767">
      <colorScale>
        <cfvo type="min"/>
        <cfvo type="percentile" val="50"/>
        <cfvo type="max"/>
        <color rgb="FFF8696B"/>
        <color rgb="FFFFEB84"/>
        <color rgb="FF63BE7B"/>
      </colorScale>
    </cfRule>
  </conditionalFormatting>
  <conditionalFormatting sqref="C330 E330">
    <cfRule type="colorScale" priority="769">
      <colorScale>
        <cfvo type="min"/>
        <cfvo type="percentile" val="50"/>
        <cfvo type="max"/>
        <color rgb="FFF8696B"/>
        <color rgb="FFFFEB84"/>
        <color rgb="FF63BE7B"/>
      </colorScale>
    </cfRule>
  </conditionalFormatting>
  <conditionalFormatting sqref="E230:E231">
    <cfRule type="colorScale" priority="771">
      <colorScale>
        <cfvo type="min"/>
        <cfvo type="percentile" val="50"/>
        <cfvo type="max"/>
        <color rgb="FFF8696B"/>
        <color rgb="FFFFEB84"/>
        <color rgb="FF63BE7B"/>
      </colorScale>
    </cfRule>
  </conditionalFormatting>
  <conditionalFormatting sqref="C331 E331">
    <cfRule type="colorScale" priority="772">
      <colorScale>
        <cfvo type="min"/>
        <cfvo type="percentile" val="50"/>
        <cfvo type="max"/>
        <color rgb="FFF8696B"/>
        <color rgb="FFFFEB84"/>
        <color rgb="FF63BE7B"/>
      </colorScale>
    </cfRule>
  </conditionalFormatting>
  <conditionalFormatting sqref="C24:C27">
    <cfRule type="colorScale" priority="8">
      <colorScale>
        <cfvo type="min"/>
        <cfvo type="percentile" val="50"/>
        <cfvo type="max"/>
        <color rgb="FFF8696B"/>
        <color rgb="FFFFEB84"/>
        <color rgb="FF63BE7B"/>
      </colorScale>
    </cfRule>
  </conditionalFormatting>
  <conditionalFormatting sqref="C69:C72">
    <cfRule type="colorScale" priority="7">
      <colorScale>
        <cfvo type="min"/>
        <cfvo type="percentile" val="50"/>
        <cfvo type="max"/>
        <color rgb="FFF8696B"/>
        <color rgb="FFFFEB84"/>
        <color rgb="FF63BE7B"/>
      </colorScale>
    </cfRule>
  </conditionalFormatting>
  <conditionalFormatting sqref="C189">
    <cfRule type="colorScale" priority="6">
      <colorScale>
        <cfvo type="min"/>
        <cfvo type="percentile" val="50"/>
        <cfvo type="max"/>
        <color rgb="FFF8696B"/>
        <color rgb="FFFFEB84"/>
        <color rgb="FF63BE7B"/>
      </colorScale>
    </cfRule>
  </conditionalFormatting>
  <conditionalFormatting sqref="C203:C208">
    <cfRule type="colorScale" priority="5">
      <colorScale>
        <cfvo type="min"/>
        <cfvo type="percentile" val="50"/>
        <cfvo type="max"/>
        <color rgb="FFF8696B"/>
        <color rgb="FFFFEB84"/>
        <color rgb="FF63BE7B"/>
      </colorScale>
    </cfRule>
  </conditionalFormatting>
  <conditionalFormatting sqref="C254:C257">
    <cfRule type="colorScale" priority="4">
      <colorScale>
        <cfvo type="min"/>
        <cfvo type="percentile" val="50"/>
        <cfvo type="max"/>
        <color rgb="FFF8696B"/>
        <color rgb="FFFFEB84"/>
        <color rgb="FF63BE7B"/>
      </colorScale>
    </cfRule>
  </conditionalFormatting>
  <conditionalFormatting sqref="C307:C309">
    <cfRule type="colorScale" priority="3">
      <colorScale>
        <cfvo type="min"/>
        <cfvo type="percentile" val="50"/>
        <cfvo type="max"/>
        <color rgb="FFF8696B"/>
        <color rgb="FFFFEB84"/>
        <color rgb="FF63BE7B"/>
      </colorScale>
    </cfRule>
  </conditionalFormatting>
  <conditionalFormatting sqref="C307:C309">
    <cfRule type="colorScale" priority="2">
      <colorScale>
        <cfvo type="min"/>
        <cfvo type="percentile" val="50"/>
        <cfvo type="max"/>
        <color rgb="FFF8696B"/>
        <color rgb="FFFFEB84"/>
        <color rgb="FF63BE7B"/>
      </colorScale>
    </cfRule>
  </conditionalFormatting>
  <conditionalFormatting sqref="C311:C312">
    <cfRule type="colorScale" priority="1">
      <colorScale>
        <cfvo type="min"/>
        <cfvo type="percentile" val="50"/>
        <cfvo type="max"/>
        <color rgb="FFF8696B"/>
        <color rgb="FFFFEB84"/>
        <color rgb="FF63BE7B"/>
      </colorScale>
    </cfRule>
  </conditionalFormatting>
  <hyperlinks>
    <hyperlink ref="A1" location="الرئيسية!A1" display="م" xr:uid="{00000000-0004-0000-0100-000000000000}"/>
  </hyperlinks>
  <pageMargins left="0.70866141732283472" right="0.70866141732283472" top="0.74803149606299213" bottom="0.74803149606299213" header="0.31496062992125984" footer="0.31496062992125984"/>
  <pageSetup paperSize="9" orientation="portrait" r:id="rId1"/>
  <rowBreaks count="1" manualBreakCount="1">
    <brk id="26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
  <sheetViews>
    <sheetView rightToLeft="1" workbookViewId="0">
      <pane ySplit="1" topLeftCell="A2" activePane="bottomLeft" state="frozen"/>
      <selection pane="bottomLeft" activeCell="D28" sqref="D28:D30"/>
    </sheetView>
  </sheetViews>
  <sheetFormatPr defaultRowHeight="13.8" x14ac:dyDescent="0.25"/>
  <cols>
    <col min="1" max="1" width="7.69921875" bestFit="1" customWidth="1"/>
    <col min="2" max="3" width="4.8984375" bestFit="1" customWidth="1"/>
    <col min="4" max="4" width="27.5" bestFit="1" customWidth="1"/>
    <col min="5" max="5" width="7.69921875" bestFit="1" customWidth="1"/>
    <col min="6" max="6" width="11.09765625" bestFit="1" customWidth="1"/>
    <col min="7" max="7" width="12.59765625" bestFit="1" customWidth="1"/>
    <col min="8" max="8" width="11.09765625" bestFit="1" customWidth="1"/>
  </cols>
  <sheetData>
    <row r="1" spans="1:8" ht="28.5" customHeight="1" x14ac:dyDescent="0.25">
      <c r="A1" s="145" t="s">
        <v>210</v>
      </c>
      <c r="B1" s="3"/>
      <c r="C1" s="3"/>
      <c r="D1" s="3" t="s">
        <v>132</v>
      </c>
      <c r="E1" s="3" t="s">
        <v>133</v>
      </c>
      <c r="F1" s="3" t="s">
        <v>6</v>
      </c>
      <c r="G1" s="3" t="s">
        <v>7</v>
      </c>
      <c r="H1" s="3" t="s">
        <v>268</v>
      </c>
    </row>
    <row r="2" spans="1:8" x14ac:dyDescent="0.25">
      <c r="A2" s="6">
        <v>1000</v>
      </c>
      <c r="B2" s="6"/>
      <c r="C2" s="6"/>
      <c r="D2" s="6" t="s">
        <v>11</v>
      </c>
      <c r="E2" s="6" t="s">
        <v>8</v>
      </c>
      <c r="F2" s="5">
        <f>SUM(F3,F14)</f>
        <v>0</v>
      </c>
      <c r="G2" s="5">
        <f>SUM(G3,G14)</f>
        <v>0</v>
      </c>
      <c r="H2" s="5">
        <f>G2-F2</f>
        <v>0</v>
      </c>
    </row>
    <row r="3" spans="1:8" x14ac:dyDescent="0.25">
      <c r="B3" s="134">
        <v>1100</v>
      </c>
      <c r="C3" s="134"/>
      <c r="D3" s="134" t="s">
        <v>11</v>
      </c>
      <c r="E3" t="s">
        <v>15</v>
      </c>
      <c r="F3" s="5">
        <f>SUM(F4:F13)</f>
        <v>0</v>
      </c>
      <c r="G3" s="5">
        <f>SUM(G4:G13)</f>
        <v>0</v>
      </c>
      <c r="H3" s="5">
        <f>G3-F3</f>
        <v>0</v>
      </c>
    </row>
    <row r="4" spans="1:8" x14ac:dyDescent="0.25">
      <c r="C4">
        <v>1101</v>
      </c>
      <c r="D4" t="s">
        <v>135</v>
      </c>
      <c r="E4" t="s">
        <v>15</v>
      </c>
      <c r="F4" s="4">
        <f>SUMIF('اليومية العامة'!$H$6:$H$1600,$C4,'اليومية العامة'!$I$6:$I$1600)</f>
        <v>0</v>
      </c>
      <c r="G4" s="4">
        <f>SUMIF('اليومية العامة'!$L$6:$L$1600,$C4,'اليومية العامة'!$M$6:$M$1600)</f>
        <v>0</v>
      </c>
      <c r="H4" s="4">
        <f t="shared" ref="H4:H47" si="0">G4-F4</f>
        <v>0</v>
      </c>
    </row>
    <row r="5" spans="1:8" x14ac:dyDescent="0.25">
      <c r="C5">
        <v>1102</v>
      </c>
      <c r="D5" t="s">
        <v>135</v>
      </c>
      <c r="E5" t="s">
        <v>15</v>
      </c>
      <c r="F5" s="4">
        <f>SUMIF('اليومية العامة'!$H$6:$H$1600,$C5,'اليومية العامة'!$I$6:$I$1600)</f>
        <v>0</v>
      </c>
      <c r="G5" s="4">
        <f>SUMIF('اليومية العامة'!$L$6:$L$1600,$C5,'اليومية العامة'!$M$6:$M$1600)</f>
        <v>0</v>
      </c>
      <c r="H5" s="4">
        <f t="shared" si="0"/>
        <v>0</v>
      </c>
    </row>
    <row r="6" spans="1:8" x14ac:dyDescent="0.25">
      <c r="C6">
        <v>1103</v>
      </c>
      <c r="D6" t="s">
        <v>135</v>
      </c>
      <c r="E6" t="s">
        <v>15</v>
      </c>
      <c r="F6" s="4">
        <f>SUMIF('اليومية العامة'!$H$6:$H$1600,$C6,'اليومية العامة'!$I$6:$I$1600)</f>
        <v>0</v>
      </c>
      <c r="G6" s="4">
        <f>SUMIF('اليومية العامة'!$L$6:$L$1600,$C6,'اليومية العامة'!$M$6:$M$1600)</f>
        <v>0</v>
      </c>
      <c r="H6" s="4">
        <f t="shared" si="0"/>
        <v>0</v>
      </c>
    </row>
    <row r="7" spans="1:8" x14ac:dyDescent="0.25">
      <c r="C7">
        <v>1104</v>
      </c>
      <c r="D7" t="s">
        <v>135</v>
      </c>
      <c r="E7" t="s">
        <v>15</v>
      </c>
      <c r="F7" s="4">
        <f>SUMIF('اليومية العامة'!$H$6:$H$1600,$C7,'اليومية العامة'!$I$6:$I$1600)</f>
        <v>0</v>
      </c>
      <c r="G7" s="4">
        <f>SUMIF('اليومية العامة'!$L$6:$L$1600,$C7,'اليومية العامة'!$M$6:$M$1600)</f>
        <v>0</v>
      </c>
      <c r="H7" s="4">
        <f t="shared" ref="H7:H13" si="1">G7-F7</f>
        <v>0</v>
      </c>
    </row>
    <row r="8" spans="1:8" x14ac:dyDescent="0.25">
      <c r="C8">
        <v>1105</v>
      </c>
      <c r="D8" t="s">
        <v>135</v>
      </c>
      <c r="E8" t="s">
        <v>15</v>
      </c>
      <c r="F8" s="4">
        <f>SUMIF('اليومية العامة'!$H$6:$H$1600,$C8,'اليومية العامة'!$I$6:$I$1600)</f>
        <v>0</v>
      </c>
      <c r="G8" s="4">
        <f>SUMIF('اليومية العامة'!$L$6:$L$1600,$C8,'اليومية العامة'!$M$6:$M$1600)</f>
        <v>0</v>
      </c>
      <c r="H8" s="4">
        <f t="shared" si="1"/>
        <v>0</v>
      </c>
    </row>
    <row r="9" spans="1:8" x14ac:dyDescent="0.25">
      <c r="C9">
        <v>1106</v>
      </c>
      <c r="D9" t="s">
        <v>135</v>
      </c>
      <c r="E9" t="s">
        <v>15</v>
      </c>
      <c r="F9" s="4">
        <f>SUMIF('اليومية العامة'!$H$6:$H$1600,$C9,'اليومية العامة'!$I$6:$I$1600)</f>
        <v>0</v>
      </c>
      <c r="G9" s="4">
        <f>SUMIF('اليومية العامة'!$L$6:$L$1600,$C9,'اليومية العامة'!$M$6:$M$1600)</f>
        <v>0</v>
      </c>
      <c r="H9" s="4">
        <f t="shared" si="1"/>
        <v>0</v>
      </c>
    </row>
    <row r="10" spans="1:8" x14ac:dyDescent="0.25">
      <c r="C10">
        <v>1107</v>
      </c>
      <c r="D10" t="s">
        <v>135</v>
      </c>
      <c r="E10" t="s">
        <v>15</v>
      </c>
      <c r="F10" s="4">
        <f>SUMIF('اليومية العامة'!$H$6:$H$1600,$C10,'اليومية العامة'!$I$6:$I$1600)</f>
        <v>0</v>
      </c>
      <c r="G10" s="4">
        <f>SUMIF('اليومية العامة'!$L$6:$L$1600,$C10,'اليومية العامة'!$M$6:$M$1600)</f>
        <v>0</v>
      </c>
      <c r="H10" s="4">
        <f t="shared" si="1"/>
        <v>0</v>
      </c>
    </row>
    <row r="11" spans="1:8" x14ac:dyDescent="0.25">
      <c r="C11">
        <v>1108</v>
      </c>
      <c r="D11" t="s">
        <v>135</v>
      </c>
      <c r="E11" t="s">
        <v>15</v>
      </c>
      <c r="F11" s="4">
        <f>SUMIF('اليومية العامة'!$H$6:$H$1600,$C11,'اليومية العامة'!$I$6:$I$1600)</f>
        <v>0</v>
      </c>
      <c r="G11" s="4">
        <f>SUMIF('اليومية العامة'!$L$6:$L$1600,$C11,'اليومية العامة'!$M$6:$M$1600)</f>
        <v>0</v>
      </c>
      <c r="H11" s="4">
        <f t="shared" si="1"/>
        <v>0</v>
      </c>
    </row>
    <row r="12" spans="1:8" x14ac:dyDescent="0.25">
      <c r="C12">
        <v>1109</v>
      </c>
      <c r="D12" t="s">
        <v>135</v>
      </c>
      <c r="E12" t="s">
        <v>15</v>
      </c>
      <c r="F12" s="4">
        <f>SUMIF('اليومية العامة'!$H$6:$H$1600,$C12,'اليومية العامة'!$I$6:$I$1600)</f>
        <v>0</v>
      </c>
      <c r="G12" s="4">
        <f>SUMIF('اليومية العامة'!$L$6:$L$1600,$C12,'اليومية العامة'!$M$6:$M$1600)</f>
        <v>0</v>
      </c>
      <c r="H12" s="4">
        <f t="shared" si="1"/>
        <v>0</v>
      </c>
    </row>
    <row r="13" spans="1:8" x14ac:dyDescent="0.25">
      <c r="C13">
        <v>1110</v>
      </c>
      <c r="D13" t="s">
        <v>135</v>
      </c>
      <c r="E13" t="s">
        <v>15</v>
      </c>
      <c r="F13" s="4">
        <f>SUMIF('اليومية العامة'!$H$6:$H$1600,$C13,'اليومية العامة'!$I$6:$I$1600)</f>
        <v>0</v>
      </c>
      <c r="G13" s="4">
        <f>SUMIF('اليومية العامة'!$L$6:$L$1600,$C13,'اليومية العامة'!$M$6:$M$1600)</f>
        <v>0</v>
      </c>
      <c r="H13" s="4">
        <f t="shared" si="1"/>
        <v>0</v>
      </c>
    </row>
    <row r="14" spans="1:8" x14ac:dyDescent="0.25">
      <c r="B14" s="134">
        <v>1200</v>
      </c>
      <c r="C14" s="134"/>
      <c r="D14" s="134" t="s">
        <v>211</v>
      </c>
      <c r="E14" t="s">
        <v>15</v>
      </c>
      <c r="F14" s="5">
        <f>SUM(F15:F24)</f>
        <v>0</v>
      </c>
      <c r="G14" s="5">
        <f>SUM(G15:G24)</f>
        <v>0</v>
      </c>
      <c r="H14" s="5">
        <f>G14-F14</f>
        <v>0</v>
      </c>
    </row>
    <row r="15" spans="1:8" x14ac:dyDescent="0.25">
      <c r="C15">
        <v>1201</v>
      </c>
      <c r="D15" t="s">
        <v>135</v>
      </c>
      <c r="E15" t="s">
        <v>15</v>
      </c>
      <c r="F15" s="4">
        <f>SUMIF('اليومية العامة'!$H$6:$H$1600,$C15,'اليومية العامة'!$I$6:$I$1600)</f>
        <v>0</v>
      </c>
      <c r="G15" s="4">
        <f>SUMIF('اليومية العامة'!$L$6:$L$1600,$C15,'اليومية العامة'!$M$6:$M$1600)</f>
        <v>0</v>
      </c>
      <c r="H15" s="4">
        <f t="shared" si="0"/>
        <v>0</v>
      </c>
    </row>
    <row r="16" spans="1:8" x14ac:dyDescent="0.25">
      <c r="C16">
        <v>1202</v>
      </c>
      <c r="D16" t="s">
        <v>135</v>
      </c>
      <c r="E16" t="s">
        <v>15</v>
      </c>
      <c r="F16" s="4">
        <f>SUMIF('اليومية العامة'!$H$6:$H$1600,$C16,'اليومية العامة'!$I$6:$I$1600)</f>
        <v>0</v>
      </c>
      <c r="G16" s="4">
        <f>SUMIF('اليومية العامة'!$L$6:$L$1600,$C16,'اليومية العامة'!$M$6:$M$1600)</f>
        <v>0</v>
      </c>
      <c r="H16" s="4">
        <f t="shared" si="0"/>
        <v>0</v>
      </c>
    </row>
    <row r="17" spans="1:8" x14ac:dyDescent="0.25">
      <c r="C17">
        <v>1203</v>
      </c>
      <c r="D17" t="s">
        <v>135</v>
      </c>
      <c r="E17" t="s">
        <v>15</v>
      </c>
      <c r="F17" s="4">
        <f>SUMIF('اليومية العامة'!$H$6:$H$1600,$C17,'اليومية العامة'!$I$6:$I$1600)</f>
        <v>0</v>
      </c>
      <c r="G17" s="4">
        <f>SUMIF('اليومية العامة'!$L$6:$L$1600,$C17,'اليومية العامة'!$M$6:$M$1600)</f>
        <v>0</v>
      </c>
      <c r="H17" s="4">
        <f t="shared" si="0"/>
        <v>0</v>
      </c>
    </row>
    <row r="18" spans="1:8" x14ac:dyDescent="0.25">
      <c r="C18">
        <v>1204</v>
      </c>
      <c r="D18" t="s">
        <v>135</v>
      </c>
      <c r="E18" t="s">
        <v>15</v>
      </c>
      <c r="F18" s="4">
        <f>SUMIF('اليومية العامة'!$H$6:$H$1600,$C18,'اليومية العامة'!$I$6:$I$1600)</f>
        <v>0</v>
      </c>
      <c r="G18" s="4">
        <f>SUMIF('اليومية العامة'!$L$6:$L$1600,$C18,'اليومية العامة'!$M$6:$M$1600)</f>
        <v>0</v>
      </c>
      <c r="H18" s="4">
        <f t="shared" si="0"/>
        <v>0</v>
      </c>
    </row>
    <row r="19" spans="1:8" x14ac:dyDescent="0.25">
      <c r="C19">
        <v>1205</v>
      </c>
      <c r="D19" t="s">
        <v>135</v>
      </c>
      <c r="E19" t="s">
        <v>15</v>
      </c>
      <c r="F19" s="4">
        <f>SUMIF('اليومية العامة'!$H$6:$H$1600,$C19,'اليومية العامة'!$I$6:$I$1600)</f>
        <v>0</v>
      </c>
      <c r="G19" s="4">
        <f>SUMIF('اليومية العامة'!$L$6:$L$1600,$C19,'اليومية العامة'!$M$6:$M$1600)</f>
        <v>0</v>
      </c>
      <c r="H19" s="4">
        <f t="shared" si="0"/>
        <v>0</v>
      </c>
    </row>
    <row r="20" spans="1:8" x14ac:dyDescent="0.25">
      <c r="C20">
        <v>1206</v>
      </c>
      <c r="D20" t="s">
        <v>135</v>
      </c>
      <c r="E20" t="s">
        <v>15</v>
      </c>
      <c r="F20" s="4">
        <f>SUMIF('اليومية العامة'!$H$6:$H$1600,$C20,'اليومية العامة'!$I$6:$I$1600)</f>
        <v>0</v>
      </c>
      <c r="G20" s="4">
        <f>SUMIF('اليومية العامة'!$L$6:$L$1600,$C20,'اليومية العامة'!$M$6:$M$1600)</f>
        <v>0</v>
      </c>
      <c r="H20" s="4">
        <f t="shared" si="0"/>
        <v>0</v>
      </c>
    </row>
    <row r="21" spans="1:8" x14ac:dyDescent="0.25">
      <c r="C21">
        <v>1207</v>
      </c>
      <c r="D21" t="s">
        <v>135</v>
      </c>
      <c r="E21" t="s">
        <v>15</v>
      </c>
      <c r="F21" s="4">
        <f>SUMIF('اليومية العامة'!$H$6:$H$1600,$C21,'اليومية العامة'!$I$6:$I$1600)</f>
        <v>0</v>
      </c>
      <c r="G21" s="4">
        <f>SUMIF('اليومية العامة'!$L$6:$L$1600,$C21,'اليومية العامة'!$M$6:$M$1600)</f>
        <v>0</v>
      </c>
      <c r="H21" s="4">
        <f t="shared" si="0"/>
        <v>0</v>
      </c>
    </row>
    <row r="22" spans="1:8" x14ac:dyDescent="0.25">
      <c r="C22">
        <v>1208</v>
      </c>
      <c r="D22" t="s">
        <v>135</v>
      </c>
      <c r="E22" t="s">
        <v>15</v>
      </c>
      <c r="F22" s="4">
        <f>SUMIF('اليومية العامة'!$H$6:$H$1600,$C22,'اليومية العامة'!$I$6:$I$1600)</f>
        <v>0</v>
      </c>
      <c r="G22" s="4">
        <f>SUMIF('اليومية العامة'!$L$6:$L$1600,$C22,'اليومية العامة'!$M$6:$M$1600)</f>
        <v>0</v>
      </c>
      <c r="H22" s="4">
        <f t="shared" si="0"/>
        <v>0</v>
      </c>
    </row>
    <row r="23" spans="1:8" x14ac:dyDescent="0.25">
      <c r="C23">
        <v>1209</v>
      </c>
      <c r="D23" t="s">
        <v>135</v>
      </c>
      <c r="E23" t="s">
        <v>15</v>
      </c>
      <c r="F23" s="4">
        <f>SUMIF('اليومية العامة'!$H$6:$H$1600,$C23,'اليومية العامة'!$I$6:$I$1600)</f>
        <v>0</v>
      </c>
      <c r="G23" s="4">
        <f>SUMIF('اليومية العامة'!$L$6:$L$1600,$C23,'اليومية العامة'!$M$6:$M$1600)</f>
        <v>0</v>
      </c>
      <c r="H23" s="4">
        <f t="shared" si="0"/>
        <v>0</v>
      </c>
    </row>
    <row r="24" spans="1:8" x14ac:dyDescent="0.25">
      <c r="C24">
        <v>1210</v>
      </c>
      <c r="D24" t="s">
        <v>135</v>
      </c>
      <c r="E24" t="s">
        <v>15</v>
      </c>
      <c r="F24" s="4">
        <f>SUMIF('اليومية العامة'!$H$6:$H$1600,$C24,'اليومية العامة'!$I$6:$I$1600)</f>
        <v>0</v>
      </c>
      <c r="G24" s="4">
        <f>SUMIF('اليومية العامة'!$L$6:$L$1600,$C24,'اليومية العامة'!$M$6:$M$1600)</f>
        <v>0</v>
      </c>
      <c r="H24" s="4">
        <f t="shared" si="0"/>
        <v>0</v>
      </c>
    </row>
    <row r="25" spans="1:8" ht="7.5" customHeight="1" x14ac:dyDescent="0.25">
      <c r="F25" s="4"/>
      <c r="G25" s="4"/>
      <c r="H25" s="4"/>
    </row>
    <row r="26" spans="1:8" x14ac:dyDescent="0.25">
      <c r="A26" s="6">
        <v>2000</v>
      </c>
      <c r="B26" s="6"/>
      <c r="C26" s="6"/>
      <c r="D26" s="6" t="s">
        <v>129</v>
      </c>
      <c r="E26" s="6" t="s">
        <v>8</v>
      </c>
      <c r="F26" s="7">
        <f>SUM(F27,F38)</f>
        <v>0</v>
      </c>
      <c r="G26" s="7">
        <f>SUM(G27,G38)</f>
        <v>0</v>
      </c>
      <c r="H26" s="5">
        <f t="shared" si="0"/>
        <v>0</v>
      </c>
    </row>
    <row r="27" spans="1:8" x14ac:dyDescent="0.25">
      <c r="B27" s="134">
        <v>2100</v>
      </c>
      <c r="C27" s="134"/>
      <c r="D27" s="134" t="s">
        <v>213</v>
      </c>
      <c r="E27" t="s">
        <v>15</v>
      </c>
      <c r="F27" s="7">
        <f>SUM(F28:F37)</f>
        <v>0</v>
      </c>
      <c r="G27" s="7">
        <f>SUM(G28:G37)</f>
        <v>0</v>
      </c>
      <c r="H27" s="5">
        <f t="shared" si="0"/>
        <v>0</v>
      </c>
    </row>
    <row r="28" spans="1:8" x14ac:dyDescent="0.25">
      <c r="C28">
        <v>2101</v>
      </c>
      <c r="D28" t="s">
        <v>134</v>
      </c>
      <c r="E28" t="s">
        <v>15</v>
      </c>
      <c r="F28" s="4">
        <f>SUMIF('اليومية العامة'!$H$6:$H$1600,$C28,'اليومية العامة'!$I$6:$I$1600)</f>
        <v>0</v>
      </c>
      <c r="G28" s="4">
        <f>SUMIF('اليومية العامة'!$L$6:$L$1600,$C28,'اليومية العامة'!$M$6:$M$1600)</f>
        <v>0</v>
      </c>
      <c r="H28" s="4">
        <f t="shared" si="0"/>
        <v>0</v>
      </c>
    </row>
    <row r="29" spans="1:8" x14ac:dyDescent="0.25">
      <c r="C29">
        <v>2102</v>
      </c>
      <c r="D29" t="s">
        <v>134</v>
      </c>
      <c r="E29" t="s">
        <v>15</v>
      </c>
      <c r="F29" s="4">
        <f>SUMIF('اليومية العامة'!$H$6:$H$1600,$C29,'اليومية العامة'!$I$6:$I$1600)</f>
        <v>0</v>
      </c>
      <c r="G29" s="4">
        <f>SUMIF('اليومية العامة'!$L$6:$L$1600,$C29,'اليومية العامة'!$M$6:$M$1600)</f>
        <v>0</v>
      </c>
      <c r="H29" s="4">
        <f t="shared" si="0"/>
        <v>0</v>
      </c>
    </row>
    <row r="30" spans="1:8" x14ac:dyDescent="0.25">
      <c r="C30">
        <v>2103</v>
      </c>
      <c r="D30" t="s">
        <v>134</v>
      </c>
      <c r="E30" t="s">
        <v>15</v>
      </c>
      <c r="F30" s="4">
        <f>SUMIF('اليومية العامة'!$H$6:$H$1600,$C30,'اليومية العامة'!$I$6:$I$1600)</f>
        <v>0</v>
      </c>
      <c r="G30" s="4">
        <f>SUMIF('اليومية العامة'!$L$6:$L$1600,$C30,'اليومية العامة'!$M$6:$M$1600)</f>
        <v>0</v>
      </c>
      <c r="H30" s="4">
        <f t="shared" si="0"/>
        <v>0</v>
      </c>
    </row>
    <row r="31" spans="1:8" x14ac:dyDescent="0.25">
      <c r="C31">
        <v>2104</v>
      </c>
      <c r="D31" t="s">
        <v>134</v>
      </c>
      <c r="E31" t="s">
        <v>15</v>
      </c>
      <c r="F31" s="4">
        <f>SUMIF('اليومية العامة'!$H$6:$H$1600,$C31,'اليومية العامة'!$I$6:$I$1600)</f>
        <v>0</v>
      </c>
      <c r="G31" s="4">
        <f>SUMIF('اليومية العامة'!$L$6:$L$1600,$C31,'اليومية العامة'!$M$6:$M$1600)</f>
        <v>0</v>
      </c>
      <c r="H31" s="4">
        <f t="shared" si="0"/>
        <v>0</v>
      </c>
    </row>
    <row r="32" spans="1:8" x14ac:dyDescent="0.25">
      <c r="C32">
        <v>2105</v>
      </c>
      <c r="D32" t="s">
        <v>134</v>
      </c>
      <c r="E32" t="s">
        <v>15</v>
      </c>
      <c r="F32" s="4">
        <f>SUMIF('اليومية العامة'!$H$6:$H$1600,$C32,'اليومية العامة'!$I$6:$I$1600)</f>
        <v>0</v>
      </c>
      <c r="G32" s="4">
        <f>SUMIF('اليومية العامة'!$L$6:$L$1600,$C32,'اليومية العامة'!$M$6:$M$1600)</f>
        <v>0</v>
      </c>
      <c r="H32" s="4">
        <f t="shared" si="0"/>
        <v>0</v>
      </c>
    </row>
    <row r="33" spans="2:8" x14ac:dyDescent="0.25">
      <c r="C33">
        <v>2106</v>
      </c>
      <c r="D33" t="s">
        <v>134</v>
      </c>
      <c r="E33" t="s">
        <v>15</v>
      </c>
      <c r="F33" s="4">
        <f>SUMIF('اليومية العامة'!$H$6:$H$1600,$C33,'اليومية العامة'!$I$6:$I$1600)</f>
        <v>0</v>
      </c>
      <c r="G33" s="4">
        <f>SUMIF('اليومية العامة'!$L$6:$L$1600,$C33,'اليومية العامة'!$M$6:$M$1600)</f>
        <v>0</v>
      </c>
      <c r="H33" s="4">
        <f t="shared" si="0"/>
        <v>0</v>
      </c>
    </row>
    <row r="34" spans="2:8" x14ac:dyDescent="0.25">
      <c r="C34">
        <v>2107</v>
      </c>
      <c r="D34" t="s">
        <v>134</v>
      </c>
      <c r="E34" t="s">
        <v>15</v>
      </c>
      <c r="F34" s="4">
        <f>SUMIF('اليومية العامة'!$H$6:$H$1600,$C34,'اليومية العامة'!$I$6:$I$1600)</f>
        <v>0</v>
      </c>
      <c r="G34" s="4">
        <f>SUMIF('اليومية العامة'!$L$6:$L$1600,$C34,'اليومية العامة'!$M$6:$M$1600)</f>
        <v>0</v>
      </c>
      <c r="H34" s="4">
        <f t="shared" si="0"/>
        <v>0</v>
      </c>
    </row>
    <row r="35" spans="2:8" x14ac:dyDescent="0.25">
      <c r="C35">
        <v>2108</v>
      </c>
      <c r="D35" t="s">
        <v>134</v>
      </c>
      <c r="E35" t="s">
        <v>15</v>
      </c>
      <c r="F35" s="4">
        <f>SUMIF('اليومية العامة'!$H$6:$H$1600,$C35,'اليومية العامة'!$I$6:$I$1600)</f>
        <v>0</v>
      </c>
      <c r="G35" s="4">
        <f>SUMIF('اليومية العامة'!$L$6:$L$1600,$C35,'اليومية العامة'!$M$6:$M$1600)</f>
        <v>0</v>
      </c>
      <c r="H35" s="4">
        <f t="shared" si="0"/>
        <v>0</v>
      </c>
    </row>
    <row r="36" spans="2:8" x14ac:dyDescent="0.25">
      <c r="C36">
        <v>2109</v>
      </c>
      <c r="D36" t="s">
        <v>134</v>
      </c>
      <c r="E36" t="s">
        <v>15</v>
      </c>
      <c r="F36" s="4">
        <f>SUMIF('اليومية العامة'!$H$6:$H$1600,$C36,'اليومية العامة'!$I$6:$I$1600)</f>
        <v>0</v>
      </c>
      <c r="G36" s="4">
        <f>SUMIF('اليومية العامة'!$L$6:$L$1600,$C36,'اليومية العامة'!$M$6:$M$1600)</f>
        <v>0</v>
      </c>
      <c r="H36" s="4">
        <f t="shared" si="0"/>
        <v>0</v>
      </c>
    </row>
    <row r="37" spans="2:8" x14ac:dyDescent="0.25">
      <c r="C37">
        <v>2110</v>
      </c>
      <c r="D37" t="s">
        <v>134</v>
      </c>
      <c r="E37" t="s">
        <v>15</v>
      </c>
      <c r="F37" s="4">
        <f>SUMIF('اليومية العامة'!$H$6:$H$1600,$C37,'اليومية العامة'!$I$6:$I$1600)</f>
        <v>0</v>
      </c>
      <c r="G37" s="4">
        <f>SUMIF('اليومية العامة'!$L$6:$L$1600,$C37,'اليومية العامة'!$M$6:$M$1600)</f>
        <v>0</v>
      </c>
      <c r="H37" s="4">
        <f t="shared" si="0"/>
        <v>0</v>
      </c>
    </row>
    <row r="38" spans="2:8" x14ac:dyDescent="0.25">
      <c r="B38" s="134">
        <v>2200</v>
      </c>
      <c r="C38" s="134"/>
      <c r="D38" s="134" t="s">
        <v>212</v>
      </c>
      <c r="E38" t="s">
        <v>15</v>
      </c>
      <c r="F38" s="7">
        <f>SUM(F39:F48)</f>
        <v>0</v>
      </c>
      <c r="G38" s="7">
        <f>SUM(G39:G48)</f>
        <v>0</v>
      </c>
      <c r="H38" s="5">
        <f t="shared" ref="H38" si="2">G38-F38</f>
        <v>0</v>
      </c>
    </row>
    <row r="39" spans="2:8" x14ac:dyDescent="0.25">
      <c r="C39">
        <v>2201</v>
      </c>
      <c r="D39" t="s">
        <v>134</v>
      </c>
      <c r="E39" t="s">
        <v>15</v>
      </c>
      <c r="F39" s="4">
        <f>SUMIF('اليومية العامة'!$H$6:$H$1600,$C39,'اليومية العامة'!$I$6:$I$1600)</f>
        <v>0</v>
      </c>
      <c r="G39" s="4">
        <f>SUMIF('اليومية العامة'!$L$6:$L$1600,$C39,'اليومية العامة'!$M$6:$M$1600)</f>
        <v>0</v>
      </c>
      <c r="H39" s="4">
        <f t="shared" si="0"/>
        <v>0</v>
      </c>
    </row>
    <row r="40" spans="2:8" x14ac:dyDescent="0.25">
      <c r="C40">
        <v>2202</v>
      </c>
      <c r="D40" t="s">
        <v>134</v>
      </c>
      <c r="E40" t="s">
        <v>15</v>
      </c>
      <c r="F40" s="4">
        <f>SUMIF('اليومية العامة'!$H$6:$H$1600,$C40,'اليومية العامة'!$I$6:$I$1600)</f>
        <v>0</v>
      </c>
      <c r="G40" s="4">
        <f>SUMIF('اليومية العامة'!$L$6:$L$1600,$C40,'اليومية العامة'!$M$6:$M$1600)</f>
        <v>0</v>
      </c>
      <c r="H40" s="4">
        <f t="shared" si="0"/>
        <v>0</v>
      </c>
    </row>
    <row r="41" spans="2:8" x14ac:dyDescent="0.25">
      <c r="C41">
        <v>2203</v>
      </c>
      <c r="D41" t="s">
        <v>134</v>
      </c>
      <c r="E41" t="s">
        <v>15</v>
      </c>
      <c r="F41" s="4">
        <f>SUMIF('اليومية العامة'!$H$6:$H$1600,$C41,'اليومية العامة'!$I$6:$I$1600)</f>
        <v>0</v>
      </c>
      <c r="G41" s="4">
        <f>SUMIF('اليومية العامة'!$L$6:$L$1600,$C41,'اليومية العامة'!$M$6:$M$1600)</f>
        <v>0</v>
      </c>
      <c r="H41" s="4">
        <f t="shared" si="0"/>
        <v>0</v>
      </c>
    </row>
    <row r="42" spans="2:8" x14ac:dyDescent="0.25">
      <c r="C42">
        <v>2204</v>
      </c>
      <c r="D42" t="s">
        <v>134</v>
      </c>
      <c r="E42" t="s">
        <v>15</v>
      </c>
      <c r="F42" s="4">
        <f>SUMIF('اليومية العامة'!$H$6:$H$1600,$C42,'اليومية العامة'!$I$6:$I$1600)</f>
        <v>0</v>
      </c>
      <c r="G42" s="4">
        <f>SUMIF('اليومية العامة'!$L$6:$L$1600,$C42,'اليومية العامة'!$M$6:$M$1600)</f>
        <v>0</v>
      </c>
      <c r="H42" s="4">
        <f t="shared" si="0"/>
        <v>0</v>
      </c>
    </row>
    <row r="43" spans="2:8" x14ac:dyDescent="0.25">
      <c r="C43">
        <v>2205</v>
      </c>
      <c r="D43" t="s">
        <v>134</v>
      </c>
      <c r="E43" t="s">
        <v>15</v>
      </c>
      <c r="F43" s="4">
        <f>SUMIF('اليومية العامة'!$H$6:$H$1600,$C43,'اليومية العامة'!$I$6:$I$1600)</f>
        <v>0</v>
      </c>
      <c r="G43" s="4">
        <f>SUMIF('اليومية العامة'!$L$6:$L$1600,$C43,'اليومية العامة'!$M$6:$M$1600)</f>
        <v>0</v>
      </c>
      <c r="H43" s="4">
        <f t="shared" si="0"/>
        <v>0</v>
      </c>
    </row>
    <row r="44" spans="2:8" x14ac:dyDescent="0.25">
      <c r="C44">
        <v>2206</v>
      </c>
      <c r="D44" t="s">
        <v>134</v>
      </c>
      <c r="E44" t="s">
        <v>15</v>
      </c>
      <c r="F44" s="4">
        <f>SUMIF('اليومية العامة'!$H$6:$H$1600,$C44,'اليومية العامة'!$I$6:$I$1600)</f>
        <v>0</v>
      </c>
      <c r="G44" s="4">
        <f>SUMIF('اليومية العامة'!$L$6:$L$1600,$C44,'اليومية العامة'!$M$6:$M$1600)</f>
        <v>0</v>
      </c>
      <c r="H44" s="4">
        <f t="shared" si="0"/>
        <v>0</v>
      </c>
    </row>
    <row r="45" spans="2:8" x14ac:dyDescent="0.25">
      <c r="C45">
        <v>2207</v>
      </c>
      <c r="D45" t="s">
        <v>134</v>
      </c>
      <c r="E45" t="s">
        <v>15</v>
      </c>
      <c r="F45" s="4">
        <f>SUMIF('اليومية العامة'!$H$6:$H$1600,$C45,'اليومية العامة'!$I$6:$I$1600)</f>
        <v>0</v>
      </c>
      <c r="G45" s="4">
        <f>SUMIF('اليومية العامة'!$L$6:$L$1600,$C45,'اليومية العامة'!$M$6:$M$1600)</f>
        <v>0</v>
      </c>
      <c r="H45" s="4">
        <f t="shared" si="0"/>
        <v>0</v>
      </c>
    </row>
    <row r="46" spans="2:8" x14ac:dyDescent="0.25">
      <c r="C46">
        <v>2208</v>
      </c>
      <c r="D46" t="s">
        <v>134</v>
      </c>
      <c r="E46" t="s">
        <v>15</v>
      </c>
      <c r="F46" s="4">
        <f>SUMIF('اليومية العامة'!$H$6:$H$1600,$C46,'اليومية العامة'!$I$6:$I$1600)</f>
        <v>0</v>
      </c>
      <c r="G46" s="4">
        <f>SUMIF('اليومية العامة'!$L$6:$L$1600,$C46,'اليومية العامة'!$M$6:$M$1600)</f>
        <v>0</v>
      </c>
      <c r="H46" s="4">
        <f t="shared" si="0"/>
        <v>0</v>
      </c>
    </row>
    <row r="47" spans="2:8" x14ac:dyDescent="0.25">
      <c r="C47">
        <v>2209</v>
      </c>
      <c r="D47" t="s">
        <v>134</v>
      </c>
      <c r="E47" t="s">
        <v>15</v>
      </c>
      <c r="F47" s="4">
        <f>SUMIF('اليومية العامة'!$H$6:$H$1600,$C47,'اليومية العامة'!$I$6:$I$1600)</f>
        <v>0</v>
      </c>
      <c r="G47" s="4">
        <f>SUMIF('اليومية العامة'!$L$6:$L$1600,$C47,'اليومية العامة'!$M$6:$M$1600)</f>
        <v>0</v>
      </c>
      <c r="H47" s="4">
        <f t="shared" si="0"/>
        <v>0</v>
      </c>
    </row>
    <row r="48" spans="2:8" x14ac:dyDescent="0.25">
      <c r="C48">
        <v>2210</v>
      </c>
      <c r="D48" t="s">
        <v>134</v>
      </c>
      <c r="E48" t="s">
        <v>15</v>
      </c>
      <c r="F48" s="4">
        <f>SUMIF('اليومية العامة'!$H$6:$H$1600,$C48,'اليومية العامة'!$I$6:$I$1600)</f>
        <v>0</v>
      </c>
      <c r="G48" s="4">
        <f>SUMIF('اليومية العامة'!$L$6:$L$1600,$C48,'اليومية العامة'!$M$6:$M$1600)</f>
        <v>0</v>
      </c>
      <c r="H48" s="4">
        <f t="shared" ref="H48" si="3">G48-F48</f>
        <v>0</v>
      </c>
    </row>
  </sheetData>
  <autoFilter ref="A1:E47" xr:uid="{00000000-0009-0000-0000-000002000000}"/>
  <hyperlinks>
    <hyperlink ref="A1" location="الرئيسية!A1" display="الرقم "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600"/>
  <sheetViews>
    <sheetView rightToLeft="1" view="pageBreakPreview" zoomScaleNormal="100" zoomScaleSheetLayoutView="100" workbookViewId="0">
      <pane ySplit="5" topLeftCell="A6" activePane="bottomLeft" state="frozen"/>
      <selection pane="bottomLeft" sqref="A1:M1"/>
    </sheetView>
  </sheetViews>
  <sheetFormatPr defaultColWidth="9" defaultRowHeight="13.8" x14ac:dyDescent="0.25"/>
  <cols>
    <col min="1" max="1" width="3.8984375" style="10" customWidth="1"/>
    <col min="2" max="2" width="4.69921875" style="10" bestFit="1" customWidth="1"/>
    <col min="3" max="3" width="9.8984375" style="9" customWidth="1"/>
    <col min="4" max="4" width="4.8984375" style="9" customWidth="1"/>
    <col min="5" max="5" width="30.59765625" style="9" customWidth="1"/>
    <col min="6" max="6" width="6.59765625" style="11" customWidth="1"/>
    <col min="7" max="7" width="27.59765625" style="9" customWidth="1"/>
    <col min="8" max="8" width="4.59765625" style="9" customWidth="1"/>
    <col min="9" max="9" width="11.09765625" style="19" bestFit="1" customWidth="1"/>
    <col min="10" max="10" width="6.59765625" style="11" customWidth="1"/>
    <col min="11" max="11" width="27.59765625" style="9" customWidth="1"/>
    <col min="12" max="12" width="4.59765625" style="9" customWidth="1"/>
    <col min="13" max="13" width="11.09765625" style="19" bestFit="1" customWidth="1"/>
    <col min="14" max="14" width="3.59765625" style="9" bestFit="1" customWidth="1"/>
    <col min="15" max="16" width="9" style="9"/>
    <col min="17" max="17" width="3.8984375" style="9" bestFit="1" customWidth="1"/>
    <col min="18" max="18" width="17.5" style="9" bestFit="1" customWidth="1"/>
    <col min="19" max="16384" width="9" style="9"/>
  </cols>
  <sheetData>
    <row r="1" spans="1:18" ht="30" customHeight="1" x14ac:dyDescent="0.25">
      <c r="A1" s="186" t="s">
        <v>183</v>
      </c>
      <c r="B1" s="186"/>
      <c r="C1" s="186"/>
      <c r="D1" s="186"/>
      <c r="E1" s="186"/>
      <c r="F1" s="186"/>
      <c r="G1" s="186"/>
      <c r="H1" s="186"/>
      <c r="I1" s="186"/>
      <c r="J1" s="186"/>
      <c r="K1" s="186"/>
      <c r="L1" s="186"/>
      <c r="M1" s="186"/>
    </row>
    <row r="2" spans="1:18" x14ac:dyDescent="0.25">
      <c r="E2" s="9" t="b">
        <f>I2=M2</f>
        <v>1</v>
      </c>
      <c r="I2" s="12">
        <f>SUM(I6:I1600)</f>
        <v>0</v>
      </c>
      <c r="K2" s="154">
        <f>I2-M2</f>
        <v>0</v>
      </c>
      <c r="M2" s="12">
        <f>SUM(M6:M1600)</f>
        <v>0</v>
      </c>
    </row>
    <row r="3" spans="1:18" ht="20.399999999999999" x14ac:dyDescent="0.25">
      <c r="A3" s="29" t="s">
        <v>0</v>
      </c>
      <c r="B3" s="30" t="s">
        <v>100</v>
      </c>
      <c r="C3" s="30" t="s">
        <v>101</v>
      </c>
      <c r="D3" s="30" t="s">
        <v>102</v>
      </c>
      <c r="E3" s="30" t="s">
        <v>103</v>
      </c>
      <c r="F3" s="30" t="s">
        <v>2</v>
      </c>
      <c r="G3" s="30" t="s">
        <v>3</v>
      </c>
      <c r="H3" s="30" t="s">
        <v>128</v>
      </c>
      <c r="I3" s="31" t="s">
        <v>6</v>
      </c>
      <c r="J3" s="30" t="s">
        <v>2</v>
      </c>
      <c r="K3" s="30" t="s">
        <v>3</v>
      </c>
      <c r="L3" s="30" t="s">
        <v>128</v>
      </c>
      <c r="M3" s="32" t="s">
        <v>7</v>
      </c>
    </row>
    <row r="4" spans="1:18" x14ac:dyDescent="0.25">
      <c r="A4" s="34" t="s">
        <v>190</v>
      </c>
      <c r="B4" s="33" t="s">
        <v>191</v>
      </c>
      <c r="C4" s="33" t="s">
        <v>192</v>
      </c>
      <c r="D4" s="33" t="s">
        <v>193</v>
      </c>
      <c r="E4" s="33" t="s">
        <v>194</v>
      </c>
      <c r="F4" s="33" t="s">
        <v>195</v>
      </c>
      <c r="G4" s="33" t="s">
        <v>5</v>
      </c>
      <c r="H4" s="33" t="s">
        <v>196</v>
      </c>
      <c r="I4" s="35" t="s">
        <v>10</v>
      </c>
      <c r="J4" s="33" t="s">
        <v>195</v>
      </c>
      <c r="K4" s="33" t="s">
        <v>5</v>
      </c>
      <c r="L4" s="33" t="s">
        <v>196</v>
      </c>
      <c r="M4" s="36" t="s">
        <v>36</v>
      </c>
    </row>
    <row r="5" spans="1:18" x14ac:dyDescent="0.25">
      <c r="A5" s="13"/>
      <c r="B5" s="13"/>
      <c r="C5" s="14"/>
      <c r="D5" s="14"/>
      <c r="E5" s="14"/>
      <c r="F5" s="14"/>
      <c r="G5" s="14"/>
      <c r="H5" s="14"/>
      <c r="I5" s="15"/>
      <c r="J5" s="14"/>
      <c r="K5" s="14"/>
      <c r="L5" s="14"/>
      <c r="M5" s="15"/>
    </row>
    <row r="6" spans="1:18" x14ac:dyDescent="0.25">
      <c r="A6" s="146">
        <v>6</v>
      </c>
      <c r="B6" s="147" t="s">
        <v>106</v>
      </c>
      <c r="C6" s="148"/>
      <c r="D6" s="149"/>
      <c r="E6" s="150"/>
      <c r="F6" s="151"/>
      <c r="G6" s="152" t="str">
        <f>IFERROR(VLOOKUP(F6,'الأستاذ العام'!$B$4:$C$353,2,0),"")</f>
        <v/>
      </c>
      <c r="H6" s="146"/>
      <c r="I6" s="153">
        <v>0</v>
      </c>
      <c r="J6" s="151"/>
      <c r="K6" s="152" t="str">
        <f>IFERROR(VLOOKUP(J6,'الأستاذ العام'!$B$4:$C$353,2,0),"")</f>
        <v/>
      </c>
      <c r="L6" s="146"/>
      <c r="M6" s="153">
        <v>0</v>
      </c>
      <c r="N6" s="16" t="b">
        <f>I6=M6</f>
        <v>1</v>
      </c>
    </row>
    <row r="7" spans="1:18" x14ac:dyDescent="0.25">
      <c r="A7" s="146">
        <v>7</v>
      </c>
      <c r="B7" s="147" t="s">
        <v>106</v>
      </c>
      <c r="C7" s="148"/>
      <c r="D7" s="149"/>
      <c r="E7" s="150"/>
      <c r="F7" s="151"/>
      <c r="G7" s="152" t="str">
        <f>IFERROR(VLOOKUP(F7,'الأستاذ العام'!$B$4:$C$353,2,0),"")</f>
        <v/>
      </c>
      <c r="H7" s="146"/>
      <c r="I7" s="153">
        <v>0</v>
      </c>
      <c r="J7" s="151"/>
      <c r="K7" s="152" t="str">
        <f>IFERROR(VLOOKUP(J7,'الأستاذ العام'!$B$4:$C$353,2,0),"")</f>
        <v/>
      </c>
      <c r="L7" s="146"/>
      <c r="M7" s="153">
        <v>0</v>
      </c>
      <c r="N7" s="16" t="b">
        <f t="shared" ref="N7:N70" si="0">I7=M7</f>
        <v>1</v>
      </c>
      <c r="Q7" s="8" t="s">
        <v>157</v>
      </c>
      <c r="R7" s="8" t="s">
        <v>158</v>
      </c>
    </row>
    <row r="8" spans="1:18" x14ac:dyDescent="0.25">
      <c r="A8" s="146">
        <v>8</v>
      </c>
      <c r="B8" s="147" t="s">
        <v>106</v>
      </c>
      <c r="C8" s="148"/>
      <c r="D8" s="149"/>
      <c r="E8" s="150"/>
      <c r="F8" s="151"/>
      <c r="G8" s="152" t="str">
        <f>IFERROR(VLOOKUP(F8,'الأستاذ العام'!$B$4:$C$353,2,0),"")</f>
        <v/>
      </c>
      <c r="H8" s="146"/>
      <c r="I8" s="153">
        <v>0</v>
      </c>
      <c r="J8" s="151"/>
      <c r="K8" s="152" t="str">
        <f>IFERROR(VLOOKUP(J8,'الأستاذ العام'!$B$4:$C$353,2,0),"")</f>
        <v/>
      </c>
      <c r="L8" s="146"/>
      <c r="M8" s="153">
        <v>0</v>
      </c>
      <c r="N8" s="16" t="b">
        <f t="shared" si="0"/>
        <v>1</v>
      </c>
    </row>
    <row r="9" spans="1:18" x14ac:dyDescent="0.25">
      <c r="A9" s="146">
        <v>9</v>
      </c>
      <c r="B9" s="147" t="s">
        <v>106</v>
      </c>
      <c r="C9" s="148"/>
      <c r="D9" s="149"/>
      <c r="E9" s="150"/>
      <c r="F9" s="151"/>
      <c r="G9" s="152" t="str">
        <f>IFERROR(VLOOKUP(F9,'الأستاذ العام'!$B$4:$C$353,2,0),"")</f>
        <v/>
      </c>
      <c r="H9" s="146"/>
      <c r="I9" s="153">
        <v>0</v>
      </c>
      <c r="J9" s="151"/>
      <c r="K9" s="152" t="str">
        <f>IFERROR(VLOOKUP(J9,'الأستاذ العام'!$B$4:$C$353,2,0),"")</f>
        <v/>
      </c>
      <c r="L9" s="146"/>
      <c r="M9" s="153">
        <v>0</v>
      </c>
      <c r="N9" s="16" t="b">
        <f t="shared" si="0"/>
        <v>1</v>
      </c>
      <c r="Q9" s="8">
        <v>1</v>
      </c>
      <c r="R9" s="8" t="s">
        <v>149</v>
      </c>
    </row>
    <row r="10" spans="1:18" x14ac:dyDescent="0.25">
      <c r="A10" s="146">
        <v>10</v>
      </c>
      <c r="B10" s="147" t="s">
        <v>106</v>
      </c>
      <c r="C10" s="148"/>
      <c r="D10" s="149"/>
      <c r="E10" s="150"/>
      <c r="F10" s="151"/>
      <c r="G10" s="152" t="str">
        <f>IFERROR(VLOOKUP(F10,'الأستاذ العام'!$B$4:$C$353,2,0),"")</f>
        <v/>
      </c>
      <c r="H10" s="146"/>
      <c r="I10" s="153">
        <v>0</v>
      </c>
      <c r="J10" s="151"/>
      <c r="K10" s="152" t="str">
        <f>IFERROR(VLOOKUP(J10,'الأستاذ العام'!$B$4:$C$353,2,0),"")</f>
        <v/>
      </c>
      <c r="L10" s="146"/>
      <c r="M10" s="153">
        <v>0</v>
      </c>
      <c r="N10" s="16" t="b">
        <f t="shared" si="0"/>
        <v>1</v>
      </c>
      <c r="Q10" s="8">
        <v>2</v>
      </c>
      <c r="R10" s="8" t="s">
        <v>130</v>
      </c>
    </row>
    <row r="11" spans="1:18" x14ac:dyDescent="0.25">
      <c r="A11" s="146">
        <v>11</v>
      </c>
      <c r="B11" s="147" t="s">
        <v>106</v>
      </c>
      <c r="C11" s="148"/>
      <c r="D11" s="149"/>
      <c r="E11" s="150"/>
      <c r="F11" s="151"/>
      <c r="G11" s="152" t="str">
        <f>IFERROR(VLOOKUP(F11,'الأستاذ العام'!$B$4:$C$353,2,0),"")</f>
        <v/>
      </c>
      <c r="H11" s="146"/>
      <c r="I11" s="153">
        <v>0</v>
      </c>
      <c r="J11" s="151"/>
      <c r="K11" s="152" t="str">
        <f>IFERROR(VLOOKUP(J11,'الأستاذ العام'!$B$4:$C$353,2,0),"")</f>
        <v/>
      </c>
      <c r="L11" s="146"/>
      <c r="M11" s="153">
        <v>0</v>
      </c>
      <c r="N11" s="16" t="b">
        <f t="shared" si="0"/>
        <v>1</v>
      </c>
      <c r="Q11" s="8">
        <v>3</v>
      </c>
      <c r="R11" s="8" t="s">
        <v>150</v>
      </c>
    </row>
    <row r="12" spans="1:18" x14ac:dyDescent="0.25">
      <c r="A12" s="146">
        <v>12</v>
      </c>
      <c r="B12" s="147" t="s">
        <v>106</v>
      </c>
      <c r="C12" s="148"/>
      <c r="D12" s="149"/>
      <c r="E12" s="150"/>
      <c r="F12" s="151"/>
      <c r="G12" s="152" t="str">
        <f>IFERROR(VLOOKUP(F12,'الأستاذ العام'!$B$4:$C$353,2,0),"")</f>
        <v/>
      </c>
      <c r="H12" s="146"/>
      <c r="I12" s="153">
        <v>0</v>
      </c>
      <c r="J12" s="151"/>
      <c r="K12" s="152" t="str">
        <f>IFERROR(VLOOKUP(J12,'الأستاذ العام'!$B$4:$C$353,2,0),"")</f>
        <v/>
      </c>
      <c r="L12" s="146"/>
      <c r="M12" s="153">
        <v>0</v>
      </c>
      <c r="N12" s="16" t="b">
        <f t="shared" si="0"/>
        <v>1</v>
      </c>
      <c r="Q12" s="8">
        <v>4</v>
      </c>
      <c r="R12" s="8" t="s">
        <v>151</v>
      </c>
    </row>
    <row r="13" spans="1:18" x14ac:dyDescent="0.25">
      <c r="A13" s="146">
        <v>13</v>
      </c>
      <c r="B13" s="147" t="s">
        <v>106</v>
      </c>
      <c r="C13" s="148"/>
      <c r="D13" s="149"/>
      <c r="E13" s="150"/>
      <c r="F13" s="151"/>
      <c r="G13" s="152" t="str">
        <f>IFERROR(VLOOKUP(F13,'الأستاذ العام'!$B$4:$C$353,2,0),"")</f>
        <v/>
      </c>
      <c r="H13" s="146"/>
      <c r="I13" s="153">
        <v>0</v>
      </c>
      <c r="J13" s="151"/>
      <c r="K13" s="152" t="str">
        <f>IFERROR(VLOOKUP(J13,'الأستاذ العام'!$B$4:$C$353,2,0),"")</f>
        <v/>
      </c>
      <c r="L13" s="146"/>
      <c r="M13" s="153">
        <v>0</v>
      </c>
      <c r="N13" s="16" t="b">
        <f t="shared" si="0"/>
        <v>1</v>
      </c>
      <c r="Q13" s="8">
        <v>5</v>
      </c>
      <c r="R13" s="8" t="s">
        <v>152</v>
      </c>
    </row>
    <row r="14" spans="1:18" x14ac:dyDescent="0.25">
      <c r="A14" s="146">
        <v>14</v>
      </c>
      <c r="B14" s="147" t="s">
        <v>106</v>
      </c>
      <c r="C14" s="148"/>
      <c r="D14" s="149"/>
      <c r="E14" s="150"/>
      <c r="F14" s="151"/>
      <c r="G14" s="152" t="str">
        <f>IFERROR(VLOOKUP(F14,'الأستاذ العام'!$B$4:$C$353,2,0),"")</f>
        <v/>
      </c>
      <c r="H14" s="146"/>
      <c r="I14" s="153">
        <v>0</v>
      </c>
      <c r="J14" s="151"/>
      <c r="K14" s="152" t="str">
        <f>IFERROR(VLOOKUP(J14,'الأستاذ العام'!$B$4:$C$353,2,0),"")</f>
        <v/>
      </c>
      <c r="L14" s="146"/>
      <c r="M14" s="153">
        <v>0</v>
      </c>
      <c r="N14" s="16" t="b">
        <f t="shared" si="0"/>
        <v>1</v>
      </c>
      <c r="Q14" s="8">
        <v>6</v>
      </c>
      <c r="R14" s="8" t="s">
        <v>153</v>
      </c>
    </row>
    <row r="15" spans="1:18" x14ac:dyDescent="0.25">
      <c r="A15" s="146">
        <v>15</v>
      </c>
      <c r="B15" s="147" t="s">
        <v>106</v>
      </c>
      <c r="C15" s="148"/>
      <c r="D15" s="149"/>
      <c r="E15" s="150"/>
      <c r="F15" s="151"/>
      <c r="G15" s="152" t="str">
        <f>IFERROR(VLOOKUP(F15,'الأستاذ العام'!$B$4:$C$353,2,0),"")</f>
        <v/>
      </c>
      <c r="H15" s="146"/>
      <c r="I15" s="153">
        <v>0</v>
      </c>
      <c r="J15" s="151"/>
      <c r="K15" s="152" t="str">
        <f>IFERROR(VLOOKUP(J15,'الأستاذ العام'!$B$4:$C$353,2,0),"")</f>
        <v/>
      </c>
      <c r="L15" s="146"/>
      <c r="M15" s="153">
        <v>0</v>
      </c>
      <c r="N15" s="16" t="b">
        <f t="shared" si="0"/>
        <v>1</v>
      </c>
      <c r="Q15" s="8">
        <v>7</v>
      </c>
      <c r="R15" s="8" t="s">
        <v>154</v>
      </c>
    </row>
    <row r="16" spans="1:18" x14ac:dyDescent="0.25">
      <c r="A16" s="146">
        <v>16</v>
      </c>
      <c r="B16" s="147" t="s">
        <v>106</v>
      </c>
      <c r="C16" s="148"/>
      <c r="D16" s="149"/>
      <c r="E16" s="150"/>
      <c r="F16" s="151"/>
      <c r="G16" s="152" t="str">
        <f>IFERROR(VLOOKUP(F16,'الأستاذ العام'!$B$4:$C$353,2,0),"")</f>
        <v/>
      </c>
      <c r="H16" s="146"/>
      <c r="I16" s="153">
        <v>0</v>
      </c>
      <c r="J16" s="151"/>
      <c r="K16" s="152" t="str">
        <f>IFERROR(VLOOKUP(J16,'الأستاذ العام'!$B$4:$C$353,2,0),"")</f>
        <v/>
      </c>
      <c r="L16" s="146"/>
      <c r="M16" s="153">
        <v>0</v>
      </c>
      <c r="N16" s="16" t="b">
        <f t="shared" si="0"/>
        <v>1</v>
      </c>
      <c r="Q16" s="8">
        <v>8</v>
      </c>
      <c r="R16" s="8" t="s">
        <v>155</v>
      </c>
    </row>
    <row r="17" spans="1:18" x14ac:dyDescent="0.25">
      <c r="A17" s="146">
        <v>17</v>
      </c>
      <c r="B17" s="147" t="s">
        <v>106</v>
      </c>
      <c r="C17" s="148"/>
      <c r="D17" s="149"/>
      <c r="E17" s="150"/>
      <c r="F17" s="151"/>
      <c r="G17" s="152" t="str">
        <f>IFERROR(VLOOKUP(F17,'الأستاذ العام'!$B$4:$C$353,2,0),"")</f>
        <v/>
      </c>
      <c r="H17" s="146"/>
      <c r="I17" s="153">
        <v>0</v>
      </c>
      <c r="J17" s="151"/>
      <c r="K17" s="152" t="str">
        <f>IFERROR(VLOOKUP(J17,'الأستاذ العام'!$B$4:$C$353,2,0),"")</f>
        <v/>
      </c>
      <c r="L17" s="146"/>
      <c r="M17" s="153">
        <v>0</v>
      </c>
      <c r="N17" s="16" t="b">
        <f t="shared" si="0"/>
        <v>1</v>
      </c>
      <c r="Q17" s="8">
        <v>9</v>
      </c>
      <c r="R17" s="8" t="s">
        <v>92</v>
      </c>
    </row>
    <row r="18" spans="1:18" x14ac:dyDescent="0.25">
      <c r="A18" s="146">
        <v>18</v>
      </c>
      <c r="B18" s="147" t="s">
        <v>106</v>
      </c>
      <c r="C18" s="148"/>
      <c r="D18" s="149"/>
      <c r="E18" s="150"/>
      <c r="F18" s="151"/>
      <c r="G18" s="152" t="str">
        <f>IFERROR(VLOOKUP(F18,'الأستاذ العام'!$B$4:$C$353,2,0),"")</f>
        <v/>
      </c>
      <c r="H18" s="146"/>
      <c r="I18" s="153">
        <v>0</v>
      </c>
      <c r="J18" s="151"/>
      <c r="K18" s="152" t="str">
        <f>IFERROR(VLOOKUP(J18,'الأستاذ العام'!$B$4:$C$353,2,0),"")</f>
        <v/>
      </c>
      <c r="L18" s="146"/>
      <c r="M18" s="153">
        <v>0</v>
      </c>
      <c r="N18" s="16" t="b">
        <f t="shared" si="0"/>
        <v>1</v>
      </c>
      <c r="Q18" s="8">
        <v>10</v>
      </c>
      <c r="R18" s="8" t="s">
        <v>156</v>
      </c>
    </row>
    <row r="19" spans="1:18" x14ac:dyDescent="0.25">
      <c r="A19" s="146">
        <v>19</v>
      </c>
      <c r="B19" s="147" t="s">
        <v>106</v>
      </c>
      <c r="C19" s="148"/>
      <c r="D19" s="149"/>
      <c r="E19" s="150"/>
      <c r="F19" s="151"/>
      <c r="G19" s="152" t="str">
        <f>IFERROR(VLOOKUP(F19,'الأستاذ العام'!$B$4:$C$353,2,0),"")</f>
        <v/>
      </c>
      <c r="H19" s="146"/>
      <c r="I19" s="153">
        <v>0</v>
      </c>
      <c r="J19" s="151"/>
      <c r="K19" s="152" t="str">
        <f>IFERROR(VLOOKUP(J19,'الأستاذ العام'!$B$4:$C$353,2,0),"")</f>
        <v/>
      </c>
      <c r="L19" s="146"/>
      <c r="M19" s="153">
        <v>0</v>
      </c>
      <c r="N19" s="16" t="b">
        <f t="shared" si="0"/>
        <v>1</v>
      </c>
      <c r="Q19" s="8">
        <v>11</v>
      </c>
      <c r="R19" s="8" t="s">
        <v>180</v>
      </c>
    </row>
    <row r="20" spans="1:18" x14ac:dyDescent="0.25">
      <c r="A20" s="146">
        <v>20</v>
      </c>
      <c r="B20" s="147" t="s">
        <v>106</v>
      </c>
      <c r="C20" s="148"/>
      <c r="D20" s="149"/>
      <c r="E20" s="150"/>
      <c r="F20" s="151"/>
      <c r="G20" s="152" t="str">
        <f>IFERROR(VLOOKUP(F20,'الأستاذ العام'!$B$4:$C$353,2,0),"")</f>
        <v/>
      </c>
      <c r="H20" s="146"/>
      <c r="I20" s="153">
        <v>0</v>
      </c>
      <c r="J20" s="151"/>
      <c r="K20" s="152" t="str">
        <f>IFERROR(VLOOKUP(J20,'الأستاذ العام'!$B$4:$C$353,2,0),"")</f>
        <v/>
      </c>
      <c r="L20" s="146"/>
      <c r="M20" s="153">
        <v>0</v>
      </c>
      <c r="N20" s="16" t="b">
        <f t="shared" si="0"/>
        <v>1</v>
      </c>
    </row>
    <row r="21" spans="1:18" x14ac:dyDescent="0.25">
      <c r="A21" s="146">
        <v>21</v>
      </c>
      <c r="B21" s="147" t="s">
        <v>106</v>
      </c>
      <c r="C21" s="148"/>
      <c r="D21" s="149"/>
      <c r="E21" s="150"/>
      <c r="F21" s="151"/>
      <c r="G21" s="152" t="str">
        <f>IFERROR(VLOOKUP(F21,'الأستاذ العام'!$B$4:$C$353,2,0),"")</f>
        <v/>
      </c>
      <c r="H21" s="146"/>
      <c r="I21" s="153">
        <v>0</v>
      </c>
      <c r="J21" s="151"/>
      <c r="K21" s="152" t="str">
        <f>IFERROR(VLOOKUP(J21,'الأستاذ العام'!$B$4:$C$353,2,0),"")</f>
        <v/>
      </c>
      <c r="L21" s="146"/>
      <c r="M21" s="153">
        <v>0</v>
      </c>
      <c r="N21" s="16" t="b">
        <f t="shared" si="0"/>
        <v>1</v>
      </c>
    </row>
    <row r="22" spans="1:18" x14ac:dyDescent="0.25">
      <c r="A22" s="146">
        <v>22</v>
      </c>
      <c r="B22" s="147" t="s">
        <v>106</v>
      </c>
      <c r="C22" s="148"/>
      <c r="D22" s="149"/>
      <c r="E22" s="150"/>
      <c r="F22" s="151"/>
      <c r="G22" s="152" t="str">
        <f>IFERROR(VLOOKUP(F22,'الأستاذ العام'!$B$4:$C$353,2,0),"")</f>
        <v/>
      </c>
      <c r="H22" s="146"/>
      <c r="I22" s="153">
        <v>0</v>
      </c>
      <c r="J22" s="151"/>
      <c r="K22" s="152" t="str">
        <f>IFERROR(VLOOKUP(J22,'الأستاذ العام'!$B$4:$C$353,2,0),"")</f>
        <v/>
      </c>
      <c r="L22" s="146"/>
      <c r="M22" s="153">
        <v>0</v>
      </c>
      <c r="N22" s="16" t="b">
        <f t="shared" si="0"/>
        <v>1</v>
      </c>
    </row>
    <row r="23" spans="1:18" x14ac:dyDescent="0.25">
      <c r="A23" s="146">
        <v>23</v>
      </c>
      <c r="B23" s="147" t="s">
        <v>106</v>
      </c>
      <c r="C23" s="148"/>
      <c r="D23" s="149"/>
      <c r="E23" s="150"/>
      <c r="F23" s="151"/>
      <c r="G23" s="152" t="str">
        <f>IFERROR(VLOOKUP(F23,'الأستاذ العام'!$B$4:$C$353,2,0),"")</f>
        <v/>
      </c>
      <c r="H23" s="146"/>
      <c r="I23" s="153">
        <v>0</v>
      </c>
      <c r="J23" s="151"/>
      <c r="K23" s="152" t="str">
        <f>IFERROR(VLOOKUP(J23,'الأستاذ العام'!$B$4:$C$353,2,0),"")</f>
        <v/>
      </c>
      <c r="L23" s="146"/>
      <c r="M23" s="153">
        <v>0</v>
      </c>
      <c r="N23" s="16" t="b">
        <f t="shared" si="0"/>
        <v>1</v>
      </c>
    </row>
    <row r="24" spans="1:18" x14ac:dyDescent="0.25">
      <c r="A24" s="146">
        <v>24</v>
      </c>
      <c r="B24" s="147" t="s">
        <v>106</v>
      </c>
      <c r="C24" s="148"/>
      <c r="D24" s="149"/>
      <c r="E24" s="150"/>
      <c r="F24" s="151"/>
      <c r="G24" s="152" t="str">
        <f>IFERROR(VLOOKUP(F24,'الأستاذ العام'!$B$4:$C$353,2,0),"")</f>
        <v/>
      </c>
      <c r="H24" s="146"/>
      <c r="I24" s="153">
        <v>0</v>
      </c>
      <c r="J24" s="151"/>
      <c r="K24" s="152" t="str">
        <f>IFERROR(VLOOKUP(J24,'الأستاذ العام'!$B$4:$C$353,2,0),"")</f>
        <v/>
      </c>
      <c r="L24" s="146"/>
      <c r="M24" s="153">
        <v>0</v>
      </c>
      <c r="N24" s="16" t="b">
        <f t="shared" si="0"/>
        <v>1</v>
      </c>
    </row>
    <row r="25" spans="1:18" x14ac:dyDescent="0.25">
      <c r="A25" s="146">
        <v>25</v>
      </c>
      <c r="B25" s="147" t="s">
        <v>106</v>
      </c>
      <c r="C25" s="148"/>
      <c r="D25" s="149"/>
      <c r="E25" s="150"/>
      <c r="F25" s="151"/>
      <c r="G25" s="152" t="str">
        <f>IFERROR(VLOOKUP(F25,'الأستاذ العام'!$B$4:$C$353,2,0),"")</f>
        <v/>
      </c>
      <c r="H25" s="146"/>
      <c r="I25" s="153">
        <v>0</v>
      </c>
      <c r="J25" s="151"/>
      <c r="K25" s="152" t="str">
        <f>IFERROR(VLOOKUP(J25,'الأستاذ العام'!$B$4:$C$353,2,0),"")</f>
        <v/>
      </c>
      <c r="L25" s="146"/>
      <c r="M25" s="153">
        <v>0</v>
      </c>
      <c r="N25" s="16" t="b">
        <f t="shared" si="0"/>
        <v>1</v>
      </c>
    </row>
    <row r="26" spans="1:18" x14ac:dyDescent="0.25">
      <c r="A26" s="146">
        <v>26</v>
      </c>
      <c r="B26" s="147" t="s">
        <v>106</v>
      </c>
      <c r="C26" s="148"/>
      <c r="D26" s="149"/>
      <c r="E26" s="150"/>
      <c r="F26" s="151"/>
      <c r="G26" s="152" t="str">
        <f>IFERROR(VLOOKUP(F26,'الأستاذ العام'!$B$4:$C$353,2,0),"")</f>
        <v/>
      </c>
      <c r="H26" s="146"/>
      <c r="I26" s="153">
        <v>0</v>
      </c>
      <c r="J26" s="151"/>
      <c r="K26" s="152" t="str">
        <f>IFERROR(VLOOKUP(J26,'الأستاذ العام'!$B$4:$C$353,2,0),"")</f>
        <v/>
      </c>
      <c r="L26" s="146"/>
      <c r="M26" s="153">
        <v>0</v>
      </c>
      <c r="N26" s="16" t="b">
        <f t="shared" si="0"/>
        <v>1</v>
      </c>
    </row>
    <row r="27" spans="1:18" x14ac:dyDescent="0.25">
      <c r="A27" s="146">
        <v>27</v>
      </c>
      <c r="B27" s="147" t="s">
        <v>106</v>
      </c>
      <c r="C27" s="148"/>
      <c r="D27" s="149"/>
      <c r="E27" s="150"/>
      <c r="F27" s="151"/>
      <c r="G27" s="152" t="str">
        <f>IFERROR(VLOOKUP(F27,'الأستاذ العام'!$B$4:$C$353,2,0),"")</f>
        <v/>
      </c>
      <c r="H27" s="146"/>
      <c r="I27" s="153">
        <v>0</v>
      </c>
      <c r="J27" s="151"/>
      <c r="K27" s="152" t="str">
        <f>IFERROR(VLOOKUP(J27,'الأستاذ العام'!$B$4:$C$353,2,0),"")</f>
        <v/>
      </c>
      <c r="L27" s="146"/>
      <c r="M27" s="153">
        <v>0</v>
      </c>
      <c r="N27" s="16" t="b">
        <f t="shared" si="0"/>
        <v>1</v>
      </c>
    </row>
    <row r="28" spans="1:18" x14ac:dyDescent="0.25">
      <c r="A28" s="146">
        <v>28</v>
      </c>
      <c r="B28" s="147" t="s">
        <v>106</v>
      </c>
      <c r="C28" s="148"/>
      <c r="D28" s="149"/>
      <c r="E28" s="150"/>
      <c r="F28" s="151"/>
      <c r="G28" s="152" t="str">
        <f>IFERROR(VLOOKUP(F28,'الأستاذ العام'!$B$4:$C$353,2,0),"")</f>
        <v/>
      </c>
      <c r="H28" s="146"/>
      <c r="I28" s="153">
        <v>0</v>
      </c>
      <c r="J28" s="151"/>
      <c r="K28" s="152" t="str">
        <f>IFERROR(VLOOKUP(J28,'الأستاذ العام'!$B$4:$C$353,2,0),"")</f>
        <v/>
      </c>
      <c r="L28" s="146"/>
      <c r="M28" s="153">
        <v>0</v>
      </c>
      <c r="N28" s="16" t="b">
        <f t="shared" si="0"/>
        <v>1</v>
      </c>
    </row>
    <row r="29" spans="1:18" x14ac:dyDescent="0.25">
      <c r="A29" s="146">
        <v>29</v>
      </c>
      <c r="B29" s="147" t="s">
        <v>106</v>
      </c>
      <c r="C29" s="148"/>
      <c r="D29" s="149"/>
      <c r="E29" s="150"/>
      <c r="F29" s="151"/>
      <c r="G29" s="152" t="str">
        <f>IFERROR(VLOOKUP(F29,'الأستاذ العام'!$B$4:$C$353,2,0),"")</f>
        <v/>
      </c>
      <c r="H29" s="146"/>
      <c r="I29" s="153">
        <v>0</v>
      </c>
      <c r="J29" s="151"/>
      <c r="K29" s="152" t="str">
        <f>IFERROR(VLOOKUP(J29,'الأستاذ العام'!$B$4:$C$353,2,0),"")</f>
        <v/>
      </c>
      <c r="L29" s="146"/>
      <c r="M29" s="153">
        <v>0</v>
      </c>
      <c r="N29" s="16" t="b">
        <f t="shared" si="0"/>
        <v>1</v>
      </c>
    </row>
    <row r="30" spans="1:18" x14ac:dyDescent="0.25">
      <c r="A30" s="146">
        <v>30</v>
      </c>
      <c r="B30" s="147" t="s">
        <v>106</v>
      </c>
      <c r="C30" s="148"/>
      <c r="D30" s="149"/>
      <c r="E30" s="150"/>
      <c r="F30" s="151"/>
      <c r="G30" s="152" t="str">
        <f>IFERROR(VLOOKUP(F30,'الأستاذ العام'!$B$4:$C$353,2,0),"")</f>
        <v/>
      </c>
      <c r="H30" s="146"/>
      <c r="I30" s="153">
        <v>0</v>
      </c>
      <c r="J30" s="151"/>
      <c r="K30" s="152" t="str">
        <f>IFERROR(VLOOKUP(J30,'الأستاذ العام'!$B$4:$C$353,2,0),"")</f>
        <v/>
      </c>
      <c r="L30" s="146"/>
      <c r="M30" s="153">
        <v>0</v>
      </c>
      <c r="N30" s="16" t="b">
        <f t="shared" si="0"/>
        <v>1</v>
      </c>
    </row>
    <row r="31" spans="1:18" x14ac:dyDescent="0.25">
      <c r="A31" s="146">
        <v>31</v>
      </c>
      <c r="B31" s="147" t="s">
        <v>106</v>
      </c>
      <c r="C31" s="148"/>
      <c r="D31" s="149"/>
      <c r="E31" s="150"/>
      <c r="F31" s="151"/>
      <c r="G31" s="152" t="str">
        <f>IFERROR(VLOOKUP(F31,'الأستاذ العام'!$B$4:$C$353,2,0),"")</f>
        <v/>
      </c>
      <c r="H31" s="146"/>
      <c r="I31" s="153">
        <v>0</v>
      </c>
      <c r="J31" s="151"/>
      <c r="K31" s="152" t="str">
        <f>IFERROR(VLOOKUP(J31,'الأستاذ العام'!$B$4:$C$353,2,0),"")</f>
        <v/>
      </c>
      <c r="L31" s="146"/>
      <c r="M31" s="153">
        <v>0</v>
      </c>
      <c r="N31" s="16" t="b">
        <f t="shared" si="0"/>
        <v>1</v>
      </c>
    </row>
    <row r="32" spans="1:18" x14ac:dyDescent="0.25">
      <c r="A32" s="146">
        <v>32</v>
      </c>
      <c r="B32" s="147" t="s">
        <v>106</v>
      </c>
      <c r="C32" s="148"/>
      <c r="D32" s="149"/>
      <c r="E32" s="150"/>
      <c r="F32" s="151"/>
      <c r="G32" s="152" t="str">
        <f>IFERROR(VLOOKUP(F32,'الأستاذ العام'!$B$4:$C$353,2,0),"")</f>
        <v/>
      </c>
      <c r="H32" s="146"/>
      <c r="I32" s="153">
        <v>0</v>
      </c>
      <c r="J32" s="151"/>
      <c r="K32" s="152" t="str">
        <f>IFERROR(VLOOKUP(J32,'الأستاذ العام'!$B$4:$C$353,2,0),"")</f>
        <v/>
      </c>
      <c r="L32" s="146"/>
      <c r="M32" s="153">
        <v>0</v>
      </c>
      <c r="N32" s="16" t="b">
        <f t="shared" si="0"/>
        <v>1</v>
      </c>
    </row>
    <row r="33" spans="1:14" x14ac:dyDescent="0.25">
      <c r="A33" s="146">
        <v>33</v>
      </c>
      <c r="B33" s="147" t="s">
        <v>106</v>
      </c>
      <c r="C33" s="148"/>
      <c r="D33" s="149"/>
      <c r="E33" s="150"/>
      <c r="F33" s="151"/>
      <c r="G33" s="152" t="str">
        <f>IFERROR(VLOOKUP(F33,'الأستاذ العام'!$B$4:$C$353,2,0),"")</f>
        <v/>
      </c>
      <c r="H33" s="146"/>
      <c r="I33" s="153">
        <v>0</v>
      </c>
      <c r="J33" s="151"/>
      <c r="K33" s="152" t="str">
        <f>IFERROR(VLOOKUP(J33,'الأستاذ العام'!$B$4:$C$353,2,0),"")</f>
        <v/>
      </c>
      <c r="L33" s="146"/>
      <c r="M33" s="153">
        <v>0</v>
      </c>
      <c r="N33" s="16" t="b">
        <f t="shared" si="0"/>
        <v>1</v>
      </c>
    </row>
    <row r="34" spans="1:14" x14ac:dyDescent="0.25">
      <c r="A34" s="146">
        <v>34</v>
      </c>
      <c r="B34" s="147" t="s">
        <v>106</v>
      </c>
      <c r="C34" s="148"/>
      <c r="D34" s="149"/>
      <c r="E34" s="150"/>
      <c r="F34" s="151"/>
      <c r="G34" s="152" t="str">
        <f>IFERROR(VLOOKUP(F34,'الأستاذ العام'!$B$4:$C$353,2,0),"")</f>
        <v/>
      </c>
      <c r="H34" s="146"/>
      <c r="I34" s="153">
        <v>0</v>
      </c>
      <c r="J34" s="151"/>
      <c r="K34" s="152" t="str">
        <f>IFERROR(VLOOKUP(J34,'الأستاذ العام'!$B$4:$C$353,2,0),"")</f>
        <v/>
      </c>
      <c r="L34" s="146"/>
      <c r="M34" s="153">
        <v>0</v>
      </c>
      <c r="N34" s="16" t="b">
        <f t="shared" si="0"/>
        <v>1</v>
      </c>
    </row>
    <row r="35" spans="1:14" x14ac:dyDescent="0.25">
      <c r="A35" s="146">
        <v>35</v>
      </c>
      <c r="B35" s="147" t="s">
        <v>106</v>
      </c>
      <c r="C35" s="148"/>
      <c r="D35" s="149"/>
      <c r="E35" s="150"/>
      <c r="F35" s="151"/>
      <c r="G35" s="152" t="str">
        <f>IFERROR(VLOOKUP(F35,'الأستاذ العام'!$B$4:$C$353,2,0),"")</f>
        <v/>
      </c>
      <c r="H35" s="146"/>
      <c r="I35" s="153">
        <v>0</v>
      </c>
      <c r="J35" s="151"/>
      <c r="K35" s="152" t="str">
        <f>IFERROR(VLOOKUP(J35,'الأستاذ العام'!$B$4:$C$353,2,0),"")</f>
        <v/>
      </c>
      <c r="L35" s="146"/>
      <c r="M35" s="153">
        <v>0</v>
      </c>
      <c r="N35" s="16" t="b">
        <f t="shared" si="0"/>
        <v>1</v>
      </c>
    </row>
    <row r="36" spans="1:14" x14ac:dyDescent="0.25">
      <c r="A36" s="146">
        <v>36</v>
      </c>
      <c r="B36" s="147" t="s">
        <v>106</v>
      </c>
      <c r="C36" s="148"/>
      <c r="D36" s="149"/>
      <c r="E36" s="150"/>
      <c r="F36" s="151"/>
      <c r="G36" s="152" t="str">
        <f>IFERROR(VLOOKUP(F36,'الأستاذ العام'!$B$4:$C$353,2,0),"")</f>
        <v/>
      </c>
      <c r="H36" s="146"/>
      <c r="I36" s="153">
        <v>0</v>
      </c>
      <c r="J36" s="151"/>
      <c r="K36" s="152" t="str">
        <f>IFERROR(VLOOKUP(J36,'الأستاذ العام'!$B$4:$C$353,2,0),"")</f>
        <v/>
      </c>
      <c r="L36" s="146"/>
      <c r="M36" s="153">
        <v>0</v>
      </c>
      <c r="N36" s="16" t="b">
        <f t="shared" si="0"/>
        <v>1</v>
      </c>
    </row>
    <row r="37" spans="1:14" x14ac:dyDescent="0.25">
      <c r="A37" s="146">
        <v>37</v>
      </c>
      <c r="B37" s="147" t="s">
        <v>106</v>
      </c>
      <c r="C37" s="148"/>
      <c r="D37" s="149"/>
      <c r="E37" s="150"/>
      <c r="F37" s="151"/>
      <c r="G37" s="152" t="str">
        <f>IFERROR(VLOOKUP(F37,'الأستاذ العام'!$B$4:$C$353,2,0),"")</f>
        <v/>
      </c>
      <c r="H37" s="146"/>
      <c r="I37" s="153">
        <v>0</v>
      </c>
      <c r="J37" s="151"/>
      <c r="K37" s="152" t="str">
        <f>IFERROR(VLOOKUP(J37,'الأستاذ العام'!$B$4:$C$353,2,0),"")</f>
        <v/>
      </c>
      <c r="L37" s="146"/>
      <c r="M37" s="153">
        <v>0</v>
      </c>
      <c r="N37" s="16" t="b">
        <f t="shared" si="0"/>
        <v>1</v>
      </c>
    </row>
    <row r="38" spans="1:14" x14ac:dyDescent="0.25">
      <c r="A38" s="146">
        <v>38</v>
      </c>
      <c r="B38" s="147" t="s">
        <v>106</v>
      </c>
      <c r="C38" s="148"/>
      <c r="D38" s="149"/>
      <c r="E38" s="150"/>
      <c r="F38" s="151"/>
      <c r="G38" s="152" t="str">
        <f>IFERROR(VLOOKUP(F38,'الأستاذ العام'!$B$4:$C$353,2,0),"")</f>
        <v/>
      </c>
      <c r="H38" s="146"/>
      <c r="I38" s="153">
        <v>0</v>
      </c>
      <c r="J38" s="151"/>
      <c r="K38" s="152" t="str">
        <f>IFERROR(VLOOKUP(J38,'الأستاذ العام'!$B$4:$C$353,2,0),"")</f>
        <v/>
      </c>
      <c r="L38" s="146"/>
      <c r="M38" s="153">
        <v>0</v>
      </c>
      <c r="N38" s="16" t="b">
        <f t="shared" si="0"/>
        <v>1</v>
      </c>
    </row>
    <row r="39" spans="1:14" x14ac:dyDescent="0.25">
      <c r="A39" s="146">
        <v>39</v>
      </c>
      <c r="B39" s="147" t="s">
        <v>106</v>
      </c>
      <c r="C39" s="148"/>
      <c r="D39" s="149"/>
      <c r="E39" s="150"/>
      <c r="F39" s="151"/>
      <c r="G39" s="152" t="str">
        <f>IFERROR(VLOOKUP(F39,'الأستاذ العام'!$B$4:$C$353,2,0),"")</f>
        <v/>
      </c>
      <c r="H39" s="146"/>
      <c r="I39" s="153">
        <v>0</v>
      </c>
      <c r="J39" s="151"/>
      <c r="K39" s="152" t="str">
        <f>IFERROR(VLOOKUP(J39,'الأستاذ العام'!$B$4:$C$353,2,0),"")</f>
        <v/>
      </c>
      <c r="L39" s="146"/>
      <c r="M39" s="153">
        <v>0</v>
      </c>
      <c r="N39" s="16" t="b">
        <f t="shared" si="0"/>
        <v>1</v>
      </c>
    </row>
    <row r="40" spans="1:14" x14ac:dyDescent="0.25">
      <c r="A40" s="146">
        <v>40</v>
      </c>
      <c r="B40" s="147" t="s">
        <v>106</v>
      </c>
      <c r="C40" s="148"/>
      <c r="D40" s="149"/>
      <c r="E40" s="150"/>
      <c r="F40" s="151"/>
      <c r="G40" s="152" t="str">
        <f>IFERROR(VLOOKUP(F40,'الأستاذ العام'!$B$4:$C$353,2,0),"")</f>
        <v/>
      </c>
      <c r="H40" s="146"/>
      <c r="I40" s="153">
        <v>0</v>
      </c>
      <c r="J40" s="151"/>
      <c r="K40" s="152" t="str">
        <f>IFERROR(VLOOKUP(J40,'الأستاذ العام'!$B$4:$C$353,2,0),"")</f>
        <v/>
      </c>
      <c r="L40" s="146"/>
      <c r="M40" s="153">
        <v>0</v>
      </c>
      <c r="N40" s="16" t="b">
        <f t="shared" si="0"/>
        <v>1</v>
      </c>
    </row>
    <row r="41" spans="1:14" x14ac:dyDescent="0.25">
      <c r="A41" s="146">
        <v>41</v>
      </c>
      <c r="B41" s="147" t="s">
        <v>106</v>
      </c>
      <c r="C41" s="148"/>
      <c r="D41" s="149"/>
      <c r="E41" s="150"/>
      <c r="F41" s="151"/>
      <c r="G41" s="152" t="str">
        <f>IFERROR(VLOOKUP(F41,'الأستاذ العام'!$B$4:$C$353,2,0),"")</f>
        <v/>
      </c>
      <c r="H41" s="146"/>
      <c r="I41" s="153">
        <v>0</v>
      </c>
      <c r="J41" s="151"/>
      <c r="K41" s="152" t="str">
        <f>IFERROR(VLOOKUP(J41,'الأستاذ العام'!$B$4:$C$353,2,0),"")</f>
        <v/>
      </c>
      <c r="L41" s="146"/>
      <c r="M41" s="153">
        <v>0</v>
      </c>
      <c r="N41" s="16" t="b">
        <f t="shared" si="0"/>
        <v>1</v>
      </c>
    </row>
    <row r="42" spans="1:14" x14ac:dyDescent="0.25">
      <c r="A42" s="146">
        <v>42</v>
      </c>
      <c r="B42" s="147" t="s">
        <v>106</v>
      </c>
      <c r="C42" s="148"/>
      <c r="D42" s="149"/>
      <c r="E42" s="150"/>
      <c r="F42" s="151"/>
      <c r="G42" s="152" t="str">
        <f>IFERROR(VLOOKUP(F42,'الأستاذ العام'!$B$4:$C$353,2,0),"")</f>
        <v/>
      </c>
      <c r="H42" s="146"/>
      <c r="I42" s="153">
        <v>0</v>
      </c>
      <c r="J42" s="151"/>
      <c r="K42" s="152" t="str">
        <f>IFERROR(VLOOKUP(J42,'الأستاذ العام'!$B$4:$C$353,2,0),"")</f>
        <v/>
      </c>
      <c r="L42" s="146"/>
      <c r="M42" s="153">
        <v>0</v>
      </c>
      <c r="N42" s="16" t="b">
        <f t="shared" si="0"/>
        <v>1</v>
      </c>
    </row>
    <row r="43" spans="1:14" x14ac:dyDescent="0.25">
      <c r="A43" s="146">
        <v>43</v>
      </c>
      <c r="B43" s="147" t="s">
        <v>106</v>
      </c>
      <c r="C43" s="148"/>
      <c r="D43" s="149"/>
      <c r="E43" s="150"/>
      <c r="F43" s="151"/>
      <c r="G43" s="152" t="str">
        <f>IFERROR(VLOOKUP(F43,'الأستاذ العام'!$B$4:$C$353,2,0),"")</f>
        <v/>
      </c>
      <c r="H43" s="146"/>
      <c r="I43" s="153">
        <v>0</v>
      </c>
      <c r="J43" s="151"/>
      <c r="K43" s="152" t="str">
        <f>IFERROR(VLOOKUP(J43,'الأستاذ العام'!$B$4:$C$353,2,0),"")</f>
        <v/>
      </c>
      <c r="L43" s="146"/>
      <c r="M43" s="153">
        <v>0</v>
      </c>
      <c r="N43" s="16" t="b">
        <f t="shared" si="0"/>
        <v>1</v>
      </c>
    </row>
    <row r="44" spans="1:14" x14ac:dyDescent="0.25">
      <c r="A44" s="146">
        <v>44</v>
      </c>
      <c r="B44" s="147" t="s">
        <v>106</v>
      </c>
      <c r="C44" s="148"/>
      <c r="D44" s="149"/>
      <c r="E44" s="150"/>
      <c r="F44" s="151"/>
      <c r="G44" s="152" t="str">
        <f>IFERROR(VLOOKUP(F44,'الأستاذ العام'!$B$4:$C$353,2,0),"")</f>
        <v/>
      </c>
      <c r="H44" s="146"/>
      <c r="I44" s="153">
        <v>0</v>
      </c>
      <c r="J44" s="151"/>
      <c r="K44" s="152" t="str">
        <f>IFERROR(VLOOKUP(J44,'الأستاذ العام'!$B$4:$C$353,2,0),"")</f>
        <v/>
      </c>
      <c r="L44" s="146"/>
      <c r="M44" s="153">
        <v>0</v>
      </c>
      <c r="N44" s="16" t="b">
        <f t="shared" si="0"/>
        <v>1</v>
      </c>
    </row>
    <row r="45" spans="1:14" x14ac:dyDescent="0.25">
      <c r="A45" s="146">
        <v>45</v>
      </c>
      <c r="B45" s="147" t="s">
        <v>106</v>
      </c>
      <c r="C45" s="148"/>
      <c r="D45" s="149"/>
      <c r="E45" s="150"/>
      <c r="F45" s="151"/>
      <c r="G45" s="152" t="str">
        <f>IFERROR(VLOOKUP(F45,'الأستاذ العام'!$B$4:$C$353,2,0),"")</f>
        <v/>
      </c>
      <c r="H45" s="146"/>
      <c r="I45" s="153">
        <v>0</v>
      </c>
      <c r="J45" s="151"/>
      <c r="K45" s="152" t="str">
        <f>IFERROR(VLOOKUP(J45,'الأستاذ العام'!$B$4:$C$353,2,0),"")</f>
        <v/>
      </c>
      <c r="L45" s="146"/>
      <c r="M45" s="153">
        <v>0</v>
      </c>
      <c r="N45" s="16" t="b">
        <f t="shared" si="0"/>
        <v>1</v>
      </c>
    </row>
    <row r="46" spans="1:14" x14ac:dyDescent="0.25">
      <c r="A46" s="146">
        <v>46</v>
      </c>
      <c r="B46" s="147" t="s">
        <v>106</v>
      </c>
      <c r="C46" s="148"/>
      <c r="D46" s="149"/>
      <c r="E46" s="150"/>
      <c r="F46" s="151"/>
      <c r="G46" s="152" t="str">
        <f>IFERROR(VLOOKUP(F46,'الأستاذ العام'!$B$4:$C$353,2,0),"")</f>
        <v/>
      </c>
      <c r="H46" s="146"/>
      <c r="I46" s="153">
        <v>0</v>
      </c>
      <c r="J46" s="151"/>
      <c r="K46" s="152" t="str">
        <f>IFERROR(VLOOKUP(J46,'الأستاذ العام'!$B$4:$C$353,2,0),"")</f>
        <v/>
      </c>
      <c r="L46" s="146"/>
      <c r="M46" s="153">
        <v>0</v>
      </c>
      <c r="N46" s="16" t="b">
        <f t="shared" si="0"/>
        <v>1</v>
      </c>
    </row>
    <row r="47" spans="1:14" x14ac:dyDescent="0.25">
      <c r="A47" s="146">
        <v>47</v>
      </c>
      <c r="B47" s="147" t="s">
        <v>106</v>
      </c>
      <c r="C47" s="148"/>
      <c r="D47" s="149"/>
      <c r="E47" s="150"/>
      <c r="F47" s="151"/>
      <c r="G47" s="152" t="str">
        <f>IFERROR(VLOOKUP(F47,'الأستاذ العام'!$B$4:$C$353,2,0),"")</f>
        <v/>
      </c>
      <c r="H47" s="146"/>
      <c r="I47" s="153">
        <v>0</v>
      </c>
      <c r="J47" s="151"/>
      <c r="K47" s="152" t="str">
        <f>IFERROR(VLOOKUP(J47,'الأستاذ العام'!$B$4:$C$353,2,0),"")</f>
        <v/>
      </c>
      <c r="L47" s="146"/>
      <c r="M47" s="153">
        <v>0</v>
      </c>
      <c r="N47" s="16" t="b">
        <f t="shared" si="0"/>
        <v>1</v>
      </c>
    </row>
    <row r="48" spans="1:14" x14ac:dyDescent="0.25">
      <c r="A48" s="146">
        <v>48</v>
      </c>
      <c r="B48" s="147" t="s">
        <v>106</v>
      </c>
      <c r="C48" s="148"/>
      <c r="D48" s="149"/>
      <c r="E48" s="150"/>
      <c r="F48" s="151"/>
      <c r="G48" s="152" t="str">
        <f>IFERROR(VLOOKUP(F48,'الأستاذ العام'!$B$4:$C$353,2,0),"")</f>
        <v/>
      </c>
      <c r="H48" s="146"/>
      <c r="I48" s="153">
        <v>0</v>
      </c>
      <c r="J48" s="151"/>
      <c r="K48" s="152" t="str">
        <f>IFERROR(VLOOKUP(J48,'الأستاذ العام'!$B$4:$C$353,2,0),"")</f>
        <v/>
      </c>
      <c r="L48" s="146"/>
      <c r="M48" s="153">
        <v>0</v>
      </c>
      <c r="N48" s="16" t="b">
        <f t="shared" si="0"/>
        <v>1</v>
      </c>
    </row>
    <row r="49" spans="1:14" x14ac:dyDescent="0.25">
      <c r="A49" s="146">
        <v>49</v>
      </c>
      <c r="B49" s="147" t="s">
        <v>106</v>
      </c>
      <c r="C49" s="148"/>
      <c r="D49" s="149"/>
      <c r="E49" s="150"/>
      <c r="F49" s="151"/>
      <c r="G49" s="152" t="str">
        <f>IFERROR(VLOOKUP(F49,'الأستاذ العام'!$B$4:$C$353,2,0),"")</f>
        <v/>
      </c>
      <c r="H49" s="146"/>
      <c r="I49" s="153">
        <v>0</v>
      </c>
      <c r="J49" s="151"/>
      <c r="K49" s="152" t="str">
        <f>IFERROR(VLOOKUP(J49,'الأستاذ العام'!$B$4:$C$353,2,0),"")</f>
        <v/>
      </c>
      <c r="L49" s="146"/>
      <c r="M49" s="153">
        <v>0</v>
      </c>
      <c r="N49" s="16" t="b">
        <f t="shared" si="0"/>
        <v>1</v>
      </c>
    </row>
    <row r="50" spans="1:14" x14ac:dyDescent="0.25">
      <c r="A50" s="146">
        <v>50</v>
      </c>
      <c r="B50" s="147" t="s">
        <v>106</v>
      </c>
      <c r="C50" s="148"/>
      <c r="D50" s="149"/>
      <c r="E50" s="150"/>
      <c r="F50" s="151"/>
      <c r="G50" s="152" t="str">
        <f>IFERROR(VLOOKUP(F50,'الأستاذ العام'!$B$4:$C$353,2,0),"")</f>
        <v/>
      </c>
      <c r="H50" s="146"/>
      <c r="I50" s="153">
        <v>0</v>
      </c>
      <c r="J50" s="151"/>
      <c r="K50" s="152" t="str">
        <f>IFERROR(VLOOKUP(J50,'الأستاذ العام'!$B$4:$C$353,2,0),"")</f>
        <v/>
      </c>
      <c r="L50" s="146"/>
      <c r="M50" s="153">
        <v>0</v>
      </c>
      <c r="N50" s="16" t="b">
        <f t="shared" si="0"/>
        <v>1</v>
      </c>
    </row>
    <row r="51" spans="1:14" x14ac:dyDescent="0.25">
      <c r="A51" s="146">
        <v>51</v>
      </c>
      <c r="B51" s="147" t="s">
        <v>106</v>
      </c>
      <c r="C51" s="148"/>
      <c r="D51" s="149"/>
      <c r="E51" s="150"/>
      <c r="F51" s="151"/>
      <c r="G51" s="152" t="str">
        <f>IFERROR(VLOOKUP(F51,'الأستاذ العام'!$B$4:$C$353,2,0),"")</f>
        <v/>
      </c>
      <c r="H51" s="146"/>
      <c r="I51" s="153">
        <v>0</v>
      </c>
      <c r="J51" s="151"/>
      <c r="K51" s="152" t="str">
        <f>IFERROR(VLOOKUP(J51,'الأستاذ العام'!$B$4:$C$353,2,0),"")</f>
        <v/>
      </c>
      <c r="L51" s="146"/>
      <c r="M51" s="153">
        <v>0</v>
      </c>
      <c r="N51" s="16" t="b">
        <f t="shared" si="0"/>
        <v>1</v>
      </c>
    </row>
    <row r="52" spans="1:14" x14ac:dyDescent="0.25">
      <c r="A52" s="146">
        <v>52</v>
      </c>
      <c r="B52" s="147" t="s">
        <v>106</v>
      </c>
      <c r="C52" s="148"/>
      <c r="D52" s="149"/>
      <c r="E52" s="150"/>
      <c r="F52" s="151"/>
      <c r="G52" s="152" t="str">
        <f>IFERROR(VLOOKUP(F52,'الأستاذ العام'!$B$4:$C$353,2,0),"")</f>
        <v/>
      </c>
      <c r="H52" s="146"/>
      <c r="I52" s="153">
        <v>0</v>
      </c>
      <c r="J52" s="151"/>
      <c r="K52" s="152" t="str">
        <f>IFERROR(VLOOKUP(J52,'الأستاذ العام'!$B$4:$C$353,2,0),"")</f>
        <v/>
      </c>
      <c r="L52" s="146"/>
      <c r="M52" s="153">
        <v>0</v>
      </c>
      <c r="N52" s="16" t="b">
        <f t="shared" si="0"/>
        <v>1</v>
      </c>
    </row>
    <row r="53" spans="1:14" x14ac:dyDescent="0.25">
      <c r="A53" s="146">
        <v>53</v>
      </c>
      <c r="B53" s="147" t="s">
        <v>106</v>
      </c>
      <c r="C53" s="148"/>
      <c r="D53" s="149"/>
      <c r="E53" s="150"/>
      <c r="F53" s="151"/>
      <c r="G53" s="152" t="str">
        <f>IFERROR(VLOOKUP(F53,'الأستاذ العام'!$B$4:$C$353,2,0),"")</f>
        <v/>
      </c>
      <c r="H53" s="146"/>
      <c r="I53" s="153">
        <v>0</v>
      </c>
      <c r="J53" s="151"/>
      <c r="K53" s="152" t="str">
        <f>IFERROR(VLOOKUP(J53,'الأستاذ العام'!$B$4:$C$353,2,0),"")</f>
        <v/>
      </c>
      <c r="L53" s="146"/>
      <c r="M53" s="153">
        <v>0</v>
      </c>
      <c r="N53" s="16" t="b">
        <f t="shared" si="0"/>
        <v>1</v>
      </c>
    </row>
    <row r="54" spans="1:14" x14ac:dyDescent="0.25">
      <c r="A54" s="146">
        <v>54</v>
      </c>
      <c r="B54" s="147" t="s">
        <v>106</v>
      </c>
      <c r="C54" s="148"/>
      <c r="D54" s="149"/>
      <c r="E54" s="150"/>
      <c r="F54" s="151"/>
      <c r="G54" s="152" t="str">
        <f>IFERROR(VLOOKUP(F54,'الأستاذ العام'!$B$4:$C$353,2,0),"")</f>
        <v/>
      </c>
      <c r="H54" s="146"/>
      <c r="I54" s="153">
        <v>0</v>
      </c>
      <c r="J54" s="151"/>
      <c r="K54" s="152" t="str">
        <f>IFERROR(VLOOKUP(J54,'الأستاذ العام'!$B$4:$C$353,2,0),"")</f>
        <v/>
      </c>
      <c r="L54" s="146"/>
      <c r="M54" s="153">
        <v>0</v>
      </c>
      <c r="N54" s="16" t="b">
        <f t="shared" si="0"/>
        <v>1</v>
      </c>
    </row>
    <row r="55" spans="1:14" x14ac:dyDescent="0.25">
      <c r="A55" s="146">
        <v>55</v>
      </c>
      <c r="B55" s="147" t="s">
        <v>106</v>
      </c>
      <c r="C55" s="148"/>
      <c r="D55" s="149"/>
      <c r="E55" s="150"/>
      <c r="F55" s="151"/>
      <c r="G55" s="152" t="str">
        <f>IFERROR(VLOOKUP(F55,'الأستاذ العام'!$B$4:$C$353,2,0),"")</f>
        <v/>
      </c>
      <c r="H55" s="146"/>
      <c r="I55" s="153">
        <v>0</v>
      </c>
      <c r="J55" s="151"/>
      <c r="K55" s="152" t="str">
        <f>IFERROR(VLOOKUP(J55,'الأستاذ العام'!$B$4:$C$353,2,0),"")</f>
        <v/>
      </c>
      <c r="L55" s="146"/>
      <c r="M55" s="153">
        <v>0</v>
      </c>
      <c r="N55" s="16" t="b">
        <f t="shared" si="0"/>
        <v>1</v>
      </c>
    </row>
    <row r="56" spans="1:14" x14ac:dyDescent="0.25">
      <c r="A56" s="146">
        <v>56</v>
      </c>
      <c r="B56" s="147" t="s">
        <v>106</v>
      </c>
      <c r="C56" s="148"/>
      <c r="D56" s="149"/>
      <c r="E56" s="150"/>
      <c r="F56" s="151"/>
      <c r="G56" s="152" t="str">
        <f>IFERROR(VLOOKUP(F56,'الأستاذ العام'!$B$4:$C$353,2,0),"")</f>
        <v/>
      </c>
      <c r="H56" s="146"/>
      <c r="I56" s="153">
        <v>0</v>
      </c>
      <c r="J56" s="151"/>
      <c r="K56" s="152" t="str">
        <f>IFERROR(VLOOKUP(J56,'الأستاذ العام'!$B$4:$C$353,2,0),"")</f>
        <v/>
      </c>
      <c r="L56" s="146"/>
      <c r="M56" s="153">
        <v>0</v>
      </c>
      <c r="N56" s="16" t="b">
        <f t="shared" si="0"/>
        <v>1</v>
      </c>
    </row>
    <row r="57" spans="1:14" x14ac:dyDescent="0.25">
      <c r="A57" s="146">
        <v>57</v>
      </c>
      <c r="B57" s="147" t="s">
        <v>106</v>
      </c>
      <c r="C57" s="148"/>
      <c r="D57" s="149"/>
      <c r="E57" s="150"/>
      <c r="F57" s="151"/>
      <c r="G57" s="152" t="str">
        <f>IFERROR(VLOOKUP(F57,'الأستاذ العام'!$B$4:$C$353,2,0),"")</f>
        <v/>
      </c>
      <c r="H57" s="146"/>
      <c r="I57" s="153">
        <v>0</v>
      </c>
      <c r="J57" s="151"/>
      <c r="K57" s="152" t="str">
        <f>IFERROR(VLOOKUP(J57,'الأستاذ العام'!$B$4:$C$353,2,0),"")</f>
        <v/>
      </c>
      <c r="L57" s="146"/>
      <c r="M57" s="153">
        <v>0</v>
      </c>
      <c r="N57" s="16" t="b">
        <f t="shared" si="0"/>
        <v>1</v>
      </c>
    </row>
    <row r="58" spans="1:14" x14ac:dyDescent="0.25">
      <c r="A58" s="146">
        <v>58</v>
      </c>
      <c r="B58" s="147" t="s">
        <v>106</v>
      </c>
      <c r="C58" s="148"/>
      <c r="D58" s="149"/>
      <c r="E58" s="150"/>
      <c r="F58" s="151"/>
      <c r="G58" s="152" t="str">
        <f>IFERROR(VLOOKUP(F58,'الأستاذ العام'!$B$4:$C$353,2,0),"")</f>
        <v/>
      </c>
      <c r="H58" s="146"/>
      <c r="I58" s="153">
        <v>0</v>
      </c>
      <c r="J58" s="151"/>
      <c r="K58" s="152" t="str">
        <f>IFERROR(VLOOKUP(J58,'الأستاذ العام'!$B$4:$C$353,2,0),"")</f>
        <v/>
      </c>
      <c r="L58" s="146"/>
      <c r="M58" s="153">
        <v>0</v>
      </c>
      <c r="N58" s="16" t="b">
        <f t="shared" si="0"/>
        <v>1</v>
      </c>
    </row>
    <row r="59" spans="1:14" x14ac:dyDescent="0.25">
      <c r="A59" s="146">
        <v>59</v>
      </c>
      <c r="B59" s="147" t="s">
        <v>106</v>
      </c>
      <c r="C59" s="148"/>
      <c r="D59" s="149"/>
      <c r="E59" s="150"/>
      <c r="F59" s="151"/>
      <c r="G59" s="152" t="str">
        <f>IFERROR(VLOOKUP(F59,'الأستاذ العام'!$B$4:$C$353,2,0),"")</f>
        <v/>
      </c>
      <c r="H59" s="146"/>
      <c r="I59" s="153">
        <v>0</v>
      </c>
      <c r="J59" s="151"/>
      <c r="K59" s="152" t="str">
        <f>IFERROR(VLOOKUP(J59,'الأستاذ العام'!$B$4:$C$353,2,0),"")</f>
        <v/>
      </c>
      <c r="L59" s="146"/>
      <c r="M59" s="153">
        <v>0</v>
      </c>
      <c r="N59" s="16" t="b">
        <f t="shared" si="0"/>
        <v>1</v>
      </c>
    </row>
    <row r="60" spans="1:14" x14ac:dyDescent="0.25">
      <c r="A60" s="146">
        <v>60</v>
      </c>
      <c r="B60" s="147" t="s">
        <v>106</v>
      </c>
      <c r="C60" s="148"/>
      <c r="D60" s="149"/>
      <c r="E60" s="150"/>
      <c r="F60" s="151"/>
      <c r="G60" s="152" t="str">
        <f>IFERROR(VLOOKUP(F60,'الأستاذ العام'!$B$4:$C$353,2,0),"")</f>
        <v/>
      </c>
      <c r="H60" s="146"/>
      <c r="I60" s="153">
        <v>0</v>
      </c>
      <c r="J60" s="151"/>
      <c r="K60" s="152" t="str">
        <f>IFERROR(VLOOKUP(J60,'الأستاذ العام'!$B$4:$C$353,2,0),"")</f>
        <v/>
      </c>
      <c r="L60" s="146"/>
      <c r="M60" s="153">
        <v>0</v>
      </c>
      <c r="N60" s="16" t="b">
        <f t="shared" si="0"/>
        <v>1</v>
      </c>
    </row>
    <row r="61" spans="1:14" x14ac:dyDescent="0.25">
      <c r="A61" s="146">
        <v>61</v>
      </c>
      <c r="B61" s="147" t="s">
        <v>106</v>
      </c>
      <c r="C61" s="148"/>
      <c r="D61" s="149"/>
      <c r="E61" s="150"/>
      <c r="F61" s="151"/>
      <c r="G61" s="152" t="str">
        <f>IFERROR(VLOOKUP(F61,'الأستاذ العام'!$B$4:$C$353,2,0),"")</f>
        <v/>
      </c>
      <c r="H61" s="146"/>
      <c r="I61" s="153">
        <v>0</v>
      </c>
      <c r="J61" s="151"/>
      <c r="K61" s="152" t="str">
        <f>IFERROR(VLOOKUP(J61,'الأستاذ العام'!$B$4:$C$353,2,0),"")</f>
        <v/>
      </c>
      <c r="L61" s="146"/>
      <c r="M61" s="153">
        <v>0</v>
      </c>
      <c r="N61" s="16" t="b">
        <f t="shared" si="0"/>
        <v>1</v>
      </c>
    </row>
    <row r="62" spans="1:14" x14ac:dyDescent="0.25">
      <c r="A62" s="146">
        <v>62</v>
      </c>
      <c r="B62" s="147" t="s">
        <v>106</v>
      </c>
      <c r="C62" s="148"/>
      <c r="D62" s="149"/>
      <c r="E62" s="150"/>
      <c r="F62" s="151"/>
      <c r="G62" s="152" t="str">
        <f>IFERROR(VLOOKUP(F62,'الأستاذ العام'!$B$4:$C$353,2,0),"")</f>
        <v/>
      </c>
      <c r="H62" s="146"/>
      <c r="I62" s="153">
        <v>0</v>
      </c>
      <c r="J62" s="151"/>
      <c r="K62" s="152" t="str">
        <f>IFERROR(VLOOKUP(J62,'الأستاذ العام'!$B$4:$C$353,2,0),"")</f>
        <v/>
      </c>
      <c r="L62" s="146"/>
      <c r="M62" s="153">
        <v>0</v>
      </c>
      <c r="N62" s="16" t="b">
        <f t="shared" si="0"/>
        <v>1</v>
      </c>
    </row>
    <row r="63" spans="1:14" x14ac:dyDescent="0.25">
      <c r="A63" s="146">
        <v>63</v>
      </c>
      <c r="B63" s="147" t="s">
        <v>106</v>
      </c>
      <c r="C63" s="148"/>
      <c r="D63" s="149"/>
      <c r="E63" s="150"/>
      <c r="F63" s="151"/>
      <c r="G63" s="152" t="str">
        <f>IFERROR(VLOOKUP(F63,'الأستاذ العام'!$B$4:$C$353,2,0),"")</f>
        <v/>
      </c>
      <c r="H63" s="146"/>
      <c r="I63" s="153">
        <v>0</v>
      </c>
      <c r="J63" s="151"/>
      <c r="K63" s="152" t="str">
        <f>IFERROR(VLOOKUP(J63,'الأستاذ العام'!$B$4:$C$353,2,0),"")</f>
        <v/>
      </c>
      <c r="L63" s="146"/>
      <c r="M63" s="153">
        <v>0</v>
      </c>
      <c r="N63" s="16" t="b">
        <f t="shared" si="0"/>
        <v>1</v>
      </c>
    </row>
    <row r="64" spans="1:14" x14ac:dyDescent="0.25">
      <c r="A64" s="146">
        <v>64</v>
      </c>
      <c r="B64" s="147" t="s">
        <v>106</v>
      </c>
      <c r="C64" s="148"/>
      <c r="D64" s="149"/>
      <c r="E64" s="150"/>
      <c r="F64" s="151"/>
      <c r="G64" s="152" t="str">
        <f>IFERROR(VLOOKUP(F64,'الأستاذ العام'!$B$4:$C$353,2,0),"")</f>
        <v/>
      </c>
      <c r="H64" s="146"/>
      <c r="I64" s="153">
        <v>0</v>
      </c>
      <c r="J64" s="151"/>
      <c r="K64" s="152" t="str">
        <f>IFERROR(VLOOKUP(J64,'الأستاذ العام'!$B$4:$C$353,2,0),"")</f>
        <v/>
      </c>
      <c r="L64" s="146"/>
      <c r="M64" s="153">
        <v>0</v>
      </c>
      <c r="N64" s="16" t="b">
        <f t="shared" si="0"/>
        <v>1</v>
      </c>
    </row>
    <row r="65" spans="1:14" x14ac:dyDescent="0.25">
      <c r="A65" s="146">
        <v>65</v>
      </c>
      <c r="B65" s="147" t="s">
        <v>106</v>
      </c>
      <c r="C65" s="148"/>
      <c r="D65" s="149"/>
      <c r="E65" s="150"/>
      <c r="F65" s="151"/>
      <c r="G65" s="152" t="str">
        <f>IFERROR(VLOOKUP(F65,'الأستاذ العام'!$B$4:$C$353,2,0),"")</f>
        <v/>
      </c>
      <c r="H65" s="146"/>
      <c r="I65" s="153">
        <v>0</v>
      </c>
      <c r="J65" s="151"/>
      <c r="K65" s="152" t="str">
        <f>IFERROR(VLOOKUP(J65,'الأستاذ العام'!$B$4:$C$353,2,0),"")</f>
        <v/>
      </c>
      <c r="L65" s="146"/>
      <c r="M65" s="153">
        <v>0</v>
      </c>
      <c r="N65" s="16" t="b">
        <f t="shared" si="0"/>
        <v>1</v>
      </c>
    </row>
    <row r="66" spans="1:14" x14ac:dyDescent="0.25">
      <c r="A66" s="146">
        <v>66</v>
      </c>
      <c r="B66" s="147" t="s">
        <v>106</v>
      </c>
      <c r="C66" s="148"/>
      <c r="D66" s="149"/>
      <c r="E66" s="150"/>
      <c r="F66" s="151"/>
      <c r="G66" s="152" t="str">
        <f>IFERROR(VLOOKUP(F66,'الأستاذ العام'!$B$4:$C$353,2,0),"")</f>
        <v/>
      </c>
      <c r="H66" s="146"/>
      <c r="I66" s="153">
        <v>0</v>
      </c>
      <c r="J66" s="151"/>
      <c r="K66" s="152" t="str">
        <f>IFERROR(VLOOKUP(J66,'الأستاذ العام'!$B$4:$C$353,2,0),"")</f>
        <v/>
      </c>
      <c r="L66" s="146"/>
      <c r="M66" s="153">
        <v>0</v>
      </c>
      <c r="N66" s="16" t="b">
        <f t="shared" si="0"/>
        <v>1</v>
      </c>
    </row>
    <row r="67" spans="1:14" x14ac:dyDescent="0.25">
      <c r="A67" s="146">
        <v>67</v>
      </c>
      <c r="B67" s="147" t="s">
        <v>106</v>
      </c>
      <c r="C67" s="148"/>
      <c r="D67" s="149"/>
      <c r="E67" s="150"/>
      <c r="F67" s="151"/>
      <c r="G67" s="152" t="str">
        <f>IFERROR(VLOOKUP(F67,'الأستاذ العام'!$B$4:$C$353,2,0),"")</f>
        <v/>
      </c>
      <c r="H67" s="146"/>
      <c r="I67" s="153">
        <v>0</v>
      </c>
      <c r="J67" s="151"/>
      <c r="K67" s="152" t="str">
        <f>IFERROR(VLOOKUP(J67,'الأستاذ العام'!$B$4:$C$353,2,0),"")</f>
        <v/>
      </c>
      <c r="L67" s="146"/>
      <c r="M67" s="153">
        <v>0</v>
      </c>
      <c r="N67" s="16" t="b">
        <f t="shared" si="0"/>
        <v>1</v>
      </c>
    </row>
    <row r="68" spans="1:14" x14ac:dyDescent="0.25">
      <c r="A68" s="146">
        <v>68</v>
      </c>
      <c r="B68" s="147" t="s">
        <v>106</v>
      </c>
      <c r="C68" s="148"/>
      <c r="D68" s="149"/>
      <c r="E68" s="150"/>
      <c r="F68" s="151"/>
      <c r="G68" s="152" t="str">
        <f>IFERROR(VLOOKUP(F68,'الأستاذ العام'!$B$4:$C$353,2,0),"")</f>
        <v/>
      </c>
      <c r="H68" s="146"/>
      <c r="I68" s="153">
        <v>0</v>
      </c>
      <c r="J68" s="151"/>
      <c r="K68" s="152" t="str">
        <f>IFERROR(VLOOKUP(J68,'الأستاذ العام'!$B$4:$C$353,2,0),"")</f>
        <v/>
      </c>
      <c r="L68" s="146"/>
      <c r="M68" s="153">
        <v>0</v>
      </c>
      <c r="N68" s="16" t="b">
        <f t="shared" si="0"/>
        <v>1</v>
      </c>
    </row>
    <row r="69" spans="1:14" x14ac:dyDescent="0.25">
      <c r="A69" s="146">
        <v>69</v>
      </c>
      <c r="B69" s="147" t="s">
        <v>106</v>
      </c>
      <c r="C69" s="148"/>
      <c r="D69" s="149"/>
      <c r="E69" s="150"/>
      <c r="F69" s="151"/>
      <c r="G69" s="152" t="str">
        <f>IFERROR(VLOOKUP(F69,'الأستاذ العام'!$B$4:$C$353,2,0),"")</f>
        <v/>
      </c>
      <c r="H69" s="146"/>
      <c r="I69" s="153">
        <v>0</v>
      </c>
      <c r="J69" s="151"/>
      <c r="K69" s="152" t="str">
        <f>IFERROR(VLOOKUP(J69,'الأستاذ العام'!$B$4:$C$353,2,0),"")</f>
        <v/>
      </c>
      <c r="L69" s="146"/>
      <c r="M69" s="153">
        <v>0</v>
      </c>
      <c r="N69" s="16" t="b">
        <f t="shared" si="0"/>
        <v>1</v>
      </c>
    </row>
    <row r="70" spans="1:14" x14ac:dyDescent="0.25">
      <c r="A70" s="146">
        <v>70</v>
      </c>
      <c r="B70" s="147" t="s">
        <v>106</v>
      </c>
      <c r="C70" s="148"/>
      <c r="D70" s="149"/>
      <c r="E70" s="150"/>
      <c r="F70" s="151"/>
      <c r="G70" s="152" t="str">
        <f>IFERROR(VLOOKUP(F70,'الأستاذ العام'!$B$4:$C$353,2,0),"")</f>
        <v/>
      </c>
      <c r="H70" s="146"/>
      <c r="I70" s="153">
        <v>0</v>
      </c>
      <c r="J70" s="151"/>
      <c r="K70" s="152" t="str">
        <f>IFERROR(VLOOKUP(J70,'الأستاذ العام'!$B$4:$C$353,2,0),"")</f>
        <v/>
      </c>
      <c r="L70" s="146"/>
      <c r="M70" s="153">
        <v>0</v>
      </c>
      <c r="N70" s="16" t="b">
        <f t="shared" si="0"/>
        <v>1</v>
      </c>
    </row>
    <row r="71" spans="1:14" x14ac:dyDescent="0.25">
      <c r="A71" s="146">
        <v>71</v>
      </c>
      <c r="B71" s="147" t="s">
        <v>106</v>
      </c>
      <c r="C71" s="148"/>
      <c r="D71" s="149"/>
      <c r="E71" s="150"/>
      <c r="F71" s="151"/>
      <c r="G71" s="152" t="str">
        <f>IFERROR(VLOOKUP(F71,'الأستاذ العام'!$B$4:$C$353,2,0),"")</f>
        <v/>
      </c>
      <c r="H71" s="146"/>
      <c r="I71" s="153">
        <v>0</v>
      </c>
      <c r="J71" s="151"/>
      <c r="K71" s="152" t="str">
        <f>IFERROR(VLOOKUP(J71,'الأستاذ العام'!$B$4:$C$353,2,0),"")</f>
        <v/>
      </c>
      <c r="L71" s="146"/>
      <c r="M71" s="153">
        <v>0</v>
      </c>
      <c r="N71" s="16" t="b">
        <f t="shared" ref="N71:N134" si="1">I71=M71</f>
        <v>1</v>
      </c>
    </row>
    <row r="72" spans="1:14" x14ac:dyDescent="0.25">
      <c r="A72" s="146">
        <v>72</v>
      </c>
      <c r="B72" s="147" t="s">
        <v>106</v>
      </c>
      <c r="C72" s="148"/>
      <c r="D72" s="149"/>
      <c r="E72" s="150"/>
      <c r="F72" s="151"/>
      <c r="G72" s="152" t="str">
        <f>IFERROR(VLOOKUP(F72,'الأستاذ العام'!$B$4:$C$353,2,0),"")</f>
        <v/>
      </c>
      <c r="H72" s="146"/>
      <c r="I72" s="153">
        <v>0</v>
      </c>
      <c r="J72" s="151"/>
      <c r="K72" s="152" t="str">
        <f>IFERROR(VLOOKUP(J72,'الأستاذ العام'!$B$4:$C$353,2,0),"")</f>
        <v/>
      </c>
      <c r="L72" s="146"/>
      <c r="M72" s="153">
        <v>0</v>
      </c>
      <c r="N72" s="16" t="b">
        <f t="shared" si="1"/>
        <v>1</v>
      </c>
    </row>
    <row r="73" spans="1:14" x14ac:dyDescent="0.25">
      <c r="A73" s="146">
        <v>73</v>
      </c>
      <c r="B73" s="147" t="s">
        <v>106</v>
      </c>
      <c r="C73" s="148"/>
      <c r="D73" s="149"/>
      <c r="E73" s="150"/>
      <c r="F73" s="151"/>
      <c r="G73" s="152" t="str">
        <f>IFERROR(VLOOKUP(F73,'الأستاذ العام'!$B$4:$C$353,2,0),"")</f>
        <v/>
      </c>
      <c r="H73" s="146"/>
      <c r="I73" s="153">
        <v>0</v>
      </c>
      <c r="J73" s="151"/>
      <c r="K73" s="152" t="str">
        <f>IFERROR(VLOOKUP(J73,'الأستاذ العام'!$B$4:$C$353,2,0),"")</f>
        <v/>
      </c>
      <c r="L73" s="146"/>
      <c r="M73" s="153">
        <v>0</v>
      </c>
      <c r="N73" s="16" t="b">
        <f t="shared" si="1"/>
        <v>1</v>
      </c>
    </row>
    <row r="74" spans="1:14" x14ac:dyDescent="0.25">
      <c r="A74" s="146">
        <v>74</v>
      </c>
      <c r="B74" s="147" t="s">
        <v>106</v>
      </c>
      <c r="C74" s="148"/>
      <c r="D74" s="149"/>
      <c r="E74" s="150"/>
      <c r="F74" s="151"/>
      <c r="G74" s="152" t="str">
        <f>IFERROR(VLOOKUP(F74,'الأستاذ العام'!$B$4:$C$353,2,0),"")</f>
        <v/>
      </c>
      <c r="H74" s="146"/>
      <c r="I74" s="153">
        <v>0</v>
      </c>
      <c r="J74" s="151"/>
      <c r="K74" s="152" t="str">
        <f>IFERROR(VLOOKUP(J74,'الأستاذ العام'!$B$4:$C$353,2,0),"")</f>
        <v/>
      </c>
      <c r="L74" s="146"/>
      <c r="M74" s="153">
        <v>0</v>
      </c>
      <c r="N74" s="16" t="b">
        <f t="shared" si="1"/>
        <v>1</v>
      </c>
    </row>
    <row r="75" spans="1:14" x14ac:dyDescent="0.25">
      <c r="A75" s="146">
        <v>75</v>
      </c>
      <c r="B75" s="147" t="s">
        <v>106</v>
      </c>
      <c r="C75" s="148"/>
      <c r="D75" s="149"/>
      <c r="E75" s="150"/>
      <c r="F75" s="151"/>
      <c r="G75" s="152" t="str">
        <f>IFERROR(VLOOKUP(F75,'الأستاذ العام'!$B$4:$C$353,2,0),"")</f>
        <v/>
      </c>
      <c r="H75" s="146"/>
      <c r="I75" s="153">
        <v>0</v>
      </c>
      <c r="J75" s="151"/>
      <c r="K75" s="152" t="str">
        <f>IFERROR(VLOOKUP(J75,'الأستاذ العام'!$B$4:$C$353,2,0),"")</f>
        <v/>
      </c>
      <c r="L75" s="146"/>
      <c r="M75" s="153">
        <v>0</v>
      </c>
      <c r="N75" s="16" t="b">
        <f t="shared" si="1"/>
        <v>1</v>
      </c>
    </row>
    <row r="76" spans="1:14" x14ac:dyDescent="0.25">
      <c r="A76" s="146">
        <v>76</v>
      </c>
      <c r="B76" s="147" t="s">
        <v>106</v>
      </c>
      <c r="C76" s="148"/>
      <c r="D76" s="149"/>
      <c r="E76" s="150"/>
      <c r="F76" s="151"/>
      <c r="G76" s="152" t="str">
        <f>IFERROR(VLOOKUP(F76,'الأستاذ العام'!$B$4:$C$353,2,0),"")</f>
        <v/>
      </c>
      <c r="H76" s="146"/>
      <c r="I76" s="153">
        <v>0</v>
      </c>
      <c r="J76" s="151"/>
      <c r="K76" s="152" t="str">
        <f>IFERROR(VLOOKUP(J76,'الأستاذ العام'!$B$4:$C$353,2,0),"")</f>
        <v/>
      </c>
      <c r="L76" s="146"/>
      <c r="M76" s="153">
        <v>0</v>
      </c>
      <c r="N76" s="16" t="b">
        <f t="shared" si="1"/>
        <v>1</v>
      </c>
    </row>
    <row r="77" spans="1:14" x14ac:dyDescent="0.25">
      <c r="A77" s="146">
        <v>77</v>
      </c>
      <c r="B77" s="147" t="s">
        <v>106</v>
      </c>
      <c r="C77" s="148"/>
      <c r="D77" s="149"/>
      <c r="E77" s="150"/>
      <c r="F77" s="151"/>
      <c r="G77" s="152" t="str">
        <f>IFERROR(VLOOKUP(F77,'الأستاذ العام'!$B$4:$C$353,2,0),"")</f>
        <v/>
      </c>
      <c r="H77" s="146"/>
      <c r="I77" s="153">
        <v>0</v>
      </c>
      <c r="J77" s="151"/>
      <c r="K77" s="152" t="str">
        <f>IFERROR(VLOOKUP(J77,'الأستاذ العام'!$B$4:$C$353,2,0),"")</f>
        <v/>
      </c>
      <c r="L77" s="146"/>
      <c r="M77" s="153">
        <v>0</v>
      </c>
      <c r="N77" s="16" t="b">
        <f t="shared" si="1"/>
        <v>1</v>
      </c>
    </row>
    <row r="78" spans="1:14" x14ac:dyDescent="0.25">
      <c r="A78" s="146">
        <v>78</v>
      </c>
      <c r="B78" s="147" t="s">
        <v>106</v>
      </c>
      <c r="C78" s="148"/>
      <c r="D78" s="149"/>
      <c r="E78" s="150"/>
      <c r="F78" s="151"/>
      <c r="G78" s="152" t="str">
        <f>IFERROR(VLOOKUP(F78,'الأستاذ العام'!$B$4:$C$353,2,0),"")</f>
        <v/>
      </c>
      <c r="H78" s="146"/>
      <c r="I78" s="153">
        <v>0</v>
      </c>
      <c r="J78" s="151"/>
      <c r="K78" s="152" t="str">
        <f>IFERROR(VLOOKUP(J78,'الأستاذ العام'!$B$4:$C$353,2,0),"")</f>
        <v/>
      </c>
      <c r="L78" s="146"/>
      <c r="M78" s="153">
        <v>0</v>
      </c>
      <c r="N78" s="16" t="b">
        <f t="shared" si="1"/>
        <v>1</v>
      </c>
    </row>
    <row r="79" spans="1:14" x14ac:dyDescent="0.25">
      <c r="A79" s="146">
        <v>79</v>
      </c>
      <c r="B79" s="147" t="s">
        <v>106</v>
      </c>
      <c r="C79" s="148"/>
      <c r="D79" s="149"/>
      <c r="E79" s="150"/>
      <c r="F79" s="151"/>
      <c r="G79" s="152" t="str">
        <f>IFERROR(VLOOKUP(F79,'الأستاذ العام'!$B$4:$C$353,2,0),"")</f>
        <v/>
      </c>
      <c r="H79" s="146"/>
      <c r="I79" s="153">
        <v>0</v>
      </c>
      <c r="J79" s="151"/>
      <c r="K79" s="152" t="str">
        <f>IFERROR(VLOOKUP(J79,'الأستاذ العام'!$B$4:$C$353,2,0),"")</f>
        <v/>
      </c>
      <c r="L79" s="146"/>
      <c r="M79" s="153">
        <v>0</v>
      </c>
      <c r="N79" s="16" t="b">
        <f t="shared" si="1"/>
        <v>1</v>
      </c>
    </row>
    <row r="80" spans="1:14" x14ac:dyDescent="0.25">
      <c r="A80" s="146">
        <v>80</v>
      </c>
      <c r="B80" s="147" t="s">
        <v>106</v>
      </c>
      <c r="C80" s="148"/>
      <c r="D80" s="149"/>
      <c r="E80" s="150"/>
      <c r="F80" s="151"/>
      <c r="G80" s="152" t="str">
        <f>IFERROR(VLOOKUP(F80,'الأستاذ العام'!$B$4:$C$353,2,0),"")</f>
        <v/>
      </c>
      <c r="H80" s="146"/>
      <c r="I80" s="153">
        <v>0</v>
      </c>
      <c r="J80" s="151"/>
      <c r="K80" s="152" t="str">
        <f>IFERROR(VLOOKUP(J80,'الأستاذ العام'!$B$4:$C$353,2,0),"")</f>
        <v/>
      </c>
      <c r="L80" s="146"/>
      <c r="M80" s="153">
        <v>0</v>
      </c>
      <c r="N80" s="16" t="b">
        <f t="shared" si="1"/>
        <v>1</v>
      </c>
    </row>
    <row r="81" spans="1:14" x14ac:dyDescent="0.25">
      <c r="A81" s="146">
        <v>81</v>
      </c>
      <c r="B81" s="147" t="s">
        <v>106</v>
      </c>
      <c r="C81" s="148"/>
      <c r="D81" s="149"/>
      <c r="E81" s="150"/>
      <c r="F81" s="151"/>
      <c r="G81" s="152" t="str">
        <f>IFERROR(VLOOKUP(F81,'الأستاذ العام'!$B$4:$C$353,2,0),"")</f>
        <v/>
      </c>
      <c r="H81" s="146"/>
      <c r="I81" s="153">
        <v>0</v>
      </c>
      <c r="J81" s="151"/>
      <c r="K81" s="152" t="str">
        <f>IFERROR(VLOOKUP(J81,'الأستاذ العام'!$B$4:$C$353,2,0),"")</f>
        <v/>
      </c>
      <c r="L81" s="146"/>
      <c r="M81" s="153">
        <v>0</v>
      </c>
      <c r="N81" s="16" t="b">
        <f t="shared" si="1"/>
        <v>1</v>
      </c>
    </row>
    <row r="82" spans="1:14" x14ac:dyDescent="0.25">
      <c r="A82" s="146">
        <v>82</v>
      </c>
      <c r="B82" s="147" t="s">
        <v>106</v>
      </c>
      <c r="C82" s="148"/>
      <c r="D82" s="149"/>
      <c r="E82" s="150"/>
      <c r="F82" s="151"/>
      <c r="G82" s="152" t="str">
        <f>IFERROR(VLOOKUP(F82,'الأستاذ العام'!$B$4:$C$353,2,0),"")</f>
        <v/>
      </c>
      <c r="H82" s="146"/>
      <c r="I82" s="153">
        <v>0</v>
      </c>
      <c r="J82" s="151"/>
      <c r="K82" s="152" t="str">
        <f>IFERROR(VLOOKUP(J82,'الأستاذ العام'!$B$4:$C$353,2,0),"")</f>
        <v/>
      </c>
      <c r="L82" s="146"/>
      <c r="M82" s="153">
        <v>0</v>
      </c>
      <c r="N82" s="16" t="b">
        <f t="shared" si="1"/>
        <v>1</v>
      </c>
    </row>
    <row r="83" spans="1:14" x14ac:dyDescent="0.25">
      <c r="A83" s="146">
        <v>83</v>
      </c>
      <c r="B83" s="147" t="s">
        <v>106</v>
      </c>
      <c r="C83" s="148"/>
      <c r="D83" s="149"/>
      <c r="E83" s="150"/>
      <c r="F83" s="151"/>
      <c r="G83" s="152" t="str">
        <f>IFERROR(VLOOKUP(F83,'الأستاذ العام'!$B$4:$C$353,2,0),"")</f>
        <v/>
      </c>
      <c r="H83" s="146"/>
      <c r="I83" s="153">
        <v>0</v>
      </c>
      <c r="J83" s="151"/>
      <c r="K83" s="152" t="str">
        <f>IFERROR(VLOOKUP(J83,'الأستاذ العام'!$B$4:$C$353,2,0),"")</f>
        <v/>
      </c>
      <c r="L83" s="146"/>
      <c r="M83" s="153">
        <v>0</v>
      </c>
      <c r="N83" s="16" t="b">
        <f t="shared" si="1"/>
        <v>1</v>
      </c>
    </row>
    <row r="84" spans="1:14" x14ac:dyDescent="0.25">
      <c r="A84" s="146">
        <v>84</v>
      </c>
      <c r="B84" s="147" t="s">
        <v>106</v>
      </c>
      <c r="C84" s="148"/>
      <c r="D84" s="149"/>
      <c r="E84" s="150"/>
      <c r="F84" s="151"/>
      <c r="G84" s="152" t="str">
        <f>IFERROR(VLOOKUP(F84,'الأستاذ العام'!$B$4:$C$353,2,0),"")</f>
        <v/>
      </c>
      <c r="H84" s="146"/>
      <c r="I84" s="153">
        <v>0</v>
      </c>
      <c r="J84" s="151"/>
      <c r="K84" s="152" t="str">
        <f>IFERROR(VLOOKUP(J84,'الأستاذ العام'!$B$4:$C$353,2,0),"")</f>
        <v/>
      </c>
      <c r="L84" s="146"/>
      <c r="M84" s="153">
        <v>0</v>
      </c>
      <c r="N84" s="16" t="b">
        <f t="shared" si="1"/>
        <v>1</v>
      </c>
    </row>
    <row r="85" spans="1:14" x14ac:dyDescent="0.25">
      <c r="A85" s="146">
        <v>85</v>
      </c>
      <c r="B85" s="147" t="s">
        <v>106</v>
      </c>
      <c r="C85" s="148"/>
      <c r="D85" s="149"/>
      <c r="E85" s="150"/>
      <c r="F85" s="151"/>
      <c r="G85" s="152" t="str">
        <f>IFERROR(VLOOKUP(F85,'الأستاذ العام'!$B$4:$C$353,2,0),"")</f>
        <v/>
      </c>
      <c r="H85" s="146"/>
      <c r="I85" s="153">
        <v>0</v>
      </c>
      <c r="J85" s="151"/>
      <c r="K85" s="152" t="str">
        <f>IFERROR(VLOOKUP(J85,'الأستاذ العام'!$B$4:$C$353,2,0),"")</f>
        <v/>
      </c>
      <c r="L85" s="146"/>
      <c r="M85" s="153">
        <v>0</v>
      </c>
      <c r="N85" s="16" t="b">
        <f t="shared" si="1"/>
        <v>1</v>
      </c>
    </row>
    <row r="86" spans="1:14" x14ac:dyDescent="0.25">
      <c r="A86" s="146">
        <v>86</v>
      </c>
      <c r="B86" s="147" t="s">
        <v>106</v>
      </c>
      <c r="C86" s="148"/>
      <c r="D86" s="149"/>
      <c r="E86" s="150"/>
      <c r="F86" s="151"/>
      <c r="G86" s="152" t="str">
        <f>IFERROR(VLOOKUP(F86,'الأستاذ العام'!$B$4:$C$353,2,0),"")</f>
        <v/>
      </c>
      <c r="H86" s="146"/>
      <c r="I86" s="153">
        <v>0</v>
      </c>
      <c r="J86" s="151"/>
      <c r="K86" s="152" t="str">
        <f>IFERROR(VLOOKUP(J86,'الأستاذ العام'!$B$4:$C$353,2,0),"")</f>
        <v/>
      </c>
      <c r="L86" s="146"/>
      <c r="M86" s="153">
        <v>0</v>
      </c>
      <c r="N86" s="16" t="b">
        <f t="shared" si="1"/>
        <v>1</v>
      </c>
    </row>
    <row r="87" spans="1:14" x14ac:dyDescent="0.25">
      <c r="A87" s="146">
        <v>87</v>
      </c>
      <c r="B87" s="147" t="s">
        <v>106</v>
      </c>
      <c r="C87" s="148"/>
      <c r="D87" s="149"/>
      <c r="E87" s="150"/>
      <c r="F87" s="151"/>
      <c r="G87" s="152" t="str">
        <f>IFERROR(VLOOKUP(F87,'الأستاذ العام'!$B$4:$C$353,2,0),"")</f>
        <v/>
      </c>
      <c r="H87" s="146"/>
      <c r="I87" s="153">
        <v>0</v>
      </c>
      <c r="J87" s="151"/>
      <c r="K87" s="152" t="str">
        <f>IFERROR(VLOOKUP(J87,'الأستاذ العام'!$B$4:$C$353,2,0),"")</f>
        <v/>
      </c>
      <c r="L87" s="146"/>
      <c r="M87" s="153">
        <v>0</v>
      </c>
      <c r="N87" s="16" t="b">
        <f t="shared" si="1"/>
        <v>1</v>
      </c>
    </row>
    <row r="88" spans="1:14" x14ac:dyDescent="0.25">
      <c r="A88" s="146">
        <v>88</v>
      </c>
      <c r="B88" s="147" t="s">
        <v>106</v>
      </c>
      <c r="C88" s="148"/>
      <c r="D88" s="149"/>
      <c r="E88" s="150"/>
      <c r="F88" s="151"/>
      <c r="G88" s="152" t="str">
        <f>IFERROR(VLOOKUP(F88,'الأستاذ العام'!$B$4:$C$353,2,0),"")</f>
        <v/>
      </c>
      <c r="H88" s="146"/>
      <c r="I88" s="153">
        <v>0</v>
      </c>
      <c r="J88" s="151"/>
      <c r="K88" s="152" t="str">
        <f>IFERROR(VLOOKUP(J88,'الأستاذ العام'!$B$4:$C$353,2,0),"")</f>
        <v/>
      </c>
      <c r="L88" s="146"/>
      <c r="M88" s="153">
        <v>0</v>
      </c>
      <c r="N88" s="16" t="b">
        <f t="shared" si="1"/>
        <v>1</v>
      </c>
    </row>
    <row r="89" spans="1:14" x14ac:dyDescent="0.25">
      <c r="A89" s="146">
        <v>89</v>
      </c>
      <c r="B89" s="147" t="s">
        <v>106</v>
      </c>
      <c r="C89" s="148"/>
      <c r="D89" s="149"/>
      <c r="E89" s="150"/>
      <c r="F89" s="151"/>
      <c r="G89" s="152" t="str">
        <f>IFERROR(VLOOKUP(F89,'الأستاذ العام'!$B$4:$C$353,2,0),"")</f>
        <v/>
      </c>
      <c r="H89" s="146"/>
      <c r="I89" s="153">
        <v>0</v>
      </c>
      <c r="J89" s="151"/>
      <c r="K89" s="152" t="str">
        <f>IFERROR(VLOOKUP(J89,'الأستاذ العام'!$B$4:$C$353,2,0),"")</f>
        <v/>
      </c>
      <c r="L89" s="146"/>
      <c r="M89" s="153">
        <v>0</v>
      </c>
      <c r="N89" s="16" t="b">
        <f t="shared" si="1"/>
        <v>1</v>
      </c>
    </row>
    <row r="90" spans="1:14" x14ac:dyDescent="0.25">
      <c r="A90" s="146">
        <v>90</v>
      </c>
      <c r="B90" s="147" t="s">
        <v>106</v>
      </c>
      <c r="C90" s="148"/>
      <c r="D90" s="149"/>
      <c r="E90" s="150"/>
      <c r="F90" s="151"/>
      <c r="G90" s="152" t="str">
        <f>IFERROR(VLOOKUP(F90,'الأستاذ العام'!$B$4:$C$353,2,0),"")</f>
        <v/>
      </c>
      <c r="H90" s="146"/>
      <c r="I90" s="153">
        <v>0</v>
      </c>
      <c r="J90" s="151"/>
      <c r="K90" s="152" t="str">
        <f>IFERROR(VLOOKUP(J90,'الأستاذ العام'!$B$4:$C$353,2,0),"")</f>
        <v/>
      </c>
      <c r="L90" s="146"/>
      <c r="M90" s="153">
        <v>0</v>
      </c>
      <c r="N90" s="16" t="b">
        <f t="shared" si="1"/>
        <v>1</v>
      </c>
    </row>
    <row r="91" spans="1:14" x14ac:dyDescent="0.25">
      <c r="A91" s="146">
        <v>91</v>
      </c>
      <c r="B91" s="147" t="s">
        <v>106</v>
      </c>
      <c r="C91" s="148"/>
      <c r="D91" s="149"/>
      <c r="E91" s="150"/>
      <c r="F91" s="151"/>
      <c r="G91" s="152" t="str">
        <f>IFERROR(VLOOKUP(F91,'الأستاذ العام'!$B$4:$C$353,2,0),"")</f>
        <v/>
      </c>
      <c r="H91" s="146"/>
      <c r="I91" s="153">
        <v>0</v>
      </c>
      <c r="J91" s="151"/>
      <c r="K91" s="152" t="str">
        <f>IFERROR(VLOOKUP(J91,'الأستاذ العام'!$B$4:$C$353,2,0),"")</f>
        <v/>
      </c>
      <c r="L91" s="146"/>
      <c r="M91" s="153">
        <v>0</v>
      </c>
      <c r="N91" s="16" t="b">
        <f t="shared" si="1"/>
        <v>1</v>
      </c>
    </row>
    <row r="92" spans="1:14" x14ac:dyDescent="0.25">
      <c r="A92" s="146">
        <v>92</v>
      </c>
      <c r="B92" s="147" t="s">
        <v>106</v>
      </c>
      <c r="C92" s="148"/>
      <c r="D92" s="149"/>
      <c r="E92" s="150"/>
      <c r="F92" s="151"/>
      <c r="G92" s="152" t="str">
        <f>IFERROR(VLOOKUP(F92,'الأستاذ العام'!$B$4:$C$353,2,0),"")</f>
        <v/>
      </c>
      <c r="H92" s="146"/>
      <c r="I92" s="153">
        <v>0</v>
      </c>
      <c r="J92" s="151"/>
      <c r="K92" s="152" t="str">
        <f>IFERROR(VLOOKUP(J92,'الأستاذ العام'!$B$4:$C$353,2,0),"")</f>
        <v/>
      </c>
      <c r="L92" s="146"/>
      <c r="M92" s="153">
        <v>0</v>
      </c>
      <c r="N92" s="16" t="b">
        <f t="shared" si="1"/>
        <v>1</v>
      </c>
    </row>
    <row r="93" spans="1:14" x14ac:dyDescent="0.25">
      <c r="A93" s="146">
        <v>93</v>
      </c>
      <c r="B93" s="147" t="s">
        <v>106</v>
      </c>
      <c r="C93" s="148"/>
      <c r="D93" s="149"/>
      <c r="E93" s="150"/>
      <c r="F93" s="151"/>
      <c r="G93" s="152" t="str">
        <f>IFERROR(VLOOKUP(F93,'الأستاذ العام'!$B$4:$C$353,2,0),"")</f>
        <v/>
      </c>
      <c r="H93" s="146"/>
      <c r="I93" s="153">
        <v>0</v>
      </c>
      <c r="J93" s="151"/>
      <c r="K93" s="152" t="str">
        <f>IFERROR(VLOOKUP(J93,'الأستاذ العام'!$B$4:$C$353,2,0),"")</f>
        <v/>
      </c>
      <c r="L93" s="146"/>
      <c r="M93" s="153">
        <v>0</v>
      </c>
      <c r="N93" s="16" t="b">
        <f t="shared" si="1"/>
        <v>1</v>
      </c>
    </row>
    <row r="94" spans="1:14" x14ac:dyDescent="0.25">
      <c r="A94" s="146">
        <v>94</v>
      </c>
      <c r="B94" s="147" t="s">
        <v>106</v>
      </c>
      <c r="C94" s="148"/>
      <c r="D94" s="149"/>
      <c r="E94" s="150"/>
      <c r="F94" s="151"/>
      <c r="G94" s="152" t="str">
        <f>IFERROR(VLOOKUP(F94,'الأستاذ العام'!$B$4:$C$353,2,0),"")</f>
        <v/>
      </c>
      <c r="H94" s="146"/>
      <c r="I94" s="153">
        <v>0</v>
      </c>
      <c r="J94" s="151"/>
      <c r="K94" s="152" t="str">
        <f>IFERROR(VLOOKUP(J94,'الأستاذ العام'!$B$4:$C$353,2,0),"")</f>
        <v/>
      </c>
      <c r="L94" s="146"/>
      <c r="M94" s="153">
        <v>0</v>
      </c>
      <c r="N94" s="16" t="b">
        <f t="shared" si="1"/>
        <v>1</v>
      </c>
    </row>
    <row r="95" spans="1:14" x14ac:dyDescent="0.25">
      <c r="A95" s="146">
        <v>95</v>
      </c>
      <c r="B95" s="147" t="s">
        <v>106</v>
      </c>
      <c r="C95" s="148"/>
      <c r="D95" s="149"/>
      <c r="E95" s="150"/>
      <c r="F95" s="151"/>
      <c r="G95" s="152" t="str">
        <f>IFERROR(VLOOKUP(F95,'الأستاذ العام'!$B$4:$C$353,2,0),"")</f>
        <v/>
      </c>
      <c r="H95" s="146"/>
      <c r="I95" s="153">
        <v>0</v>
      </c>
      <c r="J95" s="151"/>
      <c r="K95" s="152" t="str">
        <f>IFERROR(VLOOKUP(J95,'الأستاذ العام'!$B$4:$C$353,2,0),"")</f>
        <v/>
      </c>
      <c r="L95" s="146"/>
      <c r="M95" s="153">
        <v>0</v>
      </c>
      <c r="N95" s="16" t="b">
        <f t="shared" si="1"/>
        <v>1</v>
      </c>
    </row>
    <row r="96" spans="1:14" x14ac:dyDescent="0.25">
      <c r="A96" s="146">
        <v>96</v>
      </c>
      <c r="B96" s="147" t="s">
        <v>106</v>
      </c>
      <c r="C96" s="148"/>
      <c r="D96" s="149"/>
      <c r="E96" s="150"/>
      <c r="F96" s="151"/>
      <c r="G96" s="152" t="str">
        <f>IFERROR(VLOOKUP(F96,'الأستاذ العام'!$B$4:$C$353,2,0),"")</f>
        <v/>
      </c>
      <c r="H96" s="146"/>
      <c r="I96" s="153">
        <v>0</v>
      </c>
      <c r="J96" s="151"/>
      <c r="K96" s="152" t="str">
        <f>IFERROR(VLOOKUP(J96,'الأستاذ العام'!$B$4:$C$353,2,0),"")</f>
        <v/>
      </c>
      <c r="L96" s="146"/>
      <c r="M96" s="153">
        <v>0</v>
      </c>
      <c r="N96" s="16" t="b">
        <f t="shared" si="1"/>
        <v>1</v>
      </c>
    </row>
    <row r="97" spans="1:14" x14ac:dyDescent="0.25">
      <c r="A97" s="146">
        <v>97</v>
      </c>
      <c r="B97" s="147" t="s">
        <v>106</v>
      </c>
      <c r="C97" s="148"/>
      <c r="D97" s="149"/>
      <c r="E97" s="150"/>
      <c r="F97" s="151"/>
      <c r="G97" s="152" t="str">
        <f>IFERROR(VLOOKUP(F97,'الأستاذ العام'!$B$4:$C$353,2,0),"")</f>
        <v/>
      </c>
      <c r="H97" s="146"/>
      <c r="I97" s="153">
        <v>0</v>
      </c>
      <c r="J97" s="151"/>
      <c r="K97" s="152" t="str">
        <f>IFERROR(VLOOKUP(J97,'الأستاذ العام'!$B$4:$C$353,2,0),"")</f>
        <v/>
      </c>
      <c r="L97" s="146"/>
      <c r="M97" s="153">
        <v>0</v>
      </c>
      <c r="N97" s="16" t="b">
        <f t="shared" si="1"/>
        <v>1</v>
      </c>
    </row>
    <row r="98" spans="1:14" x14ac:dyDescent="0.25">
      <c r="A98" s="146">
        <v>98</v>
      </c>
      <c r="B98" s="147" t="s">
        <v>106</v>
      </c>
      <c r="C98" s="148"/>
      <c r="D98" s="149"/>
      <c r="E98" s="150"/>
      <c r="F98" s="151"/>
      <c r="G98" s="152" t="str">
        <f>IFERROR(VLOOKUP(F98,'الأستاذ العام'!$B$4:$C$353,2,0),"")</f>
        <v/>
      </c>
      <c r="H98" s="146"/>
      <c r="I98" s="153">
        <v>0</v>
      </c>
      <c r="J98" s="151"/>
      <c r="K98" s="152" t="str">
        <f>IFERROR(VLOOKUP(J98,'الأستاذ العام'!$B$4:$C$353,2,0),"")</f>
        <v/>
      </c>
      <c r="L98" s="146"/>
      <c r="M98" s="153">
        <v>0</v>
      </c>
      <c r="N98" s="16" t="b">
        <f t="shared" si="1"/>
        <v>1</v>
      </c>
    </row>
    <row r="99" spans="1:14" x14ac:dyDescent="0.25">
      <c r="A99" s="146">
        <v>99</v>
      </c>
      <c r="B99" s="147" t="s">
        <v>106</v>
      </c>
      <c r="C99" s="148"/>
      <c r="D99" s="149"/>
      <c r="E99" s="150"/>
      <c r="F99" s="151"/>
      <c r="G99" s="152" t="str">
        <f>IFERROR(VLOOKUP(F99,'الأستاذ العام'!$B$4:$C$353,2,0),"")</f>
        <v/>
      </c>
      <c r="H99" s="146"/>
      <c r="I99" s="153">
        <v>0</v>
      </c>
      <c r="J99" s="151"/>
      <c r="K99" s="152" t="str">
        <f>IFERROR(VLOOKUP(J99,'الأستاذ العام'!$B$4:$C$353,2,0),"")</f>
        <v/>
      </c>
      <c r="L99" s="146"/>
      <c r="M99" s="153">
        <v>0</v>
      </c>
      <c r="N99" s="16" t="b">
        <f t="shared" si="1"/>
        <v>1</v>
      </c>
    </row>
    <row r="100" spans="1:14" x14ac:dyDescent="0.25">
      <c r="A100" s="146">
        <v>100</v>
      </c>
      <c r="B100" s="147" t="s">
        <v>106</v>
      </c>
      <c r="C100" s="148"/>
      <c r="D100" s="149"/>
      <c r="E100" s="150"/>
      <c r="F100" s="151"/>
      <c r="G100" s="152" t="str">
        <f>IFERROR(VLOOKUP(F100,'الأستاذ العام'!$B$4:$C$353,2,0),"")</f>
        <v/>
      </c>
      <c r="H100" s="146"/>
      <c r="I100" s="153">
        <v>0</v>
      </c>
      <c r="J100" s="151"/>
      <c r="K100" s="152" t="str">
        <f>IFERROR(VLOOKUP(J100,'الأستاذ العام'!$B$4:$C$353,2,0),"")</f>
        <v/>
      </c>
      <c r="L100" s="146"/>
      <c r="M100" s="153">
        <v>0</v>
      </c>
      <c r="N100" s="16" t="b">
        <f t="shared" si="1"/>
        <v>1</v>
      </c>
    </row>
    <row r="101" spans="1:14" x14ac:dyDescent="0.25">
      <c r="A101" s="146">
        <v>101</v>
      </c>
      <c r="B101" s="147" t="s">
        <v>106</v>
      </c>
      <c r="C101" s="148"/>
      <c r="D101" s="149"/>
      <c r="E101" s="150"/>
      <c r="F101" s="151"/>
      <c r="G101" s="152" t="str">
        <f>IFERROR(VLOOKUP(F101,'الأستاذ العام'!$B$4:$C$353,2,0),"")</f>
        <v/>
      </c>
      <c r="H101" s="146"/>
      <c r="I101" s="153">
        <v>0</v>
      </c>
      <c r="J101" s="151"/>
      <c r="K101" s="152" t="str">
        <f>IFERROR(VLOOKUP(J101,'الأستاذ العام'!$B$4:$C$353,2,0),"")</f>
        <v/>
      </c>
      <c r="L101" s="146"/>
      <c r="M101" s="153">
        <v>0</v>
      </c>
      <c r="N101" s="16" t="b">
        <f t="shared" si="1"/>
        <v>1</v>
      </c>
    </row>
    <row r="102" spans="1:14" x14ac:dyDescent="0.25">
      <c r="A102" s="146">
        <v>102</v>
      </c>
      <c r="B102" s="147" t="s">
        <v>106</v>
      </c>
      <c r="C102" s="148"/>
      <c r="D102" s="149"/>
      <c r="E102" s="150"/>
      <c r="F102" s="151"/>
      <c r="G102" s="152" t="str">
        <f>IFERROR(VLOOKUP(F102,'الأستاذ العام'!$B$4:$C$353,2,0),"")</f>
        <v/>
      </c>
      <c r="H102" s="146"/>
      <c r="I102" s="153">
        <v>0</v>
      </c>
      <c r="J102" s="151"/>
      <c r="K102" s="152" t="str">
        <f>IFERROR(VLOOKUP(J102,'الأستاذ العام'!$B$4:$C$353,2,0),"")</f>
        <v/>
      </c>
      <c r="L102" s="146"/>
      <c r="M102" s="153">
        <v>0</v>
      </c>
      <c r="N102" s="16" t="b">
        <f t="shared" si="1"/>
        <v>1</v>
      </c>
    </row>
    <row r="103" spans="1:14" x14ac:dyDescent="0.25">
      <c r="A103" s="146">
        <v>103</v>
      </c>
      <c r="B103" s="147" t="s">
        <v>106</v>
      </c>
      <c r="C103" s="148"/>
      <c r="D103" s="149"/>
      <c r="E103" s="150"/>
      <c r="F103" s="151"/>
      <c r="G103" s="152" t="str">
        <f>IFERROR(VLOOKUP(F103,'الأستاذ العام'!$B$4:$C$353,2,0),"")</f>
        <v/>
      </c>
      <c r="H103" s="146"/>
      <c r="I103" s="153">
        <v>0</v>
      </c>
      <c r="J103" s="151"/>
      <c r="K103" s="152" t="str">
        <f>IFERROR(VLOOKUP(J103,'الأستاذ العام'!$B$4:$C$353,2,0),"")</f>
        <v/>
      </c>
      <c r="L103" s="146"/>
      <c r="M103" s="153">
        <v>0</v>
      </c>
      <c r="N103" s="16" t="b">
        <f t="shared" si="1"/>
        <v>1</v>
      </c>
    </row>
    <row r="104" spans="1:14" x14ac:dyDescent="0.25">
      <c r="A104" s="146">
        <v>104</v>
      </c>
      <c r="B104" s="147" t="s">
        <v>106</v>
      </c>
      <c r="C104" s="148"/>
      <c r="D104" s="149"/>
      <c r="E104" s="150"/>
      <c r="F104" s="151"/>
      <c r="G104" s="152" t="str">
        <f>IFERROR(VLOOKUP(F104,'الأستاذ العام'!$B$4:$C$353,2,0),"")</f>
        <v/>
      </c>
      <c r="H104" s="146"/>
      <c r="I104" s="153">
        <v>0</v>
      </c>
      <c r="J104" s="151"/>
      <c r="K104" s="152" t="str">
        <f>IFERROR(VLOOKUP(J104,'الأستاذ العام'!$B$4:$C$353,2,0),"")</f>
        <v/>
      </c>
      <c r="L104" s="146"/>
      <c r="M104" s="153">
        <v>0</v>
      </c>
      <c r="N104" s="16" t="b">
        <f t="shared" si="1"/>
        <v>1</v>
      </c>
    </row>
    <row r="105" spans="1:14" x14ac:dyDescent="0.25">
      <c r="A105" s="146">
        <v>105</v>
      </c>
      <c r="B105" s="147" t="s">
        <v>106</v>
      </c>
      <c r="C105" s="148"/>
      <c r="D105" s="149"/>
      <c r="E105" s="150"/>
      <c r="F105" s="151"/>
      <c r="G105" s="152" t="str">
        <f>IFERROR(VLOOKUP(F105,'الأستاذ العام'!$B$4:$C$353,2,0),"")</f>
        <v/>
      </c>
      <c r="H105" s="146"/>
      <c r="I105" s="153">
        <v>0</v>
      </c>
      <c r="J105" s="151"/>
      <c r="K105" s="152" t="str">
        <f>IFERROR(VLOOKUP(J105,'الأستاذ العام'!$B$4:$C$353,2,0),"")</f>
        <v/>
      </c>
      <c r="L105" s="146"/>
      <c r="M105" s="153">
        <v>0</v>
      </c>
      <c r="N105" s="16" t="b">
        <f t="shared" si="1"/>
        <v>1</v>
      </c>
    </row>
    <row r="106" spans="1:14" x14ac:dyDescent="0.25">
      <c r="A106" s="146">
        <v>106</v>
      </c>
      <c r="B106" s="147" t="s">
        <v>106</v>
      </c>
      <c r="C106" s="148"/>
      <c r="D106" s="149"/>
      <c r="E106" s="150"/>
      <c r="F106" s="151"/>
      <c r="G106" s="152" t="str">
        <f>IFERROR(VLOOKUP(F106,'الأستاذ العام'!$B$4:$C$353,2,0),"")</f>
        <v/>
      </c>
      <c r="H106" s="146"/>
      <c r="I106" s="153">
        <v>0</v>
      </c>
      <c r="J106" s="151"/>
      <c r="K106" s="152" t="str">
        <f>IFERROR(VLOOKUP(J106,'الأستاذ العام'!$B$4:$C$353,2,0),"")</f>
        <v/>
      </c>
      <c r="L106" s="146"/>
      <c r="M106" s="153">
        <v>0</v>
      </c>
      <c r="N106" s="16" t="b">
        <f t="shared" si="1"/>
        <v>1</v>
      </c>
    </row>
    <row r="107" spans="1:14" x14ac:dyDescent="0.25">
      <c r="A107" s="146">
        <v>107</v>
      </c>
      <c r="B107" s="147" t="s">
        <v>106</v>
      </c>
      <c r="C107" s="148"/>
      <c r="D107" s="149"/>
      <c r="E107" s="150"/>
      <c r="F107" s="151"/>
      <c r="G107" s="152" t="str">
        <f>IFERROR(VLOOKUP(F107,'الأستاذ العام'!$B$4:$C$353,2,0),"")</f>
        <v/>
      </c>
      <c r="H107" s="146"/>
      <c r="I107" s="153">
        <v>0</v>
      </c>
      <c r="J107" s="151"/>
      <c r="K107" s="152" t="str">
        <f>IFERROR(VLOOKUP(J107,'الأستاذ العام'!$B$4:$C$353,2,0),"")</f>
        <v/>
      </c>
      <c r="L107" s="146"/>
      <c r="M107" s="153">
        <v>0</v>
      </c>
      <c r="N107" s="16" t="b">
        <f t="shared" si="1"/>
        <v>1</v>
      </c>
    </row>
    <row r="108" spans="1:14" x14ac:dyDescent="0.25">
      <c r="A108" s="146">
        <v>108</v>
      </c>
      <c r="B108" s="147" t="s">
        <v>106</v>
      </c>
      <c r="C108" s="148"/>
      <c r="D108" s="149"/>
      <c r="E108" s="150"/>
      <c r="F108" s="151"/>
      <c r="G108" s="152" t="str">
        <f>IFERROR(VLOOKUP(F108,'الأستاذ العام'!$B$4:$C$353,2,0),"")</f>
        <v/>
      </c>
      <c r="H108" s="146"/>
      <c r="I108" s="153">
        <v>0</v>
      </c>
      <c r="J108" s="151"/>
      <c r="K108" s="152" t="str">
        <f>IFERROR(VLOOKUP(J108,'الأستاذ العام'!$B$4:$C$353,2,0),"")</f>
        <v/>
      </c>
      <c r="L108" s="146"/>
      <c r="M108" s="153">
        <v>0</v>
      </c>
      <c r="N108" s="16" t="b">
        <f t="shared" si="1"/>
        <v>1</v>
      </c>
    </row>
    <row r="109" spans="1:14" x14ac:dyDescent="0.25">
      <c r="A109" s="146">
        <v>109</v>
      </c>
      <c r="B109" s="147" t="s">
        <v>106</v>
      </c>
      <c r="C109" s="148"/>
      <c r="D109" s="149"/>
      <c r="E109" s="150"/>
      <c r="F109" s="151"/>
      <c r="G109" s="152" t="str">
        <f>IFERROR(VLOOKUP(F109,'الأستاذ العام'!$B$4:$C$353,2,0),"")</f>
        <v/>
      </c>
      <c r="H109" s="146"/>
      <c r="I109" s="153">
        <v>0</v>
      </c>
      <c r="J109" s="151"/>
      <c r="K109" s="152" t="str">
        <f>IFERROR(VLOOKUP(J109,'الأستاذ العام'!$B$4:$C$353,2,0),"")</f>
        <v/>
      </c>
      <c r="L109" s="146"/>
      <c r="M109" s="153">
        <v>0</v>
      </c>
      <c r="N109" s="16" t="b">
        <f t="shared" si="1"/>
        <v>1</v>
      </c>
    </row>
    <row r="110" spans="1:14" x14ac:dyDescent="0.25">
      <c r="A110" s="146">
        <v>110</v>
      </c>
      <c r="B110" s="147" t="s">
        <v>106</v>
      </c>
      <c r="C110" s="148"/>
      <c r="D110" s="149"/>
      <c r="E110" s="150"/>
      <c r="F110" s="151"/>
      <c r="G110" s="152" t="str">
        <f>IFERROR(VLOOKUP(F110,'الأستاذ العام'!$B$4:$C$353,2,0),"")</f>
        <v/>
      </c>
      <c r="H110" s="146"/>
      <c r="I110" s="153">
        <v>0</v>
      </c>
      <c r="J110" s="151"/>
      <c r="K110" s="152" t="str">
        <f>IFERROR(VLOOKUP(J110,'الأستاذ العام'!$B$4:$C$353,2,0),"")</f>
        <v/>
      </c>
      <c r="L110" s="146"/>
      <c r="M110" s="153">
        <v>0</v>
      </c>
      <c r="N110" s="16" t="b">
        <f t="shared" si="1"/>
        <v>1</v>
      </c>
    </row>
    <row r="111" spans="1:14" x14ac:dyDescent="0.25">
      <c r="A111" s="146">
        <v>111</v>
      </c>
      <c r="B111" s="147" t="s">
        <v>106</v>
      </c>
      <c r="C111" s="148"/>
      <c r="D111" s="149"/>
      <c r="E111" s="150"/>
      <c r="F111" s="151"/>
      <c r="G111" s="152" t="str">
        <f>IFERROR(VLOOKUP(F111,'الأستاذ العام'!$B$4:$C$353,2,0),"")</f>
        <v/>
      </c>
      <c r="H111" s="146"/>
      <c r="I111" s="153">
        <v>0</v>
      </c>
      <c r="J111" s="151"/>
      <c r="K111" s="152" t="str">
        <f>IFERROR(VLOOKUP(J111,'الأستاذ العام'!$B$4:$C$353,2,0),"")</f>
        <v/>
      </c>
      <c r="L111" s="146"/>
      <c r="M111" s="153">
        <v>0</v>
      </c>
      <c r="N111" s="16" t="b">
        <f t="shared" si="1"/>
        <v>1</v>
      </c>
    </row>
    <row r="112" spans="1:14" x14ac:dyDescent="0.25">
      <c r="A112" s="146">
        <v>112</v>
      </c>
      <c r="B112" s="147" t="s">
        <v>106</v>
      </c>
      <c r="C112" s="148"/>
      <c r="D112" s="149"/>
      <c r="E112" s="150"/>
      <c r="F112" s="151"/>
      <c r="G112" s="152" t="str">
        <f>IFERROR(VLOOKUP(F112,'الأستاذ العام'!$B$4:$C$353,2,0),"")</f>
        <v/>
      </c>
      <c r="H112" s="146"/>
      <c r="I112" s="153">
        <v>0</v>
      </c>
      <c r="J112" s="151"/>
      <c r="K112" s="152" t="str">
        <f>IFERROR(VLOOKUP(J112,'الأستاذ العام'!$B$4:$C$353,2,0),"")</f>
        <v/>
      </c>
      <c r="L112" s="146"/>
      <c r="M112" s="153">
        <v>0</v>
      </c>
      <c r="N112" s="16" t="b">
        <f t="shared" si="1"/>
        <v>1</v>
      </c>
    </row>
    <row r="113" spans="1:14" x14ac:dyDescent="0.25">
      <c r="A113" s="146">
        <v>113</v>
      </c>
      <c r="B113" s="147" t="s">
        <v>106</v>
      </c>
      <c r="C113" s="148"/>
      <c r="D113" s="149"/>
      <c r="E113" s="150"/>
      <c r="F113" s="151"/>
      <c r="G113" s="152" t="str">
        <f>IFERROR(VLOOKUP(F113,'الأستاذ العام'!$B$4:$C$353,2,0),"")</f>
        <v/>
      </c>
      <c r="H113" s="146"/>
      <c r="I113" s="153">
        <v>0</v>
      </c>
      <c r="J113" s="151"/>
      <c r="K113" s="152" t="str">
        <f>IFERROR(VLOOKUP(J113,'الأستاذ العام'!$B$4:$C$353,2,0),"")</f>
        <v/>
      </c>
      <c r="L113" s="146"/>
      <c r="M113" s="153">
        <v>0</v>
      </c>
      <c r="N113" s="16" t="b">
        <f t="shared" si="1"/>
        <v>1</v>
      </c>
    </row>
    <row r="114" spans="1:14" x14ac:dyDescent="0.25">
      <c r="A114" s="146">
        <v>114</v>
      </c>
      <c r="B114" s="147" t="s">
        <v>106</v>
      </c>
      <c r="C114" s="148"/>
      <c r="D114" s="149"/>
      <c r="E114" s="150"/>
      <c r="F114" s="151"/>
      <c r="G114" s="152" t="str">
        <f>IFERROR(VLOOKUP(F114,'الأستاذ العام'!$B$4:$C$353,2,0),"")</f>
        <v/>
      </c>
      <c r="H114" s="146"/>
      <c r="I114" s="153">
        <v>0</v>
      </c>
      <c r="J114" s="151"/>
      <c r="K114" s="152" t="str">
        <f>IFERROR(VLOOKUP(J114,'الأستاذ العام'!$B$4:$C$353,2,0),"")</f>
        <v/>
      </c>
      <c r="L114" s="146"/>
      <c r="M114" s="153">
        <v>0</v>
      </c>
      <c r="N114" s="16" t="b">
        <f t="shared" si="1"/>
        <v>1</v>
      </c>
    </row>
    <row r="115" spans="1:14" x14ac:dyDescent="0.25">
      <c r="A115" s="146">
        <v>115</v>
      </c>
      <c r="B115" s="147" t="s">
        <v>106</v>
      </c>
      <c r="C115" s="148"/>
      <c r="D115" s="149"/>
      <c r="E115" s="150"/>
      <c r="F115" s="151"/>
      <c r="G115" s="152" t="str">
        <f>IFERROR(VLOOKUP(F115,'الأستاذ العام'!$B$4:$C$353,2,0),"")</f>
        <v/>
      </c>
      <c r="H115" s="146"/>
      <c r="I115" s="153">
        <v>0</v>
      </c>
      <c r="J115" s="151"/>
      <c r="K115" s="152" t="str">
        <f>IFERROR(VLOOKUP(J115,'الأستاذ العام'!$B$4:$C$353,2,0),"")</f>
        <v/>
      </c>
      <c r="L115" s="146"/>
      <c r="M115" s="153">
        <v>0</v>
      </c>
      <c r="N115" s="16" t="b">
        <f t="shared" si="1"/>
        <v>1</v>
      </c>
    </row>
    <row r="116" spans="1:14" x14ac:dyDescent="0.25">
      <c r="A116" s="146">
        <v>116</v>
      </c>
      <c r="B116" s="147" t="s">
        <v>106</v>
      </c>
      <c r="C116" s="148"/>
      <c r="D116" s="149"/>
      <c r="E116" s="150"/>
      <c r="F116" s="151"/>
      <c r="G116" s="152" t="str">
        <f>IFERROR(VLOOKUP(F116,'الأستاذ العام'!$B$4:$C$353,2,0),"")</f>
        <v/>
      </c>
      <c r="H116" s="146"/>
      <c r="I116" s="153">
        <v>0</v>
      </c>
      <c r="J116" s="151"/>
      <c r="K116" s="152" t="str">
        <f>IFERROR(VLOOKUP(J116,'الأستاذ العام'!$B$4:$C$353,2,0),"")</f>
        <v/>
      </c>
      <c r="L116" s="146"/>
      <c r="M116" s="153">
        <v>0</v>
      </c>
      <c r="N116" s="16" t="b">
        <f t="shared" si="1"/>
        <v>1</v>
      </c>
    </row>
    <row r="117" spans="1:14" x14ac:dyDescent="0.25">
      <c r="A117" s="146">
        <v>117</v>
      </c>
      <c r="B117" s="147" t="s">
        <v>106</v>
      </c>
      <c r="C117" s="148"/>
      <c r="D117" s="149"/>
      <c r="E117" s="150"/>
      <c r="F117" s="151"/>
      <c r="G117" s="152" t="str">
        <f>IFERROR(VLOOKUP(F117,'الأستاذ العام'!$B$4:$C$353,2,0),"")</f>
        <v/>
      </c>
      <c r="H117" s="146"/>
      <c r="I117" s="153">
        <v>0</v>
      </c>
      <c r="J117" s="151"/>
      <c r="K117" s="152" t="str">
        <f>IFERROR(VLOOKUP(J117,'الأستاذ العام'!$B$4:$C$353,2,0),"")</f>
        <v/>
      </c>
      <c r="L117" s="146"/>
      <c r="M117" s="153">
        <v>0</v>
      </c>
      <c r="N117" s="16" t="b">
        <f t="shared" si="1"/>
        <v>1</v>
      </c>
    </row>
    <row r="118" spans="1:14" x14ac:dyDescent="0.25">
      <c r="A118" s="146">
        <v>118</v>
      </c>
      <c r="B118" s="147" t="s">
        <v>106</v>
      </c>
      <c r="C118" s="148"/>
      <c r="D118" s="149"/>
      <c r="E118" s="150"/>
      <c r="F118" s="151"/>
      <c r="G118" s="152" t="str">
        <f>IFERROR(VLOOKUP(F118,'الأستاذ العام'!$B$4:$C$353,2,0),"")</f>
        <v/>
      </c>
      <c r="H118" s="146"/>
      <c r="I118" s="153">
        <v>0</v>
      </c>
      <c r="J118" s="151"/>
      <c r="K118" s="152" t="str">
        <f>IFERROR(VLOOKUP(J118,'الأستاذ العام'!$B$4:$C$353,2,0),"")</f>
        <v/>
      </c>
      <c r="L118" s="146"/>
      <c r="M118" s="153">
        <v>0</v>
      </c>
      <c r="N118" s="16" t="b">
        <f t="shared" si="1"/>
        <v>1</v>
      </c>
    </row>
    <row r="119" spans="1:14" x14ac:dyDescent="0.25">
      <c r="A119" s="146">
        <v>119</v>
      </c>
      <c r="B119" s="147" t="s">
        <v>106</v>
      </c>
      <c r="C119" s="148"/>
      <c r="D119" s="149"/>
      <c r="E119" s="150"/>
      <c r="F119" s="151"/>
      <c r="G119" s="152" t="str">
        <f>IFERROR(VLOOKUP(F119,'الأستاذ العام'!$B$4:$C$353,2,0),"")</f>
        <v/>
      </c>
      <c r="H119" s="146"/>
      <c r="I119" s="153">
        <v>0</v>
      </c>
      <c r="J119" s="151"/>
      <c r="K119" s="152" t="str">
        <f>IFERROR(VLOOKUP(J119,'الأستاذ العام'!$B$4:$C$353,2,0),"")</f>
        <v/>
      </c>
      <c r="L119" s="146"/>
      <c r="M119" s="153">
        <v>0</v>
      </c>
      <c r="N119" s="16" t="b">
        <f t="shared" si="1"/>
        <v>1</v>
      </c>
    </row>
    <row r="120" spans="1:14" x14ac:dyDescent="0.25">
      <c r="A120" s="146">
        <v>120</v>
      </c>
      <c r="B120" s="147" t="s">
        <v>106</v>
      </c>
      <c r="C120" s="148"/>
      <c r="D120" s="149"/>
      <c r="E120" s="150"/>
      <c r="F120" s="151"/>
      <c r="G120" s="152" t="str">
        <f>IFERROR(VLOOKUP(F120,'الأستاذ العام'!$B$4:$C$353,2,0),"")</f>
        <v/>
      </c>
      <c r="H120" s="146"/>
      <c r="I120" s="153">
        <v>0</v>
      </c>
      <c r="J120" s="151"/>
      <c r="K120" s="152" t="str">
        <f>IFERROR(VLOOKUP(J120,'الأستاذ العام'!$B$4:$C$353,2,0),"")</f>
        <v/>
      </c>
      <c r="L120" s="146"/>
      <c r="M120" s="153">
        <v>0</v>
      </c>
      <c r="N120" s="16" t="b">
        <f t="shared" si="1"/>
        <v>1</v>
      </c>
    </row>
    <row r="121" spans="1:14" x14ac:dyDescent="0.25">
      <c r="A121" s="146">
        <v>121</v>
      </c>
      <c r="B121" s="147" t="s">
        <v>106</v>
      </c>
      <c r="C121" s="148"/>
      <c r="D121" s="149"/>
      <c r="E121" s="150"/>
      <c r="F121" s="151"/>
      <c r="G121" s="152" t="str">
        <f>IFERROR(VLOOKUP(F121,'الأستاذ العام'!$B$4:$C$353,2,0),"")</f>
        <v/>
      </c>
      <c r="H121" s="146"/>
      <c r="I121" s="153">
        <v>0</v>
      </c>
      <c r="J121" s="151"/>
      <c r="K121" s="152" t="str">
        <f>IFERROR(VLOOKUP(J121,'الأستاذ العام'!$B$4:$C$353,2,0),"")</f>
        <v/>
      </c>
      <c r="L121" s="146"/>
      <c r="M121" s="153">
        <v>0</v>
      </c>
      <c r="N121" s="16" t="b">
        <f t="shared" si="1"/>
        <v>1</v>
      </c>
    </row>
    <row r="122" spans="1:14" x14ac:dyDescent="0.25">
      <c r="A122" s="146">
        <v>122</v>
      </c>
      <c r="B122" s="147" t="s">
        <v>106</v>
      </c>
      <c r="C122" s="148"/>
      <c r="D122" s="149"/>
      <c r="E122" s="150"/>
      <c r="F122" s="151"/>
      <c r="G122" s="152" t="str">
        <f>IFERROR(VLOOKUP(F122,'الأستاذ العام'!$B$4:$C$353,2,0),"")</f>
        <v/>
      </c>
      <c r="H122" s="146"/>
      <c r="I122" s="153">
        <v>0</v>
      </c>
      <c r="J122" s="151"/>
      <c r="K122" s="152" t="str">
        <f>IFERROR(VLOOKUP(J122,'الأستاذ العام'!$B$4:$C$353,2,0),"")</f>
        <v/>
      </c>
      <c r="L122" s="146"/>
      <c r="M122" s="153">
        <v>0</v>
      </c>
      <c r="N122" s="16" t="b">
        <f t="shared" si="1"/>
        <v>1</v>
      </c>
    </row>
    <row r="123" spans="1:14" x14ac:dyDescent="0.25">
      <c r="A123" s="146">
        <v>123</v>
      </c>
      <c r="B123" s="147" t="s">
        <v>106</v>
      </c>
      <c r="C123" s="148"/>
      <c r="D123" s="149"/>
      <c r="E123" s="150"/>
      <c r="F123" s="151"/>
      <c r="G123" s="152" t="str">
        <f>IFERROR(VLOOKUP(F123,'الأستاذ العام'!$B$4:$C$353,2,0),"")</f>
        <v/>
      </c>
      <c r="H123" s="146"/>
      <c r="I123" s="153">
        <v>0</v>
      </c>
      <c r="J123" s="151"/>
      <c r="K123" s="152" t="str">
        <f>IFERROR(VLOOKUP(J123,'الأستاذ العام'!$B$4:$C$353,2,0),"")</f>
        <v/>
      </c>
      <c r="L123" s="146"/>
      <c r="M123" s="153">
        <v>0</v>
      </c>
      <c r="N123" s="16" t="b">
        <f t="shared" si="1"/>
        <v>1</v>
      </c>
    </row>
    <row r="124" spans="1:14" x14ac:dyDescent="0.25">
      <c r="A124" s="146">
        <v>124</v>
      </c>
      <c r="B124" s="147" t="s">
        <v>106</v>
      </c>
      <c r="C124" s="148"/>
      <c r="D124" s="149"/>
      <c r="E124" s="150"/>
      <c r="F124" s="151"/>
      <c r="G124" s="152" t="str">
        <f>IFERROR(VLOOKUP(F124,'الأستاذ العام'!$B$4:$C$353,2,0),"")</f>
        <v/>
      </c>
      <c r="H124" s="146"/>
      <c r="I124" s="153">
        <v>0</v>
      </c>
      <c r="J124" s="151"/>
      <c r="K124" s="152" t="str">
        <f>IFERROR(VLOOKUP(J124,'الأستاذ العام'!$B$4:$C$353,2,0),"")</f>
        <v/>
      </c>
      <c r="L124" s="146"/>
      <c r="M124" s="153">
        <v>0</v>
      </c>
      <c r="N124" s="16" t="b">
        <f t="shared" si="1"/>
        <v>1</v>
      </c>
    </row>
    <row r="125" spans="1:14" x14ac:dyDescent="0.25">
      <c r="A125" s="146">
        <v>125</v>
      </c>
      <c r="B125" s="147" t="s">
        <v>106</v>
      </c>
      <c r="C125" s="148"/>
      <c r="D125" s="149"/>
      <c r="E125" s="150"/>
      <c r="F125" s="151"/>
      <c r="G125" s="152" t="str">
        <f>IFERROR(VLOOKUP(F125,'الأستاذ العام'!$B$4:$C$353,2,0),"")</f>
        <v/>
      </c>
      <c r="H125" s="146"/>
      <c r="I125" s="153">
        <v>0</v>
      </c>
      <c r="J125" s="151"/>
      <c r="K125" s="152" t="str">
        <f>IFERROR(VLOOKUP(J125,'الأستاذ العام'!$B$4:$C$353,2,0),"")</f>
        <v/>
      </c>
      <c r="L125" s="146"/>
      <c r="M125" s="153">
        <v>0</v>
      </c>
      <c r="N125" s="16" t="b">
        <f t="shared" si="1"/>
        <v>1</v>
      </c>
    </row>
    <row r="126" spans="1:14" x14ac:dyDescent="0.25">
      <c r="A126" s="146">
        <v>126</v>
      </c>
      <c r="B126" s="147" t="s">
        <v>106</v>
      </c>
      <c r="C126" s="148"/>
      <c r="D126" s="149"/>
      <c r="E126" s="150"/>
      <c r="F126" s="151"/>
      <c r="G126" s="152" t="str">
        <f>IFERROR(VLOOKUP(F126,'الأستاذ العام'!$B$4:$C$353,2,0),"")</f>
        <v/>
      </c>
      <c r="H126" s="146"/>
      <c r="I126" s="153">
        <v>0</v>
      </c>
      <c r="J126" s="151"/>
      <c r="K126" s="152" t="str">
        <f>IFERROR(VLOOKUP(J126,'الأستاذ العام'!$B$4:$C$353,2,0),"")</f>
        <v/>
      </c>
      <c r="L126" s="146"/>
      <c r="M126" s="153">
        <v>0</v>
      </c>
      <c r="N126" s="16" t="b">
        <f t="shared" si="1"/>
        <v>1</v>
      </c>
    </row>
    <row r="127" spans="1:14" x14ac:dyDescent="0.25">
      <c r="A127" s="146">
        <v>127</v>
      </c>
      <c r="B127" s="147" t="s">
        <v>106</v>
      </c>
      <c r="C127" s="148"/>
      <c r="D127" s="149"/>
      <c r="E127" s="150"/>
      <c r="F127" s="151"/>
      <c r="G127" s="152" t="str">
        <f>IFERROR(VLOOKUP(F127,'الأستاذ العام'!$B$4:$C$353,2,0),"")</f>
        <v/>
      </c>
      <c r="H127" s="146"/>
      <c r="I127" s="153">
        <v>0</v>
      </c>
      <c r="J127" s="151"/>
      <c r="K127" s="152" t="str">
        <f>IFERROR(VLOOKUP(J127,'الأستاذ العام'!$B$4:$C$353,2,0),"")</f>
        <v/>
      </c>
      <c r="L127" s="146"/>
      <c r="M127" s="153">
        <v>0</v>
      </c>
      <c r="N127" s="16" t="b">
        <f t="shared" si="1"/>
        <v>1</v>
      </c>
    </row>
    <row r="128" spans="1:14" x14ac:dyDescent="0.25">
      <c r="A128" s="146">
        <v>128</v>
      </c>
      <c r="B128" s="147" t="s">
        <v>106</v>
      </c>
      <c r="C128" s="148"/>
      <c r="D128" s="149"/>
      <c r="E128" s="150"/>
      <c r="F128" s="151"/>
      <c r="G128" s="152" t="str">
        <f>IFERROR(VLOOKUP(F128,'الأستاذ العام'!$B$4:$C$353,2,0),"")</f>
        <v/>
      </c>
      <c r="H128" s="146"/>
      <c r="I128" s="153">
        <v>0</v>
      </c>
      <c r="J128" s="151"/>
      <c r="K128" s="152" t="str">
        <f>IFERROR(VLOOKUP(J128,'الأستاذ العام'!$B$4:$C$353,2,0),"")</f>
        <v/>
      </c>
      <c r="L128" s="146"/>
      <c r="M128" s="153">
        <v>0</v>
      </c>
      <c r="N128" s="16" t="b">
        <f t="shared" si="1"/>
        <v>1</v>
      </c>
    </row>
    <row r="129" spans="1:14" x14ac:dyDescent="0.25">
      <c r="A129" s="146">
        <v>129</v>
      </c>
      <c r="B129" s="147" t="s">
        <v>106</v>
      </c>
      <c r="C129" s="148"/>
      <c r="D129" s="149"/>
      <c r="E129" s="150"/>
      <c r="F129" s="151"/>
      <c r="G129" s="152" t="str">
        <f>IFERROR(VLOOKUP(F129,'الأستاذ العام'!$B$4:$C$353,2,0),"")</f>
        <v/>
      </c>
      <c r="H129" s="146"/>
      <c r="I129" s="153">
        <v>0</v>
      </c>
      <c r="J129" s="151"/>
      <c r="K129" s="152" t="str">
        <f>IFERROR(VLOOKUP(J129,'الأستاذ العام'!$B$4:$C$353,2,0),"")</f>
        <v/>
      </c>
      <c r="L129" s="146"/>
      <c r="M129" s="153">
        <v>0</v>
      </c>
      <c r="N129" s="16" t="b">
        <f t="shared" si="1"/>
        <v>1</v>
      </c>
    </row>
    <row r="130" spans="1:14" x14ac:dyDescent="0.25">
      <c r="A130" s="146">
        <v>130</v>
      </c>
      <c r="B130" s="147" t="s">
        <v>106</v>
      </c>
      <c r="C130" s="148"/>
      <c r="D130" s="149"/>
      <c r="E130" s="150"/>
      <c r="F130" s="151"/>
      <c r="G130" s="152" t="str">
        <f>IFERROR(VLOOKUP(F130,'الأستاذ العام'!$B$4:$C$353,2,0),"")</f>
        <v/>
      </c>
      <c r="H130" s="146"/>
      <c r="I130" s="153">
        <v>0</v>
      </c>
      <c r="J130" s="151"/>
      <c r="K130" s="152" t="str">
        <f>IFERROR(VLOOKUP(J130,'الأستاذ العام'!$B$4:$C$353,2,0),"")</f>
        <v/>
      </c>
      <c r="L130" s="146"/>
      <c r="M130" s="153">
        <v>0</v>
      </c>
      <c r="N130" s="16" t="b">
        <f t="shared" si="1"/>
        <v>1</v>
      </c>
    </row>
    <row r="131" spans="1:14" x14ac:dyDescent="0.25">
      <c r="A131" s="146">
        <v>131</v>
      </c>
      <c r="B131" s="147" t="s">
        <v>106</v>
      </c>
      <c r="C131" s="148"/>
      <c r="D131" s="149"/>
      <c r="E131" s="150"/>
      <c r="F131" s="151"/>
      <c r="G131" s="152" t="str">
        <f>IFERROR(VLOOKUP(F131,'الأستاذ العام'!$B$4:$C$353,2,0),"")</f>
        <v/>
      </c>
      <c r="H131" s="146"/>
      <c r="I131" s="153">
        <v>0</v>
      </c>
      <c r="J131" s="151"/>
      <c r="K131" s="152" t="str">
        <f>IFERROR(VLOOKUP(J131,'الأستاذ العام'!$B$4:$C$353,2,0),"")</f>
        <v/>
      </c>
      <c r="L131" s="146"/>
      <c r="M131" s="153">
        <v>0</v>
      </c>
      <c r="N131" s="16" t="b">
        <f t="shared" si="1"/>
        <v>1</v>
      </c>
    </row>
    <row r="132" spans="1:14" x14ac:dyDescent="0.25">
      <c r="A132" s="146">
        <v>132</v>
      </c>
      <c r="B132" s="147" t="s">
        <v>106</v>
      </c>
      <c r="C132" s="148"/>
      <c r="D132" s="149"/>
      <c r="E132" s="150"/>
      <c r="F132" s="151"/>
      <c r="G132" s="152" t="str">
        <f>IFERROR(VLOOKUP(F132,'الأستاذ العام'!$B$4:$C$353,2,0),"")</f>
        <v/>
      </c>
      <c r="H132" s="146"/>
      <c r="I132" s="153">
        <v>0</v>
      </c>
      <c r="J132" s="151"/>
      <c r="K132" s="152" t="str">
        <f>IFERROR(VLOOKUP(J132,'الأستاذ العام'!$B$4:$C$353,2,0),"")</f>
        <v/>
      </c>
      <c r="L132" s="146"/>
      <c r="M132" s="153">
        <v>0</v>
      </c>
      <c r="N132" s="16" t="b">
        <f t="shared" si="1"/>
        <v>1</v>
      </c>
    </row>
    <row r="133" spans="1:14" x14ac:dyDescent="0.25">
      <c r="A133" s="146">
        <v>133</v>
      </c>
      <c r="B133" s="147" t="s">
        <v>106</v>
      </c>
      <c r="C133" s="148"/>
      <c r="D133" s="149"/>
      <c r="E133" s="150"/>
      <c r="F133" s="151"/>
      <c r="G133" s="152" t="str">
        <f>IFERROR(VLOOKUP(F133,'الأستاذ العام'!$B$4:$C$353,2,0),"")</f>
        <v/>
      </c>
      <c r="H133" s="146"/>
      <c r="I133" s="153">
        <v>0</v>
      </c>
      <c r="J133" s="151"/>
      <c r="K133" s="152" t="str">
        <f>IFERROR(VLOOKUP(J133,'الأستاذ العام'!$B$4:$C$353,2,0),"")</f>
        <v/>
      </c>
      <c r="L133" s="146"/>
      <c r="M133" s="153">
        <v>0</v>
      </c>
      <c r="N133" s="16" t="b">
        <f t="shared" si="1"/>
        <v>1</v>
      </c>
    </row>
    <row r="134" spans="1:14" x14ac:dyDescent="0.25">
      <c r="A134" s="146">
        <v>134</v>
      </c>
      <c r="B134" s="147" t="s">
        <v>106</v>
      </c>
      <c r="C134" s="148"/>
      <c r="D134" s="149"/>
      <c r="E134" s="150"/>
      <c r="F134" s="151"/>
      <c r="G134" s="152" t="str">
        <f>IFERROR(VLOOKUP(F134,'الأستاذ العام'!$B$4:$C$353,2,0),"")</f>
        <v/>
      </c>
      <c r="H134" s="146"/>
      <c r="I134" s="153">
        <v>0</v>
      </c>
      <c r="J134" s="151"/>
      <c r="K134" s="152" t="str">
        <f>IFERROR(VLOOKUP(J134,'الأستاذ العام'!$B$4:$C$353,2,0),"")</f>
        <v/>
      </c>
      <c r="L134" s="146"/>
      <c r="M134" s="153">
        <v>0</v>
      </c>
      <c r="N134" s="16" t="b">
        <f t="shared" si="1"/>
        <v>1</v>
      </c>
    </row>
    <row r="135" spans="1:14" x14ac:dyDescent="0.25">
      <c r="A135" s="146">
        <v>135</v>
      </c>
      <c r="B135" s="147" t="s">
        <v>106</v>
      </c>
      <c r="C135" s="148"/>
      <c r="D135" s="149"/>
      <c r="E135" s="150"/>
      <c r="F135" s="151"/>
      <c r="G135" s="152" t="str">
        <f>IFERROR(VLOOKUP(F135,'الأستاذ العام'!$B$4:$C$353,2,0),"")</f>
        <v/>
      </c>
      <c r="H135" s="146"/>
      <c r="I135" s="153">
        <v>0</v>
      </c>
      <c r="J135" s="151"/>
      <c r="K135" s="152" t="str">
        <f>IFERROR(VLOOKUP(J135,'الأستاذ العام'!$B$4:$C$353,2,0),"")</f>
        <v/>
      </c>
      <c r="L135" s="146"/>
      <c r="M135" s="153">
        <v>0</v>
      </c>
      <c r="N135" s="16" t="b">
        <f t="shared" ref="N135:N198" si="2">I135=M135</f>
        <v>1</v>
      </c>
    </row>
    <row r="136" spans="1:14" x14ac:dyDescent="0.25">
      <c r="A136" s="146">
        <v>136</v>
      </c>
      <c r="B136" s="147" t="s">
        <v>106</v>
      </c>
      <c r="C136" s="148"/>
      <c r="D136" s="149"/>
      <c r="E136" s="150"/>
      <c r="F136" s="151"/>
      <c r="G136" s="152" t="str">
        <f>IFERROR(VLOOKUP(F136,'الأستاذ العام'!$B$4:$C$353,2,0),"")</f>
        <v/>
      </c>
      <c r="H136" s="146"/>
      <c r="I136" s="153">
        <v>0</v>
      </c>
      <c r="J136" s="151"/>
      <c r="K136" s="152" t="str">
        <f>IFERROR(VLOOKUP(J136,'الأستاذ العام'!$B$4:$C$353,2,0),"")</f>
        <v/>
      </c>
      <c r="L136" s="146"/>
      <c r="M136" s="153">
        <v>0</v>
      </c>
      <c r="N136" s="16" t="b">
        <f t="shared" si="2"/>
        <v>1</v>
      </c>
    </row>
    <row r="137" spans="1:14" x14ac:dyDescent="0.25">
      <c r="A137" s="146">
        <v>137</v>
      </c>
      <c r="B137" s="147" t="s">
        <v>106</v>
      </c>
      <c r="C137" s="148"/>
      <c r="D137" s="149"/>
      <c r="E137" s="150"/>
      <c r="F137" s="151"/>
      <c r="G137" s="152" t="str">
        <f>IFERROR(VLOOKUP(F137,'الأستاذ العام'!$B$4:$C$353,2,0),"")</f>
        <v/>
      </c>
      <c r="H137" s="146"/>
      <c r="I137" s="153">
        <v>0</v>
      </c>
      <c r="J137" s="151"/>
      <c r="K137" s="152" t="str">
        <f>IFERROR(VLOOKUP(J137,'الأستاذ العام'!$B$4:$C$353,2,0),"")</f>
        <v/>
      </c>
      <c r="L137" s="146"/>
      <c r="M137" s="153">
        <v>0</v>
      </c>
      <c r="N137" s="16" t="b">
        <f t="shared" si="2"/>
        <v>1</v>
      </c>
    </row>
    <row r="138" spans="1:14" x14ac:dyDescent="0.25">
      <c r="A138" s="146">
        <v>138</v>
      </c>
      <c r="B138" s="147" t="s">
        <v>106</v>
      </c>
      <c r="C138" s="148"/>
      <c r="D138" s="149"/>
      <c r="E138" s="150"/>
      <c r="F138" s="151"/>
      <c r="G138" s="152" t="str">
        <f>IFERROR(VLOOKUP(F138,'الأستاذ العام'!$B$4:$C$353,2,0),"")</f>
        <v/>
      </c>
      <c r="H138" s="146"/>
      <c r="I138" s="153">
        <v>0</v>
      </c>
      <c r="J138" s="151"/>
      <c r="K138" s="152" t="str">
        <f>IFERROR(VLOOKUP(J138,'الأستاذ العام'!$B$4:$C$353,2,0),"")</f>
        <v/>
      </c>
      <c r="L138" s="146"/>
      <c r="M138" s="153">
        <v>0</v>
      </c>
      <c r="N138" s="16" t="b">
        <f t="shared" si="2"/>
        <v>1</v>
      </c>
    </row>
    <row r="139" spans="1:14" x14ac:dyDescent="0.25">
      <c r="A139" s="146">
        <v>139</v>
      </c>
      <c r="B139" s="147" t="s">
        <v>106</v>
      </c>
      <c r="C139" s="148"/>
      <c r="D139" s="149"/>
      <c r="E139" s="150"/>
      <c r="F139" s="151"/>
      <c r="G139" s="152" t="str">
        <f>IFERROR(VLOOKUP(F139,'الأستاذ العام'!$B$4:$C$353,2,0),"")</f>
        <v/>
      </c>
      <c r="H139" s="146"/>
      <c r="I139" s="153">
        <v>0</v>
      </c>
      <c r="J139" s="151"/>
      <c r="K139" s="152" t="str">
        <f>IFERROR(VLOOKUP(J139,'الأستاذ العام'!$B$4:$C$353,2,0),"")</f>
        <v/>
      </c>
      <c r="L139" s="146"/>
      <c r="M139" s="153">
        <v>0</v>
      </c>
      <c r="N139" s="16" t="b">
        <f t="shared" si="2"/>
        <v>1</v>
      </c>
    </row>
    <row r="140" spans="1:14" x14ac:dyDescent="0.25">
      <c r="A140" s="146">
        <v>140</v>
      </c>
      <c r="B140" s="147" t="s">
        <v>106</v>
      </c>
      <c r="C140" s="148"/>
      <c r="D140" s="149"/>
      <c r="E140" s="150"/>
      <c r="F140" s="151"/>
      <c r="G140" s="152" t="str">
        <f>IFERROR(VLOOKUP(F140,'الأستاذ العام'!$B$4:$C$353,2,0),"")</f>
        <v/>
      </c>
      <c r="H140" s="146"/>
      <c r="I140" s="153">
        <v>0</v>
      </c>
      <c r="J140" s="151"/>
      <c r="K140" s="152" t="str">
        <f>IFERROR(VLOOKUP(J140,'الأستاذ العام'!$B$4:$C$353,2,0),"")</f>
        <v/>
      </c>
      <c r="L140" s="146"/>
      <c r="M140" s="153">
        <v>0</v>
      </c>
      <c r="N140" s="16" t="b">
        <f t="shared" si="2"/>
        <v>1</v>
      </c>
    </row>
    <row r="141" spans="1:14" x14ac:dyDescent="0.25">
      <c r="A141" s="146">
        <v>141</v>
      </c>
      <c r="B141" s="147" t="s">
        <v>106</v>
      </c>
      <c r="C141" s="148"/>
      <c r="D141" s="149"/>
      <c r="E141" s="150"/>
      <c r="F141" s="151"/>
      <c r="G141" s="152" t="str">
        <f>IFERROR(VLOOKUP(F141,'الأستاذ العام'!$B$4:$C$353,2,0),"")</f>
        <v/>
      </c>
      <c r="H141" s="146"/>
      <c r="I141" s="153">
        <v>0</v>
      </c>
      <c r="J141" s="151"/>
      <c r="K141" s="152" t="str">
        <f>IFERROR(VLOOKUP(J141,'الأستاذ العام'!$B$4:$C$353,2,0),"")</f>
        <v/>
      </c>
      <c r="L141" s="146"/>
      <c r="M141" s="153">
        <v>0</v>
      </c>
      <c r="N141" s="16" t="b">
        <f t="shared" si="2"/>
        <v>1</v>
      </c>
    </row>
    <row r="142" spans="1:14" x14ac:dyDescent="0.25">
      <c r="A142" s="146">
        <v>142</v>
      </c>
      <c r="B142" s="147" t="s">
        <v>106</v>
      </c>
      <c r="C142" s="148"/>
      <c r="D142" s="149"/>
      <c r="E142" s="150"/>
      <c r="F142" s="151"/>
      <c r="G142" s="152" t="str">
        <f>IFERROR(VLOOKUP(F142,'الأستاذ العام'!$B$4:$C$353,2,0),"")</f>
        <v/>
      </c>
      <c r="H142" s="146"/>
      <c r="I142" s="153">
        <v>0</v>
      </c>
      <c r="J142" s="151"/>
      <c r="K142" s="152" t="str">
        <f>IFERROR(VLOOKUP(J142,'الأستاذ العام'!$B$4:$C$353,2,0),"")</f>
        <v/>
      </c>
      <c r="L142" s="146"/>
      <c r="M142" s="153">
        <v>0</v>
      </c>
      <c r="N142" s="16" t="b">
        <f t="shared" si="2"/>
        <v>1</v>
      </c>
    </row>
    <row r="143" spans="1:14" x14ac:dyDescent="0.25">
      <c r="A143" s="146">
        <v>143</v>
      </c>
      <c r="B143" s="147" t="s">
        <v>106</v>
      </c>
      <c r="C143" s="148"/>
      <c r="D143" s="149"/>
      <c r="E143" s="150"/>
      <c r="F143" s="151"/>
      <c r="G143" s="152" t="str">
        <f>IFERROR(VLOOKUP(F143,'الأستاذ العام'!$B$4:$C$353,2,0),"")</f>
        <v/>
      </c>
      <c r="H143" s="146"/>
      <c r="I143" s="153">
        <v>0</v>
      </c>
      <c r="J143" s="151"/>
      <c r="K143" s="152" t="str">
        <f>IFERROR(VLOOKUP(J143,'الأستاذ العام'!$B$4:$C$353,2,0),"")</f>
        <v/>
      </c>
      <c r="L143" s="146"/>
      <c r="M143" s="153">
        <v>0</v>
      </c>
      <c r="N143" s="16" t="b">
        <f t="shared" si="2"/>
        <v>1</v>
      </c>
    </row>
    <row r="144" spans="1:14" x14ac:dyDescent="0.25">
      <c r="A144" s="146">
        <v>144</v>
      </c>
      <c r="B144" s="147" t="s">
        <v>106</v>
      </c>
      <c r="C144" s="148"/>
      <c r="D144" s="149"/>
      <c r="E144" s="150"/>
      <c r="F144" s="151"/>
      <c r="G144" s="152" t="str">
        <f>IFERROR(VLOOKUP(F144,'الأستاذ العام'!$B$4:$C$353,2,0),"")</f>
        <v/>
      </c>
      <c r="H144" s="146"/>
      <c r="I144" s="153">
        <v>0</v>
      </c>
      <c r="J144" s="151"/>
      <c r="K144" s="152" t="str">
        <f>IFERROR(VLOOKUP(J144,'الأستاذ العام'!$B$4:$C$353,2,0),"")</f>
        <v/>
      </c>
      <c r="L144" s="146"/>
      <c r="M144" s="153">
        <v>0</v>
      </c>
      <c r="N144" s="16" t="b">
        <f t="shared" si="2"/>
        <v>1</v>
      </c>
    </row>
    <row r="145" spans="1:14" x14ac:dyDescent="0.25">
      <c r="A145" s="146">
        <v>145</v>
      </c>
      <c r="B145" s="147" t="s">
        <v>106</v>
      </c>
      <c r="C145" s="148"/>
      <c r="D145" s="149"/>
      <c r="E145" s="150"/>
      <c r="F145" s="151"/>
      <c r="G145" s="152" t="str">
        <f>IFERROR(VLOOKUP(F145,'الأستاذ العام'!$B$4:$C$353,2,0),"")</f>
        <v/>
      </c>
      <c r="H145" s="146"/>
      <c r="I145" s="153">
        <v>0</v>
      </c>
      <c r="J145" s="151"/>
      <c r="K145" s="152" t="str">
        <f>IFERROR(VLOOKUP(J145,'الأستاذ العام'!$B$4:$C$353,2,0),"")</f>
        <v/>
      </c>
      <c r="L145" s="146"/>
      <c r="M145" s="153">
        <v>0</v>
      </c>
      <c r="N145" s="16" t="b">
        <f t="shared" si="2"/>
        <v>1</v>
      </c>
    </row>
    <row r="146" spans="1:14" x14ac:dyDescent="0.25">
      <c r="A146" s="146">
        <v>146</v>
      </c>
      <c r="B146" s="147" t="s">
        <v>106</v>
      </c>
      <c r="C146" s="148"/>
      <c r="D146" s="149"/>
      <c r="E146" s="150"/>
      <c r="F146" s="151"/>
      <c r="G146" s="152" t="str">
        <f>IFERROR(VLOOKUP(F146,'الأستاذ العام'!$B$4:$C$353,2,0),"")</f>
        <v/>
      </c>
      <c r="H146" s="146"/>
      <c r="I146" s="153">
        <v>0</v>
      </c>
      <c r="J146" s="151"/>
      <c r="K146" s="152" t="str">
        <f>IFERROR(VLOOKUP(J146,'الأستاذ العام'!$B$4:$C$353,2,0),"")</f>
        <v/>
      </c>
      <c r="L146" s="146"/>
      <c r="M146" s="153">
        <v>0</v>
      </c>
      <c r="N146" s="16" t="b">
        <f t="shared" si="2"/>
        <v>1</v>
      </c>
    </row>
    <row r="147" spans="1:14" x14ac:dyDescent="0.25">
      <c r="A147" s="146">
        <v>147</v>
      </c>
      <c r="B147" s="147" t="s">
        <v>106</v>
      </c>
      <c r="C147" s="148"/>
      <c r="D147" s="149"/>
      <c r="E147" s="150"/>
      <c r="F147" s="151"/>
      <c r="G147" s="152" t="str">
        <f>IFERROR(VLOOKUP(F147,'الأستاذ العام'!$B$4:$C$353,2,0),"")</f>
        <v/>
      </c>
      <c r="H147" s="146"/>
      <c r="I147" s="153">
        <v>0</v>
      </c>
      <c r="J147" s="151"/>
      <c r="K147" s="152" t="str">
        <f>IFERROR(VLOOKUP(J147,'الأستاذ العام'!$B$4:$C$353,2,0),"")</f>
        <v/>
      </c>
      <c r="L147" s="146"/>
      <c r="M147" s="153">
        <v>0</v>
      </c>
      <c r="N147" s="16" t="b">
        <f t="shared" si="2"/>
        <v>1</v>
      </c>
    </row>
    <row r="148" spans="1:14" x14ac:dyDescent="0.25">
      <c r="A148" s="146">
        <v>148</v>
      </c>
      <c r="B148" s="147" t="s">
        <v>106</v>
      </c>
      <c r="C148" s="148"/>
      <c r="D148" s="149"/>
      <c r="E148" s="150"/>
      <c r="F148" s="151"/>
      <c r="G148" s="152" t="str">
        <f>IFERROR(VLOOKUP(F148,'الأستاذ العام'!$B$4:$C$353,2,0),"")</f>
        <v/>
      </c>
      <c r="H148" s="146"/>
      <c r="I148" s="153">
        <v>0</v>
      </c>
      <c r="J148" s="151"/>
      <c r="K148" s="152" t="str">
        <f>IFERROR(VLOOKUP(J148,'الأستاذ العام'!$B$4:$C$353,2,0),"")</f>
        <v/>
      </c>
      <c r="L148" s="146"/>
      <c r="M148" s="153">
        <v>0</v>
      </c>
      <c r="N148" s="16" t="b">
        <f t="shared" si="2"/>
        <v>1</v>
      </c>
    </row>
    <row r="149" spans="1:14" x14ac:dyDescent="0.25">
      <c r="A149" s="146">
        <v>149</v>
      </c>
      <c r="B149" s="147" t="s">
        <v>106</v>
      </c>
      <c r="C149" s="148"/>
      <c r="D149" s="149"/>
      <c r="E149" s="150"/>
      <c r="F149" s="151"/>
      <c r="G149" s="152" t="str">
        <f>IFERROR(VLOOKUP(F149,'الأستاذ العام'!$B$4:$C$353,2,0),"")</f>
        <v/>
      </c>
      <c r="H149" s="146"/>
      <c r="I149" s="153">
        <v>0</v>
      </c>
      <c r="J149" s="151"/>
      <c r="K149" s="152" t="str">
        <f>IFERROR(VLOOKUP(J149,'الأستاذ العام'!$B$4:$C$353,2,0),"")</f>
        <v/>
      </c>
      <c r="L149" s="146"/>
      <c r="M149" s="153">
        <v>0</v>
      </c>
      <c r="N149" s="16" t="b">
        <f t="shared" si="2"/>
        <v>1</v>
      </c>
    </row>
    <row r="150" spans="1:14" x14ac:dyDescent="0.25">
      <c r="A150" s="146">
        <v>150</v>
      </c>
      <c r="B150" s="147" t="s">
        <v>106</v>
      </c>
      <c r="C150" s="148"/>
      <c r="D150" s="149"/>
      <c r="E150" s="150"/>
      <c r="F150" s="151"/>
      <c r="G150" s="152" t="str">
        <f>IFERROR(VLOOKUP(F150,'الأستاذ العام'!$B$4:$C$353,2,0),"")</f>
        <v/>
      </c>
      <c r="H150" s="146"/>
      <c r="I150" s="153">
        <v>0</v>
      </c>
      <c r="J150" s="151"/>
      <c r="K150" s="152" t="str">
        <f>IFERROR(VLOOKUP(J150,'الأستاذ العام'!$B$4:$C$353,2,0),"")</f>
        <v/>
      </c>
      <c r="L150" s="146"/>
      <c r="M150" s="153">
        <v>0</v>
      </c>
      <c r="N150" s="16" t="b">
        <f t="shared" si="2"/>
        <v>1</v>
      </c>
    </row>
    <row r="151" spans="1:14" x14ac:dyDescent="0.25">
      <c r="A151" s="146">
        <v>151</v>
      </c>
      <c r="B151" s="147" t="s">
        <v>106</v>
      </c>
      <c r="C151" s="148"/>
      <c r="D151" s="149"/>
      <c r="E151" s="150"/>
      <c r="F151" s="151"/>
      <c r="G151" s="152" t="str">
        <f>IFERROR(VLOOKUP(F151,'الأستاذ العام'!$B$4:$C$353,2,0),"")</f>
        <v/>
      </c>
      <c r="H151" s="146"/>
      <c r="I151" s="153">
        <v>0</v>
      </c>
      <c r="J151" s="151"/>
      <c r="K151" s="152" t="str">
        <f>IFERROR(VLOOKUP(J151,'الأستاذ العام'!$B$4:$C$353,2,0),"")</f>
        <v/>
      </c>
      <c r="L151" s="146"/>
      <c r="M151" s="153">
        <v>0</v>
      </c>
      <c r="N151" s="16" t="b">
        <f t="shared" si="2"/>
        <v>1</v>
      </c>
    </row>
    <row r="152" spans="1:14" x14ac:dyDescent="0.25">
      <c r="A152" s="146">
        <v>152</v>
      </c>
      <c r="B152" s="147" t="s">
        <v>106</v>
      </c>
      <c r="C152" s="148"/>
      <c r="D152" s="149"/>
      <c r="E152" s="150"/>
      <c r="F152" s="151"/>
      <c r="G152" s="152" t="str">
        <f>IFERROR(VLOOKUP(F152,'الأستاذ العام'!$B$4:$C$353,2,0),"")</f>
        <v/>
      </c>
      <c r="H152" s="146"/>
      <c r="I152" s="153">
        <v>0</v>
      </c>
      <c r="J152" s="151"/>
      <c r="K152" s="152" t="str">
        <f>IFERROR(VLOOKUP(J152,'الأستاذ العام'!$B$4:$C$353,2,0),"")</f>
        <v/>
      </c>
      <c r="L152" s="146"/>
      <c r="M152" s="153">
        <v>0</v>
      </c>
      <c r="N152" s="16" t="b">
        <f t="shared" si="2"/>
        <v>1</v>
      </c>
    </row>
    <row r="153" spans="1:14" x14ac:dyDescent="0.25">
      <c r="A153" s="146">
        <v>153</v>
      </c>
      <c r="B153" s="147" t="s">
        <v>106</v>
      </c>
      <c r="C153" s="148"/>
      <c r="D153" s="149"/>
      <c r="E153" s="150"/>
      <c r="F153" s="151"/>
      <c r="G153" s="152" t="str">
        <f>IFERROR(VLOOKUP(F153,'الأستاذ العام'!$B$4:$C$353,2,0),"")</f>
        <v/>
      </c>
      <c r="H153" s="146"/>
      <c r="I153" s="153">
        <v>0</v>
      </c>
      <c r="J153" s="151"/>
      <c r="K153" s="152" t="str">
        <f>IFERROR(VLOOKUP(J153,'الأستاذ العام'!$B$4:$C$353,2,0),"")</f>
        <v/>
      </c>
      <c r="L153" s="146"/>
      <c r="M153" s="153">
        <v>0</v>
      </c>
      <c r="N153" s="16" t="b">
        <f t="shared" si="2"/>
        <v>1</v>
      </c>
    </row>
    <row r="154" spans="1:14" x14ac:dyDescent="0.25">
      <c r="A154" s="146">
        <v>154</v>
      </c>
      <c r="B154" s="147" t="s">
        <v>106</v>
      </c>
      <c r="C154" s="148"/>
      <c r="D154" s="149"/>
      <c r="E154" s="150"/>
      <c r="F154" s="151"/>
      <c r="G154" s="152" t="str">
        <f>IFERROR(VLOOKUP(F154,'الأستاذ العام'!$B$4:$C$353,2,0),"")</f>
        <v/>
      </c>
      <c r="H154" s="146"/>
      <c r="I154" s="153">
        <v>0</v>
      </c>
      <c r="J154" s="151"/>
      <c r="K154" s="152" t="str">
        <f>IFERROR(VLOOKUP(J154,'الأستاذ العام'!$B$4:$C$353,2,0),"")</f>
        <v/>
      </c>
      <c r="L154" s="146"/>
      <c r="M154" s="153">
        <v>0</v>
      </c>
      <c r="N154" s="16" t="b">
        <f t="shared" si="2"/>
        <v>1</v>
      </c>
    </row>
    <row r="155" spans="1:14" x14ac:dyDescent="0.25">
      <c r="A155" s="146">
        <v>155</v>
      </c>
      <c r="B155" s="147" t="s">
        <v>106</v>
      </c>
      <c r="C155" s="148"/>
      <c r="D155" s="149"/>
      <c r="E155" s="150"/>
      <c r="F155" s="151"/>
      <c r="G155" s="152" t="str">
        <f>IFERROR(VLOOKUP(F155,'الأستاذ العام'!$B$4:$C$353,2,0),"")</f>
        <v/>
      </c>
      <c r="H155" s="146"/>
      <c r="I155" s="153">
        <v>0</v>
      </c>
      <c r="J155" s="151"/>
      <c r="K155" s="152" t="str">
        <f>IFERROR(VLOOKUP(J155,'الأستاذ العام'!$B$4:$C$353,2,0),"")</f>
        <v/>
      </c>
      <c r="L155" s="146"/>
      <c r="M155" s="153">
        <v>0</v>
      </c>
      <c r="N155" s="16" t="b">
        <f t="shared" si="2"/>
        <v>1</v>
      </c>
    </row>
    <row r="156" spans="1:14" x14ac:dyDescent="0.25">
      <c r="A156" s="146">
        <v>156</v>
      </c>
      <c r="B156" s="147" t="s">
        <v>106</v>
      </c>
      <c r="C156" s="148"/>
      <c r="D156" s="149"/>
      <c r="E156" s="150"/>
      <c r="F156" s="151"/>
      <c r="G156" s="152" t="str">
        <f>IFERROR(VLOOKUP(F156,'الأستاذ العام'!$B$4:$C$353,2,0),"")</f>
        <v/>
      </c>
      <c r="H156" s="146"/>
      <c r="I156" s="153">
        <v>0</v>
      </c>
      <c r="J156" s="151"/>
      <c r="K156" s="152" t="str">
        <f>IFERROR(VLOOKUP(J156,'الأستاذ العام'!$B$4:$C$353,2,0),"")</f>
        <v/>
      </c>
      <c r="L156" s="146"/>
      <c r="M156" s="153">
        <v>0</v>
      </c>
      <c r="N156" s="16" t="b">
        <f t="shared" si="2"/>
        <v>1</v>
      </c>
    </row>
    <row r="157" spans="1:14" x14ac:dyDescent="0.25">
      <c r="A157" s="146">
        <v>157</v>
      </c>
      <c r="B157" s="147" t="s">
        <v>106</v>
      </c>
      <c r="C157" s="148"/>
      <c r="D157" s="149"/>
      <c r="E157" s="150"/>
      <c r="F157" s="151"/>
      <c r="G157" s="152" t="str">
        <f>IFERROR(VLOOKUP(F157,'الأستاذ العام'!$B$4:$C$353,2,0),"")</f>
        <v/>
      </c>
      <c r="H157" s="146"/>
      <c r="I157" s="153">
        <v>0</v>
      </c>
      <c r="J157" s="151"/>
      <c r="K157" s="152" t="str">
        <f>IFERROR(VLOOKUP(J157,'الأستاذ العام'!$B$4:$C$353,2,0),"")</f>
        <v/>
      </c>
      <c r="L157" s="146"/>
      <c r="M157" s="153">
        <v>0</v>
      </c>
      <c r="N157" s="16" t="b">
        <f t="shared" si="2"/>
        <v>1</v>
      </c>
    </row>
    <row r="158" spans="1:14" x14ac:dyDescent="0.25">
      <c r="A158" s="146">
        <v>158</v>
      </c>
      <c r="B158" s="147" t="s">
        <v>106</v>
      </c>
      <c r="C158" s="148"/>
      <c r="D158" s="149"/>
      <c r="E158" s="150"/>
      <c r="F158" s="151"/>
      <c r="G158" s="152" t="str">
        <f>IFERROR(VLOOKUP(F158,'الأستاذ العام'!$B$4:$C$353,2,0),"")</f>
        <v/>
      </c>
      <c r="H158" s="146"/>
      <c r="I158" s="153">
        <v>0</v>
      </c>
      <c r="J158" s="151"/>
      <c r="K158" s="152" t="str">
        <f>IFERROR(VLOOKUP(J158,'الأستاذ العام'!$B$4:$C$353,2,0),"")</f>
        <v/>
      </c>
      <c r="L158" s="146"/>
      <c r="M158" s="153">
        <v>0</v>
      </c>
      <c r="N158" s="16" t="b">
        <f t="shared" si="2"/>
        <v>1</v>
      </c>
    </row>
    <row r="159" spans="1:14" x14ac:dyDescent="0.25">
      <c r="A159" s="146">
        <v>159</v>
      </c>
      <c r="B159" s="147" t="s">
        <v>106</v>
      </c>
      <c r="C159" s="148"/>
      <c r="D159" s="149"/>
      <c r="E159" s="150"/>
      <c r="F159" s="151"/>
      <c r="G159" s="152" t="str">
        <f>IFERROR(VLOOKUP(F159,'الأستاذ العام'!$B$4:$C$353,2,0),"")</f>
        <v/>
      </c>
      <c r="H159" s="146"/>
      <c r="I159" s="153">
        <v>0</v>
      </c>
      <c r="J159" s="151"/>
      <c r="K159" s="152" t="str">
        <f>IFERROR(VLOOKUP(J159,'الأستاذ العام'!$B$4:$C$353,2,0),"")</f>
        <v/>
      </c>
      <c r="L159" s="146"/>
      <c r="M159" s="153">
        <v>0</v>
      </c>
      <c r="N159" s="16" t="b">
        <f t="shared" si="2"/>
        <v>1</v>
      </c>
    </row>
    <row r="160" spans="1:14" x14ac:dyDescent="0.25">
      <c r="A160" s="146">
        <v>160</v>
      </c>
      <c r="B160" s="147" t="s">
        <v>106</v>
      </c>
      <c r="C160" s="148"/>
      <c r="D160" s="149"/>
      <c r="E160" s="150"/>
      <c r="F160" s="151"/>
      <c r="G160" s="152" t="str">
        <f>IFERROR(VLOOKUP(F160,'الأستاذ العام'!$B$4:$C$353,2,0),"")</f>
        <v/>
      </c>
      <c r="H160" s="146"/>
      <c r="I160" s="153">
        <v>0</v>
      </c>
      <c r="J160" s="151"/>
      <c r="K160" s="152" t="str">
        <f>IFERROR(VLOOKUP(J160,'الأستاذ العام'!$B$4:$C$353,2,0),"")</f>
        <v/>
      </c>
      <c r="L160" s="146"/>
      <c r="M160" s="153">
        <v>0</v>
      </c>
      <c r="N160" s="16" t="b">
        <f t="shared" si="2"/>
        <v>1</v>
      </c>
    </row>
    <row r="161" spans="1:14" x14ac:dyDescent="0.25">
      <c r="A161" s="146">
        <v>161</v>
      </c>
      <c r="B161" s="147" t="s">
        <v>106</v>
      </c>
      <c r="C161" s="148"/>
      <c r="D161" s="149"/>
      <c r="E161" s="150"/>
      <c r="F161" s="151"/>
      <c r="G161" s="152" t="str">
        <f>IFERROR(VLOOKUP(F161,'الأستاذ العام'!$B$4:$C$353,2,0),"")</f>
        <v/>
      </c>
      <c r="H161" s="146"/>
      <c r="I161" s="153">
        <v>0</v>
      </c>
      <c r="J161" s="151"/>
      <c r="K161" s="152" t="str">
        <f>IFERROR(VLOOKUP(J161,'الأستاذ العام'!$B$4:$C$353,2,0),"")</f>
        <v/>
      </c>
      <c r="L161" s="146"/>
      <c r="M161" s="153">
        <v>0</v>
      </c>
      <c r="N161" s="16" t="b">
        <f t="shared" si="2"/>
        <v>1</v>
      </c>
    </row>
    <row r="162" spans="1:14" x14ac:dyDescent="0.25">
      <c r="A162" s="146">
        <v>162</v>
      </c>
      <c r="B162" s="147" t="s">
        <v>106</v>
      </c>
      <c r="C162" s="148"/>
      <c r="D162" s="149"/>
      <c r="E162" s="150"/>
      <c r="F162" s="151"/>
      <c r="G162" s="152" t="str">
        <f>IFERROR(VLOOKUP(F162,'الأستاذ العام'!$B$4:$C$353,2,0),"")</f>
        <v/>
      </c>
      <c r="H162" s="146"/>
      <c r="I162" s="153">
        <v>0</v>
      </c>
      <c r="J162" s="151"/>
      <c r="K162" s="152" t="str">
        <f>IFERROR(VLOOKUP(J162,'الأستاذ العام'!$B$4:$C$353,2,0),"")</f>
        <v/>
      </c>
      <c r="L162" s="146"/>
      <c r="M162" s="153">
        <v>0</v>
      </c>
      <c r="N162" s="16" t="b">
        <f t="shared" si="2"/>
        <v>1</v>
      </c>
    </row>
    <row r="163" spans="1:14" x14ac:dyDescent="0.25">
      <c r="A163" s="146">
        <v>163</v>
      </c>
      <c r="B163" s="147" t="s">
        <v>106</v>
      </c>
      <c r="C163" s="148"/>
      <c r="D163" s="149"/>
      <c r="E163" s="150"/>
      <c r="F163" s="151"/>
      <c r="G163" s="152" t="str">
        <f>IFERROR(VLOOKUP(F163,'الأستاذ العام'!$B$4:$C$353,2,0),"")</f>
        <v/>
      </c>
      <c r="H163" s="146"/>
      <c r="I163" s="153">
        <v>0</v>
      </c>
      <c r="J163" s="151"/>
      <c r="K163" s="152" t="str">
        <f>IFERROR(VLOOKUP(J163,'الأستاذ العام'!$B$4:$C$353,2,0),"")</f>
        <v/>
      </c>
      <c r="L163" s="146"/>
      <c r="M163" s="153">
        <v>0</v>
      </c>
      <c r="N163" s="16" t="b">
        <f t="shared" si="2"/>
        <v>1</v>
      </c>
    </row>
    <row r="164" spans="1:14" x14ac:dyDescent="0.25">
      <c r="A164" s="146">
        <v>164</v>
      </c>
      <c r="B164" s="147" t="s">
        <v>106</v>
      </c>
      <c r="C164" s="148"/>
      <c r="D164" s="149"/>
      <c r="E164" s="150"/>
      <c r="F164" s="151"/>
      <c r="G164" s="152" t="str">
        <f>IFERROR(VLOOKUP(F164,'الأستاذ العام'!$B$4:$C$353,2,0),"")</f>
        <v/>
      </c>
      <c r="H164" s="146"/>
      <c r="I164" s="153">
        <v>0</v>
      </c>
      <c r="J164" s="151"/>
      <c r="K164" s="152" t="str">
        <f>IFERROR(VLOOKUP(J164,'الأستاذ العام'!$B$4:$C$353,2,0),"")</f>
        <v/>
      </c>
      <c r="L164" s="146"/>
      <c r="M164" s="153">
        <v>0</v>
      </c>
      <c r="N164" s="16" t="b">
        <f t="shared" si="2"/>
        <v>1</v>
      </c>
    </row>
    <row r="165" spans="1:14" x14ac:dyDescent="0.25">
      <c r="A165" s="146">
        <v>165</v>
      </c>
      <c r="B165" s="147" t="s">
        <v>106</v>
      </c>
      <c r="C165" s="148"/>
      <c r="D165" s="149"/>
      <c r="E165" s="150"/>
      <c r="F165" s="151"/>
      <c r="G165" s="152" t="str">
        <f>IFERROR(VLOOKUP(F165,'الأستاذ العام'!$B$4:$C$353,2,0),"")</f>
        <v/>
      </c>
      <c r="H165" s="146"/>
      <c r="I165" s="153">
        <v>0</v>
      </c>
      <c r="J165" s="151"/>
      <c r="K165" s="152" t="str">
        <f>IFERROR(VLOOKUP(J165,'الأستاذ العام'!$B$4:$C$353,2,0),"")</f>
        <v/>
      </c>
      <c r="L165" s="146"/>
      <c r="M165" s="153">
        <v>0</v>
      </c>
      <c r="N165" s="16" t="b">
        <f t="shared" si="2"/>
        <v>1</v>
      </c>
    </row>
    <row r="166" spans="1:14" x14ac:dyDescent="0.25">
      <c r="A166" s="146">
        <v>166</v>
      </c>
      <c r="B166" s="147" t="s">
        <v>106</v>
      </c>
      <c r="C166" s="148"/>
      <c r="D166" s="149"/>
      <c r="E166" s="150"/>
      <c r="F166" s="151"/>
      <c r="G166" s="152" t="str">
        <f>IFERROR(VLOOKUP(F166,'الأستاذ العام'!$B$4:$C$353,2,0),"")</f>
        <v/>
      </c>
      <c r="H166" s="146"/>
      <c r="I166" s="153">
        <v>0</v>
      </c>
      <c r="J166" s="151"/>
      <c r="K166" s="152" t="str">
        <f>IFERROR(VLOOKUP(J166,'الأستاذ العام'!$B$4:$C$353,2,0),"")</f>
        <v/>
      </c>
      <c r="L166" s="146"/>
      <c r="M166" s="153">
        <v>0</v>
      </c>
      <c r="N166" s="16" t="b">
        <f t="shared" si="2"/>
        <v>1</v>
      </c>
    </row>
    <row r="167" spans="1:14" x14ac:dyDescent="0.25">
      <c r="A167" s="146">
        <v>167</v>
      </c>
      <c r="B167" s="147" t="s">
        <v>106</v>
      </c>
      <c r="C167" s="148"/>
      <c r="D167" s="149"/>
      <c r="E167" s="150"/>
      <c r="F167" s="151"/>
      <c r="G167" s="152" t="str">
        <f>IFERROR(VLOOKUP(F167,'الأستاذ العام'!$B$4:$C$353,2,0),"")</f>
        <v/>
      </c>
      <c r="H167" s="146"/>
      <c r="I167" s="153">
        <v>0</v>
      </c>
      <c r="J167" s="151"/>
      <c r="K167" s="152" t="str">
        <f>IFERROR(VLOOKUP(J167,'الأستاذ العام'!$B$4:$C$353,2,0),"")</f>
        <v/>
      </c>
      <c r="L167" s="146"/>
      <c r="M167" s="153">
        <v>0</v>
      </c>
      <c r="N167" s="16" t="b">
        <f t="shared" si="2"/>
        <v>1</v>
      </c>
    </row>
    <row r="168" spans="1:14" x14ac:dyDescent="0.25">
      <c r="A168" s="146">
        <v>168</v>
      </c>
      <c r="B168" s="147" t="s">
        <v>106</v>
      </c>
      <c r="C168" s="148"/>
      <c r="D168" s="149"/>
      <c r="E168" s="150"/>
      <c r="F168" s="151"/>
      <c r="G168" s="152" t="str">
        <f>IFERROR(VLOOKUP(F168,'الأستاذ العام'!$B$4:$C$353,2,0),"")</f>
        <v/>
      </c>
      <c r="H168" s="146"/>
      <c r="I168" s="153">
        <v>0</v>
      </c>
      <c r="J168" s="151"/>
      <c r="K168" s="152" t="str">
        <f>IFERROR(VLOOKUP(J168,'الأستاذ العام'!$B$4:$C$353,2,0),"")</f>
        <v/>
      </c>
      <c r="L168" s="146"/>
      <c r="M168" s="153">
        <v>0</v>
      </c>
      <c r="N168" s="16" t="b">
        <f t="shared" si="2"/>
        <v>1</v>
      </c>
    </row>
    <row r="169" spans="1:14" x14ac:dyDescent="0.25">
      <c r="A169" s="146">
        <v>169</v>
      </c>
      <c r="B169" s="147" t="s">
        <v>106</v>
      </c>
      <c r="C169" s="148"/>
      <c r="D169" s="149"/>
      <c r="E169" s="150"/>
      <c r="F169" s="151"/>
      <c r="G169" s="152" t="str">
        <f>IFERROR(VLOOKUP(F169,'الأستاذ العام'!$B$4:$C$353,2,0),"")</f>
        <v/>
      </c>
      <c r="H169" s="146"/>
      <c r="I169" s="153">
        <v>0</v>
      </c>
      <c r="J169" s="151"/>
      <c r="K169" s="152" t="str">
        <f>IFERROR(VLOOKUP(J169,'الأستاذ العام'!$B$4:$C$353,2,0),"")</f>
        <v/>
      </c>
      <c r="L169" s="146"/>
      <c r="M169" s="153">
        <v>0</v>
      </c>
      <c r="N169" s="16" t="b">
        <f t="shared" si="2"/>
        <v>1</v>
      </c>
    </row>
    <row r="170" spans="1:14" x14ac:dyDescent="0.25">
      <c r="A170" s="146">
        <v>170</v>
      </c>
      <c r="B170" s="147" t="s">
        <v>106</v>
      </c>
      <c r="C170" s="148"/>
      <c r="D170" s="149"/>
      <c r="E170" s="150"/>
      <c r="F170" s="151"/>
      <c r="G170" s="152" t="str">
        <f>IFERROR(VLOOKUP(F170,'الأستاذ العام'!$B$4:$C$353,2,0),"")</f>
        <v/>
      </c>
      <c r="H170" s="146"/>
      <c r="I170" s="153">
        <v>0</v>
      </c>
      <c r="J170" s="151"/>
      <c r="K170" s="152" t="str">
        <f>IFERROR(VLOOKUP(J170,'الأستاذ العام'!$B$4:$C$353,2,0),"")</f>
        <v/>
      </c>
      <c r="L170" s="146"/>
      <c r="M170" s="153">
        <v>0</v>
      </c>
      <c r="N170" s="16" t="b">
        <f t="shared" si="2"/>
        <v>1</v>
      </c>
    </row>
    <row r="171" spans="1:14" x14ac:dyDescent="0.25">
      <c r="A171" s="146">
        <v>171</v>
      </c>
      <c r="B171" s="147" t="s">
        <v>106</v>
      </c>
      <c r="C171" s="148"/>
      <c r="D171" s="149"/>
      <c r="E171" s="150"/>
      <c r="F171" s="151"/>
      <c r="G171" s="152" t="str">
        <f>IFERROR(VLOOKUP(F171,'الأستاذ العام'!$B$4:$C$353,2,0),"")</f>
        <v/>
      </c>
      <c r="H171" s="146"/>
      <c r="I171" s="153">
        <v>0</v>
      </c>
      <c r="J171" s="151"/>
      <c r="K171" s="152" t="str">
        <f>IFERROR(VLOOKUP(J171,'الأستاذ العام'!$B$4:$C$353,2,0),"")</f>
        <v/>
      </c>
      <c r="L171" s="146"/>
      <c r="M171" s="153">
        <v>0</v>
      </c>
      <c r="N171" s="16" t="b">
        <f t="shared" si="2"/>
        <v>1</v>
      </c>
    </row>
    <row r="172" spans="1:14" x14ac:dyDescent="0.25">
      <c r="A172" s="146">
        <v>172</v>
      </c>
      <c r="B172" s="147" t="s">
        <v>106</v>
      </c>
      <c r="C172" s="148"/>
      <c r="D172" s="149"/>
      <c r="E172" s="150"/>
      <c r="F172" s="151"/>
      <c r="G172" s="152" t="str">
        <f>IFERROR(VLOOKUP(F172,'الأستاذ العام'!$B$4:$C$353,2,0),"")</f>
        <v/>
      </c>
      <c r="H172" s="146"/>
      <c r="I172" s="153">
        <v>0</v>
      </c>
      <c r="J172" s="151"/>
      <c r="K172" s="152" t="str">
        <f>IFERROR(VLOOKUP(J172,'الأستاذ العام'!$B$4:$C$353,2,0),"")</f>
        <v/>
      </c>
      <c r="L172" s="146"/>
      <c r="M172" s="153">
        <v>0</v>
      </c>
      <c r="N172" s="16" t="b">
        <f t="shared" si="2"/>
        <v>1</v>
      </c>
    </row>
    <row r="173" spans="1:14" x14ac:dyDescent="0.25">
      <c r="A173" s="146">
        <v>173</v>
      </c>
      <c r="B173" s="147" t="s">
        <v>106</v>
      </c>
      <c r="C173" s="148"/>
      <c r="D173" s="149"/>
      <c r="E173" s="150"/>
      <c r="F173" s="151"/>
      <c r="G173" s="152" t="str">
        <f>IFERROR(VLOOKUP(F173,'الأستاذ العام'!$B$4:$C$353,2,0),"")</f>
        <v/>
      </c>
      <c r="H173" s="146"/>
      <c r="I173" s="153">
        <v>0</v>
      </c>
      <c r="J173" s="151"/>
      <c r="K173" s="152" t="str">
        <f>IFERROR(VLOOKUP(J173,'الأستاذ العام'!$B$4:$C$353,2,0),"")</f>
        <v/>
      </c>
      <c r="L173" s="146"/>
      <c r="M173" s="153">
        <v>0</v>
      </c>
      <c r="N173" s="16" t="b">
        <f t="shared" si="2"/>
        <v>1</v>
      </c>
    </row>
    <row r="174" spans="1:14" x14ac:dyDescent="0.25">
      <c r="A174" s="146">
        <v>174</v>
      </c>
      <c r="B174" s="147" t="s">
        <v>106</v>
      </c>
      <c r="C174" s="148"/>
      <c r="D174" s="149"/>
      <c r="E174" s="150"/>
      <c r="F174" s="151"/>
      <c r="G174" s="152" t="str">
        <f>IFERROR(VLOOKUP(F174,'الأستاذ العام'!$B$4:$C$353,2,0),"")</f>
        <v/>
      </c>
      <c r="H174" s="146"/>
      <c r="I174" s="153">
        <v>0</v>
      </c>
      <c r="J174" s="151"/>
      <c r="K174" s="152" t="str">
        <f>IFERROR(VLOOKUP(J174,'الأستاذ العام'!$B$4:$C$353,2,0),"")</f>
        <v/>
      </c>
      <c r="L174" s="146"/>
      <c r="M174" s="153">
        <v>0</v>
      </c>
      <c r="N174" s="16" t="b">
        <f t="shared" si="2"/>
        <v>1</v>
      </c>
    </row>
    <row r="175" spans="1:14" x14ac:dyDescent="0.25">
      <c r="A175" s="146">
        <v>175</v>
      </c>
      <c r="B175" s="147" t="s">
        <v>106</v>
      </c>
      <c r="C175" s="148"/>
      <c r="D175" s="149"/>
      <c r="E175" s="150"/>
      <c r="F175" s="151"/>
      <c r="G175" s="152" t="str">
        <f>IFERROR(VLOOKUP(F175,'الأستاذ العام'!$B$4:$C$353,2,0),"")</f>
        <v/>
      </c>
      <c r="H175" s="146"/>
      <c r="I175" s="153">
        <v>0</v>
      </c>
      <c r="J175" s="151"/>
      <c r="K175" s="152" t="str">
        <f>IFERROR(VLOOKUP(J175,'الأستاذ العام'!$B$4:$C$353,2,0),"")</f>
        <v/>
      </c>
      <c r="L175" s="146"/>
      <c r="M175" s="153">
        <v>0</v>
      </c>
      <c r="N175" s="16" t="b">
        <f t="shared" si="2"/>
        <v>1</v>
      </c>
    </row>
    <row r="176" spans="1:14" x14ac:dyDescent="0.25">
      <c r="A176" s="146">
        <v>176</v>
      </c>
      <c r="B176" s="147" t="s">
        <v>106</v>
      </c>
      <c r="C176" s="148"/>
      <c r="D176" s="149"/>
      <c r="E176" s="150"/>
      <c r="F176" s="151"/>
      <c r="G176" s="152" t="str">
        <f>IFERROR(VLOOKUP(F176,'الأستاذ العام'!$B$4:$C$353,2,0),"")</f>
        <v/>
      </c>
      <c r="H176" s="146"/>
      <c r="I176" s="153">
        <v>0</v>
      </c>
      <c r="J176" s="151"/>
      <c r="K176" s="152" t="str">
        <f>IFERROR(VLOOKUP(J176,'الأستاذ العام'!$B$4:$C$353,2,0),"")</f>
        <v/>
      </c>
      <c r="L176" s="146"/>
      <c r="M176" s="153">
        <v>0</v>
      </c>
      <c r="N176" s="16" t="b">
        <f t="shared" si="2"/>
        <v>1</v>
      </c>
    </row>
    <row r="177" spans="1:14" x14ac:dyDescent="0.25">
      <c r="A177" s="146">
        <v>177</v>
      </c>
      <c r="B177" s="147" t="s">
        <v>106</v>
      </c>
      <c r="C177" s="148"/>
      <c r="D177" s="149"/>
      <c r="E177" s="150"/>
      <c r="F177" s="151"/>
      <c r="G177" s="152" t="str">
        <f>IFERROR(VLOOKUP(F177,'الأستاذ العام'!$B$4:$C$353,2,0),"")</f>
        <v/>
      </c>
      <c r="H177" s="146"/>
      <c r="I177" s="153">
        <v>0</v>
      </c>
      <c r="J177" s="151"/>
      <c r="K177" s="152" t="str">
        <f>IFERROR(VLOOKUP(J177,'الأستاذ العام'!$B$4:$C$353,2,0),"")</f>
        <v/>
      </c>
      <c r="L177" s="146"/>
      <c r="M177" s="153">
        <v>0</v>
      </c>
      <c r="N177" s="16" t="b">
        <f t="shared" si="2"/>
        <v>1</v>
      </c>
    </row>
    <row r="178" spans="1:14" x14ac:dyDescent="0.25">
      <c r="A178" s="146">
        <v>178</v>
      </c>
      <c r="B178" s="147" t="s">
        <v>106</v>
      </c>
      <c r="C178" s="148"/>
      <c r="D178" s="149"/>
      <c r="E178" s="150"/>
      <c r="F178" s="151"/>
      <c r="G178" s="152" t="str">
        <f>IFERROR(VLOOKUP(F178,'الأستاذ العام'!$B$4:$C$353,2,0),"")</f>
        <v/>
      </c>
      <c r="H178" s="146"/>
      <c r="I178" s="153">
        <v>0</v>
      </c>
      <c r="J178" s="151"/>
      <c r="K178" s="152" t="str">
        <f>IFERROR(VLOOKUP(J178,'الأستاذ العام'!$B$4:$C$353,2,0),"")</f>
        <v/>
      </c>
      <c r="L178" s="146"/>
      <c r="M178" s="153">
        <v>0</v>
      </c>
      <c r="N178" s="16" t="b">
        <f t="shared" si="2"/>
        <v>1</v>
      </c>
    </row>
    <row r="179" spans="1:14" x14ac:dyDescent="0.25">
      <c r="A179" s="146">
        <v>179</v>
      </c>
      <c r="B179" s="147" t="s">
        <v>106</v>
      </c>
      <c r="C179" s="148"/>
      <c r="D179" s="149"/>
      <c r="E179" s="150"/>
      <c r="F179" s="151"/>
      <c r="G179" s="152" t="str">
        <f>IFERROR(VLOOKUP(F179,'الأستاذ العام'!$B$4:$C$353,2,0),"")</f>
        <v/>
      </c>
      <c r="H179" s="146"/>
      <c r="I179" s="153">
        <v>0</v>
      </c>
      <c r="J179" s="151"/>
      <c r="K179" s="152" t="str">
        <f>IFERROR(VLOOKUP(J179,'الأستاذ العام'!$B$4:$C$353,2,0),"")</f>
        <v/>
      </c>
      <c r="L179" s="146"/>
      <c r="M179" s="153">
        <v>0</v>
      </c>
      <c r="N179" s="16" t="b">
        <f t="shared" si="2"/>
        <v>1</v>
      </c>
    </row>
    <row r="180" spans="1:14" x14ac:dyDescent="0.25">
      <c r="A180" s="146">
        <v>180</v>
      </c>
      <c r="B180" s="147" t="s">
        <v>106</v>
      </c>
      <c r="C180" s="148"/>
      <c r="D180" s="149"/>
      <c r="E180" s="150"/>
      <c r="F180" s="151"/>
      <c r="G180" s="152" t="str">
        <f>IFERROR(VLOOKUP(F180,'الأستاذ العام'!$B$4:$C$353,2,0),"")</f>
        <v/>
      </c>
      <c r="H180" s="146"/>
      <c r="I180" s="153">
        <v>0</v>
      </c>
      <c r="J180" s="151"/>
      <c r="K180" s="152" t="str">
        <f>IFERROR(VLOOKUP(J180,'الأستاذ العام'!$B$4:$C$353,2,0),"")</f>
        <v/>
      </c>
      <c r="L180" s="146"/>
      <c r="M180" s="153">
        <v>0</v>
      </c>
      <c r="N180" s="16" t="b">
        <f t="shared" si="2"/>
        <v>1</v>
      </c>
    </row>
    <row r="181" spans="1:14" x14ac:dyDescent="0.25">
      <c r="A181" s="146">
        <v>181</v>
      </c>
      <c r="B181" s="147" t="s">
        <v>106</v>
      </c>
      <c r="C181" s="148"/>
      <c r="D181" s="149"/>
      <c r="E181" s="150"/>
      <c r="F181" s="151"/>
      <c r="G181" s="152" t="str">
        <f>IFERROR(VLOOKUP(F181,'الأستاذ العام'!$B$4:$C$353,2,0),"")</f>
        <v/>
      </c>
      <c r="H181" s="146"/>
      <c r="I181" s="153">
        <v>0</v>
      </c>
      <c r="J181" s="151"/>
      <c r="K181" s="152" t="str">
        <f>IFERROR(VLOOKUP(J181,'الأستاذ العام'!$B$4:$C$353,2,0),"")</f>
        <v/>
      </c>
      <c r="L181" s="146"/>
      <c r="M181" s="153">
        <v>0</v>
      </c>
      <c r="N181" s="16" t="b">
        <f t="shared" si="2"/>
        <v>1</v>
      </c>
    </row>
    <row r="182" spans="1:14" x14ac:dyDescent="0.25">
      <c r="A182" s="146">
        <v>182</v>
      </c>
      <c r="B182" s="147" t="s">
        <v>106</v>
      </c>
      <c r="C182" s="148"/>
      <c r="D182" s="149"/>
      <c r="E182" s="150"/>
      <c r="F182" s="151"/>
      <c r="G182" s="152" t="str">
        <f>IFERROR(VLOOKUP(F182,'الأستاذ العام'!$B$4:$C$353,2,0),"")</f>
        <v/>
      </c>
      <c r="H182" s="146"/>
      <c r="I182" s="153">
        <v>0</v>
      </c>
      <c r="J182" s="151"/>
      <c r="K182" s="152" t="str">
        <f>IFERROR(VLOOKUP(J182,'الأستاذ العام'!$B$4:$C$353,2,0),"")</f>
        <v/>
      </c>
      <c r="L182" s="146"/>
      <c r="M182" s="153">
        <v>0</v>
      </c>
      <c r="N182" s="16" t="b">
        <f t="shared" si="2"/>
        <v>1</v>
      </c>
    </row>
    <row r="183" spans="1:14" x14ac:dyDescent="0.25">
      <c r="A183" s="146">
        <v>183</v>
      </c>
      <c r="B183" s="147" t="s">
        <v>106</v>
      </c>
      <c r="C183" s="148"/>
      <c r="D183" s="149"/>
      <c r="E183" s="150"/>
      <c r="F183" s="151"/>
      <c r="G183" s="152" t="str">
        <f>IFERROR(VLOOKUP(F183,'الأستاذ العام'!$B$4:$C$353,2,0),"")</f>
        <v/>
      </c>
      <c r="H183" s="146"/>
      <c r="I183" s="153">
        <v>0</v>
      </c>
      <c r="J183" s="151"/>
      <c r="K183" s="152" t="str">
        <f>IFERROR(VLOOKUP(J183,'الأستاذ العام'!$B$4:$C$353,2,0),"")</f>
        <v/>
      </c>
      <c r="L183" s="146"/>
      <c r="M183" s="153">
        <v>0</v>
      </c>
      <c r="N183" s="16" t="b">
        <f t="shared" si="2"/>
        <v>1</v>
      </c>
    </row>
    <row r="184" spans="1:14" x14ac:dyDescent="0.25">
      <c r="A184" s="146">
        <v>184</v>
      </c>
      <c r="B184" s="147" t="s">
        <v>106</v>
      </c>
      <c r="C184" s="148"/>
      <c r="D184" s="149"/>
      <c r="E184" s="150"/>
      <c r="F184" s="151"/>
      <c r="G184" s="152" t="str">
        <f>IFERROR(VLOOKUP(F184,'الأستاذ العام'!$B$4:$C$353,2,0),"")</f>
        <v/>
      </c>
      <c r="H184" s="146"/>
      <c r="I184" s="153">
        <v>0</v>
      </c>
      <c r="J184" s="151"/>
      <c r="K184" s="152" t="str">
        <f>IFERROR(VLOOKUP(J184,'الأستاذ العام'!$B$4:$C$353,2,0),"")</f>
        <v/>
      </c>
      <c r="L184" s="146"/>
      <c r="M184" s="153">
        <v>0</v>
      </c>
      <c r="N184" s="16" t="b">
        <f t="shared" si="2"/>
        <v>1</v>
      </c>
    </row>
    <row r="185" spans="1:14" x14ac:dyDescent="0.25">
      <c r="A185" s="146">
        <v>185</v>
      </c>
      <c r="B185" s="147" t="s">
        <v>106</v>
      </c>
      <c r="C185" s="148"/>
      <c r="D185" s="149"/>
      <c r="E185" s="150"/>
      <c r="F185" s="151"/>
      <c r="G185" s="152" t="str">
        <f>IFERROR(VLOOKUP(F185,'الأستاذ العام'!$B$4:$C$353,2,0),"")</f>
        <v/>
      </c>
      <c r="H185" s="146"/>
      <c r="I185" s="153">
        <v>0</v>
      </c>
      <c r="J185" s="151"/>
      <c r="K185" s="152" t="str">
        <f>IFERROR(VLOOKUP(J185,'الأستاذ العام'!$B$4:$C$353,2,0),"")</f>
        <v/>
      </c>
      <c r="L185" s="146"/>
      <c r="M185" s="153">
        <v>0</v>
      </c>
      <c r="N185" s="16" t="b">
        <f t="shared" si="2"/>
        <v>1</v>
      </c>
    </row>
    <row r="186" spans="1:14" x14ac:dyDescent="0.25">
      <c r="A186" s="146">
        <v>186</v>
      </c>
      <c r="B186" s="147" t="s">
        <v>106</v>
      </c>
      <c r="C186" s="148"/>
      <c r="D186" s="149"/>
      <c r="E186" s="150"/>
      <c r="F186" s="151"/>
      <c r="G186" s="152" t="str">
        <f>IFERROR(VLOOKUP(F186,'الأستاذ العام'!$B$4:$C$353,2,0),"")</f>
        <v/>
      </c>
      <c r="H186" s="146"/>
      <c r="I186" s="153">
        <v>0</v>
      </c>
      <c r="J186" s="151"/>
      <c r="K186" s="152" t="str">
        <f>IFERROR(VLOOKUP(J186,'الأستاذ العام'!$B$4:$C$353,2,0),"")</f>
        <v/>
      </c>
      <c r="L186" s="146"/>
      <c r="M186" s="153">
        <v>0</v>
      </c>
      <c r="N186" s="16" t="b">
        <f t="shared" si="2"/>
        <v>1</v>
      </c>
    </row>
    <row r="187" spans="1:14" x14ac:dyDescent="0.25">
      <c r="A187" s="146">
        <v>187</v>
      </c>
      <c r="B187" s="147" t="s">
        <v>106</v>
      </c>
      <c r="C187" s="148"/>
      <c r="D187" s="149"/>
      <c r="E187" s="150"/>
      <c r="F187" s="151"/>
      <c r="G187" s="152" t="str">
        <f>IFERROR(VLOOKUP(F187,'الأستاذ العام'!$B$4:$C$353,2,0),"")</f>
        <v/>
      </c>
      <c r="H187" s="146"/>
      <c r="I187" s="153">
        <v>0</v>
      </c>
      <c r="J187" s="151"/>
      <c r="K187" s="152" t="str">
        <f>IFERROR(VLOOKUP(J187,'الأستاذ العام'!$B$4:$C$353,2,0),"")</f>
        <v/>
      </c>
      <c r="L187" s="146"/>
      <c r="M187" s="153">
        <v>0</v>
      </c>
      <c r="N187" s="16" t="b">
        <f t="shared" si="2"/>
        <v>1</v>
      </c>
    </row>
    <row r="188" spans="1:14" x14ac:dyDescent="0.25">
      <c r="A188" s="146">
        <v>188</v>
      </c>
      <c r="B188" s="147" t="s">
        <v>106</v>
      </c>
      <c r="C188" s="148"/>
      <c r="D188" s="149"/>
      <c r="E188" s="150"/>
      <c r="F188" s="151"/>
      <c r="G188" s="152" t="str">
        <f>IFERROR(VLOOKUP(F188,'الأستاذ العام'!$B$4:$C$353,2,0),"")</f>
        <v/>
      </c>
      <c r="H188" s="146"/>
      <c r="I188" s="153">
        <v>0</v>
      </c>
      <c r="J188" s="151"/>
      <c r="K188" s="152" t="str">
        <f>IFERROR(VLOOKUP(J188,'الأستاذ العام'!$B$4:$C$353,2,0),"")</f>
        <v/>
      </c>
      <c r="L188" s="146"/>
      <c r="M188" s="153">
        <v>0</v>
      </c>
      <c r="N188" s="16" t="b">
        <f t="shared" si="2"/>
        <v>1</v>
      </c>
    </row>
    <row r="189" spans="1:14" x14ac:dyDescent="0.25">
      <c r="A189" s="146">
        <v>189</v>
      </c>
      <c r="B189" s="147" t="s">
        <v>106</v>
      </c>
      <c r="C189" s="148"/>
      <c r="D189" s="149"/>
      <c r="E189" s="150"/>
      <c r="F189" s="151"/>
      <c r="G189" s="152" t="str">
        <f>IFERROR(VLOOKUP(F189,'الأستاذ العام'!$B$4:$C$353,2,0),"")</f>
        <v/>
      </c>
      <c r="H189" s="146"/>
      <c r="I189" s="153">
        <v>0</v>
      </c>
      <c r="J189" s="151"/>
      <c r="K189" s="152" t="str">
        <f>IFERROR(VLOOKUP(J189,'الأستاذ العام'!$B$4:$C$353,2,0),"")</f>
        <v/>
      </c>
      <c r="L189" s="146"/>
      <c r="M189" s="153">
        <v>0</v>
      </c>
      <c r="N189" s="16" t="b">
        <f t="shared" si="2"/>
        <v>1</v>
      </c>
    </row>
    <row r="190" spans="1:14" x14ac:dyDescent="0.25">
      <c r="A190" s="146">
        <v>190</v>
      </c>
      <c r="B190" s="147" t="s">
        <v>106</v>
      </c>
      <c r="C190" s="148"/>
      <c r="D190" s="149"/>
      <c r="E190" s="150"/>
      <c r="F190" s="151"/>
      <c r="G190" s="152" t="str">
        <f>IFERROR(VLOOKUP(F190,'الأستاذ العام'!$B$4:$C$353,2,0),"")</f>
        <v/>
      </c>
      <c r="H190" s="146"/>
      <c r="I190" s="153">
        <v>0</v>
      </c>
      <c r="J190" s="151"/>
      <c r="K190" s="152" t="str">
        <f>IFERROR(VLOOKUP(J190,'الأستاذ العام'!$B$4:$C$353,2,0),"")</f>
        <v/>
      </c>
      <c r="L190" s="146"/>
      <c r="M190" s="153">
        <v>0</v>
      </c>
      <c r="N190" s="16" t="b">
        <f t="shared" si="2"/>
        <v>1</v>
      </c>
    </row>
    <row r="191" spans="1:14" x14ac:dyDescent="0.25">
      <c r="A191" s="146">
        <v>191</v>
      </c>
      <c r="B191" s="147" t="s">
        <v>106</v>
      </c>
      <c r="C191" s="148"/>
      <c r="D191" s="149"/>
      <c r="E191" s="150"/>
      <c r="F191" s="151"/>
      <c r="G191" s="152" t="str">
        <f>IFERROR(VLOOKUP(F191,'الأستاذ العام'!$B$4:$C$353,2,0),"")</f>
        <v/>
      </c>
      <c r="H191" s="146"/>
      <c r="I191" s="153">
        <v>0</v>
      </c>
      <c r="J191" s="151"/>
      <c r="K191" s="152" t="str">
        <f>IFERROR(VLOOKUP(J191,'الأستاذ العام'!$B$4:$C$353,2,0),"")</f>
        <v/>
      </c>
      <c r="L191" s="146"/>
      <c r="M191" s="153">
        <v>0</v>
      </c>
      <c r="N191" s="16" t="b">
        <f t="shared" si="2"/>
        <v>1</v>
      </c>
    </row>
    <row r="192" spans="1:14" x14ac:dyDescent="0.25">
      <c r="A192" s="146">
        <v>192</v>
      </c>
      <c r="B192" s="147" t="s">
        <v>106</v>
      </c>
      <c r="C192" s="148"/>
      <c r="D192" s="149"/>
      <c r="E192" s="150"/>
      <c r="F192" s="151"/>
      <c r="G192" s="152" t="str">
        <f>IFERROR(VLOOKUP(F192,'الأستاذ العام'!$B$4:$C$353,2,0),"")</f>
        <v/>
      </c>
      <c r="H192" s="146"/>
      <c r="I192" s="153">
        <v>0</v>
      </c>
      <c r="J192" s="151"/>
      <c r="K192" s="152" t="str">
        <f>IFERROR(VLOOKUP(J192,'الأستاذ العام'!$B$4:$C$353,2,0),"")</f>
        <v/>
      </c>
      <c r="L192" s="146"/>
      <c r="M192" s="153">
        <v>0</v>
      </c>
      <c r="N192" s="16" t="b">
        <f t="shared" si="2"/>
        <v>1</v>
      </c>
    </row>
    <row r="193" spans="1:14" x14ac:dyDescent="0.25">
      <c r="A193" s="146">
        <v>193</v>
      </c>
      <c r="B193" s="147" t="s">
        <v>106</v>
      </c>
      <c r="C193" s="148"/>
      <c r="D193" s="149"/>
      <c r="E193" s="150"/>
      <c r="F193" s="151"/>
      <c r="G193" s="152" t="str">
        <f>IFERROR(VLOOKUP(F193,'الأستاذ العام'!$B$4:$C$353,2,0),"")</f>
        <v/>
      </c>
      <c r="H193" s="146"/>
      <c r="I193" s="153">
        <v>0</v>
      </c>
      <c r="J193" s="151"/>
      <c r="K193" s="152" t="str">
        <f>IFERROR(VLOOKUP(J193,'الأستاذ العام'!$B$4:$C$353,2,0),"")</f>
        <v/>
      </c>
      <c r="L193" s="146"/>
      <c r="M193" s="153">
        <v>0</v>
      </c>
      <c r="N193" s="16" t="b">
        <f t="shared" si="2"/>
        <v>1</v>
      </c>
    </row>
    <row r="194" spans="1:14" x14ac:dyDescent="0.25">
      <c r="A194" s="146">
        <v>194</v>
      </c>
      <c r="B194" s="147" t="s">
        <v>106</v>
      </c>
      <c r="C194" s="148"/>
      <c r="D194" s="149"/>
      <c r="E194" s="150"/>
      <c r="F194" s="151"/>
      <c r="G194" s="152" t="str">
        <f>IFERROR(VLOOKUP(F194,'الأستاذ العام'!$B$4:$C$353,2,0),"")</f>
        <v/>
      </c>
      <c r="H194" s="146"/>
      <c r="I194" s="153">
        <v>0</v>
      </c>
      <c r="J194" s="151"/>
      <c r="K194" s="152" t="str">
        <f>IFERROR(VLOOKUP(J194,'الأستاذ العام'!$B$4:$C$353,2,0),"")</f>
        <v/>
      </c>
      <c r="L194" s="146"/>
      <c r="M194" s="153">
        <v>0</v>
      </c>
      <c r="N194" s="16" t="b">
        <f t="shared" si="2"/>
        <v>1</v>
      </c>
    </row>
    <row r="195" spans="1:14" x14ac:dyDescent="0.25">
      <c r="A195" s="146">
        <v>195</v>
      </c>
      <c r="B195" s="147" t="s">
        <v>106</v>
      </c>
      <c r="C195" s="148"/>
      <c r="D195" s="149"/>
      <c r="E195" s="150"/>
      <c r="F195" s="151"/>
      <c r="G195" s="152" t="str">
        <f>IFERROR(VLOOKUP(F195,'الأستاذ العام'!$B$4:$C$353,2,0),"")</f>
        <v/>
      </c>
      <c r="H195" s="146"/>
      <c r="I195" s="153">
        <v>0</v>
      </c>
      <c r="J195" s="151"/>
      <c r="K195" s="152" t="str">
        <f>IFERROR(VLOOKUP(J195,'الأستاذ العام'!$B$4:$C$353,2,0),"")</f>
        <v/>
      </c>
      <c r="L195" s="146"/>
      <c r="M195" s="153">
        <v>0</v>
      </c>
      <c r="N195" s="16" t="b">
        <f t="shared" si="2"/>
        <v>1</v>
      </c>
    </row>
    <row r="196" spans="1:14" x14ac:dyDescent="0.25">
      <c r="A196" s="146">
        <v>196</v>
      </c>
      <c r="B196" s="147" t="s">
        <v>106</v>
      </c>
      <c r="C196" s="148"/>
      <c r="D196" s="149"/>
      <c r="E196" s="150"/>
      <c r="F196" s="151"/>
      <c r="G196" s="152" t="str">
        <f>IFERROR(VLOOKUP(F196,'الأستاذ العام'!$B$4:$C$353,2,0),"")</f>
        <v/>
      </c>
      <c r="H196" s="146"/>
      <c r="I196" s="153">
        <v>0</v>
      </c>
      <c r="J196" s="151"/>
      <c r="K196" s="152" t="str">
        <f>IFERROR(VLOOKUP(J196,'الأستاذ العام'!$B$4:$C$353,2,0),"")</f>
        <v/>
      </c>
      <c r="L196" s="146"/>
      <c r="M196" s="153">
        <v>0</v>
      </c>
      <c r="N196" s="16" t="b">
        <f t="shared" si="2"/>
        <v>1</v>
      </c>
    </row>
    <row r="197" spans="1:14" x14ac:dyDescent="0.25">
      <c r="A197" s="146">
        <v>197</v>
      </c>
      <c r="B197" s="147" t="s">
        <v>106</v>
      </c>
      <c r="C197" s="148"/>
      <c r="D197" s="149"/>
      <c r="E197" s="150"/>
      <c r="F197" s="151"/>
      <c r="G197" s="152" t="str">
        <f>IFERROR(VLOOKUP(F197,'الأستاذ العام'!$B$4:$C$353,2,0),"")</f>
        <v/>
      </c>
      <c r="H197" s="146"/>
      <c r="I197" s="153">
        <v>0</v>
      </c>
      <c r="J197" s="151"/>
      <c r="K197" s="152" t="str">
        <f>IFERROR(VLOOKUP(J197,'الأستاذ العام'!$B$4:$C$353,2,0),"")</f>
        <v/>
      </c>
      <c r="L197" s="146"/>
      <c r="M197" s="153">
        <v>0</v>
      </c>
      <c r="N197" s="16" t="b">
        <f t="shared" si="2"/>
        <v>1</v>
      </c>
    </row>
    <row r="198" spans="1:14" x14ac:dyDescent="0.25">
      <c r="A198" s="146">
        <v>198</v>
      </c>
      <c r="B198" s="147" t="s">
        <v>106</v>
      </c>
      <c r="C198" s="148"/>
      <c r="D198" s="149"/>
      <c r="E198" s="150"/>
      <c r="F198" s="151"/>
      <c r="G198" s="152" t="str">
        <f>IFERROR(VLOOKUP(F198,'الأستاذ العام'!$B$4:$C$353,2,0),"")</f>
        <v/>
      </c>
      <c r="H198" s="146"/>
      <c r="I198" s="153">
        <v>0</v>
      </c>
      <c r="J198" s="151"/>
      <c r="K198" s="152" t="str">
        <f>IFERROR(VLOOKUP(J198,'الأستاذ العام'!$B$4:$C$353,2,0),"")</f>
        <v/>
      </c>
      <c r="L198" s="146"/>
      <c r="M198" s="153">
        <v>0</v>
      </c>
      <c r="N198" s="16" t="b">
        <f t="shared" si="2"/>
        <v>1</v>
      </c>
    </row>
    <row r="199" spans="1:14" x14ac:dyDescent="0.25">
      <c r="A199" s="146">
        <v>199</v>
      </c>
      <c r="B199" s="147" t="s">
        <v>106</v>
      </c>
      <c r="C199" s="148"/>
      <c r="D199" s="149"/>
      <c r="E199" s="150"/>
      <c r="F199" s="151"/>
      <c r="G199" s="152" t="str">
        <f>IFERROR(VLOOKUP(F199,'الأستاذ العام'!$B$4:$C$353,2,0),"")</f>
        <v/>
      </c>
      <c r="H199" s="146"/>
      <c r="I199" s="153">
        <v>0</v>
      </c>
      <c r="J199" s="151"/>
      <c r="K199" s="152" t="str">
        <f>IFERROR(VLOOKUP(J199,'الأستاذ العام'!$B$4:$C$353,2,0),"")</f>
        <v/>
      </c>
      <c r="L199" s="146"/>
      <c r="M199" s="153">
        <v>0</v>
      </c>
      <c r="N199" s="16" t="b">
        <f t="shared" ref="N199:N262" si="3">I199=M199</f>
        <v>1</v>
      </c>
    </row>
    <row r="200" spans="1:14" x14ac:dyDescent="0.25">
      <c r="A200" s="146">
        <v>200</v>
      </c>
      <c r="B200" s="147" t="s">
        <v>106</v>
      </c>
      <c r="C200" s="148"/>
      <c r="D200" s="149"/>
      <c r="E200" s="150"/>
      <c r="F200" s="151"/>
      <c r="G200" s="152" t="str">
        <f>IFERROR(VLOOKUP(F200,'الأستاذ العام'!$B$4:$C$353,2,0),"")</f>
        <v/>
      </c>
      <c r="H200" s="146"/>
      <c r="I200" s="153">
        <v>0</v>
      </c>
      <c r="J200" s="151"/>
      <c r="K200" s="152" t="str">
        <f>IFERROR(VLOOKUP(J200,'الأستاذ العام'!$B$4:$C$353,2,0),"")</f>
        <v/>
      </c>
      <c r="L200" s="146"/>
      <c r="M200" s="153">
        <v>0</v>
      </c>
      <c r="N200" s="16" t="b">
        <f t="shared" si="3"/>
        <v>1</v>
      </c>
    </row>
    <row r="201" spans="1:14" x14ac:dyDescent="0.25">
      <c r="A201" s="146">
        <v>201</v>
      </c>
      <c r="B201" s="147" t="s">
        <v>106</v>
      </c>
      <c r="C201" s="148"/>
      <c r="D201" s="149"/>
      <c r="E201" s="150"/>
      <c r="F201" s="151"/>
      <c r="G201" s="152" t="str">
        <f>IFERROR(VLOOKUP(F201,'الأستاذ العام'!$B$4:$C$353,2,0),"")</f>
        <v/>
      </c>
      <c r="H201" s="146"/>
      <c r="I201" s="153">
        <v>0</v>
      </c>
      <c r="J201" s="151"/>
      <c r="K201" s="152" t="str">
        <f>IFERROR(VLOOKUP(J201,'الأستاذ العام'!$B$4:$C$353,2,0),"")</f>
        <v/>
      </c>
      <c r="L201" s="146"/>
      <c r="M201" s="153">
        <v>0</v>
      </c>
      <c r="N201" s="16" t="b">
        <f t="shared" si="3"/>
        <v>1</v>
      </c>
    </row>
    <row r="202" spans="1:14" x14ac:dyDescent="0.25">
      <c r="A202" s="146">
        <v>202</v>
      </c>
      <c r="B202" s="147" t="s">
        <v>106</v>
      </c>
      <c r="C202" s="148"/>
      <c r="D202" s="149"/>
      <c r="E202" s="150"/>
      <c r="F202" s="151"/>
      <c r="G202" s="152" t="str">
        <f>IFERROR(VLOOKUP(F202,'الأستاذ العام'!$B$4:$C$353,2,0),"")</f>
        <v/>
      </c>
      <c r="H202" s="146"/>
      <c r="I202" s="153">
        <v>0</v>
      </c>
      <c r="J202" s="151"/>
      <c r="K202" s="152" t="str">
        <f>IFERROR(VLOOKUP(J202,'الأستاذ العام'!$B$4:$C$353,2,0),"")</f>
        <v/>
      </c>
      <c r="L202" s="146"/>
      <c r="M202" s="153">
        <v>0</v>
      </c>
      <c r="N202" s="16" t="b">
        <f t="shared" si="3"/>
        <v>1</v>
      </c>
    </row>
    <row r="203" spans="1:14" x14ac:dyDescent="0.25">
      <c r="A203" s="146">
        <v>203</v>
      </c>
      <c r="B203" s="147" t="s">
        <v>106</v>
      </c>
      <c r="C203" s="148"/>
      <c r="D203" s="149"/>
      <c r="E203" s="150"/>
      <c r="F203" s="151"/>
      <c r="G203" s="152" t="str">
        <f>IFERROR(VLOOKUP(F203,'الأستاذ العام'!$B$4:$C$353,2,0),"")</f>
        <v/>
      </c>
      <c r="H203" s="146"/>
      <c r="I203" s="153">
        <v>0</v>
      </c>
      <c r="J203" s="151"/>
      <c r="K203" s="152" t="str">
        <f>IFERROR(VLOOKUP(J203,'الأستاذ العام'!$B$4:$C$353,2,0),"")</f>
        <v/>
      </c>
      <c r="L203" s="146"/>
      <c r="M203" s="153">
        <v>0</v>
      </c>
      <c r="N203" s="16" t="b">
        <f t="shared" si="3"/>
        <v>1</v>
      </c>
    </row>
    <row r="204" spans="1:14" x14ac:dyDescent="0.25">
      <c r="A204" s="146">
        <v>204</v>
      </c>
      <c r="B204" s="147" t="s">
        <v>106</v>
      </c>
      <c r="C204" s="148"/>
      <c r="D204" s="149"/>
      <c r="E204" s="150"/>
      <c r="F204" s="151"/>
      <c r="G204" s="152" t="str">
        <f>IFERROR(VLOOKUP(F204,'الأستاذ العام'!$B$4:$C$353,2,0),"")</f>
        <v/>
      </c>
      <c r="H204" s="146"/>
      <c r="I204" s="153">
        <v>0</v>
      </c>
      <c r="J204" s="151"/>
      <c r="K204" s="152" t="str">
        <f>IFERROR(VLOOKUP(J204,'الأستاذ العام'!$B$4:$C$353,2,0),"")</f>
        <v/>
      </c>
      <c r="L204" s="146"/>
      <c r="M204" s="153">
        <v>0</v>
      </c>
      <c r="N204" s="16" t="b">
        <f t="shared" si="3"/>
        <v>1</v>
      </c>
    </row>
    <row r="205" spans="1:14" x14ac:dyDescent="0.25">
      <c r="A205" s="146">
        <v>205</v>
      </c>
      <c r="B205" s="147" t="s">
        <v>106</v>
      </c>
      <c r="C205" s="148"/>
      <c r="D205" s="149"/>
      <c r="E205" s="150"/>
      <c r="F205" s="151"/>
      <c r="G205" s="152" t="str">
        <f>IFERROR(VLOOKUP(F205,'الأستاذ العام'!$B$4:$C$353,2,0),"")</f>
        <v/>
      </c>
      <c r="H205" s="146"/>
      <c r="I205" s="153">
        <v>0</v>
      </c>
      <c r="J205" s="151"/>
      <c r="K205" s="152" t="str">
        <f>IFERROR(VLOOKUP(J205,'الأستاذ العام'!$B$4:$C$353,2,0),"")</f>
        <v/>
      </c>
      <c r="L205" s="146"/>
      <c r="M205" s="153">
        <v>0</v>
      </c>
      <c r="N205" s="16" t="b">
        <f t="shared" si="3"/>
        <v>1</v>
      </c>
    </row>
    <row r="206" spans="1:14" x14ac:dyDescent="0.25">
      <c r="A206" s="146">
        <v>206</v>
      </c>
      <c r="B206" s="147" t="s">
        <v>106</v>
      </c>
      <c r="C206" s="148"/>
      <c r="D206" s="149"/>
      <c r="E206" s="150"/>
      <c r="F206" s="151"/>
      <c r="G206" s="152" t="str">
        <f>IFERROR(VLOOKUP(F206,'الأستاذ العام'!$B$4:$C$353,2,0),"")</f>
        <v/>
      </c>
      <c r="H206" s="146"/>
      <c r="I206" s="153">
        <v>0</v>
      </c>
      <c r="J206" s="151"/>
      <c r="K206" s="152" t="str">
        <f>IFERROR(VLOOKUP(J206,'الأستاذ العام'!$B$4:$C$353,2,0),"")</f>
        <v/>
      </c>
      <c r="L206" s="146"/>
      <c r="M206" s="153">
        <v>0</v>
      </c>
      <c r="N206" s="16" t="b">
        <f t="shared" si="3"/>
        <v>1</v>
      </c>
    </row>
    <row r="207" spans="1:14" x14ac:dyDescent="0.25">
      <c r="A207" s="146">
        <v>207</v>
      </c>
      <c r="B207" s="147" t="s">
        <v>106</v>
      </c>
      <c r="C207" s="148"/>
      <c r="D207" s="149"/>
      <c r="E207" s="150"/>
      <c r="F207" s="151"/>
      <c r="G207" s="152" t="str">
        <f>IFERROR(VLOOKUP(F207,'الأستاذ العام'!$B$4:$C$353,2,0),"")</f>
        <v/>
      </c>
      <c r="H207" s="146"/>
      <c r="I207" s="153">
        <v>0</v>
      </c>
      <c r="J207" s="151"/>
      <c r="K207" s="152" t="str">
        <f>IFERROR(VLOOKUP(J207,'الأستاذ العام'!$B$4:$C$353,2,0),"")</f>
        <v/>
      </c>
      <c r="L207" s="146"/>
      <c r="M207" s="153">
        <v>0</v>
      </c>
      <c r="N207" s="16" t="b">
        <f t="shared" si="3"/>
        <v>1</v>
      </c>
    </row>
    <row r="208" spans="1:14" x14ac:dyDescent="0.25">
      <c r="A208" s="146">
        <v>208</v>
      </c>
      <c r="B208" s="147" t="s">
        <v>106</v>
      </c>
      <c r="C208" s="148"/>
      <c r="D208" s="149"/>
      <c r="E208" s="150"/>
      <c r="F208" s="151"/>
      <c r="G208" s="152" t="str">
        <f>IFERROR(VLOOKUP(F208,'الأستاذ العام'!$B$4:$C$353,2,0),"")</f>
        <v/>
      </c>
      <c r="H208" s="146"/>
      <c r="I208" s="153">
        <v>0</v>
      </c>
      <c r="J208" s="151"/>
      <c r="K208" s="152" t="str">
        <f>IFERROR(VLOOKUP(J208,'الأستاذ العام'!$B$4:$C$353,2,0),"")</f>
        <v/>
      </c>
      <c r="L208" s="146"/>
      <c r="M208" s="153">
        <v>0</v>
      </c>
      <c r="N208" s="16" t="b">
        <f t="shared" si="3"/>
        <v>1</v>
      </c>
    </row>
    <row r="209" spans="1:14" x14ac:dyDescent="0.25">
      <c r="A209" s="146">
        <v>209</v>
      </c>
      <c r="B209" s="147" t="s">
        <v>106</v>
      </c>
      <c r="C209" s="148"/>
      <c r="D209" s="149"/>
      <c r="E209" s="150"/>
      <c r="F209" s="151"/>
      <c r="G209" s="152" t="str">
        <f>IFERROR(VLOOKUP(F209,'الأستاذ العام'!$B$4:$C$353,2,0),"")</f>
        <v/>
      </c>
      <c r="H209" s="146"/>
      <c r="I209" s="153">
        <v>0</v>
      </c>
      <c r="J209" s="151"/>
      <c r="K209" s="152" t="str">
        <f>IFERROR(VLOOKUP(J209,'الأستاذ العام'!$B$4:$C$353,2,0),"")</f>
        <v/>
      </c>
      <c r="L209" s="146"/>
      <c r="M209" s="153">
        <v>0</v>
      </c>
      <c r="N209" s="16" t="b">
        <f t="shared" si="3"/>
        <v>1</v>
      </c>
    </row>
    <row r="210" spans="1:14" x14ac:dyDescent="0.25">
      <c r="A210" s="146">
        <v>210</v>
      </c>
      <c r="B210" s="147" t="s">
        <v>106</v>
      </c>
      <c r="C210" s="148"/>
      <c r="D210" s="149"/>
      <c r="E210" s="150"/>
      <c r="F210" s="151"/>
      <c r="G210" s="152" t="str">
        <f>IFERROR(VLOOKUP(F210,'الأستاذ العام'!$B$4:$C$353,2,0),"")</f>
        <v/>
      </c>
      <c r="H210" s="146"/>
      <c r="I210" s="153">
        <v>0</v>
      </c>
      <c r="J210" s="151"/>
      <c r="K210" s="152" t="str">
        <f>IFERROR(VLOOKUP(J210,'الأستاذ العام'!$B$4:$C$353,2,0),"")</f>
        <v/>
      </c>
      <c r="L210" s="146"/>
      <c r="M210" s="153">
        <v>0</v>
      </c>
      <c r="N210" s="16" t="b">
        <f t="shared" si="3"/>
        <v>1</v>
      </c>
    </row>
    <row r="211" spans="1:14" x14ac:dyDescent="0.25">
      <c r="A211" s="146">
        <v>211</v>
      </c>
      <c r="B211" s="147" t="s">
        <v>106</v>
      </c>
      <c r="C211" s="148"/>
      <c r="D211" s="149"/>
      <c r="E211" s="150"/>
      <c r="F211" s="151"/>
      <c r="G211" s="152" t="str">
        <f>IFERROR(VLOOKUP(F211,'الأستاذ العام'!$B$4:$C$353,2,0),"")</f>
        <v/>
      </c>
      <c r="H211" s="146"/>
      <c r="I211" s="153">
        <v>0</v>
      </c>
      <c r="J211" s="151"/>
      <c r="K211" s="152" t="str">
        <f>IFERROR(VLOOKUP(J211,'الأستاذ العام'!$B$4:$C$353,2,0),"")</f>
        <v/>
      </c>
      <c r="L211" s="146"/>
      <c r="M211" s="153">
        <v>0</v>
      </c>
      <c r="N211" s="16" t="b">
        <f t="shared" si="3"/>
        <v>1</v>
      </c>
    </row>
    <row r="212" spans="1:14" x14ac:dyDescent="0.25">
      <c r="A212" s="146">
        <v>212</v>
      </c>
      <c r="B212" s="147" t="s">
        <v>106</v>
      </c>
      <c r="C212" s="148"/>
      <c r="D212" s="149"/>
      <c r="E212" s="150"/>
      <c r="F212" s="151"/>
      <c r="G212" s="152" t="str">
        <f>IFERROR(VLOOKUP(F212,'الأستاذ العام'!$B$4:$C$353,2,0),"")</f>
        <v/>
      </c>
      <c r="H212" s="146"/>
      <c r="I212" s="153">
        <v>0</v>
      </c>
      <c r="J212" s="151"/>
      <c r="K212" s="152" t="str">
        <f>IFERROR(VLOOKUP(J212,'الأستاذ العام'!$B$4:$C$353,2,0),"")</f>
        <v/>
      </c>
      <c r="L212" s="146"/>
      <c r="M212" s="153">
        <v>0</v>
      </c>
      <c r="N212" s="16" t="b">
        <f t="shared" si="3"/>
        <v>1</v>
      </c>
    </row>
    <row r="213" spans="1:14" x14ac:dyDescent="0.25">
      <c r="A213" s="146">
        <v>213</v>
      </c>
      <c r="B213" s="147" t="s">
        <v>106</v>
      </c>
      <c r="C213" s="148"/>
      <c r="D213" s="149"/>
      <c r="E213" s="150"/>
      <c r="F213" s="151"/>
      <c r="G213" s="152" t="str">
        <f>IFERROR(VLOOKUP(F213,'الأستاذ العام'!$B$4:$C$353,2,0),"")</f>
        <v/>
      </c>
      <c r="H213" s="146"/>
      <c r="I213" s="153">
        <v>0</v>
      </c>
      <c r="J213" s="151"/>
      <c r="K213" s="152" t="str">
        <f>IFERROR(VLOOKUP(J213,'الأستاذ العام'!$B$4:$C$353,2,0),"")</f>
        <v/>
      </c>
      <c r="L213" s="146"/>
      <c r="M213" s="153">
        <v>0</v>
      </c>
      <c r="N213" s="16" t="b">
        <f t="shared" si="3"/>
        <v>1</v>
      </c>
    </row>
    <row r="214" spans="1:14" x14ac:dyDescent="0.25">
      <c r="A214" s="146">
        <v>214</v>
      </c>
      <c r="B214" s="147" t="s">
        <v>106</v>
      </c>
      <c r="C214" s="148"/>
      <c r="D214" s="149"/>
      <c r="E214" s="150"/>
      <c r="F214" s="151"/>
      <c r="G214" s="152" t="str">
        <f>IFERROR(VLOOKUP(F214,'الأستاذ العام'!$B$4:$C$353,2,0),"")</f>
        <v/>
      </c>
      <c r="H214" s="146"/>
      <c r="I214" s="153">
        <v>0</v>
      </c>
      <c r="J214" s="151"/>
      <c r="K214" s="152" t="str">
        <f>IFERROR(VLOOKUP(J214,'الأستاذ العام'!$B$4:$C$353,2,0),"")</f>
        <v/>
      </c>
      <c r="L214" s="146"/>
      <c r="M214" s="153">
        <v>0</v>
      </c>
      <c r="N214" s="16" t="b">
        <f t="shared" si="3"/>
        <v>1</v>
      </c>
    </row>
    <row r="215" spans="1:14" x14ac:dyDescent="0.25">
      <c r="A215" s="146">
        <v>215</v>
      </c>
      <c r="B215" s="147" t="s">
        <v>106</v>
      </c>
      <c r="C215" s="148"/>
      <c r="D215" s="149"/>
      <c r="E215" s="150"/>
      <c r="F215" s="151"/>
      <c r="G215" s="152" t="str">
        <f>IFERROR(VLOOKUP(F215,'الأستاذ العام'!$B$4:$C$353,2,0),"")</f>
        <v/>
      </c>
      <c r="H215" s="146"/>
      <c r="I215" s="153">
        <v>0</v>
      </c>
      <c r="J215" s="151"/>
      <c r="K215" s="152" t="str">
        <f>IFERROR(VLOOKUP(J215,'الأستاذ العام'!$B$4:$C$353,2,0),"")</f>
        <v/>
      </c>
      <c r="L215" s="146"/>
      <c r="M215" s="153">
        <v>0</v>
      </c>
      <c r="N215" s="16" t="b">
        <f t="shared" si="3"/>
        <v>1</v>
      </c>
    </row>
    <row r="216" spans="1:14" x14ac:dyDescent="0.25">
      <c r="A216" s="146">
        <v>216</v>
      </c>
      <c r="B216" s="147" t="s">
        <v>106</v>
      </c>
      <c r="C216" s="148"/>
      <c r="D216" s="149"/>
      <c r="E216" s="150"/>
      <c r="F216" s="151"/>
      <c r="G216" s="152" t="str">
        <f>IFERROR(VLOOKUP(F216,'الأستاذ العام'!$B$4:$C$353,2,0),"")</f>
        <v/>
      </c>
      <c r="H216" s="146"/>
      <c r="I216" s="153">
        <v>0</v>
      </c>
      <c r="J216" s="151"/>
      <c r="K216" s="152" t="str">
        <f>IFERROR(VLOOKUP(J216,'الأستاذ العام'!$B$4:$C$353,2,0),"")</f>
        <v/>
      </c>
      <c r="L216" s="146"/>
      <c r="M216" s="153">
        <v>0</v>
      </c>
      <c r="N216" s="16" t="b">
        <f t="shared" si="3"/>
        <v>1</v>
      </c>
    </row>
    <row r="217" spans="1:14" x14ac:dyDescent="0.25">
      <c r="A217" s="146">
        <v>217</v>
      </c>
      <c r="B217" s="147" t="s">
        <v>106</v>
      </c>
      <c r="C217" s="148"/>
      <c r="D217" s="149"/>
      <c r="E217" s="150"/>
      <c r="F217" s="151"/>
      <c r="G217" s="152" t="str">
        <f>IFERROR(VLOOKUP(F217,'الأستاذ العام'!$B$4:$C$353,2,0),"")</f>
        <v/>
      </c>
      <c r="H217" s="146"/>
      <c r="I217" s="153">
        <v>0</v>
      </c>
      <c r="J217" s="151"/>
      <c r="K217" s="152" t="str">
        <f>IFERROR(VLOOKUP(J217,'الأستاذ العام'!$B$4:$C$353,2,0),"")</f>
        <v/>
      </c>
      <c r="L217" s="146"/>
      <c r="M217" s="153">
        <v>0</v>
      </c>
      <c r="N217" s="16" t="b">
        <f t="shared" si="3"/>
        <v>1</v>
      </c>
    </row>
    <row r="218" spans="1:14" x14ac:dyDescent="0.25">
      <c r="A218" s="146">
        <v>218</v>
      </c>
      <c r="B218" s="147" t="s">
        <v>106</v>
      </c>
      <c r="C218" s="148"/>
      <c r="D218" s="149"/>
      <c r="E218" s="150"/>
      <c r="F218" s="151"/>
      <c r="G218" s="152" t="str">
        <f>IFERROR(VLOOKUP(F218,'الأستاذ العام'!$B$4:$C$353,2,0),"")</f>
        <v/>
      </c>
      <c r="H218" s="146"/>
      <c r="I218" s="153">
        <v>0</v>
      </c>
      <c r="J218" s="151"/>
      <c r="K218" s="152" t="str">
        <f>IFERROR(VLOOKUP(J218,'الأستاذ العام'!$B$4:$C$353,2,0),"")</f>
        <v/>
      </c>
      <c r="L218" s="146"/>
      <c r="M218" s="153">
        <v>0</v>
      </c>
      <c r="N218" s="16" t="b">
        <f t="shared" si="3"/>
        <v>1</v>
      </c>
    </row>
    <row r="219" spans="1:14" x14ac:dyDescent="0.25">
      <c r="A219" s="146">
        <v>219</v>
      </c>
      <c r="B219" s="147" t="s">
        <v>106</v>
      </c>
      <c r="C219" s="148"/>
      <c r="D219" s="149"/>
      <c r="E219" s="150"/>
      <c r="F219" s="151"/>
      <c r="G219" s="152" t="str">
        <f>IFERROR(VLOOKUP(F219,'الأستاذ العام'!$B$4:$C$353,2,0),"")</f>
        <v/>
      </c>
      <c r="H219" s="146"/>
      <c r="I219" s="153">
        <v>0</v>
      </c>
      <c r="J219" s="151"/>
      <c r="K219" s="152" t="str">
        <f>IFERROR(VLOOKUP(J219,'الأستاذ العام'!$B$4:$C$353,2,0),"")</f>
        <v/>
      </c>
      <c r="L219" s="146"/>
      <c r="M219" s="153">
        <v>0</v>
      </c>
      <c r="N219" s="16" t="b">
        <f t="shared" si="3"/>
        <v>1</v>
      </c>
    </row>
    <row r="220" spans="1:14" x14ac:dyDescent="0.25">
      <c r="A220" s="146">
        <v>220</v>
      </c>
      <c r="B220" s="147" t="s">
        <v>106</v>
      </c>
      <c r="C220" s="148"/>
      <c r="D220" s="149"/>
      <c r="E220" s="150"/>
      <c r="F220" s="151"/>
      <c r="G220" s="152" t="str">
        <f>IFERROR(VLOOKUP(F220,'الأستاذ العام'!$B$4:$C$353,2,0),"")</f>
        <v/>
      </c>
      <c r="H220" s="146"/>
      <c r="I220" s="153">
        <v>0</v>
      </c>
      <c r="J220" s="151"/>
      <c r="K220" s="152" t="str">
        <f>IFERROR(VLOOKUP(J220,'الأستاذ العام'!$B$4:$C$353,2,0),"")</f>
        <v/>
      </c>
      <c r="L220" s="146"/>
      <c r="M220" s="153">
        <v>0</v>
      </c>
      <c r="N220" s="16" t="b">
        <f t="shared" si="3"/>
        <v>1</v>
      </c>
    </row>
    <row r="221" spans="1:14" x14ac:dyDescent="0.25">
      <c r="A221" s="146">
        <v>221</v>
      </c>
      <c r="B221" s="147" t="s">
        <v>106</v>
      </c>
      <c r="C221" s="148"/>
      <c r="D221" s="149"/>
      <c r="E221" s="150"/>
      <c r="F221" s="151"/>
      <c r="G221" s="152" t="str">
        <f>IFERROR(VLOOKUP(F221,'الأستاذ العام'!$B$4:$C$353,2,0),"")</f>
        <v/>
      </c>
      <c r="H221" s="146"/>
      <c r="I221" s="153">
        <v>0</v>
      </c>
      <c r="J221" s="151"/>
      <c r="K221" s="152" t="str">
        <f>IFERROR(VLOOKUP(J221,'الأستاذ العام'!$B$4:$C$353,2,0),"")</f>
        <v/>
      </c>
      <c r="L221" s="146"/>
      <c r="M221" s="153">
        <v>0</v>
      </c>
      <c r="N221" s="16" t="b">
        <f t="shared" si="3"/>
        <v>1</v>
      </c>
    </row>
    <row r="222" spans="1:14" x14ac:dyDescent="0.25">
      <c r="A222" s="146">
        <v>222</v>
      </c>
      <c r="B222" s="147" t="s">
        <v>106</v>
      </c>
      <c r="C222" s="148"/>
      <c r="D222" s="149"/>
      <c r="E222" s="150"/>
      <c r="F222" s="151"/>
      <c r="G222" s="152" t="str">
        <f>IFERROR(VLOOKUP(F222,'الأستاذ العام'!$B$4:$C$353,2,0),"")</f>
        <v/>
      </c>
      <c r="H222" s="146"/>
      <c r="I222" s="153">
        <v>0</v>
      </c>
      <c r="J222" s="151"/>
      <c r="K222" s="152" t="str">
        <f>IFERROR(VLOOKUP(J222,'الأستاذ العام'!$B$4:$C$353,2,0),"")</f>
        <v/>
      </c>
      <c r="L222" s="146"/>
      <c r="M222" s="153">
        <v>0</v>
      </c>
      <c r="N222" s="16" t="b">
        <f t="shared" si="3"/>
        <v>1</v>
      </c>
    </row>
    <row r="223" spans="1:14" x14ac:dyDescent="0.25">
      <c r="A223" s="146">
        <v>223</v>
      </c>
      <c r="B223" s="147" t="s">
        <v>106</v>
      </c>
      <c r="C223" s="148"/>
      <c r="D223" s="149"/>
      <c r="E223" s="150"/>
      <c r="F223" s="151"/>
      <c r="G223" s="152" t="str">
        <f>IFERROR(VLOOKUP(F223,'الأستاذ العام'!$B$4:$C$353,2,0),"")</f>
        <v/>
      </c>
      <c r="H223" s="146"/>
      <c r="I223" s="153">
        <v>0</v>
      </c>
      <c r="J223" s="151"/>
      <c r="K223" s="152" t="str">
        <f>IFERROR(VLOOKUP(J223,'الأستاذ العام'!$B$4:$C$353,2,0),"")</f>
        <v/>
      </c>
      <c r="L223" s="146"/>
      <c r="M223" s="153">
        <v>0</v>
      </c>
      <c r="N223" s="16" t="b">
        <f t="shared" si="3"/>
        <v>1</v>
      </c>
    </row>
    <row r="224" spans="1:14" x14ac:dyDescent="0.25">
      <c r="A224" s="146">
        <v>224</v>
      </c>
      <c r="B224" s="147" t="s">
        <v>106</v>
      </c>
      <c r="C224" s="148"/>
      <c r="D224" s="149"/>
      <c r="E224" s="150"/>
      <c r="F224" s="151"/>
      <c r="G224" s="152" t="str">
        <f>IFERROR(VLOOKUP(F224,'الأستاذ العام'!$B$4:$C$353,2,0),"")</f>
        <v/>
      </c>
      <c r="H224" s="146"/>
      <c r="I224" s="153">
        <v>0</v>
      </c>
      <c r="J224" s="151"/>
      <c r="K224" s="152" t="str">
        <f>IFERROR(VLOOKUP(J224,'الأستاذ العام'!$B$4:$C$353,2,0),"")</f>
        <v/>
      </c>
      <c r="L224" s="146"/>
      <c r="M224" s="153">
        <v>0</v>
      </c>
      <c r="N224" s="16" t="b">
        <f t="shared" si="3"/>
        <v>1</v>
      </c>
    </row>
    <row r="225" spans="1:14" x14ac:dyDescent="0.25">
      <c r="A225" s="146">
        <v>225</v>
      </c>
      <c r="B225" s="147" t="s">
        <v>106</v>
      </c>
      <c r="C225" s="148"/>
      <c r="D225" s="149"/>
      <c r="E225" s="150"/>
      <c r="F225" s="151"/>
      <c r="G225" s="152" t="str">
        <f>IFERROR(VLOOKUP(F225,'الأستاذ العام'!$B$4:$C$353,2,0),"")</f>
        <v/>
      </c>
      <c r="H225" s="146"/>
      <c r="I225" s="153">
        <v>0</v>
      </c>
      <c r="J225" s="151"/>
      <c r="K225" s="152" t="str">
        <f>IFERROR(VLOOKUP(J225,'الأستاذ العام'!$B$4:$C$353,2,0),"")</f>
        <v/>
      </c>
      <c r="L225" s="146"/>
      <c r="M225" s="153">
        <v>0</v>
      </c>
      <c r="N225" s="16" t="b">
        <f t="shared" si="3"/>
        <v>1</v>
      </c>
    </row>
    <row r="226" spans="1:14" x14ac:dyDescent="0.25">
      <c r="A226" s="146">
        <v>226</v>
      </c>
      <c r="B226" s="147" t="s">
        <v>106</v>
      </c>
      <c r="C226" s="148"/>
      <c r="D226" s="149"/>
      <c r="E226" s="150"/>
      <c r="F226" s="151"/>
      <c r="G226" s="152" t="str">
        <f>IFERROR(VLOOKUP(F226,'الأستاذ العام'!$B$4:$C$353,2,0),"")</f>
        <v/>
      </c>
      <c r="H226" s="146"/>
      <c r="I226" s="153">
        <v>0</v>
      </c>
      <c r="J226" s="151"/>
      <c r="K226" s="152" t="str">
        <f>IFERROR(VLOOKUP(J226,'الأستاذ العام'!$B$4:$C$353,2,0),"")</f>
        <v/>
      </c>
      <c r="L226" s="146"/>
      <c r="M226" s="153">
        <v>0</v>
      </c>
      <c r="N226" s="16" t="b">
        <f t="shared" si="3"/>
        <v>1</v>
      </c>
    </row>
    <row r="227" spans="1:14" x14ac:dyDescent="0.25">
      <c r="A227" s="146">
        <v>227</v>
      </c>
      <c r="B227" s="147" t="s">
        <v>106</v>
      </c>
      <c r="C227" s="148"/>
      <c r="D227" s="149"/>
      <c r="E227" s="150"/>
      <c r="F227" s="151"/>
      <c r="G227" s="152" t="str">
        <f>IFERROR(VLOOKUP(F227,'الأستاذ العام'!$B$4:$C$353,2,0),"")</f>
        <v/>
      </c>
      <c r="H227" s="146"/>
      <c r="I227" s="153">
        <v>0</v>
      </c>
      <c r="J227" s="151"/>
      <c r="K227" s="152" t="str">
        <f>IFERROR(VLOOKUP(J227,'الأستاذ العام'!$B$4:$C$353,2,0),"")</f>
        <v/>
      </c>
      <c r="L227" s="146"/>
      <c r="M227" s="153">
        <v>0</v>
      </c>
      <c r="N227" s="16" t="b">
        <f t="shared" si="3"/>
        <v>1</v>
      </c>
    </row>
    <row r="228" spans="1:14" x14ac:dyDescent="0.25">
      <c r="A228" s="146">
        <v>228</v>
      </c>
      <c r="B228" s="147" t="s">
        <v>106</v>
      </c>
      <c r="C228" s="148"/>
      <c r="D228" s="149"/>
      <c r="E228" s="150"/>
      <c r="F228" s="151"/>
      <c r="G228" s="152" t="str">
        <f>IFERROR(VLOOKUP(F228,'الأستاذ العام'!$B$4:$C$353,2,0),"")</f>
        <v/>
      </c>
      <c r="H228" s="146"/>
      <c r="I228" s="153">
        <v>0</v>
      </c>
      <c r="J228" s="151"/>
      <c r="K228" s="152" t="str">
        <f>IFERROR(VLOOKUP(J228,'الأستاذ العام'!$B$4:$C$353,2,0),"")</f>
        <v/>
      </c>
      <c r="L228" s="146"/>
      <c r="M228" s="153">
        <v>0</v>
      </c>
      <c r="N228" s="16" t="b">
        <f t="shared" si="3"/>
        <v>1</v>
      </c>
    </row>
    <row r="229" spans="1:14" x14ac:dyDescent="0.25">
      <c r="A229" s="146">
        <v>229</v>
      </c>
      <c r="B229" s="147" t="s">
        <v>106</v>
      </c>
      <c r="C229" s="148"/>
      <c r="D229" s="149"/>
      <c r="E229" s="150"/>
      <c r="F229" s="151"/>
      <c r="G229" s="152" t="str">
        <f>IFERROR(VLOOKUP(F229,'الأستاذ العام'!$B$4:$C$353,2,0),"")</f>
        <v/>
      </c>
      <c r="H229" s="146"/>
      <c r="I229" s="153">
        <v>0</v>
      </c>
      <c r="J229" s="151"/>
      <c r="K229" s="152" t="str">
        <f>IFERROR(VLOOKUP(J229,'الأستاذ العام'!$B$4:$C$353,2,0),"")</f>
        <v/>
      </c>
      <c r="L229" s="146"/>
      <c r="M229" s="153">
        <v>0</v>
      </c>
      <c r="N229" s="16" t="b">
        <f t="shared" si="3"/>
        <v>1</v>
      </c>
    </row>
    <row r="230" spans="1:14" x14ac:dyDescent="0.25">
      <c r="A230" s="146">
        <v>230</v>
      </c>
      <c r="B230" s="147" t="s">
        <v>106</v>
      </c>
      <c r="C230" s="148"/>
      <c r="D230" s="149"/>
      <c r="E230" s="150"/>
      <c r="F230" s="151"/>
      <c r="G230" s="152" t="str">
        <f>IFERROR(VLOOKUP(F230,'الأستاذ العام'!$B$4:$C$353,2,0),"")</f>
        <v/>
      </c>
      <c r="H230" s="146"/>
      <c r="I230" s="153">
        <v>0</v>
      </c>
      <c r="J230" s="151"/>
      <c r="K230" s="152" t="str">
        <f>IFERROR(VLOOKUP(J230,'الأستاذ العام'!$B$4:$C$353,2,0),"")</f>
        <v/>
      </c>
      <c r="L230" s="146"/>
      <c r="M230" s="153">
        <v>0</v>
      </c>
      <c r="N230" s="16" t="b">
        <f t="shared" si="3"/>
        <v>1</v>
      </c>
    </row>
    <row r="231" spans="1:14" x14ac:dyDescent="0.25">
      <c r="A231" s="146">
        <v>231</v>
      </c>
      <c r="B231" s="147" t="s">
        <v>106</v>
      </c>
      <c r="C231" s="148"/>
      <c r="D231" s="149"/>
      <c r="E231" s="150"/>
      <c r="F231" s="151"/>
      <c r="G231" s="152" t="str">
        <f>IFERROR(VLOOKUP(F231,'الأستاذ العام'!$B$4:$C$353,2,0),"")</f>
        <v/>
      </c>
      <c r="H231" s="146"/>
      <c r="I231" s="153">
        <v>0</v>
      </c>
      <c r="J231" s="151"/>
      <c r="K231" s="152" t="str">
        <f>IFERROR(VLOOKUP(J231,'الأستاذ العام'!$B$4:$C$353,2,0),"")</f>
        <v/>
      </c>
      <c r="L231" s="146"/>
      <c r="M231" s="153">
        <v>0</v>
      </c>
      <c r="N231" s="16" t="b">
        <f t="shared" si="3"/>
        <v>1</v>
      </c>
    </row>
    <row r="232" spans="1:14" x14ac:dyDescent="0.25">
      <c r="A232" s="146">
        <v>232</v>
      </c>
      <c r="B232" s="147" t="s">
        <v>106</v>
      </c>
      <c r="C232" s="148"/>
      <c r="D232" s="149"/>
      <c r="E232" s="150"/>
      <c r="F232" s="151"/>
      <c r="G232" s="152" t="str">
        <f>IFERROR(VLOOKUP(F232,'الأستاذ العام'!$B$4:$C$353,2,0),"")</f>
        <v/>
      </c>
      <c r="H232" s="146"/>
      <c r="I232" s="153">
        <v>0</v>
      </c>
      <c r="J232" s="151"/>
      <c r="K232" s="152" t="str">
        <f>IFERROR(VLOOKUP(J232,'الأستاذ العام'!$B$4:$C$353,2,0),"")</f>
        <v/>
      </c>
      <c r="L232" s="146"/>
      <c r="M232" s="153">
        <v>0</v>
      </c>
      <c r="N232" s="16" t="b">
        <f t="shared" si="3"/>
        <v>1</v>
      </c>
    </row>
    <row r="233" spans="1:14" x14ac:dyDescent="0.25">
      <c r="A233" s="146">
        <v>233</v>
      </c>
      <c r="B233" s="147" t="s">
        <v>106</v>
      </c>
      <c r="C233" s="148"/>
      <c r="D233" s="149"/>
      <c r="E233" s="150"/>
      <c r="F233" s="151"/>
      <c r="G233" s="152" t="str">
        <f>IFERROR(VLOOKUP(F233,'الأستاذ العام'!$B$4:$C$353,2,0),"")</f>
        <v/>
      </c>
      <c r="H233" s="146"/>
      <c r="I233" s="153">
        <v>0</v>
      </c>
      <c r="J233" s="151"/>
      <c r="K233" s="152" t="str">
        <f>IFERROR(VLOOKUP(J233,'الأستاذ العام'!$B$4:$C$353,2,0),"")</f>
        <v/>
      </c>
      <c r="L233" s="146"/>
      <c r="M233" s="153">
        <v>0</v>
      </c>
      <c r="N233" s="16" t="b">
        <f t="shared" si="3"/>
        <v>1</v>
      </c>
    </row>
    <row r="234" spans="1:14" x14ac:dyDescent="0.25">
      <c r="A234" s="146">
        <v>234</v>
      </c>
      <c r="B234" s="147" t="s">
        <v>106</v>
      </c>
      <c r="C234" s="148"/>
      <c r="D234" s="149"/>
      <c r="E234" s="150"/>
      <c r="F234" s="151"/>
      <c r="G234" s="152" t="str">
        <f>IFERROR(VLOOKUP(F234,'الأستاذ العام'!$B$4:$C$353,2,0),"")</f>
        <v/>
      </c>
      <c r="H234" s="146"/>
      <c r="I234" s="153">
        <v>0</v>
      </c>
      <c r="J234" s="151"/>
      <c r="K234" s="152" t="str">
        <f>IFERROR(VLOOKUP(J234,'الأستاذ العام'!$B$4:$C$353,2,0),"")</f>
        <v/>
      </c>
      <c r="L234" s="146"/>
      <c r="M234" s="153">
        <v>0</v>
      </c>
      <c r="N234" s="16" t="b">
        <f t="shared" si="3"/>
        <v>1</v>
      </c>
    </row>
    <row r="235" spans="1:14" x14ac:dyDescent="0.25">
      <c r="A235" s="146">
        <v>235</v>
      </c>
      <c r="B235" s="147" t="s">
        <v>106</v>
      </c>
      <c r="C235" s="148"/>
      <c r="D235" s="149"/>
      <c r="E235" s="150"/>
      <c r="F235" s="151"/>
      <c r="G235" s="152" t="str">
        <f>IFERROR(VLOOKUP(F235,'الأستاذ العام'!$B$4:$C$353,2,0),"")</f>
        <v/>
      </c>
      <c r="H235" s="146"/>
      <c r="I235" s="153">
        <v>0</v>
      </c>
      <c r="J235" s="151"/>
      <c r="K235" s="152" t="str">
        <f>IFERROR(VLOOKUP(J235,'الأستاذ العام'!$B$4:$C$353,2,0),"")</f>
        <v/>
      </c>
      <c r="L235" s="146"/>
      <c r="M235" s="153">
        <v>0</v>
      </c>
      <c r="N235" s="16" t="b">
        <f t="shared" si="3"/>
        <v>1</v>
      </c>
    </row>
    <row r="236" spans="1:14" x14ac:dyDescent="0.25">
      <c r="A236" s="146">
        <v>236</v>
      </c>
      <c r="B236" s="147" t="s">
        <v>106</v>
      </c>
      <c r="C236" s="148"/>
      <c r="D236" s="149"/>
      <c r="E236" s="150"/>
      <c r="F236" s="151"/>
      <c r="G236" s="152" t="str">
        <f>IFERROR(VLOOKUP(F236,'الأستاذ العام'!$B$4:$C$353,2,0),"")</f>
        <v/>
      </c>
      <c r="H236" s="146"/>
      <c r="I236" s="153">
        <v>0</v>
      </c>
      <c r="J236" s="151"/>
      <c r="K236" s="152" t="str">
        <f>IFERROR(VLOOKUP(J236,'الأستاذ العام'!$B$4:$C$353,2,0),"")</f>
        <v/>
      </c>
      <c r="L236" s="146"/>
      <c r="M236" s="153">
        <v>0</v>
      </c>
      <c r="N236" s="16" t="b">
        <f t="shared" si="3"/>
        <v>1</v>
      </c>
    </row>
    <row r="237" spans="1:14" x14ac:dyDescent="0.25">
      <c r="A237" s="146">
        <v>237</v>
      </c>
      <c r="B237" s="147" t="s">
        <v>106</v>
      </c>
      <c r="C237" s="148"/>
      <c r="D237" s="149"/>
      <c r="E237" s="150"/>
      <c r="F237" s="151"/>
      <c r="G237" s="152" t="str">
        <f>IFERROR(VLOOKUP(F237,'الأستاذ العام'!$B$4:$C$353,2,0),"")</f>
        <v/>
      </c>
      <c r="H237" s="146"/>
      <c r="I237" s="153">
        <v>0</v>
      </c>
      <c r="J237" s="151"/>
      <c r="K237" s="152" t="str">
        <f>IFERROR(VLOOKUP(J237,'الأستاذ العام'!$B$4:$C$353,2,0),"")</f>
        <v/>
      </c>
      <c r="L237" s="146"/>
      <c r="M237" s="153">
        <v>0</v>
      </c>
      <c r="N237" s="16" t="b">
        <f t="shared" si="3"/>
        <v>1</v>
      </c>
    </row>
    <row r="238" spans="1:14" x14ac:dyDescent="0.25">
      <c r="A238" s="146">
        <v>238</v>
      </c>
      <c r="B238" s="147" t="s">
        <v>106</v>
      </c>
      <c r="C238" s="148"/>
      <c r="D238" s="149"/>
      <c r="E238" s="150"/>
      <c r="F238" s="151"/>
      <c r="G238" s="152" t="str">
        <f>IFERROR(VLOOKUP(F238,'الأستاذ العام'!$B$4:$C$353,2,0),"")</f>
        <v/>
      </c>
      <c r="H238" s="146"/>
      <c r="I238" s="153">
        <v>0</v>
      </c>
      <c r="J238" s="151"/>
      <c r="K238" s="152" t="str">
        <f>IFERROR(VLOOKUP(J238,'الأستاذ العام'!$B$4:$C$353,2,0),"")</f>
        <v/>
      </c>
      <c r="L238" s="146"/>
      <c r="M238" s="153">
        <v>0</v>
      </c>
      <c r="N238" s="16" t="b">
        <f t="shared" si="3"/>
        <v>1</v>
      </c>
    </row>
    <row r="239" spans="1:14" x14ac:dyDescent="0.25">
      <c r="A239" s="146">
        <v>239</v>
      </c>
      <c r="B239" s="147" t="s">
        <v>106</v>
      </c>
      <c r="C239" s="148"/>
      <c r="D239" s="149"/>
      <c r="E239" s="150"/>
      <c r="F239" s="151"/>
      <c r="G239" s="152" t="str">
        <f>IFERROR(VLOOKUP(F239,'الأستاذ العام'!$B$4:$C$353,2,0),"")</f>
        <v/>
      </c>
      <c r="H239" s="146"/>
      <c r="I239" s="153">
        <v>0</v>
      </c>
      <c r="J239" s="151"/>
      <c r="K239" s="152" t="str">
        <f>IFERROR(VLOOKUP(J239,'الأستاذ العام'!$B$4:$C$353,2,0),"")</f>
        <v/>
      </c>
      <c r="L239" s="146"/>
      <c r="M239" s="153">
        <v>0</v>
      </c>
      <c r="N239" s="16" t="b">
        <f t="shared" si="3"/>
        <v>1</v>
      </c>
    </row>
    <row r="240" spans="1:14" x14ac:dyDescent="0.25">
      <c r="A240" s="146">
        <v>240</v>
      </c>
      <c r="B240" s="147" t="s">
        <v>106</v>
      </c>
      <c r="C240" s="148"/>
      <c r="D240" s="149"/>
      <c r="E240" s="150"/>
      <c r="F240" s="151"/>
      <c r="G240" s="152" t="str">
        <f>IFERROR(VLOOKUP(F240,'الأستاذ العام'!$B$4:$C$353,2,0),"")</f>
        <v/>
      </c>
      <c r="H240" s="146"/>
      <c r="I240" s="153">
        <v>0</v>
      </c>
      <c r="J240" s="151"/>
      <c r="K240" s="152" t="str">
        <f>IFERROR(VLOOKUP(J240,'الأستاذ العام'!$B$4:$C$353,2,0),"")</f>
        <v/>
      </c>
      <c r="L240" s="146"/>
      <c r="M240" s="153">
        <v>0</v>
      </c>
      <c r="N240" s="16" t="b">
        <f t="shared" si="3"/>
        <v>1</v>
      </c>
    </row>
    <row r="241" spans="1:14" x14ac:dyDescent="0.25">
      <c r="A241" s="146">
        <v>241</v>
      </c>
      <c r="B241" s="147" t="s">
        <v>106</v>
      </c>
      <c r="C241" s="148"/>
      <c r="D241" s="149"/>
      <c r="E241" s="150"/>
      <c r="F241" s="151"/>
      <c r="G241" s="152" t="str">
        <f>IFERROR(VLOOKUP(F241,'الأستاذ العام'!$B$4:$C$353,2,0),"")</f>
        <v/>
      </c>
      <c r="H241" s="146"/>
      <c r="I241" s="153">
        <v>0</v>
      </c>
      <c r="J241" s="151"/>
      <c r="K241" s="152" t="str">
        <f>IFERROR(VLOOKUP(J241,'الأستاذ العام'!$B$4:$C$353,2,0),"")</f>
        <v/>
      </c>
      <c r="L241" s="146"/>
      <c r="M241" s="153">
        <v>0</v>
      </c>
      <c r="N241" s="16" t="b">
        <f t="shared" si="3"/>
        <v>1</v>
      </c>
    </row>
    <row r="242" spans="1:14" x14ac:dyDescent="0.25">
      <c r="A242" s="146">
        <v>242</v>
      </c>
      <c r="B242" s="147" t="s">
        <v>106</v>
      </c>
      <c r="C242" s="148"/>
      <c r="D242" s="149"/>
      <c r="E242" s="150"/>
      <c r="F242" s="151"/>
      <c r="G242" s="152" t="str">
        <f>IFERROR(VLOOKUP(F242,'الأستاذ العام'!$B$4:$C$353,2,0),"")</f>
        <v/>
      </c>
      <c r="H242" s="146"/>
      <c r="I242" s="153">
        <v>0</v>
      </c>
      <c r="J242" s="151"/>
      <c r="K242" s="152" t="str">
        <f>IFERROR(VLOOKUP(J242,'الأستاذ العام'!$B$4:$C$353,2,0),"")</f>
        <v/>
      </c>
      <c r="L242" s="146"/>
      <c r="M242" s="153">
        <v>0</v>
      </c>
      <c r="N242" s="16" t="b">
        <f t="shared" si="3"/>
        <v>1</v>
      </c>
    </row>
    <row r="243" spans="1:14" x14ac:dyDescent="0.25">
      <c r="A243" s="146">
        <v>243</v>
      </c>
      <c r="B243" s="147" t="s">
        <v>106</v>
      </c>
      <c r="C243" s="148"/>
      <c r="D243" s="149"/>
      <c r="E243" s="150"/>
      <c r="F243" s="151"/>
      <c r="G243" s="152" t="str">
        <f>IFERROR(VLOOKUP(F243,'الأستاذ العام'!$B$4:$C$353,2,0),"")</f>
        <v/>
      </c>
      <c r="H243" s="146"/>
      <c r="I243" s="153">
        <v>0</v>
      </c>
      <c r="J243" s="151"/>
      <c r="K243" s="152" t="str">
        <f>IFERROR(VLOOKUP(J243,'الأستاذ العام'!$B$4:$C$353,2,0),"")</f>
        <v/>
      </c>
      <c r="L243" s="146"/>
      <c r="M243" s="153">
        <v>0</v>
      </c>
      <c r="N243" s="16" t="b">
        <f t="shared" si="3"/>
        <v>1</v>
      </c>
    </row>
    <row r="244" spans="1:14" x14ac:dyDescent="0.25">
      <c r="A244" s="146">
        <v>244</v>
      </c>
      <c r="B244" s="147" t="s">
        <v>106</v>
      </c>
      <c r="C244" s="148"/>
      <c r="D244" s="149"/>
      <c r="E244" s="150"/>
      <c r="F244" s="151"/>
      <c r="G244" s="152" t="str">
        <f>IFERROR(VLOOKUP(F244,'الأستاذ العام'!$B$4:$C$353,2,0),"")</f>
        <v/>
      </c>
      <c r="H244" s="146"/>
      <c r="I244" s="153">
        <v>0</v>
      </c>
      <c r="J244" s="151"/>
      <c r="K244" s="152" t="str">
        <f>IFERROR(VLOOKUP(J244,'الأستاذ العام'!$B$4:$C$353,2,0),"")</f>
        <v/>
      </c>
      <c r="L244" s="146"/>
      <c r="M244" s="153">
        <v>0</v>
      </c>
      <c r="N244" s="16" t="b">
        <f t="shared" si="3"/>
        <v>1</v>
      </c>
    </row>
    <row r="245" spans="1:14" x14ac:dyDescent="0.25">
      <c r="A245" s="146">
        <v>245</v>
      </c>
      <c r="B245" s="147" t="s">
        <v>106</v>
      </c>
      <c r="C245" s="148"/>
      <c r="D245" s="149"/>
      <c r="E245" s="150"/>
      <c r="F245" s="151"/>
      <c r="G245" s="152" t="str">
        <f>IFERROR(VLOOKUP(F245,'الأستاذ العام'!$B$4:$C$353,2,0),"")</f>
        <v/>
      </c>
      <c r="H245" s="146"/>
      <c r="I245" s="153">
        <v>0</v>
      </c>
      <c r="J245" s="151"/>
      <c r="K245" s="152" t="str">
        <f>IFERROR(VLOOKUP(J245,'الأستاذ العام'!$B$4:$C$353,2,0),"")</f>
        <v/>
      </c>
      <c r="L245" s="146"/>
      <c r="M245" s="153">
        <v>0</v>
      </c>
      <c r="N245" s="16" t="b">
        <f t="shared" si="3"/>
        <v>1</v>
      </c>
    </row>
    <row r="246" spans="1:14" x14ac:dyDescent="0.25">
      <c r="A246" s="146">
        <v>246</v>
      </c>
      <c r="B246" s="147" t="s">
        <v>106</v>
      </c>
      <c r="C246" s="148"/>
      <c r="D246" s="149"/>
      <c r="E246" s="150"/>
      <c r="F246" s="151"/>
      <c r="G246" s="152" t="str">
        <f>IFERROR(VLOOKUP(F246,'الأستاذ العام'!$B$4:$C$353,2,0),"")</f>
        <v/>
      </c>
      <c r="H246" s="146"/>
      <c r="I246" s="153">
        <v>0</v>
      </c>
      <c r="J246" s="151"/>
      <c r="K246" s="152" t="str">
        <f>IFERROR(VLOOKUP(J246,'الأستاذ العام'!$B$4:$C$353,2,0),"")</f>
        <v/>
      </c>
      <c r="L246" s="146"/>
      <c r="M246" s="153">
        <v>0</v>
      </c>
      <c r="N246" s="16" t="b">
        <f t="shared" si="3"/>
        <v>1</v>
      </c>
    </row>
    <row r="247" spans="1:14" x14ac:dyDescent="0.25">
      <c r="A247" s="146">
        <v>247</v>
      </c>
      <c r="B247" s="147" t="s">
        <v>106</v>
      </c>
      <c r="C247" s="148"/>
      <c r="D247" s="149"/>
      <c r="E247" s="150"/>
      <c r="F247" s="151"/>
      <c r="G247" s="152" t="str">
        <f>IFERROR(VLOOKUP(F247,'الأستاذ العام'!$B$4:$C$353,2,0),"")</f>
        <v/>
      </c>
      <c r="H247" s="146"/>
      <c r="I247" s="153">
        <v>0</v>
      </c>
      <c r="J247" s="151"/>
      <c r="K247" s="152" t="str">
        <f>IFERROR(VLOOKUP(J247,'الأستاذ العام'!$B$4:$C$353,2,0),"")</f>
        <v/>
      </c>
      <c r="L247" s="146"/>
      <c r="M247" s="153">
        <v>0</v>
      </c>
      <c r="N247" s="16" t="b">
        <f t="shared" si="3"/>
        <v>1</v>
      </c>
    </row>
    <row r="248" spans="1:14" x14ac:dyDescent="0.25">
      <c r="A248" s="146">
        <v>248</v>
      </c>
      <c r="B248" s="147" t="s">
        <v>106</v>
      </c>
      <c r="C248" s="148"/>
      <c r="D248" s="149"/>
      <c r="E248" s="150"/>
      <c r="F248" s="151"/>
      <c r="G248" s="152" t="str">
        <f>IFERROR(VLOOKUP(F248,'الأستاذ العام'!$B$4:$C$353,2,0),"")</f>
        <v/>
      </c>
      <c r="H248" s="146"/>
      <c r="I248" s="153">
        <v>0</v>
      </c>
      <c r="J248" s="151"/>
      <c r="K248" s="152" t="str">
        <f>IFERROR(VLOOKUP(J248,'الأستاذ العام'!$B$4:$C$353,2,0),"")</f>
        <v/>
      </c>
      <c r="L248" s="146"/>
      <c r="M248" s="153">
        <v>0</v>
      </c>
      <c r="N248" s="16" t="b">
        <f t="shared" si="3"/>
        <v>1</v>
      </c>
    </row>
    <row r="249" spans="1:14" x14ac:dyDescent="0.25">
      <c r="A249" s="146">
        <v>249</v>
      </c>
      <c r="B249" s="147" t="s">
        <v>106</v>
      </c>
      <c r="C249" s="148"/>
      <c r="D249" s="149"/>
      <c r="E249" s="150"/>
      <c r="F249" s="151"/>
      <c r="G249" s="152" t="str">
        <f>IFERROR(VLOOKUP(F249,'الأستاذ العام'!$B$4:$C$353,2,0),"")</f>
        <v/>
      </c>
      <c r="H249" s="146"/>
      <c r="I249" s="153">
        <v>0</v>
      </c>
      <c r="J249" s="151"/>
      <c r="K249" s="152" t="str">
        <f>IFERROR(VLOOKUP(J249,'الأستاذ العام'!$B$4:$C$353,2,0),"")</f>
        <v/>
      </c>
      <c r="L249" s="146"/>
      <c r="M249" s="153">
        <v>0</v>
      </c>
      <c r="N249" s="16" t="b">
        <f t="shared" si="3"/>
        <v>1</v>
      </c>
    </row>
    <row r="250" spans="1:14" x14ac:dyDescent="0.25">
      <c r="A250" s="146">
        <v>250</v>
      </c>
      <c r="B250" s="147" t="s">
        <v>106</v>
      </c>
      <c r="C250" s="148"/>
      <c r="D250" s="149"/>
      <c r="E250" s="150"/>
      <c r="F250" s="151"/>
      <c r="G250" s="152" t="str">
        <f>IFERROR(VLOOKUP(F250,'الأستاذ العام'!$B$4:$C$353,2,0),"")</f>
        <v/>
      </c>
      <c r="H250" s="146"/>
      <c r="I250" s="153">
        <v>0</v>
      </c>
      <c r="J250" s="151"/>
      <c r="K250" s="152" t="str">
        <f>IFERROR(VLOOKUP(J250,'الأستاذ العام'!$B$4:$C$353,2,0),"")</f>
        <v/>
      </c>
      <c r="L250" s="146"/>
      <c r="M250" s="153">
        <v>0</v>
      </c>
      <c r="N250" s="16" t="b">
        <f t="shared" si="3"/>
        <v>1</v>
      </c>
    </row>
    <row r="251" spans="1:14" x14ac:dyDescent="0.25">
      <c r="A251" s="146">
        <v>251</v>
      </c>
      <c r="B251" s="147" t="s">
        <v>106</v>
      </c>
      <c r="C251" s="148"/>
      <c r="D251" s="149"/>
      <c r="E251" s="150"/>
      <c r="F251" s="151"/>
      <c r="G251" s="152" t="str">
        <f>IFERROR(VLOOKUP(F251,'الأستاذ العام'!$B$4:$C$353,2,0),"")</f>
        <v/>
      </c>
      <c r="H251" s="146"/>
      <c r="I251" s="153">
        <v>0</v>
      </c>
      <c r="J251" s="151"/>
      <c r="K251" s="152" t="str">
        <f>IFERROR(VLOOKUP(J251,'الأستاذ العام'!$B$4:$C$353,2,0),"")</f>
        <v/>
      </c>
      <c r="L251" s="146"/>
      <c r="M251" s="153">
        <v>0</v>
      </c>
      <c r="N251" s="16" t="b">
        <f t="shared" si="3"/>
        <v>1</v>
      </c>
    </row>
    <row r="252" spans="1:14" x14ac:dyDescent="0.25">
      <c r="A252" s="146">
        <v>252</v>
      </c>
      <c r="B252" s="147" t="s">
        <v>106</v>
      </c>
      <c r="C252" s="148"/>
      <c r="D252" s="149"/>
      <c r="E252" s="150"/>
      <c r="F252" s="151"/>
      <c r="G252" s="152" t="str">
        <f>IFERROR(VLOOKUP(F252,'الأستاذ العام'!$B$4:$C$353,2,0),"")</f>
        <v/>
      </c>
      <c r="H252" s="146"/>
      <c r="I252" s="153">
        <v>0</v>
      </c>
      <c r="J252" s="151"/>
      <c r="K252" s="152" t="str">
        <f>IFERROR(VLOOKUP(J252,'الأستاذ العام'!$B$4:$C$353,2,0),"")</f>
        <v/>
      </c>
      <c r="L252" s="146"/>
      <c r="M252" s="153">
        <v>0</v>
      </c>
      <c r="N252" s="16" t="b">
        <f t="shared" si="3"/>
        <v>1</v>
      </c>
    </row>
    <row r="253" spans="1:14" x14ac:dyDescent="0.25">
      <c r="A253" s="146">
        <v>253</v>
      </c>
      <c r="B253" s="147" t="s">
        <v>106</v>
      </c>
      <c r="C253" s="148"/>
      <c r="D253" s="149"/>
      <c r="E253" s="150"/>
      <c r="F253" s="151"/>
      <c r="G253" s="152" t="str">
        <f>IFERROR(VLOOKUP(F253,'الأستاذ العام'!$B$4:$C$353,2,0),"")</f>
        <v/>
      </c>
      <c r="H253" s="146"/>
      <c r="I253" s="153">
        <v>0</v>
      </c>
      <c r="J253" s="151"/>
      <c r="K253" s="152" t="str">
        <f>IFERROR(VLOOKUP(J253,'الأستاذ العام'!$B$4:$C$353,2,0),"")</f>
        <v/>
      </c>
      <c r="L253" s="146"/>
      <c r="M253" s="153">
        <v>0</v>
      </c>
      <c r="N253" s="16" t="b">
        <f t="shared" si="3"/>
        <v>1</v>
      </c>
    </row>
    <row r="254" spans="1:14" x14ac:dyDescent="0.25">
      <c r="A254" s="146">
        <v>254</v>
      </c>
      <c r="B254" s="147" t="s">
        <v>106</v>
      </c>
      <c r="C254" s="148"/>
      <c r="D254" s="149"/>
      <c r="E254" s="150"/>
      <c r="F254" s="151"/>
      <c r="G254" s="152" t="str">
        <f>IFERROR(VLOOKUP(F254,'الأستاذ العام'!$B$4:$C$353,2,0),"")</f>
        <v/>
      </c>
      <c r="H254" s="146"/>
      <c r="I254" s="153">
        <v>0</v>
      </c>
      <c r="J254" s="151"/>
      <c r="K254" s="152" t="str">
        <f>IFERROR(VLOOKUP(J254,'الأستاذ العام'!$B$4:$C$353,2,0),"")</f>
        <v/>
      </c>
      <c r="L254" s="146"/>
      <c r="M254" s="153">
        <v>0</v>
      </c>
      <c r="N254" s="16" t="b">
        <f t="shared" si="3"/>
        <v>1</v>
      </c>
    </row>
    <row r="255" spans="1:14" x14ac:dyDescent="0.25">
      <c r="A255" s="146">
        <v>255</v>
      </c>
      <c r="B255" s="147" t="s">
        <v>106</v>
      </c>
      <c r="C255" s="148"/>
      <c r="D255" s="149"/>
      <c r="E255" s="150"/>
      <c r="F255" s="151"/>
      <c r="G255" s="152" t="str">
        <f>IFERROR(VLOOKUP(F255,'الأستاذ العام'!$B$4:$C$353,2,0),"")</f>
        <v/>
      </c>
      <c r="H255" s="146"/>
      <c r="I255" s="153">
        <v>0</v>
      </c>
      <c r="J255" s="151"/>
      <c r="K255" s="152" t="str">
        <f>IFERROR(VLOOKUP(J255,'الأستاذ العام'!$B$4:$C$353,2,0),"")</f>
        <v/>
      </c>
      <c r="L255" s="146"/>
      <c r="M255" s="153">
        <v>0</v>
      </c>
      <c r="N255" s="16" t="b">
        <f t="shared" si="3"/>
        <v>1</v>
      </c>
    </row>
    <row r="256" spans="1:14" x14ac:dyDescent="0.25">
      <c r="A256" s="146">
        <v>256</v>
      </c>
      <c r="B256" s="147" t="s">
        <v>106</v>
      </c>
      <c r="C256" s="148"/>
      <c r="D256" s="149"/>
      <c r="E256" s="150"/>
      <c r="F256" s="151"/>
      <c r="G256" s="152" t="str">
        <f>IFERROR(VLOOKUP(F256,'الأستاذ العام'!$B$4:$C$353,2,0),"")</f>
        <v/>
      </c>
      <c r="H256" s="146"/>
      <c r="I256" s="153">
        <v>0</v>
      </c>
      <c r="J256" s="151"/>
      <c r="K256" s="152" t="str">
        <f>IFERROR(VLOOKUP(J256,'الأستاذ العام'!$B$4:$C$353,2,0),"")</f>
        <v/>
      </c>
      <c r="L256" s="146"/>
      <c r="M256" s="153">
        <v>0</v>
      </c>
      <c r="N256" s="16" t="b">
        <f t="shared" si="3"/>
        <v>1</v>
      </c>
    </row>
    <row r="257" spans="1:14" x14ac:dyDescent="0.25">
      <c r="A257" s="146">
        <v>257</v>
      </c>
      <c r="B257" s="147" t="s">
        <v>106</v>
      </c>
      <c r="C257" s="148"/>
      <c r="D257" s="149"/>
      <c r="E257" s="150"/>
      <c r="F257" s="151"/>
      <c r="G257" s="152" t="str">
        <f>IFERROR(VLOOKUP(F257,'الأستاذ العام'!$B$4:$C$353,2,0),"")</f>
        <v/>
      </c>
      <c r="H257" s="146"/>
      <c r="I257" s="153">
        <v>0</v>
      </c>
      <c r="J257" s="151"/>
      <c r="K257" s="152" t="str">
        <f>IFERROR(VLOOKUP(J257,'الأستاذ العام'!$B$4:$C$353,2,0),"")</f>
        <v/>
      </c>
      <c r="L257" s="146"/>
      <c r="M257" s="153">
        <v>0</v>
      </c>
      <c r="N257" s="16" t="b">
        <f t="shared" si="3"/>
        <v>1</v>
      </c>
    </row>
    <row r="258" spans="1:14" x14ac:dyDescent="0.25">
      <c r="A258" s="146">
        <v>258</v>
      </c>
      <c r="B258" s="147" t="s">
        <v>106</v>
      </c>
      <c r="C258" s="148"/>
      <c r="D258" s="149"/>
      <c r="E258" s="150"/>
      <c r="F258" s="151"/>
      <c r="G258" s="152" t="str">
        <f>IFERROR(VLOOKUP(F258,'الأستاذ العام'!$B$4:$C$353,2,0),"")</f>
        <v/>
      </c>
      <c r="H258" s="146"/>
      <c r="I258" s="153">
        <v>0</v>
      </c>
      <c r="J258" s="151"/>
      <c r="K258" s="152" t="str">
        <f>IFERROR(VLOOKUP(J258,'الأستاذ العام'!$B$4:$C$353,2,0),"")</f>
        <v/>
      </c>
      <c r="L258" s="146"/>
      <c r="M258" s="153">
        <v>0</v>
      </c>
      <c r="N258" s="16" t="b">
        <f t="shared" si="3"/>
        <v>1</v>
      </c>
    </row>
    <row r="259" spans="1:14" x14ac:dyDescent="0.25">
      <c r="A259" s="146">
        <v>259</v>
      </c>
      <c r="B259" s="147" t="s">
        <v>106</v>
      </c>
      <c r="C259" s="148"/>
      <c r="D259" s="149"/>
      <c r="E259" s="150"/>
      <c r="F259" s="151"/>
      <c r="G259" s="152" t="str">
        <f>IFERROR(VLOOKUP(F259,'الأستاذ العام'!$B$4:$C$353,2,0),"")</f>
        <v/>
      </c>
      <c r="H259" s="146"/>
      <c r="I259" s="153">
        <v>0</v>
      </c>
      <c r="J259" s="151"/>
      <c r="K259" s="152" t="str">
        <f>IFERROR(VLOOKUP(J259,'الأستاذ العام'!$B$4:$C$353,2,0),"")</f>
        <v/>
      </c>
      <c r="L259" s="146"/>
      <c r="M259" s="153">
        <v>0</v>
      </c>
      <c r="N259" s="16" t="b">
        <f t="shared" si="3"/>
        <v>1</v>
      </c>
    </row>
    <row r="260" spans="1:14" x14ac:dyDescent="0.25">
      <c r="A260" s="146">
        <v>260</v>
      </c>
      <c r="B260" s="147" t="s">
        <v>106</v>
      </c>
      <c r="C260" s="148"/>
      <c r="D260" s="149"/>
      <c r="E260" s="150"/>
      <c r="F260" s="151"/>
      <c r="G260" s="152" t="str">
        <f>IFERROR(VLOOKUP(F260,'الأستاذ العام'!$B$4:$C$353,2,0),"")</f>
        <v/>
      </c>
      <c r="H260" s="146"/>
      <c r="I260" s="153">
        <v>0</v>
      </c>
      <c r="J260" s="151"/>
      <c r="K260" s="152" t="str">
        <f>IFERROR(VLOOKUP(J260,'الأستاذ العام'!$B$4:$C$353,2,0),"")</f>
        <v/>
      </c>
      <c r="L260" s="146"/>
      <c r="M260" s="153">
        <v>0</v>
      </c>
      <c r="N260" s="16" t="b">
        <f t="shared" si="3"/>
        <v>1</v>
      </c>
    </row>
    <row r="261" spans="1:14" x14ac:dyDescent="0.25">
      <c r="A261" s="146">
        <v>261</v>
      </c>
      <c r="B261" s="147" t="s">
        <v>106</v>
      </c>
      <c r="C261" s="148"/>
      <c r="D261" s="149"/>
      <c r="E261" s="150"/>
      <c r="F261" s="151"/>
      <c r="G261" s="152" t="str">
        <f>IFERROR(VLOOKUP(F261,'الأستاذ العام'!$B$4:$C$353,2,0),"")</f>
        <v/>
      </c>
      <c r="H261" s="146"/>
      <c r="I261" s="153">
        <v>0</v>
      </c>
      <c r="J261" s="151"/>
      <c r="K261" s="152" t="str">
        <f>IFERROR(VLOOKUP(J261,'الأستاذ العام'!$B$4:$C$353,2,0),"")</f>
        <v/>
      </c>
      <c r="L261" s="146"/>
      <c r="M261" s="153">
        <v>0</v>
      </c>
      <c r="N261" s="16" t="b">
        <f t="shared" si="3"/>
        <v>1</v>
      </c>
    </row>
    <row r="262" spans="1:14" x14ac:dyDescent="0.25">
      <c r="A262" s="146">
        <v>262</v>
      </c>
      <c r="B262" s="147" t="s">
        <v>106</v>
      </c>
      <c r="C262" s="148"/>
      <c r="D262" s="149"/>
      <c r="E262" s="150"/>
      <c r="F262" s="151"/>
      <c r="G262" s="152" t="str">
        <f>IFERROR(VLOOKUP(F262,'الأستاذ العام'!$B$4:$C$353,2,0),"")</f>
        <v/>
      </c>
      <c r="H262" s="146"/>
      <c r="I262" s="153">
        <v>0</v>
      </c>
      <c r="J262" s="151"/>
      <c r="K262" s="152" t="str">
        <f>IFERROR(VLOOKUP(J262,'الأستاذ العام'!$B$4:$C$353,2,0),"")</f>
        <v/>
      </c>
      <c r="L262" s="146"/>
      <c r="M262" s="153">
        <v>0</v>
      </c>
      <c r="N262" s="16" t="b">
        <f t="shared" si="3"/>
        <v>1</v>
      </c>
    </row>
    <row r="263" spans="1:14" x14ac:dyDescent="0.25">
      <c r="A263" s="146">
        <v>263</v>
      </c>
      <c r="B263" s="147" t="s">
        <v>106</v>
      </c>
      <c r="C263" s="148"/>
      <c r="D263" s="149"/>
      <c r="E263" s="150"/>
      <c r="F263" s="151"/>
      <c r="G263" s="152" t="str">
        <f>IFERROR(VLOOKUP(F263,'الأستاذ العام'!$B$4:$C$353,2,0),"")</f>
        <v/>
      </c>
      <c r="H263" s="146"/>
      <c r="I263" s="153">
        <v>0</v>
      </c>
      <c r="J263" s="151"/>
      <c r="K263" s="152" t="str">
        <f>IFERROR(VLOOKUP(J263,'الأستاذ العام'!$B$4:$C$353,2,0),"")</f>
        <v/>
      </c>
      <c r="L263" s="146"/>
      <c r="M263" s="153">
        <v>0</v>
      </c>
      <c r="N263" s="16" t="b">
        <f t="shared" ref="N263:N326" si="4">I263=M263</f>
        <v>1</v>
      </c>
    </row>
    <row r="264" spans="1:14" x14ac:dyDescent="0.25">
      <c r="A264" s="146">
        <v>264</v>
      </c>
      <c r="B264" s="147" t="s">
        <v>106</v>
      </c>
      <c r="C264" s="148"/>
      <c r="D264" s="149"/>
      <c r="E264" s="150"/>
      <c r="F264" s="151"/>
      <c r="G264" s="152" t="str">
        <f>IFERROR(VLOOKUP(F264,'الأستاذ العام'!$B$4:$C$353,2,0),"")</f>
        <v/>
      </c>
      <c r="H264" s="146"/>
      <c r="I264" s="153">
        <v>0</v>
      </c>
      <c r="J264" s="151"/>
      <c r="K264" s="152" t="str">
        <f>IFERROR(VLOOKUP(J264,'الأستاذ العام'!$B$4:$C$353,2,0),"")</f>
        <v/>
      </c>
      <c r="L264" s="146"/>
      <c r="M264" s="153">
        <v>0</v>
      </c>
      <c r="N264" s="16" t="b">
        <f t="shared" si="4"/>
        <v>1</v>
      </c>
    </row>
    <row r="265" spans="1:14" x14ac:dyDescent="0.25">
      <c r="A265" s="146">
        <v>265</v>
      </c>
      <c r="B265" s="147" t="s">
        <v>106</v>
      </c>
      <c r="C265" s="148"/>
      <c r="D265" s="149"/>
      <c r="E265" s="150"/>
      <c r="F265" s="151"/>
      <c r="G265" s="152" t="str">
        <f>IFERROR(VLOOKUP(F265,'الأستاذ العام'!$B$4:$C$353,2,0),"")</f>
        <v/>
      </c>
      <c r="H265" s="146"/>
      <c r="I265" s="153">
        <v>0</v>
      </c>
      <c r="J265" s="151"/>
      <c r="K265" s="152" t="str">
        <f>IFERROR(VLOOKUP(J265,'الأستاذ العام'!$B$4:$C$353,2,0),"")</f>
        <v/>
      </c>
      <c r="L265" s="146"/>
      <c r="M265" s="153">
        <v>0</v>
      </c>
      <c r="N265" s="16" t="b">
        <f t="shared" si="4"/>
        <v>1</v>
      </c>
    </row>
    <row r="266" spans="1:14" x14ac:dyDescent="0.25">
      <c r="A266" s="146">
        <v>266</v>
      </c>
      <c r="B266" s="147" t="s">
        <v>106</v>
      </c>
      <c r="C266" s="148"/>
      <c r="D266" s="149"/>
      <c r="E266" s="150"/>
      <c r="F266" s="151"/>
      <c r="G266" s="152" t="str">
        <f>IFERROR(VLOOKUP(F266,'الأستاذ العام'!$B$4:$C$353,2,0),"")</f>
        <v/>
      </c>
      <c r="H266" s="146"/>
      <c r="I266" s="153">
        <v>0</v>
      </c>
      <c r="J266" s="151"/>
      <c r="K266" s="152" t="str">
        <f>IFERROR(VLOOKUP(J266,'الأستاذ العام'!$B$4:$C$353,2,0),"")</f>
        <v/>
      </c>
      <c r="L266" s="146"/>
      <c r="M266" s="153">
        <v>0</v>
      </c>
      <c r="N266" s="16" t="b">
        <f t="shared" si="4"/>
        <v>1</v>
      </c>
    </row>
    <row r="267" spans="1:14" x14ac:dyDescent="0.25">
      <c r="A267" s="146">
        <v>267</v>
      </c>
      <c r="B267" s="147" t="s">
        <v>106</v>
      </c>
      <c r="C267" s="148"/>
      <c r="D267" s="149"/>
      <c r="E267" s="150"/>
      <c r="F267" s="151"/>
      <c r="G267" s="152" t="str">
        <f>IFERROR(VLOOKUP(F267,'الأستاذ العام'!$B$4:$C$353,2,0),"")</f>
        <v/>
      </c>
      <c r="H267" s="146"/>
      <c r="I267" s="153">
        <v>0</v>
      </c>
      <c r="J267" s="151"/>
      <c r="K267" s="152" t="str">
        <f>IFERROR(VLOOKUP(J267,'الأستاذ العام'!$B$4:$C$353,2,0),"")</f>
        <v/>
      </c>
      <c r="L267" s="146"/>
      <c r="M267" s="153">
        <v>0</v>
      </c>
      <c r="N267" s="16" t="b">
        <f t="shared" si="4"/>
        <v>1</v>
      </c>
    </row>
    <row r="268" spans="1:14" x14ac:dyDescent="0.25">
      <c r="A268" s="146">
        <v>268</v>
      </c>
      <c r="B268" s="147" t="s">
        <v>106</v>
      </c>
      <c r="C268" s="148"/>
      <c r="D268" s="149"/>
      <c r="E268" s="150"/>
      <c r="F268" s="151"/>
      <c r="G268" s="152" t="str">
        <f>IFERROR(VLOOKUP(F268,'الأستاذ العام'!$B$4:$C$353,2,0),"")</f>
        <v/>
      </c>
      <c r="H268" s="146"/>
      <c r="I268" s="153">
        <v>0</v>
      </c>
      <c r="J268" s="151"/>
      <c r="K268" s="152" t="str">
        <f>IFERROR(VLOOKUP(J268,'الأستاذ العام'!$B$4:$C$353,2,0),"")</f>
        <v/>
      </c>
      <c r="L268" s="146"/>
      <c r="M268" s="153">
        <v>0</v>
      </c>
      <c r="N268" s="16" t="b">
        <f t="shared" si="4"/>
        <v>1</v>
      </c>
    </row>
    <row r="269" spans="1:14" x14ac:dyDescent="0.25">
      <c r="A269" s="146">
        <v>269</v>
      </c>
      <c r="B269" s="147" t="s">
        <v>106</v>
      </c>
      <c r="C269" s="148"/>
      <c r="D269" s="149"/>
      <c r="E269" s="150"/>
      <c r="F269" s="151"/>
      <c r="G269" s="152" t="str">
        <f>IFERROR(VLOOKUP(F269,'الأستاذ العام'!$B$4:$C$353,2,0),"")</f>
        <v/>
      </c>
      <c r="H269" s="146"/>
      <c r="I269" s="153">
        <v>0</v>
      </c>
      <c r="J269" s="151"/>
      <c r="K269" s="152" t="str">
        <f>IFERROR(VLOOKUP(J269,'الأستاذ العام'!$B$4:$C$353,2,0),"")</f>
        <v/>
      </c>
      <c r="L269" s="146"/>
      <c r="M269" s="153">
        <v>0</v>
      </c>
      <c r="N269" s="16" t="b">
        <f t="shared" si="4"/>
        <v>1</v>
      </c>
    </row>
    <row r="270" spans="1:14" x14ac:dyDescent="0.25">
      <c r="A270" s="146">
        <v>270</v>
      </c>
      <c r="B270" s="147" t="s">
        <v>106</v>
      </c>
      <c r="C270" s="148"/>
      <c r="D270" s="149"/>
      <c r="E270" s="150"/>
      <c r="F270" s="151"/>
      <c r="G270" s="152" t="str">
        <f>IFERROR(VLOOKUP(F270,'الأستاذ العام'!$B$4:$C$353,2,0),"")</f>
        <v/>
      </c>
      <c r="H270" s="146"/>
      <c r="I270" s="153">
        <v>0</v>
      </c>
      <c r="J270" s="151"/>
      <c r="K270" s="152" t="str">
        <f>IFERROR(VLOOKUP(J270,'الأستاذ العام'!$B$4:$C$353,2,0),"")</f>
        <v/>
      </c>
      <c r="L270" s="146"/>
      <c r="M270" s="153">
        <v>0</v>
      </c>
      <c r="N270" s="16" t="b">
        <f t="shared" si="4"/>
        <v>1</v>
      </c>
    </row>
    <row r="271" spans="1:14" x14ac:dyDescent="0.25">
      <c r="A271" s="146">
        <v>271</v>
      </c>
      <c r="B271" s="147" t="s">
        <v>106</v>
      </c>
      <c r="C271" s="148"/>
      <c r="D271" s="149"/>
      <c r="E271" s="150"/>
      <c r="F271" s="151"/>
      <c r="G271" s="152" t="str">
        <f>IFERROR(VLOOKUP(F271,'الأستاذ العام'!$B$4:$C$353,2,0),"")</f>
        <v/>
      </c>
      <c r="H271" s="146"/>
      <c r="I271" s="153">
        <v>0</v>
      </c>
      <c r="J271" s="151"/>
      <c r="K271" s="152" t="str">
        <f>IFERROR(VLOOKUP(J271,'الأستاذ العام'!$B$4:$C$353,2,0),"")</f>
        <v/>
      </c>
      <c r="L271" s="146"/>
      <c r="M271" s="153">
        <v>0</v>
      </c>
      <c r="N271" s="16" t="b">
        <f t="shared" si="4"/>
        <v>1</v>
      </c>
    </row>
    <row r="272" spans="1:14" x14ac:dyDescent="0.25">
      <c r="A272" s="146">
        <v>272</v>
      </c>
      <c r="B272" s="147" t="s">
        <v>106</v>
      </c>
      <c r="C272" s="148"/>
      <c r="D272" s="149"/>
      <c r="E272" s="150"/>
      <c r="F272" s="151"/>
      <c r="G272" s="152" t="str">
        <f>IFERROR(VLOOKUP(F272,'الأستاذ العام'!$B$4:$C$353,2,0),"")</f>
        <v/>
      </c>
      <c r="H272" s="146"/>
      <c r="I272" s="153">
        <v>0</v>
      </c>
      <c r="J272" s="151"/>
      <c r="K272" s="152" t="str">
        <f>IFERROR(VLOOKUP(J272,'الأستاذ العام'!$B$4:$C$353,2,0),"")</f>
        <v/>
      </c>
      <c r="L272" s="146"/>
      <c r="M272" s="153">
        <v>0</v>
      </c>
      <c r="N272" s="16" t="b">
        <f t="shared" si="4"/>
        <v>1</v>
      </c>
    </row>
    <row r="273" spans="1:14" x14ac:dyDescent="0.25">
      <c r="A273" s="146">
        <v>273</v>
      </c>
      <c r="B273" s="147" t="s">
        <v>106</v>
      </c>
      <c r="C273" s="148"/>
      <c r="D273" s="149"/>
      <c r="E273" s="150"/>
      <c r="F273" s="151"/>
      <c r="G273" s="152" t="str">
        <f>IFERROR(VLOOKUP(F273,'الأستاذ العام'!$B$4:$C$353,2,0),"")</f>
        <v/>
      </c>
      <c r="H273" s="146"/>
      <c r="I273" s="153">
        <v>0</v>
      </c>
      <c r="J273" s="151"/>
      <c r="K273" s="152" t="str">
        <f>IFERROR(VLOOKUP(J273,'الأستاذ العام'!$B$4:$C$353,2,0),"")</f>
        <v/>
      </c>
      <c r="L273" s="146"/>
      <c r="M273" s="153">
        <v>0</v>
      </c>
      <c r="N273" s="16" t="b">
        <f t="shared" si="4"/>
        <v>1</v>
      </c>
    </row>
    <row r="274" spans="1:14" x14ac:dyDescent="0.25">
      <c r="A274" s="146">
        <v>274</v>
      </c>
      <c r="B274" s="147" t="s">
        <v>106</v>
      </c>
      <c r="C274" s="148"/>
      <c r="D274" s="149"/>
      <c r="E274" s="150"/>
      <c r="F274" s="151"/>
      <c r="G274" s="152" t="str">
        <f>IFERROR(VLOOKUP(F274,'الأستاذ العام'!$B$4:$C$353,2,0),"")</f>
        <v/>
      </c>
      <c r="H274" s="146"/>
      <c r="I274" s="153">
        <v>0</v>
      </c>
      <c r="J274" s="151"/>
      <c r="K274" s="152" t="str">
        <f>IFERROR(VLOOKUP(J274,'الأستاذ العام'!$B$4:$C$353,2,0),"")</f>
        <v/>
      </c>
      <c r="L274" s="146"/>
      <c r="M274" s="153">
        <v>0</v>
      </c>
      <c r="N274" s="16" t="b">
        <f t="shared" si="4"/>
        <v>1</v>
      </c>
    </row>
    <row r="275" spans="1:14" x14ac:dyDescent="0.25">
      <c r="A275" s="146">
        <v>275</v>
      </c>
      <c r="B275" s="147" t="s">
        <v>106</v>
      </c>
      <c r="C275" s="148"/>
      <c r="D275" s="149"/>
      <c r="E275" s="150"/>
      <c r="F275" s="151"/>
      <c r="G275" s="152" t="str">
        <f>IFERROR(VLOOKUP(F275,'الأستاذ العام'!$B$4:$C$353,2,0),"")</f>
        <v/>
      </c>
      <c r="H275" s="146"/>
      <c r="I275" s="153">
        <v>0</v>
      </c>
      <c r="J275" s="151"/>
      <c r="K275" s="152" t="str">
        <f>IFERROR(VLOOKUP(J275,'الأستاذ العام'!$B$4:$C$353,2,0),"")</f>
        <v/>
      </c>
      <c r="L275" s="146"/>
      <c r="M275" s="153">
        <v>0</v>
      </c>
      <c r="N275" s="16" t="b">
        <f t="shared" si="4"/>
        <v>1</v>
      </c>
    </row>
    <row r="276" spans="1:14" x14ac:dyDescent="0.25">
      <c r="A276" s="146">
        <v>276</v>
      </c>
      <c r="B276" s="147" t="s">
        <v>106</v>
      </c>
      <c r="C276" s="148"/>
      <c r="D276" s="149"/>
      <c r="E276" s="150"/>
      <c r="F276" s="151"/>
      <c r="G276" s="152" t="str">
        <f>IFERROR(VLOOKUP(F276,'الأستاذ العام'!$B$4:$C$353,2,0),"")</f>
        <v/>
      </c>
      <c r="H276" s="146"/>
      <c r="I276" s="153">
        <v>0</v>
      </c>
      <c r="J276" s="151"/>
      <c r="K276" s="152" t="str">
        <f>IFERROR(VLOOKUP(J276,'الأستاذ العام'!$B$4:$C$353,2,0),"")</f>
        <v/>
      </c>
      <c r="L276" s="146"/>
      <c r="M276" s="153">
        <v>0</v>
      </c>
      <c r="N276" s="16" t="b">
        <f t="shared" si="4"/>
        <v>1</v>
      </c>
    </row>
    <row r="277" spans="1:14" x14ac:dyDescent="0.25">
      <c r="A277" s="146">
        <v>277</v>
      </c>
      <c r="B277" s="147" t="s">
        <v>106</v>
      </c>
      <c r="C277" s="148"/>
      <c r="D277" s="149"/>
      <c r="E277" s="150"/>
      <c r="F277" s="151"/>
      <c r="G277" s="152" t="str">
        <f>IFERROR(VLOOKUP(F277,'الأستاذ العام'!$B$4:$C$353,2,0),"")</f>
        <v/>
      </c>
      <c r="H277" s="146"/>
      <c r="I277" s="153">
        <v>0</v>
      </c>
      <c r="J277" s="151"/>
      <c r="K277" s="152" t="str">
        <f>IFERROR(VLOOKUP(J277,'الأستاذ العام'!$B$4:$C$353,2,0),"")</f>
        <v/>
      </c>
      <c r="L277" s="146"/>
      <c r="M277" s="153">
        <v>0</v>
      </c>
      <c r="N277" s="16" t="b">
        <f t="shared" si="4"/>
        <v>1</v>
      </c>
    </row>
    <row r="278" spans="1:14" x14ac:dyDescent="0.25">
      <c r="A278" s="146">
        <v>278</v>
      </c>
      <c r="B278" s="147" t="s">
        <v>106</v>
      </c>
      <c r="C278" s="148"/>
      <c r="D278" s="149"/>
      <c r="E278" s="150"/>
      <c r="F278" s="151"/>
      <c r="G278" s="152" t="str">
        <f>IFERROR(VLOOKUP(F278,'الأستاذ العام'!$B$4:$C$353,2,0),"")</f>
        <v/>
      </c>
      <c r="H278" s="146"/>
      <c r="I278" s="153">
        <v>0</v>
      </c>
      <c r="J278" s="151"/>
      <c r="K278" s="152" t="str">
        <f>IFERROR(VLOOKUP(J278,'الأستاذ العام'!$B$4:$C$353,2,0),"")</f>
        <v/>
      </c>
      <c r="L278" s="146"/>
      <c r="M278" s="153">
        <v>0</v>
      </c>
      <c r="N278" s="16" t="b">
        <f t="shared" si="4"/>
        <v>1</v>
      </c>
    </row>
    <row r="279" spans="1:14" x14ac:dyDescent="0.25">
      <c r="A279" s="146">
        <v>279</v>
      </c>
      <c r="B279" s="147" t="s">
        <v>106</v>
      </c>
      <c r="C279" s="148"/>
      <c r="D279" s="149"/>
      <c r="E279" s="150"/>
      <c r="F279" s="151"/>
      <c r="G279" s="152" t="str">
        <f>IFERROR(VLOOKUP(F279,'الأستاذ العام'!$B$4:$C$353,2,0),"")</f>
        <v/>
      </c>
      <c r="H279" s="146"/>
      <c r="I279" s="153">
        <v>0</v>
      </c>
      <c r="J279" s="151"/>
      <c r="K279" s="152" t="str">
        <f>IFERROR(VLOOKUP(J279,'الأستاذ العام'!$B$4:$C$353,2,0),"")</f>
        <v/>
      </c>
      <c r="L279" s="146"/>
      <c r="M279" s="153">
        <v>0</v>
      </c>
      <c r="N279" s="16" t="b">
        <f t="shared" si="4"/>
        <v>1</v>
      </c>
    </row>
    <row r="280" spans="1:14" x14ac:dyDescent="0.25">
      <c r="A280" s="146">
        <v>280</v>
      </c>
      <c r="B280" s="147" t="s">
        <v>106</v>
      </c>
      <c r="C280" s="148"/>
      <c r="D280" s="149"/>
      <c r="E280" s="150"/>
      <c r="F280" s="151"/>
      <c r="G280" s="152" t="str">
        <f>IFERROR(VLOOKUP(F280,'الأستاذ العام'!$B$4:$C$353,2,0),"")</f>
        <v/>
      </c>
      <c r="H280" s="146"/>
      <c r="I280" s="153">
        <v>0</v>
      </c>
      <c r="J280" s="151"/>
      <c r="K280" s="152" t="str">
        <f>IFERROR(VLOOKUP(J280,'الأستاذ العام'!$B$4:$C$353,2,0),"")</f>
        <v/>
      </c>
      <c r="L280" s="146"/>
      <c r="M280" s="153">
        <v>0</v>
      </c>
      <c r="N280" s="16" t="b">
        <f t="shared" si="4"/>
        <v>1</v>
      </c>
    </row>
    <row r="281" spans="1:14" x14ac:dyDescent="0.25">
      <c r="A281" s="146">
        <v>281</v>
      </c>
      <c r="B281" s="147" t="s">
        <v>106</v>
      </c>
      <c r="C281" s="148"/>
      <c r="D281" s="149"/>
      <c r="E281" s="150"/>
      <c r="F281" s="151"/>
      <c r="G281" s="152" t="str">
        <f>IFERROR(VLOOKUP(F281,'الأستاذ العام'!$B$4:$C$353,2,0),"")</f>
        <v/>
      </c>
      <c r="H281" s="146"/>
      <c r="I281" s="153">
        <v>0</v>
      </c>
      <c r="J281" s="151"/>
      <c r="K281" s="152" t="str">
        <f>IFERROR(VLOOKUP(J281,'الأستاذ العام'!$B$4:$C$353,2,0),"")</f>
        <v/>
      </c>
      <c r="L281" s="146"/>
      <c r="M281" s="153">
        <v>0</v>
      </c>
      <c r="N281" s="16" t="b">
        <f t="shared" si="4"/>
        <v>1</v>
      </c>
    </row>
    <row r="282" spans="1:14" x14ac:dyDescent="0.25">
      <c r="A282" s="146">
        <v>282</v>
      </c>
      <c r="B282" s="147" t="s">
        <v>106</v>
      </c>
      <c r="C282" s="148"/>
      <c r="D282" s="149"/>
      <c r="E282" s="150"/>
      <c r="F282" s="151"/>
      <c r="G282" s="152" t="str">
        <f>IFERROR(VLOOKUP(F282,'الأستاذ العام'!$B$4:$C$353,2,0),"")</f>
        <v/>
      </c>
      <c r="H282" s="146"/>
      <c r="I282" s="153">
        <v>0</v>
      </c>
      <c r="J282" s="151"/>
      <c r="K282" s="152" t="str">
        <f>IFERROR(VLOOKUP(J282,'الأستاذ العام'!$B$4:$C$353,2,0),"")</f>
        <v/>
      </c>
      <c r="L282" s="146"/>
      <c r="M282" s="153">
        <v>0</v>
      </c>
      <c r="N282" s="16" t="b">
        <f t="shared" si="4"/>
        <v>1</v>
      </c>
    </row>
    <row r="283" spans="1:14" x14ac:dyDescent="0.25">
      <c r="A283" s="146">
        <v>283</v>
      </c>
      <c r="B283" s="147" t="s">
        <v>106</v>
      </c>
      <c r="C283" s="148"/>
      <c r="D283" s="149"/>
      <c r="E283" s="150"/>
      <c r="F283" s="151"/>
      <c r="G283" s="152" t="str">
        <f>IFERROR(VLOOKUP(F283,'الأستاذ العام'!$B$4:$C$353,2,0),"")</f>
        <v/>
      </c>
      <c r="H283" s="146"/>
      <c r="I283" s="153">
        <v>0</v>
      </c>
      <c r="J283" s="151"/>
      <c r="K283" s="152" t="str">
        <f>IFERROR(VLOOKUP(J283,'الأستاذ العام'!$B$4:$C$353,2,0),"")</f>
        <v/>
      </c>
      <c r="L283" s="146"/>
      <c r="M283" s="153">
        <v>0</v>
      </c>
      <c r="N283" s="16" t="b">
        <f t="shared" si="4"/>
        <v>1</v>
      </c>
    </row>
    <row r="284" spans="1:14" x14ac:dyDescent="0.25">
      <c r="A284" s="146">
        <v>284</v>
      </c>
      <c r="B284" s="147" t="s">
        <v>106</v>
      </c>
      <c r="C284" s="148"/>
      <c r="D284" s="149"/>
      <c r="E284" s="150"/>
      <c r="F284" s="151"/>
      <c r="G284" s="152" t="str">
        <f>IFERROR(VLOOKUP(F284,'الأستاذ العام'!$B$4:$C$353,2,0),"")</f>
        <v/>
      </c>
      <c r="H284" s="146"/>
      <c r="I284" s="153">
        <v>0</v>
      </c>
      <c r="J284" s="151"/>
      <c r="K284" s="152" t="str">
        <f>IFERROR(VLOOKUP(J284,'الأستاذ العام'!$B$4:$C$353,2,0),"")</f>
        <v/>
      </c>
      <c r="L284" s="146"/>
      <c r="M284" s="153">
        <v>0</v>
      </c>
      <c r="N284" s="16" t="b">
        <f t="shared" si="4"/>
        <v>1</v>
      </c>
    </row>
    <row r="285" spans="1:14" x14ac:dyDescent="0.25">
      <c r="A285" s="146">
        <v>285</v>
      </c>
      <c r="B285" s="147" t="s">
        <v>106</v>
      </c>
      <c r="C285" s="148"/>
      <c r="D285" s="149"/>
      <c r="E285" s="150"/>
      <c r="F285" s="151"/>
      <c r="G285" s="152" t="str">
        <f>IFERROR(VLOOKUP(F285,'الأستاذ العام'!$B$4:$C$353,2,0),"")</f>
        <v/>
      </c>
      <c r="H285" s="146"/>
      <c r="I285" s="153">
        <v>0</v>
      </c>
      <c r="J285" s="151"/>
      <c r="K285" s="152" t="str">
        <f>IFERROR(VLOOKUP(J285,'الأستاذ العام'!$B$4:$C$353,2,0),"")</f>
        <v/>
      </c>
      <c r="L285" s="146"/>
      <c r="M285" s="153">
        <v>0</v>
      </c>
      <c r="N285" s="16" t="b">
        <f t="shared" si="4"/>
        <v>1</v>
      </c>
    </row>
    <row r="286" spans="1:14" x14ac:dyDescent="0.25">
      <c r="A286" s="146">
        <v>286</v>
      </c>
      <c r="B286" s="147" t="s">
        <v>106</v>
      </c>
      <c r="C286" s="148"/>
      <c r="D286" s="149"/>
      <c r="E286" s="150"/>
      <c r="F286" s="151"/>
      <c r="G286" s="152" t="str">
        <f>IFERROR(VLOOKUP(F286,'الأستاذ العام'!$B$4:$C$353,2,0),"")</f>
        <v/>
      </c>
      <c r="H286" s="146"/>
      <c r="I286" s="153">
        <v>0</v>
      </c>
      <c r="J286" s="151"/>
      <c r="K286" s="152" t="str">
        <f>IFERROR(VLOOKUP(J286,'الأستاذ العام'!$B$4:$C$353,2,0),"")</f>
        <v/>
      </c>
      <c r="L286" s="146"/>
      <c r="M286" s="153">
        <v>0</v>
      </c>
      <c r="N286" s="16" t="b">
        <f t="shared" si="4"/>
        <v>1</v>
      </c>
    </row>
    <row r="287" spans="1:14" x14ac:dyDescent="0.25">
      <c r="A287" s="146">
        <v>287</v>
      </c>
      <c r="B287" s="147" t="s">
        <v>106</v>
      </c>
      <c r="C287" s="148"/>
      <c r="D287" s="149"/>
      <c r="E287" s="150"/>
      <c r="F287" s="151"/>
      <c r="G287" s="152" t="str">
        <f>IFERROR(VLOOKUP(F287,'الأستاذ العام'!$B$4:$C$353,2,0),"")</f>
        <v/>
      </c>
      <c r="H287" s="146"/>
      <c r="I287" s="153">
        <v>0</v>
      </c>
      <c r="J287" s="151"/>
      <c r="K287" s="152" t="str">
        <f>IFERROR(VLOOKUP(J287,'الأستاذ العام'!$B$4:$C$353,2,0),"")</f>
        <v/>
      </c>
      <c r="L287" s="146"/>
      <c r="M287" s="153">
        <v>0</v>
      </c>
      <c r="N287" s="16" t="b">
        <f t="shared" si="4"/>
        <v>1</v>
      </c>
    </row>
    <row r="288" spans="1:14" x14ac:dyDescent="0.25">
      <c r="A288" s="146">
        <v>288</v>
      </c>
      <c r="B288" s="147" t="s">
        <v>106</v>
      </c>
      <c r="C288" s="148"/>
      <c r="D288" s="149"/>
      <c r="E288" s="150"/>
      <c r="F288" s="151"/>
      <c r="G288" s="152" t="str">
        <f>IFERROR(VLOOKUP(F288,'الأستاذ العام'!$B$4:$C$353,2,0),"")</f>
        <v/>
      </c>
      <c r="H288" s="146"/>
      <c r="I288" s="153">
        <v>0</v>
      </c>
      <c r="J288" s="151"/>
      <c r="K288" s="152" t="str">
        <f>IFERROR(VLOOKUP(J288,'الأستاذ العام'!$B$4:$C$353,2,0),"")</f>
        <v/>
      </c>
      <c r="L288" s="146"/>
      <c r="M288" s="153">
        <v>0</v>
      </c>
      <c r="N288" s="16" t="b">
        <f t="shared" si="4"/>
        <v>1</v>
      </c>
    </row>
    <row r="289" spans="1:14" x14ac:dyDescent="0.25">
      <c r="A289" s="146">
        <v>289</v>
      </c>
      <c r="B289" s="147" t="s">
        <v>106</v>
      </c>
      <c r="C289" s="148"/>
      <c r="D289" s="149"/>
      <c r="E289" s="150"/>
      <c r="F289" s="151"/>
      <c r="G289" s="152" t="str">
        <f>IFERROR(VLOOKUP(F289,'الأستاذ العام'!$B$4:$C$353,2,0),"")</f>
        <v/>
      </c>
      <c r="H289" s="146"/>
      <c r="I289" s="153">
        <v>0</v>
      </c>
      <c r="J289" s="151"/>
      <c r="K289" s="152" t="str">
        <f>IFERROR(VLOOKUP(J289,'الأستاذ العام'!$B$4:$C$353,2,0),"")</f>
        <v/>
      </c>
      <c r="L289" s="146"/>
      <c r="M289" s="153">
        <v>0</v>
      </c>
      <c r="N289" s="16" t="b">
        <f t="shared" si="4"/>
        <v>1</v>
      </c>
    </row>
    <row r="290" spans="1:14" x14ac:dyDescent="0.25">
      <c r="A290" s="146">
        <v>290</v>
      </c>
      <c r="B290" s="147" t="s">
        <v>106</v>
      </c>
      <c r="C290" s="148"/>
      <c r="D290" s="149"/>
      <c r="E290" s="150"/>
      <c r="F290" s="151"/>
      <c r="G290" s="152" t="str">
        <f>IFERROR(VLOOKUP(F290,'الأستاذ العام'!$B$4:$C$353,2,0),"")</f>
        <v/>
      </c>
      <c r="H290" s="146"/>
      <c r="I290" s="153">
        <v>0</v>
      </c>
      <c r="J290" s="151"/>
      <c r="K290" s="152" t="str">
        <f>IFERROR(VLOOKUP(J290,'الأستاذ العام'!$B$4:$C$353,2,0),"")</f>
        <v/>
      </c>
      <c r="L290" s="146"/>
      <c r="M290" s="153">
        <v>0</v>
      </c>
      <c r="N290" s="16" t="b">
        <f t="shared" si="4"/>
        <v>1</v>
      </c>
    </row>
    <row r="291" spans="1:14" x14ac:dyDescent="0.25">
      <c r="A291" s="146">
        <v>291</v>
      </c>
      <c r="B291" s="147" t="s">
        <v>106</v>
      </c>
      <c r="C291" s="148"/>
      <c r="D291" s="149"/>
      <c r="E291" s="150"/>
      <c r="F291" s="151"/>
      <c r="G291" s="152" t="str">
        <f>IFERROR(VLOOKUP(F291,'الأستاذ العام'!$B$4:$C$353,2,0),"")</f>
        <v/>
      </c>
      <c r="H291" s="146"/>
      <c r="I291" s="153">
        <v>0</v>
      </c>
      <c r="J291" s="151"/>
      <c r="K291" s="152" t="str">
        <f>IFERROR(VLOOKUP(J291,'الأستاذ العام'!$B$4:$C$353,2,0),"")</f>
        <v/>
      </c>
      <c r="L291" s="146"/>
      <c r="M291" s="153">
        <v>0</v>
      </c>
      <c r="N291" s="16" t="b">
        <f t="shared" si="4"/>
        <v>1</v>
      </c>
    </row>
    <row r="292" spans="1:14" x14ac:dyDescent="0.25">
      <c r="A292" s="146">
        <v>292</v>
      </c>
      <c r="B292" s="147" t="s">
        <v>106</v>
      </c>
      <c r="C292" s="148"/>
      <c r="D292" s="149"/>
      <c r="E292" s="150"/>
      <c r="F292" s="151"/>
      <c r="G292" s="152" t="str">
        <f>IFERROR(VLOOKUP(F292,'الأستاذ العام'!$B$4:$C$353,2,0),"")</f>
        <v/>
      </c>
      <c r="H292" s="146"/>
      <c r="I292" s="153">
        <v>0</v>
      </c>
      <c r="J292" s="151"/>
      <c r="K292" s="152" t="str">
        <f>IFERROR(VLOOKUP(J292,'الأستاذ العام'!$B$4:$C$353,2,0),"")</f>
        <v/>
      </c>
      <c r="L292" s="146"/>
      <c r="M292" s="153">
        <v>0</v>
      </c>
      <c r="N292" s="16" t="b">
        <f t="shared" si="4"/>
        <v>1</v>
      </c>
    </row>
    <row r="293" spans="1:14" x14ac:dyDescent="0.25">
      <c r="A293" s="146">
        <v>293</v>
      </c>
      <c r="B293" s="147" t="s">
        <v>106</v>
      </c>
      <c r="C293" s="148"/>
      <c r="D293" s="149"/>
      <c r="E293" s="150"/>
      <c r="F293" s="151"/>
      <c r="G293" s="152" t="str">
        <f>IFERROR(VLOOKUP(F293,'الأستاذ العام'!$B$4:$C$353,2,0),"")</f>
        <v/>
      </c>
      <c r="H293" s="146"/>
      <c r="I293" s="153">
        <v>0</v>
      </c>
      <c r="J293" s="151"/>
      <c r="K293" s="152" t="str">
        <f>IFERROR(VLOOKUP(J293,'الأستاذ العام'!$B$4:$C$353,2,0),"")</f>
        <v/>
      </c>
      <c r="L293" s="146"/>
      <c r="M293" s="153">
        <v>0</v>
      </c>
      <c r="N293" s="16" t="b">
        <f t="shared" si="4"/>
        <v>1</v>
      </c>
    </row>
    <row r="294" spans="1:14" x14ac:dyDescent="0.25">
      <c r="A294" s="146">
        <v>294</v>
      </c>
      <c r="B294" s="147" t="s">
        <v>106</v>
      </c>
      <c r="C294" s="148"/>
      <c r="D294" s="149"/>
      <c r="E294" s="150"/>
      <c r="F294" s="151"/>
      <c r="G294" s="152" t="str">
        <f>IFERROR(VLOOKUP(F294,'الأستاذ العام'!$B$4:$C$353,2,0),"")</f>
        <v/>
      </c>
      <c r="H294" s="146"/>
      <c r="I294" s="153">
        <v>0</v>
      </c>
      <c r="J294" s="151"/>
      <c r="K294" s="152" t="str">
        <f>IFERROR(VLOOKUP(J294,'الأستاذ العام'!$B$4:$C$353,2,0),"")</f>
        <v/>
      </c>
      <c r="L294" s="146"/>
      <c r="M294" s="153">
        <v>0</v>
      </c>
      <c r="N294" s="16" t="b">
        <f t="shared" si="4"/>
        <v>1</v>
      </c>
    </row>
    <row r="295" spans="1:14" x14ac:dyDescent="0.25">
      <c r="A295" s="146">
        <v>295</v>
      </c>
      <c r="B295" s="147" t="s">
        <v>106</v>
      </c>
      <c r="C295" s="148"/>
      <c r="D295" s="149"/>
      <c r="E295" s="150"/>
      <c r="F295" s="151"/>
      <c r="G295" s="152" t="str">
        <f>IFERROR(VLOOKUP(F295,'الأستاذ العام'!$B$4:$C$353,2,0),"")</f>
        <v/>
      </c>
      <c r="H295" s="146"/>
      <c r="I295" s="153">
        <v>0</v>
      </c>
      <c r="J295" s="151"/>
      <c r="K295" s="152" t="str">
        <f>IFERROR(VLOOKUP(J295,'الأستاذ العام'!$B$4:$C$353,2,0),"")</f>
        <v/>
      </c>
      <c r="L295" s="146"/>
      <c r="M295" s="153">
        <v>0</v>
      </c>
      <c r="N295" s="16" t="b">
        <f t="shared" si="4"/>
        <v>1</v>
      </c>
    </row>
    <row r="296" spans="1:14" x14ac:dyDescent="0.25">
      <c r="A296" s="146">
        <v>296</v>
      </c>
      <c r="B296" s="147" t="s">
        <v>106</v>
      </c>
      <c r="C296" s="148"/>
      <c r="D296" s="149"/>
      <c r="E296" s="150"/>
      <c r="F296" s="151"/>
      <c r="G296" s="152" t="str">
        <f>IFERROR(VLOOKUP(F296,'الأستاذ العام'!$B$4:$C$353,2,0),"")</f>
        <v/>
      </c>
      <c r="H296" s="146"/>
      <c r="I296" s="153">
        <v>0</v>
      </c>
      <c r="J296" s="151"/>
      <c r="K296" s="152" t="str">
        <f>IFERROR(VLOOKUP(J296,'الأستاذ العام'!$B$4:$C$353,2,0),"")</f>
        <v/>
      </c>
      <c r="L296" s="146"/>
      <c r="M296" s="153">
        <v>0</v>
      </c>
      <c r="N296" s="16" t="b">
        <f t="shared" si="4"/>
        <v>1</v>
      </c>
    </row>
    <row r="297" spans="1:14" x14ac:dyDescent="0.25">
      <c r="A297" s="146">
        <v>297</v>
      </c>
      <c r="B297" s="147" t="s">
        <v>106</v>
      </c>
      <c r="C297" s="148"/>
      <c r="D297" s="149"/>
      <c r="E297" s="150"/>
      <c r="F297" s="151"/>
      <c r="G297" s="152" t="str">
        <f>IFERROR(VLOOKUP(F297,'الأستاذ العام'!$B$4:$C$353,2,0),"")</f>
        <v/>
      </c>
      <c r="H297" s="146"/>
      <c r="I297" s="153">
        <v>0</v>
      </c>
      <c r="J297" s="151"/>
      <c r="K297" s="152" t="str">
        <f>IFERROR(VLOOKUP(J297,'الأستاذ العام'!$B$4:$C$353,2,0),"")</f>
        <v/>
      </c>
      <c r="L297" s="146"/>
      <c r="M297" s="153">
        <v>0</v>
      </c>
      <c r="N297" s="16" t="b">
        <f t="shared" si="4"/>
        <v>1</v>
      </c>
    </row>
    <row r="298" spans="1:14" x14ac:dyDescent="0.25">
      <c r="A298" s="146">
        <v>298</v>
      </c>
      <c r="B298" s="147" t="s">
        <v>106</v>
      </c>
      <c r="C298" s="148"/>
      <c r="D298" s="149"/>
      <c r="E298" s="150"/>
      <c r="F298" s="151"/>
      <c r="G298" s="152" t="str">
        <f>IFERROR(VLOOKUP(F298,'الأستاذ العام'!$B$4:$C$353,2,0),"")</f>
        <v/>
      </c>
      <c r="H298" s="146"/>
      <c r="I298" s="153">
        <v>0</v>
      </c>
      <c r="J298" s="151"/>
      <c r="K298" s="152" t="str">
        <f>IFERROR(VLOOKUP(J298,'الأستاذ العام'!$B$4:$C$353,2,0),"")</f>
        <v/>
      </c>
      <c r="L298" s="146"/>
      <c r="M298" s="153">
        <v>0</v>
      </c>
      <c r="N298" s="16" t="b">
        <f t="shared" si="4"/>
        <v>1</v>
      </c>
    </row>
    <row r="299" spans="1:14" x14ac:dyDescent="0.25">
      <c r="A299" s="146">
        <v>299</v>
      </c>
      <c r="B299" s="147" t="s">
        <v>106</v>
      </c>
      <c r="C299" s="148"/>
      <c r="D299" s="149"/>
      <c r="E299" s="150"/>
      <c r="F299" s="151"/>
      <c r="G299" s="152" t="str">
        <f>IFERROR(VLOOKUP(F299,'الأستاذ العام'!$B$4:$C$353,2,0),"")</f>
        <v/>
      </c>
      <c r="H299" s="146"/>
      <c r="I299" s="153">
        <v>0</v>
      </c>
      <c r="J299" s="151"/>
      <c r="K299" s="152" t="str">
        <f>IFERROR(VLOOKUP(J299,'الأستاذ العام'!$B$4:$C$353,2,0),"")</f>
        <v/>
      </c>
      <c r="L299" s="146"/>
      <c r="M299" s="153">
        <v>0</v>
      </c>
      <c r="N299" s="16" t="b">
        <f t="shared" si="4"/>
        <v>1</v>
      </c>
    </row>
    <row r="300" spans="1:14" x14ac:dyDescent="0.25">
      <c r="A300" s="146">
        <v>300</v>
      </c>
      <c r="B300" s="147" t="s">
        <v>106</v>
      </c>
      <c r="C300" s="148"/>
      <c r="D300" s="149"/>
      <c r="E300" s="150"/>
      <c r="F300" s="151"/>
      <c r="G300" s="152" t="str">
        <f>IFERROR(VLOOKUP(F300,'الأستاذ العام'!$B$4:$C$353,2,0),"")</f>
        <v/>
      </c>
      <c r="H300" s="146"/>
      <c r="I300" s="153">
        <v>0</v>
      </c>
      <c r="J300" s="151"/>
      <c r="K300" s="152" t="str">
        <f>IFERROR(VLOOKUP(J300,'الأستاذ العام'!$B$4:$C$353,2,0),"")</f>
        <v/>
      </c>
      <c r="L300" s="146"/>
      <c r="M300" s="153">
        <v>0</v>
      </c>
      <c r="N300" s="16" t="b">
        <f t="shared" si="4"/>
        <v>1</v>
      </c>
    </row>
    <row r="301" spans="1:14" x14ac:dyDescent="0.25">
      <c r="A301" s="146">
        <v>301</v>
      </c>
      <c r="B301" s="147" t="s">
        <v>106</v>
      </c>
      <c r="C301" s="148"/>
      <c r="D301" s="149"/>
      <c r="E301" s="150"/>
      <c r="F301" s="151"/>
      <c r="G301" s="152" t="str">
        <f>IFERROR(VLOOKUP(F301,'الأستاذ العام'!$B$4:$C$353,2,0),"")</f>
        <v/>
      </c>
      <c r="H301" s="146"/>
      <c r="I301" s="153">
        <v>0</v>
      </c>
      <c r="J301" s="151"/>
      <c r="K301" s="152" t="str">
        <f>IFERROR(VLOOKUP(J301,'الأستاذ العام'!$B$4:$C$353,2,0),"")</f>
        <v/>
      </c>
      <c r="L301" s="146"/>
      <c r="M301" s="153">
        <v>0</v>
      </c>
      <c r="N301" s="16" t="b">
        <f t="shared" si="4"/>
        <v>1</v>
      </c>
    </row>
    <row r="302" spans="1:14" x14ac:dyDescent="0.25">
      <c r="A302" s="146">
        <v>302</v>
      </c>
      <c r="B302" s="147" t="s">
        <v>106</v>
      </c>
      <c r="C302" s="148"/>
      <c r="D302" s="149"/>
      <c r="E302" s="150"/>
      <c r="F302" s="151"/>
      <c r="G302" s="152" t="str">
        <f>IFERROR(VLOOKUP(F302,'الأستاذ العام'!$B$4:$C$353,2,0),"")</f>
        <v/>
      </c>
      <c r="H302" s="146"/>
      <c r="I302" s="153">
        <v>0</v>
      </c>
      <c r="J302" s="151"/>
      <c r="K302" s="152" t="str">
        <f>IFERROR(VLOOKUP(J302,'الأستاذ العام'!$B$4:$C$353,2,0),"")</f>
        <v/>
      </c>
      <c r="L302" s="146"/>
      <c r="M302" s="153">
        <v>0</v>
      </c>
      <c r="N302" s="16" t="b">
        <f t="shared" si="4"/>
        <v>1</v>
      </c>
    </row>
    <row r="303" spans="1:14" x14ac:dyDescent="0.25">
      <c r="A303" s="146">
        <v>303</v>
      </c>
      <c r="B303" s="147" t="s">
        <v>106</v>
      </c>
      <c r="C303" s="148"/>
      <c r="D303" s="149"/>
      <c r="E303" s="150"/>
      <c r="F303" s="151"/>
      <c r="G303" s="152" t="str">
        <f>IFERROR(VLOOKUP(F303,'الأستاذ العام'!$B$4:$C$353,2,0),"")</f>
        <v/>
      </c>
      <c r="H303" s="146"/>
      <c r="I303" s="153">
        <v>0</v>
      </c>
      <c r="J303" s="151"/>
      <c r="K303" s="152" t="str">
        <f>IFERROR(VLOOKUP(J303,'الأستاذ العام'!$B$4:$C$353,2,0),"")</f>
        <v/>
      </c>
      <c r="L303" s="146"/>
      <c r="M303" s="153">
        <v>0</v>
      </c>
      <c r="N303" s="16" t="b">
        <f t="shared" si="4"/>
        <v>1</v>
      </c>
    </row>
    <row r="304" spans="1:14" x14ac:dyDescent="0.25">
      <c r="A304" s="146">
        <v>304</v>
      </c>
      <c r="B304" s="147" t="s">
        <v>106</v>
      </c>
      <c r="C304" s="148"/>
      <c r="D304" s="149"/>
      <c r="E304" s="150"/>
      <c r="F304" s="151"/>
      <c r="G304" s="152" t="str">
        <f>IFERROR(VLOOKUP(F304,'الأستاذ العام'!$B$4:$C$353,2,0),"")</f>
        <v/>
      </c>
      <c r="H304" s="146"/>
      <c r="I304" s="153">
        <v>0</v>
      </c>
      <c r="J304" s="151"/>
      <c r="K304" s="152" t="str">
        <f>IFERROR(VLOOKUP(J304,'الأستاذ العام'!$B$4:$C$353,2,0),"")</f>
        <v/>
      </c>
      <c r="L304" s="146"/>
      <c r="M304" s="153">
        <v>0</v>
      </c>
      <c r="N304" s="16" t="b">
        <f t="shared" si="4"/>
        <v>1</v>
      </c>
    </row>
    <row r="305" spans="1:14" x14ac:dyDescent="0.25">
      <c r="A305" s="146">
        <v>305</v>
      </c>
      <c r="B305" s="147" t="s">
        <v>106</v>
      </c>
      <c r="C305" s="148"/>
      <c r="D305" s="149"/>
      <c r="E305" s="150"/>
      <c r="F305" s="151"/>
      <c r="G305" s="152" t="str">
        <f>IFERROR(VLOOKUP(F305,'الأستاذ العام'!$B$4:$C$353,2,0),"")</f>
        <v/>
      </c>
      <c r="H305" s="146"/>
      <c r="I305" s="153">
        <v>0</v>
      </c>
      <c r="J305" s="151"/>
      <c r="K305" s="152" t="str">
        <f>IFERROR(VLOOKUP(J305,'الأستاذ العام'!$B$4:$C$353,2,0),"")</f>
        <v/>
      </c>
      <c r="L305" s="146"/>
      <c r="M305" s="153">
        <v>0</v>
      </c>
      <c r="N305" s="16" t="b">
        <f t="shared" si="4"/>
        <v>1</v>
      </c>
    </row>
    <row r="306" spans="1:14" x14ac:dyDescent="0.25">
      <c r="A306" s="146">
        <v>306</v>
      </c>
      <c r="B306" s="147" t="s">
        <v>106</v>
      </c>
      <c r="C306" s="148"/>
      <c r="D306" s="149"/>
      <c r="E306" s="150"/>
      <c r="F306" s="151"/>
      <c r="G306" s="152" t="str">
        <f>IFERROR(VLOOKUP(F306,'الأستاذ العام'!$B$4:$C$353,2,0),"")</f>
        <v/>
      </c>
      <c r="H306" s="146"/>
      <c r="I306" s="153">
        <v>0</v>
      </c>
      <c r="J306" s="151"/>
      <c r="K306" s="152" t="str">
        <f>IFERROR(VLOOKUP(J306,'الأستاذ العام'!$B$4:$C$353,2,0),"")</f>
        <v/>
      </c>
      <c r="L306" s="146"/>
      <c r="M306" s="153">
        <v>0</v>
      </c>
      <c r="N306" s="16" t="b">
        <f t="shared" si="4"/>
        <v>1</v>
      </c>
    </row>
    <row r="307" spans="1:14" x14ac:dyDescent="0.25">
      <c r="A307" s="146">
        <v>307</v>
      </c>
      <c r="B307" s="147" t="s">
        <v>106</v>
      </c>
      <c r="C307" s="148"/>
      <c r="D307" s="149"/>
      <c r="E307" s="150"/>
      <c r="F307" s="151"/>
      <c r="G307" s="152" t="str">
        <f>IFERROR(VLOOKUP(F307,'الأستاذ العام'!$B$4:$C$353,2,0),"")</f>
        <v/>
      </c>
      <c r="H307" s="146"/>
      <c r="I307" s="153">
        <v>0</v>
      </c>
      <c r="J307" s="151"/>
      <c r="K307" s="152" t="str">
        <f>IFERROR(VLOOKUP(J307,'الأستاذ العام'!$B$4:$C$353,2,0),"")</f>
        <v/>
      </c>
      <c r="L307" s="146"/>
      <c r="M307" s="153">
        <v>0</v>
      </c>
      <c r="N307" s="16" t="b">
        <f t="shared" si="4"/>
        <v>1</v>
      </c>
    </row>
    <row r="308" spans="1:14" x14ac:dyDescent="0.25">
      <c r="A308" s="146">
        <v>308</v>
      </c>
      <c r="B308" s="147" t="s">
        <v>106</v>
      </c>
      <c r="C308" s="148"/>
      <c r="D308" s="149"/>
      <c r="E308" s="150"/>
      <c r="F308" s="151"/>
      <c r="G308" s="152" t="str">
        <f>IFERROR(VLOOKUP(F308,'الأستاذ العام'!$B$4:$C$353,2,0),"")</f>
        <v/>
      </c>
      <c r="H308" s="146"/>
      <c r="I308" s="153">
        <v>0</v>
      </c>
      <c r="J308" s="151"/>
      <c r="K308" s="152" t="str">
        <f>IFERROR(VLOOKUP(J308,'الأستاذ العام'!$B$4:$C$353,2,0),"")</f>
        <v/>
      </c>
      <c r="L308" s="146"/>
      <c r="M308" s="153">
        <v>0</v>
      </c>
      <c r="N308" s="16" t="b">
        <f t="shared" si="4"/>
        <v>1</v>
      </c>
    </row>
    <row r="309" spans="1:14" x14ac:dyDescent="0.25">
      <c r="A309" s="146">
        <v>309</v>
      </c>
      <c r="B309" s="147" t="s">
        <v>106</v>
      </c>
      <c r="C309" s="148"/>
      <c r="D309" s="149"/>
      <c r="E309" s="150"/>
      <c r="F309" s="151"/>
      <c r="G309" s="152" t="str">
        <f>IFERROR(VLOOKUP(F309,'الأستاذ العام'!$B$4:$C$353,2,0),"")</f>
        <v/>
      </c>
      <c r="H309" s="146"/>
      <c r="I309" s="153">
        <v>0</v>
      </c>
      <c r="J309" s="151"/>
      <c r="K309" s="152" t="str">
        <f>IFERROR(VLOOKUP(J309,'الأستاذ العام'!$B$4:$C$353,2,0),"")</f>
        <v/>
      </c>
      <c r="L309" s="146"/>
      <c r="M309" s="153">
        <v>0</v>
      </c>
      <c r="N309" s="16" t="b">
        <f t="shared" si="4"/>
        <v>1</v>
      </c>
    </row>
    <row r="310" spans="1:14" x14ac:dyDescent="0.25">
      <c r="A310" s="146">
        <v>310</v>
      </c>
      <c r="B310" s="147" t="s">
        <v>106</v>
      </c>
      <c r="C310" s="148"/>
      <c r="D310" s="149"/>
      <c r="E310" s="150"/>
      <c r="F310" s="151"/>
      <c r="G310" s="152" t="str">
        <f>IFERROR(VLOOKUP(F310,'الأستاذ العام'!$B$4:$C$353,2,0),"")</f>
        <v/>
      </c>
      <c r="H310" s="146"/>
      <c r="I310" s="153">
        <v>0</v>
      </c>
      <c r="J310" s="151"/>
      <c r="K310" s="152" t="str">
        <f>IFERROR(VLOOKUP(J310,'الأستاذ العام'!$B$4:$C$353,2,0),"")</f>
        <v/>
      </c>
      <c r="L310" s="146"/>
      <c r="M310" s="153">
        <v>0</v>
      </c>
      <c r="N310" s="16" t="b">
        <f t="shared" si="4"/>
        <v>1</v>
      </c>
    </row>
    <row r="311" spans="1:14" x14ac:dyDescent="0.25">
      <c r="A311" s="146">
        <v>311</v>
      </c>
      <c r="B311" s="147" t="s">
        <v>106</v>
      </c>
      <c r="C311" s="148"/>
      <c r="D311" s="149"/>
      <c r="E311" s="150"/>
      <c r="F311" s="151"/>
      <c r="G311" s="152" t="str">
        <f>IFERROR(VLOOKUP(F311,'الأستاذ العام'!$B$4:$C$353,2,0),"")</f>
        <v/>
      </c>
      <c r="H311" s="146"/>
      <c r="I311" s="153">
        <v>0</v>
      </c>
      <c r="J311" s="151"/>
      <c r="K311" s="152" t="str">
        <f>IFERROR(VLOOKUP(J311,'الأستاذ العام'!$B$4:$C$353,2,0),"")</f>
        <v/>
      </c>
      <c r="L311" s="146"/>
      <c r="M311" s="153">
        <v>0</v>
      </c>
      <c r="N311" s="16" t="b">
        <f t="shared" si="4"/>
        <v>1</v>
      </c>
    </row>
    <row r="312" spans="1:14" x14ac:dyDescent="0.25">
      <c r="A312" s="146">
        <v>312</v>
      </c>
      <c r="B312" s="147" t="s">
        <v>106</v>
      </c>
      <c r="C312" s="148"/>
      <c r="D312" s="149"/>
      <c r="E312" s="150"/>
      <c r="F312" s="151"/>
      <c r="G312" s="152" t="str">
        <f>IFERROR(VLOOKUP(F312,'الأستاذ العام'!$B$4:$C$353,2,0),"")</f>
        <v/>
      </c>
      <c r="H312" s="146"/>
      <c r="I312" s="153">
        <v>0</v>
      </c>
      <c r="J312" s="151"/>
      <c r="K312" s="152" t="str">
        <f>IFERROR(VLOOKUP(J312,'الأستاذ العام'!$B$4:$C$353,2,0),"")</f>
        <v/>
      </c>
      <c r="L312" s="146"/>
      <c r="M312" s="153">
        <v>0</v>
      </c>
      <c r="N312" s="16" t="b">
        <f t="shared" si="4"/>
        <v>1</v>
      </c>
    </row>
    <row r="313" spans="1:14" x14ac:dyDescent="0.25">
      <c r="A313" s="146">
        <v>313</v>
      </c>
      <c r="B313" s="147" t="s">
        <v>106</v>
      </c>
      <c r="C313" s="148"/>
      <c r="D313" s="149"/>
      <c r="E313" s="150"/>
      <c r="F313" s="151"/>
      <c r="G313" s="152" t="str">
        <f>IFERROR(VLOOKUP(F313,'الأستاذ العام'!$B$4:$C$353,2,0),"")</f>
        <v/>
      </c>
      <c r="H313" s="146"/>
      <c r="I313" s="153">
        <v>0</v>
      </c>
      <c r="J313" s="151"/>
      <c r="K313" s="152" t="str">
        <f>IFERROR(VLOOKUP(J313,'الأستاذ العام'!$B$4:$C$353,2,0),"")</f>
        <v/>
      </c>
      <c r="L313" s="146"/>
      <c r="M313" s="153">
        <v>0</v>
      </c>
      <c r="N313" s="16" t="b">
        <f t="shared" si="4"/>
        <v>1</v>
      </c>
    </row>
    <row r="314" spans="1:14" x14ac:dyDescent="0.25">
      <c r="A314" s="146">
        <v>314</v>
      </c>
      <c r="B314" s="147" t="s">
        <v>106</v>
      </c>
      <c r="C314" s="148"/>
      <c r="D314" s="149"/>
      <c r="E314" s="150"/>
      <c r="F314" s="151"/>
      <c r="G314" s="152" t="str">
        <f>IFERROR(VLOOKUP(F314,'الأستاذ العام'!$B$4:$C$353,2,0),"")</f>
        <v/>
      </c>
      <c r="H314" s="146"/>
      <c r="I314" s="153">
        <v>0</v>
      </c>
      <c r="J314" s="151"/>
      <c r="K314" s="152" t="str">
        <f>IFERROR(VLOOKUP(J314,'الأستاذ العام'!$B$4:$C$353,2,0),"")</f>
        <v/>
      </c>
      <c r="L314" s="146"/>
      <c r="M314" s="153">
        <v>0</v>
      </c>
      <c r="N314" s="16" t="b">
        <f t="shared" si="4"/>
        <v>1</v>
      </c>
    </row>
    <row r="315" spans="1:14" x14ac:dyDescent="0.25">
      <c r="A315" s="146">
        <v>315</v>
      </c>
      <c r="B315" s="147" t="s">
        <v>106</v>
      </c>
      <c r="C315" s="148"/>
      <c r="D315" s="149"/>
      <c r="E315" s="150"/>
      <c r="F315" s="151"/>
      <c r="G315" s="152" t="str">
        <f>IFERROR(VLOOKUP(F315,'الأستاذ العام'!$B$4:$C$353,2,0),"")</f>
        <v/>
      </c>
      <c r="H315" s="146"/>
      <c r="I315" s="153">
        <v>0</v>
      </c>
      <c r="J315" s="151"/>
      <c r="K315" s="152" t="str">
        <f>IFERROR(VLOOKUP(J315,'الأستاذ العام'!$B$4:$C$353,2,0),"")</f>
        <v/>
      </c>
      <c r="L315" s="146"/>
      <c r="M315" s="153">
        <v>0</v>
      </c>
      <c r="N315" s="16" t="b">
        <f t="shared" si="4"/>
        <v>1</v>
      </c>
    </row>
    <row r="316" spans="1:14" x14ac:dyDescent="0.25">
      <c r="A316" s="146">
        <v>316</v>
      </c>
      <c r="B316" s="147" t="s">
        <v>106</v>
      </c>
      <c r="C316" s="148"/>
      <c r="D316" s="149"/>
      <c r="E316" s="150"/>
      <c r="F316" s="151"/>
      <c r="G316" s="152" t="str">
        <f>IFERROR(VLOOKUP(F316,'الأستاذ العام'!$B$4:$C$353,2,0),"")</f>
        <v/>
      </c>
      <c r="H316" s="146"/>
      <c r="I316" s="153">
        <v>0</v>
      </c>
      <c r="J316" s="151"/>
      <c r="K316" s="152" t="str">
        <f>IFERROR(VLOOKUP(J316,'الأستاذ العام'!$B$4:$C$353,2,0),"")</f>
        <v/>
      </c>
      <c r="L316" s="146"/>
      <c r="M316" s="153">
        <v>0</v>
      </c>
      <c r="N316" s="16" t="b">
        <f t="shared" si="4"/>
        <v>1</v>
      </c>
    </row>
    <row r="317" spans="1:14" x14ac:dyDescent="0.25">
      <c r="A317" s="146">
        <v>317</v>
      </c>
      <c r="B317" s="147" t="s">
        <v>106</v>
      </c>
      <c r="C317" s="148"/>
      <c r="D317" s="149"/>
      <c r="E317" s="150"/>
      <c r="F317" s="151"/>
      <c r="G317" s="152" t="str">
        <f>IFERROR(VLOOKUP(F317,'الأستاذ العام'!$B$4:$C$353,2,0),"")</f>
        <v/>
      </c>
      <c r="H317" s="146"/>
      <c r="I317" s="153">
        <v>0</v>
      </c>
      <c r="J317" s="151"/>
      <c r="K317" s="152" t="str">
        <f>IFERROR(VLOOKUP(J317,'الأستاذ العام'!$B$4:$C$353,2,0),"")</f>
        <v/>
      </c>
      <c r="L317" s="146"/>
      <c r="M317" s="153">
        <v>0</v>
      </c>
      <c r="N317" s="16" t="b">
        <f t="shared" si="4"/>
        <v>1</v>
      </c>
    </row>
    <row r="318" spans="1:14" x14ac:dyDescent="0.25">
      <c r="A318" s="146">
        <v>318</v>
      </c>
      <c r="B318" s="147" t="s">
        <v>106</v>
      </c>
      <c r="C318" s="148"/>
      <c r="D318" s="149"/>
      <c r="E318" s="150"/>
      <c r="F318" s="151"/>
      <c r="G318" s="152" t="str">
        <f>IFERROR(VLOOKUP(F318,'الأستاذ العام'!$B$4:$C$353,2,0),"")</f>
        <v/>
      </c>
      <c r="H318" s="146"/>
      <c r="I318" s="153">
        <v>0</v>
      </c>
      <c r="J318" s="151"/>
      <c r="K318" s="152" t="str">
        <f>IFERROR(VLOOKUP(J318,'الأستاذ العام'!$B$4:$C$353,2,0),"")</f>
        <v/>
      </c>
      <c r="L318" s="146"/>
      <c r="M318" s="153">
        <v>0</v>
      </c>
      <c r="N318" s="16" t="b">
        <f t="shared" si="4"/>
        <v>1</v>
      </c>
    </row>
    <row r="319" spans="1:14" x14ac:dyDescent="0.25">
      <c r="A319" s="146">
        <v>319</v>
      </c>
      <c r="B319" s="147" t="s">
        <v>106</v>
      </c>
      <c r="C319" s="148"/>
      <c r="D319" s="149"/>
      <c r="E319" s="150"/>
      <c r="F319" s="151"/>
      <c r="G319" s="152" t="str">
        <f>IFERROR(VLOOKUP(F319,'الأستاذ العام'!$B$4:$C$353,2,0),"")</f>
        <v/>
      </c>
      <c r="H319" s="146"/>
      <c r="I319" s="153">
        <v>0</v>
      </c>
      <c r="J319" s="151"/>
      <c r="K319" s="152" t="str">
        <f>IFERROR(VLOOKUP(J319,'الأستاذ العام'!$B$4:$C$353,2,0),"")</f>
        <v/>
      </c>
      <c r="L319" s="146"/>
      <c r="M319" s="153">
        <v>0</v>
      </c>
      <c r="N319" s="16" t="b">
        <f t="shared" si="4"/>
        <v>1</v>
      </c>
    </row>
    <row r="320" spans="1:14" x14ac:dyDescent="0.25">
      <c r="A320" s="146">
        <v>320</v>
      </c>
      <c r="B320" s="147" t="s">
        <v>106</v>
      </c>
      <c r="C320" s="148"/>
      <c r="D320" s="149"/>
      <c r="E320" s="150"/>
      <c r="F320" s="151"/>
      <c r="G320" s="152" t="str">
        <f>IFERROR(VLOOKUP(F320,'الأستاذ العام'!$B$4:$C$353,2,0),"")</f>
        <v/>
      </c>
      <c r="H320" s="146"/>
      <c r="I320" s="153">
        <v>0</v>
      </c>
      <c r="J320" s="151"/>
      <c r="K320" s="152" t="str">
        <f>IFERROR(VLOOKUP(J320,'الأستاذ العام'!$B$4:$C$353,2,0),"")</f>
        <v/>
      </c>
      <c r="L320" s="146"/>
      <c r="M320" s="153">
        <v>0</v>
      </c>
      <c r="N320" s="16" t="b">
        <f t="shared" si="4"/>
        <v>1</v>
      </c>
    </row>
    <row r="321" spans="1:14" x14ac:dyDescent="0.25">
      <c r="A321" s="146">
        <v>321</v>
      </c>
      <c r="B321" s="147" t="s">
        <v>106</v>
      </c>
      <c r="C321" s="148"/>
      <c r="D321" s="149"/>
      <c r="E321" s="150"/>
      <c r="F321" s="151"/>
      <c r="G321" s="152" t="str">
        <f>IFERROR(VLOOKUP(F321,'الأستاذ العام'!$B$4:$C$353,2,0),"")</f>
        <v/>
      </c>
      <c r="H321" s="146"/>
      <c r="I321" s="153">
        <v>0</v>
      </c>
      <c r="J321" s="151"/>
      <c r="K321" s="152" t="str">
        <f>IFERROR(VLOOKUP(J321,'الأستاذ العام'!$B$4:$C$353,2,0),"")</f>
        <v/>
      </c>
      <c r="L321" s="146"/>
      <c r="M321" s="153">
        <v>0</v>
      </c>
      <c r="N321" s="16" t="b">
        <f t="shared" si="4"/>
        <v>1</v>
      </c>
    </row>
    <row r="322" spans="1:14" x14ac:dyDescent="0.25">
      <c r="A322" s="146">
        <v>322</v>
      </c>
      <c r="B322" s="147" t="s">
        <v>106</v>
      </c>
      <c r="C322" s="148"/>
      <c r="D322" s="149"/>
      <c r="E322" s="150"/>
      <c r="F322" s="151"/>
      <c r="G322" s="152" t="str">
        <f>IFERROR(VLOOKUP(F322,'الأستاذ العام'!$B$4:$C$353,2,0),"")</f>
        <v/>
      </c>
      <c r="H322" s="146"/>
      <c r="I322" s="153">
        <v>0</v>
      </c>
      <c r="J322" s="151"/>
      <c r="K322" s="152" t="str">
        <f>IFERROR(VLOOKUP(J322,'الأستاذ العام'!$B$4:$C$353,2,0),"")</f>
        <v/>
      </c>
      <c r="L322" s="146"/>
      <c r="M322" s="153">
        <v>0</v>
      </c>
      <c r="N322" s="16" t="b">
        <f t="shared" si="4"/>
        <v>1</v>
      </c>
    </row>
    <row r="323" spans="1:14" x14ac:dyDescent="0.25">
      <c r="A323" s="146">
        <v>323</v>
      </c>
      <c r="B323" s="147" t="s">
        <v>106</v>
      </c>
      <c r="C323" s="148"/>
      <c r="D323" s="149"/>
      <c r="E323" s="150"/>
      <c r="F323" s="151"/>
      <c r="G323" s="152" t="str">
        <f>IFERROR(VLOOKUP(F323,'الأستاذ العام'!$B$4:$C$353,2,0),"")</f>
        <v/>
      </c>
      <c r="H323" s="146"/>
      <c r="I323" s="153">
        <v>0</v>
      </c>
      <c r="J323" s="151"/>
      <c r="K323" s="152" t="str">
        <f>IFERROR(VLOOKUP(J323,'الأستاذ العام'!$B$4:$C$353,2,0),"")</f>
        <v/>
      </c>
      <c r="L323" s="146"/>
      <c r="M323" s="153">
        <v>0</v>
      </c>
      <c r="N323" s="16" t="b">
        <f t="shared" si="4"/>
        <v>1</v>
      </c>
    </row>
    <row r="324" spans="1:14" x14ac:dyDescent="0.25">
      <c r="A324" s="146">
        <v>324</v>
      </c>
      <c r="B324" s="147" t="s">
        <v>106</v>
      </c>
      <c r="C324" s="148"/>
      <c r="D324" s="149"/>
      <c r="E324" s="150"/>
      <c r="F324" s="151"/>
      <c r="G324" s="152" t="str">
        <f>IFERROR(VLOOKUP(F324,'الأستاذ العام'!$B$4:$C$353,2,0),"")</f>
        <v/>
      </c>
      <c r="H324" s="146"/>
      <c r="I324" s="153">
        <v>0</v>
      </c>
      <c r="J324" s="151"/>
      <c r="K324" s="152" t="str">
        <f>IFERROR(VLOOKUP(J324,'الأستاذ العام'!$B$4:$C$353,2,0),"")</f>
        <v/>
      </c>
      <c r="L324" s="146"/>
      <c r="M324" s="153">
        <v>0</v>
      </c>
      <c r="N324" s="16" t="b">
        <f t="shared" si="4"/>
        <v>1</v>
      </c>
    </row>
    <row r="325" spans="1:14" x14ac:dyDescent="0.25">
      <c r="A325" s="146">
        <v>325</v>
      </c>
      <c r="B325" s="147" t="s">
        <v>106</v>
      </c>
      <c r="C325" s="148"/>
      <c r="D325" s="149"/>
      <c r="E325" s="150"/>
      <c r="F325" s="151"/>
      <c r="G325" s="152" t="str">
        <f>IFERROR(VLOOKUP(F325,'الأستاذ العام'!$B$4:$C$353,2,0),"")</f>
        <v/>
      </c>
      <c r="H325" s="146"/>
      <c r="I325" s="153">
        <v>0</v>
      </c>
      <c r="J325" s="151"/>
      <c r="K325" s="152" t="str">
        <f>IFERROR(VLOOKUP(J325,'الأستاذ العام'!$B$4:$C$353,2,0),"")</f>
        <v/>
      </c>
      <c r="L325" s="146"/>
      <c r="M325" s="153">
        <v>0</v>
      </c>
      <c r="N325" s="16" t="b">
        <f t="shared" si="4"/>
        <v>1</v>
      </c>
    </row>
    <row r="326" spans="1:14" x14ac:dyDescent="0.25">
      <c r="A326" s="146">
        <v>326</v>
      </c>
      <c r="B326" s="147" t="s">
        <v>106</v>
      </c>
      <c r="C326" s="148"/>
      <c r="D326" s="149"/>
      <c r="E326" s="150"/>
      <c r="F326" s="151"/>
      <c r="G326" s="152" t="str">
        <f>IFERROR(VLOOKUP(F326,'الأستاذ العام'!$B$4:$C$353,2,0),"")</f>
        <v/>
      </c>
      <c r="H326" s="146"/>
      <c r="I326" s="153">
        <v>0</v>
      </c>
      <c r="J326" s="151"/>
      <c r="K326" s="152" t="str">
        <f>IFERROR(VLOOKUP(J326,'الأستاذ العام'!$B$4:$C$353,2,0),"")</f>
        <v/>
      </c>
      <c r="L326" s="146"/>
      <c r="M326" s="153">
        <v>0</v>
      </c>
      <c r="N326" s="16" t="b">
        <f t="shared" si="4"/>
        <v>1</v>
      </c>
    </row>
    <row r="327" spans="1:14" x14ac:dyDescent="0.25">
      <c r="A327" s="146">
        <v>327</v>
      </c>
      <c r="B327" s="147" t="s">
        <v>106</v>
      </c>
      <c r="C327" s="148"/>
      <c r="D327" s="149"/>
      <c r="E327" s="150"/>
      <c r="F327" s="151"/>
      <c r="G327" s="152" t="str">
        <f>IFERROR(VLOOKUP(F327,'الأستاذ العام'!$B$4:$C$353,2,0),"")</f>
        <v/>
      </c>
      <c r="H327" s="146"/>
      <c r="I327" s="153">
        <v>0</v>
      </c>
      <c r="J327" s="151"/>
      <c r="K327" s="152" t="str">
        <f>IFERROR(VLOOKUP(J327,'الأستاذ العام'!$B$4:$C$353,2,0),"")</f>
        <v/>
      </c>
      <c r="L327" s="146"/>
      <c r="M327" s="153">
        <v>0</v>
      </c>
      <c r="N327" s="16" t="b">
        <f t="shared" ref="N327:N390" si="5">I327=M327</f>
        <v>1</v>
      </c>
    </row>
    <row r="328" spans="1:14" x14ac:dyDescent="0.25">
      <c r="A328" s="146">
        <v>328</v>
      </c>
      <c r="B328" s="147" t="s">
        <v>106</v>
      </c>
      <c r="C328" s="148"/>
      <c r="D328" s="149"/>
      <c r="E328" s="150"/>
      <c r="F328" s="151"/>
      <c r="G328" s="152" t="str">
        <f>IFERROR(VLOOKUP(F328,'الأستاذ العام'!$B$4:$C$353,2,0),"")</f>
        <v/>
      </c>
      <c r="H328" s="146"/>
      <c r="I328" s="153">
        <v>0</v>
      </c>
      <c r="J328" s="151"/>
      <c r="K328" s="152" t="str">
        <f>IFERROR(VLOOKUP(J328,'الأستاذ العام'!$B$4:$C$353,2,0),"")</f>
        <v/>
      </c>
      <c r="L328" s="146"/>
      <c r="M328" s="153">
        <v>0</v>
      </c>
      <c r="N328" s="16" t="b">
        <f t="shared" si="5"/>
        <v>1</v>
      </c>
    </row>
    <row r="329" spans="1:14" x14ac:dyDescent="0.25">
      <c r="A329" s="146">
        <v>329</v>
      </c>
      <c r="B329" s="147" t="s">
        <v>106</v>
      </c>
      <c r="C329" s="148"/>
      <c r="D329" s="149"/>
      <c r="E329" s="150"/>
      <c r="F329" s="151"/>
      <c r="G329" s="152" t="str">
        <f>IFERROR(VLOOKUP(F329,'الأستاذ العام'!$B$4:$C$353,2,0),"")</f>
        <v/>
      </c>
      <c r="H329" s="146"/>
      <c r="I329" s="153">
        <v>0</v>
      </c>
      <c r="J329" s="151"/>
      <c r="K329" s="152" t="str">
        <f>IFERROR(VLOOKUP(J329,'الأستاذ العام'!$B$4:$C$353,2,0),"")</f>
        <v/>
      </c>
      <c r="L329" s="146"/>
      <c r="M329" s="153">
        <v>0</v>
      </c>
      <c r="N329" s="16" t="b">
        <f t="shared" si="5"/>
        <v>1</v>
      </c>
    </row>
    <row r="330" spans="1:14" x14ac:dyDescent="0.25">
      <c r="A330" s="146">
        <v>330</v>
      </c>
      <c r="B330" s="147" t="s">
        <v>106</v>
      </c>
      <c r="C330" s="148"/>
      <c r="D330" s="149"/>
      <c r="E330" s="150"/>
      <c r="F330" s="151"/>
      <c r="G330" s="152" t="str">
        <f>IFERROR(VLOOKUP(F330,'الأستاذ العام'!$B$4:$C$353,2,0),"")</f>
        <v/>
      </c>
      <c r="H330" s="146"/>
      <c r="I330" s="153">
        <v>0</v>
      </c>
      <c r="J330" s="151"/>
      <c r="K330" s="152" t="str">
        <f>IFERROR(VLOOKUP(J330,'الأستاذ العام'!$B$4:$C$353,2,0),"")</f>
        <v/>
      </c>
      <c r="L330" s="146"/>
      <c r="M330" s="153">
        <v>0</v>
      </c>
      <c r="N330" s="16" t="b">
        <f t="shared" si="5"/>
        <v>1</v>
      </c>
    </row>
    <row r="331" spans="1:14" x14ac:dyDescent="0.25">
      <c r="A331" s="146">
        <v>331</v>
      </c>
      <c r="B331" s="147" t="s">
        <v>106</v>
      </c>
      <c r="C331" s="148"/>
      <c r="D331" s="149"/>
      <c r="E331" s="150"/>
      <c r="F331" s="151"/>
      <c r="G331" s="152" t="str">
        <f>IFERROR(VLOOKUP(F331,'الأستاذ العام'!$B$4:$C$353,2,0),"")</f>
        <v/>
      </c>
      <c r="H331" s="146"/>
      <c r="I331" s="153">
        <v>0</v>
      </c>
      <c r="J331" s="151"/>
      <c r="K331" s="152" t="str">
        <f>IFERROR(VLOOKUP(J331,'الأستاذ العام'!$B$4:$C$353,2,0),"")</f>
        <v/>
      </c>
      <c r="L331" s="146"/>
      <c r="M331" s="153">
        <v>0</v>
      </c>
      <c r="N331" s="16" t="b">
        <f t="shared" si="5"/>
        <v>1</v>
      </c>
    </row>
    <row r="332" spans="1:14" x14ac:dyDescent="0.25">
      <c r="A332" s="146">
        <v>332</v>
      </c>
      <c r="B332" s="147" t="s">
        <v>106</v>
      </c>
      <c r="C332" s="148"/>
      <c r="D332" s="149"/>
      <c r="E332" s="150"/>
      <c r="F332" s="151"/>
      <c r="G332" s="152" t="str">
        <f>IFERROR(VLOOKUP(F332,'الأستاذ العام'!$B$4:$C$353,2,0),"")</f>
        <v/>
      </c>
      <c r="H332" s="146"/>
      <c r="I332" s="153">
        <v>0</v>
      </c>
      <c r="J332" s="151"/>
      <c r="K332" s="152" t="str">
        <f>IFERROR(VLOOKUP(J332,'الأستاذ العام'!$B$4:$C$353,2,0),"")</f>
        <v/>
      </c>
      <c r="L332" s="146"/>
      <c r="M332" s="153">
        <v>0</v>
      </c>
      <c r="N332" s="16" t="b">
        <f t="shared" si="5"/>
        <v>1</v>
      </c>
    </row>
    <row r="333" spans="1:14" x14ac:dyDescent="0.25">
      <c r="A333" s="146">
        <v>333</v>
      </c>
      <c r="B333" s="147" t="s">
        <v>106</v>
      </c>
      <c r="C333" s="148"/>
      <c r="D333" s="149"/>
      <c r="E333" s="150"/>
      <c r="F333" s="151"/>
      <c r="G333" s="152" t="str">
        <f>IFERROR(VLOOKUP(F333,'الأستاذ العام'!$B$4:$C$353,2,0),"")</f>
        <v/>
      </c>
      <c r="H333" s="146"/>
      <c r="I333" s="153">
        <v>0</v>
      </c>
      <c r="J333" s="151"/>
      <c r="K333" s="152" t="str">
        <f>IFERROR(VLOOKUP(J333,'الأستاذ العام'!$B$4:$C$353,2,0),"")</f>
        <v/>
      </c>
      <c r="L333" s="146"/>
      <c r="M333" s="153">
        <v>0</v>
      </c>
      <c r="N333" s="16" t="b">
        <f t="shared" si="5"/>
        <v>1</v>
      </c>
    </row>
    <row r="334" spans="1:14" x14ac:dyDescent="0.25">
      <c r="A334" s="146">
        <v>334</v>
      </c>
      <c r="B334" s="147" t="s">
        <v>106</v>
      </c>
      <c r="C334" s="148"/>
      <c r="D334" s="149"/>
      <c r="E334" s="150"/>
      <c r="F334" s="151"/>
      <c r="G334" s="152" t="str">
        <f>IFERROR(VLOOKUP(F334,'الأستاذ العام'!$B$4:$C$353,2,0),"")</f>
        <v/>
      </c>
      <c r="H334" s="146"/>
      <c r="I334" s="153">
        <v>0</v>
      </c>
      <c r="J334" s="151"/>
      <c r="K334" s="152" t="str">
        <f>IFERROR(VLOOKUP(J334,'الأستاذ العام'!$B$4:$C$353,2,0),"")</f>
        <v/>
      </c>
      <c r="L334" s="146"/>
      <c r="M334" s="153">
        <v>0</v>
      </c>
      <c r="N334" s="16" t="b">
        <f t="shared" si="5"/>
        <v>1</v>
      </c>
    </row>
    <row r="335" spans="1:14" x14ac:dyDescent="0.25">
      <c r="A335" s="146">
        <v>335</v>
      </c>
      <c r="B335" s="147" t="s">
        <v>106</v>
      </c>
      <c r="C335" s="148"/>
      <c r="D335" s="149"/>
      <c r="E335" s="150"/>
      <c r="F335" s="151"/>
      <c r="G335" s="152" t="str">
        <f>IFERROR(VLOOKUP(F335,'الأستاذ العام'!$B$4:$C$353,2,0),"")</f>
        <v/>
      </c>
      <c r="H335" s="146"/>
      <c r="I335" s="153">
        <v>0</v>
      </c>
      <c r="J335" s="151"/>
      <c r="K335" s="152" t="str">
        <f>IFERROR(VLOOKUP(J335,'الأستاذ العام'!$B$4:$C$353,2,0),"")</f>
        <v/>
      </c>
      <c r="L335" s="146"/>
      <c r="M335" s="153">
        <v>0</v>
      </c>
      <c r="N335" s="16" t="b">
        <f t="shared" si="5"/>
        <v>1</v>
      </c>
    </row>
    <row r="336" spans="1:14" x14ac:dyDescent="0.25">
      <c r="A336" s="146">
        <v>336</v>
      </c>
      <c r="B336" s="147" t="s">
        <v>106</v>
      </c>
      <c r="C336" s="148"/>
      <c r="D336" s="149"/>
      <c r="E336" s="150"/>
      <c r="F336" s="151"/>
      <c r="G336" s="152" t="str">
        <f>IFERROR(VLOOKUP(F336,'الأستاذ العام'!$B$4:$C$353,2,0),"")</f>
        <v/>
      </c>
      <c r="H336" s="146"/>
      <c r="I336" s="153">
        <v>0</v>
      </c>
      <c r="J336" s="151"/>
      <c r="K336" s="152" t="str">
        <f>IFERROR(VLOOKUP(J336,'الأستاذ العام'!$B$4:$C$353,2,0),"")</f>
        <v/>
      </c>
      <c r="L336" s="146"/>
      <c r="M336" s="153">
        <v>0</v>
      </c>
      <c r="N336" s="16" t="b">
        <f t="shared" si="5"/>
        <v>1</v>
      </c>
    </row>
    <row r="337" spans="1:14" x14ac:dyDescent="0.25">
      <c r="A337" s="146">
        <v>337</v>
      </c>
      <c r="B337" s="147" t="s">
        <v>106</v>
      </c>
      <c r="C337" s="148"/>
      <c r="D337" s="149"/>
      <c r="E337" s="150"/>
      <c r="F337" s="151"/>
      <c r="G337" s="152" t="str">
        <f>IFERROR(VLOOKUP(F337,'الأستاذ العام'!$B$4:$C$353,2,0),"")</f>
        <v/>
      </c>
      <c r="H337" s="146"/>
      <c r="I337" s="153">
        <v>0</v>
      </c>
      <c r="J337" s="151"/>
      <c r="K337" s="152" t="str">
        <f>IFERROR(VLOOKUP(J337,'الأستاذ العام'!$B$4:$C$353,2,0),"")</f>
        <v/>
      </c>
      <c r="L337" s="146"/>
      <c r="M337" s="153">
        <v>0</v>
      </c>
      <c r="N337" s="16" t="b">
        <f t="shared" si="5"/>
        <v>1</v>
      </c>
    </row>
    <row r="338" spans="1:14" x14ac:dyDescent="0.25">
      <c r="A338" s="146">
        <v>338</v>
      </c>
      <c r="B338" s="147" t="s">
        <v>106</v>
      </c>
      <c r="C338" s="148"/>
      <c r="D338" s="149"/>
      <c r="E338" s="150"/>
      <c r="F338" s="151"/>
      <c r="G338" s="152" t="str">
        <f>IFERROR(VLOOKUP(F338,'الأستاذ العام'!$B$4:$C$353,2,0),"")</f>
        <v/>
      </c>
      <c r="H338" s="146"/>
      <c r="I338" s="153">
        <v>0</v>
      </c>
      <c r="J338" s="151"/>
      <c r="K338" s="152" t="str">
        <f>IFERROR(VLOOKUP(J338,'الأستاذ العام'!$B$4:$C$353,2,0),"")</f>
        <v/>
      </c>
      <c r="L338" s="146"/>
      <c r="M338" s="153">
        <v>0</v>
      </c>
      <c r="N338" s="16" t="b">
        <f t="shared" si="5"/>
        <v>1</v>
      </c>
    </row>
    <row r="339" spans="1:14" x14ac:dyDescent="0.25">
      <c r="A339" s="146">
        <v>339</v>
      </c>
      <c r="B339" s="147" t="s">
        <v>106</v>
      </c>
      <c r="C339" s="148"/>
      <c r="D339" s="149"/>
      <c r="E339" s="150"/>
      <c r="F339" s="151"/>
      <c r="G339" s="152" t="str">
        <f>IFERROR(VLOOKUP(F339,'الأستاذ العام'!$B$4:$C$353,2,0),"")</f>
        <v/>
      </c>
      <c r="H339" s="146"/>
      <c r="I339" s="153">
        <v>0</v>
      </c>
      <c r="J339" s="151"/>
      <c r="K339" s="152" t="str">
        <f>IFERROR(VLOOKUP(J339,'الأستاذ العام'!$B$4:$C$353,2,0),"")</f>
        <v/>
      </c>
      <c r="L339" s="146"/>
      <c r="M339" s="153">
        <v>0</v>
      </c>
      <c r="N339" s="16" t="b">
        <f t="shared" si="5"/>
        <v>1</v>
      </c>
    </row>
    <row r="340" spans="1:14" x14ac:dyDescent="0.25">
      <c r="A340" s="146">
        <v>340</v>
      </c>
      <c r="B340" s="147" t="s">
        <v>106</v>
      </c>
      <c r="C340" s="148"/>
      <c r="D340" s="149"/>
      <c r="E340" s="150"/>
      <c r="F340" s="151"/>
      <c r="G340" s="152" t="str">
        <f>IFERROR(VLOOKUP(F340,'الأستاذ العام'!$B$4:$C$353,2,0),"")</f>
        <v/>
      </c>
      <c r="H340" s="146"/>
      <c r="I340" s="153">
        <v>0</v>
      </c>
      <c r="J340" s="151"/>
      <c r="K340" s="152" t="str">
        <f>IFERROR(VLOOKUP(J340,'الأستاذ العام'!$B$4:$C$353,2,0),"")</f>
        <v/>
      </c>
      <c r="L340" s="146"/>
      <c r="M340" s="153">
        <v>0</v>
      </c>
      <c r="N340" s="16" t="b">
        <f t="shared" si="5"/>
        <v>1</v>
      </c>
    </row>
    <row r="341" spans="1:14" x14ac:dyDescent="0.25">
      <c r="A341" s="146">
        <v>341</v>
      </c>
      <c r="B341" s="147" t="s">
        <v>106</v>
      </c>
      <c r="C341" s="148"/>
      <c r="D341" s="149"/>
      <c r="E341" s="150"/>
      <c r="F341" s="151"/>
      <c r="G341" s="152" t="str">
        <f>IFERROR(VLOOKUP(F341,'الأستاذ العام'!$B$4:$C$353,2,0),"")</f>
        <v/>
      </c>
      <c r="H341" s="146"/>
      <c r="I341" s="153">
        <v>0</v>
      </c>
      <c r="J341" s="151"/>
      <c r="K341" s="152" t="str">
        <f>IFERROR(VLOOKUP(J341,'الأستاذ العام'!$B$4:$C$353,2,0),"")</f>
        <v/>
      </c>
      <c r="L341" s="146"/>
      <c r="M341" s="153">
        <v>0</v>
      </c>
      <c r="N341" s="16" t="b">
        <f t="shared" si="5"/>
        <v>1</v>
      </c>
    </row>
    <row r="342" spans="1:14" x14ac:dyDescent="0.25">
      <c r="A342" s="146">
        <v>342</v>
      </c>
      <c r="B342" s="147" t="s">
        <v>106</v>
      </c>
      <c r="C342" s="148"/>
      <c r="D342" s="149"/>
      <c r="E342" s="150"/>
      <c r="F342" s="151"/>
      <c r="G342" s="152" t="str">
        <f>IFERROR(VLOOKUP(F342,'الأستاذ العام'!$B$4:$C$353,2,0),"")</f>
        <v/>
      </c>
      <c r="H342" s="146"/>
      <c r="I342" s="153">
        <v>0</v>
      </c>
      <c r="J342" s="151"/>
      <c r="K342" s="152" t="str">
        <f>IFERROR(VLOOKUP(J342,'الأستاذ العام'!$B$4:$C$353,2,0),"")</f>
        <v/>
      </c>
      <c r="L342" s="146"/>
      <c r="M342" s="153">
        <v>0</v>
      </c>
      <c r="N342" s="16" t="b">
        <f t="shared" si="5"/>
        <v>1</v>
      </c>
    </row>
    <row r="343" spans="1:14" x14ac:dyDescent="0.25">
      <c r="A343" s="146">
        <v>343</v>
      </c>
      <c r="B343" s="147" t="s">
        <v>106</v>
      </c>
      <c r="C343" s="148"/>
      <c r="D343" s="149"/>
      <c r="E343" s="150"/>
      <c r="F343" s="151"/>
      <c r="G343" s="152" t="str">
        <f>IFERROR(VLOOKUP(F343,'الأستاذ العام'!$B$4:$C$353,2,0),"")</f>
        <v/>
      </c>
      <c r="H343" s="146"/>
      <c r="I343" s="153">
        <v>0</v>
      </c>
      <c r="J343" s="151"/>
      <c r="K343" s="152" t="str">
        <f>IFERROR(VLOOKUP(J343,'الأستاذ العام'!$B$4:$C$353,2,0),"")</f>
        <v/>
      </c>
      <c r="L343" s="146"/>
      <c r="M343" s="153">
        <v>0</v>
      </c>
      <c r="N343" s="16" t="b">
        <f t="shared" si="5"/>
        <v>1</v>
      </c>
    </row>
    <row r="344" spans="1:14" x14ac:dyDescent="0.25">
      <c r="A344" s="146">
        <v>344</v>
      </c>
      <c r="B344" s="147" t="s">
        <v>106</v>
      </c>
      <c r="C344" s="148"/>
      <c r="D344" s="149"/>
      <c r="E344" s="150"/>
      <c r="F344" s="151"/>
      <c r="G344" s="152" t="str">
        <f>IFERROR(VLOOKUP(F344,'الأستاذ العام'!$B$4:$C$353,2,0),"")</f>
        <v/>
      </c>
      <c r="H344" s="146"/>
      <c r="I344" s="153">
        <v>0</v>
      </c>
      <c r="J344" s="151"/>
      <c r="K344" s="152" t="str">
        <f>IFERROR(VLOOKUP(J344,'الأستاذ العام'!$B$4:$C$353,2,0),"")</f>
        <v/>
      </c>
      <c r="L344" s="146"/>
      <c r="M344" s="153">
        <v>0</v>
      </c>
      <c r="N344" s="16" t="b">
        <f t="shared" si="5"/>
        <v>1</v>
      </c>
    </row>
    <row r="345" spans="1:14" x14ac:dyDescent="0.25">
      <c r="A345" s="146">
        <v>345</v>
      </c>
      <c r="B345" s="147" t="s">
        <v>106</v>
      </c>
      <c r="C345" s="148"/>
      <c r="D345" s="149"/>
      <c r="E345" s="150"/>
      <c r="F345" s="151"/>
      <c r="G345" s="152" t="str">
        <f>IFERROR(VLOOKUP(F345,'الأستاذ العام'!$B$4:$C$353,2,0),"")</f>
        <v/>
      </c>
      <c r="H345" s="146"/>
      <c r="I345" s="153">
        <v>0</v>
      </c>
      <c r="J345" s="151"/>
      <c r="K345" s="152" t="str">
        <f>IFERROR(VLOOKUP(J345,'الأستاذ العام'!$B$4:$C$353,2,0),"")</f>
        <v/>
      </c>
      <c r="L345" s="146"/>
      <c r="M345" s="153">
        <v>0</v>
      </c>
      <c r="N345" s="16" t="b">
        <f t="shared" si="5"/>
        <v>1</v>
      </c>
    </row>
    <row r="346" spans="1:14" x14ac:dyDescent="0.25">
      <c r="A346" s="146">
        <v>346</v>
      </c>
      <c r="B346" s="147" t="s">
        <v>106</v>
      </c>
      <c r="C346" s="148"/>
      <c r="D346" s="149"/>
      <c r="E346" s="150"/>
      <c r="F346" s="151"/>
      <c r="G346" s="152" t="str">
        <f>IFERROR(VLOOKUP(F346,'الأستاذ العام'!$B$4:$C$353,2,0),"")</f>
        <v/>
      </c>
      <c r="H346" s="146"/>
      <c r="I346" s="153">
        <v>0</v>
      </c>
      <c r="J346" s="151"/>
      <c r="K346" s="152" t="str">
        <f>IFERROR(VLOOKUP(J346,'الأستاذ العام'!$B$4:$C$353,2,0),"")</f>
        <v/>
      </c>
      <c r="L346" s="146"/>
      <c r="M346" s="153">
        <v>0</v>
      </c>
      <c r="N346" s="16" t="b">
        <f t="shared" si="5"/>
        <v>1</v>
      </c>
    </row>
    <row r="347" spans="1:14" x14ac:dyDescent="0.25">
      <c r="A347" s="146">
        <v>347</v>
      </c>
      <c r="B347" s="147" t="s">
        <v>106</v>
      </c>
      <c r="C347" s="148"/>
      <c r="D347" s="149"/>
      <c r="E347" s="150"/>
      <c r="F347" s="151"/>
      <c r="G347" s="152" t="str">
        <f>IFERROR(VLOOKUP(F347,'الأستاذ العام'!$B$4:$C$353,2,0),"")</f>
        <v/>
      </c>
      <c r="H347" s="146"/>
      <c r="I347" s="153">
        <v>0</v>
      </c>
      <c r="J347" s="151"/>
      <c r="K347" s="152" t="str">
        <f>IFERROR(VLOOKUP(J347,'الأستاذ العام'!$B$4:$C$353,2,0),"")</f>
        <v/>
      </c>
      <c r="L347" s="146"/>
      <c r="M347" s="153">
        <v>0</v>
      </c>
      <c r="N347" s="16" t="b">
        <f t="shared" si="5"/>
        <v>1</v>
      </c>
    </row>
    <row r="348" spans="1:14" x14ac:dyDescent="0.25">
      <c r="A348" s="146">
        <v>348</v>
      </c>
      <c r="B348" s="147" t="s">
        <v>106</v>
      </c>
      <c r="C348" s="148"/>
      <c r="D348" s="149"/>
      <c r="E348" s="150"/>
      <c r="F348" s="151"/>
      <c r="G348" s="152" t="str">
        <f>IFERROR(VLOOKUP(F348,'الأستاذ العام'!$B$4:$C$353,2,0),"")</f>
        <v/>
      </c>
      <c r="H348" s="146"/>
      <c r="I348" s="153">
        <v>0</v>
      </c>
      <c r="J348" s="151"/>
      <c r="K348" s="152" t="str">
        <f>IFERROR(VLOOKUP(J348,'الأستاذ العام'!$B$4:$C$353,2,0),"")</f>
        <v/>
      </c>
      <c r="L348" s="146"/>
      <c r="M348" s="153">
        <v>0</v>
      </c>
      <c r="N348" s="16" t="b">
        <f t="shared" si="5"/>
        <v>1</v>
      </c>
    </row>
    <row r="349" spans="1:14" x14ac:dyDescent="0.25">
      <c r="A349" s="146">
        <v>349</v>
      </c>
      <c r="B349" s="147" t="s">
        <v>106</v>
      </c>
      <c r="C349" s="148"/>
      <c r="D349" s="149"/>
      <c r="E349" s="150"/>
      <c r="F349" s="151"/>
      <c r="G349" s="152" t="str">
        <f>IFERROR(VLOOKUP(F349,'الأستاذ العام'!$B$4:$C$353,2,0),"")</f>
        <v/>
      </c>
      <c r="H349" s="146"/>
      <c r="I349" s="153">
        <v>0</v>
      </c>
      <c r="J349" s="151"/>
      <c r="K349" s="152" t="str">
        <f>IFERROR(VLOOKUP(J349,'الأستاذ العام'!$B$4:$C$353,2,0),"")</f>
        <v/>
      </c>
      <c r="L349" s="146"/>
      <c r="M349" s="153">
        <v>0</v>
      </c>
      <c r="N349" s="16" t="b">
        <f t="shared" si="5"/>
        <v>1</v>
      </c>
    </row>
    <row r="350" spans="1:14" x14ac:dyDescent="0.25">
      <c r="A350" s="146">
        <v>350</v>
      </c>
      <c r="B350" s="147" t="s">
        <v>106</v>
      </c>
      <c r="C350" s="148"/>
      <c r="D350" s="149"/>
      <c r="E350" s="150"/>
      <c r="F350" s="151"/>
      <c r="G350" s="152" t="str">
        <f>IFERROR(VLOOKUP(F350,'الأستاذ العام'!$B$4:$C$353,2,0),"")</f>
        <v/>
      </c>
      <c r="H350" s="146"/>
      <c r="I350" s="153">
        <v>0</v>
      </c>
      <c r="J350" s="151"/>
      <c r="K350" s="152" t="str">
        <f>IFERROR(VLOOKUP(J350,'الأستاذ العام'!$B$4:$C$353,2,0),"")</f>
        <v/>
      </c>
      <c r="L350" s="146"/>
      <c r="M350" s="153">
        <v>0</v>
      </c>
      <c r="N350" s="16" t="b">
        <f t="shared" si="5"/>
        <v>1</v>
      </c>
    </row>
    <row r="351" spans="1:14" x14ac:dyDescent="0.25">
      <c r="A351" s="146">
        <v>351</v>
      </c>
      <c r="B351" s="147" t="s">
        <v>106</v>
      </c>
      <c r="C351" s="148"/>
      <c r="D351" s="149"/>
      <c r="E351" s="150"/>
      <c r="F351" s="151"/>
      <c r="G351" s="152" t="str">
        <f>IFERROR(VLOOKUP(F351,'الأستاذ العام'!$B$4:$C$353,2,0),"")</f>
        <v/>
      </c>
      <c r="H351" s="146"/>
      <c r="I351" s="153">
        <v>0</v>
      </c>
      <c r="J351" s="151"/>
      <c r="K351" s="152" t="str">
        <f>IFERROR(VLOOKUP(J351,'الأستاذ العام'!$B$4:$C$353,2,0),"")</f>
        <v/>
      </c>
      <c r="L351" s="146"/>
      <c r="M351" s="153">
        <v>0</v>
      </c>
      <c r="N351" s="16" t="b">
        <f t="shared" si="5"/>
        <v>1</v>
      </c>
    </row>
    <row r="352" spans="1:14" x14ac:dyDescent="0.25">
      <c r="A352" s="146">
        <v>352</v>
      </c>
      <c r="B352" s="147" t="s">
        <v>106</v>
      </c>
      <c r="C352" s="148"/>
      <c r="D352" s="149"/>
      <c r="E352" s="150"/>
      <c r="F352" s="151"/>
      <c r="G352" s="152" t="str">
        <f>IFERROR(VLOOKUP(F352,'الأستاذ العام'!$B$4:$C$353,2,0),"")</f>
        <v/>
      </c>
      <c r="H352" s="146"/>
      <c r="I352" s="153">
        <v>0</v>
      </c>
      <c r="J352" s="151"/>
      <c r="K352" s="152" t="str">
        <f>IFERROR(VLOOKUP(J352,'الأستاذ العام'!$B$4:$C$353,2,0),"")</f>
        <v/>
      </c>
      <c r="L352" s="146"/>
      <c r="M352" s="153">
        <v>0</v>
      </c>
      <c r="N352" s="16" t="b">
        <f t="shared" si="5"/>
        <v>1</v>
      </c>
    </row>
    <row r="353" spans="1:14" x14ac:dyDescent="0.25">
      <c r="A353" s="146">
        <v>353</v>
      </c>
      <c r="B353" s="147" t="s">
        <v>106</v>
      </c>
      <c r="C353" s="148"/>
      <c r="D353" s="149"/>
      <c r="E353" s="150"/>
      <c r="F353" s="151"/>
      <c r="G353" s="152" t="str">
        <f>IFERROR(VLOOKUP(F353,'الأستاذ العام'!$B$4:$C$353,2,0),"")</f>
        <v/>
      </c>
      <c r="H353" s="146"/>
      <c r="I353" s="153">
        <v>0</v>
      </c>
      <c r="J353" s="151"/>
      <c r="K353" s="152" t="str">
        <f>IFERROR(VLOOKUP(J353,'الأستاذ العام'!$B$4:$C$353,2,0),"")</f>
        <v/>
      </c>
      <c r="L353" s="146"/>
      <c r="M353" s="153">
        <v>0</v>
      </c>
      <c r="N353" s="16" t="b">
        <f t="shared" si="5"/>
        <v>1</v>
      </c>
    </row>
    <row r="354" spans="1:14" x14ac:dyDescent="0.25">
      <c r="A354" s="146">
        <v>354</v>
      </c>
      <c r="B354" s="147" t="s">
        <v>106</v>
      </c>
      <c r="C354" s="148"/>
      <c r="D354" s="149"/>
      <c r="E354" s="150"/>
      <c r="F354" s="151"/>
      <c r="G354" s="152" t="str">
        <f>IFERROR(VLOOKUP(F354,'الأستاذ العام'!$B$4:$C$353,2,0),"")</f>
        <v/>
      </c>
      <c r="H354" s="146"/>
      <c r="I354" s="153">
        <v>0</v>
      </c>
      <c r="J354" s="151"/>
      <c r="K354" s="152" t="str">
        <f>IFERROR(VLOOKUP(J354,'الأستاذ العام'!$B$4:$C$353,2,0),"")</f>
        <v/>
      </c>
      <c r="L354" s="146"/>
      <c r="M354" s="153">
        <v>0</v>
      </c>
      <c r="N354" s="16" t="b">
        <f t="shared" si="5"/>
        <v>1</v>
      </c>
    </row>
    <row r="355" spans="1:14" x14ac:dyDescent="0.25">
      <c r="A355" s="146">
        <v>355</v>
      </c>
      <c r="B355" s="147" t="s">
        <v>106</v>
      </c>
      <c r="C355" s="148"/>
      <c r="D355" s="149"/>
      <c r="E355" s="150"/>
      <c r="F355" s="151"/>
      <c r="G355" s="152" t="str">
        <f>IFERROR(VLOOKUP(F355,'الأستاذ العام'!$B$4:$C$353,2,0),"")</f>
        <v/>
      </c>
      <c r="H355" s="146"/>
      <c r="I355" s="153">
        <v>0</v>
      </c>
      <c r="J355" s="151"/>
      <c r="K355" s="152" t="str">
        <f>IFERROR(VLOOKUP(J355,'الأستاذ العام'!$B$4:$C$353,2,0),"")</f>
        <v/>
      </c>
      <c r="L355" s="146"/>
      <c r="M355" s="153">
        <v>0</v>
      </c>
      <c r="N355" s="16" t="b">
        <f t="shared" si="5"/>
        <v>1</v>
      </c>
    </row>
    <row r="356" spans="1:14" x14ac:dyDescent="0.25">
      <c r="A356" s="146">
        <v>356</v>
      </c>
      <c r="B356" s="147" t="s">
        <v>106</v>
      </c>
      <c r="C356" s="148"/>
      <c r="D356" s="149"/>
      <c r="E356" s="150"/>
      <c r="F356" s="151"/>
      <c r="G356" s="152" t="str">
        <f>IFERROR(VLOOKUP(F356,'الأستاذ العام'!$B$4:$C$353,2,0),"")</f>
        <v/>
      </c>
      <c r="H356" s="146"/>
      <c r="I356" s="153">
        <v>0</v>
      </c>
      <c r="J356" s="151"/>
      <c r="K356" s="152" t="str">
        <f>IFERROR(VLOOKUP(J356,'الأستاذ العام'!$B$4:$C$353,2,0),"")</f>
        <v/>
      </c>
      <c r="L356" s="146"/>
      <c r="M356" s="153">
        <v>0</v>
      </c>
      <c r="N356" s="16" t="b">
        <f t="shared" si="5"/>
        <v>1</v>
      </c>
    </row>
    <row r="357" spans="1:14" x14ac:dyDescent="0.25">
      <c r="A357" s="146">
        <v>357</v>
      </c>
      <c r="B357" s="147" t="s">
        <v>106</v>
      </c>
      <c r="C357" s="148"/>
      <c r="D357" s="149"/>
      <c r="E357" s="150"/>
      <c r="F357" s="151"/>
      <c r="G357" s="152" t="str">
        <f>IFERROR(VLOOKUP(F357,'الأستاذ العام'!$B$4:$C$353,2,0),"")</f>
        <v/>
      </c>
      <c r="H357" s="146"/>
      <c r="I357" s="153">
        <v>0</v>
      </c>
      <c r="J357" s="151"/>
      <c r="K357" s="152" t="str">
        <f>IFERROR(VLOOKUP(J357,'الأستاذ العام'!$B$4:$C$353,2,0),"")</f>
        <v/>
      </c>
      <c r="L357" s="146"/>
      <c r="M357" s="153">
        <v>0</v>
      </c>
      <c r="N357" s="16" t="b">
        <f t="shared" si="5"/>
        <v>1</v>
      </c>
    </row>
    <row r="358" spans="1:14" x14ac:dyDescent="0.25">
      <c r="A358" s="146">
        <v>358</v>
      </c>
      <c r="B358" s="147" t="s">
        <v>106</v>
      </c>
      <c r="C358" s="148"/>
      <c r="D358" s="149"/>
      <c r="E358" s="150"/>
      <c r="F358" s="151"/>
      <c r="G358" s="152" t="str">
        <f>IFERROR(VLOOKUP(F358,'الأستاذ العام'!$B$4:$C$353,2,0),"")</f>
        <v/>
      </c>
      <c r="H358" s="146"/>
      <c r="I358" s="153">
        <v>0</v>
      </c>
      <c r="J358" s="151"/>
      <c r="K358" s="152" t="str">
        <f>IFERROR(VLOOKUP(J358,'الأستاذ العام'!$B$4:$C$353,2,0),"")</f>
        <v/>
      </c>
      <c r="L358" s="146"/>
      <c r="M358" s="153">
        <v>0</v>
      </c>
      <c r="N358" s="16" t="b">
        <f t="shared" si="5"/>
        <v>1</v>
      </c>
    </row>
    <row r="359" spans="1:14" x14ac:dyDescent="0.25">
      <c r="A359" s="146">
        <v>359</v>
      </c>
      <c r="B359" s="147" t="s">
        <v>106</v>
      </c>
      <c r="C359" s="148"/>
      <c r="D359" s="149"/>
      <c r="E359" s="150"/>
      <c r="F359" s="151"/>
      <c r="G359" s="152" t="str">
        <f>IFERROR(VLOOKUP(F359,'الأستاذ العام'!$B$4:$C$353,2,0),"")</f>
        <v/>
      </c>
      <c r="H359" s="146"/>
      <c r="I359" s="153">
        <v>0</v>
      </c>
      <c r="J359" s="151"/>
      <c r="K359" s="152" t="str">
        <f>IFERROR(VLOOKUP(J359,'الأستاذ العام'!$B$4:$C$353,2,0),"")</f>
        <v/>
      </c>
      <c r="L359" s="146"/>
      <c r="M359" s="153">
        <v>0</v>
      </c>
      <c r="N359" s="16" t="b">
        <f t="shared" si="5"/>
        <v>1</v>
      </c>
    </row>
    <row r="360" spans="1:14" x14ac:dyDescent="0.25">
      <c r="A360" s="146">
        <v>360</v>
      </c>
      <c r="B360" s="147" t="s">
        <v>106</v>
      </c>
      <c r="C360" s="148"/>
      <c r="D360" s="149"/>
      <c r="E360" s="150"/>
      <c r="F360" s="151"/>
      <c r="G360" s="152" t="str">
        <f>IFERROR(VLOOKUP(F360,'الأستاذ العام'!$B$4:$C$353,2,0),"")</f>
        <v/>
      </c>
      <c r="H360" s="146"/>
      <c r="I360" s="153">
        <v>0</v>
      </c>
      <c r="J360" s="151"/>
      <c r="K360" s="152" t="str">
        <f>IFERROR(VLOOKUP(J360,'الأستاذ العام'!$B$4:$C$353,2,0),"")</f>
        <v/>
      </c>
      <c r="L360" s="146"/>
      <c r="M360" s="153">
        <v>0</v>
      </c>
      <c r="N360" s="16" t="b">
        <f t="shared" si="5"/>
        <v>1</v>
      </c>
    </row>
    <row r="361" spans="1:14" x14ac:dyDescent="0.25">
      <c r="A361" s="146">
        <v>361</v>
      </c>
      <c r="B361" s="147" t="s">
        <v>106</v>
      </c>
      <c r="C361" s="148"/>
      <c r="D361" s="149"/>
      <c r="E361" s="150"/>
      <c r="F361" s="151"/>
      <c r="G361" s="152" t="str">
        <f>IFERROR(VLOOKUP(F361,'الأستاذ العام'!$B$4:$C$353,2,0),"")</f>
        <v/>
      </c>
      <c r="H361" s="146"/>
      <c r="I361" s="153">
        <v>0</v>
      </c>
      <c r="J361" s="151"/>
      <c r="K361" s="152" t="str">
        <f>IFERROR(VLOOKUP(J361,'الأستاذ العام'!$B$4:$C$353,2,0),"")</f>
        <v/>
      </c>
      <c r="L361" s="146"/>
      <c r="M361" s="153">
        <v>0</v>
      </c>
      <c r="N361" s="16" t="b">
        <f t="shared" si="5"/>
        <v>1</v>
      </c>
    </row>
    <row r="362" spans="1:14" x14ac:dyDescent="0.25">
      <c r="A362" s="146">
        <v>362</v>
      </c>
      <c r="B362" s="147" t="s">
        <v>106</v>
      </c>
      <c r="C362" s="148"/>
      <c r="D362" s="149"/>
      <c r="E362" s="150"/>
      <c r="F362" s="151"/>
      <c r="G362" s="152" t="str">
        <f>IFERROR(VLOOKUP(F362,'الأستاذ العام'!$B$4:$C$353,2,0),"")</f>
        <v/>
      </c>
      <c r="H362" s="146"/>
      <c r="I362" s="153">
        <v>0</v>
      </c>
      <c r="J362" s="151"/>
      <c r="K362" s="152" t="str">
        <f>IFERROR(VLOOKUP(J362,'الأستاذ العام'!$B$4:$C$353,2,0),"")</f>
        <v/>
      </c>
      <c r="L362" s="146"/>
      <c r="M362" s="153">
        <v>0</v>
      </c>
      <c r="N362" s="16" t="b">
        <f t="shared" si="5"/>
        <v>1</v>
      </c>
    </row>
    <row r="363" spans="1:14" x14ac:dyDescent="0.25">
      <c r="A363" s="146">
        <v>363</v>
      </c>
      <c r="B363" s="147" t="s">
        <v>106</v>
      </c>
      <c r="C363" s="148"/>
      <c r="D363" s="149"/>
      <c r="E363" s="150"/>
      <c r="F363" s="151"/>
      <c r="G363" s="152" t="str">
        <f>IFERROR(VLOOKUP(F363,'الأستاذ العام'!$B$4:$C$353,2,0),"")</f>
        <v/>
      </c>
      <c r="H363" s="146"/>
      <c r="I363" s="153">
        <v>0</v>
      </c>
      <c r="J363" s="151"/>
      <c r="K363" s="152" t="str">
        <f>IFERROR(VLOOKUP(J363,'الأستاذ العام'!$B$4:$C$353,2,0),"")</f>
        <v/>
      </c>
      <c r="L363" s="146"/>
      <c r="M363" s="153">
        <v>0</v>
      </c>
      <c r="N363" s="16" t="b">
        <f t="shared" si="5"/>
        <v>1</v>
      </c>
    </row>
    <row r="364" spans="1:14" x14ac:dyDescent="0.25">
      <c r="A364" s="146">
        <v>364</v>
      </c>
      <c r="B364" s="147" t="s">
        <v>106</v>
      </c>
      <c r="C364" s="148"/>
      <c r="D364" s="149"/>
      <c r="E364" s="150"/>
      <c r="F364" s="151"/>
      <c r="G364" s="152" t="str">
        <f>IFERROR(VLOOKUP(F364,'الأستاذ العام'!$B$4:$C$353,2,0),"")</f>
        <v/>
      </c>
      <c r="H364" s="146"/>
      <c r="I364" s="153">
        <v>0</v>
      </c>
      <c r="J364" s="151"/>
      <c r="K364" s="152" t="str">
        <f>IFERROR(VLOOKUP(J364,'الأستاذ العام'!$B$4:$C$353,2,0),"")</f>
        <v/>
      </c>
      <c r="L364" s="146"/>
      <c r="M364" s="153">
        <v>0</v>
      </c>
      <c r="N364" s="16" t="b">
        <f t="shared" si="5"/>
        <v>1</v>
      </c>
    </row>
    <row r="365" spans="1:14" x14ac:dyDescent="0.25">
      <c r="A365" s="146">
        <v>365</v>
      </c>
      <c r="B365" s="147" t="s">
        <v>106</v>
      </c>
      <c r="C365" s="148"/>
      <c r="D365" s="149"/>
      <c r="E365" s="150"/>
      <c r="F365" s="151"/>
      <c r="G365" s="152" t="str">
        <f>IFERROR(VLOOKUP(F365,'الأستاذ العام'!$B$4:$C$353,2,0),"")</f>
        <v/>
      </c>
      <c r="H365" s="146"/>
      <c r="I365" s="153">
        <v>0</v>
      </c>
      <c r="J365" s="151"/>
      <c r="K365" s="152" t="str">
        <f>IFERROR(VLOOKUP(J365,'الأستاذ العام'!$B$4:$C$353,2,0),"")</f>
        <v/>
      </c>
      <c r="L365" s="146"/>
      <c r="M365" s="153">
        <v>0</v>
      </c>
      <c r="N365" s="16" t="b">
        <f t="shared" si="5"/>
        <v>1</v>
      </c>
    </row>
    <row r="366" spans="1:14" x14ac:dyDescent="0.25">
      <c r="A366" s="146">
        <v>366</v>
      </c>
      <c r="B366" s="147" t="s">
        <v>106</v>
      </c>
      <c r="C366" s="148"/>
      <c r="D366" s="149"/>
      <c r="E366" s="150"/>
      <c r="F366" s="151"/>
      <c r="G366" s="152" t="str">
        <f>IFERROR(VLOOKUP(F366,'الأستاذ العام'!$B$4:$C$353,2,0),"")</f>
        <v/>
      </c>
      <c r="H366" s="146"/>
      <c r="I366" s="153">
        <v>0</v>
      </c>
      <c r="J366" s="151"/>
      <c r="K366" s="152" t="str">
        <f>IFERROR(VLOOKUP(J366,'الأستاذ العام'!$B$4:$C$353,2,0),"")</f>
        <v/>
      </c>
      <c r="L366" s="146"/>
      <c r="M366" s="153">
        <v>0</v>
      </c>
      <c r="N366" s="16" t="b">
        <f t="shared" si="5"/>
        <v>1</v>
      </c>
    </row>
    <row r="367" spans="1:14" x14ac:dyDescent="0.25">
      <c r="A367" s="146">
        <v>367</v>
      </c>
      <c r="B367" s="147" t="s">
        <v>106</v>
      </c>
      <c r="C367" s="148"/>
      <c r="D367" s="149"/>
      <c r="E367" s="150"/>
      <c r="F367" s="151"/>
      <c r="G367" s="152" t="str">
        <f>IFERROR(VLOOKUP(F367,'الأستاذ العام'!$B$4:$C$353,2,0),"")</f>
        <v/>
      </c>
      <c r="H367" s="146"/>
      <c r="I367" s="153">
        <v>0</v>
      </c>
      <c r="J367" s="151"/>
      <c r="K367" s="152" t="str">
        <f>IFERROR(VLOOKUP(J367,'الأستاذ العام'!$B$4:$C$353,2,0),"")</f>
        <v/>
      </c>
      <c r="L367" s="146"/>
      <c r="M367" s="153">
        <v>0</v>
      </c>
      <c r="N367" s="16" t="b">
        <f t="shared" si="5"/>
        <v>1</v>
      </c>
    </row>
    <row r="368" spans="1:14" x14ac:dyDescent="0.25">
      <c r="A368" s="146">
        <v>368</v>
      </c>
      <c r="B368" s="147" t="s">
        <v>106</v>
      </c>
      <c r="C368" s="148"/>
      <c r="D368" s="149"/>
      <c r="E368" s="150"/>
      <c r="F368" s="151"/>
      <c r="G368" s="152" t="str">
        <f>IFERROR(VLOOKUP(F368,'الأستاذ العام'!$B$4:$C$353,2,0),"")</f>
        <v/>
      </c>
      <c r="H368" s="146"/>
      <c r="I368" s="153">
        <v>0</v>
      </c>
      <c r="J368" s="151"/>
      <c r="K368" s="152" t="str">
        <f>IFERROR(VLOOKUP(J368,'الأستاذ العام'!$B$4:$C$353,2,0),"")</f>
        <v/>
      </c>
      <c r="L368" s="146"/>
      <c r="M368" s="153">
        <v>0</v>
      </c>
      <c r="N368" s="16" t="b">
        <f t="shared" si="5"/>
        <v>1</v>
      </c>
    </row>
    <row r="369" spans="1:14" x14ac:dyDescent="0.25">
      <c r="A369" s="146">
        <v>369</v>
      </c>
      <c r="B369" s="147" t="s">
        <v>106</v>
      </c>
      <c r="C369" s="148"/>
      <c r="D369" s="149"/>
      <c r="E369" s="150"/>
      <c r="F369" s="151"/>
      <c r="G369" s="152" t="str">
        <f>IFERROR(VLOOKUP(F369,'الأستاذ العام'!$B$4:$C$353,2,0),"")</f>
        <v/>
      </c>
      <c r="H369" s="146"/>
      <c r="I369" s="153">
        <v>0</v>
      </c>
      <c r="J369" s="151"/>
      <c r="K369" s="152" t="str">
        <f>IFERROR(VLOOKUP(J369,'الأستاذ العام'!$B$4:$C$353,2,0),"")</f>
        <v/>
      </c>
      <c r="L369" s="146"/>
      <c r="M369" s="153">
        <v>0</v>
      </c>
      <c r="N369" s="16" t="b">
        <f t="shared" si="5"/>
        <v>1</v>
      </c>
    </row>
    <row r="370" spans="1:14" x14ac:dyDescent="0.25">
      <c r="A370" s="146">
        <v>370</v>
      </c>
      <c r="B370" s="147" t="s">
        <v>106</v>
      </c>
      <c r="C370" s="148"/>
      <c r="D370" s="149"/>
      <c r="E370" s="150"/>
      <c r="F370" s="151"/>
      <c r="G370" s="152" t="str">
        <f>IFERROR(VLOOKUP(F370,'الأستاذ العام'!$B$4:$C$353,2,0),"")</f>
        <v/>
      </c>
      <c r="H370" s="146"/>
      <c r="I370" s="153">
        <v>0</v>
      </c>
      <c r="J370" s="151"/>
      <c r="K370" s="152" t="str">
        <f>IFERROR(VLOOKUP(J370,'الأستاذ العام'!$B$4:$C$353,2,0),"")</f>
        <v/>
      </c>
      <c r="L370" s="146"/>
      <c r="M370" s="153">
        <v>0</v>
      </c>
      <c r="N370" s="16" t="b">
        <f t="shared" si="5"/>
        <v>1</v>
      </c>
    </row>
    <row r="371" spans="1:14" x14ac:dyDescent="0.25">
      <c r="A371" s="146">
        <v>371</v>
      </c>
      <c r="B371" s="147" t="s">
        <v>106</v>
      </c>
      <c r="C371" s="148"/>
      <c r="D371" s="149"/>
      <c r="E371" s="150"/>
      <c r="F371" s="151"/>
      <c r="G371" s="152" t="str">
        <f>IFERROR(VLOOKUP(F371,'الأستاذ العام'!$B$4:$C$353,2,0),"")</f>
        <v/>
      </c>
      <c r="H371" s="146"/>
      <c r="I371" s="153">
        <v>0</v>
      </c>
      <c r="J371" s="151"/>
      <c r="K371" s="152" t="str">
        <f>IFERROR(VLOOKUP(J371,'الأستاذ العام'!$B$4:$C$353,2,0),"")</f>
        <v/>
      </c>
      <c r="L371" s="146"/>
      <c r="M371" s="153">
        <v>0</v>
      </c>
      <c r="N371" s="16" t="b">
        <f t="shared" si="5"/>
        <v>1</v>
      </c>
    </row>
    <row r="372" spans="1:14" x14ac:dyDescent="0.25">
      <c r="A372" s="146">
        <v>372</v>
      </c>
      <c r="B372" s="147" t="s">
        <v>106</v>
      </c>
      <c r="C372" s="148"/>
      <c r="D372" s="149"/>
      <c r="E372" s="150"/>
      <c r="F372" s="151"/>
      <c r="G372" s="152" t="str">
        <f>IFERROR(VLOOKUP(F372,'الأستاذ العام'!$B$4:$C$353,2,0),"")</f>
        <v/>
      </c>
      <c r="H372" s="146"/>
      <c r="I372" s="153">
        <v>0</v>
      </c>
      <c r="J372" s="151"/>
      <c r="K372" s="152" t="str">
        <f>IFERROR(VLOOKUP(J372,'الأستاذ العام'!$B$4:$C$353,2,0),"")</f>
        <v/>
      </c>
      <c r="L372" s="146"/>
      <c r="M372" s="153">
        <v>0</v>
      </c>
      <c r="N372" s="16" t="b">
        <f t="shared" si="5"/>
        <v>1</v>
      </c>
    </row>
    <row r="373" spans="1:14" x14ac:dyDescent="0.25">
      <c r="A373" s="146">
        <v>373</v>
      </c>
      <c r="B373" s="147" t="s">
        <v>106</v>
      </c>
      <c r="C373" s="148"/>
      <c r="D373" s="149"/>
      <c r="E373" s="150"/>
      <c r="F373" s="151"/>
      <c r="G373" s="152" t="str">
        <f>IFERROR(VLOOKUP(F373,'الأستاذ العام'!$B$4:$C$353,2,0),"")</f>
        <v/>
      </c>
      <c r="H373" s="146"/>
      <c r="I373" s="153">
        <v>0</v>
      </c>
      <c r="J373" s="151"/>
      <c r="K373" s="152" t="str">
        <f>IFERROR(VLOOKUP(J373,'الأستاذ العام'!$B$4:$C$353,2,0),"")</f>
        <v/>
      </c>
      <c r="L373" s="146"/>
      <c r="M373" s="153">
        <v>0</v>
      </c>
      <c r="N373" s="16" t="b">
        <f t="shared" si="5"/>
        <v>1</v>
      </c>
    </row>
    <row r="374" spans="1:14" x14ac:dyDescent="0.25">
      <c r="A374" s="146">
        <v>374</v>
      </c>
      <c r="B374" s="147" t="s">
        <v>106</v>
      </c>
      <c r="C374" s="148"/>
      <c r="D374" s="149"/>
      <c r="E374" s="150"/>
      <c r="F374" s="151"/>
      <c r="G374" s="152" t="str">
        <f>IFERROR(VLOOKUP(F374,'الأستاذ العام'!$B$4:$C$353,2,0),"")</f>
        <v/>
      </c>
      <c r="H374" s="146"/>
      <c r="I374" s="153">
        <v>0</v>
      </c>
      <c r="J374" s="151"/>
      <c r="K374" s="152" t="str">
        <f>IFERROR(VLOOKUP(J374,'الأستاذ العام'!$B$4:$C$353,2,0),"")</f>
        <v/>
      </c>
      <c r="L374" s="146"/>
      <c r="M374" s="153">
        <v>0</v>
      </c>
      <c r="N374" s="16" t="b">
        <f t="shared" si="5"/>
        <v>1</v>
      </c>
    </row>
    <row r="375" spans="1:14" x14ac:dyDescent="0.25">
      <c r="A375" s="146">
        <v>375</v>
      </c>
      <c r="B375" s="147" t="s">
        <v>106</v>
      </c>
      <c r="C375" s="148"/>
      <c r="D375" s="149"/>
      <c r="E375" s="150"/>
      <c r="F375" s="151"/>
      <c r="G375" s="152" t="str">
        <f>IFERROR(VLOOKUP(F375,'الأستاذ العام'!$B$4:$C$353,2,0),"")</f>
        <v/>
      </c>
      <c r="H375" s="146"/>
      <c r="I375" s="153">
        <v>0</v>
      </c>
      <c r="J375" s="151"/>
      <c r="K375" s="152" t="str">
        <f>IFERROR(VLOOKUP(J375,'الأستاذ العام'!$B$4:$C$353,2,0),"")</f>
        <v/>
      </c>
      <c r="L375" s="146"/>
      <c r="M375" s="153">
        <v>0</v>
      </c>
      <c r="N375" s="16" t="b">
        <f t="shared" si="5"/>
        <v>1</v>
      </c>
    </row>
    <row r="376" spans="1:14" x14ac:dyDescent="0.25">
      <c r="A376" s="146">
        <v>376</v>
      </c>
      <c r="B376" s="147" t="s">
        <v>106</v>
      </c>
      <c r="C376" s="148"/>
      <c r="D376" s="149"/>
      <c r="E376" s="150"/>
      <c r="F376" s="151"/>
      <c r="G376" s="152" t="str">
        <f>IFERROR(VLOOKUP(F376,'الأستاذ العام'!$B$4:$C$353,2,0),"")</f>
        <v/>
      </c>
      <c r="H376" s="146"/>
      <c r="I376" s="153">
        <v>0</v>
      </c>
      <c r="J376" s="151"/>
      <c r="K376" s="152" t="str">
        <f>IFERROR(VLOOKUP(J376,'الأستاذ العام'!$B$4:$C$353,2,0),"")</f>
        <v/>
      </c>
      <c r="L376" s="146"/>
      <c r="M376" s="153">
        <v>0</v>
      </c>
      <c r="N376" s="16" t="b">
        <f t="shared" si="5"/>
        <v>1</v>
      </c>
    </row>
    <row r="377" spans="1:14" x14ac:dyDescent="0.25">
      <c r="A377" s="146">
        <v>377</v>
      </c>
      <c r="B377" s="147" t="s">
        <v>106</v>
      </c>
      <c r="C377" s="148"/>
      <c r="D377" s="149"/>
      <c r="E377" s="150"/>
      <c r="F377" s="151"/>
      <c r="G377" s="152" t="str">
        <f>IFERROR(VLOOKUP(F377,'الأستاذ العام'!$B$4:$C$353,2,0),"")</f>
        <v/>
      </c>
      <c r="H377" s="146"/>
      <c r="I377" s="153">
        <v>0</v>
      </c>
      <c r="J377" s="151"/>
      <c r="K377" s="152" t="str">
        <f>IFERROR(VLOOKUP(J377,'الأستاذ العام'!$B$4:$C$353,2,0),"")</f>
        <v/>
      </c>
      <c r="L377" s="146"/>
      <c r="M377" s="153">
        <v>0</v>
      </c>
      <c r="N377" s="16" t="b">
        <f t="shared" si="5"/>
        <v>1</v>
      </c>
    </row>
    <row r="378" spans="1:14" x14ac:dyDescent="0.25">
      <c r="A378" s="146">
        <v>378</v>
      </c>
      <c r="B378" s="147" t="s">
        <v>106</v>
      </c>
      <c r="C378" s="148"/>
      <c r="D378" s="149"/>
      <c r="E378" s="150"/>
      <c r="F378" s="151"/>
      <c r="G378" s="152" t="str">
        <f>IFERROR(VLOOKUP(F378,'الأستاذ العام'!$B$4:$C$353,2,0),"")</f>
        <v/>
      </c>
      <c r="H378" s="146"/>
      <c r="I378" s="153">
        <v>0</v>
      </c>
      <c r="J378" s="151"/>
      <c r="K378" s="152" t="str">
        <f>IFERROR(VLOOKUP(J378,'الأستاذ العام'!$B$4:$C$353,2,0),"")</f>
        <v/>
      </c>
      <c r="L378" s="146"/>
      <c r="M378" s="153">
        <v>0</v>
      </c>
      <c r="N378" s="16" t="b">
        <f t="shared" si="5"/>
        <v>1</v>
      </c>
    </row>
    <row r="379" spans="1:14" x14ac:dyDescent="0.25">
      <c r="A379" s="146">
        <v>379</v>
      </c>
      <c r="B379" s="147" t="s">
        <v>106</v>
      </c>
      <c r="C379" s="148"/>
      <c r="D379" s="149"/>
      <c r="E379" s="150"/>
      <c r="F379" s="151"/>
      <c r="G379" s="152" t="str">
        <f>IFERROR(VLOOKUP(F379,'الأستاذ العام'!$B$4:$C$353,2,0),"")</f>
        <v/>
      </c>
      <c r="H379" s="146"/>
      <c r="I379" s="153">
        <v>0</v>
      </c>
      <c r="J379" s="151"/>
      <c r="K379" s="152" t="str">
        <f>IFERROR(VLOOKUP(J379,'الأستاذ العام'!$B$4:$C$353,2,0),"")</f>
        <v/>
      </c>
      <c r="L379" s="146"/>
      <c r="M379" s="153">
        <v>0</v>
      </c>
      <c r="N379" s="16" t="b">
        <f t="shared" si="5"/>
        <v>1</v>
      </c>
    </row>
    <row r="380" spans="1:14" x14ac:dyDescent="0.25">
      <c r="A380" s="146">
        <v>380</v>
      </c>
      <c r="B380" s="147" t="s">
        <v>106</v>
      </c>
      <c r="C380" s="148"/>
      <c r="D380" s="149"/>
      <c r="E380" s="150"/>
      <c r="F380" s="151"/>
      <c r="G380" s="152" t="str">
        <f>IFERROR(VLOOKUP(F380,'الأستاذ العام'!$B$4:$C$353,2,0),"")</f>
        <v/>
      </c>
      <c r="H380" s="146"/>
      <c r="I380" s="153">
        <v>0</v>
      </c>
      <c r="J380" s="151"/>
      <c r="K380" s="152" t="str">
        <f>IFERROR(VLOOKUP(J380,'الأستاذ العام'!$B$4:$C$353,2,0),"")</f>
        <v/>
      </c>
      <c r="L380" s="146"/>
      <c r="M380" s="153">
        <v>0</v>
      </c>
      <c r="N380" s="16" t="b">
        <f t="shared" si="5"/>
        <v>1</v>
      </c>
    </row>
    <row r="381" spans="1:14" x14ac:dyDescent="0.25">
      <c r="A381" s="146">
        <v>381</v>
      </c>
      <c r="B381" s="147" t="s">
        <v>106</v>
      </c>
      <c r="C381" s="148"/>
      <c r="D381" s="149"/>
      <c r="E381" s="150"/>
      <c r="F381" s="151"/>
      <c r="G381" s="152" t="str">
        <f>IFERROR(VLOOKUP(F381,'الأستاذ العام'!$B$4:$C$353,2,0),"")</f>
        <v/>
      </c>
      <c r="H381" s="146"/>
      <c r="I381" s="153">
        <v>0</v>
      </c>
      <c r="J381" s="151"/>
      <c r="K381" s="152" t="str">
        <f>IFERROR(VLOOKUP(J381,'الأستاذ العام'!$B$4:$C$353,2,0),"")</f>
        <v/>
      </c>
      <c r="L381" s="146"/>
      <c r="M381" s="153">
        <v>0</v>
      </c>
      <c r="N381" s="16" t="b">
        <f t="shared" si="5"/>
        <v>1</v>
      </c>
    </row>
    <row r="382" spans="1:14" x14ac:dyDescent="0.25">
      <c r="A382" s="146">
        <v>382</v>
      </c>
      <c r="B382" s="147" t="s">
        <v>106</v>
      </c>
      <c r="C382" s="148"/>
      <c r="D382" s="149"/>
      <c r="E382" s="150"/>
      <c r="F382" s="151"/>
      <c r="G382" s="152" t="str">
        <f>IFERROR(VLOOKUP(F382,'الأستاذ العام'!$B$4:$C$353,2,0),"")</f>
        <v/>
      </c>
      <c r="H382" s="146"/>
      <c r="I382" s="153">
        <v>0</v>
      </c>
      <c r="J382" s="151"/>
      <c r="K382" s="152" t="str">
        <f>IFERROR(VLOOKUP(J382,'الأستاذ العام'!$B$4:$C$353,2,0),"")</f>
        <v/>
      </c>
      <c r="L382" s="146"/>
      <c r="M382" s="153">
        <v>0</v>
      </c>
      <c r="N382" s="16" t="b">
        <f t="shared" si="5"/>
        <v>1</v>
      </c>
    </row>
    <row r="383" spans="1:14" x14ac:dyDescent="0.25">
      <c r="A383" s="146">
        <v>383</v>
      </c>
      <c r="B383" s="147" t="s">
        <v>106</v>
      </c>
      <c r="C383" s="148"/>
      <c r="D383" s="149"/>
      <c r="E383" s="150"/>
      <c r="F383" s="151"/>
      <c r="G383" s="152" t="str">
        <f>IFERROR(VLOOKUP(F383,'الأستاذ العام'!$B$4:$C$353,2,0),"")</f>
        <v/>
      </c>
      <c r="H383" s="146"/>
      <c r="I383" s="153">
        <v>0</v>
      </c>
      <c r="J383" s="151"/>
      <c r="K383" s="152" t="str">
        <f>IFERROR(VLOOKUP(J383,'الأستاذ العام'!$B$4:$C$353,2,0),"")</f>
        <v/>
      </c>
      <c r="L383" s="146"/>
      <c r="M383" s="153">
        <v>0</v>
      </c>
      <c r="N383" s="16" t="b">
        <f t="shared" si="5"/>
        <v>1</v>
      </c>
    </row>
    <row r="384" spans="1:14" x14ac:dyDescent="0.25">
      <c r="A384" s="146">
        <v>384</v>
      </c>
      <c r="B384" s="147" t="s">
        <v>106</v>
      </c>
      <c r="C384" s="148"/>
      <c r="D384" s="149"/>
      <c r="E384" s="150"/>
      <c r="F384" s="151"/>
      <c r="G384" s="152" t="str">
        <f>IFERROR(VLOOKUP(F384,'الأستاذ العام'!$B$4:$C$353,2,0),"")</f>
        <v/>
      </c>
      <c r="H384" s="146"/>
      <c r="I384" s="153">
        <v>0</v>
      </c>
      <c r="J384" s="151"/>
      <c r="K384" s="152" t="str">
        <f>IFERROR(VLOOKUP(J384,'الأستاذ العام'!$B$4:$C$353,2,0),"")</f>
        <v/>
      </c>
      <c r="L384" s="146"/>
      <c r="M384" s="153">
        <v>0</v>
      </c>
      <c r="N384" s="16" t="b">
        <f t="shared" si="5"/>
        <v>1</v>
      </c>
    </row>
    <row r="385" spans="1:14" x14ac:dyDescent="0.25">
      <c r="A385" s="146">
        <v>385</v>
      </c>
      <c r="B385" s="147" t="s">
        <v>106</v>
      </c>
      <c r="C385" s="148"/>
      <c r="D385" s="149"/>
      <c r="E385" s="150"/>
      <c r="F385" s="151"/>
      <c r="G385" s="152" t="str">
        <f>IFERROR(VLOOKUP(F385,'الأستاذ العام'!$B$4:$C$353,2,0),"")</f>
        <v/>
      </c>
      <c r="H385" s="146"/>
      <c r="I385" s="153">
        <v>0</v>
      </c>
      <c r="J385" s="151"/>
      <c r="K385" s="152" t="str">
        <f>IFERROR(VLOOKUP(J385,'الأستاذ العام'!$B$4:$C$353,2,0),"")</f>
        <v/>
      </c>
      <c r="L385" s="146"/>
      <c r="M385" s="153">
        <v>0</v>
      </c>
      <c r="N385" s="16" t="b">
        <f t="shared" si="5"/>
        <v>1</v>
      </c>
    </row>
    <row r="386" spans="1:14" x14ac:dyDescent="0.25">
      <c r="A386" s="146">
        <v>386</v>
      </c>
      <c r="B386" s="147" t="s">
        <v>106</v>
      </c>
      <c r="C386" s="148"/>
      <c r="D386" s="149"/>
      <c r="E386" s="150"/>
      <c r="F386" s="151"/>
      <c r="G386" s="152" t="str">
        <f>IFERROR(VLOOKUP(F386,'الأستاذ العام'!$B$4:$C$353,2,0),"")</f>
        <v/>
      </c>
      <c r="H386" s="146"/>
      <c r="I386" s="153">
        <v>0</v>
      </c>
      <c r="J386" s="151"/>
      <c r="K386" s="152" t="str">
        <f>IFERROR(VLOOKUP(J386,'الأستاذ العام'!$B$4:$C$353,2,0),"")</f>
        <v/>
      </c>
      <c r="L386" s="146"/>
      <c r="M386" s="153">
        <v>0</v>
      </c>
      <c r="N386" s="16" t="b">
        <f t="shared" si="5"/>
        <v>1</v>
      </c>
    </row>
    <row r="387" spans="1:14" x14ac:dyDescent="0.25">
      <c r="A387" s="146">
        <v>387</v>
      </c>
      <c r="B387" s="147" t="s">
        <v>106</v>
      </c>
      <c r="C387" s="148"/>
      <c r="D387" s="149"/>
      <c r="E387" s="150"/>
      <c r="F387" s="151"/>
      <c r="G387" s="152" t="str">
        <f>IFERROR(VLOOKUP(F387,'الأستاذ العام'!$B$4:$C$353,2,0),"")</f>
        <v/>
      </c>
      <c r="H387" s="146"/>
      <c r="I387" s="153">
        <v>0</v>
      </c>
      <c r="J387" s="151"/>
      <c r="K387" s="152" t="str">
        <f>IFERROR(VLOOKUP(J387,'الأستاذ العام'!$B$4:$C$353,2,0),"")</f>
        <v/>
      </c>
      <c r="L387" s="146"/>
      <c r="M387" s="153">
        <v>0</v>
      </c>
      <c r="N387" s="16" t="b">
        <f t="shared" si="5"/>
        <v>1</v>
      </c>
    </row>
    <row r="388" spans="1:14" x14ac:dyDescent="0.25">
      <c r="A388" s="146">
        <v>388</v>
      </c>
      <c r="B388" s="147" t="s">
        <v>106</v>
      </c>
      <c r="C388" s="148"/>
      <c r="D388" s="149"/>
      <c r="E388" s="150"/>
      <c r="F388" s="151"/>
      <c r="G388" s="152" t="str">
        <f>IFERROR(VLOOKUP(F388,'الأستاذ العام'!$B$4:$C$353,2,0),"")</f>
        <v/>
      </c>
      <c r="H388" s="146"/>
      <c r="I388" s="153">
        <v>0</v>
      </c>
      <c r="J388" s="151"/>
      <c r="K388" s="152" t="str">
        <f>IFERROR(VLOOKUP(J388,'الأستاذ العام'!$B$4:$C$353,2,0),"")</f>
        <v/>
      </c>
      <c r="L388" s="146"/>
      <c r="M388" s="153">
        <v>0</v>
      </c>
      <c r="N388" s="16" t="b">
        <f t="shared" si="5"/>
        <v>1</v>
      </c>
    </row>
    <row r="389" spans="1:14" x14ac:dyDescent="0.25">
      <c r="A389" s="146">
        <v>389</v>
      </c>
      <c r="B389" s="147" t="s">
        <v>106</v>
      </c>
      <c r="C389" s="148"/>
      <c r="D389" s="149"/>
      <c r="E389" s="150"/>
      <c r="F389" s="151"/>
      <c r="G389" s="152" t="str">
        <f>IFERROR(VLOOKUP(F389,'الأستاذ العام'!$B$4:$C$353,2,0),"")</f>
        <v/>
      </c>
      <c r="H389" s="146"/>
      <c r="I389" s="153">
        <v>0</v>
      </c>
      <c r="J389" s="151"/>
      <c r="K389" s="152" t="str">
        <f>IFERROR(VLOOKUP(J389,'الأستاذ العام'!$B$4:$C$353,2,0),"")</f>
        <v/>
      </c>
      <c r="L389" s="146"/>
      <c r="M389" s="153">
        <v>0</v>
      </c>
      <c r="N389" s="16" t="b">
        <f t="shared" si="5"/>
        <v>1</v>
      </c>
    </row>
    <row r="390" spans="1:14" x14ac:dyDescent="0.25">
      <c r="A390" s="146">
        <v>390</v>
      </c>
      <c r="B390" s="147" t="s">
        <v>106</v>
      </c>
      <c r="C390" s="148"/>
      <c r="D390" s="149"/>
      <c r="E390" s="150"/>
      <c r="F390" s="151"/>
      <c r="G390" s="152" t="str">
        <f>IFERROR(VLOOKUP(F390,'الأستاذ العام'!$B$4:$C$353,2,0),"")</f>
        <v/>
      </c>
      <c r="H390" s="146"/>
      <c r="I390" s="153">
        <v>0</v>
      </c>
      <c r="J390" s="151"/>
      <c r="K390" s="152" t="str">
        <f>IFERROR(VLOOKUP(J390,'الأستاذ العام'!$B$4:$C$353,2,0),"")</f>
        <v/>
      </c>
      <c r="L390" s="146"/>
      <c r="M390" s="153">
        <v>0</v>
      </c>
      <c r="N390" s="16" t="b">
        <f t="shared" si="5"/>
        <v>1</v>
      </c>
    </row>
    <row r="391" spans="1:14" x14ac:dyDescent="0.25">
      <c r="A391" s="146">
        <v>391</v>
      </c>
      <c r="B391" s="147" t="s">
        <v>106</v>
      </c>
      <c r="C391" s="148"/>
      <c r="D391" s="149"/>
      <c r="E391" s="150"/>
      <c r="F391" s="151"/>
      <c r="G391" s="152" t="str">
        <f>IFERROR(VLOOKUP(F391,'الأستاذ العام'!$B$4:$C$353,2,0),"")</f>
        <v/>
      </c>
      <c r="H391" s="146"/>
      <c r="I391" s="153">
        <v>0</v>
      </c>
      <c r="J391" s="151"/>
      <c r="K391" s="152" t="str">
        <f>IFERROR(VLOOKUP(J391,'الأستاذ العام'!$B$4:$C$353,2,0),"")</f>
        <v/>
      </c>
      <c r="L391" s="146"/>
      <c r="M391" s="153">
        <v>0</v>
      </c>
      <c r="N391" s="16" t="b">
        <f t="shared" ref="N391:N454" si="6">I391=M391</f>
        <v>1</v>
      </c>
    </row>
    <row r="392" spans="1:14" x14ac:dyDescent="0.25">
      <c r="A392" s="146">
        <v>392</v>
      </c>
      <c r="B392" s="147" t="s">
        <v>106</v>
      </c>
      <c r="C392" s="148"/>
      <c r="D392" s="149"/>
      <c r="E392" s="150"/>
      <c r="F392" s="151"/>
      <c r="G392" s="152" t="str">
        <f>IFERROR(VLOOKUP(F392,'الأستاذ العام'!$B$4:$C$353,2,0),"")</f>
        <v/>
      </c>
      <c r="H392" s="146"/>
      <c r="I392" s="153">
        <v>0</v>
      </c>
      <c r="J392" s="151"/>
      <c r="K392" s="152" t="str">
        <f>IFERROR(VLOOKUP(J392,'الأستاذ العام'!$B$4:$C$353,2,0),"")</f>
        <v/>
      </c>
      <c r="L392" s="146"/>
      <c r="M392" s="153">
        <v>0</v>
      </c>
      <c r="N392" s="16" t="b">
        <f t="shared" si="6"/>
        <v>1</v>
      </c>
    </row>
    <row r="393" spans="1:14" x14ac:dyDescent="0.25">
      <c r="A393" s="146">
        <v>393</v>
      </c>
      <c r="B393" s="147" t="s">
        <v>106</v>
      </c>
      <c r="C393" s="148"/>
      <c r="D393" s="149"/>
      <c r="E393" s="150"/>
      <c r="F393" s="151"/>
      <c r="G393" s="152" t="str">
        <f>IFERROR(VLOOKUP(F393,'الأستاذ العام'!$B$4:$C$353,2,0),"")</f>
        <v/>
      </c>
      <c r="H393" s="146"/>
      <c r="I393" s="153">
        <v>0</v>
      </c>
      <c r="J393" s="151"/>
      <c r="K393" s="152" t="str">
        <f>IFERROR(VLOOKUP(J393,'الأستاذ العام'!$B$4:$C$353,2,0),"")</f>
        <v/>
      </c>
      <c r="L393" s="146"/>
      <c r="M393" s="153">
        <v>0</v>
      </c>
      <c r="N393" s="16" t="b">
        <f t="shared" si="6"/>
        <v>1</v>
      </c>
    </row>
    <row r="394" spans="1:14" x14ac:dyDescent="0.25">
      <c r="A394" s="146">
        <v>394</v>
      </c>
      <c r="B394" s="147" t="s">
        <v>106</v>
      </c>
      <c r="C394" s="148"/>
      <c r="D394" s="149"/>
      <c r="E394" s="150"/>
      <c r="F394" s="151"/>
      <c r="G394" s="152" t="str">
        <f>IFERROR(VLOOKUP(F394,'الأستاذ العام'!$B$4:$C$353,2,0),"")</f>
        <v/>
      </c>
      <c r="H394" s="146"/>
      <c r="I394" s="153">
        <v>0</v>
      </c>
      <c r="J394" s="151"/>
      <c r="K394" s="152" t="str">
        <f>IFERROR(VLOOKUP(J394,'الأستاذ العام'!$B$4:$C$353,2,0),"")</f>
        <v/>
      </c>
      <c r="L394" s="146"/>
      <c r="M394" s="153">
        <v>0</v>
      </c>
      <c r="N394" s="16" t="b">
        <f t="shared" si="6"/>
        <v>1</v>
      </c>
    </row>
    <row r="395" spans="1:14" x14ac:dyDescent="0.25">
      <c r="A395" s="146">
        <v>395</v>
      </c>
      <c r="B395" s="147" t="s">
        <v>106</v>
      </c>
      <c r="C395" s="148"/>
      <c r="D395" s="149"/>
      <c r="E395" s="150"/>
      <c r="F395" s="151"/>
      <c r="G395" s="152" t="str">
        <f>IFERROR(VLOOKUP(F395,'الأستاذ العام'!$B$4:$C$353,2,0),"")</f>
        <v/>
      </c>
      <c r="H395" s="146"/>
      <c r="I395" s="153">
        <v>0</v>
      </c>
      <c r="J395" s="151"/>
      <c r="K395" s="152" t="str">
        <f>IFERROR(VLOOKUP(J395,'الأستاذ العام'!$B$4:$C$353,2,0),"")</f>
        <v/>
      </c>
      <c r="L395" s="146"/>
      <c r="M395" s="153">
        <v>0</v>
      </c>
      <c r="N395" s="16" t="b">
        <f t="shared" si="6"/>
        <v>1</v>
      </c>
    </row>
    <row r="396" spans="1:14" x14ac:dyDescent="0.25">
      <c r="A396" s="146">
        <v>396</v>
      </c>
      <c r="B396" s="147" t="s">
        <v>106</v>
      </c>
      <c r="C396" s="148"/>
      <c r="D396" s="149"/>
      <c r="E396" s="150"/>
      <c r="F396" s="151"/>
      <c r="G396" s="152" t="str">
        <f>IFERROR(VLOOKUP(F396,'الأستاذ العام'!$B$4:$C$353,2,0),"")</f>
        <v/>
      </c>
      <c r="H396" s="146"/>
      <c r="I396" s="153">
        <v>0</v>
      </c>
      <c r="J396" s="151"/>
      <c r="K396" s="152" t="str">
        <f>IFERROR(VLOOKUP(J396,'الأستاذ العام'!$B$4:$C$353,2,0),"")</f>
        <v/>
      </c>
      <c r="L396" s="146"/>
      <c r="M396" s="153">
        <v>0</v>
      </c>
      <c r="N396" s="16" t="b">
        <f t="shared" si="6"/>
        <v>1</v>
      </c>
    </row>
    <row r="397" spans="1:14" x14ac:dyDescent="0.25">
      <c r="A397" s="146">
        <v>397</v>
      </c>
      <c r="B397" s="147" t="s">
        <v>106</v>
      </c>
      <c r="C397" s="148"/>
      <c r="D397" s="149"/>
      <c r="E397" s="150"/>
      <c r="F397" s="151"/>
      <c r="G397" s="152" t="str">
        <f>IFERROR(VLOOKUP(F397,'الأستاذ العام'!$B$4:$C$353,2,0),"")</f>
        <v/>
      </c>
      <c r="H397" s="146"/>
      <c r="I397" s="153">
        <v>0</v>
      </c>
      <c r="J397" s="151"/>
      <c r="K397" s="152" t="str">
        <f>IFERROR(VLOOKUP(J397,'الأستاذ العام'!$B$4:$C$353,2,0),"")</f>
        <v/>
      </c>
      <c r="L397" s="146"/>
      <c r="M397" s="153">
        <v>0</v>
      </c>
      <c r="N397" s="16" t="b">
        <f t="shared" si="6"/>
        <v>1</v>
      </c>
    </row>
    <row r="398" spans="1:14" x14ac:dyDescent="0.25">
      <c r="A398" s="146">
        <v>398</v>
      </c>
      <c r="B398" s="147" t="s">
        <v>106</v>
      </c>
      <c r="C398" s="148"/>
      <c r="D398" s="149"/>
      <c r="E398" s="150"/>
      <c r="F398" s="151"/>
      <c r="G398" s="152" t="str">
        <f>IFERROR(VLOOKUP(F398,'الأستاذ العام'!$B$4:$C$353,2,0),"")</f>
        <v/>
      </c>
      <c r="H398" s="146"/>
      <c r="I398" s="153">
        <v>0</v>
      </c>
      <c r="J398" s="151"/>
      <c r="K398" s="152" t="str">
        <f>IFERROR(VLOOKUP(J398,'الأستاذ العام'!$B$4:$C$353,2,0),"")</f>
        <v/>
      </c>
      <c r="L398" s="146"/>
      <c r="M398" s="153">
        <v>0</v>
      </c>
      <c r="N398" s="16" t="b">
        <f t="shared" si="6"/>
        <v>1</v>
      </c>
    </row>
    <row r="399" spans="1:14" x14ac:dyDescent="0.25">
      <c r="A399" s="146">
        <v>399</v>
      </c>
      <c r="B399" s="147" t="s">
        <v>106</v>
      </c>
      <c r="C399" s="148"/>
      <c r="D399" s="149"/>
      <c r="E399" s="150"/>
      <c r="F399" s="151"/>
      <c r="G399" s="152" t="str">
        <f>IFERROR(VLOOKUP(F399,'الأستاذ العام'!$B$4:$C$353,2,0),"")</f>
        <v/>
      </c>
      <c r="H399" s="146"/>
      <c r="I399" s="153">
        <v>0</v>
      </c>
      <c r="J399" s="151"/>
      <c r="K399" s="152" t="str">
        <f>IFERROR(VLOOKUP(J399,'الأستاذ العام'!$B$4:$C$353,2,0),"")</f>
        <v/>
      </c>
      <c r="L399" s="146"/>
      <c r="M399" s="153">
        <v>0</v>
      </c>
      <c r="N399" s="16" t="b">
        <f t="shared" si="6"/>
        <v>1</v>
      </c>
    </row>
    <row r="400" spans="1:14" x14ac:dyDescent="0.25">
      <c r="A400" s="146">
        <v>400</v>
      </c>
      <c r="B400" s="147" t="s">
        <v>106</v>
      </c>
      <c r="C400" s="148"/>
      <c r="D400" s="149"/>
      <c r="E400" s="150"/>
      <c r="F400" s="151"/>
      <c r="G400" s="152" t="str">
        <f>IFERROR(VLOOKUP(F400,'الأستاذ العام'!$B$4:$C$353,2,0),"")</f>
        <v/>
      </c>
      <c r="H400" s="146"/>
      <c r="I400" s="153">
        <v>0</v>
      </c>
      <c r="J400" s="151"/>
      <c r="K400" s="152" t="str">
        <f>IFERROR(VLOOKUP(J400,'الأستاذ العام'!$B$4:$C$353,2,0),"")</f>
        <v/>
      </c>
      <c r="L400" s="146"/>
      <c r="M400" s="153">
        <v>0</v>
      </c>
      <c r="N400" s="16" t="b">
        <f t="shared" si="6"/>
        <v>1</v>
      </c>
    </row>
    <row r="401" spans="1:14" x14ac:dyDescent="0.25">
      <c r="A401" s="146">
        <v>401</v>
      </c>
      <c r="B401" s="147" t="s">
        <v>106</v>
      </c>
      <c r="C401" s="148"/>
      <c r="D401" s="149"/>
      <c r="E401" s="150"/>
      <c r="F401" s="151"/>
      <c r="G401" s="152" t="str">
        <f>IFERROR(VLOOKUP(F401,'الأستاذ العام'!$B$4:$C$353,2,0),"")</f>
        <v/>
      </c>
      <c r="H401" s="146"/>
      <c r="I401" s="153">
        <v>0</v>
      </c>
      <c r="J401" s="151"/>
      <c r="K401" s="152" t="str">
        <f>IFERROR(VLOOKUP(J401,'الأستاذ العام'!$B$4:$C$353,2,0),"")</f>
        <v/>
      </c>
      <c r="L401" s="146"/>
      <c r="M401" s="153">
        <v>0</v>
      </c>
      <c r="N401" s="16" t="b">
        <f t="shared" si="6"/>
        <v>1</v>
      </c>
    </row>
    <row r="402" spans="1:14" x14ac:dyDescent="0.25">
      <c r="A402" s="146">
        <v>402</v>
      </c>
      <c r="B402" s="147" t="s">
        <v>106</v>
      </c>
      <c r="C402" s="148"/>
      <c r="D402" s="149"/>
      <c r="E402" s="150"/>
      <c r="F402" s="151"/>
      <c r="G402" s="152" t="str">
        <f>IFERROR(VLOOKUP(F402,'الأستاذ العام'!$B$4:$C$353,2,0),"")</f>
        <v/>
      </c>
      <c r="H402" s="146"/>
      <c r="I402" s="153">
        <v>0</v>
      </c>
      <c r="J402" s="151"/>
      <c r="K402" s="152" t="str">
        <f>IFERROR(VLOOKUP(J402,'الأستاذ العام'!$B$4:$C$353,2,0),"")</f>
        <v/>
      </c>
      <c r="L402" s="146"/>
      <c r="M402" s="153">
        <v>0</v>
      </c>
      <c r="N402" s="16" t="b">
        <f t="shared" si="6"/>
        <v>1</v>
      </c>
    </row>
    <row r="403" spans="1:14" x14ac:dyDescent="0.25">
      <c r="A403" s="146">
        <v>403</v>
      </c>
      <c r="B403" s="147" t="s">
        <v>106</v>
      </c>
      <c r="C403" s="148"/>
      <c r="D403" s="149"/>
      <c r="E403" s="150"/>
      <c r="F403" s="151"/>
      <c r="G403" s="152" t="str">
        <f>IFERROR(VLOOKUP(F403,'الأستاذ العام'!$B$4:$C$353,2,0),"")</f>
        <v/>
      </c>
      <c r="H403" s="146"/>
      <c r="I403" s="153">
        <v>0</v>
      </c>
      <c r="J403" s="151"/>
      <c r="K403" s="152" t="str">
        <f>IFERROR(VLOOKUP(J403,'الأستاذ العام'!$B$4:$C$353,2,0),"")</f>
        <v/>
      </c>
      <c r="L403" s="146"/>
      <c r="M403" s="153">
        <v>0</v>
      </c>
      <c r="N403" s="16" t="b">
        <f t="shared" si="6"/>
        <v>1</v>
      </c>
    </row>
    <row r="404" spans="1:14" x14ac:dyDescent="0.25">
      <c r="A404" s="146">
        <v>404</v>
      </c>
      <c r="B404" s="147" t="s">
        <v>106</v>
      </c>
      <c r="C404" s="148"/>
      <c r="D404" s="149"/>
      <c r="E404" s="150"/>
      <c r="F404" s="151"/>
      <c r="G404" s="152" t="str">
        <f>IFERROR(VLOOKUP(F404,'الأستاذ العام'!$B$4:$C$353,2,0),"")</f>
        <v/>
      </c>
      <c r="H404" s="146"/>
      <c r="I404" s="153">
        <v>0</v>
      </c>
      <c r="J404" s="151"/>
      <c r="K404" s="152" t="str">
        <f>IFERROR(VLOOKUP(J404,'الأستاذ العام'!$B$4:$C$353,2,0),"")</f>
        <v/>
      </c>
      <c r="L404" s="146"/>
      <c r="M404" s="153">
        <v>0</v>
      </c>
      <c r="N404" s="16" t="b">
        <f t="shared" si="6"/>
        <v>1</v>
      </c>
    </row>
    <row r="405" spans="1:14" x14ac:dyDescent="0.25">
      <c r="A405" s="146">
        <v>405</v>
      </c>
      <c r="B405" s="147" t="s">
        <v>106</v>
      </c>
      <c r="C405" s="148"/>
      <c r="D405" s="149"/>
      <c r="E405" s="150"/>
      <c r="F405" s="151"/>
      <c r="G405" s="152" t="str">
        <f>IFERROR(VLOOKUP(F405,'الأستاذ العام'!$B$4:$C$353,2,0),"")</f>
        <v/>
      </c>
      <c r="H405" s="146"/>
      <c r="I405" s="153">
        <v>0</v>
      </c>
      <c r="J405" s="151"/>
      <c r="K405" s="152" t="str">
        <f>IFERROR(VLOOKUP(J405,'الأستاذ العام'!$B$4:$C$353,2,0),"")</f>
        <v/>
      </c>
      <c r="L405" s="146"/>
      <c r="M405" s="153">
        <v>0</v>
      </c>
      <c r="N405" s="16" t="b">
        <f t="shared" si="6"/>
        <v>1</v>
      </c>
    </row>
    <row r="406" spans="1:14" x14ac:dyDescent="0.25">
      <c r="A406" s="146">
        <v>406</v>
      </c>
      <c r="B406" s="147" t="s">
        <v>106</v>
      </c>
      <c r="C406" s="148"/>
      <c r="D406" s="149"/>
      <c r="E406" s="150"/>
      <c r="F406" s="151"/>
      <c r="G406" s="152" t="str">
        <f>IFERROR(VLOOKUP(F406,'الأستاذ العام'!$B$4:$C$353,2,0),"")</f>
        <v/>
      </c>
      <c r="H406" s="146"/>
      <c r="I406" s="153">
        <v>0</v>
      </c>
      <c r="J406" s="151"/>
      <c r="K406" s="152" t="str">
        <f>IFERROR(VLOOKUP(J406,'الأستاذ العام'!$B$4:$C$353,2,0),"")</f>
        <v/>
      </c>
      <c r="L406" s="146"/>
      <c r="M406" s="153">
        <v>0</v>
      </c>
      <c r="N406" s="16" t="b">
        <f t="shared" si="6"/>
        <v>1</v>
      </c>
    </row>
    <row r="407" spans="1:14" x14ac:dyDescent="0.25">
      <c r="A407" s="146">
        <v>407</v>
      </c>
      <c r="B407" s="147" t="s">
        <v>106</v>
      </c>
      <c r="C407" s="148"/>
      <c r="D407" s="149"/>
      <c r="E407" s="150"/>
      <c r="F407" s="151"/>
      <c r="G407" s="152" t="str">
        <f>IFERROR(VLOOKUP(F407,'الأستاذ العام'!$B$4:$C$353,2,0),"")</f>
        <v/>
      </c>
      <c r="H407" s="146"/>
      <c r="I407" s="153">
        <v>0</v>
      </c>
      <c r="J407" s="151"/>
      <c r="K407" s="152" t="str">
        <f>IFERROR(VLOOKUP(J407,'الأستاذ العام'!$B$4:$C$353,2,0),"")</f>
        <v/>
      </c>
      <c r="L407" s="146"/>
      <c r="M407" s="153">
        <v>0</v>
      </c>
      <c r="N407" s="16" t="b">
        <f t="shared" si="6"/>
        <v>1</v>
      </c>
    </row>
    <row r="408" spans="1:14" x14ac:dyDescent="0.25">
      <c r="A408" s="146">
        <v>408</v>
      </c>
      <c r="B408" s="147" t="s">
        <v>106</v>
      </c>
      <c r="C408" s="148"/>
      <c r="D408" s="149"/>
      <c r="E408" s="150"/>
      <c r="F408" s="151"/>
      <c r="G408" s="152" t="str">
        <f>IFERROR(VLOOKUP(F408,'الأستاذ العام'!$B$4:$C$353,2,0),"")</f>
        <v/>
      </c>
      <c r="H408" s="146"/>
      <c r="I408" s="153">
        <v>0</v>
      </c>
      <c r="J408" s="151"/>
      <c r="K408" s="152" t="str">
        <f>IFERROR(VLOOKUP(J408,'الأستاذ العام'!$B$4:$C$353,2,0),"")</f>
        <v/>
      </c>
      <c r="L408" s="146"/>
      <c r="M408" s="153">
        <v>0</v>
      </c>
      <c r="N408" s="16" t="b">
        <f t="shared" si="6"/>
        <v>1</v>
      </c>
    </row>
    <row r="409" spans="1:14" x14ac:dyDescent="0.25">
      <c r="A409" s="146">
        <v>409</v>
      </c>
      <c r="B409" s="147" t="s">
        <v>106</v>
      </c>
      <c r="C409" s="148"/>
      <c r="D409" s="149"/>
      <c r="E409" s="150"/>
      <c r="F409" s="151"/>
      <c r="G409" s="152" t="str">
        <f>IFERROR(VLOOKUP(F409,'الأستاذ العام'!$B$4:$C$353,2,0),"")</f>
        <v/>
      </c>
      <c r="H409" s="146"/>
      <c r="I409" s="153">
        <v>0</v>
      </c>
      <c r="J409" s="151"/>
      <c r="K409" s="152" t="str">
        <f>IFERROR(VLOOKUP(J409,'الأستاذ العام'!$B$4:$C$353,2,0),"")</f>
        <v/>
      </c>
      <c r="L409" s="146"/>
      <c r="M409" s="153">
        <v>0</v>
      </c>
      <c r="N409" s="16" t="b">
        <f t="shared" si="6"/>
        <v>1</v>
      </c>
    </row>
    <row r="410" spans="1:14" x14ac:dyDescent="0.25">
      <c r="A410" s="146">
        <v>410</v>
      </c>
      <c r="B410" s="147" t="s">
        <v>106</v>
      </c>
      <c r="C410" s="148"/>
      <c r="D410" s="149"/>
      <c r="E410" s="150"/>
      <c r="F410" s="151"/>
      <c r="G410" s="152" t="str">
        <f>IFERROR(VLOOKUP(F410,'الأستاذ العام'!$B$4:$C$353,2,0),"")</f>
        <v/>
      </c>
      <c r="H410" s="146"/>
      <c r="I410" s="153">
        <v>0</v>
      </c>
      <c r="J410" s="151"/>
      <c r="K410" s="152" t="str">
        <f>IFERROR(VLOOKUP(J410,'الأستاذ العام'!$B$4:$C$353,2,0),"")</f>
        <v/>
      </c>
      <c r="L410" s="146"/>
      <c r="M410" s="153">
        <v>0</v>
      </c>
      <c r="N410" s="16" t="b">
        <f t="shared" si="6"/>
        <v>1</v>
      </c>
    </row>
    <row r="411" spans="1:14" x14ac:dyDescent="0.25">
      <c r="A411" s="146">
        <v>411</v>
      </c>
      <c r="B411" s="147" t="s">
        <v>106</v>
      </c>
      <c r="C411" s="148"/>
      <c r="D411" s="149"/>
      <c r="E411" s="150"/>
      <c r="F411" s="151"/>
      <c r="G411" s="152" t="str">
        <f>IFERROR(VLOOKUP(F411,'الأستاذ العام'!$B$4:$C$353,2,0),"")</f>
        <v/>
      </c>
      <c r="H411" s="146"/>
      <c r="I411" s="153">
        <v>0</v>
      </c>
      <c r="J411" s="151"/>
      <c r="K411" s="152" t="str">
        <f>IFERROR(VLOOKUP(J411,'الأستاذ العام'!$B$4:$C$353,2,0),"")</f>
        <v/>
      </c>
      <c r="L411" s="146"/>
      <c r="M411" s="153">
        <v>0</v>
      </c>
      <c r="N411" s="16" t="b">
        <f t="shared" si="6"/>
        <v>1</v>
      </c>
    </row>
    <row r="412" spans="1:14" x14ac:dyDescent="0.25">
      <c r="A412" s="146">
        <v>412</v>
      </c>
      <c r="B412" s="147" t="s">
        <v>106</v>
      </c>
      <c r="C412" s="148"/>
      <c r="D412" s="149"/>
      <c r="E412" s="150"/>
      <c r="F412" s="151"/>
      <c r="G412" s="152" t="str">
        <f>IFERROR(VLOOKUP(F412,'الأستاذ العام'!$B$4:$C$353,2,0),"")</f>
        <v/>
      </c>
      <c r="H412" s="146"/>
      <c r="I412" s="153">
        <v>0</v>
      </c>
      <c r="J412" s="151"/>
      <c r="K412" s="152" t="str">
        <f>IFERROR(VLOOKUP(J412,'الأستاذ العام'!$B$4:$C$353,2,0),"")</f>
        <v/>
      </c>
      <c r="L412" s="146"/>
      <c r="M412" s="153">
        <v>0</v>
      </c>
      <c r="N412" s="16" t="b">
        <f t="shared" si="6"/>
        <v>1</v>
      </c>
    </row>
    <row r="413" spans="1:14" x14ac:dyDescent="0.25">
      <c r="A413" s="146">
        <v>413</v>
      </c>
      <c r="B413" s="147" t="s">
        <v>106</v>
      </c>
      <c r="C413" s="148"/>
      <c r="D413" s="149"/>
      <c r="E413" s="150"/>
      <c r="F413" s="151"/>
      <c r="G413" s="152" t="str">
        <f>IFERROR(VLOOKUP(F413,'الأستاذ العام'!$B$4:$C$353,2,0),"")</f>
        <v/>
      </c>
      <c r="H413" s="146"/>
      <c r="I413" s="153">
        <v>0</v>
      </c>
      <c r="J413" s="151"/>
      <c r="K413" s="152" t="str">
        <f>IFERROR(VLOOKUP(J413,'الأستاذ العام'!$B$4:$C$353,2,0),"")</f>
        <v/>
      </c>
      <c r="L413" s="146"/>
      <c r="M413" s="153">
        <v>0</v>
      </c>
      <c r="N413" s="16" t="b">
        <f t="shared" si="6"/>
        <v>1</v>
      </c>
    </row>
    <row r="414" spans="1:14" x14ac:dyDescent="0.25">
      <c r="A414" s="146">
        <v>414</v>
      </c>
      <c r="B414" s="147" t="s">
        <v>106</v>
      </c>
      <c r="C414" s="148"/>
      <c r="D414" s="149"/>
      <c r="E414" s="150"/>
      <c r="F414" s="151"/>
      <c r="G414" s="152" t="str">
        <f>IFERROR(VLOOKUP(F414,'الأستاذ العام'!$B$4:$C$353,2,0),"")</f>
        <v/>
      </c>
      <c r="H414" s="146"/>
      <c r="I414" s="153">
        <v>0</v>
      </c>
      <c r="J414" s="151"/>
      <c r="K414" s="152" t="str">
        <f>IFERROR(VLOOKUP(J414,'الأستاذ العام'!$B$4:$C$353,2,0),"")</f>
        <v/>
      </c>
      <c r="L414" s="146"/>
      <c r="M414" s="153">
        <v>0</v>
      </c>
      <c r="N414" s="16" t="b">
        <f t="shared" si="6"/>
        <v>1</v>
      </c>
    </row>
    <row r="415" spans="1:14" x14ac:dyDescent="0.25">
      <c r="A415" s="146">
        <v>415</v>
      </c>
      <c r="B415" s="147" t="s">
        <v>106</v>
      </c>
      <c r="C415" s="148"/>
      <c r="D415" s="149"/>
      <c r="E415" s="150"/>
      <c r="F415" s="151"/>
      <c r="G415" s="152" t="str">
        <f>IFERROR(VLOOKUP(F415,'الأستاذ العام'!$B$4:$C$353,2,0),"")</f>
        <v/>
      </c>
      <c r="H415" s="146"/>
      <c r="I415" s="153">
        <v>0</v>
      </c>
      <c r="J415" s="151"/>
      <c r="K415" s="152" t="str">
        <f>IFERROR(VLOOKUP(J415,'الأستاذ العام'!$B$4:$C$353,2,0),"")</f>
        <v/>
      </c>
      <c r="L415" s="146"/>
      <c r="M415" s="153">
        <v>0</v>
      </c>
      <c r="N415" s="16" t="b">
        <f t="shared" si="6"/>
        <v>1</v>
      </c>
    </row>
    <row r="416" spans="1:14" x14ac:dyDescent="0.25">
      <c r="A416" s="146">
        <v>416</v>
      </c>
      <c r="B416" s="147" t="s">
        <v>106</v>
      </c>
      <c r="C416" s="148"/>
      <c r="D416" s="149"/>
      <c r="E416" s="150"/>
      <c r="F416" s="151"/>
      <c r="G416" s="152" t="str">
        <f>IFERROR(VLOOKUP(F416,'الأستاذ العام'!$B$4:$C$353,2,0),"")</f>
        <v/>
      </c>
      <c r="H416" s="146"/>
      <c r="I416" s="153">
        <v>0</v>
      </c>
      <c r="J416" s="151"/>
      <c r="K416" s="152" t="str">
        <f>IFERROR(VLOOKUP(J416,'الأستاذ العام'!$B$4:$C$353,2,0),"")</f>
        <v/>
      </c>
      <c r="L416" s="146"/>
      <c r="M416" s="153">
        <v>0</v>
      </c>
      <c r="N416" s="16" t="b">
        <f t="shared" si="6"/>
        <v>1</v>
      </c>
    </row>
    <row r="417" spans="1:14" x14ac:dyDescent="0.25">
      <c r="A417" s="146">
        <v>417</v>
      </c>
      <c r="B417" s="147" t="s">
        <v>106</v>
      </c>
      <c r="C417" s="148"/>
      <c r="D417" s="149"/>
      <c r="E417" s="150"/>
      <c r="F417" s="151"/>
      <c r="G417" s="152" t="str">
        <f>IFERROR(VLOOKUP(F417,'الأستاذ العام'!$B$4:$C$353,2,0),"")</f>
        <v/>
      </c>
      <c r="H417" s="146"/>
      <c r="I417" s="153">
        <v>0</v>
      </c>
      <c r="J417" s="151"/>
      <c r="K417" s="152" t="str">
        <f>IFERROR(VLOOKUP(J417,'الأستاذ العام'!$B$4:$C$353,2,0),"")</f>
        <v/>
      </c>
      <c r="L417" s="146"/>
      <c r="M417" s="153">
        <v>0</v>
      </c>
      <c r="N417" s="16" t="b">
        <f t="shared" si="6"/>
        <v>1</v>
      </c>
    </row>
    <row r="418" spans="1:14" x14ac:dyDescent="0.25">
      <c r="A418" s="146">
        <v>418</v>
      </c>
      <c r="B418" s="147" t="s">
        <v>106</v>
      </c>
      <c r="C418" s="148"/>
      <c r="D418" s="149"/>
      <c r="E418" s="150"/>
      <c r="F418" s="151"/>
      <c r="G418" s="152" t="str">
        <f>IFERROR(VLOOKUP(F418,'الأستاذ العام'!$B$4:$C$353,2,0),"")</f>
        <v/>
      </c>
      <c r="H418" s="146"/>
      <c r="I418" s="153">
        <v>0</v>
      </c>
      <c r="J418" s="151"/>
      <c r="K418" s="152" t="str">
        <f>IFERROR(VLOOKUP(J418,'الأستاذ العام'!$B$4:$C$353,2,0),"")</f>
        <v/>
      </c>
      <c r="L418" s="146"/>
      <c r="M418" s="153">
        <v>0</v>
      </c>
      <c r="N418" s="16" t="b">
        <f t="shared" si="6"/>
        <v>1</v>
      </c>
    </row>
    <row r="419" spans="1:14" x14ac:dyDescent="0.25">
      <c r="A419" s="146">
        <v>419</v>
      </c>
      <c r="B419" s="147" t="s">
        <v>106</v>
      </c>
      <c r="C419" s="148"/>
      <c r="D419" s="149"/>
      <c r="E419" s="150"/>
      <c r="F419" s="151"/>
      <c r="G419" s="152" t="str">
        <f>IFERROR(VLOOKUP(F419,'الأستاذ العام'!$B$4:$C$353,2,0),"")</f>
        <v/>
      </c>
      <c r="H419" s="146"/>
      <c r="I419" s="153">
        <v>0</v>
      </c>
      <c r="J419" s="151"/>
      <c r="K419" s="152" t="str">
        <f>IFERROR(VLOOKUP(J419,'الأستاذ العام'!$B$4:$C$353,2,0),"")</f>
        <v/>
      </c>
      <c r="L419" s="146"/>
      <c r="M419" s="153">
        <v>0</v>
      </c>
      <c r="N419" s="16" t="b">
        <f t="shared" si="6"/>
        <v>1</v>
      </c>
    </row>
    <row r="420" spans="1:14" x14ac:dyDescent="0.25">
      <c r="A420" s="146">
        <v>420</v>
      </c>
      <c r="B420" s="147" t="s">
        <v>106</v>
      </c>
      <c r="C420" s="148"/>
      <c r="D420" s="149"/>
      <c r="E420" s="150"/>
      <c r="F420" s="151"/>
      <c r="G420" s="152" t="str">
        <f>IFERROR(VLOOKUP(F420,'الأستاذ العام'!$B$4:$C$353,2,0),"")</f>
        <v/>
      </c>
      <c r="H420" s="146"/>
      <c r="I420" s="153">
        <v>0</v>
      </c>
      <c r="J420" s="151"/>
      <c r="K420" s="152" t="str">
        <f>IFERROR(VLOOKUP(J420,'الأستاذ العام'!$B$4:$C$353,2,0),"")</f>
        <v/>
      </c>
      <c r="L420" s="146"/>
      <c r="M420" s="153">
        <v>0</v>
      </c>
      <c r="N420" s="16" t="b">
        <f t="shared" si="6"/>
        <v>1</v>
      </c>
    </row>
    <row r="421" spans="1:14" x14ac:dyDescent="0.25">
      <c r="A421" s="146">
        <v>421</v>
      </c>
      <c r="B421" s="147" t="s">
        <v>106</v>
      </c>
      <c r="C421" s="148"/>
      <c r="D421" s="149"/>
      <c r="E421" s="150"/>
      <c r="F421" s="151"/>
      <c r="G421" s="152" t="str">
        <f>IFERROR(VLOOKUP(F421,'الأستاذ العام'!$B$4:$C$353,2,0),"")</f>
        <v/>
      </c>
      <c r="H421" s="146"/>
      <c r="I421" s="153">
        <v>0</v>
      </c>
      <c r="J421" s="151"/>
      <c r="K421" s="152" t="str">
        <f>IFERROR(VLOOKUP(J421,'الأستاذ العام'!$B$4:$C$353,2,0),"")</f>
        <v/>
      </c>
      <c r="L421" s="146"/>
      <c r="M421" s="153">
        <v>0</v>
      </c>
      <c r="N421" s="16" t="b">
        <f t="shared" si="6"/>
        <v>1</v>
      </c>
    </row>
    <row r="422" spans="1:14" x14ac:dyDescent="0.25">
      <c r="A422" s="146">
        <v>422</v>
      </c>
      <c r="B422" s="147" t="s">
        <v>106</v>
      </c>
      <c r="C422" s="148"/>
      <c r="D422" s="149"/>
      <c r="E422" s="150"/>
      <c r="F422" s="151"/>
      <c r="G422" s="152" t="str">
        <f>IFERROR(VLOOKUP(F422,'الأستاذ العام'!$B$4:$C$353,2,0),"")</f>
        <v/>
      </c>
      <c r="H422" s="146"/>
      <c r="I422" s="153">
        <v>0</v>
      </c>
      <c r="J422" s="151"/>
      <c r="K422" s="152" t="str">
        <f>IFERROR(VLOOKUP(J422,'الأستاذ العام'!$B$4:$C$353,2,0),"")</f>
        <v/>
      </c>
      <c r="L422" s="146"/>
      <c r="M422" s="153">
        <v>0</v>
      </c>
      <c r="N422" s="16" t="b">
        <f t="shared" si="6"/>
        <v>1</v>
      </c>
    </row>
    <row r="423" spans="1:14" x14ac:dyDescent="0.25">
      <c r="A423" s="146">
        <v>423</v>
      </c>
      <c r="B423" s="147" t="s">
        <v>106</v>
      </c>
      <c r="C423" s="148"/>
      <c r="D423" s="149"/>
      <c r="E423" s="150"/>
      <c r="F423" s="151"/>
      <c r="G423" s="152" t="str">
        <f>IFERROR(VLOOKUP(F423,'الأستاذ العام'!$B$4:$C$353,2,0),"")</f>
        <v/>
      </c>
      <c r="H423" s="146"/>
      <c r="I423" s="153">
        <v>0</v>
      </c>
      <c r="J423" s="151"/>
      <c r="K423" s="152" t="str">
        <f>IFERROR(VLOOKUP(J423,'الأستاذ العام'!$B$4:$C$353,2,0),"")</f>
        <v/>
      </c>
      <c r="L423" s="146"/>
      <c r="M423" s="153">
        <v>0</v>
      </c>
      <c r="N423" s="16" t="b">
        <f t="shared" si="6"/>
        <v>1</v>
      </c>
    </row>
    <row r="424" spans="1:14" x14ac:dyDescent="0.25">
      <c r="A424" s="146">
        <v>424</v>
      </c>
      <c r="B424" s="147" t="s">
        <v>106</v>
      </c>
      <c r="C424" s="148"/>
      <c r="D424" s="149"/>
      <c r="E424" s="150"/>
      <c r="F424" s="151"/>
      <c r="G424" s="152" t="str">
        <f>IFERROR(VLOOKUP(F424,'الأستاذ العام'!$B$4:$C$353,2,0),"")</f>
        <v/>
      </c>
      <c r="H424" s="146"/>
      <c r="I424" s="153">
        <v>0</v>
      </c>
      <c r="J424" s="151"/>
      <c r="K424" s="152" t="str">
        <f>IFERROR(VLOOKUP(J424,'الأستاذ العام'!$B$4:$C$353,2,0),"")</f>
        <v/>
      </c>
      <c r="L424" s="146"/>
      <c r="M424" s="153">
        <v>0</v>
      </c>
      <c r="N424" s="16" t="b">
        <f t="shared" si="6"/>
        <v>1</v>
      </c>
    </row>
    <row r="425" spans="1:14" x14ac:dyDescent="0.25">
      <c r="A425" s="146">
        <v>425</v>
      </c>
      <c r="B425" s="147" t="s">
        <v>106</v>
      </c>
      <c r="C425" s="148"/>
      <c r="D425" s="149"/>
      <c r="E425" s="150"/>
      <c r="F425" s="151"/>
      <c r="G425" s="152" t="str">
        <f>IFERROR(VLOOKUP(F425,'الأستاذ العام'!$B$4:$C$353,2,0),"")</f>
        <v/>
      </c>
      <c r="H425" s="146"/>
      <c r="I425" s="153">
        <v>0</v>
      </c>
      <c r="J425" s="151"/>
      <c r="K425" s="152" t="str">
        <f>IFERROR(VLOOKUP(J425,'الأستاذ العام'!$B$4:$C$353,2,0),"")</f>
        <v/>
      </c>
      <c r="L425" s="146"/>
      <c r="M425" s="153">
        <v>0</v>
      </c>
      <c r="N425" s="16" t="b">
        <f t="shared" si="6"/>
        <v>1</v>
      </c>
    </row>
    <row r="426" spans="1:14" x14ac:dyDescent="0.25">
      <c r="A426" s="146">
        <v>426</v>
      </c>
      <c r="B426" s="147" t="s">
        <v>106</v>
      </c>
      <c r="C426" s="148"/>
      <c r="D426" s="149"/>
      <c r="E426" s="150"/>
      <c r="F426" s="151"/>
      <c r="G426" s="152" t="str">
        <f>IFERROR(VLOOKUP(F426,'الأستاذ العام'!$B$4:$C$353,2,0),"")</f>
        <v/>
      </c>
      <c r="H426" s="146"/>
      <c r="I426" s="153">
        <v>0</v>
      </c>
      <c r="J426" s="151"/>
      <c r="K426" s="152" t="str">
        <f>IFERROR(VLOOKUP(J426,'الأستاذ العام'!$B$4:$C$353,2,0),"")</f>
        <v/>
      </c>
      <c r="L426" s="146"/>
      <c r="M426" s="153">
        <v>0</v>
      </c>
      <c r="N426" s="16" t="b">
        <f t="shared" si="6"/>
        <v>1</v>
      </c>
    </row>
    <row r="427" spans="1:14" x14ac:dyDescent="0.25">
      <c r="A427" s="146">
        <v>427</v>
      </c>
      <c r="B427" s="147" t="s">
        <v>106</v>
      </c>
      <c r="C427" s="148"/>
      <c r="D427" s="149"/>
      <c r="E427" s="150"/>
      <c r="F427" s="151"/>
      <c r="G427" s="152" t="str">
        <f>IFERROR(VLOOKUP(F427,'الأستاذ العام'!$B$4:$C$353,2,0),"")</f>
        <v/>
      </c>
      <c r="H427" s="146"/>
      <c r="I427" s="153">
        <v>0</v>
      </c>
      <c r="J427" s="151"/>
      <c r="K427" s="152" t="str">
        <f>IFERROR(VLOOKUP(J427,'الأستاذ العام'!$B$4:$C$353,2,0),"")</f>
        <v/>
      </c>
      <c r="L427" s="146"/>
      <c r="M427" s="153">
        <v>0</v>
      </c>
      <c r="N427" s="16" t="b">
        <f t="shared" si="6"/>
        <v>1</v>
      </c>
    </row>
    <row r="428" spans="1:14" x14ac:dyDescent="0.25">
      <c r="A428" s="146">
        <v>428</v>
      </c>
      <c r="B428" s="147" t="s">
        <v>106</v>
      </c>
      <c r="C428" s="148"/>
      <c r="D428" s="149"/>
      <c r="E428" s="150"/>
      <c r="F428" s="151"/>
      <c r="G428" s="152" t="str">
        <f>IFERROR(VLOOKUP(F428,'الأستاذ العام'!$B$4:$C$353,2,0),"")</f>
        <v/>
      </c>
      <c r="H428" s="146"/>
      <c r="I428" s="153">
        <v>0</v>
      </c>
      <c r="J428" s="151"/>
      <c r="K428" s="152" t="str">
        <f>IFERROR(VLOOKUP(J428,'الأستاذ العام'!$B$4:$C$353,2,0),"")</f>
        <v/>
      </c>
      <c r="L428" s="146"/>
      <c r="M428" s="153">
        <v>0</v>
      </c>
      <c r="N428" s="16" t="b">
        <f t="shared" si="6"/>
        <v>1</v>
      </c>
    </row>
    <row r="429" spans="1:14" x14ac:dyDescent="0.25">
      <c r="A429" s="146">
        <v>429</v>
      </c>
      <c r="B429" s="147" t="s">
        <v>106</v>
      </c>
      <c r="C429" s="148"/>
      <c r="D429" s="149"/>
      <c r="E429" s="150"/>
      <c r="F429" s="151"/>
      <c r="G429" s="152" t="str">
        <f>IFERROR(VLOOKUP(F429,'الأستاذ العام'!$B$4:$C$353,2,0),"")</f>
        <v/>
      </c>
      <c r="H429" s="146"/>
      <c r="I429" s="153">
        <v>0</v>
      </c>
      <c r="J429" s="151"/>
      <c r="K429" s="152" t="str">
        <f>IFERROR(VLOOKUP(J429,'الأستاذ العام'!$B$4:$C$353,2,0),"")</f>
        <v/>
      </c>
      <c r="L429" s="146"/>
      <c r="M429" s="153">
        <v>0</v>
      </c>
      <c r="N429" s="16" t="b">
        <f t="shared" si="6"/>
        <v>1</v>
      </c>
    </row>
    <row r="430" spans="1:14" x14ac:dyDescent="0.25">
      <c r="A430" s="146">
        <v>430</v>
      </c>
      <c r="B430" s="147" t="s">
        <v>106</v>
      </c>
      <c r="C430" s="148"/>
      <c r="D430" s="149"/>
      <c r="E430" s="150"/>
      <c r="F430" s="151"/>
      <c r="G430" s="152" t="str">
        <f>IFERROR(VLOOKUP(F430,'الأستاذ العام'!$B$4:$C$353,2,0),"")</f>
        <v/>
      </c>
      <c r="H430" s="146"/>
      <c r="I430" s="153">
        <v>0</v>
      </c>
      <c r="J430" s="151"/>
      <c r="K430" s="152" t="str">
        <f>IFERROR(VLOOKUP(J430,'الأستاذ العام'!$B$4:$C$353,2,0),"")</f>
        <v/>
      </c>
      <c r="L430" s="146"/>
      <c r="M430" s="153">
        <v>0</v>
      </c>
      <c r="N430" s="16" t="b">
        <f t="shared" si="6"/>
        <v>1</v>
      </c>
    </row>
    <row r="431" spans="1:14" x14ac:dyDescent="0.25">
      <c r="A431" s="146">
        <v>431</v>
      </c>
      <c r="B431" s="147" t="s">
        <v>106</v>
      </c>
      <c r="C431" s="148"/>
      <c r="D431" s="149"/>
      <c r="E431" s="150"/>
      <c r="F431" s="151"/>
      <c r="G431" s="152" t="str">
        <f>IFERROR(VLOOKUP(F431,'الأستاذ العام'!$B$4:$C$353,2,0),"")</f>
        <v/>
      </c>
      <c r="H431" s="146"/>
      <c r="I431" s="153">
        <v>0</v>
      </c>
      <c r="J431" s="151"/>
      <c r="K431" s="152" t="str">
        <f>IFERROR(VLOOKUP(J431,'الأستاذ العام'!$B$4:$C$353,2,0),"")</f>
        <v/>
      </c>
      <c r="L431" s="146"/>
      <c r="M431" s="153">
        <v>0</v>
      </c>
      <c r="N431" s="16" t="b">
        <f t="shared" si="6"/>
        <v>1</v>
      </c>
    </row>
    <row r="432" spans="1:14" x14ac:dyDescent="0.25">
      <c r="A432" s="146">
        <v>432</v>
      </c>
      <c r="B432" s="147" t="s">
        <v>106</v>
      </c>
      <c r="C432" s="148"/>
      <c r="D432" s="149"/>
      <c r="E432" s="150"/>
      <c r="F432" s="151"/>
      <c r="G432" s="152" t="str">
        <f>IFERROR(VLOOKUP(F432,'الأستاذ العام'!$B$4:$C$353,2,0),"")</f>
        <v/>
      </c>
      <c r="H432" s="146"/>
      <c r="I432" s="153">
        <v>0</v>
      </c>
      <c r="J432" s="151"/>
      <c r="K432" s="152" t="str">
        <f>IFERROR(VLOOKUP(J432,'الأستاذ العام'!$B$4:$C$353,2,0),"")</f>
        <v/>
      </c>
      <c r="L432" s="146"/>
      <c r="M432" s="153">
        <v>0</v>
      </c>
      <c r="N432" s="16" t="b">
        <f t="shared" si="6"/>
        <v>1</v>
      </c>
    </row>
    <row r="433" spans="1:14" x14ac:dyDescent="0.25">
      <c r="A433" s="146">
        <v>433</v>
      </c>
      <c r="B433" s="147" t="s">
        <v>106</v>
      </c>
      <c r="C433" s="148"/>
      <c r="D433" s="149"/>
      <c r="E433" s="150"/>
      <c r="F433" s="151"/>
      <c r="G433" s="152" t="str">
        <f>IFERROR(VLOOKUP(F433,'الأستاذ العام'!$B$4:$C$353,2,0),"")</f>
        <v/>
      </c>
      <c r="H433" s="146"/>
      <c r="I433" s="153">
        <v>0</v>
      </c>
      <c r="J433" s="151"/>
      <c r="K433" s="152" t="str">
        <f>IFERROR(VLOOKUP(J433,'الأستاذ العام'!$B$4:$C$353,2,0),"")</f>
        <v/>
      </c>
      <c r="L433" s="146"/>
      <c r="M433" s="153">
        <v>0</v>
      </c>
      <c r="N433" s="16" t="b">
        <f t="shared" si="6"/>
        <v>1</v>
      </c>
    </row>
    <row r="434" spans="1:14" x14ac:dyDescent="0.25">
      <c r="A434" s="146">
        <v>434</v>
      </c>
      <c r="B434" s="147" t="s">
        <v>106</v>
      </c>
      <c r="C434" s="148"/>
      <c r="D434" s="149"/>
      <c r="E434" s="150"/>
      <c r="F434" s="151"/>
      <c r="G434" s="152" t="str">
        <f>IFERROR(VLOOKUP(F434,'الأستاذ العام'!$B$4:$C$353,2,0),"")</f>
        <v/>
      </c>
      <c r="H434" s="146"/>
      <c r="I434" s="153">
        <v>0</v>
      </c>
      <c r="J434" s="151"/>
      <c r="K434" s="152" t="str">
        <f>IFERROR(VLOOKUP(J434,'الأستاذ العام'!$B$4:$C$353,2,0),"")</f>
        <v/>
      </c>
      <c r="L434" s="146"/>
      <c r="M434" s="153">
        <v>0</v>
      </c>
      <c r="N434" s="16" t="b">
        <f t="shared" si="6"/>
        <v>1</v>
      </c>
    </row>
    <row r="435" spans="1:14" x14ac:dyDescent="0.25">
      <c r="A435" s="146">
        <v>435</v>
      </c>
      <c r="B435" s="147" t="s">
        <v>106</v>
      </c>
      <c r="C435" s="148"/>
      <c r="D435" s="149"/>
      <c r="E435" s="150"/>
      <c r="F435" s="151"/>
      <c r="G435" s="152" t="str">
        <f>IFERROR(VLOOKUP(F435,'الأستاذ العام'!$B$4:$C$353,2,0),"")</f>
        <v/>
      </c>
      <c r="H435" s="146"/>
      <c r="I435" s="153">
        <v>0</v>
      </c>
      <c r="J435" s="151"/>
      <c r="K435" s="152" t="str">
        <f>IFERROR(VLOOKUP(J435,'الأستاذ العام'!$B$4:$C$353,2,0),"")</f>
        <v/>
      </c>
      <c r="L435" s="146"/>
      <c r="M435" s="153">
        <v>0</v>
      </c>
      <c r="N435" s="16" t="b">
        <f t="shared" si="6"/>
        <v>1</v>
      </c>
    </row>
    <row r="436" spans="1:14" x14ac:dyDescent="0.25">
      <c r="A436" s="146">
        <v>436</v>
      </c>
      <c r="B436" s="147" t="s">
        <v>106</v>
      </c>
      <c r="C436" s="148"/>
      <c r="D436" s="149"/>
      <c r="E436" s="150"/>
      <c r="F436" s="151"/>
      <c r="G436" s="152" t="str">
        <f>IFERROR(VLOOKUP(F436,'الأستاذ العام'!$B$4:$C$353,2,0),"")</f>
        <v/>
      </c>
      <c r="H436" s="146"/>
      <c r="I436" s="153">
        <v>0</v>
      </c>
      <c r="J436" s="151"/>
      <c r="K436" s="152" t="str">
        <f>IFERROR(VLOOKUP(J436,'الأستاذ العام'!$B$4:$C$353,2,0),"")</f>
        <v/>
      </c>
      <c r="L436" s="146"/>
      <c r="M436" s="153">
        <v>0</v>
      </c>
      <c r="N436" s="16" t="b">
        <f t="shared" si="6"/>
        <v>1</v>
      </c>
    </row>
    <row r="437" spans="1:14" x14ac:dyDescent="0.25">
      <c r="A437" s="146">
        <v>437</v>
      </c>
      <c r="B437" s="147" t="s">
        <v>106</v>
      </c>
      <c r="C437" s="148"/>
      <c r="D437" s="149"/>
      <c r="E437" s="150"/>
      <c r="F437" s="151"/>
      <c r="G437" s="152" t="str">
        <f>IFERROR(VLOOKUP(F437,'الأستاذ العام'!$B$4:$C$353,2,0),"")</f>
        <v/>
      </c>
      <c r="H437" s="146"/>
      <c r="I437" s="153">
        <v>0</v>
      </c>
      <c r="J437" s="151"/>
      <c r="K437" s="152" t="str">
        <f>IFERROR(VLOOKUP(J437,'الأستاذ العام'!$B$4:$C$353,2,0),"")</f>
        <v/>
      </c>
      <c r="L437" s="146"/>
      <c r="M437" s="153">
        <v>0</v>
      </c>
      <c r="N437" s="16" t="b">
        <f t="shared" si="6"/>
        <v>1</v>
      </c>
    </row>
    <row r="438" spans="1:14" x14ac:dyDescent="0.25">
      <c r="A438" s="146">
        <v>438</v>
      </c>
      <c r="B438" s="147" t="s">
        <v>106</v>
      </c>
      <c r="C438" s="148"/>
      <c r="D438" s="149"/>
      <c r="E438" s="150"/>
      <c r="F438" s="151"/>
      <c r="G438" s="152" t="str">
        <f>IFERROR(VLOOKUP(F438,'الأستاذ العام'!$B$4:$C$353,2,0),"")</f>
        <v/>
      </c>
      <c r="H438" s="146"/>
      <c r="I438" s="153">
        <v>0</v>
      </c>
      <c r="J438" s="151"/>
      <c r="K438" s="152" t="str">
        <f>IFERROR(VLOOKUP(J438,'الأستاذ العام'!$B$4:$C$353,2,0),"")</f>
        <v/>
      </c>
      <c r="L438" s="146"/>
      <c r="M438" s="153">
        <v>0</v>
      </c>
      <c r="N438" s="16" t="b">
        <f t="shared" si="6"/>
        <v>1</v>
      </c>
    </row>
    <row r="439" spans="1:14" x14ac:dyDescent="0.25">
      <c r="A439" s="146">
        <v>439</v>
      </c>
      <c r="B439" s="147" t="s">
        <v>106</v>
      </c>
      <c r="C439" s="148"/>
      <c r="D439" s="149"/>
      <c r="E439" s="150"/>
      <c r="F439" s="151"/>
      <c r="G439" s="152" t="str">
        <f>IFERROR(VLOOKUP(F439,'الأستاذ العام'!$B$4:$C$353,2,0),"")</f>
        <v/>
      </c>
      <c r="H439" s="146"/>
      <c r="I439" s="153">
        <v>0</v>
      </c>
      <c r="J439" s="151"/>
      <c r="K439" s="152" t="str">
        <f>IFERROR(VLOOKUP(J439,'الأستاذ العام'!$B$4:$C$353,2,0),"")</f>
        <v/>
      </c>
      <c r="L439" s="146"/>
      <c r="M439" s="153">
        <v>0</v>
      </c>
      <c r="N439" s="16" t="b">
        <f t="shared" si="6"/>
        <v>1</v>
      </c>
    </row>
    <row r="440" spans="1:14" x14ac:dyDescent="0.25">
      <c r="A440" s="146">
        <v>440</v>
      </c>
      <c r="B440" s="147" t="s">
        <v>106</v>
      </c>
      <c r="C440" s="148"/>
      <c r="D440" s="149"/>
      <c r="E440" s="150"/>
      <c r="F440" s="151"/>
      <c r="G440" s="152" t="str">
        <f>IFERROR(VLOOKUP(F440,'الأستاذ العام'!$B$4:$C$353,2,0),"")</f>
        <v/>
      </c>
      <c r="H440" s="146"/>
      <c r="I440" s="153">
        <v>0</v>
      </c>
      <c r="J440" s="151"/>
      <c r="K440" s="152" t="str">
        <f>IFERROR(VLOOKUP(J440,'الأستاذ العام'!$B$4:$C$353,2,0),"")</f>
        <v/>
      </c>
      <c r="L440" s="146"/>
      <c r="M440" s="153">
        <v>0</v>
      </c>
      <c r="N440" s="16" t="b">
        <f t="shared" si="6"/>
        <v>1</v>
      </c>
    </row>
    <row r="441" spans="1:14" x14ac:dyDescent="0.25">
      <c r="A441" s="146">
        <v>441</v>
      </c>
      <c r="B441" s="147" t="s">
        <v>106</v>
      </c>
      <c r="C441" s="148"/>
      <c r="D441" s="149"/>
      <c r="E441" s="150"/>
      <c r="F441" s="151"/>
      <c r="G441" s="152" t="str">
        <f>IFERROR(VLOOKUP(F441,'الأستاذ العام'!$B$4:$C$353,2,0),"")</f>
        <v/>
      </c>
      <c r="H441" s="146"/>
      <c r="I441" s="153">
        <v>0</v>
      </c>
      <c r="J441" s="151"/>
      <c r="K441" s="152" t="str">
        <f>IFERROR(VLOOKUP(J441,'الأستاذ العام'!$B$4:$C$353,2,0),"")</f>
        <v/>
      </c>
      <c r="L441" s="146"/>
      <c r="M441" s="153">
        <v>0</v>
      </c>
      <c r="N441" s="16" t="b">
        <f t="shared" si="6"/>
        <v>1</v>
      </c>
    </row>
    <row r="442" spans="1:14" x14ac:dyDescent="0.25">
      <c r="A442" s="146">
        <v>442</v>
      </c>
      <c r="B442" s="147" t="s">
        <v>106</v>
      </c>
      <c r="C442" s="148"/>
      <c r="D442" s="149"/>
      <c r="E442" s="150"/>
      <c r="F442" s="151"/>
      <c r="G442" s="152" t="str">
        <f>IFERROR(VLOOKUP(F442,'الأستاذ العام'!$B$4:$C$353,2,0),"")</f>
        <v/>
      </c>
      <c r="H442" s="146"/>
      <c r="I442" s="153">
        <v>0</v>
      </c>
      <c r="J442" s="151"/>
      <c r="K442" s="152" t="str">
        <f>IFERROR(VLOOKUP(J442,'الأستاذ العام'!$B$4:$C$353,2,0),"")</f>
        <v/>
      </c>
      <c r="L442" s="146"/>
      <c r="M442" s="153">
        <v>0</v>
      </c>
      <c r="N442" s="16" t="b">
        <f t="shared" si="6"/>
        <v>1</v>
      </c>
    </row>
    <row r="443" spans="1:14" x14ac:dyDescent="0.25">
      <c r="A443" s="146">
        <v>443</v>
      </c>
      <c r="B443" s="147" t="s">
        <v>106</v>
      </c>
      <c r="C443" s="148"/>
      <c r="D443" s="149"/>
      <c r="E443" s="150"/>
      <c r="F443" s="151"/>
      <c r="G443" s="152" t="str">
        <f>IFERROR(VLOOKUP(F443,'الأستاذ العام'!$B$4:$C$353,2,0),"")</f>
        <v/>
      </c>
      <c r="H443" s="146"/>
      <c r="I443" s="153">
        <v>0</v>
      </c>
      <c r="J443" s="151"/>
      <c r="K443" s="152" t="str">
        <f>IFERROR(VLOOKUP(J443,'الأستاذ العام'!$B$4:$C$353,2,0),"")</f>
        <v/>
      </c>
      <c r="L443" s="146"/>
      <c r="M443" s="153">
        <v>0</v>
      </c>
      <c r="N443" s="16" t="b">
        <f t="shared" si="6"/>
        <v>1</v>
      </c>
    </row>
    <row r="444" spans="1:14" x14ac:dyDescent="0.25">
      <c r="A444" s="146">
        <v>444</v>
      </c>
      <c r="B444" s="147" t="s">
        <v>106</v>
      </c>
      <c r="C444" s="148"/>
      <c r="D444" s="149"/>
      <c r="E444" s="150"/>
      <c r="F444" s="151"/>
      <c r="G444" s="152" t="str">
        <f>IFERROR(VLOOKUP(F444,'الأستاذ العام'!$B$4:$C$353,2,0),"")</f>
        <v/>
      </c>
      <c r="H444" s="146"/>
      <c r="I444" s="153">
        <v>0</v>
      </c>
      <c r="J444" s="151"/>
      <c r="K444" s="152" t="str">
        <f>IFERROR(VLOOKUP(J444,'الأستاذ العام'!$B$4:$C$353,2,0),"")</f>
        <v/>
      </c>
      <c r="L444" s="146"/>
      <c r="M444" s="153">
        <v>0</v>
      </c>
      <c r="N444" s="16" t="b">
        <f t="shared" si="6"/>
        <v>1</v>
      </c>
    </row>
    <row r="445" spans="1:14" x14ac:dyDescent="0.25">
      <c r="A445" s="146">
        <v>445</v>
      </c>
      <c r="B445" s="147" t="s">
        <v>106</v>
      </c>
      <c r="C445" s="148"/>
      <c r="D445" s="149"/>
      <c r="E445" s="150"/>
      <c r="F445" s="151"/>
      <c r="G445" s="152" t="str">
        <f>IFERROR(VLOOKUP(F445,'الأستاذ العام'!$B$4:$C$353,2,0),"")</f>
        <v/>
      </c>
      <c r="H445" s="146"/>
      <c r="I445" s="153">
        <v>0</v>
      </c>
      <c r="J445" s="151"/>
      <c r="K445" s="152" t="str">
        <f>IFERROR(VLOOKUP(J445,'الأستاذ العام'!$B$4:$C$353,2,0),"")</f>
        <v/>
      </c>
      <c r="L445" s="146"/>
      <c r="M445" s="153">
        <v>0</v>
      </c>
      <c r="N445" s="16" t="b">
        <f t="shared" si="6"/>
        <v>1</v>
      </c>
    </row>
    <row r="446" spans="1:14" x14ac:dyDescent="0.25">
      <c r="A446" s="146">
        <v>446</v>
      </c>
      <c r="B446" s="147" t="s">
        <v>106</v>
      </c>
      <c r="C446" s="148"/>
      <c r="D446" s="149"/>
      <c r="E446" s="150"/>
      <c r="F446" s="151"/>
      <c r="G446" s="152" t="str">
        <f>IFERROR(VLOOKUP(F446,'الأستاذ العام'!$B$4:$C$353,2,0),"")</f>
        <v/>
      </c>
      <c r="H446" s="146"/>
      <c r="I446" s="153">
        <v>0</v>
      </c>
      <c r="J446" s="151"/>
      <c r="K446" s="152" t="str">
        <f>IFERROR(VLOOKUP(J446,'الأستاذ العام'!$B$4:$C$353,2,0),"")</f>
        <v/>
      </c>
      <c r="L446" s="146"/>
      <c r="M446" s="153">
        <v>0</v>
      </c>
      <c r="N446" s="16" t="b">
        <f t="shared" si="6"/>
        <v>1</v>
      </c>
    </row>
    <row r="447" spans="1:14" x14ac:dyDescent="0.25">
      <c r="A447" s="146">
        <v>447</v>
      </c>
      <c r="B447" s="147" t="s">
        <v>106</v>
      </c>
      <c r="C447" s="148"/>
      <c r="D447" s="149"/>
      <c r="E447" s="150"/>
      <c r="F447" s="151"/>
      <c r="G447" s="152" t="str">
        <f>IFERROR(VLOOKUP(F447,'الأستاذ العام'!$B$4:$C$353,2,0),"")</f>
        <v/>
      </c>
      <c r="H447" s="146"/>
      <c r="I447" s="153">
        <v>0</v>
      </c>
      <c r="J447" s="151"/>
      <c r="K447" s="152" t="str">
        <f>IFERROR(VLOOKUP(J447,'الأستاذ العام'!$B$4:$C$353,2,0),"")</f>
        <v/>
      </c>
      <c r="L447" s="146"/>
      <c r="M447" s="153">
        <v>0</v>
      </c>
      <c r="N447" s="16" t="b">
        <f t="shared" si="6"/>
        <v>1</v>
      </c>
    </row>
    <row r="448" spans="1:14" x14ac:dyDescent="0.25">
      <c r="A448" s="146">
        <v>448</v>
      </c>
      <c r="B448" s="147" t="s">
        <v>106</v>
      </c>
      <c r="C448" s="148"/>
      <c r="D448" s="149"/>
      <c r="E448" s="150"/>
      <c r="F448" s="151"/>
      <c r="G448" s="152" t="str">
        <f>IFERROR(VLOOKUP(F448,'الأستاذ العام'!$B$4:$C$353,2,0),"")</f>
        <v/>
      </c>
      <c r="H448" s="146"/>
      <c r="I448" s="153">
        <v>0</v>
      </c>
      <c r="J448" s="151"/>
      <c r="K448" s="152" t="str">
        <f>IFERROR(VLOOKUP(J448,'الأستاذ العام'!$B$4:$C$353,2,0),"")</f>
        <v/>
      </c>
      <c r="L448" s="146"/>
      <c r="M448" s="153">
        <v>0</v>
      </c>
      <c r="N448" s="16" t="b">
        <f t="shared" si="6"/>
        <v>1</v>
      </c>
    </row>
    <row r="449" spans="1:14" x14ac:dyDescent="0.25">
      <c r="A449" s="146">
        <v>449</v>
      </c>
      <c r="B449" s="147" t="s">
        <v>106</v>
      </c>
      <c r="C449" s="148"/>
      <c r="D449" s="149"/>
      <c r="E449" s="150"/>
      <c r="F449" s="151"/>
      <c r="G449" s="152" t="str">
        <f>IFERROR(VLOOKUP(F449,'الأستاذ العام'!$B$4:$C$353,2,0),"")</f>
        <v/>
      </c>
      <c r="H449" s="146"/>
      <c r="I449" s="153">
        <v>0</v>
      </c>
      <c r="J449" s="151"/>
      <c r="K449" s="152" t="str">
        <f>IFERROR(VLOOKUP(J449,'الأستاذ العام'!$B$4:$C$353,2,0),"")</f>
        <v/>
      </c>
      <c r="L449" s="146"/>
      <c r="M449" s="153">
        <v>0</v>
      </c>
      <c r="N449" s="16" t="b">
        <f t="shared" si="6"/>
        <v>1</v>
      </c>
    </row>
    <row r="450" spans="1:14" x14ac:dyDescent="0.25">
      <c r="A450" s="146">
        <v>450</v>
      </c>
      <c r="B450" s="147" t="s">
        <v>106</v>
      </c>
      <c r="C450" s="148"/>
      <c r="D450" s="149"/>
      <c r="E450" s="150"/>
      <c r="F450" s="151"/>
      <c r="G450" s="152" t="str">
        <f>IFERROR(VLOOKUP(F450,'الأستاذ العام'!$B$4:$C$353,2,0),"")</f>
        <v/>
      </c>
      <c r="H450" s="146"/>
      <c r="I450" s="153">
        <v>0</v>
      </c>
      <c r="J450" s="151"/>
      <c r="K450" s="152" t="str">
        <f>IFERROR(VLOOKUP(J450,'الأستاذ العام'!$B$4:$C$353,2,0),"")</f>
        <v/>
      </c>
      <c r="L450" s="146"/>
      <c r="M450" s="153">
        <v>0</v>
      </c>
      <c r="N450" s="16" t="b">
        <f t="shared" si="6"/>
        <v>1</v>
      </c>
    </row>
    <row r="451" spans="1:14" x14ac:dyDescent="0.25">
      <c r="A451" s="146">
        <v>451</v>
      </c>
      <c r="B451" s="147" t="s">
        <v>106</v>
      </c>
      <c r="C451" s="148"/>
      <c r="D451" s="149"/>
      <c r="E451" s="150"/>
      <c r="F451" s="151"/>
      <c r="G451" s="152" t="str">
        <f>IFERROR(VLOOKUP(F451,'الأستاذ العام'!$B$4:$C$353,2,0),"")</f>
        <v/>
      </c>
      <c r="H451" s="146"/>
      <c r="I451" s="153">
        <v>0</v>
      </c>
      <c r="J451" s="151"/>
      <c r="K451" s="152" t="str">
        <f>IFERROR(VLOOKUP(J451,'الأستاذ العام'!$B$4:$C$353,2,0),"")</f>
        <v/>
      </c>
      <c r="L451" s="146"/>
      <c r="M451" s="153">
        <v>0</v>
      </c>
      <c r="N451" s="16" t="b">
        <f t="shared" si="6"/>
        <v>1</v>
      </c>
    </row>
    <row r="452" spans="1:14" x14ac:dyDescent="0.25">
      <c r="A452" s="146">
        <v>452</v>
      </c>
      <c r="B452" s="147" t="s">
        <v>106</v>
      </c>
      <c r="C452" s="148"/>
      <c r="D452" s="149"/>
      <c r="E452" s="150"/>
      <c r="F452" s="151"/>
      <c r="G452" s="152" t="str">
        <f>IFERROR(VLOOKUP(F452,'الأستاذ العام'!$B$4:$C$353,2,0),"")</f>
        <v/>
      </c>
      <c r="H452" s="146"/>
      <c r="I452" s="153">
        <v>0</v>
      </c>
      <c r="J452" s="151"/>
      <c r="K452" s="152" t="str">
        <f>IFERROR(VLOOKUP(J452,'الأستاذ العام'!$B$4:$C$353,2,0),"")</f>
        <v/>
      </c>
      <c r="L452" s="146"/>
      <c r="M452" s="153">
        <v>0</v>
      </c>
      <c r="N452" s="16" t="b">
        <f t="shared" si="6"/>
        <v>1</v>
      </c>
    </row>
    <row r="453" spans="1:14" x14ac:dyDescent="0.25">
      <c r="A453" s="146">
        <v>453</v>
      </c>
      <c r="B453" s="147" t="s">
        <v>106</v>
      </c>
      <c r="C453" s="148"/>
      <c r="D453" s="149"/>
      <c r="E453" s="150"/>
      <c r="F453" s="151"/>
      <c r="G453" s="152" t="str">
        <f>IFERROR(VLOOKUP(F453,'الأستاذ العام'!$B$4:$C$353,2,0),"")</f>
        <v/>
      </c>
      <c r="H453" s="146"/>
      <c r="I453" s="153">
        <v>0</v>
      </c>
      <c r="J453" s="151"/>
      <c r="K453" s="152" t="str">
        <f>IFERROR(VLOOKUP(J453,'الأستاذ العام'!$B$4:$C$353,2,0),"")</f>
        <v/>
      </c>
      <c r="L453" s="146"/>
      <c r="M453" s="153">
        <v>0</v>
      </c>
      <c r="N453" s="16" t="b">
        <f t="shared" si="6"/>
        <v>1</v>
      </c>
    </row>
    <row r="454" spans="1:14" x14ac:dyDescent="0.25">
      <c r="A454" s="146">
        <v>454</v>
      </c>
      <c r="B454" s="147" t="s">
        <v>106</v>
      </c>
      <c r="C454" s="148"/>
      <c r="D454" s="149"/>
      <c r="E454" s="150"/>
      <c r="F454" s="151"/>
      <c r="G454" s="152" t="str">
        <f>IFERROR(VLOOKUP(F454,'الأستاذ العام'!$B$4:$C$353,2,0),"")</f>
        <v/>
      </c>
      <c r="H454" s="146"/>
      <c r="I454" s="153">
        <v>0</v>
      </c>
      <c r="J454" s="151"/>
      <c r="K454" s="152" t="str">
        <f>IFERROR(VLOOKUP(J454,'الأستاذ العام'!$B$4:$C$353,2,0),"")</f>
        <v/>
      </c>
      <c r="L454" s="146"/>
      <c r="M454" s="153">
        <v>0</v>
      </c>
      <c r="N454" s="16" t="b">
        <f t="shared" si="6"/>
        <v>1</v>
      </c>
    </row>
    <row r="455" spans="1:14" x14ac:dyDescent="0.25">
      <c r="A455" s="146">
        <v>455</v>
      </c>
      <c r="B455" s="147" t="s">
        <v>106</v>
      </c>
      <c r="C455" s="148"/>
      <c r="D455" s="149"/>
      <c r="E455" s="150"/>
      <c r="F455" s="151"/>
      <c r="G455" s="152" t="str">
        <f>IFERROR(VLOOKUP(F455,'الأستاذ العام'!$B$4:$C$353,2,0),"")</f>
        <v/>
      </c>
      <c r="H455" s="146"/>
      <c r="I455" s="153">
        <v>0</v>
      </c>
      <c r="J455" s="151"/>
      <c r="K455" s="152" t="str">
        <f>IFERROR(VLOOKUP(J455,'الأستاذ العام'!$B$4:$C$353,2,0),"")</f>
        <v/>
      </c>
      <c r="L455" s="146"/>
      <c r="M455" s="153">
        <v>0</v>
      </c>
      <c r="N455" s="16" t="b">
        <f t="shared" ref="N455:N518" si="7">I455=M455</f>
        <v>1</v>
      </c>
    </row>
    <row r="456" spans="1:14" x14ac:dyDescent="0.25">
      <c r="A456" s="146">
        <v>456</v>
      </c>
      <c r="B456" s="147" t="s">
        <v>106</v>
      </c>
      <c r="C456" s="148"/>
      <c r="D456" s="149"/>
      <c r="E456" s="150"/>
      <c r="F456" s="151"/>
      <c r="G456" s="152" t="str">
        <f>IFERROR(VLOOKUP(F456,'الأستاذ العام'!$B$4:$C$353,2,0),"")</f>
        <v/>
      </c>
      <c r="H456" s="146"/>
      <c r="I456" s="153">
        <v>0</v>
      </c>
      <c r="J456" s="151"/>
      <c r="K456" s="152" t="str">
        <f>IFERROR(VLOOKUP(J456,'الأستاذ العام'!$B$4:$C$353,2,0),"")</f>
        <v/>
      </c>
      <c r="L456" s="146"/>
      <c r="M456" s="153">
        <v>0</v>
      </c>
      <c r="N456" s="16" t="b">
        <f t="shared" si="7"/>
        <v>1</v>
      </c>
    </row>
    <row r="457" spans="1:14" x14ac:dyDescent="0.25">
      <c r="A457" s="146">
        <v>457</v>
      </c>
      <c r="B457" s="147" t="s">
        <v>106</v>
      </c>
      <c r="C457" s="148"/>
      <c r="D457" s="149"/>
      <c r="E457" s="150"/>
      <c r="F457" s="151"/>
      <c r="G457" s="152" t="str">
        <f>IFERROR(VLOOKUP(F457,'الأستاذ العام'!$B$4:$C$353,2,0),"")</f>
        <v/>
      </c>
      <c r="H457" s="146"/>
      <c r="I457" s="153">
        <v>0</v>
      </c>
      <c r="J457" s="151"/>
      <c r="K457" s="152" t="str">
        <f>IFERROR(VLOOKUP(J457,'الأستاذ العام'!$B$4:$C$353,2,0),"")</f>
        <v/>
      </c>
      <c r="L457" s="146"/>
      <c r="M457" s="153">
        <v>0</v>
      </c>
      <c r="N457" s="16" t="b">
        <f t="shared" si="7"/>
        <v>1</v>
      </c>
    </row>
    <row r="458" spans="1:14" x14ac:dyDescent="0.25">
      <c r="A458" s="146">
        <v>458</v>
      </c>
      <c r="B458" s="147" t="s">
        <v>106</v>
      </c>
      <c r="C458" s="148"/>
      <c r="D458" s="149"/>
      <c r="E458" s="150"/>
      <c r="F458" s="151"/>
      <c r="G458" s="152" t="str">
        <f>IFERROR(VLOOKUP(F458,'الأستاذ العام'!$B$4:$C$353,2,0),"")</f>
        <v/>
      </c>
      <c r="H458" s="146"/>
      <c r="I458" s="153">
        <v>0</v>
      </c>
      <c r="J458" s="151"/>
      <c r="K458" s="152" t="str">
        <f>IFERROR(VLOOKUP(J458,'الأستاذ العام'!$B$4:$C$353,2,0),"")</f>
        <v/>
      </c>
      <c r="L458" s="146"/>
      <c r="M458" s="153">
        <v>0</v>
      </c>
      <c r="N458" s="16" t="b">
        <f t="shared" si="7"/>
        <v>1</v>
      </c>
    </row>
    <row r="459" spans="1:14" x14ac:dyDescent="0.25">
      <c r="A459" s="146">
        <v>459</v>
      </c>
      <c r="B459" s="147" t="s">
        <v>106</v>
      </c>
      <c r="C459" s="148"/>
      <c r="D459" s="149"/>
      <c r="E459" s="150"/>
      <c r="F459" s="151"/>
      <c r="G459" s="152" t="str">
        <f>IFERROR(VLOOKUP(F459,'الأستاذ العام'!$B$4:$C$353,2,0),"")</f>
        <v/>
      </c>
      <c r="H459" s="146"/>
      <c r="I459" s="153">
        <v>0</v>
      </c>
      <c r="J459" s="151"/>
      <c r="K459" s="152" t="str">
        <f>IFERROR(VLOOKUP(J459,'الأستاذ العام'!$B$4:$C$353,2,0),"")</f>
        <v/>
      </c>
      <c r="L459" s="146"/>
      <c r="M459" s="153">
        <v>0</v>
      </c>
      <c r="N459" s="16" t="b">
        <f t="shared" si="7"/>
        <v>1</v>
      </c>
    </row>
    <row r="460" spans="1:14" x14ac:dyDescent="0.25">
      <c r="A460" s="146">
        <v>460</v>
      </c>
      <c r="B460" s="147" t="s">
        <v>106</v>
      </c>
      <c r="C460" s="148"/>
      <c r="D460" s="149"/>
      <c r="E460" s="150"/>
      <c r="F460" s="151"/>
      <c r="G460" s="152" t="str">
        <f>IFERROR(VLOOKUP(F460,'الأستاذ العام'!$B$4:$C$353,2,0),"")</f>
        <v/>
      </c>
      <c r="H460" s="146"/>
      <c r="I460" s="153">
        <v>0</v>
      </c>
      <c r="J460" s="151"/>
      <c r="K460" s="152" t="str">
        <f>IFERROR(VLOOKUP(J460,'الأستاذ العام'!$B$4:$C$353,2,0),"")</f>
        <v/>
      </c>
      <c r="L460" s="146"/>
      <c r="M460" s="153">
        <v>0</v>
      </c>
      <c r="N460" s="16" t="b">
        <f t="shared" si="7"/>
        <v>1</v>
      </c>
    </row>
    <row r="461" spans="1:14" x14ac:dyDescent="0.25">
      <c r="A461" s="146">
        <v>461</v>
      </c>
      <c r="B461" s="147" t="s">
        <v>106</v>
      </c>
      <c r="C461" s="148"/>
      <c r="D461" s="149"/>
      <c r="E461" s="150"/>
      <c r="F461" s="151"/>
      <c r="G461" s="152" t="str">
        <f>IFERROR(VLOOKUP(F461,'الأستاذ العام'!$B$4:$C$353,2,0),"")</f>
        <v/>
      </c>
      <c r="H461" s="146"/>
      <c r="I461" s="153">
        <v>0</v>
      </c>
      <c r="J461" s="151"/>
      <c r="K461" s="152" t="str">
        <f>IFERROR(VLOOKUP(J461,'الأستاذ العام'!$B$4:$C$353,2,0),"")</f>
        <v/>
      </c>
      <c r="L461" s="146"/>
      <c r="M461" s="153">
        <v>0</v>
      </c>
      <c r="N461" s="16" t="b">
        <f t="shared" si="7"/>
        <v>1</v>
      </c>
    </row>
    <row r="462" spans="1:14" x14ac:dyDescent="0.25">
      <c r="A462" s="146">
        <v>462</v>
      </c>
      <c r="B462" s="147" t="s">
        <v>106</v>
      </c>
      <c r="C462" s="148"/>
      <c r="D462" s="149"/>
      <c r="E462" s="150"/>
      <c r="F462" s="151"/>
      <c r="G462" s="152" t="str">
        <f>IFERROR(VLOOKUP(F462,'الأستاذ العام'!$B$4:$C$353,2,0),"")</f>
        <v/>
      </c>
      <c r="H462" s="146"/>
      <c r="I462" s="153">
        <v>0</v>
      </c>
      <c r="J462" s="151"/>
      <c r="K462" s="152" t="str">
        <f>IFERROR(VLOOKUP(J462,'الأستاذ العام'!$B$4:$C$353,2,0),"")</f>
        <v/>
      </c>
      <c r="L462" s="146"/>
      <c r="M462" s="153">
        <v>0</v>
      </c>
      <c r="N462" s="16" t="b">
        <f t="shared" si="7"/>
        <v>1</v>
      </c>
    </row>
    <row r="463" spans="1:14" x14ac:dyDescent="0.25">
      <c r="A463" s="146">
        <v>463</v>
      </c>
      <c r="B463" s="147" t="s">
        <v>106</v>
      </c>
      <c r="C463" s="148"/>
      <c r="D463" s="149"/>
      <c r="E463" s="150"/>
      <c r="F463" s="151"/>
      <c r="G463" s="152" t="str">
        <f>IFERROR(VLOOKUP(F463,'الأستاذ العام'!$B$4:$C$353,2,0),"")</f>
        <v/>
      </c>
      <c r="H463" s="146"/>
      <c r="I463" s="153">
        <v>0</v>
      </c>
      <c r="J463" s="151"/>
      <c r="K463" s="152" t="str">
        <f>IFERROR(VLOOKUP(J463,'الأستاذ العام'!$B$4:$C$353,2,0),"")</f>
        <v/>
      </c>
      <c r="L463" s="146"/>
      <c r="M463" s="153">
        <v>0</v>
      </c>
      <c r="N463" s="16" t="b">
        <f t="shared" si="7"/>
        <v>1</v>
      </c>
    </row>
    <row r="464" spans="1:14" x14ac:dyDescent="0.25">
      <c r="A464" s="146">
        <v>464</v>
      </c>
      <c r="B464" s="147" t="s">
        <v>106</v>
      </c>
      <c r="C464" s="148"/>
      <c r="D464" s="149"/>
      <c r="E464" s="150"/>
      <c r="F464" s="151"/>
      <c r="G464" s="152" t="str">
        <f>IFERROR(VLOOKUP(F464,'الأستاذ العام'!$B$4:$C$353,2,0),"")</f>
        <v/>
      </c>
      <c r="H464" s="146"/>
      <c r="I464" s="153">
        <v>0</v>
      </c>
      <c r="J464" s="151"/>
      <c r="K464" s="152" t="str">
        <f>IFERROR(VLOOKUP(J464,'الأستاذ العام'!$B$4:$C$353,2,0),"")</f>
        <v/>
      </c>
      <c r="L464" s="146"/>
      <c r="M464" s="153">
        <v>0</v>
      </c>
      <c r="N464" s="16" t="b">
        <f t="shared" si="7"/>
        <v>1</v>
      </c>
    </row>
    <row r="465" spans="1:14" x14ac:dyDescent="0.25">
      <c r="A465" s="146">
        <v>465</v>
      </c>
      <c r="B465" s="147" t="s">
        <v>106</v>
      </c>
      <c r="C465" s="148"/>
      <c r="D465" s="149"/>
      <c r="E465" s="150"/>
      <c r="F465" s="151"/>
      <c r="G465" s="152" t="str">
        <f>IFERROR(VLOOKUP(F465,'الأستاذ العام'!$B$4:$C$353,2,0),"")</f>
        <v/>
      </c>
      <c r="H465" s="146"/>
      <c r="I465" s="153">
        <v>0</v>
      </c>
      <c r="J465" s="151"/>
      <c r="K465" s="152" t="str">
        <f>IFERROR(VLOOKUP(J465,'الأستاذ العام'!$B$4:$C$353,2,0),"")</f>
        <v/>
      </c>
      <c r="L465" s="146"/>
      <c r="M465" s="153">
        <v>0</v>
      </c>
      <c r="N465" s="16" t="b">
        <f t="shared" si="7"/>
        <v>1</v>
      </c>
    </row>
    <row r="466" spans="1:14" x14ac:dyDescent="0.25">
      <c r="A466" s="146">
        <v>466</v>
      </c>
      <c r="B466" s="147" t="s">
        <v>106</v>
      </c>
      <c r="C466" s="148"/>
      <c r="D466" s="149"/>
      <c r="E466" s="150"/>
      <c r="F466" s="151"/>
      <c r="G466" s="152" t="str">
        <f>IFERROR(VLOOKUP(F466,'الأستاذ العام'!$B$4:$C$353,2,0),"")</f>
        <v/>
      </c>
      <c r="H466" s="146"/>
      <c r="I466" s="153">
        <v>0</v>
      </c>
      <c r="J466" s="151"/>
      <c r="K466" s="152" t="str">
        <f>IFERROR(VLOOKUP(J466,'الأستاذ العام'!$B$4:$C$353,2,0),"")</f>
        <v/>
      </c>
      <c r="L466" s="146"/>
      <c r="M466" s="153">
        <v>0</v>
      </c>
      <c r="N466" s="16" t="b">
        <f t="shared" si="7"/>
        <v>1</v>
      </c>
    </row>
    <row r="467" spans="1:14" x14ac:dyDescent="0.25">
      <c r="A467" s="146">
        <v>467</v>
      </c>
      <c r="B467" s="147" t="s">
        <v>106</v>
      </c>
      <c r="C467" s="148"/>
      <c r="D467" s="149"/>
      <c r="E467" s="150"/>
      <c r="F467" s="151"/>
      <c r="G467" s="152" t="str">
        <f>IFERROR(VLOOKUP(F467,'الأستاذ العام'!$B$4:$C$353,2,0),"")</f>
        <v/>
      </c>
      <c r="H467" s="146"/>
      <c r="I467" s="153">
        <v>0</v>
      </c>
      <c r="J467" s="151"/>
      <c r="K467" s="152" t="str">
        <f>IFERROR(VLOOKUP(J467,'الأستاذ العام'!$B$4:$C$353,2,0),"")</f>
        <v/>
      </c>
      <c r="L467" s="146"/>
      <c r="M467" s="153">
        <v>0</v>
      </c>
      <c r="N467" s="16" t="b">
        <f t="shared" si="7"/>
        <v>1</v>
      </c>
    </row>
    <row r="468" spans="1:14" x14ac:dyDescent="0.25">
      <c r="A468" s="146">
        <v>468</v>
      </c>
      <c r="B468" s="147" t="s">
        <v>106</v>
      </c>
      <c r="C468" s="148"/>
      <c r="D468" s="149"/>
      <c r="E468" s="150"/>
      <c r="F468" s="151"/>
      <c r="G468" s="152" t="str">
        <f>IFERROR(VLOOKUP(F468,'الأستاذ العام'!$B$4:$C$353,2,0),"")</f>
        <v/>
      </c>
      <c r="H468" s="146"/>
      <c r="I468" s="153">
        <v>0</v>
      </c>
      <c r="J468" s="151"/>
      <c r="K468" s="152" t="str">
        <f>IFERROR(VLOOKUP(J468,'الأستاذ العام'!$B$4:$C$353,2,0),"")</f>
        <v/>
      </c>
      <c r="L468" s="146"/>
      <c r="M468" s="153">
        <v>0</v>
      </c>
      <c r="N468" s="16" t="b">
        <f t="shared" si="7"/>
        <v>1</v>
      </c>
    </row>
    <row r="469" spans="1:14" x14ac:dyDescent="0.25">
      <c r="A469" s="146">
        <v>469</v>
      </c>
      <c r="B469" s="147" t="s">
        <v>106</v>
      </c>
      <c r="C469" s="148"/>
      <c r="D469" s="149"/>
      <c r="E469" s="150"/>
      <c r="F469" s="151"/>
      <c r="G469" s="152" t="str">
        <f>IFERROR(VLOOKUP(F469,'الأستاذ العام'!$B$4:$C$353,2,0),"")</f>
        <v/>
      </c>
      <c r="H469" s="146"/>
      <c r="I469" s="153">
        <v>0</v>
      </c>
      <c r="J469" s="151"/>
      <c r="K469" s="152" t="str">
        <f>IFERROR(VLOOKUP(J469,'الأستاذ العام'!$B$4:$C$353,2,0),"")</f>
        <v/>
      </c>
      <c r="L469" s="146"/>
      <c r="M469" s="153">
        <v>0</v>
      </c>
      <c r="N469" s="16" t="b">
        <f t="shared" si="7"/>
        <v>1</v>
      </c>
    </row>
    <row r="470" spans="1:14" x14ac:dyDescent="0.25">
      <c r="A470" s="146">
        <v>470</v>
      </c>
      <c r="B470" s="147" t="s">
        <v>106</v>
      </c>
      <c r="C470" s="148"/>
      <c r="D470" s="149"/>
      <c r="E470" s="150"/>
      <c r="F470" s="151"/>
      <c r="G470" s="152" t="str">
        <f>IFERROR(VLOOKUP(F470,'الأستاذ العام'!$B$4:$C$353,2,0),"")</f>
        <v/>
      </c>
      <c r="H470" s="146"/>
      <c r="I470" s="153">
        <v>0</v>
      </c>
      <c r="J470" s="151"/>
      <c r="K470" s="152" t="str">
        <f>IFERROR(VLOOKUP(J470,'الأستاذ العام'!$B$4:$C$353,2,0),"")</f>
        <v/>
      </c>
      <c r="L470" s="146"/>
      <c r="M470" s="153">
        <v>0</v>
      </c>
      <c r="N470" s="16" t="b">
        <f t="shared" si="7"/>
        <v>1</v>
      </c>
    </row>
    <row r="471" spans="1:14" x14ac:dyDescent="0.25">
      <c r="A471" s="146">
        <v>471</v>
      </c>
      <c r="B471" s="147" t="s">
        <v>106</v>
      </c>
      <c r="C471" s="148"/>
      <c r="D471" s="149"/>
      <c r="E471" s="150"/>
      <c r="F471" s="151"/>
      <c r="G471" s="152" t="str">
        <f>IFERROR(VLOOKUP(F471,'الأستاذ العام'!$B$4:$C$353,2,0),"")</f>
        <v/>
      </c>
      <c r="H471" s="146"/>
      <c r="I471" s="153">
        <v>0</v>
      </c>
      <c r="J471" s="151"/>
      <c r="K471" s="152" t="str">
        <f>IFERROR(VLOOKUP(J471,'الأستاذ العام'!$B$4:$C$353,2,0),"")</f>
        <v/>
      </c>
      <c r="L471" s="146"/>
      <c r="M471" s="153">
        <v>0</v>
      </c>
      <c r="N471" s="16" t="b">
        <f t="shared" si="7"/>
        <v>1</v>
      </c>
    </row>
    <row r="472" spans="1:14" x14ac:dyDescent="0.25">
      <c r="A472" s="146">
        <v>472</v>
      </c>
      <c r="B472" s="147" t="s">
        <v>106</v>
      </c>
      <c r="C472" s="148"/>
      <c r="D472" s="149"/>
      <c r="E472" s="150"/>
      <c r="F472" s="151"/>
      <c r="G472" s="152" t="str">
        <f>IFERROR(VLOOKUP(F472,'الأستاذ العام'!$B$4:$C$353,2,0),"")</f>
        <v/>
      </c>
      <c r="H472" s="146"/>
      <c r="I472" s="153">
        <v>0</v>
      </c>
      <c r="J472" s="151"/>
      <c r="K472" s="152" t="str">
        <f>IFERROR(VLOOKUP(J472,'الأستاذ العام'!$B$4:$C$353,2,0),"")</f>
        <v/>
      </c>
      <c r="L472" s="146"/>
      <c r="M472" s="153">
        <v>0</v>
      </c>
      <c r="N472" s="16" t="b">
        <f t="shared" si="7"/>
        <v>1</v>
      </c>
    </row>
    <row r="473" spans="1:14" x14ac:dyDescent="0.25">
      <c r="A473" s="146">
        <v>473</v>
      </c>
      <c r="B473" s="147" t="s">
        <v>106</v>
      </c>
      <c r="C473" s="148"/>
      <c r="D473" s="149"/>
      <c r="E473" s="150"/>
      <c r="F473" s="151"/>
      <c r="G473" s="152" t="str">
        <f>IFERROR(VLOOKUP(F473,'الأستاذ العام'!$B$4:$C$353,2,0),"")</f>
        <v/>
      </c>
      <c r="H473" s="146"/>
      <c r="I473" s="153">
        <v>0</v>
      </c>
      <c r="J473" s="151"/>
      <c r="K473" s="152" t="str">
        <f>IFERROR(VLOOKUP(J473,'الأستاذ العام'!$B$4:$C$353,2,0),"")</f>
        <v/>
      </c>
      <c r="L473" s="146"/>
      <c r="M473" s="153">
        <v>0</v>
      </c>
      <c r="N473" s="16" t="b">
        <f t="shared" si="7"/>
        <v>1</v>
      </c>
    </row>
    <row r="474" spans="1:14" x14ac:dyDescent="0.25">
      <c r="A474" s="146">
        <v>474</v>
      </c>
      <c r="B474" s="147" t="s">
        <v>106</v>
      </c>
      <c r="C474" s="148"/>
      <c r="D474" s="149"/>
      <c r="E474" s="150"/>
      <c r="F474" s="151"/>
      <c r="G474" s="152" t="str">
        <f>IFERROR(VLOOKUP(F474,'الأستاذ العام'!$B$4:$C$353,2,0),"")</f>
        <v/>
      </c>
      <c r="H474" s="146"/>
      <c r="I474" s="153">
        <v>0</v>
      </c>
      <c r="J474" s="151"/>
      <c r="K474" s="152" t="str">
        <f>IFERROR(VLOOKUP(J474,'الأستاذ العام'!$B$4:$C$353,2,0),"")</f>
        <v/>
      </c>
      <c r="L474" s="146"/>
      <c r="M474" s="153">
        <v>0</v>
      </c>
      <c r="N474" s="16" t="b">
        <f t="shared" si="7"/>
        <v>1</v>
      </c>
    </row>
    <row r="475" spans="1:14" x14ac:dyDescent="0.25">
      <c r="A475" s="146">
        <v>475</v>
      </c>
      <c r="B475" s="147" t="s">
        <v>106</v>
      </c>
      <c r="C475" s="148"/>
      <c r="D475" s="149"/>
      <c r="E475" s="150"/>
      <c r="F475" s="151"/>
      <c r="G475" s="152" t="str">
        <f>IFERROR(VLOOKUP(F475,'الأستاذ العام'!$B$4:$C$353,2,0),"")</f>
        <v/>
      </c>
      <c r="H475" s="146"/>
      <c r="I475" s="153">
        <v>0</v>
      </c>
      <c r="J475" s="151"/>
      <c r="K475" s="152" t="str">
        <f>IFERROR(VLOOKUP(J475,'الأستاذ العام'!$B$4:$C$353,2,0),"")</f>
        <v/>
      </c>
      <c r="L475" s="146"/>
      <c r="M475" s="153">
        <v>0</v>
      </c>
      <c r="N475" s="16" t="b">
        <f t="shared" si="7"/>
        <v>1</v>
      </c>
    </row>
    <row r="476" spans="1:14" x14ac:dyDescent="0.25">
      <c r="A476" s="146">
        <v>476</v>
      </c>
      <c r="B476" s="147" t="s">
        <v>106</v>
      </c>
      <c r="C476" s="148"/>
      <c r="D476" s="149"/>
      <c r="E476" s="150"/>
      <c r="F476" s="151"/>
      <c r="G476" s="152" t="str">
        <f>IFERROR(VLOOKUP(F476,'الأستاذ العام'!$B$4:$C$353,2,0),"")</f>
        <v/>
      </c>
      <c r="H476" s="146"/>
      <c r="I476" s="153">
        <v>0</v>
      </c>
      <c r="J476" s="151"/>
      <c r="K476" s="152" t="str">
        <f>IFERROR(VLOOKUP(J476,'الأستاذ العام'!$B$4:$C$353,2,0),"")</f>
        <v/>
      </c>
      <c r="L476" s="146"/>
      <c r="M476" s="153">
        <v>0</v>
      </c>
      <c r="N476" s="16" t="b">
        <f t="shared" si="7"/>
        <v>1</v>
      </c>
    </row>
    <row r="477" spans="1:14" x14ac:dyDescent="0.25">
      <c r="A477" s="146">
        <v>477</v>
      </c>
      <c r="B477" s="147" t="s">
        <v>106</v>
      </c>
      <c r="C477" s="148"/>
      <c r="D477" s="149"/>
      <c r="E477" s="150"/>
      <c r="F477" s="151"/>
      <c r="G477" s="152" t="str">
        <f>IFERROR(VLOOKUP(F477,'الأستاذ العام'!$B$4:$C$353,2,0),"")</f>
        <v/>
      </c>
      <c r="H477" s="146"/>
      <c r="I477" s="153">
        <v>0</v>
      </c>
      <c r="J477" s="151"/>
      <c r="K477" s="152" t="str">
        <f>IFERROR(VLOOKUP(J477,'الأستاذ العام'!$B$4:$C$353,2,0),"")</f>
        <v/>
      </c>
      <c r="L477" s="146"/>
      <c r="M477" s="153">
        <v>0</v>
      </c>
      <c r="N477" s="16" t="b">
        <f t="shared" si="7"/>
        <v>1</v>
      </c>
    </row>
    <row r="478" spans="1:14" x14ac:dyDescent="0.25">
      <c r="A478" s="146">
        <v>478</v>
      </c>
      <c r="B478" s="147" t="s">
        <v>106</v>
      </c>
      <c r="C478" s="148"/>
      <c r="D478" s="149"/>
      <c r="E478" s="150"/>
      <c r="F478" s="151"/>
      <c r="G478" s="152" t="str">
        <f>IFERROR(VLOOKUP(F478,'الأستاذ العام'!$B$4:$C$353,2,0),"")</f>
        <v/>
      </c>
      <c r="H478" s="146"/>
      <c r="I478" s="153">
        <v>0</v>
      </c>
      <c r="J478" s="151"/>
      <c r="K478" s="152" t="str">
        <f>IFERROR(VLOOKUP(J478,'الأستاذ العام'!$B$4:$C$353,2,0),"")</f>
        <v/>
      </c>
      <c r="L478" s="146"/>
      <c r="M478" s="153">
        <v>0</v>
      </c>
      <c r="N478" s="16" t="b">
        <f t="shared" si="7"/>
        <v>1</v>
      </c>
    </row>
    <row r="479" spans="1:14" x14ac:dyDescent="0.25">
      <c r="A479" s="146">
        <v>479</v>
      </c>
      <c r="B479" s="147" t="s">
        <v>106</v>
      </c>
      <c r="C479" s="148"/>
      <c r="D479" s="149"/>
      <c r="E479" s="150"/>
      <c r="F479" s="151"/>
      <c r="G479" s="152" t="str">
        <f>IFERROR(VLOOKUP(F479,'الأستاذ العام'!$B$4:$C$353,2,0),"")</f>
        <v/>
      </c>
      <c r="H479" s="146"/>
      <c r="I479" s="153">
        <v>0</v>
      </c>
      <c r="J479" s="151"/>
      <c r="K479" s="152" t="str">
        <f>IFERROR(VLOOKUP(J479,'الأستاذ العام'!$B$4:$C$353,2,0),"")</f>
        <v/>
      </c>
      <c r="L479" s="146"/>
      <c r="M479" s="153">
        <v>0</v>
      </c>
      <c r="N479" s="16" t="b">
        <f t="shared" si="7"/>
        <v>1</v>
      </c>
    </row>
    <row r="480" spans="1:14" x14ac:dyDescent="0.25">
      <c r="A480" s="146">
        <v>480</v>
      </c>
      <c r="B480" s="147" t="s">
        <v>106</v>
      </c>
      <c r="C480" s="148"/>
      <c r="D480" s="149"/>
      <c r="E480" s="150"/>
      <c r="F480" s="151"/>
      <c r="G480" s="152" t="str">
        <f>IFERROR(VLOOKUP(F480,'الأستاذ العام'!$B$4:$C$353,2,0),"")</f>
        <v/>
      </c>
      <c r="H480" s="146"/>
      <c r="I480" s="153">
        <v>0</v>
      </c>
      <c r="J480" s="151"/>
      <c r="K480" s="152" t="str">
        <f>IFERROR(VLOOKUP(J480,'الأستاذ العام'!$B$4:$C$353,2,0),"")</f>
        <v/>
      </c>
      <c r="L480" s="146"/>
      <c r="M480" s="153">
        <v>0</v>
      </c>
      <c r="N480" s="16" t="b">
        <f t="shared" si="7"/>
        <v>1</v>
      </c>
    </row>
    <row r="481" spans="1:14" x14ac:dyDescent="0.25">
      <c r="A481" s="146">
        <v>481</v>
      </c>
      <c r="B481" s="147" t="s">
        <v>106</v>
      </c>
      <c r="C481" s="148"/>
      <c r="D481" s="149"/>
      <c r="E481" s="150"/>
      <c r="F481" s="151"/>
      <c r="G481" s="152" t="str">
        <f>IFERROR(VLOOKUP(F481,'الأستاذ العام'!$B$4:$C$353,2,0),"")</f>
        <v/>
      </c>
      <c r="H481" s="146"/>
      <c r="I481" s="153">
        <v>0</v>
      </c>
      <c r="J481" s="151"/>
      <c r="K481" s="152" t="str">
        <f>IFERROR(VLOOKUP(J481,'الأستاذ العام'!$B$4:$C$353,2,0),"")</f>
        <v/>
      </c>
      <c r="L481" s="146"/>
      <c r="M481" s="153">
        <v>0</v>
      </c>
      <c r="N481" s="16" t="b">
        <f t="shared" si="7"/>
        <v>1</v>
      </c>
    </row>
    <row r="482" spans="1:14" x14ac:dyDescent="0.25">
      <c r="A482" s="146">
        <v>482</v>
      </c>
      <c r="B482" s="147" t="s">
        <v>106</v>
      </c>
      <c r="C482" s="148"/>
      <c r="D482" s="149"/>
      <c r="E482" s="150"/>
      <c r="F482" s="151"/>
      <c r="G482" s="152" t="str">
        <f>IFERROR(VLOOKUP(F482,'الأستاذ العام'!$B$4:$C$353,2,0),"")</f>
        <v/>
      </c>
      <c r="H482" s="146"/>
      <c r="I482" s="153">
        <v>0</v>
      </c>
      <c r="J482" s="151"/>
      <c r="K482" s="152" t="str">
        <f>IFERROR(VLOOKUP(J482,'الأستاذ العام'!$B$4:$C$353,2,0),"")</f>
        <v/>
      </c>
      <c r="L482" s="146"/>
      <c r="M482" s="153">
        <v>0</v>
      </c>
      <c r="N482" s="16" t="b">
        <f t="shared" si="7"/>
        <v>1</v>
      </c>
    </row>
    <row r="483" spans="1:14" x14ac:dyDescent="0.25">
      <c r="A483" s="146">
        <v>483</v>
      </c>
      <c r="B483" s="147" t="s">
        <v>106</v>
      </c>
      <c r="C483" s="148"/>
      <c r="D483" s="149"/>
      <c r="E483" s="150"/>
      <c r="F483" s="151"/>
      <c r="G483" s="152" t="str">
        <f>IFERROR(VLOOKUP(F483,'الأستاذ العام'!$B$4:$C$353,2,0),"")</f>
        <v/>
      </c>
      <c r="H483" s="146"/>
      <c r="I483" s="153">
        <v>0</v>
      </c>
      <c r="J483" s="151"/>
      <c r="K483" s="152" t="str">
        <f>IFERROR(VLOOKUP(J483,'الأستاذ العام'!$B$4:$C$353,2,0),"")</f>
        <v/>
      </c>
      <c r="L483" s="146"/>
      <c r="M483" s="153">
        <v>0</v>
      </c>
      <c r="N483" s="16" t="b">
        <f t="shared" si="7"/>
        <v>1</v>
      </c>
    </row>
    <row r="484" spans="1:14" x14ac:dyDescent="0.25">
      <c r="A484" s="146">
        <v>484</v>
      </c>
      <c r="B484" s="147" t="s">
        <v>106</v>
      </c>
      <c r="C484" s="148"/>
      <c r="D484" s="149"/>
      <c r="E484" s="150"/>
      <c r="F484" s="151"/>
      <c r="G484" s="152" t="str">
        <f>IFERROR(VLOOKUP(F484,'الأستاذ العام'!$B$4:$C$353,2,0),"")</f>
        <v/>
      </c>
      <c r="H484" s="146"/>
      <c r="I484" s="153">
        <v>0</v>
      </c>
      <c r="J484" s="151"/>
      <c r="K484" s="152" t="str">
        <f>IFERROR(VLOOKUP(J484,'الأستاذ العام'!$B$4:$C$353,2,0),"")</f>
        <v/>
      </c>
      <c r="L484" s="146"/>
      <c r="M484" s="153">
        <v>0</v>
      </c>
      <c r="N484" s="16" t="b">
        <f t="shared" si="7"/>
        <v>1</v>
      </c>
    </row>
    <row r="485" spans="1:14" x14ac:dyDescent="0.25">
      <c r="A485" s="146">
        <v>485</v>
      </c>
      <c r="B485" s="147" t="s">
        <v>106</v>
      </c>
      <c r="C485" s="148"/>
      <c r="D485" s="149"/>
      <c r="E485" s="150"/>
      <c r="F485" s="151"/>
      <c r="G485" s="152" t="str">
        <f>IFERROR(VLOOKUP(F485,'الأستاذ العام'!$B$4:$C$353,2,0),"")</f>
        <v/>
      </c>
      <c r="H485" s="146"/>
      <c r="I485" s="153">
        <v>0</v>
      </c>
      <c r="J485" s="151"/>
      <c r="K485" s="152" t="str">
        <f>IFERROR(VLOOKUP(J485,'الأستاذ العام'!$B$4:$C$353,2,0),"")</f>
        <v/>
      </c>
      <c r="L485" s="146"/>
      <c r="M485" s="153">
        <v>0</v>
      </c>
      <c r="N485" s="16" t="b">
        <f t="shared" si="7"/>
        <v>1</v>
      </c>
    </row>
    <row r="486" spans="1:14" x14ac:dyDescent="0.25">
      <c r="A486" s="146">
        <v>486</v>
      </c>
      <c r="B486" s="147" t="s">
        <v>106</v>
      </c>
      <c r="C486" s="148"/>
      <c r="D486" s="149"/>
      <c r="E486" s="150"/>
      <c r="F486" s="151"/>
      <c r="G486" s="152" t="str">
        <f>IFERROR(VLOOKUP(F486,'الأستاذ العام'!$B$4:$C$353,2,0),"")</f>
        <v/>
      </c>
      <c r="H486" s="146"/>
      <c r="I486" s="153">
        <v>0</v>
      </c>
      <c r="J486" s="151"/>
      <c r="K486" s="152" t="str">
        <f>IFERROR(VLOOKUP(J486,'الأستاذ العام'!$B$4:$C$353,2,0),"")</f>
        <v/>
      </c>
      <c r="L486" s="146"/>
      <c r="M486" s="153">
        <v>0</v>
      </c>
      <c r="N486" s="16" t="b">
        <f t="shared" si="7"/>
        <v>1</v>
      </c>
    </row>
    <row r="487" spans="1:14" x14ac:dyDescent="0.25">
      <c r="A487" s="146">
        <v>487</v>
      </c>
      <c r="B487" s="147" t="s">
        <v>106</v>
      </c>
      <c r="C487" s="148"/>
      <c r="D487" s="149"/>
      <c r="E487" s="150"/>
      <c r="F487" s="151"/>
      <c r="G487" s="152" t="str">
        <f>IFERROR(VLOOKUP(F487,'الأستاذ العام'!$B$4:$C$353,2,0),"")</f>
        <v/>
      </c>
      <c r="H487" s="146"/>
      <c r="I487" s="153">
        <v>0</v>
      </c>
      <c r="J487" s="151"/>
      <c r="K487" s="152" t="str">
        <f>IFERROR(VLOOKUP(J487,'الأستاذ العام'!$B$4:$C$353,2,0),"")</f>
        <v/>
      </c>
      <c r="L487" s="146"/>
      <c r="M487" s="153">
        <v>0</v>
      </c>
      <c r="N487" s="16" t="b">
        <f t="shared" si="7"/>
        <v>1</v>
      </c>
    </row>
    <row r="488" spans="1:14" x14ac:dyDescent="0.25">
      <c r="A488" s="146">
        <v>488</v>
      </c>
      <c r="B488" s="147" t="s">
        <v>106</v>
      </c>
      <c r="C488" s="148"/>
      <c r="D488" s="149"/>
      <c r="E488" s="150"/>
      <c r="F488" s="151"/>
      <c r="G488" s="152" t="str">
        <f>IFERROR(VLOOKUP(F488,'الأستاذ العام'!$B$4:$C$353,2,0),"")</f>
        <v/>
      </c>
      <c r="H488" s="146"/>
      <c r="I488" s="153">
        <v>0</v>
      </c>
      <c r="J488" s="151"/>
      <c r="K488" s="152" t="str">
        <f>IFERROR(VLOOKUP(J488,'الأستاذ العام'!$B$4:$C$353,2,0),"")</f>
        <v/>
      </c>
      <c r="L488" s="146"/>
      <c r="M488" s="153">
        <v>0</v>
      </c>
      <c r="N488" s="16" t="b">
        <f t="shared" si="7"/>
        <v>1</v>
      </c>
    </row>
    <row r="489" spans="1:14" x14ac:dyDescent="0.25">
      <c r="A489" s="146">
        <v>489</v>
      </c>
      <c r="B489" s="147" t="s">
        <v>106</v>
      </c>
      <c r="C489" s="148"/>
      <c r="D489" s="149"/>
      <c r="E489" s="150"/>
      <c r="F489" s="151"/>
      <c r="G489" s="152" t="str">
        <f>IFERROR(VLOOKUP(F489,'الأستاذ العام'!$B$4:$C$353,2,0),"")</f>
        <v/>
      </c>
      <c r="H489" s="146"/>
      <c r="I489" s="153">
        <v>0</v>
      </c>
      <c r="J489" s="151"/>
      <c r="K489" s="152" t="str">
        <f>IFERROR(VLOOKUP(J489,'الأستاذ العام'!$B$4:$C$353,2,0),"")</f>
        <v/>
      </c>
      <c r="L489" s="146"/>
      <c r="M489" s="153">
        <v>0</v>
      </c>
      <c r="N489" s="16" t="b">
        <f t="shared" si="7"/>
        <v>1</v>
      </c>
    </row>
    <row r="490" spans="1:14" x14ac:dyDescent="0.25">
      <c r="A490" s="146">
        <v>490</v>
      </c>
      <c r="B490" s="147" t="s">
        <v>106</v>
      </c>
      <c r="C490" s="148"/>
      <c r="D490" s="149"/>
      <c r="E490" s="150"/>
      <c r="F490" s="151"/>
      <c r="G490" s="152" t="str">
        <f>IFERROR(VLOOKUP(F490,'الأستاذ العام'!$B$4:$C$353,2,0),"")</f>
        <v/>
      </c>
      <c r="H490" s="146"/>
      <c r="I490" s="153">
        <v>0</v>
      </c>
      <c r="J490" s="151"/>
      <c r="K490" s="152" t="str">
        <f>IFERROR(VLOOKUP(J490,'الأستاذ العام'!$B$4:$C$353,2,0),"")</f>
        <v/>
      </c>
      <c r="L490" s="146"/>
      <c r="M490" s="153">
        <v>0</v>
      </c>
      <c r="N490" s="16" t="b">
        <f t="shared" si="7"/>
        <v>1</v>
      </c>
    </row>
    <row r="491" spans="1:14" x14ac:dyDescent="0.25">
      <c r="A491" s="146">
        <v>491</v>
      </c>
      <c r="B491" s="147" t="s">
        <v>106</v>
      </c>
      <c r="C491" s="148"/>
      <c r="D491" s="149"/>
      <c r="E491" s="150"/>
      <c r="F491" s="151"/>
      <c r="G491" s="152" t="str">
        <f>IFERROR(VLOOKUP(F491,'الأستاذ العام'!$B$4:$C$353,2,0),"")</f>
        <v/>
      </c>
      <c r="H491" s="146"/>
      <c r="I491" s="153">
        <v>0</v>
      </c>
      <c r="J491" s="151"/>
      <c r="K491" s="152" t="str">
        <f>IFERROR(VLOOKUP(J491,'الأستاذ العام'!$B$4:$C$353,2,0),"")</f>
        <v/>
      </c>
      <c r="L491" s="146"/>
      <c r="M491" s="153">
        <v>0</v>
      </c>
      <c r="N491" s="16" t="b">
        <f t="shared" si="7"/>
        <v>1</v>
      </c>
    </row>
    <row r="492" spans="1:14" x14ac:dyDescent="0.25">
      <c r="A492" s="146">
        <v>492</v>
      </c>
      <c r="B492" s="147" t="s">
        <v>106</v>
      </c>
      <c r="C492" s="148"/>
      <c r="D492" s="149"/>
      <c r="E492" s="150"/>
      <c r="F492" s="151"/>
      <c r="G492" s="152" t="str">
        <f>IFERROR(VLOOKUP(F492,'الأستاذ العام'!$B$4:$C$353,2,0),"")</f>
        <v/>
      </c>
      <c r="H492" s="146"/>
      <c r="I492" s="153">
        <v>0</v>
      </c>
      <c r="J492" s="151"/>
      <c r="K492" s="152" t="str">
        <f>IFERROR(VLOOKUP(J492,'الأستاذ العام'!$B$4:$C$353,2,0),"")</f>
        <v/>
      </c>
      <c r="L492" s="146"/>
      <c r="M492" s="153">
        <v>0</v>
      </c>
      <c r="N492" s="16" t="b">
        <f t="shared" si="7"/>
        <v>1</v>
      </c>
    </row>
    <row r="493" spans="1:14" x14ac:dyDescent="0.25">
      <c r="A493" s="146">
        <v>493</v>
      </c>
      <c r="B493" s="147" t="s">
        <v>106</v>
      </c>
      <c r="C493" s="148"/>
      <c r="D493" s="149"/>
      <c r="E493" s="150"/>
      <c r="F493" s="151"/>
      <c r="G493" s="152" t="str">
        <f>IFERROR(VLOOKUP(F493,'الأستاذ العام'!$B$4:$C$353,2,0),"")</f>
        <v/>
      </c>
      <c r="H493" s="146"/>
      <c r="I493" s="153">
        <v>0</v>
      </c>
      <c r="J493" s="151"/>
      <c r="K493" s="152" t="str">
        <f>IFERROR(VLOOKUP(J493,'الأستاذ العام'!$B$4:$C$353,2,0),"")</f>
        <v/>
      </c>
      <c r="L493" s="146"/>
      <c r="M493" s="153">
        <v>0</v>
      </c>
      <c r="N493" s="16" t="b">
        <f t="shared" si="7"/>
        <v>1</v>
      </c>
    </row>
    <row r="494" spans="1:14" x14ac:dyDescent="0.25">
      <c r="A494" s="146">
        <v>494</v>
      </c>
      <c r="B494" s="147" t="s">
        <v>106</v>
      </c>
      <c r="C494" s="148"/>
      <c r="D494" s="149"/>
      <c r="E494" s="150"/>
      <c r="F494" s="151"/>
      <c r="G494" s="152" t="str">
        <f>IFERROR(VLOOKUP(F494,'الأستاذ العام'!$B$4:$C$353,2,0),"")</f>
        <v/>
      </c>
      <c r="H494" s="146"/>
      <c r="I494" s="153">
        <v>0</v>
      </c>
      <c r="J494" s="151"/>
      <c r="K494" s="152" t="str">
        <f>IFERROR(VLOOKUP(J494,'الأستاذ العام'!$B$4:$C$353,2,0),"")</f>
        <v/>
      </c>
      <c r="L494" s="146"/>
      <c r="M494" s="153">
        <v>0</v>
      </c>
      <c r="N494" s="16" t="b">
        <f t="shared" si="7"/>
        <v>1</v>
      </c>
    </row>
    <row r="495" spans="1:14" x14ac:dyDescent="0.25">
      <c r="A495" s="146">
        <v>495</v>
      </c>
      <c r="B495" s="147" t="s">
        <v>106</v>
      </c>
      <c r="C495" s="148"/>
      <c r="D495" s="149"/>
      <c r="E495" s="150"/>
      <c r="F495" s="151"/>
      <c r="G495" s="152" t="str">
        <f>IFERROR(VLOOKUP(F495,'الأستاذ العام'!$B$4:$C$353,2,0),"")</f>
        <v/>
      </c>
      <c r="H495" s="146"/>
      <c r="I495" s="153">
        <v>0</v>
      </c>
      <c r="J495" s="151"/>
      <c r="K495" s="152" t="str">
        <f>IFERROR(VLOOKUP(J495,'الأستاذ العام'!$B$4:$C$353,2,0),"")</f>
        <v/>
      </c>
      <c r="L495" s="146"/>
      <c r="M495" s="153">
        <v>0</v>
      </c>
      <c r="N495" s="16" t="b">
        <f t="shared" si="7"/>
        <v>1</v>
      </c>
    </row>
    <row r="496" spans="1:14" x14ac:dyDescent="0.25">
      <c r="A496" s="146">
        <v>496</v>
      </c>
      <c r="B496" s="147" t="s">
        <v>106</v>
      </c>
      <c r="C496" s="148"/>
      <c r="D496" s="149"/>
      <c r="E496" s="150"/>
      <c r="F496" s="151"/>
      <c r="G496" s="152" t="str">
        <f>IFERROR(VLOOKUP(F496,'الأستاذ العام'!$B$4:$C$353,2,0),"")</f>
        <v/>
      </c>
      <c r="H496" s="146"/>
      <c r="I496" s="153">
        <v>0</v>
      </c>
      <c r="J496" s="151"/>
      <c r="K496" s="152" t="str">
        <f>IFERROR(VLOOKUP(J496,'الأستاذ العام'!$B$4:$C$353,2,0),"")</f>
        <v/>
      </c>
      <c r="L496" s="146"/>
      <c r="M496" s="153">
        <v>0</v>
      </c>
      <c r="N496" s="16" t="b">
        <f t="shared" si="7"/>
        <v>1</v>
      </c>
    </row>
    <row r="497" spans="1:14" x14ac:dyDescent="0.25">
      <c r="A497" s="146">
        <v>497</v>
      </c>
      <c r="B497" s="147" t="s">
        <v>106</v>
      </c>
      <c r="C497" s="148"/>
      <c r="D497" s="149"/>
      <c r="E497" s="150"/>
      <c r="F497" s="151"/>
      <c r="G497" s="152" t="str">
        <f>IFERROR(VLOOKUP(F497,'الأستاذ العام'!$B$4:$C$353,2,0),"")</f>
        <v/>
      </c>
      <c r="H497" s="146"/>
      <c r="I497" s="153">
        <v>0</v>
      </c>
      <c r="J497" s="151"/>
      <c r="K497" s="152" t="str">
        <f>IFERROR(VLOOKUP(J497,'الأستاذ العام'!$B$4:$C$353,2,0),"")</f>
        <v/>
      </c>
      <c r="L497" s="146"/>
      <c r="M497" s="153">
        <v>0</v>
      </c>
      <c r="N497" s="16" t="b">
        <f t="shared" si="7"/>
        <v>1</v>
      </c>
    </row>
    <row r="498" spans="1:14" x14ac:dyDescent="0.25">
      <c r="A498" s="146">
        <v>498</v>
      </c>
      <c r="B498" s="147" t="s">
        <v>106</v>
      </c>
      <c r="C498" s="148"/>
      <c r="D498" s="149"/>
      <c r="E498" s="150"/>
      <c r="F498" s="151"/>
      <c r="G498" s="152" t="str">
        <f>IFERROR(VLOOKUP(F498,'الأستاذ العام'!$B$4:$C$353,2,0),"")</f>
        <v/>
      </c>
      <c r="H498" s="146"/>
      <c r="I498" s="153">
        <v>0</v>
      </c>
      <c r="J498" s="151"/>
      <c r="K498" s="152" t="str">
        <f>IFERROR(VLOOKUP(J498,'الأستاذ العام'!$B$4:$C$353,2,0),"")</f>
        <v/>
      </c>
      <c r="L498" s="146"/>
      <c r="M498" s="153">
        <v>0</v>
      </c>
      <c r="N498" s="16" t="b">
        <f t="shared" si="7"/>
        <v>1</v>
      </c>
    </row>
    <row r="499" spans="1:14" x14ac:dyDescent="0.25">
      <c r="A499" s="146">
        <v>499</v>
      </c>
      <c r="B499" s="147" t="s">
        <v>106</v>
      </c>
      <c r="C499" s="148"/>
      <c r="D499" s="149"/>
      <c r="E499" s="150"/>
      <c r="F499" s="151"/>
      <c r="G499" s="152" t="str">
        <f>IFERROR(VLOOKUP(F499,'الأستاذ العام'!$B$4:$C$353,2,0),"")</f>
        <v/>
      </c>
      <c r="H499" s="146"/>
      <c r="I499" s="153">
        <v>0</v>
      </c>
      <c r="J499" s="151"/>
      <c r="K499" s="152" t="str">
        <f>IFERROR(VLOOKUP(J499,'الأستاذ العام'!$B$4:$C$353,2,0),"")</f>
        <v/>
      </c>
      <c r="L499" s="146"/>
      <c r="M499" s="153">
        <v>0</v>
      </c>
      <c r="N499" s="16" t="b">
        <f t="shared" si="7"/>
        <v>1</v>
      </c>
    </row>
    <row r="500" spans="1:14" x14ac:dyDescent="0.25">
      <c r="A500" s="146">
        <v>500</v>
      </c>
      <c r="B500" s="147" t="s">
        <v>106</v>
      </c>
      <c r="C500" s="148"/>
      <c r="D500" s="149"/>
      <c r="E500" s="150"/>
      <c r="F500" s="151"/>
      <c r="G500" s="152" t="str">
        <f>IFERROR(VLOOKUP(F500,'الأستاذ العام'!$B$4:$C$353,2,0),"")</f>
        <v/>
      </c>
      <c r="H500" s="146"/>
      <c r="I500" s="153">
        <v>0</v>
      </c>
      <c r="J500" s="151"/>
      <c r="K500" s="152" t="str">
        <f>IFERROR(VLOOKUP(J500,'الأستاذ العام'!$B$4:$C$353,2,0),"")</f>
        <v/>
      </c>
      <c r="L500" s="146"/>
      <c r="M500" s="153">
        <v>0</v>
      </c>
      <c r="N500" s="16" t="b">
        <f t="shared" si="7"/>
        <v>1</v>
      </c>
    </row>
    <row r="501" spans="1:14" x14ac:dyDescent="0.25">
      <c r="A501" s="146">
        <v>501</v>
      </c>
      <c r="B501" s="147" t="s">
        <v>106</v>
      </c>
      <c r="C501" s="148"/>
      <c r="D501" s="149"/>
      <c r="E501" s="150"/>
      <c r="F501" s="151"/>
      <c r="G501" s="152" t="str">
        <f>IFERROR(VLOOKUP(F501,'الأستاذ العام'!$B$4:$C$353,2,0),"")</f>
        <v/>
      </c>
      <c r="H501" s="146"/>
      <c r="I501" s="153">
        <v>0</v>
      </c>
      <c r="J501" s="151"/>
      <c r="K501" s="152" t="str">
        <f>IFERROR(VLOOKUP(J501,'الأستاذ العام'!$B$4:$C$353,2,0),"")</f>
        <v/>
      </c>
      <c r="L501" s="146"/>
      <c r="M501" s="153">
        <v>0</v>
      </c>
      <c r="N501" s="16" t="b">
        <f t="shared" si="7"/>
        <v>1</v>
      </c>
    </row>
    <row r="502" spans="1:14" x14ac:dyDescent="0.25">
      <c r="A502" s="146">
        <v>502</v>
      </c>
      <c r="B502" s="147" t="s">
        <v>106</v>
      </c>
      <c r="C502" s="148"/>
      <c r="D502" s="149"/>
      <c r="E502" s="150"/>
      <c r="F502" s="151"/>
      <c r="G502" s="152" t="str">
        <f>IFERROR(VLOOKUP(F502,'الأستاذ العام'!$B$4:$C$353,2,0),"")</f>
        <v/>
      </c>
      <c r="H502" s="146"/>
      <c r="I502" s="153">
        <v>0</v>
      </c>
      <c r="J502" s="151"/>
      <c r="K502" s="152" t="str">
        <f>IFERROR(VLOOKUP(J502,'الأستاذ العام'!$B$4:$C$353,2,0),"")</f>
        <v/>
      </c>
      <c r="L502" s="146"/>
      <c r="M502" s="153">
        <v>0</v>
      </c>
      <c r="N502" s="16" t="b">
        <f t="shared" si="7"/>
        <v>1</v>
      </c>
    </row>
    <row r="503" spans="1:14" x14ac:dyDescent="0.25">
      <c r="A503" s="146">
        <v>503</v>
      </c>
      <c r="B503" s="147" t="s">
        <v>106</v>
      </c>
      <c r="C503" s="148"/>
      <c r="D503" s="149"/>
      <c r="E503" s="150"/>
      <c r="F503" s="151"/>
      <c r="G503" s="152" t="str">
        <f>IFERROR(VLOOKUP(F503,'الأستاذ العام'!$B$4:$C$353,2,0),"")</f>
        <v/>
      </c>
      <c r="H503" s="146"/>
      <c r="I503" s="153">
        <v>0</v>
      </c>
      <c r="J503" s="151"/>
      <c r="K503" s="152" t="str">
        <f>IFERROR(VLOOKUP(J503,'الأستاذ العام'!$B$4:$C$353,2,0),"")</f>
        <v/>
      </c>
      <c r="L503" s="146"/>
      <c r="M503" s="153">
        <v>0</v>
      </c>
      <c r="N503" s="16" t="b">
        <f t="shared" si="7"/>
        <v>1</v>
      </c>
    </row>
    <row r="504" spans="1:14" x14ac:dyDescent="0.25">
      <c r="A504" s="146">
        <v>504</v>
      </c>
      <c r="B504" s="147" t="s">
        <v>106</v>
      </c>
      <c r="C504" s="148"/>
      <c r="D504" s="149"/>
      <c r="E504" s="150"/>
      <c r="F504" s="151"/>
      <c r="G504" s="152" t="str">
        <f>IFERROR(VLOOKUP(F504,'الأستاذ العام'!$B$4:$C$353,2,0),"")</f>
        <v/>
      </c>
      <c r="H504" s="146"/>
      <c r="I504" s="153">
        <v>0</v>
      </c>
      <c r="J504" s="151"/>
      <c r="K504" s="152" t="str">
        <f>IFERROR(VLOOKUP(J504,'الأستاذ العام'!$B$4:$C$353,2,0),"")</f>
        <v/>
      </c>
      <c r="L504" s="146"/>
      <c r="M504" s="153">
        <v>0</v>
      </c>
      <c r="N504" s="16" t="b">
        <f t="shared" si="7"/>
        <v>1</v>
      </c>
    </row>
    <row r="505" spans="1:14" x14ac:dyDescent="0.25">
      <c r="A505" s="146">
        <v>505</v>
      </c>
      <c r="B505" s="147" t="s">
        <v>106</v>
      </c>
      <c r="C505" s="148"/>
      <c r="D505" s="149"/>
      <c r="E505" s="150"/>
      <c r="F505" s="151"/>
      <c r="G505" s="152" t="str">
        <f>IFERROR(VLOOKUP(F505,'الأستاذ العام'!$B$4:$C$353,2,0),"")</f>
        <v/>
      </c>
      <c r="H505" s="146"/>
      <c r="I505" s="153">
        <v>0</v>
      </c>
      <c r="J505" s="151"/>
      <c r="K505" s="152" t="str">
        <f>IFERROR(VLOOKUP(J505,'الأستاذ العام'!$B$4:$C$353,2,0),"")</f>
        <v/>
      </c>
      <c r="L505" s="146"/>
      <c r="M505" s="153">
        <v>0</v>
      </c>
      <c r="N505" s="16" t="b">
        <f t="shared" si="7"/>
        <v>1</v>
      </c>
    </row>
    <row r="506" spans="1:14" x14ac:dyDescent="0.25">
      <c r="A506" s="146">
        <v>506</v>
      </c>
      <c r="B506" s="147" t="s">
        <v>106</v>
      </c>
      <c r="C506" s="148"/>
      <c r="D506" s="149"/>
      <c r="E506" s="150"/>
      <c r="F506" s="151"/>
      <c r="G506" s="152" t="str">
        <f>IFERROR(VLOOKUP(F506,'الأستاذ العام'!$B$4:$C$353,2,0),"")</f>
        <v/>
      </c>
      <c r="H506" s="146"/>
      <c r="I506" s="153">
        <v>0</v>
      </c>
      <c r="J506" s="151"/>
      <c r="K506" s="152" t="str">
        <f>IFERROR(VLOOKUP(J506,'الأستاذ العام'!$B$4:$C$353,2,0),"")</f>
        <v/>
      </c>
      <c r="L506" s="146"/>
      <c r="M506" s="153">
        <v>0</v>
      </c>
      <c r="N506" s="16" t="b">
        <f t="shared" si="7"/>
        <v>1</v>
      </c>
    </row>
    <row r="507" spans="1:14" x14ac:dyDescent="0.25">
      <c r="A507" s="146">
        <v>507</v>
      </c>
      <c r="B507" s="147" t="s">
        <v>106</v>
      </c>
      <c r="C507" s="148"/>
      <c r="D507" s="149"/>
      <c r="E507" s="150"/>
      <c r="F507" s="151"/>
      <c r="G507" s="152" t="str">
        <f>IFERROR(VLOOKUP(F507,'الأستاذ العام'!$B$4:$C$353,2,0),"")</f>
        <v/>
      </c>
      <c r="H507" s="146"/>
      <c r="I507" s="153">
        <v>0</v>
      </c>
      <c r="J507" s="151"/>
      <c r="K507" s="152" t="str">
        <f>IFERROR(VLOOKUP(J507,'الأستاذ العام'!$B$4:$C$353,2,0),"")</f>
        <v/>
      </c>
      <c r="L507" s="146"/>
      <c r="M507" s="153">
        <v>0</v>
      </c>
      <c r="N507" s="16" t="b">
        <f t="shared" si="7"/>
        <v>1</v>
      </c>
    </row>
    <row r="508" spans="1:14" x14ac:dyDescent="0.25">
      <c r="A508" s="146">
        <v>508</v>
      </c>
      <c r="B508" s="147" t="s">
        <v>106</v>
      </c>
      <c r="C508" s="148"/>
      <c r="D508" s="149"/>
      <c r="E508" s="150"/>
      <c r="F508" s="151"/>
      <c r="G508" s="152" t="str">
        <f>IFERROR(VLOOKUP(F508,'الأستاذ العام'!$B$4:$C$353,2,0),"")</f>
        <v/>
      </c>
      <c r="H508" s="146"/>
      <c r="I508" s="153">
        <v>0</v>
      </c>
      <c r="J508" s="151"/>
      <c r="K508" s="152" t="str">
        <f>IFERROR(VLOOKUP(J508,'الأستاذ العام'!$B$4:$C$353,2,0),"")</f>
        <v/>
      </c>
      <c r="L508" s="146"/>
      <c r="M508" s="153">
        <v>0</v>
      </c>
      <c r="N508" s="16" t="b">
        <f t="shared" si="7"/>
        <v>1</v>
      </c>
    </row>
    <row r="509" spans="1:14" x14ac:dyDescent="0.25">
      <c r="A509" s="146">
        <v>509</v>
      </c>
      <c r="B509" s="147" t="s">
        <v>106</v>
      </c>
      <c r="C509" s="148"/>
      <c r="D509" s="149"/>
      <c r="E509" s="150"/>
      <c r="F509" s="151"/>
      <c r="G509" s="152" t="str">
        <f>IFERROR(VLOOKUP(F509,'الأستاذ العام'!$B$4:$C$353,2,0),"")</f>
        <v/>
      </c>
      <c r="H509" s="146"/>
      <c r="I509" s="153">
        <v>0</v>
      </c>
      <c r="J509" s="151"/>
      <c r="K509" s="152" t="str">
        <f>IFERROR(VLOOKUP(J509,'الأستاذ العام'!$B$4:$C$353,2,0),"")</f>
        <v/>
      </c>
      <c r="L509" s="146"/>
      <c r="M509" s="153">
        <v>0</v>
      </c>
      <c r="N509" s="16" t="b">
        <f t="shared" si="7"/>
        <v>1</v>
      </c>
    </row>
    <row r="510" spans="1:14" x14ac:dyDescent="0.25">
      <c r="A510" s="146">
        <v>510</v>
      </c>
      <c r="B510" s="147" t="s">
        <v>106</v>
      </c>
      <c r="C510" s="148"/>
      <c r="D510" s="149"/>
      <c r="E510" s="150"/>
      <c r="F510" s="151"/>
      <c r="G510" s="152" t="str">
        <f>IFERROR(VLOOKUP(F510,'الأستاذ العام'!$B$4:$C$353,2,0),"")</f>
        <v/>
      </c>
      <c r="H510" s="146"/>
      <c r="I510" s="153">
        <v>0</v>
      </c>
      <c r="J510" s="151"/>
      <c r="K510" s="152" t="str">
        <f>IFERROR(VLOOKUP(J510,'الأستاذ العام'!$B$4:$C$353,2,0),"")</f>
        <v/>
      </c>
      <c r="L510" s="146"/>
      <c r="M510" s="153">
        <v>0</v>
      </c>
      <c r="N510" s="16" t="b">
        <f t="shared" si="7"/>
        <v>1</v>
      </c>
    </row>
    <row r="511" spans="1:14" x14ac:dyDescent="0.25">
      <c r="A511" s="146">
        <v>511</v>
      </c>
      <c r="B511" s="147" t="s">
        <v>106</v>
      </c>
      <c r="C511" s="148"/>
      <c r="D511" s="149"/>
      <c r="E511" s="150"/>
      <c r="F511" s="151"/>
      <c r="G511" s="152" t="str">
        <f>IFERROR(VLOOKUP(F511,'الأستاذ العام'!$B$4:$C$353,2,0),"")</f>
        <v/>
      </c>
      <c r="H511" s="146"/>
      <c r="I511" s="153">
        <v>0</v>
      </c>
      <c r="J511" s="151"/>
      <c r="K511" s="152" t="str">
        <f>IFERROR(VLOOKUP(J511,'الأستاذ العام'!$B$4:$C$353,2,0),"")</f>
        <v/>
      </c>
      <c r="L511" s="146"/>
      <c r="M511" s="153">
        <v>0</v>
      </c>
      <c r="N511" s="16" t="b">
        <f t="shared" si="7"/>
        <v>1</v>
      </c>
    </row>
    <row r="512" spans="1:14" x14ac:dyDescent="0.25">
      <c r="A512" s="146">
        <v>512</v>
      </c>
      <c r="B512" s="147" t="s">
        <v>106</v>
      </c>
      <c r="C512" s="148"/>
      <c r="D512" s="149"/>
      <c r="E512" s="150"/>
      <c r="F512" s="151"/>
      <c r="G512" s="152" t="str">
        <f>IFERROR(VLOOKUP(F512,'الأستاذ العام'!$B$4:$C$353,2,0),"")</f>
        <v/>
      </c>
      <c r="H512" s="146"/>
      <c r="I512" s="153">
        <v>0</v>
      </c>
      <c r="J512" s="151"/>
      <c r="K512" s="152" t="str">
        <f>IFERROR(VLOOKUP(J512,'الأستاذ العام'!$B$4:$C$353,2,0),"")</f>
        <v/>
      </c>
      <c r="L512" s="146"/>
      <c r="M512" s="153">
        <v>0</v>
      </c>
      <c r="N512" s="16" t="b">
        <f t="shared" si="7"/>
        <v>1</v>
      </c>
    </row>
    <row r="513" spans="1:14" x14ac:dyDescent="0.25">
      <c r="A513" s="146">
        <v>513</v>
      </c>
      <c r="B513" s="147" t="s">
        <v>106</v>
      </c>
      <c r="C513" s="148"/>
      <c r="D513" s="149"/>
      <c r="E513" s="150"/>
      <c r="F513" s="151"/>
      <c r="G513" s="152" t="str">
        <f>IFERROR(VLOOKUP(F513,'الأستاذ العام'!$B$4:$C$353,2,0),"")</f>
        <v/>
      </c>
      <c r="H513" s="146"/>
      <c r="I513" s="153">
        <v>0</v>
      </c>
      <c r="J513" s="151"/>
      <c r="K513" s="152" t="str">
        <f>IFERROR(VLOOKUP(J513,'الأستاذ العام'!$B$4:$C$353,2,0),"")</f>
        <v/>
      </c>
      <c r="L513" s="146"/>
      <c r="M513" s="153">
        <v>0</v>
      </c>
      <c r="N513" s="16" t="b">
        <f t="shared" si="7"/>
        <v>1</v>
      </c>
    </row>
    <row r="514" spans="1:14" x14ac:dyDescent="0.25">
      <c r="A514" s="146">
        <v>514</v>
      </c>
      <c r="B514" s="147" t="s">
        <v>106</v>
      </c>
      <c r="C514" s="148"/>
      <c r="D514" s="149"/>
      <c r="E514" s="150"/>
      <c r="F514" s="151"/>
      <c r="G514" s="152" t="str">
        <f>IFERROR(VLOOKUP(F514,'الأستاذ العام'!$B$4:$C$353,2,0),"")</f>
        <v/>
      </c>
      <c r="H514" s="146"/>
      <c r="I514" s="153">
        <v>0</v>
      </c>
      <c r="J514" s="151"/>
      <c r="K514" s="152" t="str">
        <f>IFERROR(VLOOKUP(J514,'الأستاذ العام'!$B$4:$C$353,2,0),"")</f>
        <v/>
      </c>
      <c r="L514" s="146"/>
      <c r="M514" s="153">
        <v>0</v>
      </c>
      <c r="N514" s="16" t="b">
        <f t="shared" si="7"/>
        <v>1</v>
      </c>
    </row>
    <row r="515" spans="1:14" x14ac:dyDescent="0.25">
      <c r="A515" s="146">
        <v>515</v>
      </c>
      <c r="B515" s="147" t="s">
        <v>106</v>
      </c>
      <c r="C515" s="148"/>
      <c r="D515" s="149"/>
      <c r="E515" s="150"/>
      <c r="F515" s="151"/>
      <c r="G515" s="152" t="str">
        <f>IFERROR(VLOOKUP(F515,'الأستاذ العام'!$B$4:$C$353,2,0),"")</f>
        <v/>
      </c>
      <c r="H515" s="146"/>
      <c r="I515" s="153">
        <v>0</v>
      </c>
      <c r="J515" s="151"/>
      <c r="K515" s="152" t="str">
        <f>IFERROR(VLOOKUP(J515,'الأستاذ العام'!$B$4:$C$353,2,0),"")</f>
        <v/>
      </c>
      <c r="L515" s="146"/>
      <c r="M515" s="153">
        <v>0</v>
      </c>
      <c r="N515" s="16" t="b">
        <f t="shared" si="7"/>
        <v>1</v>
      </c>
    </row>
    <row r="516" spans="1:14" x14ac:dyDescent="0.25">
      <c r="A516" s="146">
        <v>516</v>
      </c>
      <c r="B516" s="147" t="s">
        <v>106</v>
      </c>
      <c r="C516" s="148"/>
      <c r="D516" s="149"/>
      <c r="E516" s="150"/>
      <c r="F516" s="151"/>
      <c r="G516" s="152" t="str">
        <f>IFERROR(VLOOKUP(F516,'الأستاذ العام'!$B$4:$C$353,2,0),"")</f>
        <v/>
      </c>
      <c r="H516" s="146"/>
      <c r="I516" s="153">
        <v>0</v>
      </c>
      <c r="J516" s="151"/>
      <c r="K516" s="152" t="str">
        <f>IFERROR(VLOOKUP(J516,'الأستاذ العام'!$B$4:$C$353,2,0),"")</f>
        <v/>
      </c>
      <c r="L516" s="146"/>
      <c r="M516" s="153">
        <v>0</v>
      </c>
      <c r="N516" s="16" t="b">
        <f t="shared" si="7"/>
        <v>1</v>
      </c>
    </row>
    <row r="517" spans="1:14" x14ac:dyDescent="0.25">
      <c r="A517" s="146">
        <v>517</v>
      </c>
      <c r="B517" s="147" t="s">
        <v>106</v>
      </c>
      <c r="C517" s="148"/>
      <c r="D517" s="149"/>
      <c r="E517" s="150"/>
      <c r="F517" s="151"/>
      <c r="G517" s="152" t="str">
        <f>IFERROR(VLOOKUP(F517,'الأستاذ العام'!$B$4:$C$353,2,0),"")</f>
        <v/>
      </c>
      <c r="H517" s="146"/>
      <c r="I517" s="153">
        <v>0</v>
      </c>
      <c r="J517" s="151"/>
      <c r="K517" s="152" t="str">
        <f>IFERROR(VLOOKUP(J517,'الأستاذ العام'!$B$4:$C$353,2,0),"")</f>
        <v/>
      </c>
      <c r="L517" s="146"/>
      <c r="M517" s="153">
        <v>0</v>
      </c>
      <c r="N517" s="16" t="b">
        <f t="shared" si="7"/>
        <v>1</v>
      </c>
    </row>
    <row r="518" spans="1:14" x14ac:dyDescent="0.25">
      <c r="A518" s="146">
        <v>518</v>
      </c>
      <c r="B518" s="147" t="s">
        <v>106</v>
      </c>
      <c r="C518" s="148"/>
      <c r="D518" s="149"/>
      <c r="E518" s="150"/>
      <c r="F518" s="151"/>
      <c r="G518" s="152" t="str">
        <f>IFERROR(VLOOKUP(F518,'الأستاذ العام'!$B$4:$C$353,2,0),"")</f>
        <v/>
      </c>
      <c r="H518" s="146"/>
      <c r="I518" s="153">
        <v>0</v>
      </c>
      <c r="J518" s="151"/>
      <c r="K518" s="152" t="str">
        <f>IFERROR(VLOOKUP(J518,'الأستاذ العام'!$B$4:$C$353,2,0),"")</f>
        <v/>
      </c>
      <c r="L518" s="146"/>
      <c r="M518" s="153">
        <v>0</v>
      </c>
      <c r="N518" s="16" t="b">
        <f t="shared" si="7"/>
        <v>1</v>
      </c>
    </row>
    <row r="519" spans="1:14" x14ac:dyDescent="0.25">
      <c r="A519" s="146">
        <v>519</v>
      </c>
      <c r="B519" s="147" t="s">
        <v>106</v>
      </c>
      <c r="C519" s="148"/>
      <c r="D519" s="149"/>
      <c r="E519" s="150"/>
      <c r="F519" s="151"/>
      <c r="G519" s="152" t="str">
        <f>IFERROR(VLOOKUP(F519,'الأستاذ العام'!$B$4:$C$353,2,0),"")</f>
        <v/>
      </c>
      <c r="H519" s="146"/>
      <c r="I519" s="153">
        <v>0</v>
      </c>
      <c r="J519" s="151"/>
      <c r="K519" s="152" t="str">
        <f>IFERROR(VLOOKUP(J519,'الأستاذ العام'!$B$4:$C$353,2,0),"")</f>
        <v/>
      </c>
      <c r="L519" s="146"/>
      <c r="M519" s="153">
        <v>0</v>
      </c>
      <c r="N519" s="16" t="b">
        <f t="shared" ref="N519:N582" si="8">I519=M519</f>
        <v>1</v>
      </c>
    </row>
    <row r="520" spans="1:14" x14ac:dyDescent="0.25">
      <c r="A520" s="146">
        <v>520</v>
      </c>
      <c r="B520" s="147" t="s">
        <v>106</v>
      </c>
      <c r="C520" s="148"/>
      <c r="D520" s="149"/>
      <c r="E520" s="150"/>
      <c r="F520" s="151"/>
      <c r="G520" s="152" t="str">
        <f>IFERROR(VLOOKUP(F520,'الأستاذ العام'!$B$4:$C$353,2,0),"")</f>
        <v/>
      </c>
      <c r="H520" s="146"/>
      <c r="I520" s="153">
        <v>0</v>
      </c>
      <c r="J520" s="151"/>
      <c r="K520" s="152" t="str">
        <f>IFERROR(VLOOKUP(J520,'الأستاذ العام'!$B$4:$C$353,2,0),"")</f>
        <v/>
      </c>
      <c r="L520" s="146"/>
      <c r="M520" s="153">
        <v>0</v>
      </c>
      <c r="N520" s="16" t="b">
        <f t="shared" si="8"/>
        <v>1</v>
      </c>
    </row>
    <row r="521" spans="1:14" x14ac:dyDescent="0.25">
      <c r="A521" s="146">
        <v>521</v>
      </c>
      <c r="B521" s="147" t="s">
        <v>106</v>
      </c>
      <c r="C521" s="148"/>
      <c r="D521" s="149"/>
      <c r="E521" s="150"/>
      <c r="F521" s="151"/>
      <c r="G521" s="152" t="str">
        <f>IFERROR(VLOOKUP(F521,'الأستاذ العام'!$B$4:$C$353,2,0),"")</f>
        <v/>
      </c>
      <c r="H521" s="146"/>
      <c r="I521" s="153">
        <v>0</v>
      </c>
      <c r="J521" s="151"/>
      <c r="K521" s="152" t="str">
        <f>IFERROR(VLOOKUP(J521,'الأستاذ العام'!$B$4:$C$353,2,0),"")</f>
        <v/>
      </c>
      <c r="L521" s="146"/>
      <c r="M521" s="153">
        <v>0</v>
      </c>
      <c r="N521" s="16" t="b">
        <f t="shared" si="8"/>
        <v>1</v>
      </c>
    </row>
    <row r="522" spans="1:14" x14ac:dyDescent="0.25">
      <c r="A522" s="146">
        <v>522</v>
      </c>
      <c r="B522" s="147" t="s">
        <v>106</v>
      </c>
      <c r="C522" s="148"/>
      <c r="D522" s="149"/>
      <c r="E522" s="150"/>
      <c r="F522" s="151"/>
      <c r="G522" s="152" t="str">
        <f>IFERROR(VLOOKUP(F522,'الأستاذ العام'!$B$4:$C$353,2,0),"")</f>
        <v/>
      </c>
      <c r="H522" s="146"/>
      <c r="I522" s="153">
        <v>0</v>
      </c>
      <c r="J522" s="151"/>
      <c r="K522" s="152" t="str">
        <f>IFERROR(VLOOKUP(J522,'الأستاذ العام'!$B$4:$C$353,2,0),"")</f>
        <v/>
      </c>
      <c r="L522" s="146"/>
      <c r="M522" s="153">
        <v>0</v>
      </c>
      <c r="N522" s="16" t="b">
        <f t="shared" si="8"/>
        <v>1</v>
      </c>
    </row>
    <row r="523" spans="1:14" x14ac:dyDescent="0.25">
      <c r="A523" s="146">
        <v>523</v>
      </c>
      <c r="B523" s="147" t="s">
        <v>106</v>
      </c>
      <c r="C523" s="148"/>
      <c r="D523" s="149"/>
      <c r="E523" s="150"/>
      <c r="F523" s="151"/>
      <c r="G523" s="152" t="str">
        <f>IFERROR(VLOOKUP(F523,'الأستاذ العام'!$B$4:$C$353,2,0),"")</f>
        <v/>
      </c>
      <c r="H523" s="146"/>
      <c r="I523" s="153">
        <v>0</v>
      </c>
      <c r="J523" s="151"/>
      <c r="K523" s="152" t="str">
        <f>IFERROR(VLOOKUP(J523,'الأستاذ العام'!$B$4:$C$353,2,0),"")</f>
        <v/>
      </c>
      <c r="L523" s="146"/>
      <c r="M523" s="153">
        <v>0</v>
      </c>
      <c r="N523" s="16" t="b">
        <f t="shared" si="8"/>
        <v>1</v>
      </c>
    </row>
    <row r="524" spans="1:14" x14ac:dyDescent="0.25">
      <c r="A524" s="146">
        <v>524</v>
      </c>
      <c r="B524" s="147" t="s">
        <v>106</v>
      </c>
      <c r="C524" s="148"/>
      <c r="D524" s="149"/>
      <c r="E524" s="150"/>
      <c r="F524" s="151"/>
      <c r="G524" s="152" t="str">
        <f>IFERROR(VLOOKUP(F524,'الأستاذ العام'!$B$4:$C$353,2,0),"")</f>
        <v/>
      </c>
      <c r="H524" s="146"/>
      <c r="I524" s="153">
        <v>0</v>
      </c>
      <c r="J524" s="151"/>
      <c r="K524" s="152" t="str">
        <f>IFERROR(VLOOKUP(J524,'الأستاذ العام'!$B$4:$C$353,2,0),"")</f>
        <v/>
      </c>
      <c r="L524" s="146"/>
      <c r="M524" s="153">
        <v>0</v>
      </c>
      <c r="N524" s="16" t="b">
        <f t="shared" si="8"/>
        <v>1</v>
      </c>
    </row>
    <row r="525" spans="1:14" x14ac:dyDescent="0.25">
      <c r="A525" s="146">
        <v>525</v>
      </c>
      <c r="B525" s="147" t="s">
        <v>106</v>
      </c>
      <c r="C525" s="148"/>
      <c r="D525" s="149"/>
      <c r="E525" s="150"/>
      <c r="F525" s="151"/>
      <c r="G525" s="152" t="str">
        <f>IFERROR(VLOOKUP(F525,'الأستاذ العام'!$B$4:$C$353,2,0),"")</f>
        <v/>
      </c>
      <c r="H525" s="146"/>
      <c r="I525" s="153">
        <v>0</v>
      </c>
      <c r="J525" s="151"/>
      <c r="K525" s="152" t="str">
        <f>IFERROR(VLOOKUP(J525,'الأستاذ العام'!$B$4:$C$353,2,0),"")</f>
        <v/>
      </c>
      <c r="L525" s="146"/>
      <c r="M525" s="153">
        <v>0</v>
      </c>
      <c r="N525" s="16" t="b">
        <f t="shared" si="8"/>
        <v>1</v>
      </c>
    </row>
    <row r="526" spans="1:14" x14ac:dyDescent="0.25">
      <c r="A526" s="146">
        <v>526</v>
      </c>
      <c r="B526" s="147" t="s">
        <v>106</v>
      </c>
      <c r="C526" s="148"/>
      <c r="D526" s="149"/>
      <c r="E526" s="150"/>
      <c r="F526" s="151"/>
      <c r="G526" s="152" t="str">
        <f>IFERROR(VLOOKUP(F526,'الأستاذ العام'!$B$4:$C$353,2,0),"")</f>
        <v/>
      </c>
      <c r="H526" s="146"/>
      <c r="I526" s="153">
        <v>0</v>
      </c>
      <c r="J526" s="151"/>
      <c r="K526" s="152" t="str">
        <f>IFERROR(VLOOKUP(J526,'الأستاذ العام'!$B$4:$C$353,2,0),"")</f>
        <v/>
      </c>
      <c r="L526" s="146"/>
      <c r="M526" s="153">
        <v>0</v>
      </c>
      <c r="N526" s="16" t="b">
        <f t="shared" si="8"/>
        <v>1</v>
      </c>
    </row>
    <row r="527" spans="1:14" x14ac:dyDescent="0.25">
      <c r="A527" s="146">
        <v>527</v>
      </c>
      <c r="B527" s="147" t="s">
        <v>106</v>
      </c>
      <c r="C527" s="148"/>
      <c r="D527" s="149"/>
      <c r="E527" s="150"/>
      <c r="F527" s="151"/>
      <c r="G527" s="152" t="str">
        <f>IFERROR(VLOOKUP(F527,'الأستاذ العام'!$B$4:$C$353,2,0),"")</f>
        <v/>
      </c>
      <c r="H527" s="146"/>
      <c r="I527" s="153">
        <v>0</v>
      </c>
      <c r="J527" s="151"/>
      <c r="K527" s="152" t="str">
        <f>IFERROR(VLOOKUP(J527,'الأستاذ العام'!$B$4:$C$353,2,0),"")</f>
        <v/>
      </c>
      <c r="L527" s="146"/>
      <c r="M527" s="153">
        <v>0</v>
      </c>
      <c r="N527" s="16" t="b">
        <f t="shared" si="8"/>
        <v>1</v>
      </c>
    </row>
    <row r="528" spans="1:14" x14ac:dyDescent="0.25">
      <c r="A528" s="146">
        <v>528</v>
      </c>
      <c r="B528" s="147" t="s">
        <v>106</v>
      </c>
      <c r="C528" s="148"/>
      <c r="D528" s="149"/>
      <c r="E528" s="150"/>
      <c r="F528" s="151"/>
      <c r="G528" s="152" t="str">
        <f>IFERROR(VLOOKUP(F528,'الأستاذ العام'!$B$4:$C$353,2,0),"")</f>
        <v/>
      </c>
      <c r="H528" s="146"/>
      <c r="I528" s="153">
        <v>0</v>
      </c>
      <c r="J528" s="151"/>
      <c r="K528" s="152" t="str">
        <f>IFERROR(VLOOKUP(J528,'الأستاذ العام'!$B$4:$C$353,2,0),"")</f>
        <v/>
      </c>
      <c r="L528" s="146"/>
      <c r="M528" s="153">
        <v>0</v>
      </c>
      <c r="N528" s="16" t="b">
        <f t="shared" si="8"/>
        <v>1</v>
      </c>
    </row>
    <row r="529" spans="1:14" x14ac:dyDescent="0.25">
      <c r="A529" s="146">
        <v>529</v>
      </c>
      <c r="B529" s="147" t="s">
        <v>106</v>
      </c>
      <c r="C529" s="148"/>
      <c r="D529" s="149"/>
      <c r="E529" s="150"/>
      <c r="F529" s="151"/>
      <c r="G529" s="152" t="str">
        <f>IFERROR(VLOOKUP(F529,'الأستاذ العام'!$B$4:$C$353,2,0),"")</f>
        <v/>
      </c>
      <c r="H529" s="146"/>
      <c r="I529" s="153">
        <v>0</v>
      </c>
      <c r="J529" s="151"/>
      <c r="K529" s="152" t="str">
        <f>IFERROR(VLOOKUP(J529,'الأستاذ العام'!$B$4:$C$353,2,0),"")</f>
        <v/>
      </c>
      <c r="L529" s="146"/>
      <c r="M529" s="153">
        <v>0</v>
      </c>
      <c r="N529" s="16" t="b">
        <f t="shared" si="8"/>
        <v>1</v>
      </c>
    </row>
    <row r="530" spans="1:14" x14ac:dyDescent="0.25">
      <c r="A530" s="146">
        <v>530</v>
      </c>
      <c r="B530" s="147" t="s">
        <v>106</v>
      </c>
      <c r="C530" s="148"/>
      <c r="D530" s="149"/>
      <c r="E530" s="150"/>
      <c r="F530" s="151"/>
      <c r="G530" s="152" t="str">
        <f>IFERROR(VLOOKUP(F530,'الأستاذ العام'!$B$4:$C$353,2,0),"")</f>
        <v/>
      </c>
      <c r="H530" s="146"/>
      <c r="I530" s="153">
        <v>0</v>
      </c>
      <c r="J530" s="151"/>
      <c r="K530" s="152" t="str">
        <f>IFERROR(VLOOKUP(J530,'الأستاذ العام'!$B$4:$C$353,2,0),"")</f>
        <v/>
      </c>
      <c r="L530" s="146"/>
      <c r="M530" s="153">
        <v>0</v>
      </c>
      <c r="N530" s="16" t="b">
        <f t="shared" si="8"/>
        <v>1</v>
      </c>
    </row>
    <row r="531" spans="1:14" x14ac:dyDescent="0.25">
      <c r="A531" s="146">
        <v>531</v>
      </c>
      <c r="B531" s="147" t="s">
        <v>106</v>
      </c>
      <c r="C531" s="148"/>
      <c r="D531" s="149"/>
      <c r="E531" s="150"/>
      <c r="F531" s="151"/>
      <c r="G531" s="152" t="str">
        <f>IFERROR(VLOOKUP(F531,'الأستاذ العام'!$B$4:$C$353,2,0),"")</f>
        <v/>
      </c>
      <c r="H531" s="146"/>
      <c r="I531" s="153">
        <v>0</v>
      </c>
      <c r="J531" s="151"/>
      <c r="K531" s="152" t="str">
        <f>IFERROR(VLOOKUP(J531,'الأستاذ العام'!$B$4:$C$353,2,0),"")</f>
        <v/>
      </c>
      <c r="L531" s="146"/>
      <c r="M531" s="153">
        <v>0</v>
      </c>
      <c r="N531" s="16" t="b">
        <f t="shared" si="8"/>
        <v>1</v>
      </c>
    </row>
    <row r="532" spans="1:14" x14ac:dyDescent="0.25">
      <c r="A532" s="146">
        <v>532</v>
      </c>
      <c r="B532" s="147" t="s">
        <v>106</v>
      </c>
      <c r="C532" s="148"/>
      <c r="D532" s="149"/>
      <c r="E532" s="150"/>
      <c r="F532" s="151"/>
      <c r="G532" s="152" t="str">
        <f>IFERROR(VLOOKUP(F532,'الأستاذ العام'!$B$4:$C$353,2,0),"")</f>
        <v/>
      </c>
      <c r="H532" s="146"/>
      <c r="I532" s="153">
        <v>0</v>
      </c>
      <c r="J532" s="151"/>
      <c r="K532" s="152" t="str">
        <f>IFERROR(VLOOKUP(J532,'الأستاذ العام'!$B$4:$C$353,2,0),"")</f>
        <v/>
      </c>
      <c r="L532" s="146"/>
      <c r="M532" s="153">
        <v>0</v>
      </c>
      <c r="N532" s="16" t="b">
        <f t="shared" si="8"/>
        <v>1</v>
      </c>
    </row>
    <row r="533" spans="1:14" x14ac:dyDescent="0.25">
      <c r="A533" s="146">
        <v>533</v>
      </c>
      <c r="B533" s="147" t="s">
        <v>106</v>
      </c>
      <c r="C533" s="148"/>
      <c r="D533" s="149"/>
      <c r="E533" s="150"/>
      <c r="F533" s="151"/>
      <c r="G533" s="152" t="str">
        <f>IFERROR(VLOOKUP(F533,'الأستاذ العام'!$B$4:$C$353,2,0),"")</f>
        <v/>
      </c>
      <c r="H533" s="146"/>
      <c r="I533" s="153">
        <v>0</v>
      </c>
      <c r="J533" s="151"/>
      <c r="K533" s="152" t="str">
        <f>IFERROR(VLOOKUP(J533,'الأستاذ العام'!$B$4:$C$353,2,0),"")</f>
        <v/>
      </c>
      <c r="L533" s="146"/>
      <c r="M533" s="153">
        <v>0</v>
      </c>
      <c r="N533" s="16" t="b">
        <f t="shared" si="8"/>
        <v>1</v>
      </c>
    </row>
    <row r="534" spans="1:14" x14ac:dyDescent="0.25">
      <c r="A534" s="146">
        <v>534</v>
      </c>
      <c r="B534" s="147" t="s">
        <v>106</v>
      </c>
      <c r="C534" s="148"/>
      <c r="D534" s="149"/>
      <c r="E534" s="150"/>
      <c r="F534" s="151"/>
      <c r="G534" s="152" t="str">
        <f>IFERROR(VLOOKUP(F534,'الأستاذ العام'!$B$4:$C$353,2,0),"")</f>
        <v/>
      </c>
      <c r="H534" s="146"/>
      <c r="I534" s="153">
        <v>0</v>
      </c>
      <c r="J534" s="151"/>
      <c r="K534" s="152" t="str">
        <f>IFERROR(VLOOKUP(J534,'الأستاذ العام'!$B$4:$C$353,2,0),"")</f>
        <v/>
      </c>
      <c r="L534" s="146"/>
      <c r="M534" s="153">
        <v>0</v>
      </c>
      <c r="N534" s="16" t="b">
        <f t="shared" si="8"/>
        <v>1</v>
      </c>
    </row>
    <row r="535" spans="1:14" x14ac:dyDescent="0.25">
      <c r="A535" s="146">
        <v>535</v>
      </c>
      <c r="B535" s="147" t="s">
        <v>106</v>
      </c>
      <c r="C535" s="148"/>
      <c r="D535" s="149"/>
      <c r="E535" s="150"/>
      <c r="F535" s="151"/>
      <c r="G535" s="152" t="str">
        <f>IFERROR(VLOOKUP(F535,'الأستاذ العام'!$B$4:$C$353,2,0),"")</f>
        <v/>
      </c>
      <c r="H535" s="146"/>
      <c r="I535" s="153">
        <v>0</v>
      </c>
      <c r="J535" s="151"/>
      <c r="K535" s="152" t="str">
        <f>IFERROR(VLOOKUP(J535,'الأستاذ العام'!$B$4:$C$353,2,0),"")</f>
        <v/>
      </c>
      <c r="L535" s="146"/>
      <c r="M535" s="153">
        <v>0</v>
      </c>
      <c r="N535" s="16" t="b">
        <f t="shared" si="8"/>
        <v>1</v>
      </c>
    </row>
    <row r="536" spans="1:14" x14ac:dyDescent="0.25">
      <c r="A536" s="146">
        <v>536</v>
      </c>
      <c r="B536" s="147" t="s">
        <v>106</v>
      </c>
      <c r="C536" s="148"/>
      <c r="D536" s="149"/>
      <c r="E536" s="150"/>
      <c r="F536" s="151"/>
      <c r="G536" s="152" t="str">
        <f>IFERROR(VLOOKUP(F536,'الأستاذ العام'!$B$4:$C$353,2,0),"")</f>
        <v/>
      </c>
      <c r="H536" s="146"/>
      <c r="I536" s="153">
        <v>0</v>
      </c>
      <c r="J536" s="151"/>
      <c r="K536" s="152" t="str">
        <f>IFERROR(VLOOKUP(J536,'الأستاذ العام'!$B$4:$C$353,2,0),"")</f>
        <v/>
      </c>
      <c r="L536" s="146"/>
      <c r="M536" s="153">
        <v>0</v>
      </c>
      <c r="N536" s="16" t="b">
        <f t="shared" si="8"/>
        <v>1</v>
      </c>
    </row>
    <row r="537" spans="1:14" x14ac:dyDescent="0.25">
      <c r="A537" s="146">
        <v>537</v>
      </c>
      <c r="B537" s="147" t="s">
        <v>106</v>
      </c>
      <c r="C537" s="148"/>
      <c r="D537" s="149"/>
      <c r="E537" s="150"/>
      <c r="F537" s="151"/>
      <c r="G537" s="152" t="str">
        <f>IFERROR(VLOOKUP(F537,'الأستاذ العام'!$B$4:$C$353,2,0),"")</f>
        <v/>
      </c>
      <c r="H537" s="146"/>
      <c r="I537" s="153">
        <v>0</v>
      </c>
      <c r="J537" s="151"/>
      <c r="K537" s="152" t="str">
        <f>IFERROR(VLOOKUP(J537,'الأستاذ العام'!$B$4:$C$353,2,0),"")</f>
        <v/>
      </c>
      <c r="L537" s="146"/>
      <c r="M537" s="153">
        <v>0</v>
      </c>
      <c r="N537" s="16" t="b">
        <f t="shared" si="8"/>
        <v>1</v>
      </c>
    </row>
    <row r="538" spans="1:14" x14ac:dyDescent="0.25">
      <c r="A538" s="146">
        <v>538</v>
      </c>
      <c r="B538" s="147" t="s">
        <v>106</v>
      </c>
      <c r="C538" s="148"/>
      <c r="D538" s="149"/>
      <c r="E538" s="150"/>
      <c r="F538" s="151"/>
      <c r="G538" s="152" t="str">
        <f>IFERROR(VLOOKUP(F538,'الأستاذ العام'!$B$4:$C$353,2,0),"")</f>
        <v/>
      </c>
      <c r="H538" s="146"/>
      <c r="I538" s="153">
        <v>0</v>
      </c>
      <c r="J538" s="151"/>
      <c r="K538" s="152" t="str">
        <f>IFERROR(VLOOKUP(J538,'الأستاذ العام'!$B$4:$C$353,2,0),"")</f>
        <v/>
      </c>
      <c r="L538" s="146"/>
      <c r="M538" s="153">
        <v>0</v>
      </c>
      <c r="N538" s="16" t="b">
        <f t="shared" si="8"/>
        <v>1</v>
      </c>
    </row>
    <row r="539" spans="1:14" x14ac:dyDescent="0.25">
      <c r="A539" s="146">
        <v>539</v>
      </c>
      <c r="B539" s="147" t="s">
        <v>106</v>
      </c>
      <c r="C539" s="148"/>
      <c r="D539" s="149"/>
      <c r="E539" s="150"/>
      <c r="F539" s="151"/>
      <c r="G539" s="152" t="str">
        <f>IFERROR(VLOOKUP(F539,'الأستاذ العام'!$B$4:$C$353,2,0),"")</f>
        <v/>
      </c>
      <c r="H539" s="146"/>
      <c r="I539" s="153">
        <v>0</v>
      </c>
      <c r="J539" s="151"/>
      <c r="K539" s="152" t="str">
        <f>IFERROR(VLOOKUP(J539,'الأستاذ العام'!$B$4:$C$353,2,0),"")</f>
        <v/>
      </c>
      <c r="L539" s="146"/>
      <c r="M539" s="153">
        <v>0</v>
      </c>
      <c r="N539" s="16" t="b">
        <f t="shared" si="8"/>
        <v>1</v>
      </c>
    </row>
    <row r="540" spans="1:14" x14ac:dyDescent="0.25">
      <c r="A540" s="146">
        <v>540</v>
      </c>
      <c r="B540" s="147" t="s">
        <v>106</v>
      </c>
      <c r="C540" s="148"/>
      <c r="D540" s="149"/>
      <c r="E540" s="150"/>
      <c r="F540" s="151"/>
      <c r="G540" s="152" t="str">
        <f>IFERROR(VLOOKUP(F540,'الأستاذ العام'!$B$4:$C$353,2,0),"")</f>
        <v/>
      </c>
      <c r="H540" s="146"/>
      <c r="I540" s="153">
        <v>0</v>
      </c>
      <c r="J540" s="151"/>
      <c r="K540" s="152" t="str">
        <f>IFERROR(VLOOKUP(J540,'الأستاذ العام'!$B$4:$C$353,2,0),"")</f>
        <v/>
      </c>
      <c r="L540" s="146"/>
      <c r="M540" s="153">
        <v>0</v>
      </c>
      <c r="N540" s="16" t="b">
        <f t="shared" si="8"/>
        <v>1</v>
      </c>
    </row>
    <row r="541" spans="1:14" x14ac:dyDescent="0.25">
      <c r="A541" s="146">
        <v>541</v>
      </c>
      <c r="B541" s="147" t="s">
        <v>106</v>
      </c>
      <c r="C541" s="148"/>
      <c r="D541" s="149"/>
      <c r="E541" s="150"/>
      <c r="F541" s="151"/>
      <c r="G541" s="152" t="str">
        <f>IFERROR(VLOOKUP(F541,'الأستاذ العام'!$B$4:$C$353,2,0),"")</f>
        <v/>
      </c>
      <c r="H541" s="146"/>
      <c r="I541" s="153">
        <v>0</v>
      </c>
      <c r="J541" s="151"/>
      <c r="K541" s="152" t="str">
        <f>IFERROR(VLOOKUP(J541,'الأستاذ العام'!$B$4:$C$353,2,0),"")</f>
        <v/>
      </c>
      <c r="L541" s="146"/>
      <c r="M541" s="153">
        <v>0</v>
      </c>
      <c r="N541" s="16" t="b">
        <f t="shared" si="8"/>
        <v>1</v>
      </c>
    </row>
    <row r="542" spans="1:14" x14ac:dyDescent="0.25">
      <c r="A542" s="146">
        <v>542</v>
      </c>
      <c r="B542" s="147" t="s">
        <v>106</v>
      </c>
      <c r="C542" s="148"/>
      <c r="D542" s="149"/>
      <c r="E542" s="150"/>
      <c r="F542" s="151"/>
      <c r="G542" s="152" t="str">
        <f>IFERROR(VLOOKUP(F542,'الأستاذ العام'!$B$4:$C$353,2,0),"")</f>
        <v/>
      </c>
      <c r="H542" s="146"/>
      <c r="I542" s="153">
        <v>0</v>
      </c>
      <c r="J542" s="151"/>
      <c r="K542" s="152" t="str">
        <f>IFERROR(VLOOKUP(J542,'الأستاذ العام'!$B$4:$C$353,2,0),"")</f>
        <v/>
      </c>
      <c r="L542" s="146"/>
      <c r="M542" s="153">
        <v>0</v>
      </c>
      <c r="N542" s="16" t="b">
        <f t="shared" si="8"/>
        <v>1</v>
      </c>
    </row>
    <row r="543" spans="1:14" x14ac:dyDescent="0.25">
      <c r="A543" s="146">
        <v>543</v>
      </c>
      <c r="B543" s="147" t="s">
        <v>106</v>
      </c>
      <c r="C543" s="148"/>
      <c r="D543" s="149"/>
      <c r="E543" s="150"/>
      <c r="F543" s="151"/>
      <c r="G543" s="152" t="str">
        <f>IFERROR(VLOOKUP(F543,'الأستاذ العام'!$B$4:$C$353,2,0),"")</f>
        <v/>
      </c>
      <c r="H543" s="146"/>
      <c r="I543" s="153">
        <v>0</v>
      </c>
      <c r="J543" s="151"/>
      <c r="K543" s="152" t="str">
        <f>IFERROR(VLOOKUP(J543,'الأستاذ العام'!$B$4:$C$353,2,0),"")</f>
        <v/>
      </c>
      <c r="L543" s="146"/>
      <c r="M543" s="153">
        <v>0</v>
      </c>
      <c r="N543" s="16" t="b">
        <f t="shared" si="8"/>
        <v>1</v>
      </c>
    </row>
    <row r="544" spans="1:14" x14ac:dyDescent="0.25">
      <c r="A544" s="146">
        <v>544</v>
      </c>
      <c r="B544" s="147" t="s">
        <v>106</v>
      </c>
      <c r="C544" s="148"/>
      <c r="D544" s="149"/>
      <c r="E544" s="150"/>
      <c r="F544" s="151"/>
      <c r="G544" s="152" t="str">
        <f>IFERROR(VLOOKUP(F544,'الأستاذ العام'!$B$4:$C$353,2,0),"")</f>
        <v/>
      </c>
      <c r="H544" s="146"/>
      <c r="I544" s="153">
        <v>0</v>
      </c>
      <c r="J544" s="151"/>
      <c r="K544" s="152" t="str">
        <f>IFERROR(VLOOKUP(J544,'الأستاذ العام'!$B$4:$C$353,2,0),"")</f>
        <v/>
      </c>
      <c r="L544" s="146"/>
      <c r="M544" s="153">
        <v>0</v>
      </c>
      <c r="N544" s="16" t="b">
        <f t="shared" si="8"/>
        <v>1</v>
      </c>
    </row>
    <row r="545" spans="1:14" x14ac:dyDescent="0.25">
      <c r="A545" s="146">
        <v>545</v>
      </c>
      <c r="B545" s="147" t="s">
        <v>106</v>
      </c>
      <c r="C545" s="148"/>
      <c r="D545" s="149"/>
      <c r="E545" s="150"/>
      <c r="F545" s="151"/>
      <c r="G545" s="152" t="str">
        <f>IFERROR(VLOOKUP(F545,'الأستاذ العام'!$B$4:$C$353,2,0),"")</f>
        <v/>
      </c>
      <c r="H545" s="146"/>
      <c r="I545" s="153">
        <v>0</v>
      </c>
      <c r="J545" s="151"/>
      <c r="K545" s="152" t="str">
        <f>IFERROR(VLOOKUP(J545,'الأستاذ العام'!$B$4:$C$353,2,0),"")</f>
        <v/>
      </c>
      <c r="L545" s="146"/>
      <c r="M545" s="153">
        <v>0</v>
      </c>
      <c r="N545" s="16" t="b">
        <f t="shared" si="8"/>
        <v>1</v>
      </c>
    </row>
    <row r="546" spans="1:14" x14ac:dyDescent="0.25">
      <c r="A546" s="146">
        <v>546</v>
      </c>
      <c r="B546" s="147" t="s">
        <v>106</v>
      </c>
      <c r="C546" s="148"/>
      <c r="D546" s="149"/>
      <c r="E546" s="150"/>
      <c r="F546" s="151"/>
      <c r="G546" s="152" t="str">
        <f>IFERROR(VLOOKUP(F546,'الأستاذ العام'!$B$4:$C$353,2,0),"")</f>
        <v/>
      </c>
      <c r="H546" s="146"/>
      <c r="I546" s="153">
        <v>0</v>
      </c>
      <c r="J546" s="151"/>
      <c r="K546" s="152" t="str">
        <f>IFERROR(VLOOKUP(J546,'الأستاذ العام'!$B$4:$C$353,2,0),"")</f>
        <v/>
      </c>
      <c r="L546" s="146"/>
      <c r="M546" s="153">
        <v>0</v>
      </c>
      <c r="N546" s="16" t="b">
        <f t="shared" si="8"/>
        <v>1</v>
      </c>
    </row>
    <row r="547" spans="1:14" x14ac:dyDescent="0.25">
      <c r="A547" s="146">
        <v>547</v>
      </c>
      <c r="B547" s="147" t="s">
        <v>106</v>
      </c>
      <c r="C547" s="148"/>
      <c r="D547" s="149"/>
      <c r="E547" s="150"/>
      <c r="F547" s="151"/>
      <c r="G547" s="152" t="str">
        <f>IFERROR(VLOOKUP(F547,'الأستاذ العام'!$B$4:$C$353,2,0),"")</f>
        <v/>
      </c>
      <c r="H547" s="146"/>
      <c r="I547" s="153">
        <v>0</v>
      </c>
      <c r="J547" s="151"/>
      <c r="K547" s="152" t="str">
        <f>IFERROR(VLOOKUP(J547,'الأستاذ العام'!$B$4:$C$353,2,0),"")</f>
        <v/>
      </c>
      <c r="L547" s="146"/>
      <c r="M547" s="153">
        <v>0</v>
      </c>
      <c r="N547" s="16" t="b">
        <f t="shared" si="8"/>
        <v>1</v>
      </c>
    </row>
    <row r="548" spans="1:14" x14ac:dyDescent="0.25">
      <c r="A548" s="146">
        <v>548</v>
      </c>
      <c r="B548" s="147" t="s">
        <v>106</v>
      </c>
      <c r="C548" s="148"/>
      <c r="D548" s="149"/>
      <c r="E548" s="150"/>
      <c r="F548" s="151"/>
      <c r="G548" s="152" t="str">
        <f>IFERROR(VLOOKUP(F548,'الأستاذ العام'!$B$4:$C$353,2,0),"")</f>
        <v/>
      </c>
      <c r="H548" s="146"/>
      <c r="I548" s="153">
        <v>0</v>
      </c>
      <c r="J548" s="151"/>
      <c r="K548" s="152" t="str">
        <f>IFERROR(VLOOKUP(J548,'الأستاذ العام'!$B$4:$C$353,2,0),"")</f>
        <v/>
      </c>
      <c r="L548" s="146"/>
      <c r="M548" s="153">
        <v>0</v>
      </c>
      <c r="N548" s="16" t="b">
        <f t="shared" si="8"/>
        <v>1</v>
      </c>
    </row>
    <row r="549" spans="1:14" x14ac:dyDescent="0.25">
      <c r="A549" s="146">
        <v>549</v>
      </c>
      <c r="B549" s="147" t="s">
        <v>106</v>
      </c>
      <c r="C549" s="148"/>
      <c r="D549" s="149"/>
      <c r="E549" s="150"/>
      <c r="F549" s="151"/>
      <c r="G549" s="152" t="str">
        <f>IFERROR(VLOOKUP(F549,'الأستاذ العام'!$B$4:$C$353,2,0),"")</f>
        <v/>
      </c>
      <c r="H549" s="146"/>
      <c r="I549" s="153">
        <v>0</v>
      </c>
      <c r="J549" s="151"/>
      <c r="K549" s="152" t="str">
        <f>IFERROR(VLOOKUP(J549,'الأستاذ العام'!$B$4:$C$353,2,0),"")</f>
        <v/>
      </c>
      <c r="L549" s="146"/>
      <c r="M549" s="153">
        <v>0</v>
      </c>
      <c r="N549" s="16" t="b">
        <f t="shared" si="8"/>
        <v>1</v>
      </c>
    </row>
    <row r="550" spans="1:14" x14ac:dyDescent="0.25">
      <c r="A550" s="146">
        <v>550</v>
      </c>
      <c r="B550" s="147" t="s">
        <v>106</v>
      </c>
      <c r="C550" s="148"/>
      <c r="D550" s="149"/>
      <c r="E550" s="150"/>
      <c r="F550" s="151"/>
      <c r="G550" s="152" t="str">
        <f>IFERROR(VLOOKUP(F550,'الأستاذ العام'!$B$4:$C$353,2,0),"")</f>
        <v/>
      </c>
      <c r="H550" s="146"/>
      <c r="I550" s="153">
        <v>0</v>
      </c>
      <c r="J550" s="151"/>
      <c r="K550" s="152" t="str">
        <f>IFERROR(VLOOKUP(J550,'الأستاذ العام'!$B$4:$C$353,2,0),"")</f>
        <v/>
      </c>
      <c r="L550" s="146"/>
      <c r="M550" s="153">
        <v>0</v>
      </c>
      <c r="N550" s="16" t="b">
        <f t="shared" si="8"/>
        <v>1</v>
      </c>
    </row>
    <row r="551" spans="1:14" x14ac:dyDescent="0.25">
      <c r="A551" s="146">
        <v>551</v>
      </c>
      <c r="B551" s="147" t="s">
        <v>106</v>
      </c>
      <c r="C551" s="148"/>
      <c r="D551" s="149"/>
      <c r="E551" s="150"/>
      <c r="F551" s="151"/>
      <c r="G551" s="152" t="str">
        <f>IFERROR(VLOOKUP(F551,'الأستاذ العام'!$B$4:$C$353,2,0),"")</f>
        <v/>
      </c>
      <c r="H551" s="146"/>
      <c r="I551" s="153">
        <v>0</v>
      </c>
      <c r="J551" s="151"/>
      <c r="K551" s="152" t="str">
        <f>IFERROR(VLOOKUP(J551,'الأستاذ العام'!$B$4:$C$353,2,0),"")</f>
        <v/>
      </c>
      <c r="L551" s="146"/>
      <c r="M551" s="153">
        <v>0</v>
      </c>
      <c r="N551" s="16" t="b">
        <f t="shared" si="8"/>
        <v>1</v>
      </c>
    </row>
    <row r="552" spans="1:14" x14ac:dyDescent="0.25">
      <c r="A552" s="146">
        <v>552</v>
      </c>
      <c r="B552" s="147" t="s">
        <v>106</v>
      </c>
      <c r="C552" s="148"/>
      <c r="D552" s="149"/>
      <c r="E552" s="150"/>
      <c r="F552" s="151"/>
      <c r="G552" s="152" t="str">
        <f>IFERROR(VLOOKUP(F552,'الأستاذ العام'!$B$4:$C$353,2,0),"")</f>
        <v/>
      </c>
      <c r="H552" s="146"/>
      <c r="I552" s="153">
        <v>0</v>
      </c>
      <c r="J552" s="151"/>
      <c r="K552" s="152" t="str">
        <f>IFERROR(VLOOKUP(J552,'الأستاذ العام'!$B$4:$C$353,2,0),"")</f>
        <v/>
      </c>
      <c r="L552" s="146"/>
      <c r="M552" s="153">
        <v>0</v>
      </c>
      <c r="N552" s="16" t="b">
        <f t="shared" si="8"/>
        <v>1</v>
      </c>
    </row>
    <row r="553" spans="1:14" x14ac:dyDescent="0.25">
      <c r="A553" s="146">
        <v>553</v>
      </c>
      <c r="B553" s="147" t="s">
        <v>106</v>
      </c>
      <c r="C553" s="148"/>
      <c r="D553" s="149"/>
      <c r="E553" s="150"/>
      <c r="F553" s="151"/>
      <c r="G553" s="152" t="str">
        <f>IFERROR(VLOOKUP(F553,'الأستاذ العام'!$B$4:$C$353,2,0),"")</f>
        <v/>
      </c>
      <c r="H553" s="146"/>
      <c r="I553" s="153">
        <v>0</v>
      </c>
      <c r="J553" s="151"/>
      <c r="K553" s="152" t="str">
        <f>IFERROR(VLOOKUP(J553,'الأستاذ العام'!$B$4:$C$353,2,0),"")</f>
        <v/>
      </c>
      <c r="L553" s="146"/>
      <c r="M553" s="153">
        <v>0</v>
      </c>
      <c r="N553" s="16" t="b">
        <f t="shared" si="8"/>
        <v>1</v>
      </c>
    </row>
    <row r="554" spans="1:14" x14ac:dyDescent="0.25">
      <c r="A554" s="146">
        <v>554</v>
      </c>
      <c r="B554" s="147" t="s">
        <v>106</v>
      </c>
      <c r="C554" s="148"/>
      <c r="D554" s="149"/>
      <c r="E554" s="150"/>
      <c r="F554" s="151"/>
      <c r="G554" s="152" t="str">
        <f>IFERROR(VLOOKUP(F554,'الأستاذ العام'!$B$4:$C$353,2,0),"")</f>
        <v/>
      </c>
      <c r="H554" s="146"/>
      <c r="I554" s="153">
        <v>0</v>
      </c>
      <c r="J554" s="151"/>
      <c r="K554" s="152" t="str">
        <f>IFERROR(VLOOKUP(J554,'الأستاذ العام'!$B$4:$C$353,2,0),"")</f>
        <v/>
      </c>
      <c r="L554" s="146"/>
      <c r="M554" s="153">
        <v>0</v>
      </c>
      <c r="N554" s="16" t="b">
        <f t="shared" si="8"/>
        <v>1</v>
      </c>
    </row>
    <row r="555" spans="1:14" x14ac:dyDescent="0.25">
      <c r="A555" s="146">
        <v>555</v>
      </c>
      <c r="B555" s="147" t="s">
        <v>106</v>
      </c>
      <c r="C555" s="148"/>
      <c r="D555" s="149"/>
      <c r="E555" s="150"/>
      <c r="F555" s="151"/>
      <c r="G555" s="152" t="str">
        <f>IFERROR(VLOOKUP(F555,'الأستاذ العام'!$B$4:$C$353,2,0),"")</f>
        <v/>
      </c>
      <c r="H555" s="146"/>
      <c r="I555" s="153">
        <v>0</v>
      </c>
      <c r="J555" s="151"/>
      <c r="K555" s="152" t="str">
        <f>IFERROR(VLOOKUP(J555,'الأستاذ العام'!$B$4:$C$353,2,0),"")</f>
        <v/>
      </c>
      <c r="L555" s="146"/>
      <c r="M555" s="153">
        <v>0</v>
      </c>
      <c r="N555" s="16" t="b">
        <f t="shared" si="8"/>
        <v>1</v>
      </c>
    </row>
    <row r="556" spans="1:14" x14ac:dyDescent="0.25">
      <c r="A556" s="146">
        <v>556</v>
      </c>
      <c r="B556" s="147" t="s">
        <v>106</v>
      </c>
      <c r="C556" s="148"/>
      <c r="D556" s="149"/>
      <c r="E556" s="150"/>
      <c r="F556" s="151"/>
      <c r="G556" s="152" t="str">
        <f>IFERROR(VLOOKUP(F556,'الأستاذ العام'!$B$4:$C$353,2,0),"")</f>
        <v/>
      </c>
      <c r="H556" s="146"/>
      <c r="I556" s="153">
        <v>0</v>
      </c>
      <c r="J556" s="151"/>
      <c r="K556" s="152" t="str">
        <f>IFERROR(VLOOKUP(J556,'الأستاذ العام'!$B$4:$C$353,2,0),"")</f>
        <v/>
      </c>
      <c r="L556" s="146"/>
      <c r="M556" s="153">
        <v>0</v>
      </c>
      <c r="N556" s="16" t="b">
        <f t="shared" si="8"/>
        <v>1</v>
      </c>
    </row>
    <row r="557" spans="1:14" x14ac:dyDescent="0.25">
      <c r="A557" s="146">
        <v>557</v>
      </c>
      <c r="B557" s="147" t="s">
        <v>106</v>
      </c>
      <c r="C557" s="148"/>
      <c r="D557" s="149"/>
      <c r="E557" s="150"/>
      <c r="F557" s="151"/>
      <c r="G557" s="152" t="str">
        <f>IFERROR(VLOOKUP(F557,'الأستاذ العام'!$B$4:$C$353,2,0),"")</f>
        <v/>
      </c>
      <c r="H557" s="146"/>
      <c r="I557" s="153">
        <v>0</v>
      </c>
      <c r="J557" s="151"/>
      <c r="K557" s="152" t="str">
        <f>IFERROR(VLOOKUP(J557,'الأستاذ العام'!$B$4:$C$353,2,0),"")</f>
        <v/>
      </c>
      <c r="L557" s="146"/>
      <c r="M557" s="153">
        <v>0</v>
      </c>
      <c r="N557" s="16" t="b">
        <f t="shared" si="8"/>
        <v>1</v>
      </c>
    </row>
    <row r="558" spans="1:14" x14ac:dyDescent="0.25">
      <c r="A558" s="146">
        <v>558</v>
      </c>
      <c r="B558" s="147" t="s">
        <v>106</v>
      </c>
      <c r="C558" s="148"/>
      <c r="D558" s="149"/>
      <c r="E558" s="150"/>
      <c r="F558" s="151"/>
      <c r="G558" s="152" t="str">
        <f>IFERROR(VLOOKUP(F558,'الأستاذ العام'!$B$4:$C$353,2,0),"")</f>
        <v/>
      </c>
      <c r="H558" s="146"/>
      <c r="I558" s="153">
        <v>0</v>
      </c>
      <c r="J558" s="151"/>
      <c r="K558" s="152" t="str">
        <f>IFERROR(VLOOKUP(J558,'الأستاذ العام'!$B$4:$C$353,2,0),"")</f>
        <v/>
      </c>
      <c r="L558" s="146"/>
      <c r="M558" s="153">
        <v>0</v>
      </c>
      <c r="N558" s="16" t="b">
        <f t="shared" si="8"/>
        <v>1</v>
      </c>
    </row>
    <row r="559" spans="1:14" x14ac:dyDescent="0.25">
      <c r="A559" s="146">
        <v>559</v>
      </c>
      <c r="B559" s="147" t="s">
        <v>106</v>
      </c>
      <c r="C559" s="148"/>
      <c r="D559" s="149"/>
      <c r="E559" s="150"/>
      <c r="F559" s="151"/>
      <c r="G559" s="152" t="str">
        <f>IFERROR(VLOOKUP(F559,'الأستاذ العام'!$B$4:$C$353,2,0),"")</f>
        <v/>
      </c>
      <c r="H559" s="146"/>
      <c r="I559" s="153">
        <v>0</v>
      </c>
      <c r="J559" s="151"/>
      <c r="K559" s="152" t="str">
        <f>IFERROR(VLOOKUP(J559,'الأستاذ العام'!$B$4:$C$353,2,0),"")</f>
        <v/>
      </c>
      <c r="L559" s="146"/>
      <c r="M559" s="153">
        <v>0</v>
      </c>
      <c r="N559" s="16" t="b">
        <f t="shared" si="8"/>
        <v>1</v>
      </c>
    </row>
    <row r="560" spans="1:14" x14ac:dyDescent="0.25">
      <c r="A560" s="146">
        <v>560</v>
      </c>
      <c r="B560" s="147" t="s">
        <v>106</v>
      </c>
      <c r="C560" s="148"/>
      <c r="D560" s="149"/>
      <c r="E560" s="150"/>
      <c r="F560" s="151"/>
      <c r="G560" s="152" t="str">
        <f>IFERROR(VLOOKUP(F560,'الأستاذ العام'!$B$4:$C$353,2,0),"")</f>
        <v/>
      </c>
      <c r="H560" s="146"/>
      <c r="I560" s="153">
        <v>0</v>
      </c>
      <c r="J560" s="151"/>
      <c r="K560" s="152" t="str">
        <f>IFERROR(VLOOKUP(J560,'الأستاذ العام'!$B$4:$C$353,2,0),"")</f>
        <v/>
      </c>
      <c r="L560" s="146"/>
      <c r="M560" s="153">
        <v>0</v>
      </c>
      <c r="N560" s="16" t="b">
        <f t="shared" si="8"/>
        <v>1</v>
      </c>
    </row>
    <row r="561" spans="1:14" x14ac:dyDescent="0.25">
      <c r="A561" s="146">
        <v>561</v>
      </c>
      <c r="B561" s="147" t="s">
        <v>106</v>
      </c>
      <c r="C561" s="148"/>
      <c r="D561" s="149"/>
      <c r="E561" s="150"/>
      <c r="F561" s="151"/>
      <c r="G561" s="152" t="str">
        <f>IFERROR(VLOOKUP(F561,'الأستاذ العام'!$B$4:$C$353,2,0),"")</f>
        <v/>
      </c>
      <c r="H561" s="146"/>
      <c r="I561" s="153">
        <v>0</v>
      </c>
      <c r="J561" s="151"/>
      <c r="K561" s="152" t="str">
        <f>IFERROR(VLOOKUP(J561,'الأستاذ العام'!$B$4:$C$353,2,0),"")</f>
        <v/>
      </c>
      <c r="L561" s="146"/>
      <c r="M561" s="153">
        <v>0</v>
      </c>
      <c r="N561" s="16" t="b">
        <f t="shared" si="8"/>
        <v>1</v>
      </c>
    </row>
    <row r="562" spans="1:14" x14ac:dyDescent="0.25">
      <c r="A562" s="146">
        <v>562</v>
      </c>
      <c r="B562" s="147" t="s">
        <v>106</v>
      </c>
      <c r="C562" s="148"/>
      <c r="D562" s="149"/>
      <c r="E562" s="150"/>
      <c r="F562" s="151"/>
      <c r="G562" s="152" t="str">
        <f>IFERROR(VLOOKUP(F562,'الأستاذ العام'!$B$4:$C$353,2,0),"")</f>
        <v/>
      </c>
      <c r="H562" s="146"/>
      <c r="I562" s="153">
        <v>0</v>
      </c>
      <c r="J562" s="151"/>
      <c r="K562" s="152" t="str">
        <f>IFERROR(VLOOKUP(J562,'الأستاذ العام'!$B$4:$C$353,2,0),"")</f>
        <v/>
      </c>
      <c r="L562" s="146"/>
      <c r="M562" s="153">
        <v>0</v>
      </c>
      <c r="N562" s="16" t="b">
        <f t="shared" si="8"/>
        <v>1</v>
      </c>
    </row>
    <row r="563" spans="1:14" x14ac:dyDescent="0.25">
      <c r="A563" s="146">
        <v>563</v>
      </c>
      <c r="B563" s="147" t="s">
        <v>106</v>
      </c>
      <c r="C563" s="148"/>
      <c r="D563" s="149"/>
      <c r="E563" s="150"/>
      <c r="F563" s="151"/>
      <c r="G563" s="152" t="str">
        <f>IFERROR(VLOOKUP(F563,'الأستاذ العام'!$B$4:$C$353,2,0),"")</f>
        <v/>
      </c>
      <c r="H563" s="146"/>
      <c r="I563" s="153">
        <v>0</v>
      </c>
      <c r="J563" s="151"/>
      <c r="K563" s="152" t="str">
        <f>IFERROR(VLOOKUP(J563,'الأستاذ العام'!$B$4:$C$353,2,0),"")</f>
        <v/>
      </c>
      <c r="L563" s="146"/>
      <c r="M563" s="153">
        <v>0</v>
      </c>
      <c r="N563" s="16" t="b">
        <f t="shared" si="8"/>
        <v>1</v>
      </c>
    </row>
    <row r="564" spans="1:14" x14ac:dyDescent="0.25">
      <c r="A564" s="146">
        <v>564</v>
      </c>
      <c r="B564" s="147" t="s">
        <v>106</v>
      </c>
      <c r="C564" s="148"/>
      <c r="D564" s="149"/>
      <c r="E564" s="150"/>
      <c r="F564" s="151"/>
      <c r="G564" s="152" t="str">
        <f>IFERROR(VLOOKUP(F564,'الأستاذ العام'!$B$4:$C$353,2,0),"")</f>
        <v/>
      </c>
      <c r="H564" s="146"/>
      <c r="I564" s="153">
        <v>0</v>
      </c>
      <c r="J564" s="151"/>
      <c r="K564" s="152" t="str">
        <f>IFERROR(VLOOKUP(J564,'الأستاذ العام'!$B$4:$C$353,2,0),"")</f>
        <v/>
      </c>
      <c r="L564" s="146"/>
      <c r="M564" s="153">
        <v>0</v>
      </c>
      <c r="N564" s="16" t="b">
        <f t="shared" si="8"/>
        <v>1</v>
      </c>
    </row>
    <row r="565" spans="1:14" x14ac:dyDescent="0.25">
      <c r="A565" s="146">
        <v>565</v>
      </c>
      <c r="B565" s="147" t="s">
        <v>106</v>
      </c>
      <c r="C565" s="148"/>
      <c r="D565" s="149"/>
      <c r="E565" s="150"/>
      <c r="F565" s="151"/>
      <c r="G565" s="152" t="str">
        <f>IFERROR(VLOOKUP(F565,'الأستاذ العام'!$B$4:$C$353,2,0),"")</f>
        <v/>
      </c>
      <c r="H565" s="146"/>
      <c r="I565" s="153">
        <v>0</v>
      </c>
      <c r="J565" s="151"/>
      <c r="K565" s="152" t="str">
        <f>IFERROR(VLOOKUP(J565,'الأستاذ العام'!$B$4:$C$353,2,0),"")</f>
        <v/>
      </c>
      <c r="L565" s="146"/>
      <c r="M565" s="153">
        <v>0</v>
      </c>
      <c r="N565" s="16" t="b">
        <f t="shared" si="8"/>
        <v>1</v>
      </c>
    </row>
    <row r="566" spans="1:14" x14ac:dyDescent="0.25">
      <c r="A566" s="146">
        <v>566</v>
      </c>
      <c r="B566" s="147" t="s">
        <v>106</v>
      </c>
      <c r="C566" s="148"/>
      <c r="D566" s="149"/>
      <c r="E566" s="150"/>
      <c r="F566" s="151"/>
      <c r="G566" s="152" t="str">
        <f>IFERROR(VLOOKUP(F566,'الأستاذ العام'!$B$4:$C$353,2,0),"")</f>
        <v/>
      </c>
      <c r="H566" s="146"/>
      <c r="I566" s="153">
        <v>0</v>
      </c>
      <c r="J566" s="151"/>
      <c r="K566" s="152" t="str">
        <f>IFERROR(VLOOKUP(J566,'الأستاذ العام'!$B$4:$C$353,2,0),"")</f>
        <v/>
      </c>
      <c r="L566" s="146"/>
      <c r="M566" s="153">
        <v>0</v>
      </c>
      <c r="N566" s="16" t="b">
        <f t="shared" si="8"/>
        <v>1</v>
      </c>
    </row>
    <row r="567" spans="1:14" x14ac:dyDescent="0.25">
      <c r="A567" s="146">
        <v>567</v>
      </c>
      <c r="B567" s="147" t="s">
        <v>106</v>
      </c>
      <c r="C567" s="148"/>
      <c r="D567" s="149"/>
      <c r="E567" s="150"/>
      <c r="F567" s="151"/>
      <c r="G567" s="152" t="str">
        <f>IFERROR(VLOOKUP(F567,'الأستاذ العام'!$B$4:$C$353,2,0),"")</f>
        <v/>
      </c>
      <c r="H567" s="146"/>
      <c r="I567" s="153">
        <v>0</v>
      </c>
      <c r="J567" s="151"/>
      <c r="K567" s="152" t="str">
        <f>IFERROR(VLOOKUP(J567,'الأستاذ العام'!$B$4:$C$353,2,0),"")</f>
        <v/>
      </c>
      <c r="L567" s="146"/>
      <c r="M567" s="153">
        <v>0</v>
      </c>
      <c r="N567" s="16" t="b">
        <f t="shared" si="8"/>
        <v>1</v>
      </c>
    </row>
    <row r="568" spans="1:14" x14ac:dyDescent="0.25">
      <c r="A568" s="146">
        <v>568</v>
      </c>
      <c r="B568" s="147" t="s">
        <v>106</v>
      </c>
      <c r="C568" s="148"/>
      <c r="D568" s="149"/>
      <c r="E568" s="150"/>
      <c r="F568" s="151"/>
      <c r="G568" s="152" t="str">
        <f>IFERROR(VLOOKUP(F568,'الأستاذ العام'!$B$4:$C$353,2,0),"")</f>
        <v/>
      </c>
      <c r="H568" s="146"/>
      <c r="I568" s="153">
        <v>0</v>
      </c>
      <c r="J568" s="151"/>
      <c r="K568" s="152" t="str">
        <f>IFERROR(VLOOKUP(J568,'الأستاذ العام'!$B$4:$C$353,2,0),"")</f>
        <v/>
      </c>
      <c r="L568" s="146"/>
      <c r="M568" s="153">
        <v>0</v>
      </c>
      <c r="N568" s="16" t="b">
        <f t="shared" si="8"/>
        <v>1</v>
      </c>
    </row>
    <row r="569" spans="1:14" x14ac:dyDescent="0.25">
      <c r="A569" s="146">
        <v>569</v>
      </c>
      <c r="B569" s="147" t="s">
        <v>106</v>
      </c>
      <c r="C569" s="148"/>
      <c r="D569" s="149"/>
      <c r="E569" s="150"/>
      <c r="F569" s="151"/>
      <c r="G569" s="152" t="str">
        <f>IFERROR(VLOOKUP(F569,'الأستاذ العام'!$B$4:$C$353,2,0),"")</f>
        <v/>
      </c>
      <c r="H569" s="146"/>
      <c r="I569" s="153">
        <v>0</v>
      </c>
      <c r="J569" s="151"/>
      <c r="K569" s="152" t="str">
        <f>IFERROR(VLOOKUP(J569,'الأستاذ العام'!$B$4:$C$353,2,0),"")</f>
        <v/>
      </c>
      <c r="L569" s="146"/>
      <c r="M569" s="153">
        <v>0</v>
      </c>
      <c r="N569" s="16" t="b">
        <f t="shared" si="8"/>
        <v>1</v>
      </c>
    </row>
    <row r="570" spans="1:14" x14ac:dyDescent="0.25">
      <c r="A570" s="146">
        <v>570</v>
      </c>
      <c r="B570" s="147" t="s">
        <v>106</v>
      </c>
      <c r="C570" s="148"/>
      <c r="D570" s="149"/>
      <c r="E570" s="150"/>
      <c r="F570" s="151"/>
      <c r="G570" s="152" t="str">
        <f>IFERROR(VLOOKUP(F570,'الأستاذ العام'!$B$4:$C$353,2,0),"")</f>
        <v/>
      </c>
      <c r="H570" s="146"/>
      <c r="I570" s="153">
        <v>0</v>
      </c>
      <c r="J570" s="151"/>
      <c r="K570" s="152" t="str">
        <f>IFERROR(VLOOKUP(J570,'الأستاذ العام'!$B$4:$C$353,2,0),"")</f>
        <v/>
      </c>
      <c r="L570" s="146"/>
      <c r="M570" s="153">
        <v>0</v>
      </c>
      <c r="N570" s="16" t="b">
        <f t="shared" si="8"/>
        <v>1</v>
      </c>
    </row>
    <row r="571" spans="1:14" x14ac:dyDescent="0.25">
      <c r="A571" s="146">
        <v>571</v>
      </c>
      <c r="B571" s="147" t="s">
        <v>106</v>
      </c>
      <c r="C571" s="148"/>
      <c r="D571" s="149"/>
      <c r="E571" s="150"/>
      <c r="F571" s="151"/>
      <c r="G571" s="152" t="str">
        <f>IFERROR(VLOOKUP(F571,'الأستاذ العام'!$B$4:$C$353,2,0),"")</f>
        <v/>
      </c>
      <c r="H571" s="146"/>
      <c r="I571" s="153">
        <v>0</v>
      </c>
      <c r="J571" s="151"/>
      <c r="K571" s="152" t="str">
        <f>IFERROR(VLOOKUP(J571,'الأستاذ العام'!$B$4:$C$353,2,0),"")</f>
        <v/>
      </c>
      <c r="L571" s="146"/>
      <c r="M571" s="153">
        <v>0</v>
      </c>
      <c r="N571" s="16" t="b">
        <f t="shared" si="8"/>
        <v>1</v>
      </c>
    </row>
    <row r="572" spans="1:14" x14ac:dyDescent="0.25">
      <c r="A572" s="146">
        <v>572</v>
      </c>
      <c r="B572" s="147" t="s">
        <v>106</v>
      </c>
      <c r="C572" s="148"/>
      <c r="D572" s="149"/>
      <c r="E572" s="150"/>
      <c r="F572" s="151"/>
      <c r="G572" s="152" t="str">
        <f>IFERROR(VLOOKUP(F572,'الأستاذ العام'!$B$4:$C$353,2,0),"")</f>
        <v/>
      </c>
      <c r="H572" s="146"/>
      <c r="I572" s="153">
        <v>0</v>
      </c>
      <c r="J572" s="151"/>
      <c r="K572" s="152" t="str">
        <f>IFERROR(VLOOKUP(J572,'الأستاذ العام'!$B$4:$C$353,2,0),"")</f>
        <v/>
      </c>
      <c r="L572" s="146"/>
      <c r="M572" s="153">
        <v>0</v>
      </c>
      <c r="N572" s="16" t="b">
        <f t="shared" si="8"/>
        <v>1</v>
      </c>
    </row>
    <row r="573" spans="1:14" x14ac:dyDescent="0.25">
      <c r="A573" s="146">
        <v>573</v>
      </c>
      <c r="B573" s="147" t="s">
        <v>106</v>
      </c>
      <c r="C573" s="148"/>
      <c r="D573" s="149"/>
      <c r="E573" s="150"/>
      <c r="F573" s="151"/>
      <c r="G573" s="152" t="str">
        <f>IFERROR(VLOOKUP(F573,'الأستاذ العام'!$B$4:$C$353,2,0),"")</f>
        <v/>
      </c>
      <c r="H573" s="146"/>
      <c r="I573" s="153">
        <v>0</v>
      </c>
      <c r="J573" s="151"/>
      <c r="K573" s="152" t="str">
        <f>IFERROR(VLOOKUP(J573,'الأستاذ العام'!$B$4:$C$353,2,0),"")</f>
        <v/>
      </c>
      <c r="L573" s="146"/>
      <c r="M573" s="153">
        <v>0</v>
      </c>
      <c r="N573" s="16" t="b">
        <f t="shared" si="8"/>
        <v>1</v>
      </c>
    </row>
    <row r="574" spans="1:14" x14ac:dyDescent="0.25">
      <c r="A574" s="146">
        <v>574</v>
      </c>
      <c r="B574" s="147" t="s">
        <v>106</v>
      </c>
      <c r="C574" s="148"/>
      <c r="D574" s="149"/>
      <c r="E574" s="150"/>
      <c r="F574" s="151"/>
      <c r="G574" s="152" t="str">
        <f>IFERROR(VLOOKUP(F574,'الأستاذ العام'!$B$4:$C$353,2,0),"")</f>
        <v/>
      </c>
      <c r="H574" s="146"/>
      <c r="I574" s="153">
        <v>0</v>
      </c>
      <c r="J574" s="151"/>
      <c r="K574" s="152" t="str">
        <f>IFERROR(VLOOKUP(J574,'الأستاذ العام'!$B$4:$C$353,2,0),"")</f>
        <v/>
      </c>
      <c r="L574" s="146"/>
      <c r="M574" s="153">
        <v>0</v>
      </c>
      <c r="N574" s="16" t="b">
        <f t="shared" si="8"/>
        <v>1</v>
      </c>
    </row>
    <row r="575" spans="1:14" x14ac:dyDescent="0.25">
      <c r="A575" s="146">
        <v>575</v>
      </c>
      <c r="B575" s="147" t="s">
        <v>106</v>
      </c>
      <c r="C575" s="148"/>
      <c r="D575" s="149"/>
      <c r="E575" s="150"/>
      <c r="F575" s="151"/>
      <c r="G575" s="152" t="str">
        <f>IFERROR(VLOOKUP(F575,'الأستاذ العام'!$B$4:$C$353,2,0),"")</f>
        <v/>
      </c>
      <c r="H575" s="146"/>
      <c r="I575" s="153">
        <v>0</v>
      </c>
      <c r="J575" s="151"/>
      <c r="K575" s="152" t="str">
        <f>IFERROR(VLOOKUP(J575,'الأستاذ العام'!$B$4:$C$353,2,0),"")</f>
        <v/>
      </c>
      <c r="L575" s="146"/>
      <c r="M575" s="153">
        <v>0</v>
      </c>
      <c r="N575" s="16" t="b">
        <f t="shared" si="8"/>
        <v>1</v>
      </c>
    </row>
    <row r="576" spans="1:14" x14ac:dyDescent="0.25">
      <c r="A576" s="146">
        <v>576</v>
      </c>
      <c r="B576" s="147" t="s">
        <v>106</v>
      </c>
      <c r="C576" s="148"/>
      <c r="D576" s="149"/>
      <c r="E576" s="150"/>
      <c r="F576" s="151"/>
      <c r="G576" s="152" t="str">
        <f>IFERROR(VLOOKUP(F576,'الأستاذ العام'!$B$4:$C$353,2,0),"")</f>
        <v/>
      </c>
      <c r="H576" s="146"/>
      <c r="I576" s="153">
        <v>0</v>
      </c>
      <c r="J576" s="151"/>
      <c r="K576" s="152" t="str">
        <f>IFERROR(VLOOKUP(J576,'الأستاذ العام'!$B$4:$C$353,2,0),"")</f>
        <v/>
      </c>
      <c r="L576" s="146"/>
      <c r="M576" s="153">
        <v>0</v>
      </c>
      <c r="N576" s="16" t="b">
        <f t="shared" si="8"/>
        <v>1</v>
      </c>
    </row>
    <row r="577" spans="1:14" x14ac:dyDescent="0.25">
      <c r="A577" s="146">
        <v>577</v>
      </c>
      <c r="B577" s="147" t="s">
        <v>106</v>
      </c>
      <c r="C577" s="148"/>
      <c r="D577" s="149"/>
      <c r="E577" s="150"/>
      <c r="F577" s="151"/>
      <c r="G577" s="152" t="str">
        <f>IFERROR(VLOOKUP(F577,'الأستاذ العام'!$B$4:$C$353,2,0),"")</f>
        <v/>
      </c>
      <c r="H577" s="146"/>
      <c r="I577" s="153">
        <v>0</v>
      </c>
      <c r="J577" s="151"/>
      <c r="K577" s="152" t="str">
        <f>IFERROR(VLOOKUP(J577,'الأستاذ العام'!$B$4:$C$353,2,0),"")</f>
        <v/>
      </c>
      <c r="L577" s="146"/>
      <c r="M577" s="153">
        <v>0</v>
      </c>
      <c r="N577" s="16" t="b">
        <f t="shared" si="8"/>
        <v>1</v>
      </c>
    </row>
    <row r="578" spans="1:14" x14ac:dyDescent="0.25">
      <c r="A578" s="146">
        <v>578</v>
      </c>
      <c r="B578" s="147" t="s">
        <v>106</v>
      </c>
      <c r="C578" s="148"/>
      <c r="D578" s="149"/>
      <c r="E578" s="150"/>
      <c r="F578" s="151"/>
      <c r="G578" s="152" t="str">
        <f>IFERROR(VLOOKUP(F578,'الأستاذ العام'!$B$4:$C$353,2,0),"")</f>
        <v/>
      </c>
      <c r="H578" s="146"/>
      <c r="I578" s="153">
        <v>0</v>
      </c>
      <c r="J578" s="151"/>
      <c r="K578" s="152" t="str">
        <f>IFERROR(VLOOKUP(J578,'الأستاذ العام'!$B$4:$C$353,2,0),"")</f>
        <v/>
      </c>
      <c r="L578" s="146"/>
      <c r="M578" s="153">
        <v>0</v>
      </c>
      <c r="N578" s="16" t="b">
        <f t="shared" si="8"/>
        <v>1</v>
      </c>
    </row>
    <row r="579" spans="1:14" x14ac:dyDescent="0.25">
      <c r="A579" s="146">
        <v>579</v>
      </c>
      <c r="B579" s="147" t="s">
        <v>106</v>
      </c>
      <c r="C579" s="148"/>
      <c r="D579" s="149"/>
      <c r="E579" s="150"/>
      <c r="F579" s="151"/>
      <c r="G579" s="152" t="str">
        <f>IFERROR(VLOOKUP(F579,'الأستاذ العام'!$B$4:$C$353,2,0),"")</f>
        <v/>
      </c>
      <c r="H579" s="146"/>
      <c r="I579" s="153">
        <v>0</v>
      </c>
      <c r="J579" s="151"/>
      <c r="K579" s="152" t="str">
        <f>IFERROR(VLOOKUP(J579,'الأستاذ العام'!$B$4:$C$353,2,0),"")</f>
        <v/>
      </c>
      <c r="L579" s="146"/>
      <c r="M579" s="153">
        <v>0</v>
      </c>
      <c r="N579" s="16" t="b">
        <f t="shared" si="8"/>
        <v>1</v>
      </c>
    </row>
    <row r="580" spans="1:14" x14ac:dyDescent="0.25">
      <c r="A580" s="146">
        <v>580</v>
      </c>
      <c r="B580" s="147" t="s">
        <v>106</v>
      </c>
      <c r="C580" s="148"/>
      <c r="D580" s="149"/>
      <c r="E580" s="150"/>
      <c r="F580" s="151"/>
      <c r="G580" s="152" t="str">
        <f>IFERROR(VLOOKUP(F580,'الأستاذ العام'!$B$4:$C$353,2,0),"")</f>
        <v/>
      </c>
      <c r="H580" s="146"/>
      <c r="I580" s="153">
        <v>0</v>
      </c>
      <c r="J580" s="151"/>
      <c r="K580" s="152" t="str">
        <f>IFERROR(VLOOKUP(J580,'الأستاذ العام'!$B$4:$C$353,2,0),"")</f>
        <v/>
      </c>
      <c r="L580" s="146"/>
      <c r="M580" s="153">
        <v>0</v>
      </c>
      <c r="N580" s="16" t="b">
        <f t="shared" si="8"/>
        <v>1</v>
      </c>
    </row>
    <row r="581" spans="1:14" x14ac:dyDescent="0.25">
      <c r="A581" s="146">
        <v>581</v>
      </c>
      <c r="B581" s="147" t="s">
        <v>106</v>
      </c>
      <c r="C581" s="148"/>
      <c r="D581" s="149"/>
      <c r="E581" s="150"/>
      <c r="F581" s="151"/>
      <c r="G581" s="152" t="str">
        <f>IFERROR(VLOOKUP(F581,'الأستاذ العام'!$B$4:$C$353,2,0),"")</f>
        <v/>
      </c>
      <c r="H581" s="146"/>
      <c r="I581" s="153">
        <v>0</v>
      </c>
      <c r="J581" s="151"/>
      <c r="K581" s="152" t="str">
        <f>IFERROR(VLOOKUP(J581,'الأستاذ العام'!$B$4:$C$353,2,0),"")</f>
        <v/>
      </c>
      <c r="L581" s="146"/>
      <c r="M581" s="153">
        <v>0</v>
      </c>
      <c r="N581" s="16" t="b">
        <f t="shared" si="8"/>
        <v>1</v>
      </c>
    </row>
    <row r="582" spans="1:14" x14ac:dyDescent="0.25">
      <c r="A582" s="146">
        <v>582</v>
      </c>
      <c r="B582" s="147" t="s">
        <v>106</v>
      </c>
      <c r="C582" s="148"/>
      <c r="D582" s="149"/>
      <c r="E582" s="150"/>
      <c r="F582" s="151"/>
      <c r="G582" s="152" t="str">
        <f>IFERROR(VLOOKUP(F582,'الأستاذ العام'!$B$4:$C$353,2,0),"")</f>
        <v/>
      </c>
      <c r="H582" s="146"/>
      <c r="I582" s="153">
        <v>0</v>
      </c>
      <c r="J582" s="151"/>
      <c r="K582" s="152" t="str">
        <f>IFERROR(VLOOKUP(J582,'الأستاذ العام'!$B$4:$C$353,2,0),"")</f>
        <v/>
      </c>
      <c r="L582" s="146"/>
      <c r="M582" s="153">
        <v>0</v>
      </c>
      <c r="N582" s="16" t="b">
        <f t="shared" si="8"/>
        <v>1</v>
      </c>
    </row>
    <row r="583" spans="1:14" x14ac:dyDescent="0.25">
      <c r="A583" s="146">
        <v>583</v>
      </c>
      <c r="B583" s="147" t="s">
        <v>106</v>
      </c>
      <c r="C583" s="148"/>
      <c r="D583" s="149"/>
      <c r="E583" s="150"/>
      <c r="F583" s="151"/>
      <c r="G583" s="152" t="str">
        <f>IFERROR(VLOOKUP(F583,'الأستاذ العام'!$B$4:$C$353,2,0),"")</f>
        <v/>
      </c>
      <c r="H583" s="146"/>
      <c r="I583" s="153">
        <v>0</v>
      </c>
      <c r="J583" s="151"/>
      <c r="K583" s="152" t="str">
        <f>IFERROR(VLOOKUP(J583,'الأستاذ العام'!$B$4:$C$353,2,0),"")</f>
        <v/>
      </c>
      <c r="L583" s="146"/>
      <c r="M583" s="153">
        <v>0</v>
      </c>
      <c r="N583" s="16" t="b">
        <f t="shared" ref="N583:N605" si="9">I583=M583</f>
        <v>1</v>
      </c>
    </row>
    <row r="584" spans="1:14" x14ac:dyDescent="0.25">
      <c r="A584" s="146">
        <v>584</v>
      </c>
      <c r="B584" s="147" t="s">
        <v>106</v>
      </c>
      <c r="C584" s="148"/>
      <c r="D584" s="149"/>
      <c r="E584" s="150"/>
      <c r="F584" s="151"/>
      <c r="G584" s="152" t="str">
        <f>IFERROR(VLOOKUP(F584,'الأستاذ العام'!$B$4:$C$353,2,0),"")</f>
        <v/>
      </c>
      <c r="H584" s="146"/>
      <c r="I584" s="153">
        <v>0</v>
      </c>
      <c r="J584" s="151"/>
      <c r="K584" s="152" t="str">
        <f>IFERROR(VLOOKUP(J584,'الأستاذ العام'!$B$4:$C$353,2,0),"")</f>
        <v/>
      </c>
      <c r="L584" s="146"/>
      <c r="M584" s="153">
        <v>0</v>
      </c>
      <c r="N584" s="16" t="b">
        <f t="shared" si="9"/>
        <v>1</v>
      </c>
    </row>
    <row r="585" spans="1:14" x14ac:dyDescent="0.25">
      <c r="A585" s="146">
        <v>585</v>
      </c>
      <c r="B585" s="147" t="s">
        <v>106</v>
      </c>
      <c r="C585" s="148"/>
      <c r="D585" s="149"/>
      <c r="E585" s="150"/>
      <c r="F585" s="151"/>
      <c r="G585" s="152" t="str">
        <f>IFERROR(VLOOKUP(F585,'الأستاذ العام'!$B$4:$C$353,2,0),"")</f>
        <v/>
      </c>
      <c r="H585" s="146"/>
      <c r="I585" s="153">
        <v>0</v>
      </c>
      <c r="J585" s="151"/>
      <c r="K585" s="152" t="str">
        <f>IFERROR(VLOOKUP(J585,'الأستاذ العام'!$B$4:$C$353,2,0),"")</f>
        <v/>
      </c>
      <c r="L585" s="146"/>
      <c r="M585" s="153">
        <v>0</v>
      </c>
      <c r="N585" s="16" t="b">
        <f t="shared" si="9"/>
        <v>1</v>
      </c>
    </row>
    <row r="586" spans="1:14" x14ac:dyDescent="0.25">
      <c r="A586" s="146">
        <v>586</v>
      </c>
      <c r="B586" s="147" t="s">
        <v>106</v>
      </c>
      <c r="C586" s="148"/>
      <c r="D586" s="149"/>
      <c r="E586" s="150"/>
      <c r="F586" s="151"/>
      <c r="G586" s="152" t="str">
        <f>IFERROR(VLOOKUP(F586,'الأستاذ العام'!$B$4:$C$353,2,0),"")</f>
        <v/>
      </c>
      <c r="H586" s="146"/>
      <c r="I586" s="153">
        <v>0</v>
      </c>
      <c r="J586" s="151"/>
      <c r="K586" s="152" t="str">
        <f>IFERROR(VLOOKUP(J586,'الأستاذ العام'!$B$4:$C$353,2,0),"")</f>
        <v/>
      </c>
      <c r="L586" s="146"/>
      <c r="M586" s="153">
        <v>0</v>
      </c>
      <c r="N586" s="16" t="b">
        <f t="shared" si="9"/>
        <v>1</v>
      </c>
    </row>
    <row r="587" spans="1:14" x14ac:dyDescent="0.25">
      <c r="A587" s="146">
        <v>587</v>
      </c>
      <c r="B587" s="147" t="s">
        <v>106</v>
      </c>
      <c r="C587" s="148"/>
      <c r="D587" s="149"/>
      <c r="E587" s="150"/>
      <c r="F587" s="151"/>
      <c r="G587" s="152" t="str">
        <f>IFERROR(VLOOKUP(F587,'الأستاذ العام'!$B$4:$C$353,2,0),"")</f>
        <v/>
      </c>
      <c r="H587" s="146"/>
      <c r="I587" s="153">
        <v>0</v>
      </c>
      <c r="J587" s="151"/>
      <c r="K587" s="152" t="str">
        <f>IFERROR(VLOOKUP(J587,'الأستاذ العام'!$B$4:$C$353,2,0),"")</f>
        <v/>
      </c>
      <c r="L587" s="146"/>
      <c r="M587" s="153">
        <v>0</v>
      </c>
      <c r="N587" s="16" t="b">
        <f t="shared" si="9"/>
        <v>1</v>
      </c>
    </row>
    <row r="588" spans="1:14" x14ac:dyDescent="0.25">
      <c r="A588" s="146">
        <v>588</v>
      </c>
      <c r="B588" s="147" t="s">
        <v>106</v>
      </c>
      <c r="C588" s="148"/>
      <c r="D588" s="149"/>
      <c r="E588" s="150"/>
      <c r="F588" s="151"/>
      <c r="G588" s="152" t="str">
        <f>IFERROR(VLOOKUP(F588,'الأستاذ العام'!$B$4:$C$353,2,0),"")</f>
        <v/>
      </c>
      <c r="H588" s="146"/>
      <c r="I588" s="153">
        <v>0</v>
      </c>
      <c r="J588" s="151"/>
      <c r="K588" s="152" t="str">
        <f>IFERROR(VLOOKUP(J588,'الأستاذ العام'!$B$4:$C$353,2,0),"")</f>
        <v/>
      </c>
      <c r="L588" s="146"/>
      <c r="M588" s="153">
        <v>0</v>
      </c>
      <c r="N588" s="16" t="b">
        <f t="shared" si="9"/>
        <v>1</v>
      </c>
    </row>
    <row r="589" spans="1:14" x14ac:dyDescent="0.25">
      <c r="A589" s="146">
        <v>589</v>
      </c>
      <c r="B589" s="147" t="s">
        <v>106</v>
      </c>
      <c r="C589" s="148"/>
      <c r="D589" s="149"/>
      <c r="E589" s="150"/>
      <c r="F589" s="151"/>
      <c r="G589" s="152" t="str">
        <f>IFERROR(VLOOKUP(F589,'الأستاذ العام'!$B$4:$C$353,2,0),"")</f>
        <v/>
      </c>
      <c r="H589" s="146"/>
      <c r="I589" s="153">
        <v>0</v>
      </c>
      <c r="J589" s="151"/>
      <c r="K589" s="152" t="str">
        <f>IFERROR(VLOOKUP(J589,'الأستاذ العام'!$B$4:$C$353,2,0),"")</f>
        <v/>
      </c>
      <c r="L589" s="146"/>
      <c r="M589" s="153">
        <v>0</v>
      </c>
      <c r="N589" s="16" t="b">
        <f t="shared" si="9"/>
        <v>1</v>
      </c>
    </row>
    <row r="590" spans="1:14" x14ac:dyDescent="0.25">
      <c r="A590" s="146">
        <v>590</v>
      </c>
      <c r="B590" s="147" t="s">
        <v>106</v>
      </c>
      <c r="C590" s="148"/>
      <c r="D590" s="149"/>
      <c r="E590" s="150"/>
      <c r="F590" s="151"/>
      <c r="G590" s="152" t="str">
        <f>IFERROR(VLOOKUP(F590,'الأستاذ العام'!$B$4:$C$353,2,0),"")</f>
        <v/>
      </c>
      <c r="H590" s="146"/>
      <c r="I590" s="153">
        <v>0</v>
      </c>
      <c r="J590" s="151"/>
      <c r="K590" s="152" t="str">
        <f>IFERROR(VLOOKUP(J590,'الأستاذ العام'!$B$4:$C$353,2,0),"")</f>
        <v/>
      </c>
      <c r="L590" s="146"/>
      <c r="M590" s="153">
        <v>0</v>
      </c>
      <c r="N590" s="16" t="b">
        <f t="shared" si="9"/>
        <v>1</v>
      </c>
    </row>
    <row r="591" spans="1:14" x14ac:dyDescent="0.25">
      <c r="A591" s="146">
        <v>591</v>
      </c>
      <c r="B591" s="147" t="s">
        <v>106</v>
      </c>
      <c r="C591" s="148"/>
      <c r="D591" s="149"/>
      <c r="E591" s="150"/>
      <c r="F591" s="151"/>
      <c r="G591" s="152" t="str">
        <f>IFERROR(VLOOKUP(F591,'الأستاذ العام'!$B$4:$C$353,2,0),"")</f>
        <v/>
      </c>
      <c r="H591" s="146"/>
      <c r="I591" s="153">
        <v>0</v>
      </c>
      <c r="J591" s="151"/>
      <c r="K591" s="152" t="str">
        <f>IFERROR(VLOOKUP(J591,'الأستاذ العام'!$B$4:$C$353,2,0),"")</f>
        <v/>
      </c>
      <c r="L591" s="146"/>
      <c r="M591" s="153">
        <v>0</v>
      </c>
      <c r="N591" s="16" t="b">
        <f t="shared" si="9"/>
        <v>1</v>
      </c>
    </row>
    <row r="592" spans="1:14" x14ac:dyDescent="0.25">
      <c r="A592" s="146">
        <v>592</v>
      </c>
      <c r="B592" s="147" t="s">
        <v>106</v>
      </c>
      <c r="C592" s="148"/>
      <c r="D592" s="149"/>
      <c r="E592" s="150"/>
      <c r="F592" s="151"/>
      <c r="G592" s="152" t="str">
        <f>IFERROR(VLOOKUP(F592,'الأستاذ العام'!$B$4:$C$353,2,0),"")</f>
        <v/>
      </c>
      <c r="H592" s="146"/>
      <c r="I592" s="153">
        <v>0</v>
      </c>
      <c r="J592" s="151"/>
      <c r="K592" s="152" t="str">
        <f>IFERROR(VLOOKUP(J592,'الأستاذ العام'!$B$4:$C$353,2,0),"")</f>
        <v/>
      </c>
      <c r="L592" s="146"/>
      <c r="M592" s="153">
        <v>0</v>
      </c>
      <c r="N592" s="16" t="b">
        <f t="shared" si="9"/>
        <v>1</v>
      </c>
    </row>
    <row r="593" spans="1:14" x14ac:dyDescent="0.25">
      <c r="A593" s="146">
        <v>593</v>
      </c>
      <c r="B593" s="147" t="s">
        <v>106</v>
      </c>
      <c r="C593" s="148"/>
      <c r="D593" s="149"/>
      <c r="E593" s="150"/>
      <c r="F593" s="151"/>
      <c r="G593" s="152" t="str">
        <f>IFERROR(VLOOKUP(F593,'الأستاذ العام'!$B$4:$C$353,2,0),"")</f>
        <v/>
      </c>
      <c r="H593" s="146"/>
      <c r="I593" s="153">
        <v>0</v>
      </c>
      <c r="J593" s="151"/>
      <c r="K593" s="152" t="str">
        <f>IFERROR(VLOOKUP(J593,'الأستاذ العام'!$B$4:$C$353,2,0),"")</f>
        <v/>
      </c>
      <c r="L593" s="146"/>
      <c r="M593" s="153">
        <v>0</v>
      </c>
      <c r="N593" s="16" t="b">
        <f t="shared" si="9"/>
        <v>1</v>
      </c>
    </row>
    <row r="594" spans="1:14" x14ac:dyDescent="0.25">
      <c r="A594" s="146">
        <v>594</v>
      </c>
      <c r="B594" s="147" t="s">
        <v>106</v>
      </c>
      <c r="C594" s="148"/>
      <c r="D594" s="149"/>
      <c r="E594" s="150"/>
      <c r="F594" s="151"/>
      <c r="G594" s="152" t="str">
        <f>IFERROR(VLOOKUP(F594,'الأستاذ العام'!$B$4:$C$353,2,0),"")</f>
        <v/>
      </c>
      <c r="H594" s="146"/>
      <c r="I594" s="153">
        <v>0</v>
      </c>
      <c r="J594" s="151"/>
      <c r="K594" s="152" t="str">
        <f>IFERROR(VLOOKUP(J594,'الأستاذ العام'!$B$4:$C$353,2,0),"")</f>
        <v/>
      </c>
      <c r="L594" s="146"/>
      <c r="M594" s="153">
        <v>0</v>
      </c>
      <c r="N594" s="16" t="b">
        <f t="shared" si="9"/>
        <v>1</v>
      </c>
    </row>
    <row r="595" spans="1:14" x14ac:dyDescent="0.25">
      <c r="A595" s="146">
        <v>595</v>
      </c>
      <c r="B595" s="147" t="s">
        <v>106</v>
      </c>
      <c r="C595" s="148"/>
      <c r="D595" s="149"/>
      <c r="E595" s="150"/>
      <c r="F595" s="151"/>
      <c r="G595" s="152" t="str">
        <f>IFERROR(VLOOKUP(F595,'الأستاذ العام'!$B$4:$C$353,2,0),"")</f>
        <v/>
      </c>
      <c r="H595" s="146"/>
      <c r="I595" s="153">
        <v>0</v>
      </c>
      <c r="J595" s="151"/>
      <c r="K595" s="152" t="str">
        <f>IFERROR(VLOOKUP(J595,'الأستاذ العام'!$B$4:$C$353,2,0),"")</f>
        <v/>
      </c>
      <c r="L595" s="146"/>
      <c r="M595" s="153">
        <v>0</v>
      </c>
      <c r="N595" s="16" t="b">
        <f t="shared" si="9"/>
        <v>1</v>
      </c>
    </row>
    <row r="596" spans="1:14" x14ac:dyDescent="0.25">
      <c r="A596" s="146">
        <v>596</v>
      </c>
      <c r="B596" s="147" t="s">
        <v>106</v>
      </c>
      <c r="C596" s="148"/>
      <c r="D596" s="149"/>
      <c r="E596" s="150"/>
      <c r="F596" s="151"/>
      <c r="G596" s="152" t="str">
        <f>IFERROR(VLOOKUP(F596,'الأستاذ العام'!$B$4:$C$353,2,0),"")</f>
        <v/>
      </c>
      <c r="H596" s="146"/>
      <c r="I596" s="153">
        <v>0</v>
      </c>
      <c r="J596" s="151"/>
      <c r="K596" s="152" t="str">
        <f>IFERROR(VLOOKUP(J596,'الأستاذ العام'!$B$4:$C$353,2,0),"")</f>
        <v/>
      </c>
      <c r="L596" s="146"/>
      <c r="M596" s="153">
        <v>0</v>
      </c>
      <c r="N596" s="16" t="b">
        <f t="shared" si="9"/>
        <v>1</v>
      </c>
    </row>
    <row r="597" spans="1:14" x14ac:dyDescent="0.25">
      <c r="A597" s="146">
        <v>597</v>
      </c>
      <c r="B597" s="147" t="s">
        <v>106</v>
      </c>
      <c r="C597" s="148"/>
      <c r="D597" s="149"/>
      <c r="E597" s="150"/>
      <c r="F597" s="151"/>
      <c r="G597" s="152" t="str">
        <f>IFERROR(VLOOKUP(F597,'الأستاذ العام'!$B$4:$C$353,2,0),"")</f>
        <v/>
      </c>
      <c r="H597" s="146"/>
      <c r="I597" s="153">
        <v>0</v>
      </c>
      <c r="J597" s="151"/>
      <c r="K597" s="152" t="str">
        <f>IFERROR(VLOOKUP(J597,'الأستاذ العام'!$B$4:$C$353,2,0),"")</f>
        <v/>
      </c>
      <c r="L597" s="146"/>
      <c r="M597" s="153">
        <v>0</v>
      </c>
      <c r="N597" s="16" t="b">
        <f t="shared" si="9"/>
        <v>1</v>
      </c>
    </row>
    <row r="598" spans="1:14" x14ac:dyDescent="0.25">
      <c r="A598" s="146">
        <v>598</v>
      </c>
      <c r="B598" s="147" t="s">
        <v>106</v>
      </c>
      <c r="C598" s="148"/>
      <c r="D598" s="149"/>
      <c r="E598" s="150"/>
      <c r="F598" s="151"/>
      <c r="G598" s="152" t="str">
        <f>IFERROR(VLOOKUP(F598,'الأستاذ العام'!$B$4:$C$353,2,0),"")</f>
        <v/>
      </c>
      <c r="H598" s="146"/>
      <c r="I598" s="153">
        <v>0</v>
      </c>
      <c r="J598" s="151"/>
      <c r="K598" s="152" t="str">
        <f>IFERROR(VLOOKUP(J598,'الأستاذ العام'!$B$4:$C$353,2,0),"")</f>
        <v/>
      </c>
      <c r="L598" s="146"/>
      <c r="M598" s="153">
        <v>0</v>
      </c>
      <c r="N598" s="16" t="b">
        <f t="shared" si="9"/>
        <v>1</v>
      </c>
    </row>
    <row r="599" spans="1:14" x14ac:dyDescent="0.25">
      <c r="A599" s="146">
        <v>599</v>
      </c>
      <c r="B599" s="147" t="s">
        <v>106</v>
      </c>
      <c r="C599" s="148"/>
      <c r="D599" s="149"/>
      <c r="E599" s="150"/>
      <c r="F599" s="151"/>
      <c r="G599" s="152" t="str">
        <f>IFERROR(VLOOKUP(F599,'الأستاذ العام'!$B$4:$C$353,2,0),"")</f>
        <v/>
      </c>
      <c r="H599" s="146"/>
      <c r="I599" s="153">
        <v>0</v>
      </c>
      <c r="J599" s="151"/>
      <c r="K599" s="152" t="str">
        <f>IFERROR(VLOOKUP(J599,'الأستاذ العام'!$B$4:$C$353,2,0),"")</f>
        <v/>
      </c>
      <c r="L599" s="146"/>
      <c r="M599" s="153">
        <v>0</v>
      </c>
      <c r="N599" s="16" t="b">
        <f t="shared" si="9"/>
        <v>1</v>
      </c>
    </row>
    <row r="600" spans="1:14" x14ac:dyDescent="0.25">
      <c r="A600" s="146">
        <v>600</v>
      </c>
      <c r="B600" s="147" t="s">
        <v>106</v>
      </c>
      <c r="C600" s="148"/>
      <c r="D600" s="149"/>
      <c r="E600" s="150"/>
      <c r="F600" s="151"/>
      <c r="G600" s="152" t="str">
        <f>IFERROR(VLOOKUP(F600,'الأستاذ العام'!$B$4:$C$353,2,0),"")</f>
        <v/>
      </c>
      <c r="H600" s="146"/>
      <c r="I600" s="153">
        <v>0</v>
      </c>
      <c r="J600" s="151"/>
      <c r="K600" s="152" t="str">
        <f>IFERROR(VLOOKUP(J600,'الأستاذ العام'!$B$4:$C$353,2,0),"")</f>
        <v/>
      </c>
      <c r="L600" s="146"/>
      <c r="M600" s="153">
        <v>0</v>
      </c>
      <c r="N600" s="16" t="b">
        <f t="shared" si="9"/>
        <v>1</v>
      </c>
    </row>
    <row r="601" spans="1:14" x14ac:dyDescent="0.25">
      <c r="A601" s="146">
        <v>601</v>
      </c>
      <c r="B601" s="147" t="s">
        <v>106</v>
      </c>
      <c r="C601" s="148"/>
      <c r="D601" s="149"/>
      <c r="E601" s="150"/>
      <c r="F601" s="151"/>
      <c r="G601" s="152" t="str">
        <f>IFERROR(VLOOKUP(F601,'الأستاذ العام'!$B$4:$C$353,2,0),"")</f>
        <v/>
      </c>
      <c r="H601" s="146"/>
      <c r="I601" s="153">
        <v>0</v>
      </c>
      <c r="J601" s="151"/>
      <c r="K601" s="152" t="str">
        <f>IFERROR(VLOOKUP(J601,'الأستاذ العام'!$B$4:$C$353,2,0),"")</f>
        <v/>
      </c>
      <c r="L601" s="146"/>
      <c r="M601" s="153">
        <v>0</v>
      </c>
      <c r="N601" s="16" t="b">
        <f t="shared" si="9"/>
        <v>1</v>
      </c>
    </row>
    <row r="602" spans="1:14" x14ac:dyDescent="0.25">
      <c r="A602" s="146">
        <v>602</v>
      </c>
      <c r="B602" s="147" t="s">
        <v>106</v>
      </c>
      <c r="C602" s="148"/>
      <c r="D602" s="149"/>
      <c r="E602" s="150"/>
      <c r="F602" s="151"/>
      <c r="G602" s="152" t="str">
        <f>IFERROR(VLOOKUP(F602,'الأستاذ العام'!$B$4:$C$353,2,0),"")</f>
        <v/>
      </c>
      <c r="H602" s="146"/>
      <c r="I602" s="153">
        <v>0</v>
      </c>
      <c r="J602" s="151"/>
      <c r="K602" s="152" t="str">
        <f>IFERROR(VLOOKUP(J602,'الأستاذ العام'!$B$4:$C$353,2,0),"")</f>
        <v/>
      </c>
      <c r="L602" s="146"/>
      <c r="M602" s="153">
        <v>0</v>
      </c>
      <c r="N602" s="16" t="b">
        <f t="shared" si="9"/>
        <v>1</v>
      </c>
    </row>
    <row r="603" spans="1:14" x14ac:dyDescent="0.25">
      <c r="A603" s="146">
        <v>603</v>
      </c>
      <c r="B603" s="147" t="s">
        <v>106</v>
      </c>
      <c r="C603" s="148"/>
      <c r="D603" s="149"/>
      <c r="E603" s="150"/>
      <c r="F603" s="151"/>
      <c r="G603" s="152" t="str">
        <f>IFERROR(VLOOKUP(F603,'الأستاذ العام'!$B$4:$C$353,2,0),"")</f>
        <v/>
      </c>
      <c r="H603" s="146"/>
      <c r="I603" s="153">
        <v>0</v>
      </c>
      <c r="J603" s="151"/>
      <c r="K603" s="152" t="str">
        <f>IFERROR(VLOOKUP(J603,'الأستاذ العام'!$B$4:$C$353,2,0),"")</f>
        <v/>
      </c>
      <c r="L603" s="146"/>
      <c r="M603" s="153">
        <v>0</v>
      </c>
      <c r="N603" s="16" t="b">
        <f t="shared" si="9"/>
        <v>1</v>
      </c>
    </row>
    <row r="604" spans="1:14" x14ac:dyDescent="0.25">
      <c r="A604" s="146">
        <v>604</v>
      </c>
      <c r="B604" s="147" t="s">
        <v>106</v>
      </c>
      <c r="C604" s="148"/>
      <c r="D604" s="149"/>
      <c r="E604" s="150"/>
      <c r="F604" s="151"/>
      <c r="G604" s="152" t="str">
        <f>IFERROR(VLOOKUP(F604,'الأستاذ العام'!$B$4:$C$353,2,0),"")</f>
        <v/>
      </c>
      <c r="H604" s="146"/>
      <c r="I604" s="153">
        <v>0</v>
      </c>
      <c r="J604" s="151"/>
      <c r="K604" s="152" t="str">
        <f>IFERROR(VLOOKUP(J604,'الأستاذ العام'!$B$4:$C$353,2,0),"")</f>
        <v/>
      </c>
      <c r="L604" s="146"/>
      <c r="M604" s="153">
        <v>0</v>
      </c>
      <c r="N604" s="16" t="b">
        <f t="shared" si="9"/>
        <v>1</v>
      </c>
    </row>
    <row r="605" spans="1:14" x14ac:dyDescent="0.25">
      <c r="A605" s="146">
        <v>605</v>
      </c>
      <c r="B605" s="147" t="s">
        <v>106</v>
      </c>
      <c r="C605" s="148"/>
      <c r="D605" s="149"/>
      <c r="E605" s="150"/>
      <c r="F605" s="151"/>
      <c r="G605" s="152" t="str">
        <f>IFERROR(VLOOKUP(F605,'الأستاذ العام'!$B$4:$C$353,2,0),"")</f>
        <v/>
      </c>
      <c r="H605" s="146"/>
      <c r="I605" s="153">
        <v>0</v>
      </c>
      <c r="J605" s="151"/>
      <c r="K605" s="152" t="str">
        <f>IFERROR(VLOOKUP(J605,'الأستاذ العام'!$B$4:$C$353,2,0),"")</f>
        <v/>
      </c>
      <c r="L605" s="146"/>
      <c r="M605" s="153">
        <v>0</v>
      </c>
      <c r="N605" s="16" t="b">
        <f t="shared" si="9"/>
        <v>1</v>
      </c>
    </row>
    <row r="606" spans="1:14" x14ac:dyDescent="0.25">
      <c r="A606" s="146">
        <v>606</v>
      </c>
      <c r="B606" s="147" t="s">
        <v>106</v>
      </c>
      <c r="C606" s="148"/>
      <c r="D606" s="149"/>
      <c r="E606" s="150"/>
      <c r="F606" s="151"/>
      <c r="G606" s="152" t="str">
        <f>IFERROR(VLOOKUP(F606,'الأستاذ العام'!$B$4:$C$353,2,0),"")</f>
        <v/>
      </c>
      <c r="H606" s="146"/>
      <c r="I606" s="153">
        <v>0</v>
      </c>
      <c r="J606" s="151"/>
      <c r="K606" s="152" t="str">
        <f>IFERROR(VLOOKUP(J606,'الأستاذ العام'!$B$4:$C$353,2,0),"")</f>
        <v/>
      </c>
      <c r="L606" s="146"/>
      <c r="M606" s="153">
        <v>0</v>
      </c>
      <c r="N606" s="16" t="b">
        <f>I606=M606</f>
        <v>1</v>
      </c>
    </row>
    <row r="607" spans="1:14" x14ac:dyDescent="0.25">
      <c r="A607" s="146">
        <v>607</v>
      </c>
      <c r="B607" s="147" t="s">
        <v>106</v>
      </c>
      <c r="C607" s="148"/>
      <c r="D607" s="149"/>
      <c r="E607" s="150"/>
      <c r="F607" s="151"/>
      <c r="G607" s="152" t="str">
        <f>IFERROR(VLOOKUP(F607,'الأستاذ العام'!$B$4:$C$353,2,0),"")</f>
        <v/>
      </c>
      <c r="H607" s="146"/>
      <c r="I607" s="153">
        <v>0</v>
      </c>
      <c r="J607" s="151"/>
      <c r="K607" s="152" t="str">
        <f>IFERROR(VLOOKUP(J607,'الأستاذ العام'!$B$4:$C$353,2,0),"")</f>
        <v/>
      </c>
      <c r="L607" s="146"/>
      <c r="M607" s="153">
        <v>0</v>
      </c>
      <c r="N607" s="16" t="b">
        <f>I607=M607</f>
        <v>1</v>
      </c>
    </row>
    <row r="608" spans="1:14" x14ac:dyDescent="0.25">
      <c r="A608" s="146">
        <v>608</v>
      </c>
      <c r="B608" s="147" t="s">
        <v>106</v>
      </c>
      <c r="C608" s="148"/>
      <c r="D608" s="149"/>
      <c r="E608" s="150"/>
      <c r="F608" s="151"/>
      <c r="G608" s="152" t="str">
        <f>IFERROR(VLOOKUP(F608,'الأستاذ العام'!$B$4:$C$353,2,0),"")</f>
        <v/>
      </c>
      <c r="H608" s="146"/>
      <c r="I608" s="153">
        <v>0</v>
      </c>
      <c r="J608" s="151"/>
      <c r="K608" s="152" t="str">
        <f>IFERROR(VLOOKUP(J608,'الأستاذ العام'!$B$4:$C$353,2,0),"")</f>
        <v/>
      </c>
      <c r="L608" s="146"/>
      <c r="M608" s="153">
        <v>0</v>
      </c>
      <c r="N608" s="16" t="b">
        <f>I608=M608</f>
        <v>1</v>
      </c>
    </row>
    <row r="609" spans="1:14" x14ac:dyDescent="0.25">
      <c r="A609" s="146">
        <v>609</v>
      </c>
      <c r="B609" s="147" t="s">
        <v>106</v>
      </c>
      <c r="C609" s="148"/>
      <c r="D609" s="149"/>
      <c r="E609" s="150"/>
      <c r="F609" s="151"/>
      <c r="G609" s="152" t="str">
        <f>IFERROR(VLOOKUP(F609,'الأستاذ العام'!$B$4:$C$353,2,0),"")</f>
        <v/>
      </c>
      <c r="H609" s="146"/>
      <c r="I609" s="153">
        <v>0</v>
      </c>
      <c r="J609" s="151"/>
      <c r="K609" s="152" t="str">
        <f>IFERROR(VLOOKUP(J609,'الأستاذ العام'!$B$4:$C$353,2,0),"")</f>
        <v/>
      </c>
      <c r="L609" s="146"/>
      <c r="M609" s="153">
        <v>0</v>
      </c>
      <c r="N609" s="16" t="b">
        <f>I609=M609</f>
        <v>1</v>
      </c>
    </row>
    <row r="610" spans="1:14" x14ac:dyDescent="0.25">
      <c r="A610" s="146">
        <v>610</v>
      </c>
      <c r="B610" s="147" t="s">
        <v>106</v>
      </c>
      <c r="C610" s="148"/>
      <c r="D610" s="149"/>
      <c r="E610" s="150"/>
      <c r="F610" s="151"/>
      <c r="G610" s="152" t="str">
        <f>IFERROR(VLOOKUP(F610,'الأستاذ العام'!$B$4:$C$353,2,0),"")</f>
        <v/>
      </c>
      <c r="H610" s="146"/>
      <c r="I610" s="153">
        <v>0</v>
      </c>
      <c r="J610" s="151"/>
      <c r="K610" s="152" t="str">
        <f>IFERROR(VLOOKUP(J610,'الأستاذ العام'!$B$4:$C$353,2,0),"")</f>
        <v/>
      </c>
      <c r="L610" s="146"/>
      <c r="M610" s="153">
        <v>0</v>
      </c>
      <c r="N610" s="16" t="b">
        <f t="shared" ref="N610:N673" si="10">I610=M610</f>
        <v>1</v>
      </c>
    </row>
    <row r="611" spans="1:14" x14ac:dyDescent="0.25">
      <c r="A611" s="146">
        <v>611</v>
      </c>
      <c r="B611" s="147" t="s">
        <v>106</v>
      </c>
      <c r="C611" s="148"/>
      <c r="D611" s="149"/>
      <c r="E611" s="150"/>
      <c r="F611" s="151"/>
      <c r="G611" s="152" t="str">
        <f>IFERROR(VLOOKUP(F611,'الأستاذ العام'!$B$4:$C$353,2,0),"")</f>
        <v/>
      </c>
      <c r="H611" s="146"/>
      <c r="I611" s="153">
        <v>0</v>
      </c>
      <c r="J611" s="151"/>
      <c r="K611" s="152" t="str">
        <f>IFERROR(VLOOKUP(J611,'الأستاذ العام'!$B$4:$C$353,2,0),"")</f>
        <v/>
      </c>
      <c r="L611" s="146"/>
      <c r="M611" s="153">
        <v>0</v>
      </c>
      <c r="N611" s="16" t="b">
        <f t="shared" si="10"/>
        <v>1</v>
      </c>
    </row>
    <row r="612" spans="1:14" x14ac:dyDescent="0.25">
      <c r="A612" s="146">
        <v>612</v>
      </c>
      <c r="B612" s="147" t="s">
        <v>106</v>
      </c>
      <c r="C612" s="148"/>
      <c r="D612" s="149"/>
      <c r="E612" s="150"/>
      <c r="F612" s="151"/>
      <c r="G612" s="152" t="str">
        <f>IFERROR(VLOOKUP(F612,'الأستاذ العام'!$B$4:$C$353,2,0),"")</f>
        <v/>
      </c>
      <c r="H612" s="146"/>
      <c r="I612" s="153">
        <v>0</v>
      </c>
      <c r="J612" s="151"/>
      <c r="K612" s="152" t="str">
        <f>IFERROR(VLOOKUP(J612,'الأستاذ العام'!$B$4:$C$353,2,0),"")</f>
        <v/>
      </c>
      <c r="L612" s="146"/>
      <c r="M612" s="153">
        <v>0</v>
      </c>
      <c r="N612" s="16" t="b">
        <f t="shared" si="10"/>
        <v>1</v>
      </c>
    </row>
    <row r="613" spans="1:14" x14ac:dyDescent="0.25">
      <c r="A613" s="146">
        <v>613</v>
      </c>
      <c r="B613" s="147" t="s">
        <v>106</v>
      </c>
      <c r="C613" s="148"/>
      <c r="D613" s="149"/>
      <c r="E613" s="150"/>
      <c r="F613" s="151"/>
      <c r="G613" s="152" t="str">
        <f>IFERROR(VLOOKUP(F613,'الأستاذ العام'!$B$4:$C$353,2,0),"")</f>
        <v/>
      </c>
      <c r="H613" s="146"/>
      <c r="I613" s="153">
        <v>0</v>
      </c>
      <c r="J613" s="151"/>
      <c r="K613" s="152" t="str">
        <f>IFERROR(VLOOKUP(J613,'الأستاذ العام'!$B$4:$C$353,2,0),"")</f>
        <v/>
      </c>
      <c r="L613" s="146"/>
      <c r="M613" s="153">
        <v>0</v>
      </c>
      <c r="N613" s="16" t="b">
        <f t="shared" si="10"/>
        <v>1</v>
      </c>
    </row>
    <row r="614" spans="1:14" x14ac:dyDescent="0.25">
      <c r="A614" s="146">
        <v>614</v>
      </c>
      <c r="B614" s="147" t="s">
        <v>106</v>
      </c>
      <c r="C614" s="148"/>
      <c r="D614" s="149"/>
      <c r="E614" s="150"/>
      <c r="F614" s="151"/>
      <c r="G614" s="152" t="str">
        <f>IFERROR(VLOOKUP(F614,'الأستاذ العام'!$B$4:$C$353,2,0),"")</f>
        <v/>
      </c>
      <c r="H614" s="146"/>
      <c r="I614" s="153">
        <v>0</v>
      </c>
      <c r="J614" s="151"/>
      <c r="K614" s="152" t="str">
        <f>IFERROR(VLOOKUP(J614,'الأستاذ العام'!$B$4:$C$353,2,0),"")</f>
        <v/>
      </c>
      <c r="L614" s="146"/>
      <c r="M614" s="153">
        <v>0</v>
      </c>
      <c r="N614" s="16" t="b">
        <f t="shared" si="10"/>
        <v>1</v>
      </c>
    </row>
    <row r="615" spans="1:14" x14ac:dyDescent="0.25">
      <c r="A615" s="146">
        <v>615</v>
      </c>
      <c r="B615" s="147" t="s">
        <v>106</v>
      </c>
      <c r="C615" s="148"/>
      <c r="D615" s="149"/>
      <c r="E615" s="150"/>
      <c r="F615" s="151"/>
      <c r="G615" s="152" t="str">
        <f>IFERROR(VLOOKUP(F615,'الأستاذ العام'!$B$4:$C$353,2,0),"")</f>
        <v/>
      </c>
      <c r="H615" s="146"/>
      <c r="I615" s="153">
        <v>0</v>
      </c>
      <c r="J615" s="151"/>
      <c r="K615" s="152" t="str">
        <f>IFERROR(VLOOKUP(J615,'الأستاذ العام'!$B$4:$C$353,2,0),"")</f>
        <v/>
      </c>
      <c r="L615" s="146"/>
      <c r="M615" s="153">
        <v>0</v>
      </c>
      <c r="N615" s="16" t="b">
        <f t="shared" si="10"/>
        <v>1</v>
      </c>
    </row>
    <row r="616" spans="1:14" x14ac:dyDescent="0.25">
      <c r="A616" s="146">
        <v>616</v>
      </c>
      <c r="B616" s="147" t="s">
        <v>106</v>
      </c>
      <c r="C616" s="148"/>
      <c r="D616" s="149"/>
      <c r="E616" s="150"/>
      <c r="F616" s="151"/>
      <c r="G616" s="152" t="str">
        <f>IFERROR(VLOOKUP(F616,'الأستاذ العام'!$B$4:$C$353,2,0),"")</f>
        <v/>
      </c>
      <c r="H616" s="146"/>
      <c r="I616" s="153">
        <v>0</v>
      </c>
      <c r="J616" s="151"/>
      <c r="K616" s="152" t="str">
        <f>IFERROR(VLOOKUP(J616,'الأستاذ العام'!$B$4:$C$353,2,0),"")</f>
        <v/>
      </c>
      <c r="L616" s="146"/>
      <c r="M616" s="153">
        <v>0</v>
      </c>
      <c r="N616" s="16" t="b">
        <f t="shared" si="10"/>
        <v>1</v>
      </c>
    </row>
    <row r="617" spans="1:14" x14ac:dyDescent="0.25">
      <c r="A617" s="146">
        <v>617</v>
      </c>
      <c r="B617" s="147" t="s">
        <v>106</v>
      </c>
      <c r="C617" s="148"/>
      <c r="D617" s="149"/>
      <c r="E617" s="150"/>
      <c r="F617" s="151"/>
      <c r="G617" s="152" t="str">
        <f>IFERROR(VLOOKUP(F617,'الأستاذ العام'!$B$4:$C$353,2,0),"")</f>
        <v/>
      </c>
      <c r="H617" s="146"/>
      <c r="I617" s="153">
        <v>0</v>
      </c>
      <c r="J617" s="151"/>
      <c r="K617" s="152" t="str">
        <f>IFERROR(VLOOKUP(J617,'الأستاذ العام'!$B$4:$C$353,2,0),"")</f>
        <v/>
      </c>
      <c r="L617" s="146"/>
      <c r="M617" s="153">
        <v>0</v>
      </c>
      <c r="N617" s="16" t="b">
        <f t="shared" si="10"/>
        <v>1</v>
      </c>
    </row>
    <row r="618" spans="1:14" x14ac:dyDescent="0.25">
      <c r="A618" s="146">
        <v>618</v>
      </c>
      <c r="B618" s="147" t="s">
        <v>106</v>
      </c>
      <c r="C618" s="148"/>
      <c r="D618" s="149"/>
      <c r="E618" s="150"/>
      <c r="F618" s="151"/>
      <c r="G618" s="152" t="str">
        <f>IFERROR(VLOOKUP(F618,'الأستاذ العام'!$B$4:$C$353,2,0),"")</f>
        <v/>
      </c>
      <c r="H618" s="146"/>
      <c r="I618" s="153">
        <v>0</v>
      </c>
      <c r="J618" s="151"/>
      <c r="K618" s="152" t="str">
        <f>IFERROR(VLOOKUP(J618,'الأستاذ العام'!$B$4:$C$353,2,0),"")</f>
        <v/>
      </c>
      <c r="L618" s="146"/>
      <c r="M618" s="153">
        <v>0</v>
      </c>
      <c r="N618" s="16" t="b">
        <f t="shared" si="10"/>
        <v>1</v>
      </c>
    </row>
    <row r="619" spans="1:14" x14ac:dyDescent="0.25">
      <c r="A619" s="146">
        <v>619</v>
      </c>
      <c r="B619" s="147" t="s">
        <v>106</v>
      </c>
      <c r="C619" s="148"/>
      <c r="D619" s="149"/>
      <c r="E619" s="150"/>
      <c r="F619" s="151"/>
      <c r="G619" s="152" t="str">
        <f>IFERROR(VLOOKUP(F619,'الأستاذ العام'!$B$4:$C$353,2,0),"")</f>
        <v/>
      </c>
      <c r="H619" s="146"/>
      <c r="I619" s="153">
        <v>0</v>
      </c>
      <c r="J619" s="151"/>
      <c r="K619" s="152" t="str">
        <f>IFERROR(VLOOKUP(J619,'الأستاذ العام'!$B$4:$C$353,2,0),"")</f>
        <v/>
      </c>
      <c r="L619" s="146"/>
      <c r="M619" s="153">
        <v>0</v>
      </c>
      <c r="N619" s="16" t="b">
        <f t="shared" si="10"/>
        <v>1</v>
      </c>
    </row>
    <row r="620" spans="1:14" x14ac:dyDescent="0.25">
      <c r="A620" s="146">
        <v>620</v>
      </c>
      <c r="B620" s="147" t="s">
        <v>106</v>
      </c>
      <c r="C620" s="148"/>
      <c r="D620" s="149"/>
      <c r="E620" s="150"/>
      <c r="F620" s="151"/>
      <c r="G620" s="152" t="str">
        <f>IFERROR(VLOOKUP(F620,'الأستاذ العام'!$B$4:$C$353,2,0),"")</f>
        <v/>
      </c>
      <c r="H620" s="146"/>
      <c r="I620" s="153">
        <v>0</v>
      </c>
      <c r="J620" s="151"/>
      <c r="K620" s="152" t="str">
        <f>IFERROR(VLOOKUP(J620,'الأستاذ العام'!$B$4:$C$353,2,0),"")</f>
        <v/>
      </c>
      <c r="L620" s="146"/>
      <c r="M620" s="153">
        <v>0</v>
      </c>
      <c r="N620" s="16" t="b">
        <f t="shared" si="10"/>
        <v>1</v>
      </c>
    </row>
    <row r="621" spans="1:14" x14ac:dyDescent="0.25">
      <c r="A621" s="146">
        <v>621</v>
      </c>
      <c r="B621" s="147" t="s">
        <v>106</v>
      </c>
      <c r="C621" s="148"/>
      <c r="D621" s="149"/>
      <c r="E621" s="150"/>
      <c r="F621" s="151"/>
      <c r="G621" s="152" t="str">
        <f>IFERROR(VLOOKUP(F621,'الأستاذ العام'!$B$4:$C$353,2,0),"")</f>
        <v/>
      </c>
      <c r="H621" s="146"/>
      <c r="I621" s="153">
        <v>0</v>
      </c>
      <c r="J621" s="151"/>
      <c r="K621" s="152" t="str">
        <f>IFERROR(VLOOKUP(J621,'الأستاذ العام'!$B$4:$C$353,2,0),"")</f>
        <v/>
      </c>
      <c r="L621" s="146"/>
      <c r="M621" s="153">
        <v>0</v>
      </c>
      <c r="N621" s="16" t="b">
        <f t="shared" si="10"/>
        <v>1</v>
      </c>
    </row>
    <row r="622" spans="1:14" x14ac:dyDescent="0.25">
      <c r="A622" s="146">
        <v>622</v>
      </c>
      <c r="B622" s="147" t="s">
        <v>106</v>
      </c>
      <c r="C622" s="148"/>
      <c r="D622" s="149"/>
      <c r="E622" s="150"/>
      <c r="F622" s="151"/>
      <c r="G622" s="152" t="str">
        <f>IFERROR(VLOOKUP(F622,'الأستاذ العام'!$B$4:$C$353,2,0),"")</f>
        <v/>
      </c>
      <c r="H622" s="146"/>
      <c r="I622" s="153">
        <v>0</v>
      </c>
      <c r="J622" s="151"/>
      <c r="K622" s="152" t="str">
        <f>IFERROR(VLOOKUP(J622,'الأستاذ العام'!$B$4:$C$353,2,0),"")</f>
        <v/>
      </c>
      <c r="L622" s="146"/>
      <c r="M622" s="153">
        <v>0</v>
      </c>
      <c r="N622" s="16" t="b">
        <f t="shared" si="10"/>
        <v>1</v>
      </c>
    </row>
    <row r="623" spans="1:14" x14ac:dyDescent="0.25">
      <c r="A623" s="146">
        <v>623</v>
      </c>
      <c r="B623" s="147" t="s">
        <v>106</v>
      </c>
      <c r="C623" s="148"/>
      <c r="D623" s="149"/>
      <c r="E623" s="150"/>
      <c r="F623" s="151"/>
      <c r="G623" s="152" t="str">
        <f>IFERROR(VLOOKUP(F623,'الأستاذ العام'!$B$4:$C$353,2,0),"")</f>
        <v/>
      </c>
      <c r="H623" s="146"/>
      <c r="I623" s="153">
        <v>0</v>
      </c>
      <c r="J623" s="151"/>
      <c r="K623" s="152" t="str">
        <f>IFERROR(VLOOKUP(J623,'الأستاذ العام'!$B$4:$C$353,2,0),"")</f>
        <v/>
      </c>
      <c r="L623" s="146"/>
      <c r="M623" s="153">
        <v>0</v>
      </c>
      <c r="N623" s="16" t="b">
        <f t="shared" si="10"/>
        <v>1</v>
      </c>
    </row>
    <row r="624" spans="1:14" x14ac:dyDescent="0.25">
      <c r="A624" s="146">
        <v>624</v>
      </c>
      <c r="B624" s="147" t="s">
        <v>106</v>
      </c>
      <c r="C624" s="148"/>
      <c r="D624" s="149"/>
      <c r="E624" s="150"/>
      <c r="F624" s="151"/>
      <c r="G624" s="152" t="str">
        <f>IFERROR(VLOOKUP(F624,'الأستاذ العام'!$B$4:$C$353,2,0),"")</f>
        <v/>
      </c>
      <c r="H624" s="146"/>
      <c r="I624" s="153">
        <v>0</v>
      </c>
      <c r="J624" s="151"/>
      <c r="K624" s="152" t="str">
        <f>IFERROR(VLOOKUP(J624,'الأستاذ العام'!$B$4:$C$353,2,0),"")</f>
        <v/>
      </c>
      <c r="L624" s="146"/>
      <c r="M624" s="153">
        <v>0</v>
      </c>
      <c r="N624" s="16" t="b">
        <f t="shared" si="10"/>
        <v>1</v>
      </c>
    </row>
    <row r="625" spans="1:14" x14ac:dyDescent="0.25">
      <c r="A625" s="146">
        <v>625</v>
      </c>
      <c r="B625" s="147" t="s">
        <v>106</v>
      </c>
      <c r="C625" s="148"/>
      <c r="D625" s="149"/>
      <c r="E625" s="150"/>
      <c r="F625" s="151"/>
      <c r="G625" s="152" t="str">
        <f>IFERROR(VLOOKUP(F625,'الأستاذ العام'!$B$4:$C$353,2,0),"")</f>
        <v/>
      </c>
      <c r="H625" s="146"/>
      <c r="I625" s="153">
        <v>0</v>
      </c>
      <c r="J625" s="151"/>
      <c r="K625" s="152" t="str">
        <f>IFERROR(VLOOKUP(J625,'الأستاذ العام'!$B$4:$C$353,2,0),"")</f>
        <v/>
      </c>
      <c r="L625" s="146"/>
      <c r="M625" s="153">
        <v>0</v>
      </c>
      <c r="N625" s="16" t="b">
        <f t="shared" si="10"/>
        <v>1</v>
      </c>
    </row>
    <row r="626" spans="1:14" x14ac:dyDescent="0.25">
      <c r="A626" s="146">
        <v>626</v>
      </c>
      <c r="B626" s="147" t="s">
        <v>106</v>
      </c>
      <c r="C626" s="148"/>
      <c r="D626" s="149"/>
      <c r="E626" s="150"/>
      <c r="F626" s="151"/>
      <c r="G626" s="152" t="str">
        <f>IFERROR(VLOOKUP(F626,'الأستاذ العام'!$B$4:$C$353,2,0),"")</f>
        <v/>
      </c>
      <c r="H626" s="146"/>
      <c r="I626" s="153">
        <v>0</v>
      </c>
      <c r="J626" s="151"/>
      <c r="K626" s="152" t="str">
        <f>IFERROR(VLOOKUP(J626,'الأستاذ العام'!$B$4:$C$353,2,0),"")</f>
        <v/>
      </c>
      <c r="L626" s="146"/>
      <c r="M626" s="153">
        <v>0</v>
      </c>
      <c r="N626" s="16" t="b">
        <f t="shared" si="10"/>
        <v>1</v>
      </c>
    </row>
    <row r="627" spans="1:14" x14ac:dyDescent="0.25">
      <c r="A627" s="146">
        <v>627</v>
      </c>
      <c r="B627" s="147" t="s">
        <v>106</v>
      </c>
      <c r="C627" s="148"/>
      <c r="D627" s="149"/>
      <c r="E627" s="150"/>
      <c r="F627" s="151"/>
      <c r="G627" s="152" t="str">
        <f>IFERROR(VLOOKUP(F627,'الأستاذ العام'!$B$4:$C$353,2,0),"")</f>
        <v/>
      </c>
      <c r="H627" s="146"/>
      <c r="I627" s="153">
        <v>0</v>
      </c>
      <c r="J627" s="151"/>
      <c r="K627" s="152" t="str">
        <f>IFERROR(VLOOKUP(J627,'الأستاذ العام'!$B$4:$C$353,2,0),"")</f>
        <v/>
      </c>
      <c r="L627" s="146"/>
      <c r="M627" s="153">
        <v>0</v>
      </c>
      <c r="N627" s="16" t="b">
        <f t="shared" si="10"/>
        <v>1</v>
      </c>
    </row>
    <row r="628" spans="1:14" x14ac:dyDescent="0.25">
      <c r="A628" s="146">
        <v>628</v>
      </c>
      <c r="B628" s="147" t="s">
        <v>106</v>
      </c>
      <c r="C628" s="148"/>
      <c r="D628" s="149"/>
      <c r="E628" s="150"/>
      <c r="F628" s="151"/>
      <c r="G628" s="152" t="str">
        <f>IFERROR(VLOOKUP(F628,'الأستاذ العام'!$B$4:$C$353,2,0),"")</f>
        <v/>
      </c>
      <c r="H628" s="146"/>
      <c r="I628" s="153">
        <v>0</v>
      </c>
      <c r="J628" s="151"/>
      <c r="K628" s="152" t="str">
        <f>IFERROR(VLOOKUP(J628,'الأستاذ العام'!$B$4:$C$353,2,0),"")</f>
        <v/>
      </c>
      <c r="L628" s="146"/>
      <c r="M628" s="153">
        <v>0</v>
      </c>
      <c r="N628" s="16" t="b">
        <f t="shared" si="10"/>
        <v>1</v>
      </c>
    </row>
    <row r="629" spans="1:14" x14ac:dyDescent="0.25">
      <c r="A629" s="146">
        <v>629</v>
      </c>
      <c r="B629" s="147" t="s">
        <v>106</v>
      </c>
      <c r="C629" s="148"/>
      <c r="D629" s="149"/>
      <c r="E629" s="150"/>
      <c r="F629" s="151"/>
      <c r="G629" s="152" t="str">
        <f>IFERROR(VLOOKUP(F629,'الأستاذ العام'!$B$4:$C$353,2,0),"")</f>
        <v/>
      </c>
      <c r="H629" s="146"/>
      <c r="I629" s="153">
        <v>0</v>
      </c>
      <c r="J629" s="151"/>
      <c r="K629" s="152" t="str">
        <f>IFERROR(VLOOKUP(J629,'الأستاذ العام'!$B$4:$C$353,2,0),"")</f>
        <v/>
      </c>
      <c r="L629" s="146"/>
      <c r="M629" s="153">
        <v>0</v>
      </c>
      <c r="N629" s="16" t="b">
        <f t="shared" si="10"/>
        <v>1</v>
      </c>
    </row>
    <row r="630" spans="1:14" x14ac:dyDescent="0.25">
      <c r="A630" s="146">
        <v>630</v>
      </c>
      <c r="B630" s="147" t="s">
        <v>106</v>
      </c>
      <c r="C630" s="148"/>
      <c r="D630" s="149"/>
      <c r="E630" s="150"/>
      <c r="F630" s="151"/>
      <c r="G630" s="152" t="str">
        <f>IFERROR(VLOOKUP(F630,'الأستاذ العام'!$B$4:$C$353,2,0),"")</f>
        <v/>
      </c>
      <c r="H630" s="146"/>
      <c r="I630" s="153">
        <v>0</v>
      </c>
      <c r="J630" s="151"/>
      <c r="K630" s="152" t="str">
        <f>IFERROR(VLOOKUP(J630,'الأستاذ العام'!$B$4:$C$353,2,0),"")</f>
        <v/>
      </c>
      <c r="L630" s="146"/>
      <c r="M630" s="153">
        <v>0</v>
      </c>
      <c r="N630" s="16" t="b">
        <f t="shared" si="10"/>
        <v>1</v>
      </c>
    </row>
    <row r="631" spans="1:14" x14ac:dyDescent="0.25">
      <c r="A631" s="146">
        <v>631</v>
      </c>
      <c r="B631" s="147" t="s">
        <v>106</v>
      </c>
      <c r="C631" s="148"/>
      <c r="D631" s="149"/>
      <c r="E631" s="150"/>
      <c r="F631" s="151"/>
      <c r="G631" s="152" t="str">
        <f>IFERROR(VLOOKUP(F631,'الأستاذ العام'!$B$4:$C$353,2,0),"")</f>
        <v/>
      </c>
      <c r="H631" s="146"/>
      <c r="I631" s="153">
        <v>0</v>
      </c>
      <c r="J631" s="151"/>
      <c r="K631" s="152" t="str">
        <f>IFERROR(VLOOKUP(J631,'الأستاذ العام'!$B$4:$C$353,2,0),"")</f>
        <v/>
      </c>
      <c r="L631" s="146"/>
      <c r="M631" s="153">
        <v>0</v>
      </c>
      <c r="N631" s="16" t="b">
        <f t="shared" si="10"/>
        <v>1</v>
      </c>
    </row>
    <row r="632" spans="1:14" x14ac:dyDescent="0.25">
      <c r="A632" s="146">
        <v>632</v>
      </c>
      <c r="B632" s="147" t="s">
        <v>106</v>
      </c>
      <c r="C632" s="148"/>
      <c r="D632" s="149"/>
      <c r="E632" s="150"/>
      <c r="F632" s="151"/>
      <c r="G632" s="152" t="str">
        <f>IFERROR(VLOOKUP(F632,'الأستاذ العام'!$B$4:$C$353,2,0),"")</f>
        <v/>
      </c>
      <c r="H632" s="146"/>
      <c r="I632" s="153">
        <v>0</v>
      </c>
      <c r="J632" s="151"/>
      <c r="K632" s="152" t="str">
        <f>IFERROR(VLOOKUP(J632,'الأستاذ العام'!$B$4:$C$353,2,0),"")</f>
        <v/>
      </c>
      <c r="L632" s="146"/>
      <c r="M632" s="153">
        <v>0</v>
      </c>
      <c r="N632" s="16" t="b">
        <f t="shared" si="10"/>
        <v>1</v>
      </c>
    </row>
    <row r="633" spans="1:14" x14ac:dyDescent="0.25">
      <c r="A633" s="146">
        <v>633</v>
      </c>
      <c r="B633" s="147" t="s">
        <v>106</v>
      </c>
      <c r="C633" s="148"/>
      <c r="D633" s="149"/>
      <c r="E633" s="150"/>
      <c r="F633" s="151"/>
      <c r="G633" s="152" t="str">
        <f>IFERROR(VLOOKUP(F633,'الأستاذ العام'!$B$4:$C$353,2,0),"")</f>
        <v/>
      </c>
      <c r="H633" s="146"/>
      <c r="I633" s="153">
        <v>0</v>
      </c>
      <c r="J633" s="151"/>
      <c r="K633" s="152" t="str">
        <f>IFERROR(VLOOKUP(J633,'الأستاذ العام'!$B$4:$C$353,2,0),"")</f>
        <v/>
      </c>
      <c r="L633" s="146"/>
      <c r="M633" s="153">
        <v>0</v>
      </c>
      <c r="N633" s="16" t="b">
        <f t="shared" si="10"/>
        <v>1</v>
      </c>
    </row>
    <row r="634" spans="1:14" x14ac:dyDescent="0.25">
      <c r="A634" s="146">
        <v>634</v>
      </c>
      <c r="B634" s="147" t="s">
        <v>106</v>
      </c>
      <c r="C634" s="148"/>
      <c r="D634" s="149"/>
      <c r="E634" s="150"/>
      <c r="F634" s="151"/>
      <c r="G634" s="152" t="str">
        <f>IFERROR(VLOOKUP(F634,'الأستاذ العام'!$B$4:$C$353,2,0),"")</f>
        <v/>
      </c>
      <c r="H634" s="146"/>
      <c r="I634" s="153">
        <v>0</v>
      </c>
      <c r="J634" s="151"/>
      <c r="K634" s="152" t="str">
        <f>IFERROR(VLOOKUP(J634,'الأستاذ العام'!$B$4:$C$353,2,0),"")</f>
        <v/>
      </c>
      <c r="L634" s="146"/>
      <c r="M634" s="153">
        <v>0</v>
      </c>
      <c r="N634" s="16" t="b">
        <f t="shared" si="10"/>
        <v>1</v>
      </c>
    </row>
    <row r="635" spans="1:14" x14ac:dyDescent="0.25">
      <c r="A635" s="146">
        <v>635</v>
      </c>
      <c r="B635" s="147" t="s">
        <v>106</v>
      </c>
      <c r="C635" s="148"/>
      <c r="D635" s="149"/>
      <c r="E635" s="150"/>
      <c r="F635" s="151"/>
      <c r="G635" s="152" t="str">
        <f>IFERROR(VLOOKUP(F635,'الأستاذ العام'!$B$4:$C$353,2,0),"")</f>
        <v/>
      </c>
      <c r="H635" s="146"/>
      <c r="I635" s="153">
        <v>0</v>
      </c>
      <c r="J635" s="151"/>
      <c r="K635" s="152" t="str">
        <f>IFERROR(VLOOKUP(J635,'الأستاذ العام'!$B$4:$C$353,2,0),"")</f>
        <v/>
      </c>
      <c r="L635" s="146"/>
      <c r="M635" s="153">
        <v>0</v>
      </c>
      <c r="N635" s="16" t="b">
        <f t="shared" si="10"/>
        <v>1</v>
      </c>
    </row>
    <row r="636" spans="1:14" x14ac:dyDescent="0.25">
      <c r="A636" s="146">
        <v>636</v>
      </c>
      <c r="B636" s="147" t="s">
        <v>106</v>
      </c>
      <c r="C636" s="148"/>
      <c r="D636" s="149"/>
      <c r="E636" s="150"/>
      <c r="F636" s="151"/>
      <c r="G636" s="152" t="str">
        <f>IFERROR(VLOOKUP(F636,'الأستاذ العام'!$B$4:$C$353,2,0),"")</f>
        <v/>
      </c>
      <c r="H636" s="146"/>
      <c r="I636" s="153">
        <v>0</v>
      </c>
      <c r="J636" s="151"/>
      <c r="K636" s="152" t="str">
        <f>IFERROR(VLOOKUP(J636,'الأستاذ العام'!$B$4:$C$353,2,0),"")</f>
        <v/>
      </c>
      <c r="L636" s="146"/>
      <c r="M636" s="153">
        <v>0</v>
      </c>
      <c r="N636" s="16" t="b">
        <f t="shared" si="10"/>
        <v>1</v>
      </c>
    </row>
    <row r="637" spans="1:14" x14ac:dyDescent="0.25">
      <c r="A637" s="146">
        <v>637</v>
      </c>
      <c r="B637" s="147" t="s">
        <v>106</v>
      </c>
      <c r="C637" s="148"/>
      <c r="D637" s="149"/>
      <c r="E637" s="150"/>
      <c r="F637" s="151"/>
      <c r="G637" s="152" t="str">
        <f>IFERROR(VLOOKUP(F637,'الأستاذ العام'!$B$4:$C$353,2,0),"")</f>
        <v/>
      </c>
      <c r="H637" s="146"/>
      <c r="I637" s="153">
        <v>0</v>
      </c>
      <c r="J637" s="151"/>
      <c r="K637" s="152" t="str">
        <f>IFERROR(VLOOKUP(J637,'الأستاذ العام'!$B$4:$C$353,2,0),"")</f>
        <v/>
      </c>
      <c r="L637" s="146"/>
      <c r="M637" s="153">
        <v>0</v>
      </c>
      <c r="N637" s="16" t="b">
        <f t="shared" si="10"/>
        <v>1</v>
      </c>
    </row>
    <row r="638" spans="1:14" x14ac:dyDescent="0.25">
      <c r="A638" s="146">
        <v>638</v>
      </c>
      <c r="B638" s="147" t="s">
        <v>106</v>
      </c>
      <c r="C638" s="148"/>
      <c r="D638" s="149"/>
      <c r="E638" s="150"/>
      <c r="F638" s="151"/>
      <c r="G638" s="152" t="str">
        <f>IFERROR(VLOOKUP(F638,'الأستاذ العام'!$B$4:$C$353,2,0),"")</f>
        <v/>
      </c>
      <c r="H638" s="146"/>
      <c r="I638" s="153">
        <v>0</v>
      </c>
      <c r="J638" s="151"/>
      <c r="K638" s="152" t="str">
        <f>IFERROR(VLOOKUP(J638,'الأستاذ العام'!$B$4:$C$353,2,0),"")</f>
        <v/>
      </c>
      <c r="L638" s="146"/>
      <c r="M638" s="153">
        <v>0</v>
      </c>
      <c r="N638" s="16" t="b">
        <f t="shared" si="10"/>
        <v>1</v>
      </c>
    </row>
    <row r="639" spans="1:14" x14ac:dyDescent="0.25">
      <c r="A639" s="146">
        <v>639</v>
      </c>
      <c r="B639" s="147" t="s">
        <v>106</v>
      </c>
      <c r="C639" s="148"/>
      <c r="D639" s="149"/>
      <c r="E639" s="150"/>
      <c r="F639" s="151"/>
      <c r="G639" s="152" t="str">
        <f>IFERROR(VLOOKUP(F639,'الأستاذ العام'!$B$4:$C$353,2,0),"")</f>
        <v/>
      </c>
      <c r="H639" s="146"/>
      <c r="I639" s="153">
        <v>0</v>
      </c>
      <c r="J639" s="151"/>
      <c r="K639" s="152" t="str">
        <f>IFERROR(VLOOKUP(J639,'الأستاذ العام'!$B$4:$C$353,2,0),"")</f>
        <v/>
      </c>
      <c r="L639" s="146"/>
      <c r="M639" s="153">
        <v>0</v>
      </c>
      <c r="N639" s="16" t="b">
        <f t="shared" si="10"/>
        <v>1</v>
      </c>
    </row>
    <row r="640" spans="1:14" x14ac:dyDescent="0.25">
      <c r="A640" s="146">
        <v>640</v>
      </c>
      <c r="B640" s="147" t="s">
        <v>106</v>
      </c>
      <c r="C640" s="148"/>
      <c r="D640" s="149"/>
      <c r="E640" s="150"/>
      <c r="F640" s="151"/>
      <c r="G640" s="152" t="str">
        <f>IFERROR(VLOOKUP(F640,'الأستاذ العام'!$B$4:$C$353,2,0),"")</f>
        <v/>
      </c>
      <c r="H640" s="146"/>
      <c r="I640" s="153">
        <v>0</v>
      </c>
      <c r="J640" s="151"/>
      <c r="K640" s="152" t="str">
        <f>IFERROR(VLOOKUP(J640,'الأستاذ العام'!$B$4:$C$353,2,0),"")</f>
        <v/>
      </c>
      <c r="L640" s="146"/>
      <c r="M640" s="153">
        <v>0</v>
      </c>
      <c r="N640" s="16" t="b">
        <f t="shared" si="10"/>
        <v>1</v>
      </c>
    </row>
    <row r="641" spans="1:14" x14ac:dyDescent="0.25">
      <c r="A641" s="146">
        <v>641</v>
      </c>
      <c r="B641" s="147" t="s">
        <v>106</v>
      </c>
      <c r="C641" s="148"/>
      <c r="D641" s="149"/>
      <c r="E641" s="150"/>
      <c r="F641" s="151"/>
      <c r="G641" s="152" t="str">
        <f>IFERROR(VLOOKUP(F641,'الأستاذ العام'!$B$4:$C$353,2,0),"")</f>
        <v/>
      </c>
      <c r="H641" s="146"/>
      <c r="I641" s="153">
        <v>0</v>
      </c>
      <c r="J641" s="151"/>
      <c r="K641" s="152" t="str">
        <f>IFERROR(VLOOKUP(J641,'الأستاذ العام'!$B$4:$C$353,2,0),"")</f>
        <v/>
      </c>
      <c r="L641" s="146"/>
      <c r="M641" s="153">
        <v>0</v>
      </c>
      <c r="N641" s="16" t="b">
        <f t="shared" si="10"/>
        <v>1</v>
      </c>
    </row>
    <row r="642" spans="1:14" x14ac:dyDescent="0.25">
      <c r="A642" s="146">
        <v>642</v>
      </c>
      <c r="B642" s="147" t="s">
        <v>106</v>
      </c>
      <c r="C642" s="148"/>
      <c r="D642" s="149"/>
      <c r="E642" s="150"/>
      <c r="F642" s="151"/>
      <c r="G642" s="152" t="str">
        <f>IFERROR(VLOOKUP(F642,'الأستاذ العام'!$B$4:$C$353,2,0),"")</f>
        <v/>
      </c>
      <c r="H642" s="146"/>
      <c r="I642" s="153">
        <v>0</v>
      </c>
      <c r="J642" s="151"/>
      <c r="K642" s="152" t="str">
        <f>IFERROR(VLOOKUP(J642,'الأستاذ العام'!$B$4:$C$353,2,0),"")</f>
        <v/>
      </c>
      <c r="L642" s="146"/>
      <c r="M642" s="153">
        <v>0</v>
      </c>
      <c r="N642" s="16" t="b">
        <f t="shared" si="10"/>
        <v>1</v>
      </c>
    </row>
    <row r="643" spans="1:14" x14ac:dyDescent="0.25">
      <c r="A643" s="146">
        <v>643</v>
      </c>
      <c r="B643" s="147" t="s">
        <v>106</v>
      </c>
      <c r="C643" s="148"/>
      <c r="D643" s="149"/>
      <c r="E643" s="150"/>
      <c r="F643" s="151"/>
      <c r="G643" s="152" t="str">
        <f>IFERROR(VLOOKUP(F643,'الأستاذ العام'!$B$4:$C$353,2,0),"")</f>
        <v/>
      </c>
      <c r="H643" s="146"/>
      <c r="I643" s="153">
        <v>0</v>
      </c>
      <c r="J643" s="151"/>
      <c r="K643" s="152" t="str">
        <f>IFERROR(VLOOKUP(J643,'الأستاذ العام'!$B$4:$C$353,2,0),"")</f>
        <v/>
      </c>
      <c r="L643" s="146"/>
      <c r="M643" s="153">
        <v>0</v>
      </c>
      <c r="N643" s="16" t="b">
        <f t="shared" si="10"/>
        <v>1</v>
      </c>
    </row>
    <row r="644" spans="1:14" x14ac:dyDescent="0.25">
      <c r="A644" s="146">
        <v>644</v>
      </c>
      <c r="B644" s="147" t="s">
        <v>106</v>
      </c>
      <c r="C644" s="148"/>
      <c r="D644" s="149"/>
      <c r="E644" s="150"/>
      <c r="F644" s="151"/>
      <c r="G644" s="152" t="str">
        <f>IFERROR(VLOOKUP(F644,'الأستاذ العام'!$B$4:$C$353,2,0),"")</f>
        <v/>
      </c>
      <c r="H644" s="146"/>
      <c r="I644" s="153">
        <v>0</v>
      </c>
      <c r="J644" s="151"/>
      <c r="K644" s="152" t="str">
        <f>IFERROR(VLOOKUP(J644,'الأستاذ العام'!$B$4:$C$353,2,0),"")</f>
        <v/>
      </c>
      <c r="L644" s="146"/>
      <c r="M644" s="153">
        <v>0</v>
      </c>
      <c r="N644" s="16" t="b">
        <f t="shared" si="10"/>
        <v>1</v>
      </c>
    </row>
    <row r="645" spans="1:14" x14ac:dyDescent="0.25">
      <c r="A645" s="146">
        <v>645</v>
      </c>
      <c r="B645" s="147" t="s">
        <v>106</v>
      </c>
      <c r="C645" s="148"/>
      <c r="D645" s="149"/>
      <c r="E645" s="150"/>
      <c r="F645" s="151"/>
      <c r="G645" s="152" t="str">
        <f>IFERROR(VLOOKUP(F645,'الأستاذ العام'!$B$4:$C$353,2,0),"")</f>
        <v/>
      </c>
      <c r="H645" s="146"/>
      <c r="I645" s="153">
        <v>0</v>
      </c>
      <c r="J645" s="151"/>
      <c r="K645" s="152" t="str">
        <f>IFERROR(VLOOKUP(J645,'الأستاذ العام'!$B$4:$C$353,2,0),"")</f>
        <v/>
      </c>
      <c r="L645" s="146"/>
      <c r="M645" s="153">
        <v>0</v>
      </c>
      <c r="N645" s="16" t="b">
        <f t="shared" si="10"/>
        <v>1</v>
      </c>
    </row>
    <row r="646" spans="1:14" x14ac:dyDescent="0.25">
      <c r="A646" s="146">
        <v>646</v>
      </c>
      <c r="B646" s="147" t="s">
        <v>106</v>
      </c>
      <c r="C646" s="148"/>
      <c r="D646" s="149"/>
      <c r="E646" s="150"/>
      <c r="F646" s="151"/>
      <c r="G646" s="152" t="str">
        <f>IFERROR(VLOOKUP(F646,'الأستاذ العام'!$B$4:$C$353,2,0),"")</f>
        <v/>
      </c>
      <c r="H646" s="146"/>
      <c r="I646" s="153">
        <v>0</v>
      </c>
      <c r="J646" s="151"/>
      <c r="K646" s="152" t="str">
        <f>IFERROR(VLOOKUP(J646,'الأستاذ العام'!$B$4:$C$353,2,0),"")</f>
        <v/>
      </c>
      <c r="L646" s="146"/>
      <c r="M646" s="153">
        <v>0</v>
      </c>
      <c r="N646" s="16" t="b">
        <f t="shared" si="10"/>
        <v>1</v>
      </c>
    </row>
    <row r="647" spans="1:14" x14ac:dyDescent="0.25">
      <c r="A647" s="146">
        <v>647</v>
      </c>
      <c r="B647" s="147" t="s">
        <v>106</v>
      </c>
      <c r="C647" s="148"/>
      <c r="D647" s="149"/>
      <c r="E647" s="150"/>
      <c r="F647" s="151"/>
      <c r="G647" s="152" t="str">
        <f>IFERROR(VLOOKUP(F647,'الأستاذ العام'!$B$4:$C$353,2,0),"")</f>
        <v/>
      </c>
      <c r="H647" s="146"/>
      <c r="I647" s="153">
        <v>0</v>
      </c>
      <c r="J647" s="151"/>
      <c r="K647" s="152" t="str">
        <f>IFERROR(VLOOKUP(J647,'الأستاذ العام'!$B$4:$C$353,2,0),"")</f>
        <v/>
      </c>
      <c r="L647" s="146"/>
      <c r="M647" s="153">
        <v>0</v>
      </c>
      <c r="N647" s="16" t="b">
        <f t="shared" si="10"/>
        <v>1</v>
      </c>
    </row>
    <row r="648" spans="1:14" x14ac:dyDescent="0.25">
      <c r="A648" s="146">
        <v>648</v>
      </c>
      <c r="B648" s="147" t="s">
        <v>106</v>
      </c>
      <c r="C648" s="148"/>
      <c r="D648" s="149"/>
      <c r="E648" s="150"/>
      <c r="F648" s="151"/>
      <c r="G648" s="152" t="str">
        <f>IFERROR(VLOOKUP(F648,'الأستاذ العام'!$B$4:$C$353,2,0),"")</f>
        <v/>
      </c>
      <c r="H648" s="146"/>
      <c r="I648" s="153">
        <v>0</v>
      </c>
      <c r="J648" s="151"/>
      <c r="K648" s="152" t="str">
        <f>IFERROR(VLOOKUP(J648,'الأستاذ العام'!$B$4:$C$353,2,0),"")</f>
        <v/>
      </c>
      <c r="L648" s="146"/>
      <c r="M648" s="153">
        <v>0</v>
      </c>
      <c r="N648" s="16" t="b">
        <f t="shared" si="10"/>
        <v>1</v>
      </c>
    </row>
    <row r="649" spans="1:14" x14ac:dyDescent="0.25">
      <c r="A649" s="146">
        <v>649</v>
      </c>
      <c r="B649" s="147" t="s">
        <v>106</v>
      </c>
      <c r="C649" s="148"/>
      <c r="D649" s="149"/>
      <c r="E649" s="150"/>
      <c r="F649" s="151"/>
      <c r="G649" s="152" t="str">
        <f>IFERROR(VLOOKUP(F649,'الأستاذ العام'!$B$4:$C$353,2,0),"")</f>
        <v/>
      </c>
      <c r="H649" s="146"/>
      <c r="I649" s="153">
        <v>0</v>
      </c>
      <c r="J649" s="151"/>
      <c r="K649" s="152" t="str">
        <f>IFERROR(VLOOKUP(J649,'الأستاذ العام'!$B$4:$C$353,2,0),"")</f>
        <v/>
      </c>
      <c r="L649" s="146"/>
      <c r="M649" s="153">
        <v>0</v>
      </c>
      <c r="N649" s="16" t="b">
        <f t="shared" si="10"/>
        <v>1</v>
      </c>
    </row>
    <row r="650" spans="1:14" x14ac:dyDescent="0.25">
      <c r="A650" s="146">
        <v>650</v>
      </c>
      <c r="B650" s="147" t="s">
        <v>106</v>
      </c>
      <c r="C650" s="148"/>
      <c r="D650" s="149"/>
      <c r="E650" s="150"/>
      <c r="F650" s="151"/>
      <c r="G650" s="152" t="str">
        <f>IFERROR(VLOOKUP(F650,'الأستاذ العام'!$B$4:$C$353,2,0),"")</f>
        <v/>
      </c>
      <c r="H650" s="146"/>
      <c r="I650" s="153">
        <v>0</v>
      </c>
      <c r="J650" s="151"/>
      <c r="K650" s="152" t="str">
        <f>IFERROR(VLOOKUP(J650,'الأستاذ العام'!$B$4:$C$353,2,0),"")</f>
        <v/>
      </c>
      <c r="L650" s="146"/>
      <c r="M650" s="153">
        <v>0</v>
      </c>
      <c r="N650" s="16" t="b">
        <f t="shared" si="10"/>
        <v>1</v>
      </c>
    </row>
    <row r="651" spans="1:14" x14ac:dyDescent="0.25">
      <c r="A651" s="146">
        <v>651</v>
      </c>
      <c r="B651" s="147" t="s">
        <v>106</v>
      </c>
      <c r="C651" s="148"/>
      <c r="D651" s="149"/>
      <c r="E651" s="150"/>
      <c r="F651" s="151"/>
      <c r="G651" s="152" t="str">
        <f>IFERROR(VLOOKUP(F651,'الأستاذ العام'!$B$4:$C$353,2,0),"")</f>
        <v/>
      </c>
      <c r="H651" s="146"/>
      <c r="I651" s="153">
        <v>0</v>
      </c>
      <c r="J651" s="151"/>
      <c r="K651" s="152" t="str">
        <f>IFERROR(VLOOKUP(J651,'الأستاذ العام'!$B$4:$C$353,2,0),"")</f>
        <v/>
      </c>
      <c r="L651" s="146"/>
      <c r="M651" s="153">
        <v>0</v>
      </c>
      <c r="N651" s="16" t="b">
        <f t="shared" si="10"/>
        <v>1</v>
      </c>
    </row>
    <row r="652" spans="1:14" x14ac:dyDescent="0.25">
      <c r="A652" s="146">
        <v>652</v>
      </c>
      <c r="B652" s="147" t="s">
        <v>106</v>
      </c>
      <c r="C652" s="148"/>
      <c r="D652" s="149"/>
      <c r="E652" s="150"/>
      <c r="F652" s="151"/>
      <c r="G652" s="152" t="str">
        <f>IFERROR(VLOOKUP(F652,'الأستاذ العام'!$B$4:$C$353,2,0),"")</f>
        <v/>
      </c>
      <c r="H652" s="146"/>
      <c r="I652" s="153">
        <v>0</v>
      </c>
      <c r="J652" s="151"/>
      <c r="K652" s="152" t="str">
        <f>IFERROR(VLOOKUP(J652,'الأستاذ العام'!$B$4:$C$353,2,0),"")</f>
        <v/>
      </c>
      <c r="L652" s="146"/>
      <c r="M652" s="153">
        <v>0</v>
      </c>
      <c r="N652" s="16" t="b">
        <f t="shared" si="10"/>
        <v>1</v>
      </c>
    </row>
    <row r="653" spans="1:14" x14ac:dyDescent="0.25">
      <c r="A653" s="146">
        <v>653</v>
      </c>
      <c r="B653" s="147" t="s">
        <v>106</v>
      </c>
      <c r="C653" s="148"/>
      <c r="D653" s="149"/>
      <c r="E653" s="150"/>
      <c r="F653" s="151"/>
      <c r="G653" s="152" t="str">
        <f>IFERROR(VLOOKUP(F653,'الأستاذ العام'!$B$4:$C$353,2,0),"")</f>
        <v/>
      </c>
      <c r="H653" s="146"/>
      <c r="I653" s="153">
        <v>0</v>
      </c>
      <c r="J653" s="151"/>
      <c r="K653" s="152" t="str">
        <f>IFERROR(VLOOKUP(J653,'الأستاذ العام'!$B$4:$C$353,2,0),"")</f>
        <v/>
      </c>
      <c r="L653" s="146"/>
      <c r="M653" s="153">
        <v>0</v>
      </c>
      <c r="N653" s="16" t="b">
        <f t="shared" si="10"/>
        <v>1</v>
      </c>
    </row>
    <row r="654" spans="1:14" x14ac:dyDescent="0.25">
      <c r="A654" s="146">
        <v>654</v>
      </c>
      <c r="B654" s="147" t="s">
        <v>106</v>
      </c>
      <c r="C654" s="148"/>
      <c r="D654" s="149"/>
      <c r="E654" s="150"/>
      <c r="F654" s="151"/>
      <c r="G654" s="152" t="str">
        <f>IFERROR(VLOOKUP(F654,'الأستاذ العام'!$B$4:$C$353,2,0),"")</f>
        <v/>
      </c>
      <c r="H654" s="146"/>
      <c r="I654" s="153">
        <v>0</v>
      </c>
      <c r="J654" s="151"/>
      <c r="K654" s="152" t="str">
        <f>IFERROR(VLOOKUP(J654,'الأستاذ العام'!$B$4:$C$353,2,0),"")</f>
        <v/>
      </c>
      <c r="L654" s="146"/>
      <c r="M654" s="153">
        <v>0</v>
      </c>
      <c r="N654" s="16" t="b">
        <f t="shared" si="10"/>
        <v>1</v>
      </c>
    </row>
    <row r="655" spans="1:14" x14ac:dyDescent="0.25">
      <c r="A655" s="146">
        <v>655</v>
      </c>
      <c r="B655" s="147" t="s">
        <v>106</v>
      </c>
      <c r="C655" s="148"/>
      <c r="D655" s="149"/>
      <c r="E655" s="150"/>
      <c r="F655" s="151"/>
      <c r="G655" s="152" t="str">
        <f>IFERROR(VLOOKUP(F655,'الأستاذ العام'!$B$4:$C$353,2,0),"")</f>
        <v/>
      </c>
      <c r="H655" s="146"/>
      <c r="I655" s="153">
        <v>0</v>
      </c>
      <c r="J655" s="151"/>
      <c r="K655" s="152" t="str">
        <f>IFERROR(VLOOKUP(J655,'الأستاذ العام'!$B$4:$C$353,2,0),"")</f>
        <v/>
      </c>
      <c r="L655" s="146"/>
      <c r="M655" s="153">
        <v>0</v>
      </c>
      <c r="N655" s="16" t="b">
        <f t="shared" si="10"/>
        <v>1</v>
      </c>
    </row>
    <row r="656" spans="1:14" x14ac:dyDescent="0.25">
      <c r="A656" s="146">
        <v>656</v>
      </c>
      <c r="B656" s="147" t="s">
        <v>106</v>
      </c>
      <c r="C656" s="148"/>
      <c r="D656" s="149"/>
      <c r="E656" s="150"/>
      <c r="F656" s="151"/>
      <c r="G656" s="152" t="str">
        <f>IFERROR(VLOOKUP(F656,'الأستاذ العام'!$B$4:$C$353,2,0),"")</f>
        <v/>
      </c>
      <c r="H656" s="146"/>
      <c r="I656" s="153">
        <v>0</v>
      </c>
      <c r="J656" s="151"/>
      <c r="K656" s="152" t="str">
        <f>IFERROR(VLOOKUP(J656,'الأستاذ العام'!$B$4:$C$353,2,0),"")</f>
        <v/>
      </c>
      <c r="L656" s="146"/>
      <c r="M656" s="153">
        <v>0</v>
      </c>
      <c r="N656" s="16" t="b">
        <f t="shared" si="10"/>
        <v>1</v>
      </c>
    </row>
    <row r="657" spans="1:14" x14ac:dyDescent="0.25">
      <c r="A657" s="146">
        <v>657</v>
      </c>
      <c r="B657" s="147" t="s">
        <v>106</v>
      </c>
      <c r="C657" s="148"/>
      <c r="D657" s="149"/>
      <c r="E657" s="150"/>
      <c r="F657" s="151"/>
      <c r="G657" s="152" t="str">
        <f>IFERROR(VLOOKUP(F657,'الأستاذ العام'!$B$4:$C$353,2,0),"")</f>
        <v/>
      </c>
      <c r="H657" s="146"/>
      <c r="I657" s="153">
        <v>0</v>
      </c>
      <c r="J657" s="151"/>
      <c r="K657" s="152" t="str">
        <f>IFERROR(VLOOKUP(J657,'الأستاذ العام'!$B$4:$C$353,2,0),"")</f>
        <v/>
      </c>
      <c r="L657" s="146"/>
      <c r="M657" s="153">
        <v>0</v>
      </c>
      <c r="N657" s="16" t="b">
        <f t="shared" si="10"/>
        <v>1</v>
      </c>
    </row>
    <row r="658" spans="1:14" x14ac:dyDescent="0.25">
      <c r="A658" s="146">
        <v>658</v>
      </c>
      <c r="B658" s="147" t="s">
        <v>106</v>
      </c>
      <c r="C658" s="148"/>
      <c r="D658" s="149"/>
      <c r="E658" s="150"/>
      <c r="F658" s="151"/>
      <c r="G658" s="152" t="str">
        <f>IFERROR(VLOOKUP(F658,'الأستاذ العام'!$B$4:$C$353,2,0),"")</f>
        <v/>
      </c>
      <c r="H658" s="146"/>
      <c r="I658" s="153">
        <v>0</v>
      </c>
      <c r="J658" s="151"/>
      <c r="K658" s="152" t="str">
        <f>IFERROR(VLOOKUP(J658,'الأستاذ العام'!$B$4:$C$353,2,0),"")</f>
        <v/>
      </c>
      <c r="L658" s="146"/>
      <c r="M658" s="153">
        <v>0</v>
      </c>
      <c r="N658" s="16" t="b">
        <f t="shared" si="10"/>
        <v>1</v>
      </c>
    </row>
    <row r="659" spans="1:14" x14ac:dyDescent="0.25">
      <c r="A659" s="146">
        <v>659</v>
      </c>
      <c r="B659" s="147" t="s">
        <v>106</v>
      </c>
      <c r="C659" s="148"/>
      <c r="D659" s="149"/>
      <c r="E659" s="150"/>
      <c r="F659" s="151"/>
      <c r="G659" s="152" t="str">
        <f>IFERROR(VLOOKUP(F659,'الأستاذ العام'!$B$4:$C$353,2,0),"")</f>
        <v/>
      </c>
      <c r="H659" s="146"/>
      <c r="I659" s="153">
        <v>0</v>
      </c>
      <c r="J659" s="151"/>
      <c r="K659" s="152" t="str">
        <f>IFERROR(VLOOKUP(J659,'الأستاذ العام'!$B$4:$C$353,2,0),"")</f>
        <v/>
      </c>
      <c r="L659" s="146"/>
      <c r="M659" s="153">
        <v>0</v>
      </c>
      <c r="N659" s="16" t="b">
        <f t="shared" si="10"/>
        <v>1</v>
      </c>
    </row>
    <row r="660" spans="1:14" x14ac:dyDescent="0.25">
      <c r="A660" s="146">
        <v>660</v>
      </c>
      <c r="B660" s="147" t="s">
        <v>106</v>
      </c>
      <c r="C660" s="148"/>
      <c r="D660" s="149"/>
      <c r="E660" s="150"/>
      <c r="F660" s="151"/>
      <c r="G660" s="152" t="str">
        <f>IFERROR(VLOOKUP(F660,'الأستاذ العام'!$B$4:$C$353,2,0),"")</f>
        <v/>
      </c>
      <c r="H660" s="146"/>
      <c r="I660" s="153">
        <v>0</v>
      </c>
      <c r="J660" s="151"/>
      <c r="K660" s="152" t="str">
        <f>IFERROR(VLOOKUP(J660,'الأستاذ العام'!$B$4:$C$353,2,0),"")</f>
        <v/>
      </c>
      <c r="L660" s="146"/>
      <c r="M660" s="153">
        <v>0</v>
      </c>
      <c r="N660" s="16" t="b">
        <f t="shared" si="10"/>
        <v>1</v>
      </c>
    </row>
    <row r="661" spans="1:14" x14ac:dyDescent="0.25">
      <c r="A661" s="146">
        <v>661</v>
      </c>
      <c r="B661" s="147" t="s">
        <v>106</v>
      </c>
      <c r="C661" s="148"/>
      <c r="D661" s="149"/>
      <c r="E661" s="150"/>
      <c r="F661" s="151"/>
      <c r="G661" s="152" t="str">
        <f>IFERROR(VLOOKUP(F661,'الأستاذ العام'!$B$4:$C$353,2,0),"")</f>
        <v/>
      </c>
      <c r="H661" s="146"/>
      <c r="I661" s="153">
        <v>0</v>
      </c>
      <c r="J661" s="151"/>
      <c r="K661" s="152" t="str">
        <f>IFERROR(VLOOKUP(J661,'الأستاذ العام'!$B$4:$C$353,2,0),"")</f>
        <v/>
      </c>
      <c r="L661" s="146"/>
      <c r="M661" s="153">
        <v>0</v>
      </c>
      <c r="N661" s="16" t="b">
        <f t="shared" si="10"/>
        <v>1</v>
      </c>
    </row>
    <row r="662" spans="1:14" x14ac:dyDescent="0.25">
      <c r="A662" s="146">
        <v>662</v>
      </c>
      <c r="B662" s="147" t="s">
        <v>106</v>
      </c>
      <c r="C662" s="148"/>
      <c r="D662" s="149"/>
      <c r="E662" s="150"/>
      <c r="F662" s="151"/>
      <c r="G662" s="152" t="str">
        <f>IFERROR(VLOOKUP(F662,'الأستاذ العام'!$B$4:$C$353,2,0),"")</f>
        <v/>
      </c>
      <c r="H662" s="146"/>
      <c r="I662" s="153">
        <v>0</v>
      </c>
      <c r="J662" s="151"/>
      <c r="K662" s="152" t="str">
        <f>IFERROR(VLOOKUP(J662,'الأستاذ العام'!$B$4:$C$353,2,0),"")</f>
        <v/>
      </c>
      <c r="L662" s="146"/>
      <c r="M662" s="153">
        <v>0</v>
      </c>
      <c r="N662" s="16" t="b">
        <f t="shared" si="10"/>
        <v>1</v>
      </c>
    </row>
    <row r="663" spans="1:14" x14ac:dyDescent="0.25">
      <c r="A663" s="146">
        <v>663</v>
      </c>
      <c r="B663" s="147" t="s">
        <v>106</v>
      </c>
      <c r="C663" s="148"/>
      <c r="D663" s="149"/>
      <c r="E663" s="150"/>
      <c r="F663" s="151"/>
      <c r="G663" s="152" t="str">
        <f>IFERROR(VLOOKUP(F663,'الأستاذ العام'!$B$4:$C$353,2,0),"")</f>
        <v/>
      </c>
      <c r="H663" s="146"/>
      <c r="I663" s="153">
        <v>0</v>
      </c>
      <c r="J663" s="151"/>
      <c r="K663" s="152" t="str">
        <f>IFERROR(VLOOKUP(J663,'الأستاذ العام'!$B$4:$C$353,2,0),"")</f>
        <v/>
      </c>
      <c r="L663" s="146"/>
      <c r="M663" s="153">
        <v>0</v>
      </c>
      <c r="N663" s="16" t="b">
        <f t="shared" si="10"/>
        <v>1</v>
      </c>
    </row>
    <row r="664" spans="1:14" x14ac:dyDescent="0.25">
      <c r="A664" s="146">
        <v>664</v>
      </c>
      <c r="B664" s="147" t="s">
        <v>106</v>
      </c>
      <c r="C664" s="148"/>
      <c r="D664" s="149"/>
      <c r="E664" s="150"/>
      <c r="F664" s="151"/>
      <c r="G664" s="152" t="str">
        <f>IFERROR(VLOOKUP(F664,'الأستاذ العام'!$B$4:$C$353,2,0),"")</f>
        <v/>
      </c>
      <c r="H664" s="146"/>
      <c r="I664" s="153">
        <v>0</v>
      </c>
      <c r="J664" s="151"/>
      <c r="K664" s="152" t="str">
        <f>IFERROR(VLOOKUP(J664,'الأستاذ العام'!$B$4:$C$353,2,0),"")</f>
        <v/>
      </c>
      <c r="L664" s="146"/>
      <c r="M664" s="153">
        <v>0</v>
      </c>
      <c r="N664" s="16" t="b">
        <f t="shared" si="10"/>
        <v>1</v>
      </c>
    </row>
    <row r="665" spans="1:14" x14ac:dyDescent="0.25">
      <c r="A665" s="146">
        <v>665</v>
      </c>
      <c r="B665" s="147" t="s">
        <v>106</v>
      </c>
      <c r="C665" s="148"/>
      <c r="D665" s="149"/>
      <c r="E665" s="150"/>
      <c r="F665" s="151"/>
      <c r="G665" s="152" t="str">
        <f>IFERROR(VLOOKUP(F665,'الأستاذ العام'!$B$4:$C$353,2,0),"")</f>
        <v/>
      </c>
      <c r="H665" s="146"/>
      <c r="I665" s="153">
        <v>0</v>
      </c>
      <c r="J665" s="151"/>
      <c r="K665" s="152" t="str">
        <f>IFERROR(VLOOKUP(J665,'الأستاذ العام'!$B$4:$C$353,2,0),"")</f>
        <v/>
      </c>
      <c r="L665" s="146"/>
      <c r="M665" s="153">
        <v>0</v>
      </c>
      <c r="N665" s="16" t="b">
        <f t="shared" si="10"/>
        <v>1</v>
      </c>
    </row>
    <row r="666" spans="1:14" x14ac:dyDescent="0.25">
      <c r="A666" s="146">
        <v>666</v>
      </c>
      <c r="B666" s="147" t="s">
        <v>106</v>
      </c>
      <c r="C666" s="148"/>
      <c r="D666" s="149"/>
      <c r="E666" s="150"/>
      <c r="F666" s="151"/>
      <c r="G666" s="152" t="str">
        <f>IFERROR(VLOOKUP(F666,'الأستاذ العام'!$B$4:$C$353,2,0),"")</f>
        <v/>
      </c>
      <c r="H666" s="146"/>
      <c r="I666" s="153">
        <v>0</v>
      </c>
      <c r="J666" s="151"/>
      <c r="K666" s="152" t="str">
        <f>IFERROR(VLOOKUP(J666,'الأستاذ العام'!$B$4:$C$353,2,0),"")</f>
        <v/>
      </c>
      <c r="L666" s="146"/>
      <c r="M666" s="153">
        <v>0</v>
      </c>
      <c r="N666" s="16" t="b">
        <f t="shared" si="10"/>
        <v>1</v>
      </c>
    </row>
    <row r="667" spans="1:14" x14ac:dyDescent="0.25">
      <c r="A667" s="146">
        <v>667</v>
      </c>
      <c r="B667" s="147" t="s">
        <v>106</v>
      </c>
      <c r="C667" s="148"/>
      <c r="D667" s="149"/>
      <c r="E667" s="150"/>
      <c r="F667" s="151"/>
      <c r="G667" s="152" t="str">
        <f>IFERROR(VLOOKUP(F667,'الأستاذ العام'!$B$4:$C$353,2,0),"")</f>
        <v/>
      </c>
      <c r="H667" s="146"/>
      <c r="I667" s="153">
        <v>0</v>
      </c>
      <c r="J667" s="151"/>
      <c r="K667" s="152" t="str">
        <f>IFERROR(VLOOKUP(J667,'الأستاذ العام'!$B$4:$C$353,2,0),"")</f>
        <v/>
      </c>
      <c r="L667" s="146"/>
      <c r="M667" s="153">
        <v>0</v>
      </c>
      <c r="N667" s="16" t="b">
        <f t="shared" si="10"/>
        <v>1</v>
      </c>
    </row>
    <row r="668" spans="1:14" x14ac:dyDescent="0.25">
      <c r="A668" s="146">
        <v>668</v>
      </c>
      <c r="B668" s="147" t="s">
        <v>106</v>
      </c>
      <c r="C668" s="148"/>
      <c r="D668" s="149"/>
      <c r="E668" s="150"/>
      <c r="F668" s="151"/>
      <c r="G668" s="152" t="str">
        <f>IFERROR(VLOOKUP(F668,'الأستاذ العام'!$B$4:$C$353,2,0),"")</f>
        <v/>
      </c>
      <c r="H668" s="146"/>
      <c r="I668" s="153">
        <v>0</v>
      </c>
      <c r="J668" s="151"/>
      <c r="K668" s="152" t="str">
        <f>IFERROR(VLOOKUP(J668,'الأستاذ العام'!$B$4:$C$353,2,0),"")</f>
        <v/>
      </c>
      <c r="L668" s="146"/>
      <c r="M668" s="153">
        <v>0</v>
      </c>
      <c r="N668" s="16" t="b">
        <f t="shared" si="10"/>
        <v>1</v>
      </c>
    </row>
    <row r="669" spans="1:14" x14ac:dyDescent="0.25">
      <c r="A669" s="146">
        <v>669</v>
      </c>
      <c r="B669" s="147" t="s">
        <v>106</v>
      </c>
      <c r="C669" s="148"/>
      <c r="D669" s="149"/>
      <c r="E669" s="150"/>
      <c r="F669" s="151"/>
      <c r="G669" s="152" t="str">
        <f>IFERROR(VLOOKUP(F669,'الأستاذ العام'!$B$4:$C$353,2,0),"")</f>
        <v/>
      </c>
      <c r="H669" s="146"/>
      <c r="I669" s="153">
        <v>0</v>
      </c>
      <c r="J669" s="151"/>
      <c r="K669" s="152" t="str">
        <f>IFERROR(VLOOKUP(J669,'الأستاذ العام'!$B$4:$C$353,2,0),"")</f>
        <v/>
      </c>
      <c r="L669" s="146"/>
      <c r="M669" s="153">
        <v>0</v>
      </c>
      <c r="N669" s="16" t="b">
        <f t="shared" si="10"/>
        <v>1</v>
      </c>
    </row>
    <row r="670" spans="1:14" x14ac:dyDescent="0.25">
      <c r="A670" s="146">
        <v>670</v>
      </c>
      <c r="B670" s="147" t="s">
        <v>106</v>
      </c>
      <c r="C670" s="148"/>
      <c r="D670" s="149"/>
      <c r="E670" s="150"/>
      <c r="F670" s="151"/>
      <c r="G670" s="152" t="str">
        <f>IFERROR(VLOOKUP(F670,'الأستاذ العام'!$B$4:$C$353,2,0),"")</f>
        <v/>
      </c>
      <c r="H670" s="146"/>
      <c r="I670" s="153">
        <v>0</v>
      </c>
      <c r="J670" s="151"/>
      <c r="K670" s="152" t="str">
        <f>IFERROR(VLOOKUP(J670,'الأستاذ العام'!$B$4:$C$353,2,0),"")</f>
        <v/>
      </c>
      <c r="L670" s="146"/>
      <c r="M670" s="153">
        <v>0</v>
      </c>
      <c r="N670" s="16" t="b">
        <f t="shared" si="10"/>
        <v>1</v>
      </c>
    </row>
    <row r="671" spans="1:14" x14ac:dyDescent="0.25">
      <c r="A671" s="146">
        <v>671</v>
      </c>
      <c r="B671" s="147" t="s">
        <v>106</v>
      </c>
      <c r="C671" s="148"/>
      <c r="D671" s="149"/>
      <c r="E671" s="150"/>
      <c r="F671" s="151"/>
      <c r="G671" s="152" t="str">
        <f>IFERROR(VLOOKUP(F671,'الأستاذ العام'!$B$4:$C$353,2,0),"")</f>
        <v/>
      </c>
      <c r="H671" s="146"/>
      <c r="I671" s="153">
        <v>0</v>
      </c>
      <c r="J671" s="151"/>
      <c r="K671" s="152" t="str">
        <f>IFERROR(VLOOKUP(J671,'الأستاذ العام'!$B$4:$C$353,2,0),"")</f>
        <v/>
      </c>
      <c r="L671" s="146"/>
      <c r="M671" s="153">
        <v>0</v>
      </c>
      <c r="N671" s="16" t="b">
        <f t="shared" si="10"/>
        <v>1</v>
      </c>
    </row>
    <row r="672" spans="1:14" x14ac:dyDescent="0.25">
      <c r="A672" s="146">
        <v>672</v>
      </c>
      <c r="B672" s="147" t="s">
        <v>106</v>
      </c>
      <c r="C672" s="148"/>
      <c r="D672" s="149"/>
      <c r="E672" s="150"/>
      <c r="F672" s="151"/>
      <c r="G672" s="152" t="str">
        <f>IFERROR(VLOOKUP(F672,'الأستاذ العام'!$B$4:$C$353,2,0),"")</f>
        <v/>
      </c>
      <c r="H672" s="146"/>
      <c r="I672" s="153">
        <v>0</v>
      </c>
      <c r="J672" s="151"/>
      <c r="K672" s="152" t="str">
        <f>IFERROR(VLOOKUP(J672,'الأستاذ العام'!$B$4:$C$353,2,0),"")</f>
        <v/>
      </c>
      <c r="L672" s="146"/>
      <c r="M672" s="153">
        <v>0</v>
      </c>
      <c r="N672" s="16" t="b">
        <f t="shared" si="10"/>
        <v>1</v>
      </c>
    </row>
    <row r="673" spans="1:14" x14ac:dyDescent="0.25">
      <c r="A673" s="146">
        <v>673</v>
      </c>
      <c r="B673" s="147" t="s">
        <v>106</v>
      </c>
      <c r="C673" s="148"/>
      <c r="D673" s="149"/>
      <c r="E673" s="150"/>
      <c r="F673" s="151"/>
      <c r="G673" s="152" t="str">
        <f>IFERROR(VLOOKUP(F673,'الأستاذ العام'!$B$4:$C$353,2,0),"")</f>
        <v/>
      </c>
      <c r="H673" s="146"/>
      <c r="I673" s="153">
        <v>0</v>
      </c>
      <c r="J673" s="151"/>
      <c r="K673" s="152" t="str">
        <f>IFERROR(VLOOKUP(J673,'الأستاذ العام'!$B$4:$C$353,2,0),"")</f>
        <v/>
      </c>
      <c r="L673" s="146"/>
      <c r="M673" s="153">
        <v>0</v>
      </c>
      <c r="N673" s="16" t="b">
        <f t="shared" si="10"/>
        <v>1</v>
      </c>
    </row>
    <row r="674" spans="1:14" x14ac:dyDescent="0.25">
      <c r="A674" s="146">
        <v>674</v>
      </c>
      <c r="B674" s="147" t="s">
        <v>106</v>
      </c>
      <c r="C674" s="148"/>
      <c r="D674" s="149"/>
      <c r="E674" s="150"/>
      <c r="F674" s="151"/>
      <c r="G674" s="152" t="str">
        <f>IFERROR(VLOOKUP(F674,'الأستاذ العام'!$B$4:$C$353,2,0),"")</f>
        <v/>
      </c>
      <c r="H674" s="146"/>
      <c r="I674" s="153">
        <v>0</v>
      </c>
      <c r="J674" s="151"/>
      <c r="K674" s="152" t="str">
        <f>IFERROR(VLOOKUP(J674,'الأستاذ العام'!$B$4:$C$353,2,0),"")</f>
        <v/>
      </c>
      <c r="L674" s="146"/>
      <c r="M674" s="153">
        <v>0</v>
      </c>
      <c r="N674" s="16" t="b">
        <f t="shared" ref="N674:N737" si="11">I674=M674</f>
        <v>1</v>
      </c>
    </row>
    <row r="675" spans="1:14" x14ac:dyDescent="0.25">
      <c r="A675" s="146">
        <v>675</v>
      </c>
      <c r="B675" s="147" t="s">
        <v>106</v>
      </c>
      <c r="C675" s="148"/>
      <c r="D675" s="149"/>
      <c r="E675" s="150"/>
      <c r="F675" s="151"/>
      <c r="G675" s="152" t="str">
        <f>IFERROR(VLOOKUP(F675,'الأستاذ العام'!$B$4:$C$353,2,0),"")</f>
        <v/>
      </c>
      <c r="H675" s="146"/>
      <c r="I675" s="153">
        <v>0</v>
      </c>
      <c r="J675" s="151"/>
      <c r="K675" s="152" t="str">
        <f>IFERROR(VLOOKUP(J675,'الأستاذ العام'!$B$4:$C$353,2,0),"")</f>
        <v/>
      </c>
      <c r="L675" s="146"/>
      <c r="M675" s="153">
        <v>0</v>
      </c>
      <c r="N675" s="16" t="b">
        <f t="shared" si="11"/>
        <v>1</v>
      </c>
    </row>
    <row r="676" spans="1:14" x14ac:dyDescent="0.25">
      <c r="A676" s="146">
        <v>676</v>
      </c>
      <c r="B676" s="147" t="s">
        <v>106</v>
      </c>
      <c r="C676" s="148"/>
      <c r="D676" s="149"/>
      <c r="E676" s="150"/>
      <c r="F676" s="151"/>
      <c r="G676" s="152" t="str">
        <f>IFERROR(VLOOKUP(F676,'الأستاذ العام'!$B$4:$C$353,2,0),"")</f>
        <v/>
      </c>
      <c r="H676" s="146"/>
      <c r="I676" s="153">
        <v>0</v>
      </c>
      <c r="J676" s="151"/>
      <c r="K676" s="152" t="str">
        <f>IFERROR(VLOOKUP(J676,'الأستاذ العام'!$B$4:$C$353,2,0),"")</f>
        <v/>
      </c>
      <c r="L676" s="146"/>
      <c r="M676" s="153">
        <v>0</v>
      </c>
      <c r="N676" s="16" t="b">
        <f t="shared" si="11"/>
        <v>1</v>
      </c>
    </row>
    <row r="677" spans="1:14" x14ac:dyDescent="0.25">
      <c r="A677" s="146">
        <v>677</v>
      </c>
      <c r="B677" s="147" t="s">
        <v>106</v>
      </c>
      <c r="C677" s="148"/>
      <c r="D677" s="149"/>
      <c r="E677" s="150"/>
      <c r="F677" s="151"/>
      <c r="G677" s="152" t="str">
        <f>IFERROR(VLOOKUP(F677,'الأستاذ العام'!$B$4:$C$353,2,0),"")</f>
        <v/>
      </c>
      <c r="H677" s="146"/>
      <c r="I677" s="153">
        <v>0</v>
      </c>
      <c r="J677" s="151"/>
      <c r="K677" s="152" t="str">
        <f>IFERROR(VLOOKUP(J677,'الأستاذ العام'!$B$4:$C$353,2,0),"")</f>
        <v/>
      </c>
      <c r="L677" s="146"/>
      <c r="M677" s="153">
        <v>0</v>
      </c>
      <c r="N677" s="16" t="b">
        <f t="shared" si="11"/>
        <v>1</v>
      </c>
    </row>
    <row r="678" spans="1:14" x14ac:dyDescent="0.25">
      <c r="A678" s="146">
        <v>678</v>
      </c>
      <c r="B678" s="147" t="s">
        <v>106</v>
      </c>
      <c r="C678" s="148"/>
      <c r="D678" s="149"/>
      <c r="E678" s="150"/>
      <c r="F678" s="151"/>
      <c r="G678" s="152" t="str">
        <f>IFERROR(VLOOKUP(F678,'الأستاذ العام'!$B$4:$C$353,2,0),"")</f>
        <v/>
      </c>
      <c r="H678" s="146"/>
      <c r="I678" s="153">
        <v>0</v>
      </c>
      <c r="J678" s="151"/>
      <c r="K678" s="152" t="str">
        <f>IFERROR(VLOOKUP(J678,'الأستاذ العام'!$B$4:$C$353,2,0),"")</f>
        <v/>
      </c>
      <c r="L678" s="146"/>
      <c r="M678" s="153">
        <v>0</v>
      </c>
      <c r="N678" s="16" t="b">
        <f t="shared" si="11"/>
        <v>1</v>
      </c>
    </row>
    <row r="679" spans="1:14" x14ac:dyDescent="0.25">
      <c r="A679" s="146">
        <v>679</v>
      </c>
      <c r="B679" s="147" t="s">
        <v>106</v>
      </c>
      <c r="C679" s="148"/>
      <c r="D679" s="149"/>
      <c r="E679" s="150"/>
      <c r="F679" s="151"/>
      <c r="G679" s="152" t="str">
        <f>IFERROR(VLOOKUP(F679,'الأستاذ العام'!$B$4:$C$353,2,0),"")</f>
        <v/>
      </c>
      <c r="H679" s="146"/>
      <c r="I679" s="153">
        <v>0</v>
      </c>
      <c r="J679" s="151"/>
      <c r="K679" s="152" t="str">
        <f>IFERROR(VLOOKUP(J679,'الأستاذ العام'!$B$4:$C$353,2,0),"")</f>
        <v/>
      </c>
      <c r="L679" s="146"/>
      <c r="M679" s="153">
        <v>0</v>
      </c>
      <c r="N679" s="16" t="b">
        <f t="shared" si="11"/>
        <v>1</v>
      </c>
    </row>
    <row r="680" spans="1:14" x14ac:dyDescent="0.25">
      <c r="A680" s="146">
        <v>680</v>
      </c>
      <c r="B680" s="147" t="s">
        <v>106</v>
      </c>
      <c r="C680" s="148"/>
      <c r="D680" s="149"/>
      <c r="E680" s="150"/>
      <c r="F680" s="151"/>
      <c r="G680" s="152" t="str">
        <f>IFERROR(VLOOKUP(F680,'الأستاذ العام'!$B$4:$C$353,2,0),"")</f>
        <v/>
      </c>
      <c r="H680" s="146"/>
      <c r="I680" s="153">
        <v>0</v>
      </c>
      <c r="J680" s="151"/>
      <c r="K680" s="152" t="str">
        <f>IFERROR(VLOOKUP(J680,'الأستاذ العام'!$B$4:$C$353,2,0),"")</f>
        <v/>
      </c>
      <c r="L680" s="146"/>
      <c r="M680" s="153">
        <v>0</v>
      </c>
      <c r="N680" s="16" t="b">
        <f t="shared" si="11"/>
        <v>1</v>
      </c>
    </row>
    <row r="681" spans="1:14" x14ac:dyDescent="0.25">
      <c r="A681" s="146">
        <v>681</v>
      </c>
      <c r="B681" s="147" t="s">
        <v>106</v>
      </c>
      <c r="C681" s="148"/>
      <c r="D681" s="149"/>
      <c r="E681" s="150"/>
      <c r="F681" s="151"/>
      <c r="G681" s="152" t="str">
        <f>IFERROR(VLOOKUP(F681,'الأستاذ العام'!$B$4:$C$353,2,0),"")</f>
        <v/>
      </c>
      <c r="H681" s="146"/>
      <c r="I681" s="153">
        <v>0</v>
      </c>
      <c r="J681" s="151"/>
      <c r="K681" s="152" t="str">
        <f>IFERROR(VLOOKUP(J681,'الأستاذ العام'!$B$4:$C$353,2,0),"")</f>
        <v/>
      </c>
      <c r="L681" s="146"/>
      <c r="M681" s="153">
        <v>0</v>
      </c>
      <c r="N681" s="16" t="b">
        <f t="shared" si="11"/>
        <v>1</v>
      </c>
    </row>
    <row r="682" spans="1:14" x14ac:dyDescent="0.25">
      <c r="A682" s="146">
        <v>682</v>
      </c>
      <c r="B682" s="147" t="s">
        <v>106</v>
      </c>
      <c r="C682" s="148"/>
      <c r="D682" s="149"/>
      <c r="E682" s="150"/>
      <c r="F682" s="151"/>
      <c r="G682" s="152" t="str">
        <f>IFERROR(VLOOKUP(F682,'الأستاذ العام'!$B$4:$C$353,2,0),"")</f>
        <v/>
      </c>
      <c r="H682" s="146"/>
      <c r="I682" s="153">
        <v>0</v>
      </c>
      <c r="J682" s="151"/>
      <c r="K682" s="152" t="str">
        <f>IFERROR(VLOOKUP(J682,'الأستاذ العام'!$B$4:$C$353,2,0),"")</f>
        <v/>
      </c>
      <c r="L682" s="146"/>
      <c r="M682" s="153">
        <v>0</v>
      </c>
      <c r="N682" s="16" t="b">
        <f t="shared" si="11"/>
        <v>1</v>
      </c>
    </row>
    <row r="683" spans="1:14" x14ac:dyDescent="0.25">
      <c r="A683" s="146">
        <v>683</v>
      </c>
      <c r="B683" s="147" t="s">
        <v>106</v>
      </c>
      <c r="C683" s="148"/>
      <c r="D683" s="149"/>
      <c r="E683" s="150"/>
      <c r="F683" s="151"/>
      <c r="G683" s="152" t="str">
        <f>IFERROR(VLOOKUP(F683,'الأستاذ العام'!$B$4:$C$353,2,0),"")</f>
        <v/>
      </c>
      <c r="H683" s="146"/>
      <c r="I683" s="153">
        <v>0</v>
      </c>
      <c r="J683" s="151"/>
      <c r="K683" s="152" t="str">
        <f>IFERROR(VLOOKUP(J683,'الأستاذ العام'!$B$4:$C$353,2,0),"")</f>
        <v/>
      </c>
      <c r="L683" s="146"/>
      <c r="M683" s="153">
        <v>0</v>
      </c>
      <c r="N683" s="16" t="b">
        <f t="shared" si="11"/>
        <v>1</v>
      </c>
    </row>
    <row r="684" spans="1:14" x14ac:dyDescent="0.25">
      <c r="A684" s="146">
        <v>684</v>
      </c>
      <c r="B684" s="147" t="s">
        <v>106</v>
      </c>
      <c r="C684" s="148"/>
      <c r="D684" s="149"/>
      <c r="E684" s="150"/>
      <c r="F684" s="151"/>
      <c r="G684" s="152" t="str">
        <f>IFERROR(VLOOKUP(F684,'الأستاذ العام'!$B$4:$C$353,2,0),"")</f>
        <v/>
      </c>
      <c r="H684" s="146"/>
      <c r="I684" s="153">
        <v>0</v>
      </c>
      <c r="J684" s="151"/>
      <c r="K684" s="152" t="str">
        <f>IFERROR(VLOOKUP(J684,'الأستاذ العام'!$B$4:$C$353,2,0),"")</f>
        <v/>
      </c>
      <c r="L684" s="146"/>
      <c r="M684" s="153">
        <v>0</v>
      </c>
      <c r="N684" s="16" t="b">
        <f t="shared" si="11"/>
        <v>1</v>
      </c>
    </row>
    <row r="685" spans="1:14" x14ac:dyDescent="0.25">
      <c r="A685" s="146">
        <v>685</v>
      </c>
      <c r="B685" s="147" t="s">
        <v>106</v>
      </c>
      <c r="C685" s="148"/>
      <c r="D685" s="149"/>
      <c r="E685" s="150"/>
      <c r="F685" s="151"/>
      <c r="G685" s="152" t="str">
        <f>IFERROR(VLOOKUP(F685,'الأستاذ العام'!$B$4:$C$353,2,0),"")</f>
        <v/>
      </c>
      <c r="H685" s="146"/>
      <c r="I685" s="153">
        <v>0</v>
      </c>
      <c r="J685" s="151"/>
      <c r="K685" s="152" t="str">
        <f>IFERROR(VLOOKUP(J685,'الأستاذ العام'!$B$4:$C$353,2,0),"")</f>
        <v/>
      </c>
      <c r="L685" s="146"/>
      <c r="M685" s="153">
        <v>0</v>
      </c>
      <c r="N685" s="16" t="b">
        <f t="shared" si="11"/>
        <v>1</v>
      </c>
    </row>
    <row r="686" spans="1:14" x14ac:dyDescent="0.25">
      <c r="A686" s="146">
        <v>686</v>
      </c>
      <c r="B686" s="147" t="s">
        <v>106</v>
      </c>
      <c r="C686" s="148"/>
      <c r="D686" s="149"/>
      <c r="E686" s="150"/>
      <c r="F686" s="151"/>
      <c r="G686" s="152" t="str">
        <f>IFERROR(VLOOKUP(F686,'الأستاذ العام'!$B$4:$C$353,2,0),"")</f>
        <v/>
      </c>
      <c r="H686" s="146"/>
      <c r="I686" s="153">
        <v>0</v>
      </c>
      <c r="J686" s="151"/>
      <c r="K686" s="152" t="str">
        <f>IFERROR(VLOOKUP(J686,'الأستاذ العام'!$B$4:$C$353,2,0),"")</f>
        <v/>
      </c>
      <c r="L686" s="146"/>
      <c r="M686" s="153">
        <v>0</v>
      </c>
      <c r="N686" s="16" t="b">
        <f t="shared" si="11"/>
        <v>1</v>
      </c>
    </row>
    <row r="687" spans="1:14" x14ac:dyDescent="0.25">
      <c r="A687" s="146">
        <v>687</v>
      </c>
      <c r="B687" s="147" t="s">
        <v>106</v>
      </c>
      <c r="C687" s="148"/>
      <c r="D687" s="149"/>
      <c r="E687" s="150"/>
      <c r="F687" s="151"/>
      <c r="G687" s="152" t="str">
        <f>IFERROR(VLOOKUP(F687,'الأستاذ العام'!$B$4:$C$353,2,0),"")</f>
        <v/>
      </c>
      <c r="H687" s="146"/>
      <c r="I687" s="153">
        <v>0</v>
      </c>
      <c r="J687" s="151"/>
      <c r="K687" s="152" t="str">
        <f>IFERROR(VLOOKUP(J687,'الأستاذ العام'!$B$4:$C$353,2,0),"")</f>
        <v/>
      </c>
      <c r="L687" s="146"/>
      <c r="M687" s="153">
        <v>0</v>
      </c>
      <c r="N687" s="16" t="b">
        <f t="shared" si="11"/>
        <v>1</v>
      </c>
    </row>
    <row r="688" spans="1:14" x14ac:dyDescent="0.25">
      <c r="A688" s="146">
        <v>688</v>
      </c>
      <c r="B688" s="147" t="s">
        <v>106</v>
      </c>
      <c r="C688" s="148"/>
      <c r="D688" s="149"/>
      <c r="E688" s="150"/>
      <c r="F688" s="151"/>
      <c r="G688" s="152" t="str">
        <f>IFERROR(VLOOKUP(F688,'الأستاذ العام'!$B$4:$C$353,2,0),"")</f>
        <v/>
      </c>
      <c r="H688" s="146"/>
      <c r="I688" s="153">
        <v>0</v>
      </c>
      <c r="J688" s="151"/>
      <c r="K688" s="152" t="str">
        <f>IFERROR(VLOOKUP(J688,'الأستاذ العام'!$B$4:$C$353,2,0),"")</f>
        <v/>
      </c>
      <c r="L688" s="146"/>
      <c r="M688" s="153">
        <v>0</v>
      </c>
      <c r="N688" s="16" t="b">
        <f t="shared" si="11"/>
        <v>1</v>
      </c>
    </row>
    <row r="689" spans="1:14" x14ac:dyDescent="0.25">
      <c r="A689" s="146">
        <v>689</v>
      </c>
      <c r="B689" s="147" t="s">
        <v>106</v>
      </c>
      <c r="C689" s="148"/>
      <c r="D689" s="149"/>
      <c r="E689" s="150"/>
      <c r="F689" s="151"/>
      <c r="G689" s="152" t="str">
        <f>IFERROR(VLOOKUP(F689,'الأستاذ العام'!$B$4:$C$353,2,0),"")</f>
        <v/>
      </c>
      <c r="H689" s="146"/>
      <c r="I689" s="153">
        <v>0</v>
      </c>
      <c r="J689" s="151"/>
      <c r="K689" s="152" t="str">
        <f>IFERROR(VLOOKUP(J689,'الأستاذ العام'!$B$4:$C$353,2,0),"")</f>
        <v/>
      </c>
      <c r="L689" s="146"/>
      <c r="M689" s="153">
        <v>0</v>
      </c>
      <c r="N689" s="16" t="b">
        <f t="shared" si="11"/>
        <v>1</v>
      </c>
    </row>
    <row r="690" spans="1:14" x14ac:dyDescent="0.25">
      <c r="A690" s="146">
        <v>690</v>
      </c>
      <c r="B690" s="147" t="s">
        <v>106</v>
      </c>
      <c r="C690" s="148"/>
      <c r="D690" s="149"/>
      <c r="E690" s="150"/>
      <c r="F690" s="151"/>
      <c r="G690" s="152" t="str">
        <f>IFERROR(VLOOKUP(F690,'الأستاذ العام'!$B$4:$C$353,2,0),"")</f>
        <v/>
      </c>
      <c r="H690" s="146"/>
      <c r="I690" s="153">
        <v>0</v>
      </c>
      <c r="J690" s="151"/>
      <c r="K690" s="152" t="str">
        <f>IFERROR(VLOOKUP(J690,'الأستاذ العام'!$B$4:$C$353,2,0),"")</f>
        <v/>
      </c>
      <c r="L690" s="146"/>
      <c r="M690" s="153">
        <v>0</v>
      </c>
      <c r="N690" s="16" t="b">
        <f t="shared" si="11"/>
        <v>1</v>
      </c>
    </row>
    <row r="691" spans="1:14" x14ac:dyDescent="0.25">
      <c r="A691" s="146">
        <v>691</v>
      </c>
      <c r="B691" s="147" t="s">
        <v>106</v>
      </c>
      <c r="C691" s="148"/>
      <c r="D691" s="149"/>
      <c r="E691" s="150"/>
      <c r="F691" s="151"/>
      <c r="G691" s="152" t="str">
        <f>IFERROR(VLOOKUP(F691,'الأستاذ العام'!$B$4:$C$353,2,0),"")</f>
        <v/>
      </c>
      <c r="H691" s="146"/>
      <c r="I691" s="153">
        <v>0</v>
      </c>
      <c r="J691" s="151"/>
      <c r="K691" s="152" t="str">
        <f>IFERROR(VLOOKUP(J691,'الأستاذ العام'!$B$4:$C$353,2,0),"")</f>
        <v/>
      </c>
      <c r="L691" s="146"/>
      <c r="M691" s="153">
        <v>0</v>
      </c>
      <c r="N691" s="16" t="b">
        <f t="shared" si="11"/>
        <v>1</v>
      </c>
    </row>
    <row r="692" spans="1:14" x14ac:dyDescent="0.25">
      <c r="A692" s="146">
        <v>692</v>
      </c>
      <c r="B692" s="147" t="s">
        <v>106</v>
      </c>
      <c r="C692" s="148"/>
      <c r="D692" s="149"/>
      <c r="E692" s="150"/>
      <c r="F692" s="151"/>
      <c r="G692" s="152" t="str">
        <f>IFERROR(VLOOKUP(F692,'الأستاذ العام'!$B$4:$C$353,2,0),"")</f>
        <v/>
      </c>
      <c r="H692" s="146"/>
      <c r="I692" s="153">
        <v>0</v>
      </c>
      <c r="J692" s="151"/>
      <c r="K692" s="152" t="str">
        <f>IFERROR(VLOOKUP(J692,'الأستاذ العام'!$B$4:$C$353,2,0),"")</f>
        <v/>
      </c>
      <c r="L692" s="146"/>
      <c r="M692" s="153">
        <v>0</v>
      </c>
      <c r="N692" s="16" t="b">
        <f t="shared" si="11"/>
        <v>1</v>
      </c>
    </row>
    <row r="693" spans="1:14" x14ac:dyDescent="0.25">
      <c r="A693" s="146">
        <v>693</v>
      </c>
      <c r="B693" s="147" t="s">
        <v>106</v>
      </c>
      <c r="C693" s="148"/>
      <c r="D693" s="149"/>
      <c r="E693" s="150"/>
      <c r="F693" s="151"/>
      <c r="G693" s="152" t="str">
        <f>IFERROR(VLOOKUP(F693,'الأستاذ العام'!$B$4:$C$353,2,0),"")</f>
        <v/>
      </c>
      <c r="H693" s="146"/>
      <c r="I693" s="153">
        <v>0</v>
      </c>
      <c r="J693" s="151"/>
      <c r="K693" s="152" t="str">
        <f>IFERROR(VLOOKUP(J693,'الأستاذ العام'!$B$4:$C$353,2,0),"")</f>
        <v/>
      </c>
      <c r="L693" s="146"/>
      <c r="M693" s="153">
        <v>0</v>
      </c>
      <c r="N693" s="16" t="b">
        <f t="shared" si="11"/>
        <v>1</v>
      </c>
    </row>
    <row r="694" spans="1:14" x14ac:dyDescent="0.25">
      <c r="A694" s="146">
        <v>694</v>
      </c>
      <c r="B694" s="147" t="s">
        <v>106</v>
      </c>
      <c r="C694" s="148"/>
      <c r="D694" s="149"/>
      <c r="E694" s="150"/>
      <c r="F694" s="151"/>
      <c r="G694" s="152" t="str">
        <f>IFERROR(VLOOKUP(F694,'الأستاذ العام'!$B$4:$C$353,2,0),"")</f>
        <v/>
      </c>
      <c r="H694" s="146"/>
      <c r="I694" s="153">
        <v>0</v>
      </c>
      <c r="J694" s="151"/>
      <c r="K694" s="152" t="str">
        <f>IFERROR(VLOOKUP(J694,'الأستاذ العام'!$B$4:$C$353,2,0),"")</f>
        <v/>
      </c>
      <c r="L694" s="146"/>
      <c r="M694" s="153">
        <v>0</v>
      </c>
      <c r="N694" s="16" t="b">
        <f t="shared" si="11"/>
        <v>1</v>
      </c>
    </row>
    <row r="695" spans="1:14" x14ac:dyDescent="0.25">
      <c r="A695" s="146">
        <v>695</v>
      </c>
      <c r="B695" s="147" t="s">
        <v>106</v>
      </c>
      <c r="C695" s="148"/>
      <c r="D695" s="149"/>
      <c r="E695" s="150"/>
      <c r="F695" s="151"/>
      <c r="G695" s="152" t="str">
        <f>IFERROR(VLOOKUP(F695,'الأستاذ العام'!$B$4:$C$353,2,0),"")</f>
        <v/>
      </c>
      <c r="H695" s="146"/>
      <c r="I695" s="153">
        <v>0</v>
      </c>
      <c r="J695" s="151"/>
      <c r="K695" s="152" t="str">
        <f>IFERROR(VLOOKUP(J695,'الأستاذ العام'!$B$4:$C$353,2,0),"")</f>
        <v/>
      </c>
      <c r="L695" s="146"/>
      <c r="M695" s="153">
        <v>0</v>
      </c>
      <c r="N695" s="16" t="b">
        <f t="shared" si="11"/>
        <v>1</v>
      </c>
    </row>
    <row r="696" spans="1:14" x14ac:dyDescent="0.25">
      <c r="A696" s="146">
        <v>696</v>
      </c>
      <c r="B696" s="147" t="s">
        <v>106</v>
      </c>
      <c r="C696" s="148"/>
      <c r="D696" s="149"/>
      <c r="E696" s="150"/>
      <c r="F696" s="151"/>
      <c r="G696" s="152" t="str">
        <f>IFERROR(VLOOKUP(F696,'الأستاذ العام'!$B$4:$C$353,2,0),"")</f>
        <v/>
      </c>
      <c r="H696" s="146"/>
      <c r="I696" s="153">
        <v>0</v>
      </c>
      <c r="J696" s="151"/>
      <c r="K696" s="152" t="str">
        <f>IFERROR(VLOOKUP(J696,'الأستاذ العام'!$B$4:$C$353,2,0),"")</f>
        <v/>
      </c>
      <c r="L696" s="146"/>
      <c r="M696" s="153">
        <v>0</v>
      </c>
      <c r="N696" s="16" t="b">
        <f t="shared" si="11"/>
        <v>1</v>
      </c>
    </row>
    <row r="697" spans="1:14" x14ac:dyDescent="0.25">
      <c r="A697" s="146">
        <v>697</v>
      </c>
      <c r="B697" s="147" t="s">
        <v>106</v>
      </c>
      <c r="C697" s="148"/>
      <c r="D697" s="149"/>
      <c r="E697" s="150"/>
      <c r="F697" s="151"/>
      <c r="G697" s="152" t="str">
        <f>IFERROR(VLOOKUP(F697,'الأستاذ العام'!$B$4:$C$353,2,0),"")</f>
        <v/>
      </c>
      <c r="H697" s="146"/>
      <c r="I697" s="153">
        <v>0</v>
      </c>
      <c r="J697" s="151"/>
      <c r="K697" s="152" t="str">
        <f>IFERROR(VLOOKUP(J697,'الأستاذ العام'!$B$4:$C$353,2,0),"")</f>
        <v/>
      </c>
      <c r="L697" s="146"/>
      <c r="M697" s="153">
        <v>0</v>
      </c>
      <c r="N697" s="16" t="b">
        <f t="shared" si="11"/>
        <v>1</v>
      </c>
    </row>
    <row r="698" spans="1:14" x14ac:dyDescent="0.25">
      <c r="A698" s="146">
        <v>698</v>
      </c>
      <c r="B698" s="147" t="s">
        <v>106</v>
      </c>
      <c r="C698" s="148"/>
      <c r="D698" s="149"/>
      <c r="E698" s="150"/>
      <c r="F698" s="151"/>
      <c r="G698" s="152" t="str">
        <f>IFERROR(VLOOKUP(F698,'الأستاذ العام'!$B$4:$C$353,2,0),"")</f>
        <v/>
      </c>
      <c r="H698" s="146"/>
      <c r="I698" s="153">
        <v>0</v>
      </c>
      <c r="J698" s="151"/>
      <c r="K698" s="152" t="str">
        <f>IFERROR(VLOOKUP(J698,'الأستاذ العام'!$B$4:$C$353,2,0),"")</f>
        <v/>
      </c>
      <c r="L698" s="146"/>
      <c r="M698" s="153">
        <v>0</v>
      </c>
      <c r="N698" s="16" t="b">
        <f t="shared" si="11"/>
        <v>1</v>
      </c>
    </row>
    <row r="699" spans="1:14" x14ac:dyDescent="0.25">
      <c r="A699" s="146">
        <v>699</v>
      </c>
      <c r="B699" s="147" t="s">
        <v>106</v>
      </c>
      <c r="C699" s="148"/>
      <c r="D699" s="149"/>
      <c r="E699" s="150"/>
      <c r="F699" s="151"/>
      <c r="G699" s="152" t="str">
        <f>IFERROR(VLOOKUP(F699,'الأستاذ العام'!$B$4:$C$353,2,0),"")</f>
        <v/>
      </c>
      <c r="H699" s="146"/>
      <c r="I699" s="153">
        <v>0</v>
      </c>
      <c r="J699" s="151"/>
      <c r="K699" s="152" t="str">
        <f>IFERROR(VLOOKUP(J699,'الأستاذ العام'!$B$4:$C$353,2,0),"")</f>
        <v/>
      </c>
      <c r="L699" s="146"/>
      <c r="M699" s="153">
        <v>0</v>
      </c>
      <c r="N699" s="16" t="b">
        <f t="shared" si="11"/>
        <v>1</v>
      </c>
    </row>
    <row r="700" spans="1:14" x14ac:dyDescent="0.25">
      <c r="A700" s="146">
        <v>700</v>
      </c>
      <c r="B700" s="147" t="s">
        <v>106</v>
      </c>
      <c r="C700" s="148"/>
      <c r="D700" s="149"/>
      <c r="E700" s="150"/>
      <c r="F700" s="151"/>
      <c r="G700" s="152" t="str">
        <f>IFERROR(VLOOKUP(F700,'الأستاذ العام'!$B$4:$C$353,2,0),"")</f>
        <v/>
      </c>
      <c r="H700" s="146"/>
      <c r="I700" s="153">
        <v>0</v>
      </c>
      <c r="J700" s="151"/>
      <c r="K700" s="152" t="str">
        <f>IFERROR(VLOOKUP(J700,'الأستاذ العام'!$B$4:$C$353,2,0),"")</f>
        <v/>
      </c>
      <c r="L700" s="146"/>
      <c r="M700" s="153">
        <v>0</v>
      </c>
      <c r="N700" s="16" t="b">
        <f t="shared" si="11"/>
        <v>1</v>
      </c>
    </row>
    <row r="701" spans="1:14" x14ac:dyDescent="0.25">
      <c r="A701" s="146">
        <v>701</v>
      </c>
      <c r="B701" s="147" t="s">
        <v>106</v>
      </c>
      <c r="C701" s="148"/>
      <c r="D701" s="149"/>
      <c r="E701" s="150"/>
      <c r="F701" s="151"/>
      <c r="G701" s="152" t="str">
        <f>IFERROR(VLOOKUP(F701,'الأستاذ العام'!$B$4:$C$353,2,0),"")</f>
        <v/>
      </c>
      <c r="H701" s="146"/>
      <c r="I701" s="153">
        <v>0</v>
      </c>
      <c r="J701" s="151"/>
      <c r="K701" s="152" t="str">
        <f>IFERROR(VLOOKUP(J701,'الأستاذ العام'!$B$4:$C$353,2,0),"")</f>
        <v/>
      </c>
      <c r="L701" s="146"/>
      <c r="M701" s="153">
        <v>0</v>
      </c>
      <c r="N701" s="16" t="b">
        <f t="shared" si="11"/>
        <v>1</v>
      </c>
    </row>
    <row r="702" spans="1:14" x14ac:dyDescent="0.25">
      <c r="A702" s="146">
        <v>702</v>
      </c>
      <c r="B702" s="147" t="s">
        <v>106</v>
      </c>
      <c r="C702" s="148"/>
      <c r="D702" s="149"/>
      <c r="E702" s="150"/>
      <c r="F702" s="151"/>
      <c r="G702" s="152" t="str">
        <f>IFERROR(VLOOKUP(F702,'الأستاذ العام'!$B$4:$C$353,2,0),"")</f>
        <v/>
      </c>
      <c r="H702" s="146"/>
      <c r="I702" s="153">
        <v>0</v>
      </c>
      <c r="J702" s="151"/>
      <c r="K702" s="152" t="str">
        <f>IFERROR(VLOOKUP(J702,'الأستاذ العام'!$B$4:$C$353,2,0),"")</f>
        <v/>
      </c>
      <c r="L702" s="146"/>
      <c r="M702" s="153">
        <v>0</v>
      </c>
      <c r="N702" s="16" t="b">
        <f t="shared" si="11"/>
        <v>1</v>
      </c>
    </row>
    <row r="703" spans="1:14" x14ac:dyDescent="0.25">
      <c r="A703" s="146">
        <v>703</v>
      </c>
      <c r="B703" s="147" t="s">
        <v>106</v>
      </c>
      <c r="C703" s="148"/>
      <c r="D703" s="149"/>
      <c r="E703" s="150"/>
      <c r="F703" s="151"/>
      <c r="G703" s="152" t="str">
        <f>IFERROR(VLOOKUP(F703,'الأستاذ العام'!$B$4:$C$353,2,0),"")</f>
        <v/>
      </c>
      <c r="H703" s="146"/>
      <c r="I703" s="153">
        <v>0</v>
      </c>
      <c r="J703" s="151"/>
      <c r="K703" s="152" t="str">
        <f>IFERROR(VLOOKUP(J703,'الأستاذ العام'!$B$4:$C$353,2,0),"")</f>
        <v/>
      </c>
      <c r="L703" s="146"/>
      <c r="M703" s="153">
        <v>0</v>
      </c>
      <c r="N703" s="16" t="b">
        <f t="shared" si="11"/>
        <v>1</v>
      </c>
    </row>
    <row r="704" spans="1:14" x14ac:dyDescent="0.25">
      <c r="A704" s="146">
        <v>704</v>
      </c>
      <c r="B704" s="147" t="s">
        <v>106</v>
      </c>
      <c r="C704" s="148"/>
      <c r="D704" s="149"/>
      <c r="E704" s="150"/>
      <c r="F704" s="151"/>
      <c r="G704" s="152" t="str">
        <f>IFERROR(VLOOKUP(F704,'الأستاذ العام'!$B$4:$C$353,2,0),"")</f>
        <v/>
      </c>
      <c r="H704" s="146"/>
      <c r="I704" s="153">
        <v>0</v>
      </c>
      <c r="J704" s="151"/>
      <c r="K704" s="152" t="str">
        <f>IFERROR(VLOOKUP(J704,'الأستاذ العام'!$B$4:$C$353,2,0),"")</f>
        <v/>
      </c>
      <c r="L704" s="146"/>
      <c r="M704" s="153">
        <v>0</v>
      </c>
      <c r="N704" s="16" t="b">
        <f t="shared" si="11"/>
        <v>1</v>
      </c>
    </row>
    <row r="705" spans="1:14" x14ac:dyDescent="0.25">
      <c r="A705" s="146">
        <v>705</v>
      </c>
      <c r="B705" s="147" t="s">
        <v>106</v>
      </c>
      <c r="C705" s="148"/>
      <c r="D705" s="149"/>
      <c r="E705" s="150"/>
      <c r="F705" s="151"/>
      <c r="G705" s="152" t="str">
        <f>IFERROR(VLOOKUP(F705,'الأستاذ العام'!$B$4:$C$353,2,0),"")</f>
        <v/>
      </c>
      <c r="H705" s="146"/>
      <c r="I705" s="153">
        <v>0</v>
      </c>
      <c r="J705" s="151"/>
      <c r="K705" s="152" t="str">
        <f>IFERROR(VLOOKUP(J705,'الأستاذ العام'!$B$4:$C$353,2,0),"")</f>
        <v/>
      </c>
      <c r="L705" s="146"/>
      <c r="M705" s="153">
        <v>0</v>
      </c>
      <c r="N705" s="16" t="b">
        <f t="shared" si="11"/>
        <v>1</v>
      </c>
    </row>
    <row r="706" spans="1:14" x14ac:dyDescent="0.25">
      <c r="A706" s="146">
        <v>706</v>
      </c>
      <c r="B706" s="147" t="s">
        <v>106</v>
      </c>
      <c r="C706" s="148"/>
      <c r="D706" s="149"/>
      <c r="E706" s="150"/>
      <c r="F706" s="151"/>
      <c r="G706" s="152" t="str">
        <f>IFERROR(VLOOKUP(F706,'الأستاذ العام'!$B$4:$C$353,2,0),"")</f>
        <v/>
      </c>
      <c r="H706" s="146"/>
      <c r="I706" s="153">
        <v>0</v>
      </c>
      <c r="J706" s="151"/>
      <c r="K706" s="152" t="str">
        <f>IFERROR(VLOOKUP(J706,'الأستاذ العام'!$B$4:$C$353,2,0),"")</f>
        <v/>
      </c>
      <c r="L706" s="146"/>
      <c r="M706" s="153">
        <v>0</v>
      </c>
      <c r="N706" s="16" t="b">
        <f t="shared" si="11"/>
        <v>1</v>
      </c>
    </row>
    <row r="707" spans="1:14" x14ac:dyDescent="0.25">
      <c r="A707" s="146">
        <v>707</v>
      </c>
      <c r="B707" s="147" t="s">
        <v>106</v>
      </c>
      <c r="C707" s="148"/>
      <c r="D707" s="149"/>
      <c r="E707" s="150"/>
      <c r="F707" s="151"/>
      <c r="G707" s="152" t="str">
        <f>IFERROR(VLOOKUP(F707,'الأستاذ العام'!$B$4:$C$353,2,0),"")</f>
        <v/>
      </c>
      <c r="H707" s="146"/>
      <c r="I707" s="153">
        <v>0</v>
      </c>
      <c r="J707" s="151"/>
      <c r="K707" s="152" t="str">
        <f>IFERROR(VLOOKUP(J707,'الأستاذ العام'!$B$4:$C$353,2,0),"")</f>
        <v/>
      </c>
      <c r="L707" s="146"/>
      <c r="M707" s="153">
        <v>0</v>
      </c>
      <c r="N707" s="16" t="b">
        <f t="shared" si="11"/>
        <v>1</v>
      </c>
    </row>
    <row r="708" spans="1:14" x14ac:dyDescent="0.25">
      <c r="A708" s="146">
        <v>708</v>
      </c>
      <c r="B708" s="147" t="s">
        <v>106</v>
      </c>
      <c r="C708" s="148"/>
      <c r="D708" s="149"/>
      <c r="E708" s="150"/>
      <c r="F708" s="151"/>
      <c r="G708" s="152" t="str">
        <f>IFERROR(VLOOKUP(F708,'الأستاذ العام'!$B$4:$C$353,2,0),"")</f>
        <v/>
      </c>
      <c r="H708" s="146"/>
      <c r="I708" s="153">
        <v>0</v>
      </c>
      <c r="J708" s="151"/>
      <c r="K708" s="152" t="str">
        <f>IFERROR(VLOOKUP(J708,'الأستاذ العام'!$B$4:$C$353,2,0),"")</f>
        <v/>
      </c>
      <c r="L708" s="146"/>
      <c r="M708" s="153">
        <v>0</v>
      </c>
      <c r="N708" s="16" t="b">
        <f t="shared" si="11"/>
        <v>1</v>
      </c>
    </row>
    <row r="709" spans="1:14" x14ac:dyDescent="0.25">
      <c r="A709" s="146">
        <v>709</v>
      </c>
      <c r="B709" s="147" t="s">
        <v>106</v>
      </c>
      <c r="C709" s="148"/>
      <c r="D709" s="149"/>
      <c r="E709" s="150"/>
      <c r="F709" s="151"/>
      <c r="G709" s="152" t="str">
        <f>IFERROR(VLOOKUP(F709,'الأستاذ العام'!$B$4:$C$353,2,0),"")</f>
        <v/>
      </c>
      <c r="H709" s="146"/>
      <c r="I709" s="153">
        <v>0</v>
      </c>
      <c r="J709" s="151"/>
      <c r="K709" s="152" t="str">
        <f>IFERROR(VLOOKUP(J709,'الأستاذ العام'!$B$4:$C$353,2,0),"")</f>
        <v/>
      </c>
      <c r="L709" s="146"/>
      <c r="M709" s="153">
        <v>0</v>
      </c>
      <c r="N709" s="16" t="b">
        <f t="shared" si="11"/>
        <v>1</v>
      </c>
    </row>
    <row r="710" spans="1:14" x14ac:dyDescent="0.25">
      <c r="A710" s="146">
        <v>710</v>
      </c>
      <c r="B710" s="147" t="s">
        <v>106</v>
      </c>
      <c r="C710" s="148"/>
      <c r="D710" s="149"/>
      <c r="E710" s="150"/>
      <c r="F710" s="151"/>
      <c r="G710" s="152" t="str">
        <f>IFERROR(VLOOKUP(F710,'الأستاذ العام'!$B$4:$C$353,2,0),"")</f>
        <v/>
      </c>
      <c r="H710" s="146"/>
      <c r="I710" s="153">
        <v>0</v>
      </c>
      <c r="J710" s="151"/>
      <c r="K710" s="152" t="str">
        <f>IFERROR(VLOOKUP(J710,'الأستاذ العام'!$B$4:$C$353,2,0),"")</f>
        <v/>
      </c>
      <c r="L710" s="146"/>
      <c r="M710" s="153">
        <v>0</v>
      </c>
      <c r="N710" s="16" t="b">
        <f t="shared" si="11"/>
        <v>1</v>
      </c>
    </row>
    <row r="711" spans="1:14" x14ac:dyDescent="0.25">
      <c r="A711" s="146">
        <v>711</v>
      </c>
      <c r="B711" s="147" t="s">
        <v>106</v>
      </c>
      <c r="C711" s="148"/>
      <c r="D711" s="149"/>
      <c r="E711" s="150"/>
      <c r="F711" s="151"/>
      <c r="G711" s="152" t="str">
        <f>IFERROR(VLOOKUP(F711,'الأستاذ العام'!$B$4:$C$353,2,0),"")</f>
        <v/>
      </c>
      <c r="H711" s="146"/>
      <c r="I711" s="153">
        <v>0</v>
      </c>
      <c r="J711" s="151"/>
      <c r="K711" s="152" t="str">
        <f>IFERROR(VLOOKUP(J711,'الأستاذ العام'!$B$4:$C$353,2,0),"")</f>
        <v/>
      </c>
      <c r="L711" s="146"/>
      <c r="M711" s="153">
        <v>0</v>
      </c>
      <c r="N711" s="16" t="b">
        <f t="shared" si="11"/>
        <v>1</v>
      </c>
    </row>
    <row r="712" spans="1:14" x14ac:dyDescent="0.25">
      <c r="A712" s="146">
        <v>712</v>
      </c>
      <c r="B712" s="147" t="s">
        <v>106</v>
      </c>
      <c r="C712" s="148"/>
      <c r="D712" s="149"/>
      <c r="E712" s="150"/>
      <c r="F712" s="151"/>
      <c r="G712" s="152" t="str">
        <f>IFERROR(VLOOKUP(F712,'الأستاذ العام'!$B$4:$C$353,2,0),"")</f>
        <v/>
      </c>
      <c r="H712" s="146"/>
      <c r="I712" s="153">
        <v>0</v>
      </c>
      <c r="J712" s="151"/>
      <c r="K712" s="152" t="str">
        <f>IFERROR(VLOOKUP(J712,'الأستاذ العام'!$B$4:$C$353,2,0),"")</f>
        <v/>
      </c>
      <c r="L712" s="146"/>
      <c r="M712" s="153">
        <v>0</v>
      </c>
      <c r="N712" s="16" t="b">
        <f t="shared" si="11"/>
        <v>1</v>
      </c>
    </row>
    <row r="713" spans="1:14" x14ac:dyDescent="0.25">
      <c r="A713" s="146">
        <v>713</v>
      </c>
      <c r="B713" s="147" t="s">
        <v>106</v>
      </c>
      <c r="C713" s="148"/>
      <c r="D713" s="149"/>
      <c r="E713" s="150"/>
      <c r="F713" s="151"/>
      <c r="G713" s="152" t="str">
        <f>IFERROR(VLOOKUP(F713,'الأستاذ العام'!$B$4:$C$353,2,0),"")</f>
        <v/>
      </c>
      <c r="H713" s="146"/>
      <c r="I713" s="153">
        <v>0</v>
      </c>
      <c r="J713" s="151"/>
      <c r="K713" s="152" t="str">
        <f>IFERROR(VLOOKUP(J713,'الأستاذ العام'!$B$4:$C$353,2,0),"")</f>
        <v/>
      </c>
      <c r="L713" s="146"/>
      <c r="M713" s="153">
        <v>0</v>
      </c>
      <c r="N713" s="16" t="b">
        <f t="shared" si="11"/>
        <v>1</v>
      </c>
    </row>
    <row r="714" spans="1:14" x14ac:dyDescent="0.25">
      <c r="A714" s="146">
        <v>714</v>
      </c>
      <c r="B714" s="147" t="s">
        <v>106</v>
      </c>
      <c r="C714" s="148"/>
      <c r="D714" s="149"/>
      <c r="E714" s="150"/>
      <c r="F714" s="151"/>
      <c r="G714" s="152" t="str">
        <f>IFERROR(VLOOKUP(F714,'الأستاذ العام'!$B$4:$C$353,2,0),"")</f>
        <v/>
      </c>
      <c r="H714" s="146"/>
      <c r="I714" s="153">
        <v>0</v>
      </c>
      <c r="J714" s="151"/>
      <c r="K714" s="152" t="str">
        <f>IFERROR(VLOOKUP(J714,'الأستاذ العام'!$B$4:$C$353,2,0),"")</f>
        <v/>
      </c>
      <c r="L714" s="146"/>
      <c r="M714" s="153">
        <v>0</v>
      </c>
      <c r="N714" s="16" t="b">
        <f t="shared" si="11"/>
        <v>1</v>
      </c>
    </row>
    <row r="715" spans="1:14" x14ac:dyDescent="0.25">
      <c r="A715" s="146">
        <v>715</v>
      </c>
      <c r="B715" s="147" t="s">
        <v>106</v>
      </c>
      <c r="C715" s="148"/>
      <c r="D715" s="149"/>
      <c r="E715" s="150"/>
      <c r="F715" s="151"/>
      <c r="G715" s="152" t="str">
        <f>IFERROR(VLOOKUP(F715,'الأستاذ العام'!$B$4:$C$353,2,0),"")</f>
        <v/>
      </c>
      <c r="H715" s="146"/>
      <c r="I715" s="153">
        <v>0</v>
      </c>
      <c r="J715" s="151"/>
      <c r="K715" s="152" t="str">
        <f>IFERROR(VLOOKUP(J715,'الأستاذ العام'!$B$4:$C$353,2,0),"")</f>
        <v/>
      </c>
      <c r="L715" s="146"/>
      <c r="M715" s="153">
        <v>0</v>
      </c>
      <c r="N715" s="16" t="b">
        <f t="shared" si="11"/>
        <v>1</v>
      </c>
    </row>
    <row r="716" spans="1:14" x14ac:dyDescent="0.25">
      <c r="A716" s="146">
        <v>716</v>
      </c>
      <c r="B716" s="147" t="s">
        <v>106</v>
      </c>
      <c r="C716" s="148"/>
      <c r="D716" s="149"/>
      <c r="E716" s="150"/>
      <c r="F716" s="151"/>
      <c r="G716" s="152" t="str">
        <f>IFERROR(VLOOKUP(F716,'الأستاذ العام'!$B$4:$C$353,2,0),"")</f>
        <v/>
      </c>
      <c r="H716" s="146"/>
      <c r="I716" s="153">
        <v>0</v>
      </c>
      <c r="J716" s="151"/>
      <c r="K716" s="152" t="str">
        <f>IFERROR(VLOOKUP(J716,'الأستاذ العام'!$B$4:$C$353,2,0),"")</f>
        <v/>
      </c>
      <c r="L716" s="146"/>
      <c r="M716" s="153">
        <v>0</v>
      </c>
      <c r="N716" s="16" t="b">
        <f t="shared" si="11"/>
        <v>1</v>
      </c>
    </row>
    <row r="717" spans="1:14" x14ac:dyDescent="0.25">
      <c r="A717" s="146">
        <v>717</v>
      </c>
      <c r="B717" s="147" t="s">
        <v>106</v>
      </c>
      <c r="C717" s="148"/>
      <c r="D717" s="149"/>
      <c r="E717" s="150"/>
      <c r="F717" s="151"/>
      <c r="G717" s="152" t="str">
        <f>IFERROR(VLOOKUP(F717,'الأستاذ العام'!$B$4:$C$353,2,0),"")</f>
        <v/>
      </c>
      <c r="H717" s="146"/>
      <c r="I717" s="153">
        <v>0</v>
      </c>
      <c r="J717" s="151"/>
      <c r="K717" s="152" t="str">
        <f>IFERROR(VLOOKUP(J717,'الأستاذ العام'!$B$4:$C$353,2,0),"")</f>
        <v/>
      </c>
      <c r="L717" s="146"/>
      <c r="M717" s="153">
        <v>0</v>
      </c>
      <c r="N717" s="16" t="b">
        <f t="shared" si="11"/>
        <v>1</v>
      </c>
    </row>
    <row r="718" spans="1:14" x14ac:dyDescent="0.25">
      <c r="A718" s="146">
        <v>718</v>
      </c>
      <c r="B718" s="147" t="s">
        <v>106</v>
      </c>
      <c r="C718" s="148"/>
      <c r="D718" s="149"/>
      <c r="E718" s="150"/>
      <c r="F718" s="151"/>
      <c r="G718" s="152" t="str">
        <f>IFERROR(VLOOKUP(F718,'الأستاذ العام'!$B$4:$C$353,2,0),"")</f>
        <v/>
      </c>
      <c r="H718" s="146"/>
      <c r="I718" s="153">
        <v>0</v>
      </c>
      <c r="J718" s="151"/>
      <c r="K718" s="152" t="str">
        <f>IFERROR(VLOOKUP(J718,'الأستاذ العام'!$B$4:$C$353,2,0),"")</f>
        <v/>
      </c>
      <c r="L718" s="146"/>
      <c r="M718" s="153">
        <v>0</v>
      </c>
      <c r="N718" s="16" t="b">
        <f t="shared" si="11"/>
        <v>1</v>
      </c>
    </row>
    <row r="719" spans="1:14" x14ac:dyDescent="0.25">
      <c r="A719" s="146">
        <v>719</v>
      </c>
      <c r="B719" s="147" t="s">
        <v>106</v>
      </c>
      <c r="C719" s="148"/>
      <c r="D719" s="149"/>
      <c r="E719" s="150"/>
      <c r="F719" s="151"/>
      <c r="G719" s="152" t="str">
        <f>IFERROR(VLOOKUP(F719,'الأستاذ العام'!$B$4:$C$353,2,0),"")</f>
        <v/>
      </c>
      <c r="H719" s="146"/>
      <c r="I719" s="153">
        <v>0</v>
      </c>
      <c r="J719" s="151"/>
      <c r="K719" s="152" t="str">
        <f>IFERROR(VLOOKUP(J719,'الأستاذ العام'!$B$4:$C$353,2,0),"")</f>
        <v/>
      </c>
      <c r="L719" s="146"/>
      <c r="M719" s="153">
        <v>0</v>
      </c>
      <c r="N719" s="16" t="b">
        <f t="shared" si="11"/>
        <v>1</v>
      </c>
    </row>
    <row r="720" spans="1:14" x14ac:dyDescent="0.25">
      <c r="A720" s="146">
        <v>720</v>
      </c>
      <c r="B720" s="147" t="s">
        <v>106</v>
      </c>
      <c r="C720" s="148"/>
      <c r="D720" s="149"/>
      <c r="E720" s="150"/>
      <c r="F720" s="151"/>
      <c r="G720" s="152" t="str">
        <f>IFERROR(VLOOKUP(F720,'الأستاذ العام'!$B$4:$C$353,2,0),"")</f>
        <v/>
      </c>
      <c r="H720" s="146"/>
      <c r="I720" s="153">
        <v>0</v>
      </c>
      <c r="J720" s="151"/>
      <c r="K720" s="152" t="str">
        <f>IFERROR(VLOOKUP(J720,'الأستاذ العام'!$B$4:$C$353,2,0),"")</f>
        <v/>
      </c>
      <c r="L720" s="146"/>
      <c r="M720" s="153">
        <v>0</v>
      </c>
      <c r="N720" s="16" t="b">
        <f t="shared" si="11"/>
        <v>1</v>
      </c>
    </row>
    <row r="721" spans="1:14" x14ac:dyDescent="0.25">
      <c r="A721" s="146">
        <v>721</v>
      </c>
      <c r="B721" s="147" t="s">
        <v>106</v>
      </c>
      <c r="C721" s="148"/>
      <c r="D721" s="149"/>
      <c r="E721" s="150"/>
      <c r="F721" s="151"/>
      <c r="G721" s="152" t="str">
        <f>IFERROR(VLOOKUP(F721,'الأستاذ العام'!$B$4:$C$353,2,0),"")</f>
        <v/>
      </c>
      <c r="H721" s="146"/>
      <c r="I721" s="153">
        <v>0</v>
      </c>
      <c r="J721" s="151"/>
      <c r="K721" s="152" t="str">
        <f>IFERROR(VLOOKUP(J721,'الأستاذ العام'!$B$4:$C$353,2,0),"")</f>
        <v/>
      </c>
      <c r="L721" s="146"/>
      <c r="M721" s="153">
        <v>0</v>
      </c>
      <c r="N721" s="16" t="b">
        <f t="shared" si="11"/>
        <v>1</v>
      </c>
    </row>
    <row r="722" spans="1:14" x14ac:dyDescent="0.25">
      <c r="A722" s="146">
        <v>722</v>
      </c>
      <c r="B722" s="147" t="s">
        <v>106</v>
      </c>
      <c r="C722" s="148"/>
      <c r="D722" s="149"/>
      <c r="E722" s="150"/>
      <c r="F722" s="151"/>
      <c r="G722" s="152" t="str">
        <f>IFERROR(VLOOKUP(F722,'الأستاذ العام'!$B$4:$C$353,2,0),"")</f>
        <v/>
      </c>
      <c r="H722" s="146"/>
      <c r="I722" s="153">
        <v>0</v>
      </c>
      <c r="J722" s="151"/>
      <c r="K722" s="152" t="str">
        <f>IFERROR(VLOOKUP(J722,'الأستاذ العام'!$B$4:$C$353,2,0),"")</f>
        <v/>
      </c>
      <c r="L722" s="146"/>
      <c r="M722" s="153">
        <v>0</v>
      </c>
      <c r="N722" s="16" t="b">
        <f t="shared" si="11"/>
        <v>1</v>
      </c>
    </row>
    <row r="723" spans="1:14" x14ac:dyDescent="0.25">
      <c r="A723" s="146">
        <v>723</v>
      </c>
      <c r="B723" s="147" t="s">
        <v>106</v>
      </c>
      <c r="C723" s="148"/>
      <c r="D723" s="149"/>
      <c r="E723" s="150"/>
      <c r="F723" s="151"/>
      <c r="G723" s="152" t="str">
        <f>IFERROR(VLOOKUP(F723,'الأستاذ العام'!$B$4:$C$353,2,0),"")</f>
        <v/>
      </c>
      <c r="H723" s="146"/>
      <c r="I723" s="153">
        <v>0</v>
      </c>
      <c r="J723" s="151"/>
      <c r="K723" s="152" t="str">
        <f>IFERROR(VLOOKUP(J723,'الأستاذ العام'!$B$4:$C$353,2,0),"")</f>
        <v/>
      </c>
      <c r="L723" s="146"/>
      <c r="M723" s="153">
        <v>0</v>
      </c>
      <c r="N723" s="16" t="b">
        <f t="shared" si="11"/>
        <v>1</v>
      </c>
    </row>
    <row r="724" spans="1:14" x14ac:dyDescent="0.25">
      <c r="A724" s="146">
        <v>724</v>
      </c>
      <c r="B724" s="147" t="s">
        <v>106</v>
      </c>
      <c r="C724" s="148"/>
      <c r="D724" s="149"/>
      <c r="E724" s="150"/>
      <c r="F724" s="151"/>
      <c r="G724" s="152" t="str">
        <f>IFERROR(VLOOKUP(F724,'الأستاذ العام'!$B$4:$C$353,2,0),"")</f>
        <v/>
      </c>
      <c r="H724" s="146"/>
      <c r="I724" s="153">
        <v>0</v>
      </c>
      <c r="J724" s="151"/>
      <c r="K724" s="152" t="str">
        <f>IFERROR(VLOOKUP(J724,'الأستاذ العام'!$B$4:$C$353,2,0),"")</f>
        <v/>
      </c>
      <c r="L724" s="146"/>
      <c r="M724" s="153">
        <v>0</v>
      </c>
      <c r="N724" s="16" t="b">
        <f t="shared" si="11"/>
        <v>1</v>
      </c>
    </row>
    <row r="725" spans="1:14" x14ac:dyDescent="0.25">
      <c r="A725" s="146">
        <v>725</v>
      </c>
      <c r="B725" s="147" t="s">
        <v>106</v>
      </c>
      <c r="C725" s="148"/>
      <c r="D725" s="149"/>
      <c r="E725" s="150"/>
      <c r="F725" s="151"/>
      <c r="G725" s="152" t="str">
        <f>IFERROR(VLOOKUP(F725,'الأستاذ العام'!$B$4:$C$353,2,0),"")</f>
        <v/>
      </c>
      <c r="H725" s="146"/>
      <c r="I725" s="153">
        <v>0</v>
      </c>
      <c r="J725" s="151"/>
      <c r="K725" s="152" t="str">
        <f>IFERROR(VLOOKUP(J725,'الأستاذ العام'!$B$4:$C$353,2,0),"")</f>
        <v/>
      </c>
      <c r="L725" s="146"/>
      <c r="M725" s="153">
        <v>0</v>
      </c>
      <c r="N725" s="16" t="b">
        <f t="shared" si="11"/>
        <v>1</v>
      </c>
    </row>
    <row r="726" spans="1:14" x14ac:dyDescent="0.25">
      <c r="A726" s="146">
        <v>726</v>
      </c>
      <c r="B726" s="147" t="s">
        <v>106</v>
      </c>
      <c r="C726" s="148"/>
      <c r="D726" s="149"/>
      <c r="E726" s="150"/>
      <c r="F726" s="151"/>
      <c r="G726" s="152" t="str">
        <f>IFERROR(VLOOKUP(F726,'الأستاذ العام'!$B$4:$C$353,2,0),"")</f>
        <v/>
      </c>
      <c r="H726" s="146"/>
      <c r="I726" s="153">
        <v>0</v>
      </c>
      <c r="J726" s="151"/>
      <c r="K726" s="152" t="str">
        <f>IFERROR(VLOOKUP(J726,'الأستاذ العام'!$B$4:$C$353,2,0),"")</f>
        <v/>
      </c>
      <c r="L726" s="146"/>
      <c r="M726" s="153">
        <v>0</v>
      </c>
      <c r="N726" s="16" t="b">
        <f t="shared" si="11"/>
        <v>1</v>
      </c>
    </row>
    <row r="727" spans="1:14" x14ac:dyDescent="0.25">
      <c r="A727" s="146">
        <v>727</v>
      </c>
      <c r="B727" s="147" t="s">
        <v>106</v>
      </c>
      <c r="C727" s="148"/>
      <c r="D727" s="149"/>
      <c r="E727" s="150"/>
      <c r="F727" s="151"/>
      <c r="G727" s="152" t="str">
        <f>IFERROR(VLOOKUP(F727,'الأستاذ العام'!$B$4:$C$353,2,0),"")</f>
        <v/>
      </c>
      <c r="H727" s="146"/>
      <c r="I727" s="153">
        <v>0</v>
      </c>
      <c r="J727" s="151"/>
      <c r="K727" s="152" t="str">
        <f>IFERROR(VLOOKUP(J727,'الأستاذ العام'!$B$4:$C$353,2,0),"")</f>
        <v/>
      </c>
      <c r="L727" s="146"/>
      <c r="M727" s="153">
        <v>0</v>
      </c>
      <c r="N727" s="16" t="b">
        <f t="shared" si="11"/>
        <v>1</v>
      </c>
    </row>
    <row r="728" spans="1:14" x14ac:dyDescent="0.25">
      <c r="A728" s="146">
        <v>728</v>
      </c>
      <c r="B728" s="147" t="s">
        <v>106</v>
      </c>
      <c r="C728" s="148"/>
      <c r="D728" s="149"/>
      <c r="E728" s="150"/>
      <c r="F728" s="151"/>
      <c r="G728" s="152" t="str">
        <f>IFERROR(VLOOKUP(F728,'الأستاذ العام'!$B$4:$C$353,2,0),"")</f>
        <v/>
      </c>
      <c r="H728" s="146"/>
      <c r="I728" s="153">
        <v>0</v>
      </c>
      <c r="J728" s="151"/>
      <c r="K728" s="152" t="str">
        <f>IFERROR(VLOOKUP(J728,'الأستاذ العام'!$B$4:$C$353,2,0),"")</f>
        <v/>
      </c>
      <c r="L728" s="146"/>
      <c r="M728" s="153">
        <v>0</v>
      </c>
      <c r="N728" s="16" t="b">
        <f t="shared" si="11"/>
        <v>1</v>
      </c>
    </row>
    <row r="729" spans="1:14" x14ac:dyDescent="0.25">
      <c r="A729" s="146">
        <v>729</v>
      </c>
      <c r="B729" s="147" t="s">
        <v>106</v>
      </c>
      <c r="C729" s="148"/>
      <c r="D729" s="149"/>
      <c r="E729" s="150"/>
      <c r="F729" s="151"/>
      <c r="G729" s="152" t="str">
        <f>IFERROR(VLOOKUP(F729,'الأستاذ العام'!$B$4:$C$353,2,0),"")</f>
        <v/>
      </c>
      <c r="H729" s="146"/>
      <c r="I729" s="153">
        <v>0</v>
      </c>
      <c r="J729" s="151"/>
      <c r="K729" s="152" t="str">
        <f>IFERROR(VLOOKUP(J729,'الأستاذ العام'!$B$4:$C$353,2,0),"")</f>
        <v/>
      </c>
      <c r="L729" s="146"/>
      <c r="M729" s="153">
        <v>0</v>
      </c>
      <c r="N729" s="16" t="b">
        <f t="shared" si="11"/>
        <v>1</v>
      </c>
    </row>
    <row r="730" spans="1:14" x14ac:dyDescent="0.25">
      <c r="A730" s="146">
        <v>730</v>
      </c>
      <c r="B730" s="147" t="s">
        <v>106</v>
      </c>
      <c r="C730" s="148"/>
      <c r="D730" s="149"/>
      <c r="E730" s="150"/>
      <c r="F730" s="151"/>
      <c r="G730" s="152" t="str">
        <f>IFERROR(VLOOKUP(F730,'الأستاذ العام'!$B$4:$C$353,2,0),"")</f>
        <v/>
      </c>
      <c r="H730" s="146"/>
      <c r="I730" s="153">
        <v>0</v>
      </c>
      <c r="J730" s="151"/>
      <c r="K730" s="152" t="str">
        <f>IFERROR(VLOOKUP(J730,'الأستاذ العام'!$B$4:$C$353,2,0),"")</f>
        <v/>
      </c>
      <c r="L730" s="146"/>
      <c r="M730" s="153">
        <v>0</v>
      </c>
      <c r="N730" s="16" t="b">
        <f t="shared" si="11"/>
        <v>1</v>
      </c>
    </row>
    <row r="731" spans="1:14" x14ac:dyDescent="0.25">
      <c r="A731" s="146">
        <v>731</v>
      </c>
      <c r="B731" s="147" t="s">
        <v>106</v>
      </c>
      <c r="C731" s="148"/>
      <c r="D731" s="149"/>
      <c r="E731" s="150"/>
      <c r="F731" s="151"/>
      <c r="G731" s="152" t="str">
        <f>IFERROR(VLOOKUP(F731,'الأستاذ العام'!$B$4:$C$353,2,0),"")</f>
        <v/>
      </c>
      <c r="H731" s="146"/>
      <c r="I731" s="153">
        <v>0</v>
      </c>
      <c r="J731" s="151"/>
      <c r="K731" s="152" t="str">
        <f>IFERROR(VLOOKUP(J731,'الأستاذ العام'!$B$4:$C$353,2,0),"")</f>
        <v/>
      </c>
      <c r="L731" s="146"/>
      <c r="M731" s="153">
        <v>0</v>
      </c>
      <c r="N731" s="16" t="b">
        <f t="shared" si="11"/>
        <v>1</v>
      </c>
    </row>
    <row r="732" spans="1:14" x14ac:dyDescent="0.25">
      <c r="A732" s="146">
        <v>732</v>
      </c>
      <c r="B732" s="147" t="s">
        <v>106</v>
      </c>
      <c r="C732" s="148"/>
      <c r="D732" s="149"/>
      <c r="E732" s="150"/>
      <c r="F732" s="151"/>
      <c r="G732" s="152" t="str">
        <f>IFERROR(VLOOKUP(F732,'الأستاذ العام'!$B$4:$C$353,2,0),"")</f>
        <v/>
      </c>
      <c r="H732" s="146"/>
      <c r="I732" s="153">
        <v>0</v>
      </c>
      <c r="J732" s="151"/>
      <c r="K732" s="152" t="str">
        <f>IFERROR(VLOOKUP(J732,'الأستاذ العام'!$B$4:$C$353,2,0),"")</f>
        <v/>
      </c>
      <c r="L732" s="146"/>
      <c r="M732" s="153">
        <v>0</v>
      </c>
      <c r="N732" s="16" t="b">
        <f t="shared" si="11"/>
        <v>1</v>
      </c>
    </row>
    <row r="733" spans="1:14" x14ac:dyDescent="0.25">
      <c r="A733" s="146">
        <v>733</v>
      </c>
      <c r="B733" s="147" t="s">
        <v>106</v>
      </c>
      <c r="C733" s="148"/>
      <c r="D733" s="149"/>
      <c r="E733" s="150"/>
      <c r="F733" s="151"/>
      <c r="G733" s="152" t="str">
        <f>IFERROR(VLOOKUP(F733,'الأستاذ العام'!$B$4:$C$353,2,0),"")</f>
        <v/>
      </c>
      <c r="H733" s="146"/>
      <c r="I733" s="153">
        <v>0</v>
      </c>
      <c r="J733" s="151"/>
      <c r="K733" s="152" t="str">
        <f>IFERROR(VLOOKUP(J733,'الأستاذ العام'!$B$4:$C$353,2,0),"")</f>
        <v/>
      </c>
      <c r="L733" s="146"/>
      <c r="M733" s="153">
        <v>0</v>
      </c>
      <c r="N733" s="16" t="b">
        <f t="shared" si="11"/>
        <v>1</v>
      </c>
    </row>
    <row r="734" spans="1:14" x14ac:dyDescent="0.25">
      <c r="A734" s="146">
        <v>734</v>
      </c>
      <c r="B734" s="147" t="s">
        <v>106</v>
      </c>
      <c r="C734" s="148"/>
      <c r="D734" s="149"/>
      <c r="E734" s="150"/>
      <c r="F734" s="151"/>
      <c r="G734" s="152" t="str">
        <f>IFERROR(VLOOKUP(F734,'الأستاذ العام'!$B$4:$C$353,2,0),"")</f>
        <v/>
      </c>
      <c r="H734" s="146"/>
      <c r="I734" s="153">
        <v>0</v>
      </c>
      <c r="J734" s="151"/>
      <c r="K734" s="152" t="str">
        <f>IFERROR(VLOOKUP(J734,'الأستاذ العام'!$B$4:$C$353,2,0),"")</f>
        <v/>
      </c>
      <c r="L734" s="146"/>
      <c r="M734" s="153">
        <v>0</v>
      </c>
      <c r="N734" s="16" t="b">
        <f t="shared" si="11"/>
        <v>1</v>
      </c>
    </row>
    <row r="735" spans="1:14" x14ac:dyDescent="0.25">
      <c r="A735" s="146">
        <v>735</v>
      </c>
      <c r="B735" s="147" t="s">
        <v>106</v>
      </c>
      <c r="C735" s="148"/>
      <c r="D735" s="149"/>
      <c r="E735" s="150"/>
      <c r="F735" s="151"/>
      <c r="G735" s="152" t="str">
        <f>IFERROR(VLOOKUP(F735,'الأستاذ العام'!$B$4:$C$353,2,0),"")</f>
        <v/>
      </c>
      <c r="H735" s="146"/>
      <c r="I735" s="153">
        <v>0</v>
      </c>
      <c r="J735" s="151"/>
      <c r="K735" s="152" t="str">
        <f>IFERROR(VLOOKUP(J735,'الأستاذ العام'!$B$4:$C$353,2,0),"")</f>
        <v/>
      </c>
      <c r="L735" s="146"/>
      <c r="M735" s="153">
        <v>0</v>
      </c>
      <c r="N735" s="16" t="b">
        <f t="shared" si="11"/>
        <v>1</v>
      </c>
    </row>
    <row r="736" spans="1:14" x14ac:dyDescent="0.25">
      <c r="A736" s="146">
        <v>736</v>
      </c>
      <c r="B736" s="147" t="s">
        <v>106</v>
      </c>
      <c r="C736" s="148"/>
      <c r="D736" s="149"/>
      <c r="E736" s="150"/>
      <c r="F736" s="151"/>
      <c r="G736" s="152" t="str">
        <f>IFERROR(VLOOKUP(F736,'الأستاذ العام'!$B$4:$C$353,2,0),"")</f>
        <v/>
      </c>
      <c r="H736" s="146"/>
      <c r="I736" s="153">
        <v>0</v>
      </c>
      <c r="J736" s="151"/>
      <c r="K736" s="152" t="str">
        <f>IFERROR(VLOOKUP(J736,'الأستاذ العام'!$B$4:$C$353,2,0),"")</f>
        <v/>
      </c>
      <c r="L736" s="146"/>
      <c r="M736" s="153">
        <v>0</v>
      </c>
      <c r="N736" s="16" t="b">
        <f t="shared" si="11"/>
        <v>1</v>
      </c>
    </row>
    <row r="737" spans="1:14" x14ac:dyDescent="0.25">
      <c r="A737" s="146">
        <v>737</v>
      </c>
      <c r="B737" s="147" t="s">
        <v>106</v>
      </c>
      <c r="C737" s="148"/>
      <c r="D737" s="149"/>
      <c r="E737" s="150"/>
      <c r="F737" s="151"/>
      <c r="G737" s="152" t="str">
        <f>IFERROR(VLOOKUP(F737,'الأستاذ العام'!$B$4:$C$353,2,0),"")</f>
        <v/>
      </c>
      <c r="H737" s="146"/>
      <c r="I737" s="153">
        <v>0</v>
      </c>
      <c r="J737" s="151"/>
      <c r="K737" s="152" t="str">
        <f>IFERROR(VLOOKUP(J737,'الأستاذ العام'!$B$4:$C$353,2,0),"")</f>
        <v/>
      </c>
      <c r="L737" s="146"/>
      <c r="M737" s="153">
        <v>0</v>
      </c>
      <c r="N737" s="16" t="b">
        <f t="shared" si="11"/>
        <v>1</v>
      </c>
    </row>
    <row r="738" spans="1:14" x14ac:dyDescent="0.25">
      <c r="A738" s="146">
        <v>738</v>
      </c>
      <c r="B738" s="147" t="s">
        <v>106</v>
      </c>
      <c r="C738" s="148"/>
      <c r="D738" s="149"/>
      <c r="E738" s="150"/>
      <c r="F738" s="151"/>
      <c r="G738" s="152" t="str">
        <f>IFERROR(VLOOKUP(F738,'الأستاذ العام'!$B$4:$C$353,2,0),"")</f>
        <v/>
      </c>
      <c r="H738" s="146"/>
      <c r="I738" s="153">
        <v>0</v>
      </c>
      <c r="J738" s="151"/>
      <c r="K738" s="152" t="str">
        <f>IFERROR(VLOOKUP(J738,'الأستاذ العام'!$B$4:$C$353,2,0),"")</f>
        <v/>
      </c>
      <c r="L738" s="146"/>
      <c r="M738" s="153">
        <v>0</v>
      </c>
      <c r="N738" s="16" t="b">
        <f t="shared" ref="N738:N801" si="12">I738=M738</f>
        <v>1</v>
      </c>
    </row>
    <row r="739" spans="1:14" x14ac:dyDescent="0.25">
      <c r="A739" s="146">
        <v>739</v>
      </c>
      <c r="B739" s="147" t="s">
        <v>106</v>
      </c>
      <c r="C739" s="148"/>
      <c r="D739" s="149"/>
      <c r="E739" s="150"/>
      <c r="F739" s="151"/>
      <c r="G739" s="152" t="str">
        <f>IFERROR(VLOOKUP(F739,'الأستاذ العام'!$B$4:$C$353,2,0),"")</f>
        <v/>
      </c>
      <c r="H739" s="146"/>
      <c r="I739" s="153">
        <v>0</v>
      </c>
      <c r="J739" s="151"/>
      <c r="K739" s="152" t="str">
        <f>IFERROR(VLOOKUP(J739,'الأستاذ العام'!$B$4:$C$353,2,0),"")</f>
        <v/>
      </c>
      <c r="L739" s="146"/>
      <c r="M739" s="153">
        <v>0</v>
      </c>
      <c r="N739" s="16" t="b">
        <f t="shared" si="12"/>
        <v>1</v>
      </c>
    </row>
    <row r="740" spans="1:14" x14ac:dyDescent="0.25">
      <c r="A740" s="146">
        <v>740</v>
      </c>
      <c r="B740" s="147" t="s">
        <v>106</v>
      </c>
      <c r="C740" s="148"/>
      <c r="D740" s="149"/>
      <c r="E740" s="150"/>
      <c r="F740" s="151"/>
      <c r="G740" s="152" t="str">
        <f>IFERROR(VLOOKUP(F740,'الأستاذ العام'!$B$4:$C$353,2,0),"")</f>
        <v/>
      </c>
      <c r="H740" s="146"/>
      <c r="I740" s="153">
        <v>0</v>
      </c>
      <c r="J740" s="151"/>
      <c r="K740" s="152" t="str">
        <f>IFERROR(VLOOKUP(J740,'الأستاذ العام'!$B$4:$C$353,2,0),"")</f>
        <v/>
      </c>
      <c r="L740" s="146"/>
      <c r="M740" s="153">
        <v>0</v>
      </c>
      <c r="N740" s="16" t="b">
        <f t="shared" si="12"/>
        <v>1</v>
      </c>
    </row>
    <row r="741" spans="1:14" x14ac:dyDescent="0.25">
      <c r="A741" s="146">
        <v>741</v>
      </c>
      <c r="B741" s="147" t="s">
        <v>106</v>
      </c>
      <c r="C741" s="148"/>
      <c r="D741" s="149"/>
      <c r="E741" s="150"/>
      <c r="F741" s="151"/>
      <c r="G741" s="152" t="str">
        <f>IFERROR(VLOOKUP(F741,'الأستاذ العام'!$B$4:$C$353,2,0),"")</f>
        <v/>
      </c>
      <c r="H741" s="146"/>
      <c r="I741" s="153">
        <v>0</v>
      </c>
      <c r="J741" s="151"/>
      <c r="K741" s="152" t="str">
        <f>IFERROR(VLOOKUP(J741,'الأستاذ العام'!$B$4:$C$353,2,0),"")</f>
        <v/>
      </c>
      <c r="L741" s="146"/>
      <c r="M741" s="153">
        <v>0</v>
      </c>
      <c r="N741" s="16" t="b">
        <f t="shared" si="12"/>
        <v>1</v>
      </c>
    </row>
    <row r="742" spans="1:14" x14ac:dyDescent="0.25">
      <c r="A742" s="146">
        <v>742</v>
      </c>
      <c r="B742" s="147" t="s">
        <v>106</v>
      </c>
      <c r="C742" s="148"/>
      <c r="D742" s="149"/>
      <c r="E742" s="150"/>
      <c r="F742" s="151"/>
      <c r="G742" s="152" t="str">
        <f>IFERROR(VLOOKUP(F742,'الأستاذ العام'!$B$4:$C$353,2,0),"")</f>
        <v/>
      </c>
      <c r="H742" s="146"/>
      <c r="I742" s="153">
        <v>0</v>
      </c>
      <c r="J742" s="151"/>
      <c r="K742" s="152" t="str">
        <f>IFERROR(VLOOKUP(J742,'الأستاذ العام'!$B$4:$C$353,2,0),"")</f>
        <v/>
      </c>
      <c r="L742" s="146"/>
      <c r="M742" s="153">
        <v>0</v>
      </c>
      <c r="N742" s="16" t="b">
        <f t="shared" si="12"/>
        <v>1</v>
      </c>
    </row>
    <row r="743" spans="1:14" x14ac:dyDescent="0.25">
      <c r="A743" s="146">
        <v>743</v>
      </c>
      <c r="B743" s="147" t="s">
        <v>106</v>
      </c>
      <c r="C743" s="148"/>
      <c r="D743" s="149"/>
      <c r="E743" s="150"/>
      <c r="F743" s="151"/>
      <c r="G743" s="152" t="str">
        <f>IFERROR(VLOOKUP(F743,'الأستاذ العام'!$B$4:$C$353,2,0),"")</f>
        <v/>
      </c>
      <c r="H743" s="146"/>
      <c r="I743" s="153">
        <v>0</v>
      </c>
      <c r="J743" s="151"/>
      <c r="K743" s="152" t="str">
        <f>IFERROR(VLOOKUP(J743,'الأستاذ العام'!$B$4:$C$353,2,0),"")</f>
        <v/>
      </c>
      <c r="L743" s="146"/>
      <c r="M743" s="153">
        <v>0</v>
      </c>
      <c r="N743" s="16" t="b">
        <f t="shared" si="12"/>
        <v>1</v>
      </c>
    </row>
    <row r="744" spans="1:14" x14ac:dyDescent="0.25">
      <c r="A744" s="146">
        <v>744</v>
      </c>
      <c r="B744" s="147" t="s">
        <v>106</v>
      </c>
      <c r="C744" s="148"/>
      <c r="D744" s="149"/>
      <c r="E744" s="150"/>
      <c r="F744" s="151"/>
      <c r="G744" s="152" t="str">
        <f>IFERROR(VLOOKUP(F744,'الأستاذ العام'!$B$4:$C$353,2,0),"")</f>
        <v/>
      </c>
      <c r="H744" s="146"/>
      <c r="I744" s="153">
        <v>0</v>
      </c>
      <c r="J744" s="151"/>
      <c r="K744" s="152" t="str">
        <f>IFERROR(VLOOKUP(J744,'الأستاذ العام'!$B$4:$C$353,2,0),"")</f>
        <v/>
      </c>
      <c r="L744" s="146"/>
      <c r="M744" s="153">
        <v>0</v>
      </c>
      <c r="N744" s="16" t="b">
        <f t="shared" si="12"/>
        <v>1</v>
      </c>
    </row>
    <row r="745" spans="1:14" x14ac:dyDescent="0.25">
      <c r="A745" s="146">
        <v>745</v>
      </c>
      <c r="B745" s="147" t="s">
        <v>106</v>
      </c>
      <c r="C745" s="148"/>
      <c r="D745" s="149"/>
      <c r="E745" s="150"/>
      <c r="F745" s="151"/>
      <c r="G745" s="152" t="str">
        <f>IFERROR(VLOOKUP(F745,'الأستاذ العام'!$B$4:$C$353,2,0),"")</f>
        <v/>
      </c>
      <c r="H745" s="146"/>
      <c r="I745" s="153">
        <v>0</v>
      </c>
      <c r="J745" s="151"/>
      <c r="K745" s="152" t="str">
        <f>IFERROR(VLOOKUP(J745,'الأستاذ العام'!$B$4:$C$353,2,0),"")</f>
        <v/>
      </c>
      <c r="L745" s="146"/>
      <c r="M745" s="153">
        <v>0</v>
      </c>
      <c r="N745" s="16" t="b">
        <f t="shared" si="12"/>
        <v>1</v>
      </c>
    </row>
    <row r="746" spans="1:14" x14ac:dyDescent="0.25">
      <c r="A746" s="146">
        <v>746</v>
      </c>
      <c r="B746" s="147" t="s">
        <v>106</v>
      </c>
      <c r="C746" s="148"/>
      <c r="D746" s="149"/>
      <c r="E746" s="150"/>
      <c r="F746" s="151"/>
      <c r="G746" s="152" t="str">
        <f>IFERROR(VLOOKUP(F746,'الأستاذ العام'!$B$4:$C$353,2,0),"")</f>
        <v/>
      </c>
      <c r="H746" s="146"/>
      <c r="I746" s="153">
        <v>0</v>
      </c>
      <c r="J746" s="151"/>
      <c r="K746" s="152" t="str">
        <f>IFERROR(VLOOKUP(J746,'الأستاذ العام'!$B$4:$C$353,2,0),"")</f>
        <v/>
      </c>
      <c r="L746" s="146"/>
      <c r="M746" s="153">
        <v>0</v>
      </c>
      <c r="N746" s="16" t="b">
        <f t="shared" si="12"/>
        <v>1</v>
      </c>
    </row>
    <row r="747" spans="1:14" x14ac:dyDescent="0.25">
      <c r="A747" s="146">
        <v>747</v>
      </c>
      <c r="B747" s="147" t="s">
        <v>106</v>
      </c>
      <c r="C747" s="148"/>
      <c r="D747" s="149"/>
      <c r="E747" s="150"/>
      <c r="F747" s="151"/>
      <c r="G747" s="152" t="str">
        <f>IFERROR(VLOOKUP(F747,'الأستاذ العام'!$B$4:$C$353,2,0),"")</f>
        <v/>
      </c>
      <c r="H747" s="146"/>
      <c r="I747" s="153">
        <v>0</v>
      </c>
      <c r="J747" s="151"/>
      <c r="K747" s="152" t="str">
        <f>IFERROR(VLOOKUP(J747,'الأستاذ العام'!$B$4:$C$353,2,0),"")</f>
        <v/>
      </c>
      <c r="L747" s="146"/>
      <c r="M747" s="153">
        <v>0</v>
      </c>
      <c r="N747" s="16" t="b">
        <f t="shared" si="12"/>
        <v>1</v>
      </c>
    </row>
    <row r="748" spans="1:14" x14ac:dyDescent="0.25">
      <c r="A748" s="146">
        <v>748</v>
      </c>
      <c r="B748" s="147" t="s">
        <v>106</v>
      </c>
      <c r="C748" s="148"/>
      <c r="D748" s="149"/>
      <c r="E748" s="150"/>
      <c r="F748" s="151"/>
      <c r="G748" s="152" t="str">
        <f>IFERROR(VLOOKUP(F748,'الأستاذ العام'!$B$4:$C$353,2,0),"")</f>
        <v/>
      </c>
      <c r="H748" s="146"/>
      <c r="I748" s="153">
        <v>0</v>
      </c>
      <c r="J748" s="151"/>
      <c r="K748" s="152" t="str">
        <f>IFERROR(VLOOKUP(J748,'الأستاذ العام'!$B$4:$C$353,2,0),"")</f>
        <v/>
      </c>
      <c r="L748" s="146"/>
      <c r="M748" s="153">
        <v>0</v>
      </c>
      <c r="N748" s="16" t="b">
        <f t="shared" si="12"/>
        <v>1</v>
      </c>
    </row>
    <row r="749" spans="1:14" x14ac:dyDescent="0.25">
      <c r="A749" s="146">
        <v>749</v>
      </c>
      <c r="B749" s="147" t="s">
        <v>106</v>
      </c>
      <c r="C749" s="148"/>
      <c r="D749" s="149"/>
      <c r="E749" s="150"/>
      <c r="F749" s="151"/>
      <c r="G749" s="152" t="str">
        <f>IFERROR(VLOOKUP(F749,'الأستاذ العام'!$B$4:$C$353,2,0),"")</f>
        <v/>
      </c>
      <c r="H749" s="146"/>
      <c r="I749" s="153">
        <v>0</v>
      </c>
      <c r="J749" s="151"/>
      <c r="K749" s="152" t="str">
        <f>IFERROR(VLOOKUP(J749,'الأستاذ العام'!$B$4:$C$353,2,0),"")</f>
        <v/>
      </c>
      <c r="L749" s="146"/>
      <c r="M749" s="153">
        <v>0</v>
      </c>
      <c r="N749" s="16" t="b">
        <f t="shared" si="12"/>
        <v>1</v>
      </c>
    </row>
    <row r="750" spans="1:14" x14ac:dyDescent="0.25">
      <c r="A750" s="146">
        <v>750</v>
      </c>
      <c r="B750" s="147" t="s">
        <v>106</v>
      </c>
      <c r="C750" s="148"/>
      <c r="D750" s="149"/>
      <c r="E750" s="150"/>
      <c r="F750" s="151"/>
      <c r="G750" s="152" t="str">
        <f>IFERROR(VLOOKUP(F750,'الأستاذ العام'!$B$4:$C$353,2,0),"")</f>
        <v/>
      </c>
      <c r="H750" s="146"/>
      <c r="I750" s="153">
        <v>0</v>
      </c>
      <c r="J750" s="151"/>
      <c r="K750" s="152" t="str">
        <f>IFERROR(VLOOKUP(J750,'الأستاذ العام'!$B$4:$C$353,2,0),"")</f>
        <v/>
      </c>
      <c r="L750" s="146"/>
      <c r="M750" s="153">
        <v>0</v>
      </c>
      <c r="N750" s="16" t="b">
        <f t="shared" si="12"/>
        <v>1</v>
      </c>
    </row>
    <row r="751" spans="1:14" x14ac:dyDescent="0.25">
      <c r="A751" s="146">
        <v>751</v>
      </c>
      <c r="B751" s="147" t="s">
        <v>106</v>
      </c>
      <c r="C751" s="148"/>
      <c r="D751" s="149"/>
      <c r="E751" s="150"/>
      <c r="F751" s="151"/>
      <c r="G751" s="152" t="str">
        <f>IFERROR(VLOOKUP(F751,'الأستاذ العام'!$B$4:$C$353,2,0),"")</f>
        <v/>
      </c>
      <c r="H751" s="146"/>
      <c r="I751" s="153">
        <v>0</v>
      </c>
      <c r="J751" s="151"/>
      <c r="K751" s="152" t="str">
        <f>IFERROR(VLOOKUP(J751,'الأستاذ العام'!$B$4:$C$353,2,0),"")</f>
        <v/>
      </c>
      <c r="L751" s="146"/>
      <c r="M751" s="153">
        <v>0</v>
      </c>
      <c r="N751" s="16" t="b">
        <f t="shared" si="12"/>
        <v>1</v>
      </c>
    </row>
    <row r="752" spans="1:14" x14ac:dyDescent="0.25">
      <c r="A752" s="146">
        <v>752</v>
      </c>
      <c r="B752" s="147" t="s">
        <v>106</v>
      </c>
      <c r="C752" s="148"/>
      <c r="D752" s="149"/>
      <c r="E752" s="150"/>
      <c r="F752" s="151"/>
      <c r="G752" s="152" t="str">
        <f>IFERROR(VLOOKUP(F752,'الأستاذ العام'!$B$4:$C$353,2,0),"")</f>
        <v/>
      </c>
      <c r="H752" s="146"/>
      <c r="I752" s="153">
        <v>0</v>
      </c>
      <c r="J752" s="151"/>
      <c r="K752" s="152" t="str">
        <f>IFERROR(VLOOKUP(J752,'الأستاذ العام'!$B$4:$C$353,2,0),"")</f>
        <v/>
      </c>
      <c r="L752" s="146"/>
      <c r="M752" s="153">
        <v>0</v>
      </c>
      <c r="N752" s="16" t="b">
        <f t="shared" si="12"/>
        <v>1</v>
      </c>
    </row>
    <row r="753" spans="1:14" x14ac:dyDescent="0.25">
      <c r="A753" s="146">
        <v>753</v>
      </c>
      <c r="B753" s="147" t="s">
        <v>106</v>
      </c>
      <c r="C753" s="148"/>
      <c r="D753" s="149"/>
      <c r="E753" s="150"/>
      <c r="F753" s="151"/>
      <c r="G753" s="152" t="str">
        <f>IFERROR(VLOOKUP(F753,'الأستاذ العام'!$B$4:$C$353,2,0),"")</f>
        <v/>
      </c>
      <c r="H753" s="146"/>
      <c r="I753" s="153">
        <v>0</v>
      </c>
      <c r="J753" s="151"/>
      <c r="K753" s="152" t="str">
        <f>IFERROR(VLOOKUP(J753,'الأستاذ العام'!$B$4:$C$353,2,0),"")</f>
        <v/>
      </c>
      <c r="L753" s="146"/>
      <c r="M753" s="153">
        <v>0</v>
      </c>
      <c r="N753" s="16" t="b">
        <f t="shared" si="12"/>
        <v>1</v>
      </c>
    </row>
    <row r="754" spans="1:14" x14ac:dyDescent="0.25">
      <c r="A754" s="146">
        <v>754</v>
      </c>
      <c r="B754" s="147" t="s">
        <v>106</v>
      </c>
      <c r="C754" s="148"/>
      <c r="D754" s="149"/>
      <c r="E754" s="150"/>
      <c r="F754" s="151"/>
      <c r="G754" s="152" t="str">
        <f>IFERROR(VLOOKUP(F754,'الأستاذ العام'!$B$4:$C$353,2,0),"")</f>
        <v/>
      </c>
      <c r="H754" s="146"/>
      <c r="I754" s="153">
        <v>0</v>
      </c>
      <c r="J754" s="151"/>
      <c r="K754" s="152" t="str">
        <f>IFERROR(VLOOKUP(J754,'الأستاذ العام'!$B$4:$C$353,2,0),"")</f>
        <v/>
      </c>
      <c r="L754" s="146"/>
      <c r="M754" s="153">
        <v>0</v>
      </c>
      <c r="N754" s="16" t="b">
        <f t="shared" si="12"/>
        <v>1</v>
      </c>
    </row>
    <row r="755" spans="1:14" x14ac:dyDescent="0.25">
      <c r="A755" s="146">
        <v>755</v>
      </c>
      <c r="B755" s="147" t="s">
        <v>106</v>
      </c>
      <c r="C755" s="148"/>
      <c r="D755" s="149"/>
      <c r="E755" s="150"/>
      <c r="F755" s="151"/>
      <c r="G755" s="152" t="str">
        <f>IFERROR(VLOOKUP(F755,'الأستاذ العام'!$B$4:$C$353,2,0),"")</f>
        <v/>
      </c>
      <c r="H755" s="146"/>
      <c r="I755" s="153">
        <v>0</v>
      </c>
      <c r="J755" s="151"/>
      <c r="K755" s="152" t="str">
        <f>IFERROR(VLOOKUP(J755,'الأستاذ العام'!$B$4:$C$353,2,0),"")</f>
        <v/>
      </c>
      <c r="L755" s="146"/>
      <c r="M755" s="153">
        <v>0</v>
      </c>
      <c r="N755" s="16" t="b">
        <f t="shared" si="12"/>
        <v>1</v>
      </c>
    </row>
    <row r="756" spans="1:14" x14ac:dyDescent="0.25">
      <c r="A756" s="146">
        <v>756</v>
      </c>
      <c r="B756" s="147" t="s">
        <v>106</v>
      </c>
      <c r="C756" s="148"/>
      <c r="D756" s="149"/>
      <c r="E756" s="150"/>
      <c r="F756" s="151"/>
      <c r="G756" s="152" t="str">
        <f>IFERROR(VLOOKUP(F756,'الأستاذ العام'!$B$4:$C$353,2,0),"")</f>
        <v/>
      </c>
      <c r="H756" s="146"/>
      <c r="I756" s="153">
        <v>0</v>
      </c>
      <c r="J756" s="151"/>
      <c r="K756" s="152" t="str">
        <f>IFERROR(VLOOKUP(J756,'الأستاذ العام'!$B$4:$C$353,2,0),"")</f>
        <v/>
      </c>
      <c r="L756" s="146"/>
      <c r="M756" s="153">
        <v>0</v>
      </c>
      <c r="N756" s="16" t="b">
        <f t="shared" si="12"/>
        <v>1</v>
      </c>
    </row>
    <row r="757" spans="1:14" x14ac:dyDescent="0.25">
      <c r="A757" s="146">
        <v>757</v>
      </c>
      <c r="B757" s="147" t="s">
        <v>106</v>
      </c>
      <c r="C757" s="148"/>
      <c r="D757" s="149"/>
      <c r="E757" s="150"/>
      <c r="F757" s="151"/>
      <c r="G757" s="152" t="str">
        <f>IFERROR(VLOOKUP(F757,'الأستاذ العام'!$B$4:$C$353,2,0),"")</f>
        <v/>
      </c>
      <c r="H757" s="146"/>
      <c r="I757" s="153">
        <v>0</v>
      </c>
      <c r="J757" s="151"/>
      <c r="K757" s="152" t="str">
        <f>IFERROR(VLOOKUP(J757,'الأستاذ العام'!$B$4:$C$353,2,0),"")</f>
        <v/>
      </c>
      <c r="L757" s="146"/>
      <c r="M757" s="153">
        <v>0</v>
      </c>
      <c r="N757" s="16" t="b">
        <f t="shared" si="12"/>
        <v>1</v>
      </c>
    </row>
    <row r="758" spans="1:14" x14ac:dyDescent="0.25">
      <c r="A758" s="146">
        <v>758</v>
      </c>
      <c r="B758" s="147" t="s">
        <v>106</v>
      </c>
      <c r="C758" s="148"/>
      <c r="D758" s="149"/>
      <c r="E758" s="150"/>
      <c r="F758" s="151"/>
      <c r="G758" s="152" t="str">
        <f>IFERROR(VLOOKUP(F758,'الأستاذ العام'!$B$4:$C$353,2,0),"")</f>
        <v/>
      </c>
      <c r="H758" s="146"/>
      <c r="I758" s="153">
        <v>0</v>
      </c>
      <c r="J758" s="151"/>
      <c r="K758" s="152" t="str">
        <f>IFERROR(VLOOKUP(J758,'الأستاذ العام'!$B$4:$C$353,2,0),"")</f>
        <v/>
      </c>
      <c r="L758" s="146"/>
      <c r="M758" s="153">
        <v>0</v>
      </c>
      <c r="N758" s="16" t="b">
        <f t="shared" si="12"/>
        <v>1</v>
      </c>
    </row>
    <row r="759" spans="1:14" x14ac:dyDescent="0.25">
      <c r="A759" s="146">
        <v>759</v>
      </c>
      <c r="B759" s="147" t="s">
        <v>106</v>
      </c>
      <c r="C759" s="148"/>
      <c r="D759" s="149"/>
      <c r="E759" s="150"/>
      <c r="F759" s="151"/>
      <c r="G759" s="152" t="str">
        <f>IFERROR(VLOOKUP(F759,'الأستاذ العام'!$B$4:$C$353,2,0),"")</f>
        <v/>
      </c>
      <c r="H759" s="146"/>
      <c r="I759" s="153">
        <v>0</v>
      </c>
      <c r="J759" s="151"/>
      <c r="K759" s="152" t="str">
        <f>IFERROR(VLOOKUP(J759,'الأستاذ العام'!$B$4:$C$353,2,0),"")</f>
        <v/>
      </c>
      <c r="L759" s="146"/>
      <c r="M759" s="153">
        <v>0</v>
      </c>
      <c r="N759" s="16" t="b">
        <f t="shared" si="12"/>
        <v>1</v>
      </c>
    </row>
    <row r="760" spans="1:14" x14ac:dyDescent="0.25">
      <c r="A760" s="146">
        <v>760</v>
      </c>
      <c r="B760" s="147" t="s">
        <v>106</v>
      </c>
      <c r="C760" s="148"/>
      <c r="D760" s="149"/>
      <c r="E760" s="150"/>
      <c r="F760" s="151"/>
      <c r="G760" s="152" t="str">
        <f>IFERROR(VLOOKUP(F760,'الأستاذ العام'!$B$4:$C$353,2,0),"")</f>
        <v/>
      </c>
      <c r="H760" s="146"/>
      <c r="I760" s="153">
        <v>0</v>
      </c>
      <c r="J760" s="151"/>
      <c r="K760" s="152" t="str">
        <f>IFERROR(VLOOKUP(J760,'الأستاذ العام'!$B$4:$C$353,2,0),"")</f>
        <v/>
      </c>
      <c r="L760" s="146"/>
      <c r="M760" s="153">
        <v>0</v>
      </c>
      <c r="N760" s="16" t="b">
        <f t="shared" si="12"/>
        <v>1</v>
      </c>
    </row>
    <row r="761" spans="1:14" x14ac:dyDescent="0.25">
      <c r="A761" s="146">
        <v>761</v>
      </c>
      <c r="B761" s="147" t="s">
        <v>106</v>
      </c>
      <c r="C761" s="148"/>
      <c r="D761" s="149"/>
      <c r="E761" s="150"/>
      <c r="F761" s="151"/>
      <c r="G761" s="152" t="str">
        <f>IFERROR(VLOOKUP(F761,'الأستاذ العام'!$B$4:$C$353,2,0),"")</f>
        <v/>
      </c>
      <c r="H761" s="146"/>
      <c r="I761" s="153">
        <v>0</v>
      </c>
      <c r="J761" s="151"/>
      <c r="K761" s="152" t="str">
        <f>IFERROR(VLOOKUP(J761,'الأستاذ العام'!$B$4:$C$353,2,0),"")</f>
        <v/>
      </c>
      <c r="L761" s="146"/>
      <c r="M761" s="153">
        <v>0</v>
      </c>
      <c r="N761" s="16" t="b">
        <f t="shared" si="12"/>
        <v>1</v>
      </c>
    </row>
    <row r="762" spans="1:14" x14ac:dyDescent="0.25">
      <c r="A762" s="146">
        <v>762</v>
      </c>
      <c r="B762" s="147" t="s">
        <v>106</v>
      </c>
      <c r="C762" s="148"/>
      <c r="D762" s="149"/>
      <c r="E762" s="150"/>
      <c r="F762" s="151"/>
      <c r="G762" s="152" t="str">
        <f>IFERROR(VLOOKUP(F762,'الأستاذ العام'!$B$4:$C$353,2,0),"")</f>
        <v/>
      </c>
      <c r="H762" s="146"/>
      <c r="I762" s="153">
        <v>0</v>
      </c>
      <c r="J762" s="151"/>
      <c r="K762" s="152" t="str">
        <f>IFERROR(VLOOKUP(J762,'الأستاذ العام'!$B$4:$C$353,2,0),"")</f>
        <v/>
      </c>
      <c r="L762" s="146"/>
      <c r="M762" s="153">
        <v>0</v>
      </c>
      <c r="N762" s="16" t="b">
        <f t="shared" si="12"/>
        <v>1</v>
      </c>
    </row>
    <row r="763" spans="1:14" x14ac:dyDescent="0.25">
      <c r="A763" s="146">
        <v>763</v>
      </c>
      <c r="B763" s="147" t="s">
        <v>106</v>
      </c>
      <c r="C763" s="148"/>
      <c r="D763" s="149"/>
      <c r="E763" s="150"/>
      <c r="F763" s="151"/>
      <c r="G763" s="152" t="str">
        <f>IFERROR(VLOOKUP(F763,'الأستاذ العام'!$B$4:$C$353,2,0),"")</f>
        <v/>
      </c>
      <c r="H763" s="146"/>
      <c r="I763" s="153">
        <v>0</v>
      </c>
      <c r="J763" s="151"/>
      <c r="K763" s="152" t="str">
        <f>IFERROR(VLOOKUP(J763,'الأستاذ العام'!$B$4:$C$353,2,0),"")</f>
        <v/>
      </c>
      <c r="L763" s="146"/>
      <c r="M763" s="153">
        <v>0</v>
      </c>
      <c r="N763" s="16" t="b">
        <f t="shared" si="12"/>
        <v>1</v>
      </c>
    </row>
    <row r="764" spans="1:14" x14ac:dyDescent="0.25">
      <c r="A764" s="146">
        <v>764</v>
      </c>
      <c r="B764" s="147" t="s">
        <v>106</v>
      </c>
      <c r="C764" s="148"/>
      <c r="D764" s="149"/>
      <c r="E764" s="150"/>
      <c r="F764" s="151"/>
      <c r="G764" s="152" t="str">
        <f>IFERROR(VLOOKUP(F764,'الأستاذ العام'!$B$4:$C$353,2,0),"")</f>
        <v/>
      </c>
      <c r="H764" s="146"/>
      <c r="I764" s="153">
        <v>0</v>
      </c>
      <c r="J764" s="151"/>
      <c r="K764" s="152" t="str">
        <f>IFERROR(VLOOKUP(J764,'الأستاذ العام'!$B$4:$C$353,2,0),"")</f>
        <v/>
      </c>
      <c r="L764" s="146"/>
      <c r="M764" s="153">
        <v>0</v>
      </c>
      <c r="N764" s="16" t="b">
        <f t="shared" si="12"/>
        <v>1</v>
      </c>
    </row>
    <row r="765" spans="1:14" x14ac:dyDescent="0.25">
      <c r="A765" s="146">
        <v>765</v>
      </c>
      <c r="B765" s="147" t="s">
        <v>106</v>
      </c>
      <c r="C765" s="148"/>
      <c r="D765" s="149"/>
      <c r="E765" s="150"/>
      <c r="F765" s="151"/>
      <c r="G765" s="152" t="str">
        <f>IFERROR(VLOOKUP(F765,'الأستاذ العام'!$B$4:$C$353,2,0),"")</f>
        <v/>
      </c>
      <c r="H765" s="146"/>
      <c r="I765" s="153">
        <v>0</v>
      </c>
      <c r="J765" s="151"/>
      <c r="K765" s="152" t="str">
        <f>IFERROR(VLOOKUP(J765,'الأستاذ العام'!$B$4:$C$353,2,0),"")</f>
        <v/>
      </c>
      <c r="L765" s="146"/>
      <c r="M765" s="153">
        <v>0</v>
      </c>
      <c r="N765" s="16" t="b">
        <f t="shared" si="12"/>
        <v>1</v>
      </c>
    </row>
    <row r="766" spans="1:14" x14ac:dyDescent="0.25">
      <c r="A766" s="146">
        <v>766</v>
      </c>
      <c r="B766" s="147" t="s">
        <v>106</v>
      </c>
      <c r="C766" s="148"/>
      <c r="D766" s="149"/>
      <c r="E766" s="150"/>
      <c r="F766" s="151"/>
      <c r="G766" s="152" t="str">
        <f>IFERROR(VLOOKUP(F766,'الأستاذ العام'!$B$4:$C$353,2,0),"")</f>
        <v/>
      </c>
      <c r="H766" s="146"/>
      <c r="I766" s="153">
        <v>0</v>
      </c>
      <c r="J766" s="151"/>
      <c r="K766" s="152" t="str">
        <f>IFERROR(VLOOKUP(J766,'الأستاذ العام'!$B$4:$C$353,2,0),"")</f>
        <v/>
      </c>
      <c r="L766" s="146"/>
      <c r="M766" s="153">
        <v>0</v>
      </c>
      <c r="N766" s="16" t="b">
        <f t="shared" si="12"/>
        <v>1</v>
      </c>
    </row>
    <row r="767" spans="1:14" x14ac:dyDescent="0.25">
      <c r="A767" s="146">
        <v>767</v>
      </c>
      <c r="B767" s="147" t="s">
        <v>106</v>
      </c>
      <c r="C767" s="148"/>
      <c r="D767" s="149"/>
      <c r="E767" s="150"/>
      <c r="F767" s="151"/>
      <c r="G767" s="152" t="str">
        <f>IFERROR(VLOOKUP(F767,'الأستاذ العام'!$B$4:$C$353,2,0),"")</f>
        <v/>
      </c>
      <c r="H767" s="146"/>
      <c r="I767" s="153">
        <v>0</v>
      </c>
      <c r="J767" s="151"/>
      <c r="K767" s="152" t="str">
        <f>IFERROR(VLOOKUP(J767,'الأستاذ العام'!$B$4:$C$353,2,0),"")</f>
        <v/>
      </c>
      <c r="L767" s="146"/>
      <c r="M767" s="153">
        <v>0</v>
      </c>
      <c r="N767" s="16" t="b">
        <f t="shared" si="12"/>
        <v>1</v>
      </c>
    </row>
    <row r="768" spans="1:14" x14ac:dyDescent="0.25">
      <c r="A768" s="146">
        <v>768</v>
      </c>
      <c r="B768" s="147" t="s">
        <v>106</v>
      </c>
      <c r="C768" s="148"/>
      <c r="D768" s="149"/>
      <c r="E768" s="150"/>
      <c r="F768" s="151"/>
      <c r="G768" s="152" t="str">
        <f>IFERROR(VLOOKUP(F768,'الأستاذ العام'!$B$4:$C$353,2,0),"")</f>
        <v/>
      </c>
      <c r="H768" s="146"/>
      <c r="I768" s="153">
        <v>0</v>
      </c>
      <c r="J768" s="151"/>
      <c r="K768" s="152" t="str">
        <f>IFERROR(VLOOKUP(J768,'الأستاذ العام'!$B$4:$C$353,2,0),"")</f>
        <v/>
      </c>
      <c r="L768" s="146"/>
      <c r="M768" s="153">
        <v>0</v>
      </c>
      <c r="N768" s="16" t="b">
        <f t="shared" si="12"/>
        <v>1</v>
      </c>
    </row>
    <row r="769" spans="1:14" x14ac:dyDescent="0.25">
      <c r="A769" s="146">
        <v>769</v>
      </c>
      <c r="B769" s="147" t="s">
        <v>106</v>
      </c>
      <c r="C769" s="148"/>
      <c r="D769" s="149"/>
      <c r="E769" s="150"/>
      <c r="F769" s="151"/>
      <c r="G769" s="152" t="str">
        <f>IFERROR(VLOOKUP(F769,'الأستاذ العام'!$B$4:$C$353,2,0),"")</f>
        <v/>
      </c>
      <c r="H769" s="146"/>
      <c r="I769" s="153">
        <v>0</v>
      </c>
      <c r="J769" s="151"/>
      <c r="K769" s="152" t="str">
        <f>IFERROR(VLOOKUP(J769,'الأستاذ العام'!$B$4:$C$353,2,0),"")</f>
        <v/>
      </c>
      <c r="L769" s="146"/>
      <c r="M769" s="153">
        <v>0</v>
      </c>
      <c r="N769" s="16" t="b">
        <f t="shared" si="12"/>
        <v>1</v>
      </c>
    </row>
    <row r="770" spans="1:14" x14ac:dyDescent="0.25">
      <c r="A770" s="146">
        <v>770</v>
      </c>
      <c r="B770" s="147" t="s">
        <v>106</v>
      </c>
      <c r="C770" s="148"/>
      <c r="D770" s="149"/>
      <c r="E770" s="150"/>
      <c r="F770" s="151"/>
      <c r="G770" s="152" t="str">
        <f>IFERROR(VLOOKUP(F770,'الأستاذ العام'!$B$4:$C$353,2,0),"")</f>
        <v/>
      </c>
      <c r="H770" s="146"/>
      <c r="I770" s="153">
        <v>0</v>
      </c>
      <c r="J770" s="151"/>
      <c r="K770" s="152" t="str">
        <f>IFERROR(VLOOKUP(J770,'الأستاذ العام'!$B$4:$C$353,2,0),"")</f>
        <v/>
      </c>
      <c r="L770" s="146"/>
      <c r="M770" s="153">
        <v>0</v>
      </c>
      <c r="N770" s="16" t="b">
        <f t="shared" si="12"/>
        <v>1</v>
      </c>
    </row>
    <row r="771" spans="1:14" x14ac:dyDescent="0.25">
      <c r="A771" s="146">
        <v>771</v>
      </c>
      <c r="B771" s="147" t="s">
        <v>106</v>
      </c>
      <c r="C771" s="148"/>
      <c r="D771" s="149"/>
      <c r="E771" s="150"/>
      <c r="F771" s="151"/>
      <c r="G771" s="152" t="str">
        <f>IFERROR(VLOOKUP(F771,'الأستاذ العام'!$B$4:$C$353,2,0),"")</f>
        <v/>
      </c>
      <c r="H771" s="146"/>
      <c r="I771" s="153">
        <v>0</v>
      </c>
      <c r="J771" s="151"/>
      <c r="K771" s="152" t="str">
        <f>IFERROR(VLOOKUP(J771,'الأستاذ العام'!$B$4:$C$353,2,0),"")</f>
        <v/>
      </c>
      <c r="L771" s="146"/>
      <c r="M771" s="153">
        <v>0</v>
      </c>
      <c r="N771" s="16" t="b">
        <f t="shared" si="12"/>
        <v>1</v>
      </c>
    </row>
    <row r="772" spans="1:14" x14ac:dyDescent="0.25">
      <c r="A772" s="146">
        <v>772</v>
      </c>
      <c r="B772" s="147" t="s">
        <v>106</v>
      </c>
      <c r="C772" s="148"/>
      <c r="D772" s="149"/>
      <c r="E772" s="150"/>
      <c r="F772" s="151"/>
      <c r="G772" s="152" t="str">
        <f>IFERROR(VLOOKUP(F772,'الأستاذ العام'!$B$4:$C$353,2,0),"")</f>
        <v/>
      </c>
      <c r="H772" s="146"/>
      <c r="I772" s="153">
        <v>0</v>
      </c>
      <c r="J772" s="151"/>
      <c r="K772" s="152" t="str">
        <f>IFERROR(VLOOKUP(J772,'الأستاذ العام'!$B$4:$C$353,2,0),"")</f>
        <v/>
      </c>
      <c r="L772" s="146"/>
      <c r="M772" s="153">
        <v>0</v>
      </c>
      <c r="N772" s="16" t="b">
        <f t="shared" si="12"/>
        <v>1</v>
      </c>
    </row>
    <row r="773" spans="1:14" x14ac:dyDescent="0.25">
      <c r="A773" s="146">
        <v>773</v>
      </c>
      <c r="B773" s="147" t="s">
        <v>106</v>
      </c>
      <c r="C773" s="148"/>
      <c r="D773" s="149"/>
      <c r="E773" s="150"/>
      <c r="F773" s="151"/>
      <c r="G773" s="152" t="str">
        <f>IFERROR(VLOOKUP(F773,'الأستاذ العام'!$B$4:$C$353,2,0),"")</f>
        <v/>
      </c>
      <c r="H773" s="146"/>
      <c r="I773" s="153">
        <v>0</v>
      </c>
      <c r="J773" s="151"/>
      <c r="K773" s="152" t="str">
        <f>IFERROR(VLOOKUP(J773,'الأستاذ العام'!$B$4:$C$353,2,0),"")</f>
        <v/>
      </c>
      <c r="L773" s="146"/>
      <c r="M773" s="153">
        <v>0</v>
      </c>
      <c r="N773" s="16" t="b">
        <f t="shared" si="12"/>
        <v>1</v>
      </c>
    </row>
    <row r="774" spans="1:14" x14ac:dyDescent="0.25">
      <c r="A774" s="146">
        <v>774</v>
      </c>
      <c r="B774" s="147" t="s">
        <v>106</v>
      </c>
      <c r="C774" s="148"/>
      <c r="D774" s="149"/>
      <c r="E774" s="150"/>
      <c r="F774" s="151"/>
      <c r="G774" s="152" t="str">
        <f>IFERROR(VLOOKUP(F774,'الأستاذ العام'!$B$4:$C$353,2,0),"")</f>
        <v/>
      </c>
      <c r="H774" s="146"/>
      <c r="I774" s="153">
        <v>0</v>
      </c>
      <c r="J774" s="151"/>
      <c r="K774" s="152" t="str">
        <f>IFERROR(VLOOKUP(J774,'الأستاذ العام'!$B$4:$C$353,2,0),"")</f>
        <v/>
      </c>
      <c r="L774" s="146"/>
      <c r="M774" s="153">
        <v>0</v>
      </c>
      <c r="N774" s="16" t="b">
        <f t="shared" si="12"/>
        <v>1</v>
      </c>
    </row>
    <row r="775" spans="1:14" x14ac:dyDescent="0.25">
      <c r="A775" s="146">
        <v>775</v>
      </c>
      <c r="B775" s="147" t="s">
        <v>106</v>
      </c>
      <c r="C775" s="148"/>
      <c r="D775" s="149"/>
      <c r="E775" s="150"/>
      <c r="F775" s="151"/>
      <c r="G775" s="152" t="str">
        <f>IFERROR(VLOOKUP(F775,'الأستاذ العام'!$B$4:$C$353,2,0),"")</f>
        <v/>
      </c>
      <c r="H775" s="146"/>
      <c r="I775" s="153">
        <v>0</v>
      </c>
      <c r="J775" s="151"/>
      <c r="K775" s="152" t="str">
        <f>IFERROR(VLOOKUP(J775,'الأستاذ العام'!$B$4:$C$353,2,0),"")</f>
        <v/>
      </c>
      <c r="L775" s="146"/>
      <c r="M775" s="153">
        <v>0</v>
      </c>
      <c r="N775" s="16" t="b">
        <f t="shared" si="12"/>
        <v>1</v>
      </c>
    </row>
    <row r="776" spans="1:14" x14ac:dyDescent="0.25">
      <c r="A776" s="146">
        <v>776</v>
      </c>
      <c r="B776" s="147" t="s">
        <v>106</v>
      </c>
      <c r="C776" s="148"/>
      <c r="D776" s="149"/>
      <c r="E776" s="150"/>
      <c r="F776" s="151"/>
      <c r="G776" s="152" t="str">
        <f>IFERROR(VLOOKUP(F776,'الأستاذ العام'!$B$4:$C$353,2,0),"")</f>
        <v/>
      </c>
      <c r="H776" s="146"/>
      <c r="I776" s="153">
        <v>0</v>
      </c>
      <c r="J776" s="151"/>
      <c r="K776" s="152" t="str">
        <f>IFERROR(VLOOKUP(J776,'الأستاذ العام'!$B$4:$C$353,2,0),"")</f>
        <v/>
      </c>
      <c r="L776" s="146"/>
      <c r="M776" s="153">
        <v>0</v>
      </c>
      <c r="N776" s="16" t="b">
        <f t="shared" si="12"/>
        <v>1</v>
      </c>
    </row>
    <row r="777" spans="1:14" x14ac:dyDescent="0.25">
      <c r="A777" s="146">
        <v>777</v>
      </c>
      <c r="B777" s="147" t="s">
        <v>106</v>
      </c>
      <c r="C777" s="148"/>
      <c r="D777" s="149"/>
      <c r="E777" s="150"/>
      <c r="F777" s="151"/>
      <c r="G777" s="152" t="str">
        <f>IFERROR(VLOOKUP(F777,'الأستاذ العام'!$B$4:$C$353,2,0),"")</f>
        <v/>
      </c>
      <c r="H777" s="146"/>
      <c r="I777" s="153">
        <v>0</v>
      </c>
      <c r="J777" s="151"/>
      <c r="K777" s="152" t="str">
        <f>IFERROR(VLOOKUP(J777,'الأستاذ العام'!$B$4:$C$353,2,0),"")</f>
        <v/>
      </c>
      <c r="L777" s="146"/>
      <c r="M777" s="153">
        <v>0</v>
      </c>
      <c r="N777" s="16" t="b">
        <f t="shared" si="12"/>
        <v>1</v>
      </c>
    </row>
    <row r="778" spans="1:14" x14ac:dyDescent="0.25">
      <c r="A778" s="146">
        <v>778</v>
      </c>
      <c r="B778" s="147" t="s">
        <v>106</v>
      </c>
      <c r="C778" s="148"/>
      <c r="D778" s="149"/>
      <c r="E778" s="150"/>
      <c r="F778" s="151"/>
      <c r="G778" s="152" t="str">
        <f>IFERROR(VLOOKUP(F778,'الأستاذ العام'!$B$4:$C$353,2,0),"")</f>
        <v/>
      </c>
      <c r="H778" s="146"/>
      <c r="I778" s="153">
        <v>0</v>
      </c>
      <c r="J778" s="151"/>
      <c r="K778" s="152" t="str">
        <f>IFERROR(VLOOKUP(J778,'الأستاذ العام'!$B$4:$C$353,2,0),"")</f>
        <v/>
      </c>
      <c r="L778" s="146"/>
      <c r="M778" s="153">
        <v>0</v>
      </c>
      <c r="N778" s="16" t="b">
        <f t="shared" si="12"/>
        <v>1</v>
      </c>
    </row>
    <row r="779" spans="1:14" x14ac:dyDescent="0.25">
      <c r="A779" s="146">
        <v>779</v>
      </c>
      <c r="B779" s="147" t="s">
        <v>106</v>
      </c>
      <c r="C779" s="148"/>
      <c r="D779" s="149"/>
      <c r="E779" s="150"/>
      <c r="F779" s="151"/>
      <c r="G779" s="152" t="str">
        <f>IFERROR(VLOOKUP(F779,'الأستاذ العام'!$B$4:$C$353,2,0),"")</f>
        <v/>
      </c>
      <c r="H779" s="146"/>
      <c r="I779" s="153">
        <v>0</v>
      </c>
      <c r="J779" s="151"/>
      <c r="K779" s="152" t="str">
        <f>IFERROR(VLOOKUP(J779,'الأستاذ العام'!$B$4:$C$353,2,0),"")</f>
        <v/>
      </c>
      <c r="L779" s="146"/>
      <c r="M779" s="153">
        <v>0</v>
      </c>
      <c r="N779" s="16" t="b">
        <f t="shared" si="12"/>
        <v>1</v>
      </c>
    </row>
    <row r="780" spans="1:14" x14ac:dyDescent="0.25">
      <c r="A780" s="146">
        <v>780</v>
      </c>
      <c r="B780" s="147" t="s">
        <v>106</v>
      </c>
      <c r="C780" s="148"/>
      <c r="D780" s="149"/>
      <c r="E780" s="150"/>
      <c r="F780" s="151"/>
      <c r="G780" s="152" t="str">
        <f>IFERROR(VLOOKUP(F780,'الأستاذ العام'!$B$4:$C$353,2,0),"")</f>
        <v/>
      </c>
      <c r="H780" s="146"/>
      <c r="I780" s="153">
        <v>0</v>
      </c>
      <c r="J780" s="151"/>
      <c r="K780" s="152" t="str">
        <f>IFERROR(VLOOKUP(J780,'الأستاذ العام'!$B$4:$C$353,2,0),"")</f>
        <v/>
      </c>
      <c r="L780" s="146"/>
      <c r="M780" s="153">
        <v>0</v>
      </c>
      <c r="N780" s="16" t="b">
        <f t="shared" si="12"/>
        <v>1</v>
      </c>
    </row>
    <row r="781" spans="1:14" x14ac:dyDescent="0.25">
      <c r="A781" s="146">
        <v>781</v>
      </c>
      <c r="B781" s="147" t="s">
        <v>106</v>
      </c>
      <c r="C781" s="148"/>
      <c r="D781" s="149"/>
      <c r="E781" s="150"/>
      <c r="F781" s="151"/>
      <c r="G781" s="152" t="str">
        <f>IFERROR(VLOOKUP(F781,'الأستاذ العام'!$B$4:$C$353,2,0),"")</f>
        <v/>
      </c>
      <c r="H781" s="146"/>
      <c r="I781" s="153">
        <v>0</v>
      </c>
      <c r="J781" s="151"/>
      <c r="K781" s="152" t="str">
        <f>IFERROR(VLOOKUP(J781,'الأستاذ العام'!$B$4:$C$353,2,0),"")</f>
        <v/>
      </c>
      <c r="L781" s="146"/>
      <c r="M781" s="153">
        <v>0</v>
      </c>
      <c r="N781" s="16" t="b">
        <f t="shared" si="12"/>
        <v>1</v>
      </c>
    </row>
    <row r="782" spans="1:14" x14ac:dyDescent="0.25">
      <c r="A782" s="146">
        <v>782</v>
      </c>
      <c r="B782" s="147" t="s">
        <v>106</v>
      </c>
      <c r="C782" s="148"/>
      <c r="D782" s="149"/>
      <c r="E782" s="150"/>
      <c r="F782" s="151"/>
      <c r="G782" s="152" t="str">
        <f>IFERROR(VLOOKUP(F782,'الأستاذ العام'!$B$4:$C$353,2,0),"")</f>
        <v/>
      </c>
      <c r="H782" s="146"/>
      <c r="I782" s="153">
        <v>0</v>
      </c>
      <c r="J782" s="151"/>
      <c r="K782" s="152" t="str">
        <f>IFERROR(VLOOKUP(J782,'الأستاذ العام'!$B$4:$C$353,2,0),"")</f>
        <v/>
      </c>
      <c r="L782" s="146"/>
      <c r="M782" s="153">
        <v>0</v>
      </c>
      <c r="N782" s="16" t="b">
        <f t="shared" si="12"/>
        <v>1</v>
      </c>
    </row>
    <row r="783" spans="1:14" x14ac:dyDescent="0.25">
      <c r="A783" s="146">
        <v>783</v>
      </c>
      <c r="B783" s="147" t="s">
        <v>106</v>
      </c>
      <c r="C783" s="148"/>
      <c r="D783" s="149"/>
      <c r="E783" s="150"/>
      <c r="F783" s="151"/>
      <c r="G783" s="152" t="str">
        <f>IFERROR(VLOOKUP(F783,'الأستاذ العام'!$B$4:$C$353,2,0),"")</f>
        <v/>
      </c>
      <c r="H783" s="146"/>
      <c r="I783" s="153">
        <v>0</v>
      </c>
      <c r="J783" s="151"/>
      <c r="K783" s="152" t="str">
        <f>IFERROR(VLOOKUP(J783,'الأستاذ العام'!$B$4:$C$353,2,0),"")</f>
        <v/>
      </c>
      <c r="L783" s="146"/>
      <c r="M783" s="153">
        <v>0</v>
      </c>
      <c r="N783" s="16" t="b">
        <f t="shared" si="12"/>
        <v>1</v>
      </c>
    </row>
    <row r="784" spans="1:14" x14ac:dyDescent="0.25">
      <c r="A784" s="146">
        <v>784</v>
      </c>
      <c r="B784" s="147" t="s">
        <v>106</v>
      </c>
      <c r="C784" s="148"/>
      <c r="D784" s="149"/>
      <c r="E784" s="150"/>
      <c r="F784" s="151"/>
      <c r="G784" s="152" t="str">
        <f>IFERROR(VLOOKUP(F784,'الأستاذ العام'!$B$4:$C$353,2,0),"")</f>
        <v/>
      </c>
      <c r="H784" s="146"/>
      <c r="I784" s="153">
        <v>0</v>
      </c>
      <c r="J784" s="151"/>
      <c r="K784" s="152" t="str">
        <f>IFERROR(VLOOKUP(J784,'الأستاذ العام'!$B$4:$C$353,2,0),"")</f>
        <v/>
      </c>
      <c r="L784" s="146"/>
      <c r="M784" s="153">
        <v>0</v>
      </c>
      <c r="N784" s="16" t="b">
        <f t="shared" si="12"/>
        <v>1</v>
      </c>
    </row>
    <row r="785" spans="1:14" x14ac:dyDescent="0.25">
      <c r="A785" s="146">
        <v>785</v>
      </c>
      <c r="B785" s="147" t="s">
        <v>106</v>
      </c>
      <c r="C785" s="148"/>
      <c r="D785" s="149"/>
      <c r="E785" s="150"/>
      <c r="F785" s="151"/>
      <c r="G785" s="152" t="str">
        <f>IFERROR(VLOOKUP(F785,'الأستاذ العام'!$B$4:$C$353,2,0),"")</f>
        <v/>
      </c>
      <c r="H785" s="146"/>
      <c r="I785" s="153">
        <v>0</v>
      </c>
      <c r="J785" s="151"/>
      <c r="K785" s="152" t="str">
        <f>IFERROR(VLOOKUP(J785,'الأستاذ العام'!$B$4:$C$353,2,0),"")</f>
        <v/>
      </c>
      <c r="L785" s="146"/>
      <c r="M785" s="153">
        <v>0</v>
      </c>
      <c r="N785" s="16" t="b">
        <f t="shared" si="12"/>
        <v>1</v>
      </c>
    </row>
    <row r="786" spans="1:14" x14ac:dyDescent="0.25">
      <c r="A786" s="146">
        <v>786</v>
      </c>
      <c r="B786" s="147" t="s">
        <v>106</v>
      </c>
      <c r="C786" s="148"/>
      <c r="D786" s="149"/>
      <c r="E786" s="150"/>
      <c r="F786" s="151"/>
      <c r="G786" s="152" t="str">
        <f>IFERROR(VLOOKUP(F786,'الأستاذ العام'!$B$4:$C$353,2,0),"")</f>
        <v/>
      </c>
      <c r="H786" s="146"/>
      <c r="I786" s="153">
        <v>0</v>
      </c>
      <c r="J786" s="151"/>
      <c r="K786" s="152" t="str">
        <f>IFERROR(VLOOKUP(J786,'الأستاذ العام'!$B$4:$C$353,2,0),"")</f>
        <v/>
      </c>
      <c r="L786" s="146"/>
      <c r="M786" s="153">
        <v>0</v>
      </c>
      <c r="N786" s="16" t="b">
        <f t="shared" si="12"/>
        <v>1</v>
      </c>
    </row>
    <row r="787" spans="1:14" x14ac:dyDescent="0.25">
      <c r="A787" s="146">
        <v>787</v>
      </c>
      <c r="B787" s="147" t="s">
        <v>106</v>
      </c>
      <c r="C787" s="148"/>
      <c r="D787" s="149"/>
      <c r="E787" s="150"/>
      <c r="F787" s="151"/>
      <c r="G787" s="152" t="str">
        <f>IFERROR(VLOOKUP(F787,'الأستاذ العام'!$B$4:$C$353,2,0),"")</f>
        <v/>
      </c>
      <c r="H787" s="146"/>
      <c r="I787" s="153">
        <v>0</v>
      </c>
      <c r="J787" s="151"/>
      <c r="K787" s="152" t="str">
        <f>IFERROR(VLOOKUP(J787,'الأستاذ العام'!$B$4:$C$353,2,0),"")</f>
        <v/>
      </c>
      <c r="L787" s="146"/>
      <c r="M787" s="153">
        <v>0</v>
      </c>
      <c r="N787" s="16" t="b">
        <f t="shared" si="12"/>
        <v>1</v>
      </c>
    </row>
    <row r="788" spans="1:14" x14ac:dyDescent="0.25">
      <c r="A788" s="146">
        <v>788</v>
      </c>
      <c r="B788" s="147" t="s">
        <v>106</v>
      </c>
      <c r="C788" s="148"/>
      <c r="D788" s="149"/>
      <c r="E788" s="150"/>
      <c r="F788" s="151"/>
      <c r="G788" s="152" t="str">
        <f>IFERROR(VLOOKUP(F788,'الأستاذ العام'!$B$4:$C$353,2,0),"")</f>
        <v/>
      </c>
      <c r="H788" s="146"/>
      <c r="I788" s="153">
        <v>0</v>
      </c>
      <c r="J788" s="151"/>
      <c r="K788" s="152" t="str">
        <f>IFERROR(VLOOKUP(J788,'الأستاذ العام'!$B$4:$C$353,2,0),"")</f>
        <v/>
      </c>
      <c r="L788" s="146"/>
      <c r="M788" s="153">
        <v>0</v>
      </c>
      <c r="N788" s="16" t="b">
        <f t="shared" si="12"/>
        <v>1</v>
      </c>
    </row>
    <row r="789" spans="1:14" x14ac:dyDescent="0.25">
      <c r="A789" s="146">
        <v>789</v>
      </c>
      <c r="B789" s="147" t="s">
        <v>106</v>
      </c>
      <c r="C789" s="148"/>
      <c r="D789" s="149"/>
      <c r="E789" s="150"/>
      <c r="F789" s="151"/>
      <c r="G789" s="152" t="str">
        <f>IFERROR(VLOOKUP(F789,'الأستاذ العام'!$B$4:$C$353,2,0),"")</f>
        <v/>
      </c>
      <c r="H789" s="146"/>
      <c r="I789" s="153">
        <v>0</v>
      </c>
      <c r="J789" s="151"/>
      <c r="K789" s="152" t="str">
        <f>IFERROR(VLOOKUP(J789,'الأستاذ العام'!$B$4:$C$353,2,0),"")</f>
        <v/>
      </c>
      <c r="L789" s="146"/>
      <c r="M789" s="153">
        <v>0</v>
      </c>
      <c r="N789" s="16" t="b">
        <f t="shared" si="12"/>
        <v>1</v>
      </c>
    </row>
    <row r="790" spans="1:14" x14ac:dyDescent="0.25">
      <c r="A790" s="146">
        <v>790</v>
      </c>
      <c r="B790" s="147" t="s">
        <v>106</v>
      </c>
      <c r="C790" s="148"/>
      <c r="D790" s="149"/>
      <c r="E790" s="150"/>
      <c r="F790" s="151"/>
      <c r="G790" s="152" t="str">
        <f>IFERROR(VLOOKUP(F790,'الأستاذ العام'!$B$4:$C$353,2,0),"")</f>
        <v/>
      </c>
      <c r="H790" s="146"/>
      <c r="I790" s="153">
        <v>0</v>
      </c>
      <c r="J790" s="151"/>
      <c r="K790" s="152" t="str">
        <f>IFERROR(VLOOKUP(J790,'الأستاذ العام'!$B$4:$C$353,2,0),"")</f>
        <v/>
      </c>
      <c r="L790" s="146"/>
      <c r="M790" s="153">
        <v>0</v>
      </c>
      <c r="N790" s="16" t="b">
        <f t="shared" si="12"/>
        <v>1</v>
      </c>
    </row>
    <row r="791" spans="1:14" x14ac:dyDescent="0.25">
      <c r="A791" s="146">
        <v>791</v>
      </c>
      <c r="B791" s="147" t="s">
        <v>106</v>
      </c>
      <c r="C791" s="148"/>
      <c r="D791" s="149"/>
      <c r="E791" s="150"/>
      <c r="F791" s="151"/>
      <c r="G791" s="152" t="str">
        <f>IFERROR(VLOOKUP(F791,'الأستاذ العام'!$B$4:$C$353,2,0),"")</f>
        <v/>
      </c>
      <c r="H791" s="146"/>
      <c r="I791" s="153">
        <v>0</v>
      </c>
      <c r="J791" s="151"/>
      <c r="K791" s="152" t="str">
        <f>IFERROR(VLOOKUP(J791,'الأستاذ العام'!$B$4:$C$353,2,0),"")</f>
        <v/>
      </c>
      <c r="L791" s="146"/>
      <c r="M791" s="153">
        <v>0</v>
      </c>
      <c r="N791" s="16" t="b">
        <f t="shared" si="12"/>
        <v>1</v>
      </c>
    </row>
    <row r="792" spans="1:14" x14ac:dyDescent="0.25">
      <c r="A792" s="146">
        <v>792</v>
      </c>
      <c r="B792" s="147" t="s">
        <v>106</v>
      </c>
      <c r="C792" s="148"/>
      <c r="D792" s="149"/>
      <c r="E792" s="150"/>
      <c r="F792" s="151"/>
      <c r="G792" s="152" t="str">
        <f>IFERROR(VLOOKUP(F792,'الأستاذ العام'!$B$4:$C$353,2,0),"")</f>
        <v/>
      </c>
      <c r="H792" s="146"/>
      <c r="I792" s="153">
        <v>0</v>
      </c>
      <c r="J792" s="151"/>
      <c r="K792" s="152" t="str">
        <f>IFERROR(VLOOKUP(J792,'الأستاذ العام'!$B$4:$C$353,2,0),"")</f>
        <v/>
      </c>
      <c r="L792" s="146"/>
      <c r="M792" s="153">
        <v>0</v>
      </c>
      <c r="N792" s="16" t="b">
        <f t="shared" si="12"/>
        <v>1</v>
      </c>
    </row>
    <row r="793" spans="1:14" x14ac:dyDescent="0.25">
      <c r="A793" s="146">
        <v>793</v>
      </c>
      <c r="B793" s="147" t="s">
        <v>106</v>
      </c>
      <c r="C793" s="148"/>
      <c r="D793" s="149"/>
      <c r="E793" s="150"/>
      <c r="F793" s="151"/>
      <c r="G793" s="152" t="str">
        <f>IFERROR(VLOOKUP(F793,'الأستاذ العام'!$B$4:$C$353,2,0),"")</f>
        <v/>
      </c>
      <c r="H793" s="146"/>
      <c r="I793" s="153">
        <v>0</v>
      </c>
      <c r="J793" s="151"/>
      <c r="K793" s="152" t="str">
        <f>IFERROR(VLOOKUP(J793,'الأستاذ العام'!$B$4:$C$353,2,0),"")</f>
        <v/>
      </c>
      <c r="L793" s="146"/>
      <c r="M793" s="153">
        <v>0</v>
      </c>
      <c r="N793" s="16" t="b">
        <f t="shared" si="12"/>
        <v>1</v>
      </c>
    </row>
    <row r="794" spans="1:14" x14ac:dyDescent="0.25">
      <c r="A794" s="146">
        <v>794</v>
      </c>
      <c r="B794" s="147" t="s">
        <v>106</v>
      </c>
      <c r="C794" s="148"/>
      <c r="D794" s="149"/>
      <c r="E794" s="150"/>
      <c r="F794" s="151"/>
      <c r="G794" s="152" t="str">
        <f>IFERROR(VLOOKUP(F794,'الأستاذ العام'!$B$4:$C$353,2,0),"")</f>
        <v/>
      </c>
      <c r="H794" s="146"/>
      <c r="I794" s="153">
        <v>0</v>
      </c>
      <c r="J794" s="151"/>
      <c r="K794" s="152" t="str">
        <f>IFERROR(VLOOKUP(J794,'الأستاذ العام'!$B$4:$C$353,2,0),"")</f>
        <v/>
      </c>
      <c r="L794" s="146"/>
      <c r="M794" s="153">
        <v>0</v>
      </c>
      <c r="N794" s="16" t="b">
        <f t="shared" si="12"/>
        <v>1</v>
      </c>
    </row>
    <row r="795" spans="1:14" x14ac:dyDescent="0.25">
      <c r="A795" s="146">
        <v>795</v>
      </c>
      <c r="B795" s="147" t="s">
        <v>106</v>
      </c>
      <c r="C795" s="148"/>
      <c r="D795" s="149"/>
      <c r="E795" s="150"/>
      <c r="F795" s="151"/>
      <c r="G795" s="152" t="str">
        <f>IFERROR(VLOOKUP(F795,'الأستاذ العام'!$B$4:$C$353,2,0),"")</f>
        <v/>
      </c>
      <c r="H795" s="146"/>
      <c r="I795" s="153">
        <v>0</v>
      </c>
      <c r="J795" s="151"/>
      <c r="K795" s="152" t="str">
        <f>IFERROR(VLOOKUP(J795,'الأستاذ العام'!$B$4:$C$353,2,0),"")</f>
        <v/>
      </c>
      <c r="L795" s="146"/>
      <c r="M795" s="153">
        <v>0</v>
      </c>
      <c r="N795" s="16" t="b">
        <f t="shared" si="12"/>
        <v>1</v>
      </c>
    </row>
    <row r="796" spans="1:14" x14ac:dyDescent="0.25">
      <c r="A796" s="146">
        <v>796</v>
      </c>
      <c r="B796" s="147" t="s">
        <v>106</v>
      </c>
      <c r="C796" s="148"/>
      <c r="D796" s="149"/>
      <c r="E796" s="150"/>
      <c r="F796" s="151"/>
      <c r="G796" s="152" t="str">
        <f>IFERROR(VLOOKUP(F796,'الأستاذ العام'!$B$4:$C$353,2,0),"")</f>
        <v/>
      </c>
      <c r="H796" s="146"/>
      <c r="I796" s="153">
        <v>0</v>
      </c>
      <c r="J796" s="151"/>
      <c r="K796" s="152" t="str">
        <f>IFERROR(VLOOKUP(J796,'الأستاذ العام'!$B$4:$C$353,2,0),"")</f>
        <v/>
      </c>
      <c r="L796" s="146"/>
      <c r="M796" s="153">
        <v>0</v>
      </c>
      <c r="N796" s="16" t="b">
        <f t="shared" si="12"/>
        <v>1</v>
      </c>
    </row>
    <row r="797" spans="1:14" x14ac:dyDescent="0.25">
      <c r="A797" s="146">
        <v>797</v>
      </c>
      <c r="B797" s="147" t="s">
        <v>106</v>
      </c>
      <c r="C797" s="148"/>
      <c r="D797" s="149"/>
      <c r="E797" s="150"/>
      <c r="F797" s="151"/>
      <c r="G797" s="152" t="str">
        <f>IFERROR(VLOOKUP(F797,'الأستاذ العام'!$B$4:$C$353,2,0),"")</f>
        <v/>
      </c>
      <c r="H797" s="146"/>
      <c r="I797" s="153">
        <v>0</v>
      </c>
      <c r="J797" s="151"/>
      <c r="K797" s="152" t="str">
        <f>IFERROR(VLOOKUP(J797,'الأستاذ العام'!$B$4:$C$353,2,0),"")</f>
        <v/>
      </c>
      <c r="L797" s="146"/>
      <c r="M797" s="153">
        <v>0</v>
      </c>
      <c r="N797" s="16" t="b">
        <f t="shared" si="12"/>
        <v>1</v>
      </c>
    </row>
    <row r="798" spans="1:14" x14ac:dyDescent="0.25">
      <c r="A798" s="146">
        <v>798</v>
      </c>
      <c r="B798" s="147" t="s">
        <v>106</v>
      </c>
      <c r="C798" s="148"/>
      <c r="D798" s="149"/>
      <c r="E798" s="150"/>
      <c r="F798" s="151"/>
      <c r="G798" s="152" t="str">
        <f>IFERROR(VLOOKUP(F798,'الأستاذ العام'!$B$4:$C$353,2,0),"")</f>
        <v/>
      </c>
      <c r="H798" s="146"/>
      <c r="I798" s="153">
        <v>0</v>
      </c>
      <c r="J798" s="151"/>
      <c r="K798" s="152" t="str">
        <f>IFERROR(VLOOKUP(J798,'الأستاذ العام'!$B$4:$C$353,2,0),"")</f>
        <v/>
      </c>
      <c r="L798" s="146"/>
      <c r="M798" s="153">
        <v>0</v>
      </c>
      <c r="N798" s="16" t="b">
        <f t="shared" si="12"/>
        <v>1</v>
      </c>
    </row>
    <row r="799" spans="1:14" x14ac:dyDescent="0.25">
      <c r="A799" s="146">
        <v>799</v>
      </c>
      <c r="B799" s="147" t="s">
        <v>106</v>
      </c>
      <c r="C799" s="148"/>
      <c r="D799" s="149"/>
      <c r="E799" s="150"/>
      <c r="F799" s="151"/>
      <c r="G799" s="152" t="str">
        <f>IFERROR(VLOOKUP(F799,'الأستاذ العام'!$B$4:$C$353,2,0),"")</f>
        <v/>
      </c>
      <c r="H799" s="146"/>
      <c r="I799" s="153">
        <v>0</v>
      </c>
      <c r="J799" s="151"/>
      <c r="K799" s="152" t="str">
        <f>IFERROR(VLOOKUP(J799,'الأستاذ العام'!$B$4:$C$353,2,0),"")</f>
        <v/>
      </c>
      <c r="L799" s="146"/>
      <c r="M799" s="153">
        <v>0</v>
      </c>
      <c r="N799" s="16" t="b">
        <f t="shared" si="12"/>
        <v>1</v>
      </c>
    </row>
    <row r="800" spans="1:14" x14ac:dyDescent="0.25">
      <c r="A800" s="146">
        <v>800</v>
      </c>
      <c r="B800" s="147" t="s">
        <v>106</v>
      </c>
      <c r="C800" s="148"/>
      <c r="D800" s="149"/>
      <c r="E800" s="150"/>
      <c r="F800" s="151"/>
      <c r="G800" s="152" t="str">
        <f>IFERROR(VLOOKUP(F800,'الأستاذ العام'!$B$4:$C$353,2,0),"")</f>
        <v/>
      </c>
      <c r="H800" s="146"/>
      <c r="I800" s="153">
        <v>0</v>
      </c>
      <c r="J800" s="151"/>
      <c r="K800" s="152" t="str">
        <f>IFERROR(VLOOKUP(J800,'الأستاذ العام'!$B$4:$C$353,2,0),"")</f>
        <v/>
      </c>
      <c r="L800" s="146"/>
      <c r="M800" s="153">
        <v>0</v>
      </c>
      <c r="N800" s="16" t="b">
        <f t="shared" si="12"/>
        <v>1</v>
      </c>
    </row>
    <row r="801" spans="1:14" x14ac:dyDescent="0.25">
      <c r="A801" s="146">
        <v>801</v>
      </c>
      <c r="B801" s="147" t="s">
        <v>106</v>
      </c>
      <c r="C801" s="148"/>
      <c r="D801" s="149"/>
      <c r="E801" s="150"/>
      <c r="F801" s="151"/>
      <c r="G801" s="152" t="str">
        <f>IFERROR(VLOOKUP(F801,'الأستاذ العام'!$B$4:$C$353,2,0),"")</f>
        <v/>
      </c>
      <c r="H801" s="146"/>
      <c r="I801" s="153">
        <v>0</v>
      </c>
      <c r="J801" s="151"/>
      <c r="K801" s="152" t="str">
        <f>IFERROR(VLOOKUP(J801,'الأستاذ العام'!$B$4:$C$353,2,0),"")</f>
        <v/>
      </c>
      <c r="L801" s="146"/>
      <c r="M801" s="153">
        <v>0</v>
      </c>
      <c r="N801" s="16" t="b">
        <f t="shared" si="12"/>
        <v>1</v>
      </c>
    </row>
    <row r="802" spans="1:14" x14ac:dyDescent="0.25">
      <c r="A802" s="146">
        <v>802</v>
      </c>
      <c r="B802" s="147" t="s">
        <v>106</v>
      </c>
      <c r="C802" s="148"/>
      <c r="D802" s="149"/>
      <c r="E802" s="150"/>
      <c r="F802" s="151"/>
      <c r="G802" s="152" t="str">
        <f>IFERROR(VLOOKUP(F802,'الأستاذ العام'!$B$4:$C$353,2,0),"")</f>
        <v/>
      </c>
      <c r="H802" s="146"/>
      <c r="I802" s="153">
        <v>0</v>
      </c>
      <c r="J802" s="151"/>
      <c r="K802" s="152" t="str">
        <f>IFERROR(VLOOKUP(J802,'الأستاذ العام'!$B$4:$C$353,2,0),"")</f>
        <v/>
      </c>
      <c r="L802" s="146"/>
      <c r="M802" s="153">
        <v>0</v>
      </c>
      <c r="N802" s="16" t="b">
        <f t="shared" ref="N802:N865" si="13">I802=M802</f>
        <v>1</v>
      </c>
    </row>
    <row r="803" spans="1:14" x14ac:dyDescent="0.25">
      <c r="A803" s="146">
        <v>803</v>
      </c>
      <c r="B803" s="147" t="s">
        <v>106</v>
      </c>
      <c r="C803" s="148"/>
      <c r="D803" s="149"/>
      <c r="E803" s="150"/>
      <c r="F803" s="151"/>
      <c r="G803" s="152" t="str">
        <f>IFERROR(VLOOKUP(F803,'الأستاذ العام'!$B$4:$C$353,2,0),"")</f>
        <v/>
      </c>
      <c r="H803" s="146"/>
      <c r="I803" s="153">
        <v>0</v>
      </c>
      <c r="J803" s="151"/>
      <c r="K803" s="152" t="str">
        <f>IFERROR(VLOOKUP(J803,'الأستاذ العام'!$B$4:$C$353,2,0),"")</f>
        <v/>
      </c>
      <c r="L803" s="146"/>
      <c r="M803" s="153">
        <v>0</v>
      </c>
      <c r="N803" s="16" t="b">
        <f t="shared" si="13"/>
        <v>1</v>
      </c>
    </row>
    <row r="804" spans="1:14" x14ac:dyDescent="0.25">
      <c r="A804" s="146">
        <v>804</v>
      </c>
      <c r="B804" s="147" t="s">
        <v>106</v>
      </c>
      <c r="C804" s="148"/>
      <c r="D804" s="149"/>
      <c r="E804" s="150"/>
      <c r="F804" s="151"/>
      <c r="G804" s="152" t="str">
        <f>IFERROR(VLOOKUP(F804,'الأستاذ العام'!$B$4:$C$353,2,0),"")</f>
        <v/>
      </c>
      <c r="H804" s="146"/>
      <c r="I804" s="153">
        <v>0</v>
      </c>
      <c r="J804" s="151"/>
      <c r="K804" s="152" t="str">
        <f>IFERROR(VLOOKUP(J804,'الأستاذ العام'!$B$4:$C$353,2,0),"")</f>
        <v/>
      </c>
      <c r="L804" s="146"/>
      <c r="M804" s="153">
        <v>0</v>
      </c>
      <c r="N804" s="16" t="b">
        <f t="shared" si="13"/>
        <v>1</v>
      </c>
    </row>
    <row r="805" spans="1:14" x14ac:dyDescent="0.25">
      <c r="A805" s="146">
        <v>805</v>
      </c>
      <c r="B805" s="147" t="s">
        <v>106</v>
      </c>
      <c r="C805" s="148"/>
      <c r="D805" s="149"/>
      <c r="E805" s="150"/>
      <c r="F805" s="151"/>
      <c r="G805" s="152" t="str">
        <f>IFERROR(VLOOKUP(F805,'الأستاذ العام'!$B$4:$C$353,2,0),"")</f>
        <v/>
      </c>
      <c r="H805" s="146"/>
      <c r="I805" s="153">
        <v>0</v>
      </c>
      <c r="J805" s="151"/>
      <c r="K805" s="152" t="str">
        <f>IFERROR(VLOOKUP(J805,'الأستاذ العام'!$B$4:$C$353,2,0),"")</f>
        <v/>
      </c>
      <c r="L805" s="146"/>
      <c r="M805" s="153">
        <v>0</v>
      </c>
      <c r="N805" s="16" t="b">
        <f t="shared" si="13"/>
        <v>1</v>
      </c>
    </row>
    <row r="806" spans="1:14" x14ac:dyDescent="0.25">
      <c r="A806" s="146">
        <v>806</v>
      </c>
      <c r="B806" s="147" t="s">
        <v>106</v>
      </c>
      <c r="C806" s="148"/>
      <c r="D806" s="149"/>
      <c r="E806" s="150"/>
      <c r="F806" s="151"/>
      <c r="G806" s="152" t="str">
        <f>IFERROR(VLOOKUP(F806,'الأستاذ العام'!$B$4:$C$353,2,0),"")</f>
        <v/>
      </c>
      <c r="H806" s="146"/>
      <c r="I806" s="153">
        <v>0</v>
      </c>
      <c r="J806" s="151"/>
      <c r="K806" s="152" t="str">
        <f>IFERROR(VLOOKUP(J806,'الأستاذ العام'!$B$4:$C$353,2,0),"")</f>
        <v/>
      </c>
      <c r="L806" s="146"/>
      <c r="M806" s="153">
        <v>0</v>
      </c>
      <c r="N806" s="16" t="b">
        <f t="shared" si="13"/>
        <v>1</v>
      </c>
    </row>
    <row r="807" spans="1:14" x14ac:dyDescent="0.25">
      <c r="A807" s="146">
        <v>807</v>
      </c>
      <c r="B807" s="147" t="s">
        <v>106</v>
      </c>
      <c r="C807" s="148"/>
      <c r="D807" s="149"/>
      <c r="E807" s="150"/>
      <c r="F807" s="151"/>
      <c r="G807" s="152" t="str">
        <f>IFERROR(VLOOKUP(F807,'الأستاذ العام'!$B$4:$C$353,2,0),"")</f>
        <v/>
      </c>
      <c r="H807" s="146"/>
      <c r="I807" s="153">
        <v>0</v>
      </c>
      <c r="J807" s="151"/>
      <c r="K807" s="152" t="str">
        <f>IFERROR(VLOOKUP(J807,'الأستاذ العام'!$B$4:$C$353,2,0),"")</f>
        <v/>
      </c>
      <c r="L807" s="146"/>
      <c r="M807" s="153">
        <v>0</v>
      </c>
      <c r="N807" s="16" t="b">
        <f t="shared" si="13"/>
        <v>1</v>
      </c>
    </row>
    <row r="808" spans="1:14" x14ac:dyDescent="0.25">
      <c r="A808" s="146">
        <v>808</v>
      </c>
      <c r="B808" s="147" t="s">
        <v>106</v>
      </c>
      <c r="C808" s="148"/>
      <c r="D808" s="149"/>
      <c r="E808" s="150"/>
      <c r="F808" s="151"/>
      <c r="G808" s="152" t="str">
        <f>IFERROR(VLOOKUP(F808,'الأستاذ العام'!$B$4:$C$353,2,0),"")</f>
        <v/>
      </c>
      <c r="H808" s="146"/>
      <c r="I808" s="153">
        <v>0</v>
      </c>
      <c r="J808" s="151"/>
      <c r="K808" s="152" t="str">
        <f>IFERROR(VLOOKUP(J808,'الأستاذ العام'!$B$4:$C$353,2,0),"")</f>
        <v/>
      </c>
      <c r="L808" s="146"/>
      <c r="M808" s="153">
        <v>0</v>
      </c>
      <c r="N808" s="16" t="b">
        <f t="shared" si="13"/>
        <v>1</v>
      </c>
    </row>
    <row r="809" spans="1:14" x14ac:dyDescent="0.25">
      <c r="A809" s="146">
        <v>809</v>
      </c>
      <c r="B809" s="147" t="s">
        <v>106</v>
      </c>
      <c r="C809" s="148"/>
      <c r="D809" s="149"/>
      <c r="E809" s="150"/>
      <c r="F809" s="151"/>
      <c r="G809" s="152" t="str">
        <f>IFERROR(VLOOKUP(F809,'الأستاذ العام'!$B$4:$C$353,2,0),"")</f>
        <v/>
      </c>
      <c r="H809" s="146"/>
      <c r="I809" s="153">
        <v>0</v>
      </c>
      <c r="J809" s="151"/>
      <c r="K809" s="152" t="str">
        <f>IFERROR(VLOOKUP(J809,'الأستاذ العام'!$B$4:$C$353,2,0),"")</f>
        <v/>
      </c>
      <c r="L809" s="146"/>
      <c r="M809" s="153">
        <v>0</v>
      </c>
      <c r="N809" s="16" t="b">
        <f t="shared" si="13"/>
        <v>1</v>
      </c>
    </row>
    <row r="810" spans="1:14" x14ac:dyDescent="0.25">
      <c r="A810" s="146">
        <v>810</v>
      </c>
      <c r="B810" s="147" t="s">
        <v>106</v>
      </c>
      <c r="C810" s="148"/>
      <c r="D810" s="149"/>
      <c r="E810" s="150"/>
      <c r="F810" s="151"/>
      <c r="G810" s="152" t="str">
        <f>IFERROR(VLOOKUP(F810,'الأستاذ العام'!$B$4:$C$353,2,0),"")</f>
        <v/>
      </c>
      <c r="H810" s="146"/>
      <c r="I810" s="153">
        <v>0</v>
      </c>
      <c r="J810" s="151"/>
      <c r="K810" s="152" t="str">
        <f>IFERROR(VLOOKUP(J810,'الأستاذ العام'!$B$4:$C$353,2,0),"")</f>
        <v/>
      </c>
      <c r="L810" s="146"/>
      <c r="M810" s="153">
        <v>0</v>
      </c>
      <c r="N810" s="16" t="b">
        <f t="shared" si="13"/>
        <v>1</v>
      </c>
    </row>
    <row r="811" spans="1:14" x14ac:dyDescent="0.25">
      <c r="A811" s="146">
        <v>811</v>
      </c>
      <c r="B811" s="147" t="s">
        <v>106</v>
      </c>
      <c r="C811" s="148"/>
      <c r="D811" s="149"/>
      <c r="E811" s="150"/>
      <c r="F811" s="151"/>
      <c r="G811" s="152" t="str">
        <f>IFERROR(VLOOKUP(F811,'الأستاذ العام'!$B$4:$C$353,2,0),"")</f>
        <v/>
      </c>
      <c r="H811" s="146"/>
      <c r="I811" s="153">
        <v>0</v>
      </c>
      <c r="J811" s="151"/>
      <c r="K811" s="152" t="str">
        <f>IFERROR(VLOOKUP(J811,'الأستاذ العام'!$B$4:$C$353,2,0),"")</f>
        <v/>
      </c>
      <c r="L811" s="146"/>
      <c r="M811" s="153">
        <v>0</v>
      </c>
      <c r="N811" s="16" t="b">
        <f t="shared" si="13"/>
        <v>1</v>
      </c>
    </row>
    <row r="812" spans="1:14" x14ac:dyDescent="0.25">
      <c r="A812" s="146">
        <v>812</v>
      </c>
      <c r="B812" s="147" t="s">
        <v>106</v>
      </c>
      <c r="C812" s="148"/>
      <c r="D812" s="149"/>
      <c r="E812" s="150"/>
      <c r="F812" s="151"/>
      <c r="G812" s="152" t="str">
        <f>IFERROR(VLOOKUP(F812,'الأستاذ العام'!$B$4:$C$353,2,0),"")</f>
        <v/>
      </c>
      <c r="H812" s="146"/>
      <c r="I812" s="153">
        <v>0</v>
      </c>
      <c r="J812" s="151"/>
      <c r="K812" s="152" t="str">
        <f>IFERROR(VLOOKUP(J812,'الأستاذ العام'!$B$4:$C$353,2,0),"")</f>
        <v/>
      </c>
      <c r="L812" s="146"/>
      <c r="M812" s="153">
        <v>0</v>
      </c>
      <c r="N812" s="16" t="b">
        <f t="shared" si="13"/>
        <v>1</v>
      </c>
    </row>
    <row r="813" spans="1:14" x14ac:dyDescent="0.25">
      <c r="A813" s="146">
        <v>813</v>
      </c>
      <c r="B813" s="147" t="s">
        <v>106</v>
      </c>
      <c r="C813" s="148"/>
      <c r="D813" s="149"/>
      <c r="E813" s="150"/>
      <c r="F813" s="151"/>
      <c r="G813" s="152" t="str">
        <f>IFERROR(VLOOKUP(F813,'الأستاذ العام'!$B$4:$C$353,2,0),"")</f>
        <v/>
      </c>
      <c r="H813" s="146"/>
      <c r="I813" s="153">
        <v>0</v>
      </c>
      <c r="J813" s="151"/>
      <c r="K813" s="152" t="str">
        <f>IFERROR(VLOOKUP(J813,'الأستاذ العام'!$B$4:$C$353,2,0),"")</f>
        <v/>
      </c>
      <c r="L813" s="146"/>
      <c r="M813" s="153">
        <v>0</v>
      </c>
      <c r="N813" s="16" t="b">
        <f t="shared" si="13"/>
        <v>1</v>
      </c>
    </row>
    <row r="814" spans="1:14" x14ac:dyDescent="0.25">
      <c r="A814" s="146">
        <v>814</v>
      </c>
      <c r="B814" s="147" t="s">
        <v>106</v>
      </c>
      <c r="C814" s="148"/>
      <c r="D814" s="149"/>
      <c r="E814" s="150"/>
      <c r="F814" s="151"/>
      <c r="G814" s="152" t="str">
        <f>IFERROR(VLOOKUP(F814,'الأستاذ العام'!$B$4:$C$353,2,0),"")</f>
        <v/>
      </c>
      <c r="H814" s="146"/>
      <c r="I814" s="153">
        <v>0</v>
      </c>
      <c r="J814" s="151"/>
      <c r="K814" s="152" t="str">
        <f>IFERROR(VLOOKUP(J814,'الأستاذ العام'!$B$4:$C$353,2,0),"")</f>
        <v/>
      </c>
      <c r="L814" s="146"/>
      <c r="M814" s="153">
        <v>0</v>
      </c>
      <c r="N814" s="16" t="b">
        <f t="shared" si="13"/>
        <v>1</v>
      </c>
    </row>
    <row r="815" spans="1:14" x14ac:dyDescent="0.25">
      <c r="A815" s="146">
        <v>815</v>
      </c>
      <c r="B815" s="147" t="s">
        <v>106</v>
      </c>
      <c r="C815" s="148"/>
      <c r="D815" s="149"/>
      <c r="E815" s="150"/>
      <c r="F815" s="151"/>
      <c r="G815" s="152" t="str">
        <f>IFERROR(VLOOKUP(F815,'الأستاذ العام'!$B$4:$C$353,2,0),"")</f>
        <v/>
      </c>
      <c r="H815" s="146"/>
      <c r="I815" s="153">
        <v>0</v>
      </c>
      <c r="J815" s="151"/>
      <c r="K815" s="152" t="str">
        <f>IFERROR(VLOOKUP(J815,'الأستاذ العام'!$B$4:$C$353,2,0),"")</f>
        <v/>
      </c>
      <c r="L815" s="146"/>
      <c r="M815" s="153">
        <v>0</v>
      </c>
      <c r="N815" s="16" t="b">
        <f t="shared" si="13"/>
        <v>1</v>
      </c>
    </row>
    <row r="816" spans="1:14" x14ac:dyDescent="0.25">
      <c r="A816" s="146">
        <v>816</v>
      </c>
      <c r="B816" s="147" t="s">
        <v>106</v>
      </c>
      <c r="C816" s="148"/>
      <c r="D816" s="149"/>
      <c r="E816" s="150"/>
      <c r="F816" s="151"/>
      <c r="G816" s="152" t="str">
        <f>IFERROR(VLOOKUP(F816,'الأستاذ العام'!$B$4:$C$353,2,0),"")</f>
        <v/>
      </c>
      <c r="H816" s="146"/>
      <c r="I816" s="153">
        <v>0</v>
      </c>
      <c r="J816" s="151"/>
      <c r="K816" s="152" t="str">
        <f>IFERROR(VLOOKUP(J816,'الأستاذ العام'!$B$4:$C$353,2,0),"")</f>
        <v/>
      </c>
      <c r="L816" s="146"/>
      <c r="M816" s="153">
        <v>0</v>
      </c>
      <c r="N816" s="16" t="b">
        <f t="shared" si="13"/>
        <v>1</v>
      </c>
    </row>
    <row r="817" spans="1:14" x14ac:dyDescent="0.25">
      <c r="A817" s="146">
        <v>817</v>
      </c>
      <c r="B817" s="147" t="s">
        <v>106</v>
      </c>
      <c r="C817" s="148"/>
      <c r="D817" s="149"/>
      <c r="E817" s="150"/>
      <c r="F817" s="151"/>
      <c r="G817" s="152" t="str">
        <f>IFERROR(VLOOKUP(F817,'الأستاذ العام'!$B$4:$C$353,2,0),"")</f>
        <v/>
      </c>
      <c r="H817" s="146"/>
      <c r="I817" s="153">
        <v>0</v>
      </c>
      <c r="J817" s="151"/>
      <c r="K817" s="152" t="str">
        <f>IFERROR(VLOOKUP(J817,'الأستاذ العام'!$B$4:$C$353,2,0),"")</f>
        <v/>
      </c>
      <c r="L817" s="146"/>
      <c r="M817" s="153">
        <v>0</v>
      </c>
      <c r="N817" s="16" t="b">
        <f t="shared" si="13"/>
        <v>1</v>
      </c>
    </row>
    <row r="818" spans="1:14" x14ac:dyDescent="0.25">
      <c r="A818" s="146">
        <v>818</v>
      </c>
      <c r="B818" s="147" t="s">
        <v>106</v>
      </c>
      <c r="C818" s="148"/>
      <c r="D818" s="149"/>
      <c r="E818" s="150"/>
      <c r="F818" s="151"/>
      <c r="G818" s="152" t="str">
        <f>IFERROR(VLOOKUP(F818,'الأستاذ العام'!$B$4:$C$353,2,0),"")</f>
        <v/>
      </c>
      <c r="H818" s="146"/>
      <c r="I818" s="153">
        <v>0</v>
      </c>
      <c r="J818" s="151"/>
      <c r="K818" s="152" t="str">
        <f>IFERROR(VLOOKUP(J818,'الأستاذ العام'!$B$4:$C$353,2,0),"")</f>
        <v/>
      </c>
      <c r="L818" s="146"/>
      <c r="M818" s="153">
        <v>0</v>
      </c>
      <c r="N818" s="16" t="b">
        <f t="shared" si="13"/>
        <v>1</v>
      </c>
    </row>
    <row r="819" spans="1:14" x14ac:dyDescent="0.25">
      <c r="A819" s="146">
        <v>819</v>
      </c>
      <c r="B819" s="147" t="s">
        <v>106</v>
      </c>
      <c r="C819" s="148"/>
      <c r="D819" s="149"/>
      <c r="E819" s="150"/>
      <c r="F819" s="151"/>
      <c r="G819" s="152" t="str">
        <f>IFERROR(VLOOKUP(F819,'الأستاذ العام'!$B$4:$C$353,2,0),"")</f>
        <v/>
      </c>
      <c r="H819" s="146"/>
      <c r="I819" s="153">
        <v>0</v>
      </c>
      <c r="J819" s="151"/>
      <c r="K819" s="152" t="str">
        <f>IFERROR(VLOOKUP(J819,'الأستاذ العام'!$B$4:$C$353,2,0),"")</f>
        <v/>
      </c>
      <c r="L819" s="146"/>
      <c r="M819" s="153">
        <v>0</v>
      </c>
      <c r="N819" s="16" t="b">
        <f t="shared" si="13"/>
        <v>1</v>
      </c>
    </row>
    <row r="820" spans="1:14" x14ac:dyDescent="0.25">
      <c r="A820" s="146">
        <v>820</v>
      </c>
      <c r="B820" s="147" t="s">
        <v>106</v>
      </c>
      <c r="C820" s="148"/>
      <c r="D820" s="149"/>
      <c r="E820" s="150"/>
      <c r="F820" s="151"/>
      <c r="G820" s="152" t="str">
        <f>IFERROR(VLOOKUP(F820,'الأستاذ العام'!$B$4:$C$353,2,0),"")</f>
        <v/>
      </c>
      <c r="H820" s="146"/>
      <c r="I820" s="153">
        <v>0</v>
      </c>
      <c r="J820" s="151"/>
      <c r="K820" s="152" t="str">
        <f>IFERROR(VLOOKUP(J820,'الأستاذ العام'!$B$4:$C$353,2,0),"")</f>
        <v/>
      </c>
      <c r="L820" s="146"/>
      <c r="M820" s="153">
        <v>0</v>
      </c>
      <c r="N820" s="16" t="b">
        <f t="shared" si="13"/>
        <v>1</v>
      </c>
    </row>
    <row r="821" spans="1:14" x14ac:dyDescent="0.25">
      <c r="A821" s="146">
        <v>821</v>
      </c>
      <c r="B821" s="147" t="s">
        <v>106</v>
      </c>
      <c r="C821" s="148"/>
      <c r="D821" s="149"/>
      <c r="E821" s="150"/>
      <c r="F821" s="151"/>
      <c r="G821" s="152" t="str">
        <f>IFERROR(VLOOKUP(F821,'الأستاذ العام'!$B$4:$C$353,2,0),"")</f>
        <v/>
      </c>
      <c r="H821" s="146"/>
      <c r="I821" s="153">
        <v>0</v>
      </c>
      <c r="J821" s="151"/>
      <c r="K821" s="152" t="str">
        <f>IFERROR(VLOOKUP(J821,'الأستاذ العام'!$B$4:$C$353,2,0),"")</f>
        <v/>
      </c>
      <c r="L821" s="146"/>
      <c r="M821" s="153">
        <v>0</v>
      </c>
      <c r="N821" s="16" t="b">
        <f t="shared" si="13"/>
        <v>1</v>
      </c>
    </row>
    <row r="822" spans="1:14" x14ac:dyDescent="0.25">
      <c r="A822" s="146">
        <v>822</v>
      </c>
      <c r="B822" s="147" t="s">
        <v>106</v>
      </c>
      <c r="C822" s="148"/>
      <c r="D822" s="149"/>
      <c r="E822" s="150"/>
      <c r="F822" s="151"/>
      <c r="G822" s="152" t="str">
        <f>IFERROR(VLOOKUP(F822,'الأستاذ العام'!$B$4:$C$353,2,0),"")</f>
        <v/>
      </c>
      <c r="H822" s="146"/>
      <c r="I822" s="153">
        <v>0</v>
      </c>
      <c r="J822" s="151"/>
      <c r="K822" s="152" t="str">
        <f>IFERROR(VLOOKUP(J822,'الأستاذ العام'!$B$4:$C$353,2,0),"")</f>
        <v/>
      </c>
      <c r="L822" s="146"/>
      <c r="M822" s="153">
        <v>0</v>
      </c>
      <c r="N822" s="16" t="b">
        <f t="shared" si="13"/>
        <v>1</v>
      </c>
    </row>
    <row r="823" spans="1:14" x14ac:dyDescent="0.25">
      <c r="A823" s="146">
        <v>823</v>
      </c>
      <c r="B823" s="147" t="s">
        <v>106</v>
      </c>
      <c r="C823" s="148"/>
      <c r="D823" s="149"/>
      <c r="E823" s="150"/>
      <c r="F823" s="151"/>
      <c r="G823" s="152" t="str">
        <f>IFERROR(VLOOKUP(F823,'الأستاذ العام'!$B$4:$C$353,2,0),"")</f>
        <v/>
      </c>
      <c r="H823" s="146"/>
      <c r="I823" s="153">
        <v>0</v>
      </c>
      <c r="J823" s="151"/>
      <c r="K823" s="152" t="str">
        <f>IFERROR(VLOOKUP(J823,'الأستاذ العام'!$B$4:$C$353,2,0),"")</f>
        <v/>
      </c>
      <c r="L823" s="146"/>
      <c r="M823" s="153">
        <v>0</v>
      </c>
      <c r="N823" s="16" t="b">
        <f t="shared" si="13"/>
        <v>1</v>
      </c>
    </row>
    <row r="824" spans="1:14" x14ac:dyDescent="0.25">
      <c r="A824" s="146">
        <v>824</v>
      </c>
      <c r="B824" s="147" t="s">
        <v>106</v>
      </c>
      <c r="C824" s="148"/>
      <c r="D824" s="149"/>
      <c r="E824" s="150"/>
      <c r="F824" s="151"/>
      <c r="G824" s="152" t="str">
        <f>IFERROR(VLOOKUP(F824,'الأستاذ العام'!$B$4:$C$353,2,0),"")</f>
        <v/>
      </c>
      <c r="H824" s="146"/>
      <c r="I824" s="153">
        <v>0</v>
      </c>
      <c r="J824" s="151"/>
      <c r="K824" s="152" t="str">
        <f>IFERROR(VLOOKUP(J824,'الأستاذ العام'!$B$4:$C$353,2,0),"")</f>
        <v/>
      </c>
      <c r="L824" s="146"/>
      <c r="M824" s="153">
        <v>0</v>
      </c>
      <c r="N824" s="16" t="b">
        <f t="shared" si="13"/>
        <v>1</v>
      </c>
    </row>
    <row r="825" spans="1:14" x14ac:dyDescent="0.25">
      <c r="A825" s="146">
        <v>825</v>
      </c>
      <c r="B825" s="147" t="s">
        <v>106</v>
      </c>
      <c r="C825" s="148"/>
      <c r="D825" s="149"/>
      <c r="E825" s="150"/>
      <c r="F825" s="151"/>
      <c r="G825" s="152" t="str">
        <f>IFERROR(VLOOKUP(F825,'الأستاذ العام'!$B$4:$C$353,2,0),"")</f>
        <v/>
      </c>
      <c r="H825" s="146"/>
      <c r="I825" s="153">
        <v>0</v>
      </c>
      <c r="J825" s="151"/>
      <c r="K825" s="152" t="str">
        <f>IFERROR(VLOOKUP(J825,'الأستاذ العام'!$B$4:$C$353,2,0),"")</f>
        <v/>
      </c>
      <c r="L825" s="146"/>
      <c r="M825" s="153">
        <v>0</v>
      </c>
      <c r="N825" s="16" t="b">
        <f t="shared" si="13"/>
        <v>1</v>
      </c>
    </row>
    <row r="826" spans="1:14" x14ac:dyDescent="0.25">
      <c r="A826" s="146">
        <v>826</v>
      </c>
      <c r="B826" s="147" t="s">
        <v>106</v>
      </c>
      <c r="C826" s="148"/>
      <c r="D826" s="149"/>
      <c r="E826" s="150"/>
      <c r="F826" s="151"/>
      <c r="G826" s="152" t="str">
        <f>IFERROR(VLOOKUP(F826,'الأستاذ العام'!$B$4:$C$353,2,0),"")</f>
        <v/>
      </c>
      <c r="H826" s="146"/>
      <c r="I826" s="153">
        <v>0</v>
      </c>
      <c r="J826" s="151"/>
      <c r="K826" s="152" t="str">
        <f>IFERROR(VLOOKUP(J826,'الأستاذ العام'!$B$4:$C$353,2,0),"")</f>
        <v/>
      </c>
      <c r="L826" s="146"/>
      <c r="M826" s="153">
        <v>0</v>
      </c>
      <c r="N826" s="16" t="b">
        <f t="shared" si="13"/>
        <v>1</v>
      </c>
    </row>
    <row r="827" spans="1:14" x14ac:dyDescent="0.25">
      <c r="A827" s="146">
        <v>827</v>
      </c>
      <c r="B827" s="147" t="s">
        <v>106</v>
      </c>
      <c r="C827" s="148"/>
      <c r="D827" s="149"/>
      <c r="E827" s="150"/>
      <c r="F827" s="151"/>
      <c r="G827" s="152" t="str">
        <f>IFERROR(VLOOKUP(F827,'الأستاذ العام'!$B$4:$C$353,2,0),"")</f>
        <v/>
      </c>
      <c r="H827" s="146"/>
      <c r="I827" s="153">
        <v>0</v>
      </c>
      <c r="J827" s="151"/>
      <c r="K827" s="152" t="str">
        <f>IFERROR(VLOOKUP(J827,'الأستاذ العام'!$B$4:$C$353,2,0),"")</f>
        <v/>
      </c>
      <c r="L827" s="146"/>
      <c r="M827" s="153">
        <v>0</v>
      </c>
      <c r="N827" s="16" t="b">
        <f t="shared" si="13"/>
        <v>1</v>
      </c>
    </row>
    <row r="828" spans="1:14" x14ac:dyDescent="0.25">
      <c r="A828" s="146">
        <v>828</v>
      </c>
      <c r="B828" s="147" t="s">
        <v>106</v>
      </c>
      <c r="C828" s="148"/>
      <c r="D828" s="149"/>
      <c r="E828" s="150"/>
      <c r="F828" s="151"/>
      <c r="G828" s="152" t="str">
        <f>IFERROR(VLOOKUP(F828,'الأستاذ العام'!$B$4:$C$353,2,0),"")</f>
        <v/>
      </c>
      <c r="H828" s="146"/>
      <c r="I828" s="153">
        <v>0</v>
      </c>
      <c r="J828" s="151"/>
      <c r="K828" s="152" t="str">
        <f>IFERROR(VLOOKUP(J828,'الأستاذ العام'!$B$4:$C$353,2,0),"")</f>
        <v/>
      </c>
      <c r="L828" s="146"/>
      <c r="M828" s="153">
        <v>0</v>
      </c>
      <c r="N828" s="16" t="b">
        <f t="shared" si="13"/>
        <v>1</v>
      </c>
    </row>
    <row r="829" spans="1:14" x14ac:dyDescent="0.25">
      <c r="A829" s="146">
        <v>829</v>
      </c>
      <c r="B829" s="147" t="s">
        <v>106</v>
      </c>
      <c r="C829" s="148"/>
      <c r="D829" s="149"/>
      <c r="E829" s="150"/>
      <c r="F829" s="151"/>
      <c r="G829" s="152" t="str">
        <f>IFERROR(VLOOKUP(F829,'الأستاذ العام'!$B$4:$C$353,2,0),"")</f>
        <v/>
      </c>
      <c r="H829" s="146"/>
      <c r="I829" s="153">
        <v>0</v>
      </c>
      <c r="J829" s="151"/>
      <c r="K829" s="152" t="str">
        <f>IFERROR(VLOOKUP(J829,'الأستاذ العام'!$B$4:$C$353,2,0),"")</f>
        <v/>
      </c>
      <c r="L829" s="146"/>
      <c r="M829" s="153">
        <v>0</v>
      </c>
      <c r="N829" s="16" t="b">
        <f t="shared" si="13"/>
        <v>1</v>
      </c>
    </row>
    <row r="830" spans="1:14" x14ac:dyDescent="0.25">
      <c r="A830" s="146">
        <v>830</v>
      </c>
      <c r="B830" s="147" t="s">
        <v>106</v>
      </c>
      <c r="C830" s="148"/>
      <c r="D830" s="149"/>
      <c r="E830" s="150"/>
      <c r="F830" s="151"/>
      <c r="G830" s="152" t="str">
        <f>IFERROR(VLOOKUP(F830,'الأستاذ العام'!$B$4:$C$353,2,0),"")</f>
        <v/>
      </c>
      <c r="H830" s="146"/>
      <c r="I830" s="153">
        <v>0</v>
      </c>
      <c r="J830" s="151"/>
      <c r="K830" s="152" t="str">
        <f>IFERROR(VLOOKUP(J830,'الأستاذ العام'!$B$4:$C$353,2,0),"")</f>
        <v/>
      </c>
      <c r="L830" s="146"/>
      <c r="M830" s="153">
        <v>0</v>
      </c>
      <c r="N830" s="16" t="b">
        <f t="shared" si="13"/>
        <v>1</v>
      </c>
    </row>
    <row r="831" spans="1:14" x14ac:dyDescent="0.25">
      <c r="A831" s="146">
        <v>831</v>
      </c>
      <c r="B831" s="147" t="s">
        <v>106</v>
      </c>
      <c r="C831" s="148"/>
      <c r="D831" s="149"/>
      <c r="E831" s="150"/>
      <c r="F831" s="151"/>
      <c r="G831" s="152" t="str">
        <f>IFERROR(VLOOKUP(F831,'الأستاذ العام'!$B$4:$C$353,2,0),"")</f>
        <v/>
      </c>
      <c r="H831" s="146"/>
      <c r="I831" s="153">
        <v>0</v>
      </c>
      <c r="J831" s="151"/>
      <c r="K831" s="152" t="str">
        <f>IFERROR(VLOOKUP(J831,'الأستاذ العام'!$B$4:$C$353,2,0),"")</f>
        <v/>
      </c>
      <c r="L831" s="146"/>
      <c r="M831" s="153">
        <v>0</v>
      </c>
      <c r="N831" s="16" t="b">
        <f t="shared" si="13"/>
        <v>1</v>
      </c>
    </row>
    <row r="832" spans="1:14" x14ac:dyDescent="0.25">
      <c r="A832" s="146">
        <v>832</v>
      </c>
      <c r="B832" s="147" t="s">
        <v>106</v>
      </c>
      <c r="C832" s="148"/>
      <c r="D832" s="149"/>
      <c r="E832" s="150"/>
      <c r="F832" s="151"/>
      <c r="G832" s="152" t="str">
        <f>IFERROR(VLOOKUP(F832,'الأستاذ العام'!$B$4:$C$353,2,0),"")</f>
        <v/>
      </c>
      <c r="H832" s="146"/>
      <c r="I832" s="153">
        <v>0</v>
      </c>
      <c r="J832" s="151"/>
      <c r="K832" s="152" t="str">
        <f>IFERROR(VLOOKUP(J832,'الأستاذ العام'!$B$4:$C$353,2,0),"")</f>
        <v/>
      </c>
      <c r="L832" s="146"/>
      <c r="M832" s="153">
        <v>0</v>
      </c>
      <c r="N832" s="16" t="b">
        <f t="shared" si="13"/>
        <v>1</v>
      </c>
    </row>
    <row r="833" spans="1:14" x14ac:dyDescent="0.25">
      <c r="A833" s="146">
        <v>833</v>
      </c>
      <c r="B833" s="147" t="s">
        <v>106</v>
      </c>
      <c r="C833" s="148"/>
      <c r="D833" s="149"/>
      <c r="E833" s="150"/>
      <c r="F833" s="151"/>
      <c r="G833" s="152" t="str">
        <f>IFERROR(VLOOKUP(F833,'الأستاذ العام'!$B$4:$C$353,2,0),"")</f>
        <v/>
      </c>
      <c r="H833" s="146"/>
      <c r="I833" s="153">
        <v>0</v>
      </c>
      <c r="J833" s="151"/>
      <c r="K833" s="152" t="str">
        <f>IFERROR(VLOOKUP(J833,'الأستاذ العام'!$B$4:$C$353,2,0),"")</f>
        <v/>
      </c>
      <c r="L833" s="146"/>
      <c r="M833" s="153">
        <v>0</v>
      </c>
      <c r="N833" s="16" t="b">
        <f t="shared" si="13"/>
        <v>1</v>
      </c>
    </row>
    <row r="834" spans="1:14" x14ac:dyDescent="0.25">
      <c r="A834" s="146">
        <v>834</v>
      </c>
      <c r="B834" s="147" t="s">
        <v>106</v>
      </c>
      <c r="C834" s="148"/>
      <c r="D834" s="149"/>
      <c r="E834" s="150"/>
      <c r="F834" s="151"/>
      <c r="G834" s="152" t="str">
        <f>IFERROR(VLOOKUP(F834,'الأستاذ العام'!$B$4:$C$353,2,0),"")</f>
        <v/>
      </c>
      <c r="H834" s="146"/>
      <c r="I834" s="153">
        <v>0</v>
      </c>
      <c r="J834" s="151"/>
      <c r="K834" s="152" t="str">
        <f>IFERROR(VLOOKUP(J834,'الأستاذ العام'!$B$4:$C$353,2,0),"")</f>
        <v/>
      </c>
      <c r="L834" s="146"/>
      <c r="M834" s="153">
        <v>0</v>
      </c>
      <c r="N834" s="16" t="b">
        <f t="shared" si="13"/>
        <v>1</v>
      </c>
    </row>
    <row r="835" spans="1:14" x14ac:dyDescent="0.25">
      <c r="A835" s="146">
        <v>835</v>
      </c>
      <c r="B835" s="147" t="s">
        <v>106</v>
      </c>
      <c r="C835" s="148"/>
      <c r="D835" s="149"/>
      <c r="E835" s="150"/>
      <c r="F835" s="151"/>
      <c r="G835" s="152" t="str">
        <f>IFERROR(VLOOKUP(F835,'الأستاذ العام'!$B$4:$C$353,2,0),"")</f>
        <v/>
      </c>
      <c r="H835" s="146"/>
      <c r="I835" s="153">
        <v>0</v>
      </c>
      <c r="J835" s="151"/>
      <c r="K835" s="152" t="str">
        <f>IFERROR(VLOOKUP(J835,'الأستاذ العام'!$B$4:$C$353,2,0),"")</f>
        <v/>
      </c>
      <c r="L835" s="146"/>
      <c r="M835" s="153">
        <v>0</v>
      </c>
      <c r="N835" s="16" t="b">
        <f t="shared" si="13"/>
        <v>1</v>
      </c>
    </row>
    <row r="836" spans="1:14" x14ac:dyDescent="0.25">
      <c r="A836" s="146">
        <v>836</v>
      </c>
      <c r="B836" s="147" t="s">
        <v>106</v>
      </c>
      <c r="C836" s="148"/>
      <c r="D836" s="149"/>
      <c r="E836" s="150"/>
      <c r="F836" s="151"/>
      <c r="G836" s="152" t="str">
        <f>IFERROR(VLOOKUP(F836,'الأستاذ العام'!$B$4:$C$353,2,0),"")</f>
        <v/>
      </c>
      <c r="H836" s="146"/>
      <c r="I836" s="153">
        <v>0</v>
      </c>
      <c r="J836" s="151"/>
      <c r="K836" s="152" t="str">
        <f>IFERROR(VLOOKUP(J836,'الأستاذ العام'!$B$4:$C$353,2,0),"")</f>
        <v/>
      </c>
      <c r="L836" s="146"/>
      <c r="M836" s="153">
        <v>0</v>
      </c>
      <c r="N836" s="16" t="b">
        <f t="shared" si="13"/>
        <v>1</v>
      </c>
    </row>
    <row r="837" spans="1:14" x14ac:dyDescent="0.25">
      <c r="A837" s="146">
        <v>837</v>
      </c>
      <c r="B837" s="147" t="s">
        <v>106</v>
      </c>
      <c r="C837" s="148"/>
      <c r="D837" s="149"/>
      <c r="E837" s="150"/>
      <c r="F837" s="151"/>
      <c r="G837" s="152" t="str">
        <f>IFERROR(VLOOKUP(F837,'الأستاذ العام'!$B$4:$C$353,2,0),"")</f>
        <v/>
      </c>
      <c r="H837" s="146"/>
      <c r="I837" s="153">
        <v>0</v>
      </c>
      <c r="J837" s="151"/>
      <c r="K837" s="152" t="str">
        <f>IFERROR(VLOOKUP(J837,'الأستاذ العام'!$B$4:$C$353,2,0),"")</f>
        <v/>
      </c>
      <c r="L837" s="146"/>
      <c r="M837" s="153">
        <v>0</v>
      </c>
      <c r="N837" s="16" t="b">
        <f t="shared" si="13"/>
        <v>1</v>
      </c>
    </row>
    <row r="838" spans="1:14" x14ac:dyDescent="0.25">
      <c r="A838" s="146">
        <v>838</v>
      </c>
      <c r="B838" s="147" t="s">
        <v>106</v>
      </c>
      <c r="C838" s="148"/>
      <c r="D838" s="149"/>
      <c r="E838" s="150"/>
      <c r="F838" s="151"/>
      <c r="G838" s="152" t="str">
        <f>IFERROR(VLOOKUP(F838,'الأستاذ العام'!$B$4:$C$353,2,0),"")</f>
        <v/>
      </c>
      <c r="H838" s="146"/>
      <c r="I838" s="153">
        <v>0</v>
      </c>
      <c r="J838" s="151"/>
      <c r="K838" s="152" t="str">
        <f>IFERROR(VLOOKUP(J838,'الأستاذ العام'!$B$4:$C$353,2,0),"")</f>
        <v/>
      </c>
      <c r="L838" s="146"/>
      <c r="M838" s="153">
        <v>0</v>
      </c>
      <c r="N838" s="16" t="b">
        <f t="shared" si="13"/>
        <v>1</v>
      </c>
    </row>
    <row r="839" spans="1:14" x14ac:dyDescent="0.25">
      <c r="A839" s="146">
        <v>839</v>
      </c>
      <c r="B839" s="147" t="s">
        <v>106</v>
      </c>
      <c r="C839" s="148"/>
      <c r="D839" s="149"/>
      <c r="E839" s="150"/>
      <c r="F839" s="151"/>
      <c r="G839" s="152" t="str">
        <f>IFERROR(VLOOKUP(F839,'الأستاذ العام'!$B$4:$C$353,2,0),"")</f>
        <v/>
      </c>
      <c r="H839" s="146"/>
      <c r="I839" s="153">
        <v>0</v>
      </c>
      <c r="J839" s="151"/>
      <c r="K839" s="152" t="str">
        <f>IFERROR(VLOOKUP(J839,'الأستاذ العام'!$B$4:$C$353,2,0),"")</f>
        <v/>
      </c>
      <c r="L839" s="146"/>
      <c r="M839" s="153">
        <v>0</v>
      </c>
      <c r="N839" s="16" t="b">
        <f t="shared" si="13"/>
        <v>1</v>
      </c>
    </row>
    <row r="840" spans="1:14" x14ac:dyDescent="0.25">
      <c r="A840" s="146">
        <v>840</v>
      </c>
      <c r="B840" s="147" t="s">
        <v>106</v>
      </c>
      <c r="C840" s="148"/>
      <c r="D840" s="149"/>
      <c r="E840" s="150"/>
      <c r="F840" s="151"/>
      <c r="G840" s="152" t="str">
        <f>IFERROR(VLOOKUP(F840,'الأستاذ العام'!$B$4:$C$353,2,0),"")</f>
        <v/>
      </c>
      <c r="H840" s="146"/>
      <c r="I840" s="153">
        <v>0</v>
      </c>
      <c r="J840" s="151"/>
      <c r="K840" s="152" t="str">
        <f>IFERROR(VLOOKUP(J840,'الأستاذ العام'!$B$4:$C$353,2,0),"")</f>
        <v/>
      </c>
      <c r="L840" s="146"/>
      <c r="M840" s="153">
        <v>0</v>
      </c>
      <c r="N840" s="16" t="b">
        <f t="shared" si="13"/>
        <v>1</v>
      </c>
    </row>
    <row r="841" spans="1:14" x14ac:dyDescent="0.25">
      <c r="A841" s="146">
        <v>841</v>
      </c>
      <c r="B841" s="147" t="s">
        <v>106</v>
      </c>
      <c r="C841" s="148"/>
      <c r="D841" s="149"/>
      <c r="E841" s="150"/>
      <c r="F841" s="151"/>
      <c r="G841" s="152" t="str">
        <f>IFERROR(VLOOKUP(F841,'الأستاذ العام'!$B$4:$C$353,2,0),"")</f>
        <v/>
      </c>
      <c r="H841" s="146"/>
      <c r="I841" s="153">
        <v>0</v>
      </c>
      <c r="J841" s="151"/>
      <c r="K841" s="152" t="str">
        <f>IFERROR(VLOOKUP(J841,'الأستاذ العام'!$B$4:$C$353,2,0),"")</f>
        <v/>
      </c>
      <c r="L841" s="146"/>
      <c r="M841" s="153">
        <v>0</v>
      </c>
      <c r="N841" s="16" t="b">
        <f t="shared" si="13"/>
        <v>1</v>
      </c>
    </row>
    <row r="842" spans="1:14" x14ac:dyDescent="0.25">
      <c r="A842" s="146">
        <v>842</v>
      </c>
      <c r="B842" s="147" t="s">
        <v>106</v>
      </c>
      <c r="C842" s="148"/>
      <c r="D842" s="149"/>
      <c r="E842" s="150"/>
      <c r="F842" s="151"/>
      <c r="G842" s="152" t="str">
        <f>IFERROR(VLOOKUP(F842,'الأستاذ العام'!$B$4:$C$353,2,0),"")</f>
        <v/>
      </c>
      <c r="H842" s="146"/>
      <c r="I842" s="153">
        <v>0</v>
      </c>
      <c r="J842" s="151"/>
      <c r="K842" s="152" t="str">
        <f>IFERROR(VLOOKUP(J842,'الأستاذ العام'!$B$4:$C$353,2,0),"")</f>
        <v/>
      </c>
      <c r="L842" s="146"/>
      <c r="M842" s="153">
        <v>0</v>
      </c>
      <c r="N842" s="16" t="b">
        <f t="shared" si="13"/>
        <v>1</v>
      </c>
    </row>
    <row r="843" spans="1:14" x14ac:dyDescent="0.25">
      <c r="A843" s="146">
        <v>843</v>
      </c>
      <c r="B843" s="147" t="s">
        <v>106</v>
      </c>
      <c r="C843" s="148"/>
      <c r="D843" s="149"/>
      <c r="E843" s="150"/>
      <c r="F843" s="151"/>
      <c r="G843" s="152" t="str">
        <f>IFERROR(VLOOKUP(F843,'الأستاذ العام'!$B$4:$C$353,2,0),"")</f>
        <v/>
      </c>
      <c r="H843" s="146"/>
      <c r="I843" s="153">
        <v>0</v>
      </c>
      <c r="J843" s="151"/>
      <c r="K843" s="152" t="str">
        <f>IFERROR(VLOOKUP(J843,'الأستاذ العام'!$B$4:$C$353,2,0),"")</f>
        <v/>
      </c>
      <c r="L843" s="146"/>
      <c r="M843" s="153">
        <v>0</v>
      </c>
      <c r="N843" s="16" t="b">
        <f t="shared" si="13"/>
        <v>1</v>
      </c>
    </row>
    <row r="844" spans="1:14" x14ac:dyDescent="0.25">
      <c r="A844" s="146">
        <v>844</v>
      </c>
      <c r="B844" s="147" t="s">
        <v>106</v>
      </c>
      <c r="C844" s="148"/>
      <c r="D844" s="149"/>
      <c r="E844" s="150"/>
      <c r="F844" s="151"/>
      <c r="G844" s="152" t="str">
        <f>IFERROR(VLOOKUP(F844,'الأستاذ العام'!$B$4:$C$353,2,0),"")</f>
        <v/>
      </c>
      <c r="H844" s="146"/>
      <c r="I844" s="153">
        <v>0</v>
      </c>
      <c r="J844" s="151"/>
      <c r="K844" s="152" t="str">
        <f>IFERROR(VLOOKUP(J844,'الأستاذ العام'!$B$4:$C$353,2,0),"")</f>
        <v/>
      </c>
      <c r="L844" s="146"/>
      <c r="M844" s="153">
        <v>0</v>
      </c>
      <c r="N844" s="16" t="b">
        <f t="shared" si="13"/>
        <v>1</v>
      </c>
    </row>
    <row r="845" spans="1:14" x14ac:dyDescent="0.25">
      <c r="A845" s="146">
        <v>845</v>
      </c>
      <c r="B845" s="147" t="s">
        <v>106</v>
      </c>
      <c r="C845" s="148"/>
      <c r="D845" s="149"/>
      <c r="E845" s="150"/>
      <c r="F845" s="151"/>
      <c r="G845" s="152" t="str">
        <f>IFERROR(VLOOKUP(F845,'الأستاذ العام'!$B$4:$C$353,2,0),"")</f>
        <v/>
      </c>
      <c r="H845" s="146"/>
      <c r="I845" s="153">
        <v>0</v>
      </c>
      <c r="J845" s="151"/>
      <c r="K845" s="152" t="str">
        <f>IFERROR(VLOOKUP(J845,'الأستاذ العام'!$B$4:$C$353,2,0),"")</f>
        <v/>
      </c>
      <c r="L845" s="146"/>
      <c r="M845" s="153">
        <v>0</v>
      </c>
      <c r="N845" s="16" t="b">
        <f t="shared" si="13"/>
        <v>1</v>
      </c>
    </row>
    <row r="846" spans="1:14" x14ac:dyDescent="0.25">
      <c r="A846" s="146">
        <v>846</v>
      </c>
      <c r="B846" s="147" t="s">
        <v>106</v>
      </c>
      <c r="C846" s="148"/>
      <c r="D846" s="149"/>
      <c r="E846" s="150"/>
      <c r="F846" s="151"/>
      <c r="G846" s="152" t="str">
        <f>IFERROR(VLOOKUP(F846,'الأستاذ العام'!$B$4:$C$353,2,0),"")</f>
        <v/>
      </c>
      <c r="H846" s="146"/>
      <c r="I846" s="153">
        <v>0</v>
      </c>
      <c r="J846" s="151"/>
      <c r="K846" s="152" t="str">
        <f>IFERROR(VLOOKUP(J846,'الأستاذ العام'!$B$4:$C$353,2,0),"")</f>
        <v/>
      </c>
      <c r="L846" s="146"/>
      <c r="M846" s="153">
        <v>0</v>
      </c>
      <c r="N846" s="16" t="b">
        <f t="shared" si="13"/>
        <v>1</v>
      </c>
    </row>
    <row r="847" spans="1:14" x14ac:dyDescent="0.25">
      <c r="A847" s="146">
        <v>847</v>
      </c>
      <c r="B847" s="147" t="s">
        <v>106</v>
      </c>
      <c r="C847" s="148"/>
      <c r="D847" s="149"/>
      <c r="E847" s="150"/>
      <c r="F847" s="151"/>
      <c r="G847" s="152" t="str">
        <f>IFERROR(VLOOKUP(F847,'الأستاذ العام'!$B$4:$C$353,2,0),"")</f>
        <v/>
      </c>
      <c r="H847" s="146"/>
      <c r="I847" s="153">
        <v>0</v>
      </c>
      <c r="J847" s="151"/>
      <c r="K847" s="152" t="str">
        <f>IFERROR(VLOOKUP(J847,'الأستاذ العام'!$B$4:$C$353,2,0),"")</f>
        <v/>
      </c>
      <c r="L847" s="146"/>
      <c r="M847" s="153">
        <v>0</v>
      </c>
      <c r="N847" s="16" t="b">
        <f t="shared" si="13"/>
        <v>1</v>
      </c>
    </row>
    <row r="848" spans="1:14" x14ac:dyDescent="0.25">
      <c r="A848" s="146">
        <v>848</v>
      </c>
      <c r="B848" s="147" t="s">
        <v>106</v>
      </c>
      <c r="C848" s="148"/>
      <c r="D848" s="149"/>
      <c r="E848" s="150"/>
      <c r="F848" s="151"/>
      <c r="G848" s="152" t="str">
        <f>IFERROR(VLOOKUP(F848,'الأستاذ العام'!$B$4:$C$353,2,0),"")</f>
        <v/>
      </c>
      <c r="H848" s="146"/>
      <c r="I848" s="153">
        <v>0</v>
      </c>
      <c r="J848" s="151"/>
      <c r="K848" s="152" t="str">
        <f>IFERROR(VLOOKUP(J848,'الأستاذ العام'!$B$4:$C$353,2,0),"")</f>
        <v/>
      </c>
      <c r="L848" s="146"/>
      <c r="M848" s="153">
        <v>0</v>
      </c>
      <c r="N848" s="16" t="b">
        <f t="shared" si="13"/>
        <v>1</v>
      </c>
    </row>
    <row r="849" spans="1:14" x14ac:dyDescent="0.25">
      <c r="A849" s="146">
        <v>849</v>
      </c>
      <c r="B849" s="147" t="s">
        <v>106</v>
      </c>
      <c r="C849" s="148"/>
      <c r="D849" s="149"/>
      <c r="E849" s="150"/>
      <c r="F849" s="151"/>
      <c r="G849" s="152" t="str">
        <f>IFERROR(VLOOKUP(F849,'الأستاذ العام'!$B$4:$C$353,2,0),"")</f>
        <v/>
      </c>
      <c r="H849" s="146"/>
      <c r="I849" s="153">
        <v>0</v>
      </c>
      <c r="J849" s="151"/>
      <c r="K849" s="152" t="str">
        <f>IFERROR(VLOOKUP(J849,'الأستاذ العام'!$B$4:$C$353,2,0),"")</f>
        <v/>
      </c>
      <c r="L849" s="146"/>
      <c r="M849" s="153">
        <v>0</v>
      </c>
      <c r="N849" s="16" t="b">
        <f t="shared" si="13"/>
        <v>1</v>
      </c>
    </row>
    <row r="850" spans="1:14" x14ac:dyDescent="0.25">
      <c r="A850" s="146">
        <v>850</v>
      </c>
      <c r="B850" s="147" t="s">
        <v>106</v>
      </c>
      <c r="C850" s="148"/>
      <c r="D850" s="149"/>
      <c r="E850" s="150"/>
      <c r="F850" s="151"/>
      <c r="G850" s="152" t="str">
        <f>IFERROR(VLOOKUP(F850,'الأستاذ العام'!$B$4:$C$353,2,0),"")</f>
        <v/>
      </c>
      <c r="H850" s="146"/>
      <c r="I850" s="153">
        <v>0</v>
      </c>
      <c r="J850" s="151"/>
      <c r="K850" s="152" t="str">
        <f>IFERROR(VLOOKUP(J850,'الأستاذ العام'!$B$4:$C$353,2,0),"")</f>
        <v/>
      </c>
      <c r="L850" s="146"/>
      <c r="M850" s="153">
        <v>0</v>
      </c>
      <c r="N850" s="16" t="b">
        <f t="shared" si="13"/>
        <v>1</v>
      </c>
    </row>
    <row r="851" spans="1:14" x14ac:dyDescent="0.25">
      <c r="A851" s="146">
        <v>851</v>
      </c>
      <c r="B851" s="147" t="s">
        <v>106</v>
      </c>
      <c r="C851" s="148"/>
      <c r="D851" s="149"/>
      <c r="E851" s="150"/>
      <c r="F851" s="151"/>
      <c r="G851" s="152" t="str">
        <f>IFERROR(VLOOKUP(F851,'الأستاذ العام'!$B$4:$C$353,2,0),"")</f>
        <v/>
      </c>
      <c r="H851" s="146"/>
      <c r="I851" s="153">
        <v>0</v>
      </c>
      <c r="J851" s="151"/>
      <c r="K851" s="152" t="str">
        <f>IFERROR(VLOOKUP(J851,'الأستاذ العام'!$B$4:$C$353,2,0),"")</f>
        <v/>
      </c>
      <c r="L851" s="146"/>
      <c r="M851" s="153">
        <v>0</v>
      </c>
      <c r="N851" s="16" t="b">
        <f t="shared" si="13"/>
        <v>1</v>
      </c>
    </row>
    <row r="852" spans="1:14" x14ac:dyDescent="0.25">
      <c r="A852" s="146">
        <v>852</v>
      </c>
      <c r="B852" s="147" t="s">
        <v>106</v>
      </c>
      <c r="C852" s="148"/>
      <c r="D852" s="149"/>
      <c r="E852" s="150"/>
      <c r="F852" s="151"/>
      <c r="G852" s="152" t="str">
        <f>IFERROR(VLOOKUP(F852,'الأستاذ العام'!$B$4:$C$353,2,0),"")</f>
        <v/>
      </c>
      <c r="H852" s="146"/>
      <c r="I852" s="153">
        <v>0</v>
      </c>
      <c r="J852" s="151"/>
      <c r="K852" s="152" t="str">
        <f>IFERROR(VLOOKUP(J852,'الأستاذ العام'!$B$4:$C$353,2,0),"")</f>
        <v/>
      </c>
      <c r="L852" s="146"/>
      <c r="M852" s="153">
        <v>0</v>
      </c>
      <c r="N852" s="16" t="b">
        <f t="shared" si="13"/>
        <v>1</v>
      </c>
    </row>
    <row r="853" spans="1:14" x14ac:dyDescent="0.25">
      <c r="A853" s="146">
        <v>853</v>
      </c>
      <c r="B853" s="147" t="s">
        <v>106</v>
      </c>
      <c r="C853" s="148"/>
      <c r="D853" s="149"/>
      <c r="E853" s="150"/>
      <c r="F853" s="151"/>
      <c r="G853" s="152" t="str">
        <f>IFERROR(VLOOKUP(F853,'الأستاذ العام'!$B$4:$C$353,2,0),"")</f>
        <v/>
      </c>
      <c r="H853" s="146"/>
      <c r="I853" s="153">
        <v>0</v>
      </c>
      <c r="J853" s="151"/>
      <c r="K853" s="152" t="str">
        <f>IFERROR(VLOOKUP(J853,'الأستاذ العام'!$B$4:$C$353,2,0),"")</f>
        <v/>
      </c>
      <c r="L853" s="146"/>
      <c r="M853" s="153">
        <v>0</v>
      </c>
      <c r="N853" s="16" t="b">
        <f t="shared" si="13"/>
        <v>1</v>
      </c>
    </row>
    <row r="854" spans="1:14" x14ac:dyDescent="0.25">
      <c r="A854" s="146">
        <v>854</v>
      </c>
      <c r="B854" s="147" t="s">
        <v>106</v>
      </c>
      <c r="C854" s="148"/>
      <c r="D854" s="149"/>
      <c r="E854" s="150"/>
      <c r="F854" s="151"/>
      <c r="G854" s="152" t="str">
        <f>IFERROR(VLOOKUP(F854,'الأستاذ العام'!$B$4:$C$353,2,0),"")</f>
        <v/>
      </c>
      <c r="H854" s="146"/>
      <c r="I854" s="153">
        <v>0</v>
      </c>
      <c r="J854" s="151"/>
      <c r="K854" s="152" t="str">
        <f>IFERROR(VLOOKUP(J854,'الأستاذ العام'!$B$4:$C$353,2,0),"")</f>
        <v/>
      </c>
      <c r="L854" s="146"/>
      <c r="M854" s="153">
        <v>0</v>
      </c>
      <c r="N854" s="16" t="b">
        <f t="shared" si="13"/>
        <v>1</v>
      </c>
    </row>
    <row r="855" spans="1:14" x14ac:dyDescent="0.25">
      <c r="A855" s="146">
        <v>855</v>
      </c>
      <c r="B855" s="147" t="s">
        <v>106</v>
      </c>
      <c r="C855" s="148"/>
      <c r="D855" s="149"/>
      <c r="E855" s="150"/>
      <c r="F855" s="151"/>
      <c r="G855" s="152" t="str">
        <f>IFERROR(VLOOKUP(F855,'الأستاذ العام'!$B$4:$C$353,2,0),"")</f>
        <v/>
      </c>
      <c r="H855" s="146"/>
      <c r="I855" s="153">
        <v>0</v>
      </c>
      <c r="J855" s="151"/>
      <c r="K855" s="152" t="str">
        <f>IFERROR(VLOOKUP(J855,'الأستاذ العام'!$B$4:$C$353,2,0),"")</f>
        <v/>
      </c>
      <c r="L855" s="146"/>
      <c r="M855" s="153">
        <v>0</v>
      </c>
      <c r="N855" s="16" t="b">
        <f t="shared" si="13"/>
        <v>1</v>
      </c>
    </row>
    <row r="856" spans="1:14" x14ac:dyDescent="0.25">
      <c r="A856" s="146">
        <v>856</v>
      </c>
      <c r="B856" s="147" t="s">
        <v>106</v>
      </c>
      <c r="C856" s="148"/>
      <c r="D856" s="149"/>
      <c r="E856" s="150"/>
      <c r="F856" s="151"/>
      <c r="G856" s="152" t="str">
        <f>IFERROR(VLOOKUP(F856,'الأستاذ العام'!$B$4:$C$353,2,0),"")</f>
        <v/>
      </c>
      <c r="H856" s="146"/>
      <c r="I856" s="153">
        <v>0</v>
      </c>
      <c r="J856" s="151"/>
      <c r="K856" s="152" t="str">
        <f>IFERROR(VLOOKUP(J856,'الأستاذ العام'!$B$4:$C$353,2,0),"")</f>
        <v/>
      </c>
      <c r="L856" s="146"/>
      <c r="M856" s="153">
        <v>0</v>
      </c>
      <c r="N856" s="16" t="b">
        <f t="shared" si="13"/>
        <v>1</v>
      </c>
    </row>
    <row r="857" spans="1:14" x14ac:dyDescent="0.25">
      <c r="A857" s="146">
        <v>857</v>
      </c>
      <c r="B857" s="147" t="s">
        <v>106</v>
      </c>
      <c r="C857" s="148"/>
      <c r="D857" s="149"/>
      <c r="E857" s="150"/>
      <c r="F857" s="151"/>
      <c r="G857" s="152" t="str">
        <f>IFERROR(VLOOKUP(F857,'الأستاذ العام'!$B$4:$C$353,2,0),"")</f>
        <v/>
      </c>
      <c r="H857" s="146"/>
      <c r="I857" s="153">
        <v>0</v>
      </c>
      <c r="J857" s="151"/>
      <c r="K857" s="152" t="str">
        <f>IFERROR(VLOOKUP(J857,'الأستاذ العام'!$B$4:$C$353,2,0),"")</f>
        <v/>
      </c>
      <c r="L857" s="146"/>
      <c r="M857" s="153">
        <v>0</v>
      </c>
      <c r="N857" s="16" t="b">
        <f t="shared" si="13"/>
        <v>1</v>
      </c>
    </row>
    <row r="858" spans="1:14" x14ac:dyDescent="0.25">
      <c r="A858" s="146">
        <v>858</v>
      </c>
      <c r="B858" s="147" t="s">
        <v>106</v>
      </c>
      <c r="C858" s="148"/>
      <c r="D858" s="149"/>
      <c r="E858" s="150"/>
      <c r="F858" s="151"/>
      <c r="G858" s="152" t="str">
        <f>IFERROR(VLOOKUP(F858,'الأستاذ العام'!$B$4:$C$353,2,0),"")</f>
        <v/>
      </c>
      <c r="H858" s="146"/>
      <c r="I858" s="153">
        <v>0</v>
      </c>
      <c r="J858" s="151"/>
      <c r="K858" s="152" t="str">
        <f>IFERROR(VLOOKUP(J858,'الأستاذ العام'!$B$4:$C$353,2,0),"")</f>
        <v/>
      </c>
      <c r="L858" s="146"/>
      <c r="M858" s="153">
        <v>0</v>
      </c>
      <c r="N858" s="16" t="b">
        <f t="shared" si="13"/>
        <v>1</v>
      </c>
    </row>
    <row r="859" spans="1:14" x14ac:dyDescent="0.25">
      <c r="A859" s="146">
        <v>859</v>
      </c>
      <c r="B859" s="147" t="s">
        <v>106</v>
      </c>
      <c r="C859" s="148"/>
      <c r="D859" s="149"/>
      <c r="E859" s="150"/>
      <c r="F859" s="151"/>
      <c r="G859" s="152" t="str">
        <f>IFERROR(VLOOKUP(F859,'الأستاذ العام'!$B$4:$C$353,2,0),"")</f>
        <v/>
      </c>
      <c r="H859" s="146"/>
      <c r="I859" s="153">
        <v>0</v>
      </c>
      <c r="J859" s="151"/>
      <c r="K859" s="152" t="str">
        <f>IFERROR(VLOOKUP(J859,'الأستاذ العام'!$B$4:$C$353,2,0),"")</f>
        <v/>
      </c>
      <c r="L859" s="146"/>
      <c r="M859" s="153">
        <v>0</v>
      </c>
      <c r="N859" s="16" t="b">
        <f t="shared" si="13"/>
        <v>1</v>
      </c>
    </row>
    <row r="860" spans="1:14" x14ac:dyDescent="0.25">
      <c r="A860" s="146">
        <v>860</v>
      </c>
      <c r="B860" s="147" t="s">
        <v>106</v>
      </c>
      <c r="C860" s="148"/>
      <c r="D860" s="149"/>
      <c r="E860" s="150"/>
      <c r="F860" s="151"/>
      <c r="G860" s="152" t="str">
        <f>IFERROR(VLOOKUP(F860,'الأستاذ العام'!$B$4:$C$353,2,0),"")</f>
        <v/>
      </c>
      <c r="H860" s="146"/>
      <c r="I860" s="153">
        <v>0</v>
      </c>
      <c r="J860" s="151"/>
      <c r="K860" s="152" t="str">
        <f>IFERROR(VLOOKUP(J860,'الأستاذ العام'!$B$4:$C$353,2,0),"")</f>
        <v/>
      </c>
      <c r="L860" s="146"/>
      <c r="M860" s="153">
        <v>0</v>
      </c>
      <c r="N860" s="16" t="b">
        <f t="shared" si="13"/>
        <v>1</v>
      </c>
    </row>
    <row r="861" spans="1:14" x14ac:dyDescent="0.25">
      <c r="A861" s="146">
        <v>861</v>
      </c>
      <c r="B861" s="147" t="s">
        <v>106</v>
      </c>
      <c r="C861" s="148"/>
      <c r="D861" s="149"/>
      <c r="E861" s="150"/>
      <c r="F861" s="151"/>
      <c r="G861" s="152" t="str">
        <f>IFERROR(VLOOKUP(F861,'الأستاذ العام'!$B$4:$C$353,2,0),"")</f>
        <v/>
      </c>
      <c r="H861" s="146"/>
      <c r="I861" s="153">
        <v>0</v>
      </c>
      <c r="J861" s="151"/>
      <c r="K861" s="152" t="str">
        <f>IFERROR(VLOOKUP(J861,'الأستاذ العام'!$B$4:$C$353,2,0),"")</f>
        <v/>
      </c>
      <c r="L861" s="146"/>
      <c r="M861" s="153">
        <v>0</v>
      </c>
      <c r="N861" s="16" t="b">
        <f t="shared" si="13"/>
        <v>1</v>
      </c>
    </row>
    <row r="862" spans="1:14" x14ac:dyDescent="0.25">
      <c r="A862" s="146">
        <v>862</v>
      </c>
      <c r="B862" s="147" t="s">
        <v>106</v>
      </c>
      <c r="C862" s="148"/>
      <c r="D862" s="149"/>
      <c r="E862" s="150"/>
      <c r="F862" s="151"/>
      <c r="G862" s="152" t="str">
        <f>IFERROR(VLOOKUP(F862,'الأستاذ العام'!$B$4:$C$353,2,0),"")</f>
        <v/>
      </c>
      <c r="H862" s="146"/>
      <c r="I862" s="153">
        <v>0</v>
      </c>
      <c r="J862" s="151"/>
      <c r="K862" s="152" t="str">
        <f>IFERROR(VLOOKUP(J862,'الأستاذ العام'!$B$4:$C$353,2,0),"")</f>
        <v/>
      </c>
      <c r="L862" s="146"/>
      <c r="M862" s="153">
        <v>0</v>
      </c>
      <c r="N862" s="16" t="b">
        <f t="shared" si="13"/>
        <v>1</v>
      </c>
    </row>
    <row r="863" spans="1:14" x14ac:dyDescent="0.25">
      <c r="A863" s="146">
        <v>863</v>
      </c>
      <c r="B863" s="147" t="s">
        <v>106</v>
      </c>
      <c r="C863" s="148"/>
      <c r="D863" s="149"/>
      <c r="E863" s="150"/>
      <c r="F863" s="151"/>
      <c r="G863" s="152" t="str">
        <f>IFERROR(VLOOKUP(F863,'الأستاذ العام'!$B$4:$C$353,2,0),"")</f>
        <v/>
      </c>
      <c r="H863" s="146"/>
      <c r="I863" s="153">
        <v>0</v>
      </c>
      <c r="J863" s="151"/>
      <c r="K863" s="152" t="str">
        <f>IFERROR(VLOOKUP(J863,'الأستاذ العام'!$B$4:$C$353,2,0),"")</f>
        <v/>
      </c>
      <c r="L863" s="146"/>
      <c r="M863" s="153">
        <v>0</v>
      </c>
      <c r="N863" s="16" t="b">
        <f t="shared" si="13"/>
        <v>1</v>
      </c>
    </row>
    <row r="864" spans="1:14" x14ac:dyDescent="0.25">
      <c r="A864" s="146">
        <v>864</v>
      </c>
      <c r="B864" s="147" t="s">
        <v>106</v>
      </c>
      <c r="C864" s="148"/>
      <c r="D864" s="149"/>
      <c r="E864" s="150"/>
      <c r="F864" s="151"/>
      <c r="G864" s="152" t="str">
        <f>IFERROR(VLOOKUP(F864,'الأستاذ العام'!$B$4:$C$353,2,0),"")</f>
        <v/>
      </c>
      <c r="H864" s="146"/>
      <c r="I864" s="153">
        <v>0</v>
      </c>
      <c r="J864" s="151"/>
      <c r="K864" s="152" t="str">
        <f>IFERROR(VLOOKUP(J864,'الأستاذ العام'!$B$4:$C$353,2,0),"")</f>
        <v/>
      </c>
      <c r="L864" s="146"/>
      <c r="M864" s="153">
        <v>0</v>
      </c>
      <c r="N864" s="16" t="b">
        <f t="shared" si="13"/>
        <v>1</v>
      </c>
    </row>
    <row r="865" spans="1:14" x14ac:dyDescent="0.25">
      <c r="A865" s="146">
        <v>865</v>
      </c>
      <c r="B865" s="147" t="s">
        <v>106</v>
      </c>
      <c r="C865" s="148"/>
      <c r="D865" s="149"/>
      <c r="E865" s="150"/>
      <c r="F865" s="151"/>
      <c r="G865" s="152" t="str">
        <f>IFERROR(VLOOKUP(F865,'الأستاذ العام'!$B$4:$C$353,2,0),"")</f>
        <v/>
      </c>
      <c r="H865" s="146"/>
      <c r="I865" s="153">
        <v>0</v>
      </c>
      <c r="J865" s="151"/>
      <c r="K865" s="152" t="str">
        <f>IFERROR(VLOOKUP(J865,'الأستاذ العام'!$B$4:$C$353,2,0),"")</f>
        <v/>
      </c>
      <c r="L865" s="146"/>
      <c r="M865" s="153">
        <v>0</v>
      </c>
      <c r="N865" s="16" t="b">
        <f t="shared" si="13"/>
        <v>1</v>
      </c>
    </row>
    <row r="866" spans="1:14" x14ac:dyDescent="0.25">
      <c r="A866" s="146">
        <v>866</v>
      </c>
      <c r="B866" s="147" t="s">
        <v>106</v>
      </c>
      <c r="C866" s="148"/>
      <c r="D866" s="149"/>
      <c r="E866" s="150"/>
      <c r="F866" s="151"/>
      <c r="G866" s="152" t="str">
        <f>IFERROR(VLOOKUP(F866,'الأستاذ العام'!$B$4:$C$353,2,0),"")</f>
        <v/>
      </c>
      <c r="H866" s="146"/>
      <c r="I866" s="153">
        <v>0</v>
      </c>
      <c r="J866" s="151"/>
      <c r="K866" s="152" t="str">
        <f>IFERROR(VLOOKUP(J866,'الأستاذ العام'!$B$4:$C$353,2,0),"")</f>
        <v/>
      </c>
      <c r="L866" s="146"/>
      <c r="M866" s="153">
        <v>0</v>
      </c>
      <c r="N866" s="16" t="b">
        <f t="shared" ref="N866:N929" si="14">I866=M866</f>
        <v>1</v>
      </c>
    </row>
    <row r="867" spans="1:14" x14ac:dyDescent="0.25">
      <c r="A867" s="146">
        <v>867</v>
      </c>
      <c r="B867" s="147" t="s">
        <v>106</v>
      </c>
      <c r="C867" s="148"/>
      <c r="D867" s="149"/>
      <c r="E867" s="150"/>
      <c r="F867" s="151"/>
      <c r="G867" s="152" t="str">
        <f>IFERROR(VLOOKUP(F867,'الأستاذ العام'!$B$4:$C$353,2,0),"")</f>
        <v/>
      </c>
      <c r="H867" s="146"/>
      <c r="I867" s="153">
        <v>0</v>
      </c>
      <c r="J867" s="151"/>
      <c r="K867" s="152" t="str">
        <f>IFERROR(VLOOKUP(J867,'الأستاذ العام'!$B$4:$C$353,2,0),"")</f>
        <v/>
      </c>
      <c r="L867" s="146"/>
      <c r="M867" s="153">
        <v>0</v>
      </c>
      <c r="N867" s="16" t="b">
        <f t="shared" si="14"/>
        <v>1</v>
      </c>
    </row>
    <row r="868" spans="1:14" x14ac:dyDescent="0.25">
      <c r="A868" s="146">
        <v>868</v>
      </c>
      <c r="B868" s="147" t="s">
        <v>106</v>
      </c>
      <c r="C868" s="148"/>
      <c r="D868" s="149"/>
      <c r="E868" s="150"/>
      <c r="F868" s="151"/>
      <c r="G868" s="152" t="str">
        <f>IFERROR(VLOOKUP(F868,'الأستاذ العام'!$B$4:$C$353,2,0),"")</f>
        <v/>
      </c>
      <c r="H868" s="146"/>
      <c r="I868" s="153">
        <v>0</v>
      </c>
      <c r="J868" s="151"/>
      <c r="K868" s="152" t="str">
        <f>IFERROR(VLOOKUP(J868,'الأستاذ العام'!$B$4:$C$353,2,0),"")</f>
        <v/>
      </c>
      <c r="L868" s="146"/>
      <c r="M868" s="153">
        <v>0</v>
      </c>
      <c r="N868" s="16" t="b">
        <f t="shared" si="14"/>
        <v>1</v>
      </c>
    </row>
    <row r="869" spans="1:14" x14ac:dyDescent="0.25">
      <c r="A869" s="146">
        <v>869</v>
      </c>
      <c r="B869" s="147" t="s">
        <v>106</v>
      </c>
      <c r="C869" s="148"/>
      <c r="D869" s="149"/>
      <c r="E869" s="150"/>
      <c r="F869" s="151"/>
      <c r="G869" s="152" t="str">
        <f>IFERROR(VLOOKUP(F869,'الأستاذ العام'!$B$4:$C$353,2,0),"")</f>
        <v/>
      </c>
      <c r="H869" s="146"/>
      <c r="I869" s="153">
        <v>0</v>
      </c>
      <c r="J869" s="151"/>
      <c r="K869" s="152" t="str">
        <f>IFERROR(VLOOKUP(J869,'الأستاذ العام'!$B$4:$C$353,2,0),"")</f>
        <v/>
      </c>
      <c r="L869" s="146"/>
      <c r="M869" s="153">
        <v>0</v>
      </c>
      <c r="N869" s="16" t="b">
        <f t="shared" si="14"/>
        <v>1</v>
      </c>
    </row>
    <row r="870" spans="1:14" x14ac:dyDescent="0.25">
      <c r="A870" s="146">
        <v>870</v>
      </c>
      <c r="B870" s="147" t="s">
        <v>106</v>
      </c>
      <c r="C870" s="148"/>
      <c r="D870" s="149"/>
      <c r="E870" s="150"/>
      <c r="F870" s="151"/>
      <c r="G870" s="152" t="str">
        <f>IFERROR(VLOOKUP(F870,'الأستاذ العام'!$B$4:$C$353,2,0),"")</f>
        <v/>
      </c>
      <c r="H870" s="146"/>
      <c r="I870" s="153">
        <v>0</v>
      </c>
      <c r="J870" s="151"/>
      <c r="K870" s="152" t="str">
        <f>IFERROR(VLOOKUP(J870,'الأستاذ العام'!$B$4:$C$353,2,0),"")</f>
        <v/>
      </c>
      <c r="L870" s="146"/>
      <c r="M870" s="153">
        <v>0</v>
      </c>
      <c r="N870" s="16" t="b">
        <f t="shared" si="14"/>
        <v>1</v>
      </c>
    </row>
    <row r="871" spans="1:14" x14ac:dyDescent="0.25">
      <c r="A871" s="146">
        <v>871</v>
      </c>
      <c r="B871" s="147" t="s">
        <v>106</v>
      </c>
      <c r="C871" s="148"/>
      <c r="D871" s="149"/>
      <c r="E871" s="150"/>
      <c r="F871" s="151"/>
      <c r="G871" s="152" t="str">
        <f>IFERROR(VLOOKUP(F871,'الأستاذ العام'!$B$4:$C$353,2,0),"")</f>
        <v/>
      </c>
      <c r="H871" s="146"/>
      <c r="I871" s="153">
        <v>0</v>
      </c>
      <c r="J871" s="151"/>
      <c r="K871" s="152" t="str">
        <f>IFERROR(VLOOKUP(J871,'الأستاذ العام'!$B$4:$C$353,2,0),"")</f>
        <v/>
      </c>
      <c r="L871" s="146"/>
      <c r="M871" s="153">
        <v>0</v>
      </c>
      <c r="N871" s="16" t="b">
        <f t="shared" si="14"/>
        <v>1</v>
      </c>
    </row>
    <row r="872" spans="1:14" x14ac:dyDescent="0.25">
      <c r="A872" s="146">
        <v>872</v>
      </c>
      <c r="B872" s="147" t="s">
        <v>106</v>
      </c>
      <c r="C872" s="148"/>
      <c r="D872" s="149"/>
      <c r="E872" s="150"/>
      <c r="F872" s="151"/>
      <c r="G872" s="152" t="str">
        <f>IFERROR(VLOOKUP(F872,'الأستاذ العام'!$B$4:$C$353,2,0),"")</f>
        <v/>
      </c>
      <c r="H872" s="146"/>
      <c r="I872" s="153">
        <v>0</v>
      </c>
      <c r="J872" s="151"/>
      <c r="K872" s="152" t="str">
        <f>IFERROR(VLOOKUP(J872,'الأستاذ العام'!$B$4:$C$353,2,0),"")</f>
        <v/>
      </c>
      <c r="L872" s="146"/>
      <c r="M872" s="153">
        <v>0</v>
      </c>
      <c r="N872" s="16" t="b">
        <f t="shared" si="14"/>
        <v>1</v>
      </c>
    </row>
    <row r="873" spans="1:14" x14ac:dyDescent="0.25">
      <c r="A873" s="146">
        <v>873</v>
      </c>
      <c r="B873" s="147" t="s">
        <v>106</v>
      </c>
      <c r="C873" s="148"/>
      <c r="D873" s="149"/>
      <c r="E873" s="150"/>
      <c r="F873" s="151"/>
      <c r="G873" s="152" t="str">
        <f>IFERROR(VLOOKUP(F873,'الأستاذ العام'!$B$4:$C$353,2,0),"")</f>
        <v/>
      </c>
      <c r="H873" s="146"/>
      <c r="I873" s="153">
        <v>0</v>
      </c>
      <c r="J873" s="151"/>
      <c r="K873" s="152" t="str">
        <f>IFERROR(VLOOKUP(J873,'الأستاذ العام'!$B$4:$C$353,2,0),"")</f>
        <v/>
      </c>
      <c r="L873" s="146"/>
      <c r="M873" s="153">
        <v>0</v>
      </c>
      <c r="N873" s="16" t="b">
        <f t="shared" si="14"/>
        <v>1</v>
      </c>
    </row>
    <row r="874" spans="1:14" x14ac:dyDescent="0.25">
      <c r="A874" s="146">
        <v>874</v>
      </c>
      <c r="B874" s="147" t="s">
        <v>106</v>
      </c>
      <c r="C874" s="148"/>
      <c r="D874" s="149"/>
      <c r="E874" s="150"/>
      <c r="F874" s="151"/>
      <c r="G874" s="152" t="str">
        <f>IFERROR(VLOOKUP(F874,'الأستاذ العام'!$B$4:$C$353,2,0),"")</f>
        <v/>
      </c>
      <c r="H874" s="146"/>
      <c r="I874" s="153">
        <v>0</v>
      </c>
      <c r="J874" s="151"/>
      <c r="K874" s="152" t="str">
        <f>IFERROR(VLOOKUP(J874,'الأستاذ العام'!$B$4:$C$353,2,0),"")</f>
        <v/>
      </c>
      <c r="L874" s="146"/>
      <c r="M874" s="153">
        <v>0</v>
      </c>
      <c r="N874" s="16" t="b">
        <f t="shared" si="14"/>
        <v>1</v>
      </c>
    </row>
    <row r="875" spans="1:14" x14ac:dyDescent="0.25">
      <c r="A875" s="146">
        <v>875</v>
      </c>
      <c r="B875" s="147" t="s">
        <v>106</v>
      </c>
      <c r="C875" s="148"/>
      <c r="D875" s="149"/>
      <c r="E875" s="150"/>
      <c r="F875" s="151"/>
      <c r="G875" s="152" t="str">
        <f>IFERROR(VLOOKUP(F875,'الأستاذ العام'!$B$4:$C$353,2,0),"")</f>
        <v/>
      </c>
      <c r="H875" s="146"/>
      <c r="I875" s="153">
        <v>0</v>
      </c>
      <c r="J875" s="151"/>
      <c r="K875" s="152" t="str">
        <f>IFERROR(VLOOKUP(J875,'الأستاذ العام'!$B$4:$C$353,2,0),"")</f>
        <v/>
      </c>
      <c r="L875" s="146"/>
      <c r="M875" s="153">
        <v>0</v>
      </c>
      <c r="N875" s="16" t="b">
        <f t="shared" si="14"/>
        <v>1</v>
      </c>
    </row>
    <row r="876" spans="1:14" x14ac:dyDescent="0.25">
      <c r="A876" s="146">
        <v>876</v>
      </c>
      <c r="B876" s="147" t="s">
        <v>106</v>
      </c>
      <c r="C876" s="148"/>
      <c r="D876" s="149"/>
      <c r="E876" s="150"/>
      <c r="F876" s="151"/>
      <c r="G876" s="152" t="str">
        <f>IFERROR(VLOOKUP(F876,'الأستاذ العام'!$B$4:$C$353,2,0),"")</f>
        <v/>
      </c>
      <c r="H876" s="146"/>
      <c r="I876" s="153">
        <v>0</v>
      </c>
      <c r="J876" s="151"/>
      <c r="K876" s="152" t="str">
        <f>IFERROR(VLOOKUP(J876,'الأستاذ العام'!$B$4:$C$353,2,0),"")</f>
        <v/>
      </c>
      <c r="L876" s="146"/>
      <c r="M876" s="153">
        <v>0</v>
      </c>
      <c r="N876" s="16" t="b">
        <f t="shared" si="14"/>
        <v>1</v>
      </c>
    </row>
    <row r="877" spans="1:14" x14ac:dyDescent="0.25">
      <c r="A877" s="146">
        <v>877</v>
      </c>
      <c r="B877" s="147" t="s">
        <v>106</v>
      </c>
      <c r="C877" s="148"/>
      <c r="D877" s="149"/>
      <c r="E877" s="150"/>
      <c r="F877" s="151"/>
      <c r="G877" s="152" t="str">
        <f>IFERROR(VLOOKUP(F877,'الأستاذ العام'!$B$4:$C$353,2,0),"")</f>
        <v/>
      </c>
      <c r="H877" s="146"/>
      <c r="I877" s="153">
        <v>0</v>
      </c>
      <c r="J877" s="151"/>
      <c r="K877" s="152" t="str">
        <f>IFERROR(VLOOKUP(J877,'الأستاذ العام'!$B$4:$C$353,2,0),"")</f>
        <v/>
      </c>
      <c r="L877" s="146"/>
      <c r="M877" s="153">
        <v>0</v>
      </c>
      <c r="N877" s="16" t="b">
        <f t="shared" si="14"/>
        <v>1</v>
      </c>
    </row>
    <row r="878" spans="1:14" x14ac:dyDescent="0.25">
      <c r="A878" s="146">
        <v>878</v>
      </c>
      <c r="B878" s="147" t="s">
        <v>106</v>
      </c>
      <c r="C878" s="148"/>
      <c r="D878" s="149"/>
      <c r="E878" s="150"/>
      <c r="F878" s="151"/>
      <c r="G878" s="152" t="str">
        <f>IFERROR(VLOOKUP(F878,'الأستاذ العام'!$B$4:$C$353,2,0),"")</f>
        <v/>
      </c>
      <c r="H878" s="146"/>
      <c r="I878" s="153">
        <v>0</v>
      </c>
      <c r="J878" s="151"/>
      <c r="K878" s="152" t="str">
        <f>IFERROR(VLOOKUP(J878,'الأستاذ العام'!$B$4:$C$353,2,0),"")</f>
        <v/>
      </c>
      <c r="L878" s="146"/>
      <c r="M878" s="153">
        <v>0</v>
      </c>
      <c r="N878" s="16" t="b">
        <f t="shared" si="14"/>
        <v>1</v>
      </c>
    </row>
    <row r="879" spans="1:14" x14ac:dyDescent="0.25">
      <c r="A879" s="146">
        <v>879</v>
      </c>
      <c r="B879" s="147" t="s">
        <v>106</v>
      </c>
      <c r="C879" s="148"/>
      <c r="D879" s="149"/>
      <c r="E879" s="150"/>
      <c r="F879" s="151"/>
      <c r="G879" s="152" t="str">
        <f>IFERROR(VLOOKUP(F879,'الأستاذ العام'!$B$4:$C$353,2,0),"")</f>
        <v/>
      </c>
      <c r="H879" s="146"/>
      <c r="I879" s="153">
        <v>0</v>
      </c>
      <c r="J879" s="151"/>
      <c r="K879" s="152" t="str">
        <f>IFERROR(VLOOKUP(J879,'الأستاذ العام'!$B$4:$C$353,2,0),"")</f>
        <v/>
      </c>
      <c r="L879" s="146"/>
      <c r="M879" s="153">
        <v>0</v>
      </c>
      <c r="N879" s="16" t="b">
        <f t="shared" si="14"/>
        <v>1</v>
      </c>
    </row>
    <row r="880" spans="1:14" x14ac:dyDescent="0.25">
      <c r="A880" s="146">
        <v>880</v>
      </c>
      <c r="B880" s="147" t="s">
        <v>106</v>
      </c>
      <c r="C880" s="148"/>
      <c r="D880" s="149"/>
      <c r="E880" s="150"/>
      <c r="F880" s="151"/>
      <c r="G880" s="152" t="str">
        <f>IFERROR(VLOOKUP(F880,'الأستاذ العام'!$B$4:$C$353,2,0),"")</f>
        <v/>
      </c>
      <c r="H880" s="146"/>
      <c r="I880" s="153">
        <v>0</v>
      </c>
      <c r="J880" s="151"/>
      <c r="K880" s="152" t="str">
        <f>IFERROR(VLOOKUP(J880,'الأستاذ العام'!$B$4:$C$353,2,0),"")</f>
        <v/>
      </c>
      <c r="L880" s="146"/>
      <c r="M880" s="153">
        <v>0</v>
      </c>
      <c r="N880" s="16" t="b">
        <f t="shared" si="14"/>
        <v>1</v>
      </c>
    </row>
    <row r="881" spans="1:14" x14ac:dyDescent="0.25">
      <c r="A881" s="146">
        <v>881</v>
      </c>
      <c r="B881" s="147" t="s">
        <v>106</v>
      </c>
      <c r="C881" s="148"/>
      <c r="D881" s="149"/>
      <c r="E881" s="150"/>
      <c r="F881" s="151"/>
      <c r="G881" s="152" t="str">
        <f>IFERROR(VLOOKUP(F881,'الأستاذ العام'!$B$4:$C$353,2,0),"")</f>
        <v/>
      </c>
      <c r="H881" s="146"/>
      <c r="I881" s="153">
        <v>0</v>
      </c>
      <c r="J881" s="151"/>
      <c r="K881" s="152" t="str">
        <f>IFERROR(VLOOKUP(J881,'الأستاذ العام'!$B$4:$C$353,2,0),"")</f>
        <v/>
      </c>
      <c r="L881" s="146"/>
      <c r="M881" s="153">
        <v>0</v>
      </c>
      <c r="N881" s="16" t="b">
        <f t="shared" si="14"/>
        <v>1</v>
      </c>
    </row>
    <row r="882" spans="1:14" x14ac:dyDescent="0.25">
      <c r="A882" s="146">
        <v>882</v>
      </c>
      <c r="B882" s="147" t="s">
        <v>106</v>
      </c>
      <c r="C882" s="148"/>
      <c r="D882" s="149"/>
      <c r="E882" s="150"/>
      <c r="F882" s="151"/>
      <c r="G882" s="152" t="str">
        <f>IFERROR(VLOOKUP(F882,'الأستاذ العام'!$B$4:$C$353,2,0),"")</f>
        <v/>
      </c>
      <c r="H882" s="146"/>
      <c r="I882" s="153">
        <v>0</v>
      </c>
      <c r="J882" s="151"/>
      <c r="K882" s="152" t="str">
        <f>IFERROR(VLOOKUP(J882,'الأستاذ العام'!$B$4:$C$353,2,0),"")</f>
        <v/>
      </c>
      <c r="L882" s="146"/>
      <c r="M882" s="153">
        <v>0</v>
      </c>
      <c r="N882" s="16" t="b">
        <f t="shared" si="14"/>
        <v>1</v>
      </c>
    </row>
    <row r="883" spans="1:14" x14ac:dyDescent="0.25">
      <c r="A883" s="146">
        <v>883</v>
      </c>
      <c r="B883" s="147" t="s">
        <v>106</v>
      </c>
      <c r="C883" s="148"/>
      <c r="D883" s="149"/>
      <c r="E883" s="150"/>
      <c r="F883" s="151"/>
      <c r="G883" s="152" t="str">
        <f>IFERROR(VLOOKUP(F883,'الأستاذ العام'!$B$4:$C$353,2,0),"")</f>
        <v/>
      </c>
      <c r="H883" s="146"/>
      <c r="I883" s="153">
        <v>0</v>
      </c>
      <c r="J883" s="151"/>
      <c r="K883" s="152" t="str">
        <f>IFERROR(VLOOKUP(J883,'الأستاذ العام'!$B$4:$C$353,2,0),"")</f>
        <v/>
      </c>
      <c r="L883" s="146"/>
      <c r="M883" s="153">
        <v>0</v>
      </c>
      <c r="N883" s="16" t="b">
        <f t="shared" si="14"/>
        <v>1</v>
      </c>
    </row>
    <row r="884" spans="1:14" x14ac:dyDescent="0.25">
      <c r="A884" s="146">
        <v>884</v>
      </c>
      <c r="B884" s="147" t="s">
        <v>106</v>
      </c>
      <c r="C884" s="148"/>
      <c r="D884" s="149"/>
      <c r="E884" s="150"/>
      <c r="F884" s="151"/>
      <c r="G884" s="152" t="str">
        <f>IFERROR(VLOOKUP(F884,'الأستاذ العام'!$B$4:$C$353,2,0),"")</f>
        <v/>
      </c>
      <c r="H884" s="146"/>
      <c r="I884" s="153">
        <v>0</v>
      </c>
      <c r="J884" s="151"/>
      <c r="K884" s="152" t="str">
        <f>IFERROR(VLOOKUP(J884,'الأستاذ العام'!$B$4:$C$353,2,0),"")</f>
        <v/>
      </c>
      <c r="L884" s="146"/>
      <c r="M884" s="153">
        <v>0</v>
      </c>
      <c r="N884" s="16" t="b">
        <f t="shared" si="14"/>
        <v>1</v>
      </c>
    </row>
    <row r="885" spans="1:14" x14ac:dyDescent="0.25">
      <c r="A885" s="146">
        <v>885</v>
      </c>
      <c r="B885" s="147" t="s">
        <v>106</v>
      </c>
      <c r="C885" s="148"/>
      <c r="D885" s="149"/>
      <c r="E885" s="150"/>
      <c r="F885" s="151"/>
      <c r="G885" s="152" t="str">
        <f>IFERROR(VLOOKUP(F885,'الأستاذ العام'!$B$4:$C$353,2,0),"")</f>
        <v/>
      </c>
      <c r="H885" s="146"/>
      <c r="I885" s="153">
        <v>0</v>
      </c>
      <c r="J885" s="151"/>
      <c r="K885" s="152" t="str">
        <f>IFERROR(VLOOKUP(J885,'الأستاذ العام'!$B$4:$C$353,2,0),"")</f>
        <v/>
      </c>
      <c r="L885" s="146"/>
      <c r="M885" s="153">
        <v>0</v>
      </c>
      <c r="N885" s="16" t="b">
        <f t="shared" si="14"/>
        <v>1</v>
      </c>
    </row>
    <row r="886" spans="1:14" x14ac:dyDescent="0.25">
      <c r="A886" s="146">
        <v>886</v>
      </c>
      <c r="B886" s="147" t="s">
        <v>106</v>
      </c>
      <c r="C886" s="148"/>
      <c r="D886" s="149"/>
      <c r="E886" s="150"/>
      <c r="F886" s="151"/>
      <c r="G886" s="152" t="str">
        <f>IFERROR(VLOOKUP(F886,'الأستاذ العام'!$B$4:$C$353,2,0),"")</f>
        <v/>
      </c>
      <c r="H886" s="146"/>
      <c r="I886" s="153">
        <v>0</v>
      </c>
      <c r="J886" s="151"/>
      <c r="K886" s="152" t="str">
        <f>IFERROR(VLOOKUP(J886,'الأستاذ العام'!$B$4:$C$353,2,0),"")</f>
        <v/>
      </c>
      <c r="L886" s="146"/>
      <c r="M886" s="153">
        <v>0</v>
      </c>
      <c r="N886" s="16" t="b">
        <f t="shared" si="14"/>
        <v>1</v>
      </c>
    </row>
    <row r="887" spans="1:14" x14ac:dyDescent="0.25">
      <c r="A887" s="146">
        <v>887</v>
      </c>
      <c r="B887" s="147" t="s">
        <v>106</v>
      </c>
      <c r="C887" s="148"/>
      <c r="D887" s="149"/>
      <c r="E887" s="150"/>
      <c r="F887" s="151"/>
      <c r="G887" s="152" t="str">
        <f>IFERROR(VLOOKUP(F887,'الأستاذ العام'!$B$4:$C$353,2,0),"")</f>
        <v/>
      </c>
      <c r="H887" s="146"/>
      <c r="I887" s="153">
        <v>0</v>
      </c>
      <c r="J887" s="151"/>
      <c r="K887" s="152" t="str">
        <f>IFERROR(VLOOKUP(J887,'الأستاذ العام'!$B$4:$C$353,2,0),"")</f>
        <v/>
      </c>
      <c r="L887" s="146"/>
      <c r="M887" s="153">
        <v>0</v>
      </c>
      <c r="N887" s="16" t="b">
        <f t="shared" si="14"/>
        <v>1</v>
      </c>
    </row>
    <row r="888" spans="1:14" x14ac:dyDescent="0.25">
      <c r="A888" s="146">
        <v>888</v>
      </c>
      <c r="B888" s="147" t="s">
        <v>106</v>
      </c>
      <c r="C888" s="148"/>
      <c r="D888" s="149"/>
      <c r="E888" s="150"/>
      <c r="F888" s="151"/>
      <c r="G888" s="152" t="str">
        <f>IFERROR(VLOOKUP(F888,'الأستاذ العام'!$B$4:$C$353,2,0),"")</f>
        <v/>
      </c>
      <c r="H888" s="146"/>
      <c r="I888" s="153">
        <v>0</v>
      </c>
      <c r="J888" s="151"/>
      <c r="K888" s="152" t="str">
        <f>IFERROR(VLOOKUP(J888,'الأستاذ العام'!$B$4:$C$353,2,0),"")</f>
        <v/>
      </c>
      <c r="L888" s="146"/>
      <c r="M888" s="153">
        <v>0</v>
      </c>
      <c r="N888" s="16" t="b">
        <f t="shared" si="14"/>
        <v>1</v>
      </c>
    </row>
    <row r="889" spans="1:14" x14ac:dyDescent="0.25">
      <c r="A889" s="146">
        <v>889</v>
      </c>
      <c r="B889" s="147" t="s">
        <v>106</v>
      </c>
      <c r="C889" s="148"/>
      <c r="D889" s="149"/>
      <c r="E889" s="150"/>
      <c r="F889" s="151"/>
      <c r="G889" s="152" t="str">
        <f>IFERROR(VLOOKUP(F889,'الأستاذ العام'!$B$4:$C$353,2,0),"")</f>
        <v/>
      </c>
      <c r="H889" s="146"/>
      <c r="I889" s="153">
        <v>0</v>
      </c>
      <c r="J889" s="151"/>
      <c r="K889" s="152" t="str">
        <f>IFERROR(VLOOKUP(J889,'الأستاذ العام'!$B$4:$C$353,2,0),"")</f>
        <v/>
      </c>
      <c r="L889" s="146"/>
      <c r="M889" s="153">
        <v>0</v>
      </c>
      <c r="N889" s="16" t="b">
        <f t="shared" si="14"/>
        <v>1</v>
      </c>
    </row>
    <row r="890" spans="1:14" x14ac:dyDescent="0.25">
      <c r="A890" s="146">
        <v>890</v>
      </c>
      <c r="B890" s="147" t="s">
        <v>106</v>
      </c>
      <c r="C890" s="148"/>
      <c r="D890" s="149"/>
      <c r="E890" s="150"/>
      <c r="F890" s="151"/>
      <c r="G890" s="152" t="str">
        <f>IFERROR(VLOOKUP(F890,'الأستاذ العام'!$B$4:$C$353,2,0),"")</f>
        <v/>
      </c>
      <c r="H890" s="146"/>
      <c r="I890" s="153">
        <v>0</v>
      </c>
      <c r="J890" s="151"/>
      <c r="K890" s="152" t="str">
        <f>IFERROR(VLOOKUP(J890,'الأستاذ العام'!$B$4:$C$353,2,0),"")</f>
        <v/>
      </c>
      <c r="L890" s="146"/>
      <c r="M890" s="153">
        <v>0</v>
      </c>
      <c r="N890" s="16" t="b">
        <f t="shared" si="14"/>
        <v>1</v>
      </c>
    </row>
    <row r="891" spans="1:14" x14ac:dyDescent="0.25">
      <c r="A891" s="146">
        <v>891</v>
      </c>
      <c r="B891" s="147" t="s">
        <v>106</v>
      </c>
      <c r="C891" s="148"/>
      <c r="D891" s="149"/>
      <c r="E891" s="150"/>
      <c r="F891" s="151"/>
      <c r="G891" s="152" t="str">
        <f>IFERROR(VLOOKUP(F891,'الأستاذ العام'!$B$4:$C$353,2,0),"")</f>
        <v/>
      </c>
      <c r="H891" s="146"/>
      <c r="I891" s="153">
        <v>0</v>
      </c>
      <c r="J891" s="151"/>
      <c r="K891" s="152" t="str">
        <f>IFERROR(VLOOKUP(J891,'الأستاذ العام'!$B$4:$C$353,2,0),"")</f>
        <v/>
      </c>
      <c r="L891" s="146"/>
      <c r="M891" s="153">
        <v>0</v>
      </c>
      <c r="N891" s="16" t="b">
        <f t="shared" si="14"/>
        <v>1</v>
      </c>
    </row>
    <row r="892" spans="1:14" x14ac:dyDescent="0.25">
      <c r="A892" s="146">
        <v>892</v>
      </c>
      <c r="B892" s="147" t="s">
        <v>106</v>
      </c>
      <c r="C892" s="148"/>
      <c r="D892" s="149"/>
      <c r="E892" s="150"/>
      <c r="F892" s="151"/>
      <c r="G892" s="152" t="str">
        <f>IFERROR(VLOOKUP(F892,'الأستاذ العام'!$B$4:$C$353,2,0),"")</f>
        <v/>
      </c>
      <c r="H892" s="146"/>
      <c r="I892" s="153">
        <v>0</v>
      </c>
      <c r="J892" s="151"/>
      <c r="K892" s="152" t="str">
        <f>IFERROR(VLOOKUP(J892,'الأستاذ العام'!$B$4:$C$353,2,0),"")</f>
        <v/>
      </c>
      <c r="L892" s="146"/>
      <c r="M892" s="153">
        <v>0</v>
      </c>
      <c r="N892" s="16" t="b">
        <f t="shared" si="14"/>
        <v>1</v>
      </c>
    </row>
    <row r="893" spans="1:14" x14ac:dyDescent="0.25">
      <c r="A893" s="146">
        <v>893</v>
      </c>
      <c r="B893" s="147" t="s">
        <v>106</v>
      </c>
      <c r="C893" s="148"/>
      <c r="D893" s="149"/>
      <c r="E893" s="150"/>
      <c r="F893" s="151"/>
      <c r="G893" s="152" t="str">
        <f>IFERROR(VLOOKUP(F893,'الأستاذ العام'!$B$4:$C$353,2,0),"")</f>
        <v/>
      </c>
      <c r="H893" s="146"/>
      <c r="I893" s="153">
        <v>0</v>
      </c>
      <c r="J893" s="151"/>
      <c r="K893" s="152" t="str">
        <f>IFERROR(VLOOKUP(J893,'الأستاذ العام'!$B$4:$C$353,2,0),"")</f>
        <v/>
      </c>
      <c r="L893" s="146"/>
      <c r="M893" s="153">
        <v>0</v>
      </c>
      <c r="N893" s="16" t="b">
        <f t="shared" si="14"/>
        <v>1</v>
      </c>
    </row>
    <row r="894" spans="1:14" x14ac:dyDescent="0.25">
      <c r="A894" s="146">
        <v>894</v>
      </c>
      <c r="B894" s="147" t="s">
        <v>106</v>
      </c>
      <c r="C894" s="148"/>
      <c r="D894" s="149"/>
      <c r="E894" s="150"/>
      <c r="F894" s="151"/>
      <c r="G894" s="152" t="str">
        <f>IFERROR(VLOOKUP(F894,'الأستاذ العام'!$B$4:$C$353,2,0),"")</f>
        <v/>
      </c>
      <c r="H894" s="146"/>
      <c r="I894" s="153">
        <v>0</v>
      </c>
      <c r="J894" s="151"/>
      <c r="K894" s="152" t="str">
        <f>IFERROR(VLOOKUP(J894,'الأستاذ العام'!$B$4:$C$353,2,0),"")</f>
        <v/>
      </c>
      <c r="L894" s="146"/>
      <c r="M894" s="153">
        <v>0</v>
      </c>
      <c r="N894" s="16" t="b">
        <f t="shared" si="14"/>
        <v>1</v>
      </c>
    </row>
    <row r="895" spans="1:14" x14ac:dyDescent="0.25">
      <c r="A895" s="146">
        <v>895</v>
      </c>
      <c r="B895" s="147" t="s">
        <v>106</v>
      </c>
      <c r="C895" s="148"/>
      <c r="D895" s="149"/>
      <c r="E895" s="150"/>
      <c r="F895" s="151"/>
      <c r="G895" s="152" t="str">
        <f>IFERROR(VLOOKUP(F895,'الأستاذ العام'!$B$4:$C$353,2,0),"")</f>
        <v/>
      </c>
      <c r="H895" s="146"/>
      <c r="I895" s="153">
        <v>0</v>
      </c>
      <c r="J895" s="151"/>
      <c r="K895" s="152" t="str">
        <f>IFERROR(VLOOKUP(J895,'الأستاذ العام'!$B$4:$C$353,2,0),"")</f>
        <v/>
      </c>
      <c r="L895" s="146"/>
      <c r="M895" s="153">
        <v>0</v>
      </c>
      <c r="N895" s="16" t="b">
        <f t="shared" si="14"/>
        <v>1</v>
      </c>
    </row>
    <row r="896" spans="1:14" x14ac:dyDescent="0.25">
      <c r="A896" s="146">
        <v>896</v>
      </c>
      <c r="B896" s="147" t="s">
        <v>106</v>
      </c>
      <c r="C896" s="148"/>
      <c r="D896" s="149"/>
      <c r="E896" s="150"/>
      <c r="F896" s="151"/>
      <c r="G896" s="152" t="str">
        <f>IFERROR(VLOOKUP(F896,'الأستاذ العام'!$B$4:$C$353,2,0),"")</f>
        <v/>
      </c>
      <c r="H896" s="146"/>
      <c r="I896" s="153">
        <v>0</v>
      </c>
      <c r="J896" s="151"/>
      <c r="K896" s="152" t="str">
        <f>IFERROR(VLOOKUP(J896,'الأستاذ العام'!$B$4:$C$353,2,0),"")</f>
        <v/>
      </c>
      <c r="L896" s="146"/>
      <c r="M896" s="153">
        <v>0</v>
      </c>
      <c r="N896" s="16" t="b">
        <f t="shared" si="14"/>
        <v>1</v>
      </c>
    </row>
    <row r="897" spans="1:14" x14ac:dyDescent="0.25">
      <c r="A897" s="146">
        <v>897</v>
      </c>
      <c r="B897" s="147" t="s">
        <v>106</v>
      </c>
      <c r="C897" s="148"/>
      <c r="D897" s="149"/>
      <c r="E897" s="150"/>
      <c r="F897" s="151"/>
      <c r="G897" s="152" t="str">
        <f>IFERROR(VLOOKUP(F897,'الأستاذ العام'!$B$4:$C$353,2,0),"")</f>
        <v/>
      </c>
      <c r="H897" s="146"/>
      <c r="I897" s="153">
        <v>0</v>
      </c>
      <c r="J897" s="151"/>
      <c r="K897" s="152" t="str">
        <f>IFERROR(VLOOKUP(J897,'الأستاذ العام'!$B$4:$C$353,2,0),"")</f>
        <v/>
      </c>
      <c r="L897" s="146"/>
      <c r="M897" s="153">
        <v>0</v>
      </c>
      <c r="N897" s="16" t="b">
        <f t="shared" si="14"/>
        <v>1</v>
      </c>
    </row>
    <row r="898" spans="1:14" x14ac:dyDescent="0.25">
      <c r="A898" s="146">
        <v>898</v>
      </c>
      <c r="B898" s="147" t="s">
        <v>106</v>
      </c>
      <c r="C898" s="148"/>
      <c r="D898" s="149"/>
      <c r="E898" s="150"/>
      <c r="F898" s="151"/>
      <c r="G898" s="152" t="str">
        <f>IFERROR(VLOOKUP(F898,'الأستاذ العام'!$B$4:$C$353,2,0),"")</f>
        <v/>
      </c>
      <c r="H898" s="146"/>
      <c r="I898" s="153">
        <v>0</v>
      </c>
      <c r="J898" s="151"/>
      <c r="K898" s="152" t="str">
        <f>IFERROR(VLOOKUP(J898,'الأستاذ العام'!$B$4:$C$353,2,0),"")</f>
        <v/>
      </c>
      <c r="L898" s="146"/>
      <c r="M898" s="153">
        <v>0</v>
      </c>
      <c r="N898" s="16" t="b">
        <f t="shared" si="14"/>
        <v>1</v>
      </c>
    </row>
    <row r="899" spans="1:14" x14ac:dyDescent="0.25">
      <c r="A899" s="146">
        <v>899</v>
      </c>
      <c r="B899" s="147" t="s">
        <v>106</v>
      </c>
      <c r="C899" s="148"/>
      <c r="D899" s="149"/>
      <c r="E899" s="150"/>
      <c r="F899" s="151"/>
      <c r="G899" s="152" t="str">
        <f>IFERROR(VLOOKUP(F899,'الأستاذ العام'!$B$4:$C$353,2,0),"")</f>
        <v/>
      </c>
      <c r="H899" s="146"/>
      <c r="I899" s="153">
        <v>0</v>
      </c>
      <c r="J899" s="151"/>
      <c r="K899" s="152" t="str">
        <f>IFERROR(VLOOKUP(J899,'الأستاذ العام'!$B$4:$C$353,2,0),"")</f>
        <v/>
      </c>
      <c r="L899" s="146"/>
      <c r="M899" s="153">
        <v>0</v>
      </c>
      <c r="N899" s="16" t="b">
        <f t="shared" si="14"/>
        <v>1</v>
      </c>
    </row>
    <row r="900" spans="1:14" x14ac:dyDescent="0.25">
      <c r="A900" s="146">
        <v>900</v>
      </c>
      <c r="B900" s="147" t="s">
        <v>106</v>
      </c>
      <c r="C900" s="148"/>
      <c r="D900" s="149"/>
      <c r="E900" s="150"/>
      <c r="F900" s="151"/>
      <c r="G900" s="152" t="str">
        <f>IFERROR(VLOOKUP(F900,'الأستاذ العام'!$B$4:$C$353,2,0),"")</f>
        <v/>
      </c>
      <c r="H900" s="146"/>
      <c r="I900" s="153">
        <v>0</v>
      </c>
      <c r="J900" s="151"/>
      <c r="K900" s="152" t="str">
        <f>IFERROR(VLOOKUP(J900,'الأستاذ العام'!$B$4:$C$353,2,0),"")</f>
        <v/>
      </c>
      <c r="L900" s="146"/>
      <c r="M900" s="153">
        <v>0</v>
      </c>
      <c r="N900" s="16" t="b">
        <f t="shared" si="14"/>
        <v>1</v>
      </c>
    </row>
    <row r="901" spans="1:14" x14ac:dyDescent="0.25">
      <c r="A901" s="146">
        <v>901</v>
      </c>
      <c r="B901" s="147" t="s">
        <v>106</v>
      </c>
      <c r="C901" s="148"/>
      <c r="D901" s="149"/>
      <c r="E901" s="150"/>
      <c r="F901" s="151"/>
      <c r="G901" s="152" t="str">
        <f>IFERROR(VLOOKUP(F901,'الأستاذ العام'!$B$4:$C$353,2,0),"")</f>
        <v/>
      </c>
      <c r="H901" s="146"/>
      <c r="I901" s="153">
        <v>0</v>
      </c>
      <c r="J901" s="151"/>
      <c r="K901" s="152" t="str">
        <f>IFERROR(VLOOKUP(J901,'الأستاذ العام'!$B$4:$C$353,2,0),"")</f>
        <v/>
      </c>
      <c r="L901" s="146"/>
      <c r="M901" s="153">
        <v>0</v>
      </c>
      <c r="N901" s="16" t="b">
        <f t="shared" si="14"/>
        <v>1</v>
      </c>
    </row>
    <row r="902" spans="1:14" x14ac:dyDescent="0.25">
      <c r="A902" s="146">
        <v>902</v>
      </c>
      <c r="B902" s="147" t="s">
        <v>106</v>
      </c>
      <c r="C902" s="148"/>
      <c r="D902" s="149"/>
      <c r="E902" s="150"/>
      <c r="F902" s="151"/>
      <c r="G902" s="152" t="str">
        <f>IFERROR(VLOOKUP(F902,'الأستاذ العام'!$B$4:$C$353,2,0),"")</f>
        <v/>
      </c>
      <c r="H902" s="146"/>
      <c r="I902" s="153">
        <v>0</v>
      </c>
      <c r="J902" s="151"/>
      <c r="K902" s="152" t="str">
        <f>IFERROR(VLOOKUP(J902,'الأستاذ العام'!$B$4:$C$353,2,0),"")</f>
        <v/>
      </c>
      <c r="L902" s="146"/>
      <c r="M902" s="153">
        <v>0</v>
      </c>
      <c r="N902" s="16" t="b">
        <f t="shared" si="14"/>
        <v>1</v>
      </c>
    </row>
    <row r="903" spans="1:14" x14ac:dyDescent="0.25">
      <c r="A903" s="146">
        <v>903</v>
      </c>
      <c r="B903" s="147" t="s">
        <v>106</v>
      </c>
      <c r="C903" s="148"/>
      <c r="D903" s="149"/>
      <c r="E903" s="150"/>
      <c r="F903" s="151"/>
      <c r="G903" s="152" t="str">
        <f>IFERROR(VLOOKUP(F903,'الأستاذ العام'!$B$4:$C$353,2,0),"")</f>
        <v/>
      </c>
      <c r="H903" s="146"/>
      <c r="I903" s="153">
        <v>0</v>
      </c>
      <c r="J903" s="151"/>
      <c r="K903" s="152" t="str">
        <f>IFERROR(VLOOKUP(J903,'الأستاذ العام'!$B$4:$C$353,2,0),"")</f>
        <v/>
      </c>
      <c r="L903" s="146"/>
      <c r="M903" s="153">
        <v>0</v>
      </c>
      <c r="N903" s="16" t="b">
        <f t="shared" si="14"/>
        <v>1</v>
      </c>
    </row>
    <row r="904" spans="1:14" x14ac:dyDescent="0.25">
      <c r="A904" s="146">
        <v>904</v>
      </c>
      <c r="B904" s="147" t="s">
        <v>106</v>
      </c>
      <c r="C904" s="148"/>
      <c r="D904" s="149"/>
      <c r="E904" s="150"/>
      <c r="F904" s="151"/>
      <c r="G904" s="152" t="str">
        <f>IFERROR(VLOOKUP(F904,'الأستاذ العام'!$B$4:$C$353,2,0),"")</f>
        <v/>
      </c>
      <c r="H904" s="146"/>
      <c r="I904" s="153">
        <v>0</v>
      </c>
      <c r="J904" s="151"/>
      <c r="K904" s="152" t="str">
        <f>IFERROR(VLOOKUP(J904,'الأستاذ العام'!$B$4:$C$353,2,0),"")</f>
        <v/>
      </c>
      <c r="L904" s="146"/>
      <c r="M904" s="153">
        <v>0</v>
      </c>
      <c r="N904" s="16" t="b">
        <f t="shared" si="14"/>
        <v>1</v>
      </c>
    </row>
    <row r="905" spans="1:14" x14ac:dyDescent="0.25">
      <c r="A905" s="146">
        <v>905</v>
      </c>
      <c r="B905" s="147" t="s">
        <v>106</v>
      </c>
      <c r="C905" s="148"/>
      <c r="D905" s="149"/>
      <c r="E905" s="150"/>
      <c r="F905" s="151"/>
      <c r="G905" s="152" t="str">
        <f>IFERROR(VLOOKUP(F905,'الأستاذ العام'!$B$4:$C$353,2,0),"")</f>
        <v/>
      </c>
      <c r="H905" s="146"/>
      <c r="I905" s="153">
        <v>0</v>
      </c>
      <c r="J905" s="151"/>
      <c r="K905" s="152" t="str">
        <f>IFERROR(VLOOKUP(J905,'الأستاذ العام'!$B$4:$C$353,2,0),"")</f>
        <v/>
      </c>
      <c r="L905" s="146"/>
      <c r="M905" s="153">
        <v>0</v>
      </c>
      <c r="N905" s="16" t="b">
        <f t="shared" si="14"/>
        <v>1</v>
      </c>
    </row>
    <row r="906" spans="1:14" x14ac:dyDescent="0.25">
      <c r="A906" s="146">
        <v>906</v>
      </c>
      <c r="B906" s="147" t="s">
        <v>106</v>
      </c>
      <c r="C906" s="148"/>
      <c r="D906" s="149"/>
      <c r="E906" s="150"/>
      <c r="F906" s="151"/>
      <c r="G906" s="152" t="str">
        <f>IFERROR(VLOOKUP(F906,'الأستاذ العام'!$B$4:$C$353,2,0),"")</f>
        <v/>
      </c>
      <c r="H906" s="146"/>
      <c r="I906" s="153">
        <v>0</v>
      </c>
      <c r="J906" s="151"/>
      <c r="K906" s="152" t="str">
        <f>IFERROR(VLOOKUP(J906,'الأستاذ العام'!$B$4:$C$353,2,0),"")</f>
        <v/>
      </c>
      <c r="L906" s="146"/>
      <c r="M906" s="153">
        <v>0</v>
      </c>
      <c r="N906" s="16" t="b">
        <f t="shared" si="14"/>
        <v>1</v>
      </c>
    </row>
    <row r="907" spans="1:14" x14ac:dyDescent="0.25">
      <c r="A907" s="146">
        <v>907</v>
      </c>
      <c r="B907" s="147" t="s">
        <v>106</v>
      </c>
      <c r="C907" s="148"/>
      <c r="D907" s="149"/>
      <c r="E907" s="150"/>
      <c r="F907" s="151"/>
      <c r="G907" s="152" t="str">
        <f>IFERROR(VLOOKUP(F907,'الأستاذ العام'!$B$4:$C$353,2,0),"")</f>
        <v/>
      </c>
      <c r="H907" s="146"/>
      <c r="I907" s="153">
        <v>0</v>
      </c>
      <c r="J907" s="151"/>
      <c r="K907" s="152" t="str">
        <f>IFERROR(VLOOKUP(J907,'الأستاذ العام'!$B$4:$C$353,2,0),"")</f>
        <v/>
      </c>
      <c r="L907" s="146"/>
      <c r="M907" s="153">
        <v>0</v>
      </c>
      <c r="N907" s="16" t="b">
        <f t="shared" si="14"/>
        <v>1</v>
      </c>
    </row>
    <row r="908" spans="1:14" x14ac:dyDescent="0.25">
      <c r="A908" s="146">
        <v>908</v>
      </c>
      <c r="B908" s="147" t="s">
        <v>106</v>
      </c>
      <c r="C908" s="148"/>
      <c r="D908" s="149"/>
      <c r="E908" s="150"/>
      <c r="F908" s="151"/>
      <c r="G908" s="152" t="str">
        <f>IFERROR(VLOOKUP(F908,'الأستاذ العام'!$B$4:$C$353,2,0),"")</f>
        <v/>
      </c>
      <c r="H908" s="146"/>
      <c r="I908" s="153">
        <v>0</v>
      </c>
      <c r="J908" s="151"/>
      <c r="K908" s="152" t="str">
        <f>IFERROR(VLOOKUP(J908,'الأستاذ العام'!$B$4:$C$353,2,0),"")</f>
        <v/>
      </c>
      <c r="L908" s="146"/>
      <c r="M908" s="153">
        <v>0</v>
      </c>
      <c r="N908" s="16" t="b">
        <f t="shared" si="14"/>
        <v>1</v>
      </c>
    </row>
    <row r="909" spans="1:14" x14ac:dyDescent="0.25">
      <c r="A909" s="146">
        <v>909</v>
      </c>
      <c r="B909" s="147" t="s">
        <v>106</v>
      </c>
      <c r="C909" s="148"/>
      <c r="D909" s="149"/>
      <c r="E909" s="150"/>
      <c r="F909" s="151"/>
      <c r="G909" s="152" t="str">
        <f>IFERROR(VLOOKUP(F909,'الأستاذ العام'!$B$4:$C$353,2,0),"")</f>
        <v/>
      </c>
      <c r="H909" s="146"/>
      <c r="I909" s="153">
        <v>0</v>
      </c>
      <c r="J909" s="151"/>
      <c r="K909" s="152" t="str">
        <f>IFERROR(VLOOKUP(J909,'الأستاذ العام'!$B$4:$C$353,2,0),"")</f>
        <v/>
      </c>
      <c r="L909" s="146"/>
      <c r="M909" s="153">
        <v>0</v>
      </c>
      <c r="N909" s="16" t="b">
        <f t="shared" si="14"/>
        <v>1</v>
      </c>
    </row>
    <row r="910" spans="1:14" x14ac:dyDescent="0.25">
      <c r="A910" s="146">
        <v>910</v>
      </c>
      <c r="B910" s="147" t="s">
        <v>106</v>
      </c>
      <c r="C910" s="148"/>
      <c r="D910" s="149"/>
      <c r="E910" s="150"/>
      <c r="F910" s="151"/>
      <c r="G910" s="152" t="str">
        <f>IFERROR(VLOOKUP(F910,'الأستاذ العام'!$B$4:$C$353,2,0),"")</f>
        <v/>
      </c>
      <c r="H910" s="146"/>
      <c r="I910" s="153">
        <v>0</v>
      </c>
      <c r="J910" s="151"/>
      <c r="K910" s="152" t="str">
        <f>IFERROR(VLOOKUP(J910,'الأستاذ العام'!$B$4:$C$353,2,0),"")</f>
        <v/>
      </c>
      <c r="L910" s="146"/>
      <c r="M910" s="153">
        <v>0</v>
      </c>
      <c r="N910" s="16" t="b">
        <f t="shared" si="14"/>
        <v>1</v>
      </c>
    </row>
    <row r="911" spans="1:14" x14ac:dyDescent="0.25">
      <c r="A911" s="146">
        <v>911</v>
      </c>
      <c r="B911" s="147" t="s">
        <v>106</v>
      </c>
      <c r="C911" s="148"/>
      <c r="D911" s="149"/>
      <c r="E911" s="150"/>
      <c r="F911" s="151"/>
      <c r="G911" s="152" t="str">
        <f>IFERROR(VLOOKUP(F911,'الأستاذ العام'!$B$4:$C$353,2,0),"")</f>
        <v/>
      </c>
      <c r="H911" s="146"/>
      <c r="I911" s="153">
        <v>0</v>
      </c>
      <c r="J911" s="151"/>
      <c r="K911" s="152" t="str">
        <f>IFERROR(VLOOKUP(J911,'الأستاذ العام'!$B$4:$C$353,2,0),"")</f>
        <v/>
      </c>
      <c r="L911" s="146"/>
      <c r="M911" s="153">
        <v>0</v>
      </c>
      <c r="N911" s="16" t="b">
        <f t="shared" si="14"/>
        <v>1</v>
      </c>
    </row>
    <row r="912" spans="1:14" x14ac:dyDescent="0.25">
      <c r="A912" s="146">
        <v>912</v>
      </c>
      <c r="B912" s="147" t="s">
        <v>106</v>
      </c>
      <c r="C912" s="148"/>
      <c r="D912" s="149"/>
      <c r="E912" s="150"/>
      <c r="F912" s="151"/>
      <c r="G912" s="152" t="str">
        <f>IFERROR(VLOOKUP(F912,'الأستاذ العام'!$B$4:$C$353,2,0),"")</f>
        <v/>
      </c>
      <c r="H912" s="146"/>
      <c r="I912" s="153">
        <v>0</v>
      </c>
      <c r="J912" s="151"/>
      <c r="K912" s="152" t="str">
        <f>IFERROR(VLOOKUP(J912,'الأستاذ العام'!$B$4:$C$353,2,0),"")</f>
        <v/>
      </c>
      <c r="L912" s="146"/>
      <c r="M912" s="153">
        <v>0</v>
      </c>
      <c r="N912" s="16" t="b">
        <f t="shared" si="14"/>
        <v>1</v>
      </c>
    </row>
    <row r="913" spans="1:14" x14ac:dyDescent="0.25">
      <c r="A913" s="146">
        <v>913</v>
      </c>
      <c r="B913" s="147" t="s">
        <v>106</v>
      </c>
      <c r="C913" s="148"/>
      <c r="D913" s="149"/>
      <c r="E913" s="150"/>
      <c r="F913" s="151"/>
      <c r="G913" s="152" t="str">
        <f>IFERROR(VLOOKUP(F913,'الأستاذ العام'!$B$4:$C$353,2,0),"")</f>
        <v/>
      </c>
      <c r="H913" s="146"/>
      <c r="I913" s="153">
        <v>0</v>
      </c>
      <c r="J913" s="151"/>
      <c r="K913" s="152" t="str">
        <f>IFERROR(VLOOKUP(J913,'الأستاذ العام'!$B$4:$C$353,2,0),"")</f>
        <v/>
      </c>
      <c r="L913" s="146"/>
      <c r="M913" s="153">
        <v>0</v>
      </c>
      <c r="N913" s="16" t="b">
        <f t="shared" si="14"/>
        <v>1</v>
      </c>
    </row>
    <row r="914" spans="1:14" x14ac:dyDescent="0.25">
      <c r="A914" s="146">
        <v>914</v>
      </c>
      <c r="B914" s="147" t="s">
        <v>106</v>
      </c>
      <c r="C914" s="148"/>
      <c r="D914" s="149"/>
      <c r="E914" s="150"/>
      <c r="F914" s="151"/>
      <c r="G914" s="152" t="str">
        <f>IFERROR(VLOOKUP(F914,'الأستاذ العام'!$B$4:$C$353,2,0),"")</f>
        <v/>
      </c>
      <c r="H914" s="146"/>
      <c r="I914" s="153">
        <v>0</v>
      </c>
      <c r="J914" s="151"/>
      <c r="K914" s="152" t="str">
        <f>IFERROR(VLOOKUP(J914,'الأستاذ العام'!$B$4:$C$353,2,0),"")</f>
        <v/>
      </c>
      <c r="L914" s="146"/>
      <c r="M914" s="153">
        <v>0</v>
      </c>
      <c r="N914" s="16" t="b">
        <f t="shared" si="14"/>
        <v>1</v>
      </c>
    </row>
    <row r="915" spans="1:14" x14ac:dyDescent="0.25">
      <c r="A915" s="146">
        <v>915</v>
      </c>
      <c r="B915" s="147" t="s">
        <v>106</v>
      </c>
      <c r="C915" s="148"/>
      <c r="D915" s="149"/>
      <c r="E915" s="150"/>
      <c r="F915" s="151"/>
      <c r="G915" s="152" t="str">
        <f>IFERROR(VLOOKUP(F915,'الأستاذ العام'!$B$4:$C$353,2,0),"")</f>
        <v/>
      </c>
      <c r="H915" s="146"/>
      <c r="I915" s="153">
        <v>0</v>
      </c>
      <c r="J915" s="151"/>
      <c r="K915" s="152" t="str">
        <f>IFERROR(VLOOKUP(J915,'الأستاذ العام'!$B$4:$C$353,2,0),"")</f>
        <v/>
      </c>
      <c r="L915" s="146"/>
      <c r="M915" s="153">
        <v>0</v>
      </c>
      <c r="N915" s="16" t="b">
        <f t="shared" si="14"/>
        <v>1</v>
      </c>
    </row>
    <row r="916" spans="1:14" x14ac:dyDescent="0.25">
      <c r="A916" s="146">
        <v>916</v>
      </c>
      <c r="B916" s="147" t="s">
        <v>106</v>
      </c>
      <c r="C916" s="148"/>
      <c r="D916" s="149"/>
      <c r="E916" s="150"/>
      <c r="F916" s="151"/>
      <c r="G916" s="152" t="str">
        <f>IFERROR(VLOOKUP(F916,'الأستاذ العام'!$B$4:$C$353,2,0),"")</f>
        <v/>
      </c>
      <c r="H916" s="146"/>
      <c r="I916" s="153">
        <v>0</v>
      </c>
      <c r="J916" s="151"/>
      <c r="K916" s="152" t="str">
        <f>IFERROR(VLOOKUP(J916,'الأستاذ العام'!$B$4:$C$353,2,0),"")</f>
        <v/>
      </c>
      <c r="L916" s="146"/>
      <c r="M916" s="153">
        <v>0</v>
      </c>
      <c r="N916" s="16" t="b">
        <f t="shared" si="14"/>
        <v>1</v>
      </c>
    </row>
    <row r="917" spans="1:14" x14ac:dyDescent="0.25">
      <c r="A917" s="146">
        <v>917</v>
      </c>
      <c r="B917" s="147" t="s">
        <v>106</v>
      </c>
      <c r="C917" s="148"/>
      <c r="D917" s="149"/>
      <c r="E917" s="150"/>
      <c r="F917" s="151"/>
      <c r="G917" s="152" t="str">
        <f>IFERROR(VLOOKUP(F917,'الأستاذ العام'!$B$4:$C$353,2,0),"")</f>
        <v/>
      </c>
      <c r="H917" s="146"/>
      <c r="I917" s="153">
        <v>0</v>
      </c>
      <c r="J917" s="151"/>
      <c r="K917" s="152" t="str">
        <f>IFERROR(VLOOKUP(J917,'الأستاذ العام'!$B$4:$C$353,2,0),"")</f>
        <v/>
      </c>
      <c r="L917" s="146"/>
      <c r="M917" s="153">
        <v>0</v>
      </c>
      <c r="N917" s="16" t="b">
        <f t="shared" si="14"/>
        <v>1</v>
      </c>
    </row>
    <row r="918" spans="1:14" x14ac:dyDescent="0.25">
      <c r="A918" s="146">
        <v>918</v>
      </c>
      <c r="B918" s="147" t="s">
        <v>106</v>
      </c>
      <c r="C918" s="148"/>
      <c r="D918" s="149"/>
      <c r="E918" s="150"/>
      <c r="F918" s="151"/>
      <c r="G918" s="152" t="str">
        <f>IFERROR(VLOOKUP(F918,'الأستاذ العام'!$B$4:$C$353,2,0),"")</f>
        <v/>
      </c>
      <c r="H918" s="146"/>
      <c r="I918" s="153">
        <v>0</v>
      </c>
      <c r="J918" s="151"/>
      <c r="K918" s="152" t="str">
        <f>IFERROR(VLOOKUP(J918,'الأستاذ العام'!$B$4:$C$353,2,0),"")</f>
        <v/>
      </c>
      <c r="L918" s="146"/>
      <c r="M918" s="153">
        <v>0</v>
      </c>
      <c r="N918" s="16" t="b">
        <f t="shared" si="14"/>
        <v>1</v>
      </c>
    </row>
    <row r="919" spans="1:14" x14ac:dyDescent="0.25">
      <c r="A919" s="146">
        <v>919</v>
      </c>
      <c r="B919" s="147" t="s">
        <v>106</v>
      </c>
      <c r="C919" s="148"/>
      <c r="D919" s="149"/>
      <c r="E919" s="150"/>
      <c r="F919" s="151"/>
      <c r="G919" s="152" t="str">
        <f>IFERROR(VLOOKUP(F919,'الأستاذ العام'!$B$4:$C$353,2,0),"")</f>
        <v/>
      </c>
      <c r="H919" s="146"/>
      <c r="I919" s="153">
        <v>0</v>
      </c>
      <c r="J919" s="151"/>
      <c r="K919" s="152" t="str">
        <f>IFERROR(VLOOKUP(J919,'الأستاذ العام'!$B$4:$C$353,2,0),"")</f>
        <v/>
      </c>
      <c r="L919" s="146"/>
      <c r="M919" s="153">
        <v>0</v>
      </c>
      <c r="N919" s="16" t="b">
        <f t="shared" si="14"/>
        <v>1</v>
      </c>
    </row>
    <row r="920" spans="1:14" x14ac:dyDescent="0.25">
      <c r="A920" s="146">
        <v>920</v>
      </c>
      <c r="B920" s="147" t="s">
        <v>106</v>
      </c>
      <c r="C920" s="148"/>
      <c r="D920" s="149"/>
      <c r="E920" s="150"/>
      <c r="F920" s="151"/>
      <c r="G920" s="152" t="str">
        <f>IFERROR(VLOOKUP(F920,'الأستاذ العام'!$B$4:$C$353,2,0),"")</f>
        <v/>
      </c>
      <c r="H920" s="146"/>
      <c r="I920" s="153">
        <v>0</v>
      </c>
      <c r="J920" s="151"/>
      <c r="K920" s="152" t="str">
        <f>IFERROR(VLOOKUP(J920,'الأستاذ العام'!$B$4:$C$353,2,0),"")</f>
        <v/>
      </c>
      <c r="L920" s="146"/>
      <c r="M920" s="153">
        <v>0</v>
      </c>
      <c r="N920" s="16" t="b">
        <f t="shared" si="14"/>
        <v>1</v>
      </c>
    </row>
    <row r="921" spans="1:14" x14ac:dyDescent="0.25">
      <c r="A921" s="146">
        <v>921</v>
      </c>
      <c r="B921" s="147" t="s">
        <v>106</v>
      </c>
      <c r="C921" s="148"/>
      <c r="D921" s="149"/>
      <c r="E921" s="150"/>
      <c r="F921" s="151"/>
      <c r="G921" s="152" t="str">
        <f>IFERROR(VLOOKUP(F921,'الأستاذ العام'!$B$4:$C$353,2,0),"")</f>
        <v/>
      </c>
      <c r="H921" s="146"/>
      <c r="I921" s="153">
        <v>0</v>
      </c>
      <c r="J921" s="151"/>
      <c r="K921" s="152" t="str">
        <f>IFERROR(VLOOKUP(J921,'الأستاذ العام'!$B$4:$C$353,2,0),"")</f>
        <v/>
      </c>
      <c r="L921" s="146"/>
      <c r="M921" s="153">
        <v>0</v>
      </c>
      <c r="N921" s="16" t="b">
        <f t="shared" si="14"/>
        <v>1</v>
      </c>
    </row>
    <row r="922" spans="1:14" x14ac:dyDescent="0.25">
      <c r="A922" s="146">
        <v>922</v>
      </c>
      <c r="B922" s="147" t="s">
        <v>106</v>
      </c>
      <c r="C922" s="148"/>
      <c r="D922" s="149"/>
      <c r="E922" s="150"/>
      <c r="F922" s="151"/>
      <c r="G922" s="152" t="str">
        <f>IFERROR(VLOOKUP(F922,'الأستاذ العام'!$B$4:$C$353,2,0),"")</f>
        <v/>
      </c>
      <c r="H922" s="146"/>
      <c r="I922" s="153">
        <v>0</v>
      </c>
      <c r="J922" s="151"/>
      <c r="K922" s="152" t="str">
        <f>IFERROR(VLOOKUP(J922,'الأستاذ العام'!$B$4:$C$353,2,0),"")</f>
        <v/>
      </c>
      <c r="L922" s="146"/>
      <c r="M922" s="153">
        <v>0</v>
      </c>
      <c r="N922" s="16" t="b">
        <f t="shared" si="14"/>
        <v>1</v>
      </c>
    </row>
    <row r="923" spans="1:14" x14ac:dyDescent="0.25">
      <c r="A923" s="146">
        <v>923</v>
      </c>
      <c r="B923" s="147" t="s">
        <v>106</v>
      </c>
      <c r="C923" s="148"/>
      <c r="D923" s="149"/>
      <c r="E923" s="150"/>
      <c r="F923" s="151"/>
      <c r="G923" s="152" t="str">
        <f>IFERROR(VLOOKUP(F923,'الأستاذ العام'!$B$4:$C$353,2,0),"")</f>
        <v/>
      </c>
      <c r="H923" s="146"/>
      <c r="I923" s="153">
        <v>0</v>
      </c>
      <c r="J923" s="151"/>
      <c r="K923" s="152" t="str">
        <f>IFERROR(VLOOKUP(J923,'الأستاذ العام'!$B$4:$C$353,2,0),"")</f>
        <v/>
      </c>
      <c r="L923" s="146"/>
      <c r="M923" s="153">
        <v>0</v>
      </c>
      <c r="N923" s="16" t="b">
        <f t="shared" si="14"/>
        <v>1</v>
      </c>
    </row>
    <row r="924" spans="1:14" x14ac:dyDescent="0.25">
      <c r="A924" s="146">
        <v>924</v>
      </c>
      <c r="B924" s="147" t="s">
        <v>106</v>
      </c>
      <c r="C924" s="148"/>
      <c r="D924" s="149"/>
      <c r="E924" s="150"/>
      <c r="F924" s="151"/>
      <c r="G924" s="152" t="str">
        <f>IFERROR(VLOOKUP(F924,'الأستاذ العام'!$B$4:$C$353,2,0),"")</f>
        <v/>
      </c>
      <c r="H924" s="146"/>
      <c r="I924" s="153">
        <v>0</v>
      </c>
      <c r="J924" s="151"/>
      <c r="K924" s="152" t="str">
        <f>IFERROR(VLOOKUP(J924,'الأستاذ العام'!$B$4:$C$353,2,0),"")</f>
        <v/>
      </c>
      <c r="L924" s="146"/>
      <c r="M924" s="153">
        <v>0</v>
      </c>
      <c r="N924" s="16" t="b">
        <f t="shared" si="14"/>
        <v>1</v>
      </c>
    </row>
    <row r="925" spans="1:14" x14ac:dyDescent="0.25">
      <c r="A925" s="146">
        <v>925</v>
      </c>
      <c r="B925" s="147" t="s">
        <v>106</v>
      </c>
      <c r="C925" s="148"/>
      <c r="D925" s="149"/>
      <c r="E925" s="150"/>
      <c r="F925" s="151"/>
      <c r="G925" s="152" t="str">
        <f>IFERROR(VLOOKUP(F925,'الأستاذ العام'!$B$4:$C$353,2,0),"")</f>
        <v/>
      </c>
      <c r="H925" s="146"/>
      <c r="I925" s="153">
        <v>0</v>
      </c>
      <c r="J925" s="151"/>
      <c r="K925" s="152" t="str">
        <f>IFERROR(VLOOKUP(J925,'الأستاذ العام'!$B$4:$C$353,2,0),"")</f>
        <v/>
      </c>
      <c r="L925" s="146"/>
      <c r="M925" s="153">
        <v>0</v>
      </c>
      <c r="N925" s="16" t="b">
        <f t="shared" si="14"/>
        <v>1</v>
      </c>
    </row>
    <row r="926" spans="1:14" x14ac:dyDescent="0.25">
      <c r="A926" s="146">
        <v>926</v>
      </c>
      <c r="B926" s="147" t="s">
        <v>106</v>
      </c>
      <c r="C926" s="148"/>
      <c r="D926" s="149"/>
      <c r="E926" s="150"/>
      <c r="F926" s="151"/>
      <c r="G926" s="152" t="str">
        <f>IFERROR(VLOOKUP(F926,'الأستاذ العام'!$B$4:$C$353,2,0),"")</f>
        <v/>
      </c>
      <c r="H926" s="146"/>
      <c r="I926" s="153">
        <v>0</v>
      </c>
      <c r="J926" s="151"/>
      <c r="K926" s="152" t="str">
        <f>IFERROR(VLOOKUP(J926,'الأستاذ العام'!$B$4:$C$353,2,0),"")</f>
        <v/>
      </c>
      <c r="L926" s="146"/>
      <c r="M926" s="153">
        <v>0</v>
      </c>
      <c r="N926" s="16" t="b">
        <f t="shared" si="14"/>
        <v>1</v>
      </c>
    </row>
    <row r="927" spans="1:14" x14ac:dyDescent="0.25">
      <c r="A927" s="146">
        <v>927</v>
      </c>
      <c r="B927" s="147" t="s">
        <v>106</v>
      </c>
      <c r="C927" s="148"/>
      <c r="D927" s="149"/>
      <c r="E927" s="150"/>
      <c r="F927" s="151"/>
      <c r="G927" s="152" t="str">
        <f>IFERROR(VLOOKUP(F927,'الأستاذ العام'!$B$4:$C$353,2,0),"")</f>
        <v/>
      </c>
      <c r="H927" s="146"/>
      <c r="I927" s="153">
        <v>0</v>
      </c>
      <c r="J927" s="151"/>
      <c r="K927" s="152" t="str">
        <f>IFERROR(VLOOKUP(J927,'الأستاذ العام'!$B$4:$C$353,2,0),"")</f>
        <v/>
      </c>
      <c r="L927" s="146"/>
      <c r="M927" s="153">
        <v>0</v>
      </c>
      <c r="N927" s="16" t="b">
        <f t="shared" si="14"/>
        <v>1</v>
      </c>
    </row>
    <row r="928" spans="1:14" x14ac:dyDescent="0.25">
      <c r="A928" s="146">
        <v>928</v>
      </c>
      <c r="B928" s="147" t="s">
        <v>106</v>
      </c>
      <c r="C928" s="148"/>
      <c r="D928" s="149"/>
      <c r="E928" s="150"/>
      <c r="F928" s="151"/>
      <c r="G928" s="152" t="str">
        <f>IFERROR(VLOOKUP(F928,'الأستاذ العام'!$B$4:$C$353,2,0),"")</f>
        <v/>
      </c>
      <c r="H928" s="146"/>
      <c r="I928" s="153">
        <v>0</v>
      </c>
      <c r="J928" s="151"/>
      <c r="K928" s="152" t="str">
        <f>IFERROR(VLOOKUP(J928,'الأستاذ العام'!$B$4:$C$353,2,0),"")</f>
        <v/>
      </c>
      <c r="L928" s="146"/>
      <c r="M928" s="153">
        <v>0</v>
      </c>
      <c r="N928" s="16" t="b">
        <f t="shared" si="14"/>
        <v>1</v>
      </c>
    </row>
    <row r="929" spans="1:14" x14ac:dyDescent="0.25">
      <c r="A929" s="146">
        <v>929</v>
      </c>
      <c r="B929" s="147" t="s">
        <v>106</v>
      </c>
      <c r="C929" s="148"/>
      <c r="D929" s="149"/>
      <c r="E929" s="150"/>
      <c r="F929" s="151"/>
      <c r="G929" s="152" t="str">
        <f>IFERROR(VLOOKUP(F929,'الأستاذ العام'!$B$4:$C$353,2,0),"")</f>
        <v/>
      </c>
      <c r="H929" s="146"/>
      <c r="I929" s="153">
        <v>0</v>
      </c>
      <c r="J929" s="151"/>
      <c r="K929" s="152" t="str">
        <f>IFERROR(VLOOKUP(J929,'الأستاذ العام'!$B$4:$C$353,2,0),"")</f>
        <v/>
      </c>
      <c r="L929" s="146"/>
      <c r="M929" s="153">
        <v>0</v>
      </c>
      <c r="N929" s="16" t="b">
        <f t="shared" si="14"/>
        <v>1</v>
      </c>
    </row>
    <row r="930" spans="1:14" x14ac:dyDescent="0.25">
      <c r="A930" s="146">
        <v>930</v>
      </c>
      <c r="B930" s="147" t="s">
        <v>106</v>
      </c>
      <c r="C930" s="148"/>
      <c r="D930" s="149"/>
      <c r="E930" s="150"/>
      <c r="F930" s="151"/>
      <c r="G930" s="152" t="str">
        <f>IFERROR(VLOOKUP(F930,'الأستاذ العام'!$B$4:$C$353,2,0),"")</f>
        <v/>
      </c>
      <c r="H930" s="146"/>
      <c r="I930" s="153">
        <v>0</v>
      </c>
      <c r="J930" s="151"/>
      <c r="K930" s="152" t="str">
        <f>IFERROR(VLOOKUP(J930,'الأستاذ العام'!$B$4:$C$353,2,0),"")</f>
        <v/>
      </c>
      <c r="L930" s="146"/>
      <c r="M930" s="153">
        <v>0</v>
      </c>
      <c r="N930" s="16" t="b">
        <f t="shared" ref="N930:N993" si="15">I930=M930</f>
        <v>1</v>
      </c>
    </row>
    <row r="931" spans="1:14" x14ac:dyDescent="0.25">
      <c r="A931" s="146">
        <v>931</v>
      </c>
      <c r="B931" s="147" t="s">
        <v>106</v>
      </c>
      <c r="C931" s="148"/>
      <c r="D931" s="149"/>
      <c r="E931" s="150"/>
      <c r="F931" s="151"/>
      <c r="G931" s="152" t="str">
        <f>IFERROR(VLOOKUP(F931,'الأستاذ العام'!$B$4:$C$353,2,0),"")</f>
        <v/>
      </c>
      <c r="H931" s="146"/>
      <c r="I931" s="153">
        <v>0</v>
      </c>
      <c r="J931" s="151"/>
      <c r="K931" s="152" t="str">
        <f>IFERROR(VLOOKUP(J931,'الأستاذ العام'!$B$4:$C$353,2,0),"")</f>
        <v/>
      </c>
      <c r="L931" s="146"/>
      <c r="M931" s="153">
        <v>0</v>
      </c>
      <c r="N931" s="16" t="b">
        <f t="shared" si="15"/>
        <v>1</v>
      </c>
    </row>
    <row r="932" spans="1:14" x14ac:dyDescent="0.25">
      <c r="A932" s="146">
        <v>932</v>
      </c>
      <c r="B932" s="147" t="s">
        <v>106</v>
      </c>
      <c r="C932" s="148"/>
      <c r="D932" s="149"/>
      <c r="E932" s="150"/>
      <c r="F932" s="151"/>
      <c r="G932" s="152" t="str">
        <f>IFERROR(VLOOKUP(F932,'الأستاذ العام'!$B$4:$C$353,2,0),"")</f>
        <v/>
      </c>
      <c r="H932" s="146"/>
      <c r="I932" s="153">
        <v>0</v>
      </c>
      <c r="J932" s="151"/>
      <c r="K932" s="152" t="str">
        <f>IFERROR(VLOOKUP(J932,'الأستاذ العام'!$B$4:$C$353,2,0),"")</f>
        <v/>
      </c>
      <c r="L932" s="146"/>
      <c r="M932" s="153">
        <v>0</v>
      </c>
      <c r="N932" s="16" t="b">
        <f t="shared" si="15"/>
        <v>1</v>
      </c>
    </row>
    <row r="933" spans="1:14" x14ac:dyDescent="0.25">
      <c r="A933" s="146">
        <v>933</v>
      </c>
      <c r="B933" s="147" t="s">
        <v>106</v>
      </c>
      <c r="C933" s="148"/>
      <c r="D933" s="149"/>
      <c r="E933" s="150"/>
      <c r="F933" s="151"/>
      <c r="G933" s="152" t="str">
        <f>IFERROR(VLOOKUP(F933,'الأستاذ العام'!$B$4:$C$353,2,0),"")</f>
        <v/>
      </c>
      <c r="H933" s="146"/>
      <c r="I933" s="153">
        <v>0</v>
      </c>
      <c r="J933" s="151"/>
      <c r="K933" s="152" t="str">
        <f>IFERROR(VLOOKUP(J933,'الأستاذ العام'!$B$4:$C$353,2,0),"")</f>
        <v/>
      </c>
      <c r="L933" s="146"/>
      <c r="M933" s="153">
        <v>0</v>
      </c>
      <c r="N933" s="16" t="b">
        <f t="shared" si="15"/>
        <v>1</v>
      </c>
    </row>
    <row r="934" spans="1:14" x14ac:dyDescent="0.25">
      <c r="A934" s="146">
        <v>934</v>
      </c>
      <c r="B934" s="147" t="s">
        <v>106</v>
      </c>
      <c r="C934" s="148"/>
      <c r="D934" s="149"/>
      <c r="E934" s="150"/>
      <c r="F934" s="151"/>
      <c r="G934" s="152" t="str">
        <f>IFERROR(VLOOKUP(F934,'الأستاذ العام'!$B$4:$C$353,2,0),"")</f>
        <v/>
      </c>
      <c r="H934" s="146"/>
      <c r="I934" s="153">
        <v>0</v>
      </c>
      <c r="J934" s="151"/>
      <c r="K934" s="152" t="str">
        <f>IFERROR(VLOOKUP(J934,'الأستاذ العام'!$B$4:$C$353,2,0),"")</f>
        <v/>
      </c>
      <c r="L934" s="146"/>
      <c r="M934" s="153">
        <v>0</v>
      </c>
      <c r="N934" s="16" t="b">
        <f t="shared" si="15"/>
        <v>1</v>
      </c>
    </row>
    <row r="935" spans="1:14" x14ac:dyDescent="0.25">
      <c r="A935" s="146">
        <v>935</v>
      </c>
      <c r="B935" s="147" t="s">
        <v>106</v>
      </c>
      <c r="C935" s="148"/>
      <c r="D935" s="149"/>
      <c r="E935" s="150"/>
      <c r="F935" s="151"/>
      <c r="G935" s="152" t="str">
        <f>IFERROR(VLOOKUP(F935,'الأستاذ العام'!$B$4:$C$353,2,0),"")</f>
        <v/>
      </c>
      <c r="H935" s="146"/>
      <c r="I935" s="153">
        <v>0</v>
      </c>
      <c r="J935" s="151"/>
      <c r="K935" s="152" t="str">
        <f>IFERROR(VLOOKUP(J935,'الأستاذ العام'!$B$4:$C$353,2,0),"")</f>
        <v/>
      </c>
      <c r="L935" s="146"/>
      <c r="M935" s="153">
        <v>0</v>
      </c>
      <c r="N935" s="16" t="b">
        <f t="shared" si="15"/>
        <v>1</v>
      </c>
    </row>
    <row r="936" spans="1:14" x14ac:dyDescent="0.25">
      <c r="A936" s="146">
        <v>936</v>
      </c>
      <c r="B936" s="147" t="s">
        <v>106</v>
      </c>
      <c r="C936" s="148"/>
      <c r="D936" s="149"/>
      <c r="E936" s="150"/>
      <c r="F936" s="151"/>
      <c r="G936" s="152" t="str">
        <f>IFERROR(VLOOKUP(F936,'الأستاذ العام'!$B$4:$C$353,2,0),"")</f>
        <v/>
      </c>
      <c r="H936" s="146"/>
      <c r="I936" s="153">
        <v>0</v>
      </c>
      <c r="J936" s="151"/>
      <c r="K936" s="152" t="str">
        <f>IFERROR(VLOOKUP(J936,'الأستاذ العام'!$B$4:$C$353,2,0),"")</f>
        <v/>
      </c>
      <c r="L936" s="146"/>
      <c r="M936" s="153">
        <v>0</v>
      </c>
      <c r="N936" s="16" t="b">
        <f t="shared" si="15"/>
        <v>1</v>
      </c>
    </row>
    <row r="937" spans="1:14" x14ac:dyDescent="0.25">
      <c r="A937" s="146">
        <v>937</v>
      </c>
      <c r="B937" s="147" t="s">
        <v>106</v>
      </c>
      <c r="C937" s="148"/>
      <c r="D937" s="149"/>
      <c r="E937" s="150"/>
      <c r="F937" s="151"/>
      <c r="G937" s="152" t="str">
        <f>IFERROR(VLOOKUP(F937,'الأستاذ العام'!$B$4:$C$353,2,0),"")</f>
        <v/>
      </c>
      <c r="H937" s="146"/>
      <c r="I937" s="153">
        <v>0</v>
      </c>
      <c r="J937" s="151"/>
      <c r="K937" s="152" t="str">
        <f>IFERROR(VLOOKUP(J937,'الأستاذ العام'!$B$4:$C$353,2,0),"")</f>
        <v/>
      </c>
      <c r="L937" s="146"/>
      <c r="M937" s="153">
        <v>0</v>
      </c>
      <c r="N937" s="16" t="b">
        <f t="shared" si="15"/>
        <v>1</v>
      </c>
    </row>
    <row r="938" spans="1:14" x14ac:dyDescent="0.25">
      <c r="A938" s="146">
        <v>938</v>
      </c>
      <c r="B938" s="147" t="s">
        <v>106</v>
      </c>
      <c r="C938" s="148"/>
      <c r="D938" s="149"/>
      <c r="E938" s="150"/>
      <c r="F938" s="151"/>
      <c r="G938" s="152" t="str">
        <f>IFERROR(VLOOKUP(F938,'الأستاذ العام'!$B$4:$C$353,2,0),"")</f>
        <v/>
      </c>
      <c r="H938" s="146"/>
      <c r="I938" s="153">
        <v>0</v>
      </c>
      <c r="J938" s="151"/>
      <c r="K938" s="152" t="str">
        <f>IFERROR(VLOOKUP(J938,'الأستاذ العام'!$B$4:$C$353,2,0),"")</f>
        <v/>
      </c>
      <c r="L938" s="146"/>
      <c r="M938" s="153">
        <v>0</v>
      </c>
      <c r="N938" s="16" t="b">
        <f t="shared" si="15"/>
        <v>1</v>
      </c>
    </row>
    <row r="939" spans="1:14" x14ac:dyDescent="0.25">
      <c r="A939" s="146">
        <v>939</v>
      </c>
      <c r="B939" s="147" t="s">
        <v>106</v>
      </c>
      <c r="C939" s="148"/>
      <c r="D939" s="149"/>
      <c r="E939" s="150"/>
      <c r="F939" s="151"/>
      <c r="G939" s="152" t="str">
        <f>IFERROR(VLOOKUP(F939,'الأستاذ العام'!$B$4:$C$353,2,0),"")</f>
        <v/>
      </c>
      <c r="H939" s="146"/>
      <c r="I939" s="153">
        <v>0</v>
      </c>
      <c r="J939" s="151"/>
      <c r="K939" s="152" t="str">
        <f>IFERROR(VLOOKUP(J939,'الأستاذ العام'!$B$4:$C$353,2,0),"")</f>
        <v/>
      </c>
      <c r="L939" s="146"/>
      <c r="M939" s="153">
        <v>0</v>
      </c>
      <c r="N939" s="16" t="b">
        <f t="shared" si="15"/>
        <v>1</v>
      </c>
    </row>
    <row r="940" spans="1:14" x14ac:dyDescent="0.25">
      <c r="A940" s="146">
        <v>940</v>
      </c>
      <c r="B940" s="147" t="s">
        <v>106</v>
      </c>
      <c r="C940" s="148"/>
      <c r="D940" s="149"/>
      <c r="E940" s="150"/>
      <c r="F940" s="151"/>
      <c r="G940" s="152" t="str">
        <f>IFERROR(VLOOKUP(F940,'الأستاذ العام'!$B$4:$C$353,2,0),"")</f>
        <v/>
      </c>
      <c r="H940" s="146"/>
      <c r="I940" s="153">
        <v>0</v>
      </c>
      <c r="J940" s="151"/>
      <c r="K940" s="152" t="str">
        <f>IFERROR(VLOOKUP(J940,'الأستاذ العام'!$B$4:$C$353,2,0),"")</f>
        <v/>
      </c>
      <c r="L940" s="146"/>
      <c r="M940" s="153">
        <v>0</v>
      </c>
      <c r="N940" s="16" t="b">
        <f t="shared" si="15"/>
        <v>1</v>
      </c>
    </row>
    <row r="941" spans="1:14" x14ac:dyDescent="0.25">
      <c r="A941" s="146">
        <v>941</v>
      </c>
      <c r="B941" s="147" t="s">
        <v>106</v>
      </c>
      <c r="C941" s="148"/>
      <c r="D941" s="149"/>
      <c r="E941" s="150"/>
      <c r="F941" s="151"/>
      <c r="G941" s="152" t="str">
        <f>IFERROR(VLOOKUP(F941,'الأستاذ العام'!$B$4:$C$353,2,0),"")</f>
        <v/>
      </c>
      <c r="H941" s="146"/>
      <c r="I941" s="153">
        <v>0</v>
      </c>
      <c r="J941" s="151"/>
      <c r="K941" s="152" t="str">
        <f>IFERROR(VLOOKUP(J941,'الأستاذ العام'!$B$4:$C$353,2,0),"")</f>
        <v/>
      </c>
      <c r="L941" s="146"/>
      <c r="M941" s="153">
        <v>0</v>
      </c>
      <c r="N941" s="16" t="b">
        <f t="shared" si="15"/>
        <v>1</v>
      </c>
    </row>
    <row r="942" spans="1:14" x14ac:dyDescent="0.25">
      <c r="A942" s="146">
        <v>942</v>
      </c>
      <c r="B942" s="147" t="s">
        <v>106</v>
      </c>
      <c r="C942" s="148"/>
      <c r="D942" s="149"/>
      <c r="E942" s="150"/>
      <c r="F942" s="151"/>
      <c r="G942" s="152" t="str">
        <f>IFERROR(VLOOKUP(F942,'الأستاذ العام'!$B$4:$C$353,2,0),"")</f>
        <v/>
      </c>
      <c r="H942" s="146"/>
      <c r="I942" s="153">
        <v>0</v>
      </c>
      <c r="J942" s="151"/>
      <c r="K942" s="152" t="str">
        <f>IFERROR(VLOOKUP(J942,'الأستاذ العام'!$B$4:$C$353,2,0),"")</f>
        <v/>
      </c>
      <c r="L942" s="146"/>
      <c r="M942" s="153">
        <v>0</v>
      </c>
      <c r="N942" s="16" t="b">
        <f t="shared" si="15"/>
        <v>1</v>
      </c>
    </row>
    <row r="943" spans="1:14" x14ac:dyDescent="0.25">
      <c r="A943" s="146">
        <v>943</v>
      </c>
      <c r="B943" s="147" t="s">
        <v>106</v>
      </c>
      <c r="C943" s="148"/>
      <c r="D943" s="149"/>
      <c r="E943" s="150"/>
      <c r="F943" s="151"/>
      <c r="G943" s="152" t="str">
        <f>IFERROR(VLOOKUP(F943,'الأستاذ العام'!$B$4:$C$353,2,0),"")</f>
        <v/>
      </c>
      <c r="H943" s="146"/>
      <c r="I943" s="153">
        <v>0</v>
      </c>
      <c r="J943" s="151"/>
      <c r="K943" s="152" t="str">
        <f>IFERROR(VLOOKUP(J943,'الأستاذ العام'!$B$4:$C$353,2,0),"")</f>
        <v/>
      </c>
      <c r="L943" s="146"/>
      <c r="M943" s="153">
        <v>0</v>
      </c>
      <c r="N943" s="16" t="b">
        <f t="shared" si="15"/>
        <v>1</v>
      </c>
    </row>
    <row r="944" spans="1:14" x14ac:dyDescent="0.25">
      <c r="A944" s="146">
        <v>944</v>
      </c>
      <c r="B944" s="147" t="s">
        <v>106</v>
      </c>
      <c r="C944" s="148"/>
      <c r="D944" s="149"/>
      <c r="E944" s="150"/>
      <c r="F944" s="151"/>
      <c r="G944" s="152" t="str">
        <f>IFERROR(VLOOKUP(F944,'الأستاذ العام'!$B$4:$C$353,2,0),"")</f>
        <v/>
      </c>
      <c r="H944" s="146"/>
      <c r="I944" s="153">
        <v>0</v>
      </c>
      <c r="J944" s="151"/>
      <c r="K944" s="152" t="str">
        <f>IFERROR(VLOOKUP(J944,'الأستاذ العام'!$B$4:$C$353,2,0),"")</f>
        <v/>
      </c>
      <c r="L944" s="146"/>
      <c r="M944" s="153">
        <v>0</v>
      </c>
      <c r="N944" s="16" t="b">
        <f t="shared" si="15"/>
        <v>1</v>
      </c>
    </row>
    <row r="945" spans="1:14" x14ac:dyDescent="0.25">
      <c r="A945" s="146">
        <v>945</v>
      </c>
      <c r="B945" s="147" t="s">
        <v>106</v>
      </c>
      <c r="C945" s="148"/>
      <c r="D945" s="149"/>
      <c r="E945" s="150"/>
      <c r="F945" s="151"/>
      <c r="G945" s="152" t="str">
        <f>IFERROR(VLOOKUP(F945,'الأستاذ العام'!$B$4:$C$353,2,0),"")</f>
        <v/>
      </c>
      <c r="H945" s="146"/>
      <c r="I945" s="153">
        <v>0</v>
      </c>
      <c r="J945" s="151"/>
      <c r="K945" s="152" t="str">
        <f>IFERROR(VLOOKUP(J945,'الأستاذ العام'!$B$4:$C$353,2,0),"")</f>
        <v/>
      </c>
      <c r="L945" s="146"/>
      <c r="M945" s="153">
        <v>0</v>
      </c>
      <c r="N945" s="16" t="b">
        <f t="shared" si="15"/>
        <v>1</v>
      </c>
    </row>
    <row r="946" spans="1:14" x14ac:dyDescent="0.25">
      <c r="A946" s="146">
        <v>946</v>
      </c>
      <c r="B946" s="147" t="s">
        <v>106</v>
      </c>
      <c r="C946" s="148"/>
      <c r="D946" s="149"/>
      <c r="E946" s="150"/>
      <c r="F946" s="151"/>
      <c r="G946" s="152" t="str">
        <f>IFERROR(VLOOKUP(F946,'الأستاذ العام'!$B$4:$C$353,2,0),"")</f>
        <v/>
      </c>
      <c r="H946" s="146"/>
      <c r="I946" s="153">
        <v>0</v>
      </c>
      <c r="J946" s="151"/>
      <c r="K946" s="152" t="str">
        <f>IFERROR(VLOOKUP(J946,'الأستاذ العام'!$B$4:$C$353,2,0),"")</f>
        <v/>
      </c>
      <c r="L946" s="146"/>
      <c r="M946" s="153">
        <v>0</v>
      </c>
      <c r="N946" s="16" t="b">
        <f t="shared" si="15"/>
        <v>1</v>
      </c>
    </row>
    <row r="947" spans="1:14" x14ac:dyDescent="0.25">
      <c r="A947" s="146">
        <v>947</v>
      </c>
      <c r="B947" s="147" t="s">
        <v>106</v>
      </c>
      <c r="C947" s="148"/>
      <c r="D947" s="149"/>
      <c r="E947" s="150"/>
      <c r="F947" s="151"/>
      <c r="G947" s="152" t="str">
        <f>IFERROR(VLOOKUP(F947,'الأستاذ العام'!$B$4:$C$353,2,0),"")</f>
        <v/>
      </c>
      <c r="H947" s="146"/>
      <c r="I947" s="153">
        <v>0</v>
      </c>
      <c r="J947" s="151"/>
      <c r="K947" s="152" t="str">
        <f>IFERROR(VLOOKUP(J947,'الأستاذ العام'!$B$4:$C$353,2,0),"")</f>
        <v/>
      </c>
      <c r="L947" s="146"/>
      <c r="M947" s="153">
        <v>0</v>
      </c>
      <c r="N947" s="16" t="b">
        <f t="shared" si="15"/>
        <v>1</v>
      </c>
    </row>
    <row r="948" spans="1:14" x14ac:dyDescent="0.25">
      <c r="A948" s="146">
        <v>948</v>
      </c>
      <c r="B948" s="147" t="s">
        <v>106</v>
      </c>
      <c r="C948" s="148"/>
      <c r="D948" s="149"/>
      <c r="E948" s="150"/>
      <c r="F948" s="151"/>
      <c r="G948" s="152" t="str">
        <f>IFERROR(VLOOKUP(F948,'الأستاذ العام'!$B$4:$C$353,2,0),"")</f>
        <v/>
      </c>
      <c r="H948" s="146"/>
      <c r="I948" s="153">
        <v>0</v>
      </c>
      <c r="J948" s="151"/>
      <c r="K948" s="152" t="str">
        <f>IFERROR(VLOOKUP(J948,'الأستاذ العام'!$B$4:$C$353,2,0),"")</f>
        <v/>
      </c>
      <c r="L948" s="146"/>
      <c r="M948" s="153">
        <v>0</v>
      </c>
      <c r="N948" s="16" t="b">
        <f t="shared" si="15"/>
        <v>1</v>
      </c>
    </row>
    <row r="949" spans="1:14" x14ac:dyDescent="0.25">
      <c r="A949" s="146">
        <v>949</v>
      </c>
      <c r="B949" s="147" t="s">
        <v>106</v>
      </c>
      <c r="C949" s="148"/>
      <c r="D949" s="149"/>
      <c r="E949" s="150"/>
      <c r="F949" s="151"/>
      <c r="G949" s="152" t="str">
        <f>IFERROR(VLOOKUP(F949,'الأستاذ العام'!$B$4:$C$353,2,0),"")</f>
        <v/>
      </c>
      <c r="H949" s="146"/>
      <c r="I949" s="153">
        <v>0</v>
      </c>
      <c r="J949" s="151"/>
      <c r="K949" s="152" t="str">
        <f>IFERROR(VLOOKUP(J949,'الأستاذ العام'!$B$4:$C$353,2,0),"")</f>
        <v/>
      </c>
      <c r="L949" s="146"/>
      <c r="M949" s="153">
        <v>0</v>
      </c>
      <c r="N949" s="16" t="b">
        <f t="shared" si="15"/>
        <v>1</v>
      </c>
    </row>
    <row r="950" spans="1:14" x14ac:dyDescent="0.25">
      <c r="A950" s="146">
        <v>950</v>
      </c>
      <c r="B950" s="147" t="s">
        <v>106</v>
      </c>
      <c r="C950" s="148"/>
      <c r="D950" s="149"/>
      <c r="E950" s="150"/>
      <c r="F950" s="151"/>
      <c r="G950" s="152" t="str">
        <f>IFERROR(VLOOKUP(F950,'الأستاذ العام'!$B$4:$C$353,2,0),"")</f>
        <v/>
      </c>
      <c r="H950" s="146"/>
      <c r="I950" s="153">
        <v>0</v>
      </c>
      <c r="J950" s="151"/>
      <c r="K950" s="152" t="str">
        <f>IFERROR(VLOOKUP(J950,'الأستاذ العام'!$B$4:$C$353,2,0),"")</f>
        <v/>
      </c>
      <c r="L950" s="146"/>
      <c r="M950" s="153">
        <v>0</v>
      </c>
      <c r="N950" s="16" t="b">
        <f t="shared" si="15"/>
        <v>1</v>
      </c>
    </row>
    <row r="951" spans="1:14" x14ac:dyDescent="0.25">
      <c r="A951" s="146">
        <v>951</v>
      </c>
      <c r="B951" s="147" t="s">
        <v>106</v>
      </c>
      <c r="C951" s="148"/>
      <c r="D951" s="149"/>
      <c r="E951" s="150"/>
      <c r="F951" s="151"/>
      <c r="G951" s="152" t="str">
        <f>IFERROR(VLOOKUP(F951,'الأستاذ العام'!$B$4:$C$353,2,0),"")</f>
        <v/>
      </c>
      <c r="H951" s="146"/>
      <c r="I951" s="153">
        <v>0</v>
      </c>
      <c r="J951" s="151"/>
      <c r="K951" s="152" t="str">
        <f>IFERROR(VLOOKUP(J951,'الأستاذ العام'!$B$4:$C$353,2,0),"")</f>
        <v/>
      </c>
      <c r="L951" s="146"/>
      <c r="M951" s="153">
        <v>0</v>
      </c>
      <c r="N951" s="16" t="b">
        <f t="shared" si="15"/>
        <v>1</v>
      </c>
    </row>
    <row r="952" spans="1:14" x14ac:dyDescent="0.25">
      <c r="A952" s="146">
        <v>952</v>
      </c>
      <c r="B952" s="147" t="s">
        <v>106</v>
      </c>
      <c r="C952" s="148"/>
      <c r="D952" s="149"/>
      <c r="E952" s="150"/>
      <c r="F952" s="151"/>
      <c r="G952" s="152" t="str">
        <f>IFERROR(VLOOKUP(F952,'الأستاذ العام'!$B$4:$C$353,2,0),"")</f>
        <v/>
      </c>
      <c r="H952" s="146"/>
      <c r="I952" s="153">
        <v>0</v>
      </c>
      <c r="J952" s="151"/>
      <c r="K952" s="152" t="str">
        <f>IFERROR(VLOOKUP(J952,'الأستاذ العام'!$B$4:$C$353,2,0),"")</f>
        <v/>
      </c>
      <c r="L952" s="146"/>
      <c r="M952" s="153">
        <v>0</v>
      </c>
      <c r="N952" s="16" t="b">
        <f t="shared" si="15"/>
        <v>1</v>
      </c>
    </row>
    <row r="953" spans="1:14" x14ac:dyDescent="0.25">
      <c r="A953" s="146">
        <v>953</v>
      </c>
      <c r="B953" s="147" t="s">
        <v>106</v>
      </c>
      <c r="C953" s="148"/>
      <c r="D953" s="149"/>
      <c r="E953" s="150"/>
      <c r="F953" s="151"/>
      <c r="G953" s="152" t="str">
        <f>IFERROR(VLOOKUP(F953,'الأستاذ العام'!$B$4:$C$353,2,0),"")</f>
        <v/>
      </c>
      <c r="H953" s="146"/>
      <c r="I953" s="153">
        <v>0</v>
      </c>
      <c r="J953" s="151"/>
      <c r="K953" s="152" t="str">
        <f>IFERROR(VLOOKUP(J953,'الأستاذ العام'!$B$4:$C$353,2,0),"")</f>
        <v/>
      </c>
      <c r="L953" s="146"/>
      <c r="M953" s="153">
        <v>0</v>
      </c>
      <c r="N953" s="16" t="b">
        <f t="shared" si="15"/>
        <v>1</v>
      </c>
    </row>
    <row r="954" spans="1:14" x14ac:dyDescent="0.25">
      <c r="A954" s="146">
        <v>954</v>
      </c>
      <c r="B954" s="147" t="s">
        <v>106</v>
      </c>
      <c r="C954" s="148"/>
      <c r="D954" s="149"/>
      <c r="E954" s="150"/>
      <c r="F954" s="151"/>
      <c r="G954" s="152" t="str">
        <f>IFERROR(VLOOKUP(F954,'الأستاذ العام'!$B$4:$C$353,2,0),"")</f>
        <v/>
      </c>
      <c r="H954" s="146"/>
      <c r="I954" s="153">
        <v>0</v>
      </c>
      <c r="J954" s="151"/>
      <c r="K954" s="152" t="str">
        <f>IFERROR(VLOOKUP(J954,'الأستاذ العام'!$B$4:$C$353,2,0),"")</f>
        <v/>
      </c>
      <c r="L954" s="146"/>
      <c r="M954" s="153">
        <v>0</v>
      </c>
      <c r="N954" s="16" t="b">
        <f t="shared" si="15"/>
        <v>1</v>
      </c>
    </row>
    <row r="955" spans="1:14" x14ac:dyDescent="0.25">
      <c r="A955" s="146">
        <v>955</v>
      </c>
      <c r="B955" s="147" t="s">
        <v>106</v>
      </c>
      <c r="C955" s="148"/>
      <c r="D955" s="149"/>
      <c r="E955" s="150"/>
      <c r="F955" s="151"/>
      <c r="G955" s="152" t="str">
        <f>IFERROR(VLOOKUP(F955,'الأستاذ العام'!$B$4:$C$353,2,0),"")</f>
        <v/>
      </c>
      <c r="H955" s="146"/>
      <c r="I955" s="153">
        <v>0</v>
      </c>
      <c r="J955" s="151"/>
      <c r="K955" s="152" t="str">
        <f>IFERROR(VLOOKUP(J955,'الأستاذ العام'!$B$4:$C$353,2,0),"")</f>
        <v/>
      </c>
      <c r="L955" s="146"/>
      <c r="M955" s="153">
        <v>0</v>
      </c>
      <c r="N955" s="16" t="b">
        <f t="shared" si="15"/>
        <v>1</v>
      </c>
    </row>
    <row r="956" spans="1:14" x14ac:dyDescent="0.25">
      <c r="A956" s="146">
        <v>956</v>
      </c>
      <c r="B956" s="147" t="s">
        <v>106</v>
      </c>
      <c r="C956" s="148"/>
      <c r="D956" s="149"/>
      <c r="E956" s="150"/>
      <c r="F956" s="151"/>
      <c r="G956" s="152" t="str">
        <f>IFERROR(VLOOKUP(F956,'الأستاذ العام'!$B$4:$C$353,2,0),"")</f>
        <v/>
      </c>
      <c r="H956" s="146"/>
      <c r="I956" s="153">
        <v>0</v>
      </c>
      <c r="J956" s="151"/>
      <c r="K956" s="152" t="str">
        <f>IFERROR(VLOOKUP(J956,'الأستاذ العام'!$B$4:$C$353,2,0),"")</f>
        <v/>
      </c>
      <c r="L956" s="146"/>
      <c r="M956" s="153">
        <v>0</v>
      </c>
      <c r="N956" s="16" t="b">
        <f t="shared" si="15"/>
        <v>1</v>
      </c>
    </row>
    <row r="957" spans="1:14" x14ac:dyDescent="0.25">
      <c r="A957" s="146">
        <v>957</v>
      </c>
      <c r="B957" s="147" t="s">
        <v>106</v>
      </c>
      <c r="C957" s="148"/>
      <c r="D957" s="149"/>
      <c r="E957" s="150"/>
      <c r="F957" s="151"/>
      <c r="G957" s="152" t="str">
        <f>IFERROR(VLOOKUP(F957,'الأستاذ العام'!$B$4:$C$353,2,0),"")</f>
        <v/>
      </c>
      <c r="H957" s="146"/>
      <c r="I957" s="153">
        <v>0</v>
      </c>
      <c r="J957" s="151"/>
      <c r="K957" s="152" t="str">
        <f>IFERROR(VLOOKUP(J957,'الأستاذ العام'!$B$4:$C$353,2,0),"")</f>
        <v/>
      </c>
      <c r="L957" s="146"/>
      <c r="M957" s="153">
        <v>0</v>
      </c>
      <c r="N957" s="16" t="b">
        <f t="shared" si="15"/>
        <v>1</v>
      </c>
    </row>
    <row r="958" spans="1:14" x14ac:dyDescent="0.25">
      <c r="A958" s="146">
        <v>958</v>
      </c>
      <c r="B958" s="147" t="s">
        <v>106</v>
      </c>
      <c r="C958" s="148"/>
      <c r="D958" s="149"/>
      <c r="E958" s="150"/>
      <c r="F958" s="151"/>
      <c r="G958" s="152" t="str">
        <f>IFERROR(VLOOKUP(F958,'الأستاذ العام'!$B$4:$C$353,2,0),"")</f>
        <v/>
      </c>
      <c r="H958" s="146"/>
      <c r="I958" s="153">
        <v>0</v>
      </c>
      <c r="J958" s="151"/>
      <c r="K958" s="152" t="str">
        <f>IFERROR(VLOOKUP(J958,'الأستاذ العام'!$B$4:$C$353,2,0),"")</f>
        <v/>
      </c>
      <c r="L958" s="146"/>
      <c r="M958" s="153">
        <v>0</v>
      </c>
      <c r="N958" s="16" t="b">
        <f t="shared" si="15"/>
        <v>1</v>
      </c>
    </row>
    <row r="959" spans="1:14" x14ac:dyDescent="0.25">
      <c r="A959" s="146">
        <v>959</v>
      </c>
      <c r="B959" s="147" t="s">
        <v>106</v>
      </c>
      <c r="C959" s="148"/>
      <c r="D959" s="149"/>
      <c r="E959" s="150"/>
      <c r="F959" s="151"/>
      <c r="G959" s="152" t="str">
        <f>IFERROR(VLOOKUP(F959,'الأستاذ العام'!$B$4:$C$353,2,0),"")</f>
        <v/>
      </c>
      <c r="H959" s="146"/>
      <c r="I959" s="153">
        <v>0</v>
      </c>
      <c r="J959" s="151"/>
      <c r="K959" s="152" t="str">
        <f>IFERROR(VLOOKUP(J959,'الأستاذ العام'!$B$4:$C$353,2,0),"")</f>
        <v/>
      </c>
      <c r="L959" s="146"/>
      <c r="M959" s="153">
        <v>0</v>
      </c>
      <c r="N959" s="16" t="b">
        <f t="shared" si="15"/>
        <v>1</v>
      </c>
    </row>
    <row r="960" spans="1:14" x14ac:dyDescent="0.25">
      <c r="A960" s="146">
        <v>960</v>
      </c>
      <c r="B960" s="147" t="s">
        <v>106</v>
      </c>
      <c r="C960" s="148"/>
      <c r="D960" s="149"/>
      <c r="E960" s="150"/>
      <c r="F960" s="151"/>
      <c r="G960" s="152" t="str">
        <f>IFERROR(VLOOKUP(F960,'الأستاذ العام'!$B$4:$C$353,2,0),"")</f>
        <v/>
      </c>
      <c r="H960" s="146"/>
      <c r="I960" s="153">
        <v>0</v>
      </c>
      <c r="J960" s="151"/>
      <c r="K960" s="152" t="str">
        <f>IFERROR(VLOOKUP(J960,'الأستاذ العام'!$B$4:$C$353,2,0),"")</f>
        <v/>
      </c>
      <c r="L960" s="146"/>
      <c r="M960" s="153">
        <v>0</v>
      </c>
      <c r="N960" s="16" t="b">
        <f t="shared" si="15"/>
        <v>1</v>
      </c>
    </row>
    <row r="961" spans="1:14" x14ac:dyDescent="0.25">
      <c r="A961" s="146">
        <v>961</v>
      </c>
      <c r="B961" s="147" t="s">
        <v>106</v>
      </c>
      <c r="C961" s="148"/>
      <c r="D961" s="149"/>
      <c r="E961" s="150"/>
      <c r="F961" s="151"/>
      <c r="G961" s="152" t="str">
        <f>IFERROR(VLOOKUP(F961,'الأستاذ العام'!$B$4:$C$353,2,0),"")</f>
        <v/>
      </c>
      <c r="H961" s="146"/>
      <c r="I961" s="153">
        <v>0</v>
      </c>
      <c r="J961" s="151"/>
      <c r="K961" s="152" t="str">
        <f>IFERROR(VLOOKUP(J961,'الأستاذ العام'!$B$4:$C$353,2,0),"")</f>
        <v/>
      </c>
      <c r="L961" s="146"/>
      <c r="M961" s="153">
        <v>0</v>
      </c>
      <c r="N961" s="16" t="b">
        <f t="shared" si="15"/>
        <v>1</v>
      </c>
    </row>
    <row r="962" spans="1:14" x14ac:dyDescent="0.25">
      <c r="A962" s="146">
        <v>962</v>
      </c>
      <c r="B962" s="147" t="s">
        <v>106</v>
      </c>
      <c r="C962" s="148"/>
      <c r="D962" s="149"/>
      <c r="E962" s="150"/>
      <c r="F962" s="151"/>
      <c r="G962" s="152" t="str">
        <f>IFERROR(VLOOKUP(F962,'الأستاذ العام'!$B$4:$C$353,2,0),"")</f>
        <v/>
      </c>
      <c r="H962" s="146"/>
      <c r="I962" s="153">
        <v>0</v>
      </c>
      <c r="J962" s="151"/>
      <c r="K962" s="152" t="str">
        <f>IFERROR(VLOOKUP(J962,'الأستاذ العام'!$B$4:$C$353,2,0),"")</f>
        <v/>
      </c>
      <c r="L962" s="146"/>
      <c r="M962" s="153">
        <v>0</v>
      </c>
      <c r="N962" s="16" t="b">
        <f t="shared" si="15"/>
        <v>1</v>
      </c>
    </row>
    <row r="963" spans="1:14" x14ac:dyDescent="0.25">
      <c r="A963" s="146">
        <v>963</v>
      </c>
      <c r="B963" s="147" t="s">
        <v>106</v>
      </c>
      <c r="C963" s="148"/>
      <c r="D963" s="149"/>
      <c r="E963" s="150"/>
      <c r="F963" s="151"/>
      <c r="G963" s="152" t="str">
        <f>IFERROR(VLOOKUP(F963,'الأستاذ العام'!$B$4:$C$353,2,0),"")</f>
        <v/>
      </c>
      <c r="H963" s="146"/>
      <c r="I963" s="153">
        <v>0</v>
      </c>
      <c r="J963" s="151"/>
      <c r="K963" s="152" t="str">
        <f>IFERROR(VLOOKUP(J963,'الأستاذ العام'!$B$4:$C$353,2,0),"")</f>
        <v/>
      </c>
      <c r="L963" s="146"/>
      <c r="M963" s="153">
        <v>0</v>
      </c>
      <c r="N963" s="16" t="b">
        <f t="shared" si="15"/>
        <v>1</v>
      </c>
    </row>
    <row r="964" spans="1:14" x14ac:dyDescent="0.25">
      <c r="A964" s="146">
        <v>964</v>
      </c>
      <c r="B964" s="147" t="s">
        <v>106</v>
      </c>
      <c r="C964" s="148"/>
      <c r="D964" s="149"/>
      <c r="E964" s="150"/>
      <c r="F964" s="151"/>
      <c r="G964" s="152" t="str">
        <f>IFERROR(VLOOKUP(F964,'الأستاذ العام'!$B$4:$C$353,2,0),"")</f>
        <v/>
      </c>
      <c r="H964" s="146"/>
      <c r="I964" s="153">
        <v>0</v>
      </c>
      <c r="J964" s="151"/>
      <c r="K964" s="152" t="str">
        <f>IFERROR(VLOOKUP(J964,'الأستاذ العام'!$B$4:$C$353,2,0),"")</f>
        <v/>
      </c>
      <c r="L964" s="146"/>
      <c r="M964" s="153">
        <v>0</v>
      </c>
      <c r="N964" s="16" t="b">
        <f t="shared" si="15"/>
        <v>1</v>
      </c>
    </row>
    <row r="965" spans="1:14" x14ac:dyDescent="0.25">
      <c r="A965" s="146">
        <v>965</v>
      </c>
      <c r="B965" s="147" t="s">
        <v>106</v>
      </c>
      <c r="C965" s="148"/>
      <c r="D965" s="149"/>
      <c r="E965" s="150"/>
      <c r="F965" s="151"/>
      <c r="G965" s="152" t="str">
        <f>IFERROR(VLOOKUP(F965,'الأستاذ العام'!$B$4:$C$353,2,0),"")</f>
        <v/>
      </c>
      <c r="H965" s="146"/>
      <c r="I965" s="153">
        <v>0</v>
      </c>
      <c r="J965" s="151"/>
      <c r="K965" s="152" t="str">
        <f>IFERROR(VLOOKUP(J965,'الأستاذ العام'!$B$4:$C$353,2,0),"")</f>
        <v/>
      </c>
      <c r="L965" s="146"/>
      <c r="M965" s="153">
        <v>0</v>
      </c>
      <c r="N965" s="16" t="b">
        <f t="shared" si="15"/>
        <v>1</v>
      </c>
    </row>
    <row r="966" spans="1:14" x14ac:dyDescent="0.25">
      <c r="A966" s="146">
        <v>966</v>
      </c>
      <c r="B966" s="147" t="s">
        <v>106</v>
      </c>
      <c r="C966" s="148"/>
      <c r="D966" s="149"/>
      <c r="E966" s="150"/>
      <c r="F966" s="151"/>
      <c r="G966" s="152" t="str">
        <f>IFERROR(VLOOKUP(F966,'الأستاذ العام'!$B$4:$C$353,2,0),"")</f>
        <v/>
      </c>
      <c r="H966" s="146"/>
      <c r="I966" s="153">
        <v>0</v>
      </c>
      <c r="J966" s="151"/>
      <c r="K966" s="152" t="str">
        <f>IFERROR(VLOOKUP(J966,'الأستاذ العام'!$B$4:$C$353,2,0),"")</f>
        <v/>
      </c>
      <c r="L966" s="146"/>
      <c r="M966" s="153">
        <v>0</v>
      </c>
      <c r="N966" s="16" t="b">
        <f t="shared" si="15"/>
        <v>1</v>
      </c>
    </row>
    <row r="967" spans="1:14" x14ac:dyDescent="0.25">
      <c r="A967" s="146">
        <v>967</v>
      </c>
      <c r="B967" s="147" t="s">
        <v>106</v>
      </c>
      <c r="C967" s="148"/>
      <c r="D967" s="149"/>
      <c r="E967" s="150"/>
      <c r="F967" s="151"/>
      <c r="G967" s="152" t="str">
        <f>IFERROR(VLOOKUP(F967,'الأستاذ العام'!$B$4:$C$353,2,0),"")</f>
        <v/>
      </c>
      <c r="H967" s="146"/>
      <c r="I967" s="153">
        <v>0</v>
      </c>
      <c r="J967" s="151"/>
      <c r="K967" s="152" t="str">
        <f>IFERROR(VLOOKUP(J967,'الأستاذ العام'!$B$4:$C$353,2,0),"")</f>
        <v/>
      </c>
      <c r="L967" s="146"/>
      <c r="M967" s="153">
        <v>0</v>
      </c>
      <c r="N967" s="16" t="b">
        <f t="shared" si="15"/>
        <v>1</v>
      </c>
    </row>
    <row r="968" spans="1:14" x14ac:dyDescent="0.25">
      <c r="A968" s="146">
        <v>968</v>
      </c>
      <c r="B968" s="147" t="s">
        <v>106</v>
      </c>
      <c r="C968" s="148"/>
      <c r="D968" s="149"/>
      <c r="E968" s="150"/>
      <c r="F968" s="151"/>
      <c r="G968" s="152" t="str">
        <f>IFERROR(VLOOKUP(F968,'الأستاذ العام'!$B$4:$C$353,2,0),"")</f>
        <v/>
      </c>
      <c r="H968" s="146"/>
      <c r="I968" s="153">
        <v>0</v>
      </c>
      <c r="J968" s="151"/>
      <c r="K968" s="152" t="str">
        <f>IFERROR(VLOOKUP(J968,'الأستاذ العام'!$B$4:$C$353,2,0),"")</f>
        <v/>
      </c>
      <c r="L968" s="146"/>
      <c r="M968" s="153">
        <v>0</v>
      </c>
      <c r="N968" s="16" t="b">
        <f t="shared" si="15"/>
        <v>1</v>
      </c>
    </row>
    <row r="969" spans="1:14" x14ac:dyDescent="0.25">
      <c r="A969" s="146">
        <v>969</v>
      </c>
      <c r="B969" s="147" t="s">
        <v>106</v>
      </c>
      <c r="C969" s="148"/>
      <c r="D969" s="149"/>
      <c r="E969" s="150"/>
      <c r="F969" s="151"/>
      <c r="G969" s="152" t="str">
        <f>IFERROR(VLOOKUP(F969,'الأستاذ العام'!$B$4:$C$353,2,0),"")</f>
        <v/>
      </c>
      <c r="H969" s="146"/>
      <c r="I969" s="153">
        <v>0</v>
      </c>
      <c r="J969" s="151"/>
      <c r="K969" s="152" t="str">
        <f>IFERROR(VLOOKUP(J969,'الأستاذ العام'!$B$4:$C$353,2,0),"")</f>
        <v/>
      </c>
      <c r="L969" s="146"/>
      <c r="M969" s="153">
        <v>0</v>
      </c>
      <c r="N969" s="16" t="b">
        <f t="shared" si="15"/>
        <v>1</v>
      </c>
    </row>
    <row r="970" spans="1:14" x14ac:dyDescent="0.25">
      <c r="A970" s="146">
        <v>970</v>
      </c>
      <c r="B970" s="147" t="s">
        <v>106</v>
      </c>
      <c r="C970" s="148"/>
      <c r="D970" s="149"/>
      <c r="E970" s="150"/>
      <c r="F970" s="151"/>
      <c r="G970" s="152" t="str">
        <f>IFERROR(VLOOKUP(F970,'الأستاذ العام'!$B$4:$C$353,2,0),"")</f>
        <v/>
      </c>
      <c r="H970" s="146"/>
      <c r="I970" s="153">
        <v>0</v>
      </c>
      <c r="J970" s="151"/>
      <c r="K970" s="152" t="str">
        <f>IFERROR(VLOOKUP(J970,'الأستاذ العام'!$B$4:$C$353,2,0),"")</f>
        <v/>
      </c>
      <c r="L970" s="146"/>
      <c r="M970" s="153">
        <v>0</v>
      </c>
      <c r="N970" s="16" t="b">
        <f t="shared" si="15"/>
        <v>1</v>
      </c>
    </row>
    <row r="971" spans="1:14" x14ac:dyDescent="0.25">
      <c r="A971" s="146">
        <v>971</v>
      </c>
      <c r="B971" s="147" t="s">
        <v>106</v>
      </c>
      <c r="C971" s="148"/>
      <c r="D971" s="149"/>
      <c r="E971" s="150"/>
      <c r="F971" s="151"/>
      <c r="G971" s="152" t="str">
        <f>IFERROR(VLOOKUP(F971,'الأستاذ العام'!$B$4:$C$353,2,0),"")</f>
        <v/>
      </c>
      <c r="H971" s="146"/>
      <c r="I971" s="153">
        <v>0</v>
      </c>
      <c r="J971" s="151"/>
      <c r="K971" s="152" t="str">
        <f>IFERROR(VLOOKUP(J971,'الأستاذ العام'!$B$4:$C$353,2,0),"")</f>
        <v/>
      </c>
      <c r="L971" s="146"/>
      <c r="M971" s="153">
        <v>0</v>
      </c>
      <c r="N971" s="16" t="b">
        <f t="shared" si="15"/>
        <v>1</v>
      </c>
    </row>
    <row r="972" spans="1:14" x14ac:dyDescent="0.25">
      <c r="A972" s="146">
        <v>972</v>
      </c>
      <c r="B972" s="147" t="s">
        <v>106</v>
      </c>
      <c r="C972" s="148"/>
      <c r="D972" s="149"/>
      <c r="E972" s="150"/>
      <c r="F972" s="151"/>
      <c r="G972" s="152" t="str">
        <f>IFERROR(VLOOKUP(F972,'الأستاذ العام'!$B$4:$C$353,2,0),"")</f>
        <v/>
      </c>
      <c r="H972" s="146"/>
      <c r="I972" s="153">
        <v>0</v>
      </c>
      <c r="J972" s="151"/>
      <c r="K972" s="152" t="str">
        <f>IFERROR(VLOOKUP(J972,'الأستاذ العام'!$B$4:$C$353,2,0),"")</f>
        <v/>
      </c>
      <c r="L972" s="146"/>
      <c r="M972" s="153">
        <v>0</v>
      </c>
      <c r="N972" s="16" t="b">
        <f t="shared" si="15"/>
        <v>1</v>
      </c>
    </row>
    <row r="973" spans="1:14" x14ac:dyDescent="0.25">
      <c r="A973" s="146">
        <v>973</v>
      </c>
      <c r="B973" s="147" t="s">
        <v>106</v>
      </c>
      <c r="C973" s="148"/>
      <c r="D973" s="149"/>
      <c r="E973" s="150"/>
      <c r="F973" s="151"/>
      <c r="G973" s="152" t="str">
        <f>IFERROR(VLOOKUP(F973,'الأستاذ العام'!$B$4:$C$353,2,0),"")</f>
        <v/>
      </c>
      <c r="H973" s="146"/>
      <c r="I973" s="153">
        <v>0</v>
      </c>
      <c r="J973" s="151"/>
      <c r="K973" s="152" t="str">
        <f>IFERROR(VLOOKUP(J973,'الأستاذ العام'!$B$4:$C$353,2,0),"")</f>
        <v/>
      </c>
      <c r="L973" s="146"/>
      <c r="M973" s="153">
        <v>0</v>
      </c>
      <c r="N973" s="16" t="b">
        <f t="shared" si="15"/>
        <v>1</v>
      </c>
    </row>
    <row r="974" spans="1:14" x14ac:dyDescent="0.25">
      <c r="A974" s="146">
        <v>974</v>
      </c>
      <c r="B974" s="147" t="s">
        <v>106</v>
      </c>
      <c r="C974" s="148"/>
      <c r="D974" s="149"/>
      <c r="E974" s="150"/>
      <c r="F974" s="151"/>
      <c r="G974" s="152" t="str">
        <f>IFERROR(VLOOKUP(F974,'الأستاذ العام'!$B$4:$C$353,2,0),"")</f>
        <v/>
      </c>
      <c r="H974" s="146"/>
      <c r="I974" s="153">
        <v>0</v>
      </c>
      <c r="J974" s="151"/>
      <c r="K974" s="152" t="str">
        <f>IFERROR(VLOOKUP(J974,'الأستاذ العام'!$B$4:$C$353,2,0),"")</f>
        <v/>
      </c>
      <c r="L974" s="146"/>
      <c r="M974" s="153">
        <v>0</v>
      </c>
      <c r="N974" s="16" t="b">
        <f t="shared" si="15"/>
        <v>1</v>
      </c>
    </row>
    <row r="975" spans="1:14" x14ac:dyDescent="0.25">
      <c r="A975" s="146">
        <v>975</v>
      </c>
      <c r="B975" s="147" t="s">
        <v>106</v>
      </c>
      <c r="C975" s="148"/>
      <c r="D975" s="149"/>
      <c r="E975" s="150"/>
      <c r="F975" s="151"/>
      <c r="G975" s="152" t="str">
        <f>IFERROR(VLOOKUP(F975,'الأستاذ العام'!$B$4:$C$353,2,0),"")</f>
        <v/>
      </c>
      <c r="H975" s="146"/>
      <c r="I975" s="153">
        <v>0</v>
      </c>
      <c r="J975" s="151"/>
      <c r="K975" s="152" t="str">
        <f>IFERROR(VLOOKUP(J975,'الأستاذ العام'!$B$4:$C$353,2,0),"")</f>
        <v/>
      </c>
      <c r="L975" s="146"/>
      <c r="M975" s="153">
        <v>0</v>
      </c>
      <c r="N975" s="16" t="b">
        <f t="shared" si="15"/>
        <v>1</v>
      </c>
    </row>
    <row r="976" spans="1:14" x14ac:dyDescent="0.25">
      <c r="A976" s="146">
        <v>976</v>
      </c>
      <c r="B976" s="147" t="s">
        <v>106</v>
      </c>
      <c r="C976" s="148"/>
      <c r="D976" s="149"/>
      <c r="E976" s="150"/>
      <c r="F976" s="151"/>
      <c r="G976" s="152" t="str">
        <f>IFERROR(VLOOKUP(F976,'الأستاذ العام'!$B$4:$C$353,2,0),"")</f>
        <v/>
      </c>
      <c r="H976" s="146"/>
      <c r="I976" s="153">
        <v>0</v>
      </c>
      <c r="J976" s="151"/>
      <c r="K976" s="152" t="str">
        <f>IFERROR(VLOOKUP(J976,'الأستاذ العام'!$B$4:$C$353,2,0),"")</f>
        <v/>
      </c>
      <c r="L976" s="146"/>
      <c r="M976" s="153">
        <v>0</v>
      </c>
      <c r="N976" s="16" t="b">
        <f t="shared" si="15"/>
        <v>1</v>
      </c>
    </row>
    <row r="977" spans="1:14" x14ac:dyDescent="0.25">
      <c r="A977" s="146">
        <v>977</v>
      </c>
      <c r="B977" s="147" t="s">
        <v>106</v>
      </c>
      <c r="C977" s="148"/>
      <c r="D977" s="149"/>
      <c r="E977" s="150"/>
      <c r="F977" s="151"/>
      <c r="G977" s="152" t="str">
        <f>IFERROR(VLOOKUP(F977,'الأستاذ العام'!$B$4:$C$353,2,0),"")</f>
        <v/>
      </c>
      <c r="H977" s="146"/>
      <c r="I977" s="153">
        <v>0</v>
      </c>
      <c r="J977" s="151"/>
      <c r="K977" s="152" t="str">
        <f>IFERROR(VLOOKUP(J977,'الأستاذ العام'!$B$4:$C$353,2,0),"")</f>
        <v/>
      </c>
      <c r="L977" s="146"/>
      <c r="M977" s="153">
        <v>0</v>
      </c>
      <c r="N977" s="16" t="b">
        <f t="shared" si="15"/>
        <v>1</v>
      </c>
    </row>
    <row r="978" spans="1:14" x14ac:dyDescent="0.25">
      <c r="A978" s="146">
        <v>978</v>
      </c>
      <c r="B978" s="147" t="s">
        <v>106</v>
      </c>
      <c r="C978" s="148"/>
      <c r="D978" s="149"/>
      <c r="E978" s="150"/>
      <c r="F978" s="151"/>
      <c r="G978" s="152" t="str">
        <f>IFERROR(VLOOKUP(F978,'الأستاذ العام'!$B$4:$C$353,2,0),"")</f>
        <v/>
      </c>
      <c r="H978" s="146"/>
      <c r="I978" s="153">
        <v>0</v>
      </c>
      <c r="J978" s="151"/>
      <c r="K978" s="152" t="str">
        <f>IFERROR(VLOOKUP(J978,'الأستاذ العام'!$B$4:$C$353,2,0),"")</f>
        <v/>
      </c>
      <c r="L978" s="146"/>
      <c r="M978" s="153">
        <v>0</v>
      </c>
      <c r="N978" s="16" t="b">
        <f t="shared" si="15"/>
        <v>1</v>
      </c>
    </row>
    <row r="979" spans="1:14" x14ac:dyDescent="0.25">
      <c r="A979" s="146">
        <v>979</v>
      </c>
      <c r="B979" s="147" t="s">
        <v>106</v>
      </c>
      <c r="C979" s="148"/>
      <c r="D979" s="149"/>
      <c r="E979" s="150"/>
      <c r="F979" s="151"/>
      <c r="G979" s="152" t="str">
        <f>IFERROR(VLOOKUP(F979,'الأستاذ العام'!$B$4:$C$353,2,0),"")</f>
        <v/>
      </c>
      <c r="H979" s="146"/>
      <c r="I979" s="153">
        <v>0</v>
      </c>
      <c r="J979" s="151"/>
      <c r="K979" s="152" t="str">
        <f>IFERROR(VLOOKUP(J979,'الأستاذ العام'!$B$4:$C$353,2,0),"")</f>
        <v/>
      </c>
      <c r="L979" s="146"/>
      <c r="M979" s="153">
        <v>0</v>
      </c>
      <c r="N979" s="16" t="b">
        <f t="shared" si="15"/>
        <v>1</v>
      </c>
    </row>
    <row r="980" spans="1:14" x14ac:dyDescent="0.25">
      <c r="A980" s="146">
        <v>980</v>
      </c>
      <c r="B980" s="147" t="s">
        <v>106</v>
      </c>
      <c r="C980" s="148"/>
      <c r="D980" s="149"/>
      <c r="E980" s="150"/>
      <c r="F980" s="151"/>
      <c r="G980" s="152" t="str">
        <f>IFERROR(VLOOKUP(F980,'الأستاذ العام'!$B$4:$C$353,2,0),"")</f>
        <v/>
      </c>
      <c r="H980" s="146"/>
      <c r="I980" s="153">
        <v>0</v>
      </c>
      <c r="J980" s="151"/>
      <c r="K980" s="152" t="str">
        <f>IFERROR(VLOOKUP(J980,'الأستاذ العام'!$B$4:$C$353,2,0),"")</f>
        <v/>
      </c>
      <c r="L980" s="146"/>
      <c r="M980" s="153">
        <v>0</v>
      </c>
      <c r="N980" s="16" t="b">
        <f t="shared" si="15"/>
        <v>1</v>
      </c>
    </row>
    <row r="981" spans="1:14" x14ac:dyDescent="0.25">
      <c r="A981" s="146">
        <v>981</v>
      </c>
      <c r="B981" s="147" t="s">
        <v>106</v>
      </c>
      <c r="C981" s="148"/>
      <c r="D981" s="149"/>
      <c r="E981" s="150"/>
      <c r="F981" s="151"/>
      <c r="G981" s="152" t="str">
        <f>IFERROR(VLOOKUP(F981,'الأستاذ العام'!$B$4:$C$353,2,0),"")</f>
        <v/>
      </c>
      <c r="H981" s="146"/>
      <c r="I981" s="153">
        <v>0</v>
      </c>
      <c r="J981" s="151"/>
      <c r="K981" s="152" t="str">
        <f>IFERROR(VLOOKUP(J981,'الأستاذ العام'!$B$4:$C$353,2,0),"")</f>
        <v/>
      </c>
      <c r="L981" s="146"/>
      <c r="M981" s="153">
        <v>0</v>
      </c>
      <c r="N981" s="16" t="b">
        <f t="shared" si="15"/>
        <v>1</v>
      </c>
    </row>
    <row r="982" spans="1:14" x14ac:dyDescent="0.25">
      <c r="A982" s="146">
        <v>982</v>
      </c>
      <c r="B982" s="147" t="s">
        <v>106</v>
      </c>
      <c r="C982" s="148"/>
      <c r="D982" s="149"/>
      <c r="E982" s="150"/>
      <c r="F982" s="151"/>
      <c r="G982" s="152" t="str">
        <f>IFERROR(VLOOKUP(F982,'الأستاذ العام'!$B$4:$C$353,2,0),"")</f>
        <v/>
      </c>
      <c r="H982" s="146"/>
      <c r="I982" s="153">
        <v>0</v>
      </c>
      <c r="J982" s="151"/>
      <c r="K982" s="152" t="str">
        <f>IFERROR(VLOOKUP(J982,'الأستاذ العام'!$B$4:$C$353,2,0),"")</f>
        <v/>
      </c>
      <c r="L982" s="146"/>
      <c r="M982" s="153">
        <v>0</v>
      </c>
      <c r="N982" s="16" t="b">
        <f t="shared" si="15"/>
        <v>1</v>
      </c>
    </row>
    <row r="983" spans="1:14" x14ac:dyDescent="0.25">
      <c r="A983" s="146">
        <v>983</v>
      </c>
      <c r="B983" s="147" t="s">
        <v>106</v>
      </c>
      <c r="C983" s="148"/>
      <c r="D983" s="149"/>
      <c r="E983" s="150"/>
      <c r="F983" s="151"/>
      <c r="G983" s="152" t="str">
        <f>IFERROR(VLOOKUP(F983,'الأستاذ العام'!$B$4:$C$353,2,0),"")</f>
        <v/>
      </c>
      <c r="H983" s="146"/>
      <c r="I983" s="153">
        <v>0</v>
      </c>
      <c r="J983" s="151"/>
      <c r="K983" s="152" t="str">
        <f>IFERROR(VLOOKUP(J983,'الأستاذ العام'!$B$4:$C$353,2,0),"")</f>
        <v/>
      </c>
      <c r="L983" s="146"/>
      <c r="M983" s="153">
        <v>0</v>
      </c>
      <c r="N983" s="16" t="b">
        <f t="shared" si="15"/>
        <v>1</v>
      </c>
    </row>
    <row r="984" spans="1:14" x14ac:dyDescent="0.25">
      <c r="A984" s="146">
        <v>984</v>
      </c>
      <c r="B984" s="147" t="s">
        <v>106</v>
      </c>
      <c r="C984" s="148"/>
      <c r="D984" s="149"/>
      <c r="E984" s="150"/>
      <c r="F984" s="151"/>
      <c r="G984" s="152" t="str">
        <f>IFERROR(VLOOKUP(F984,'الأستاذ العام'!$B$4:$C$353,2,0),"")</f>
        <v/>
      </c>
      <c r="H984" s="146"/>
      <c r="I984" s="153">
        <v>0</v>
      </c>
      <c r="J984" s="151"/>
      <c r="K984" s="152" t="str">
        <f>IFERROR(VLOOKUP(J984,'الأستاذ العام'!$B$4:$C$353,2,0),"")</f>
        <v/>
      </c>
      <c r="L984" s="146"/>
      <c r="M984" s="153">
        <v>0</v>
      </c>
      <c r="N984" s="16" t="b">
        <f t="shared" si="15"/>
        <v>1</v>
      </c>
    </row>
    <row r="985" spans="1:14" x14ac:dyDescent="0.25">
      <c r="A985" s="146">
        <v>985</v>
      </c>
      <c r="B985" s="147" t="s">
        <v>106</v>
      </c>
      <c r="C985" s="148"/>
      <c r="D985" s="149"/>
      <c r="E985" s="150"/>
      <c r="F985" s="151"/>
      <c r="G985" s="152" t="str">
        <f>IFERROR(VLOOKUP(F985,'الأستاذ العام'!$B$4:$C$353,2,0),"")</f>
        <v/>
      </c>
      <c r="H985" s="146"/>
      <c r="I985" s="153">
        <v>0</v>
      </c>
      <c r="J985" s="151"/>
      <c r="K985" s="152" t="str">
        <f>IFERROR(VLOOKUP(J985,'الأستاذ العام'!$B$4:$C$353,2,0),"")</f>
        <v/>
      </c>
      <c r="L985" s="146"/>
      <c r="M985" s="153">
        <v>0</v>
      </c>
      <c r="N985" s="16" t="b">
        <f t="shared" si="15"/>
        <v>1</v>
      </c>
    </row>
    <row r="986" spans="1:14" x14ac:dyDescent="0.25">
      <c r="A986" s="146">
        <v>986</v>
      </c>
      <c r="B986" s="147" t="s">
        <v>106</v>
      </c>
      <c r="C986" s="148"/>
      <c r="D986" s="149"/>
      <c r="E986" s="150"/>
      <c r="F986" s="151"/>
      <c r="G986" s="152" t="str">
        <f>IFERROR(VLOOKUP(F986,'الأستاذ العام'!$B$4:$C$353,2,0),"")</f>
        <v/>
      </c>
      <c r="H986" s="146"/>
      <c r="I986" s="153">
        <v>0</v>
      </c>
      <c r="J986" s="151"/>
      <c r="K986" s="152" t="str">
        <f>IFERROR(VLOOKUP(J986,'الأستاذ العام'!$B$4:$C$353,2,0),"")</f>
        <v/>
      </c>
      <c r="L986" s="146"/>
      <c r="M986" s="153">
        <v>0</v>
      </c>
      <c r="N986" s="16" t="b">
        <f t="shared" si="15"/>
        <v>1</v>
      </c>
    </row>
    <row r="987" spans="1:14" x14ac:dyDescent="0.25">
      <c r="A987" s="146">
        <v>987</v>
      </c>
      <c r="B987" s="147" t="s">
        <v>106</v>
      </c>
      <c r="C987" s="148"/>
      <c r="D987" s="149"/>
      <c r="E987" s="150"/>
      <c r="F987" s="151"/>
      <c r="G987" s="152" t="str">
        <f>IFERROR(VLOOKUP(F987,'الأستاذ العام'!$B$4:$C$353,2,0),"")</f>
        <v/>
      </c>
      <c r="H987" s="146"/>
      <c r="I987" s="153">
        <v>0</v>
      </c>
      <c r="J987" s="151"/>
      <c r="K987" s="152" t="str">
        <f>IFERROR(VLOOKUP(J987,'الأستاذ العام'!$B$4:$C$353,2,0),"")</f>
        <v/>
      </c>
      <c r="L987" s="146"/>
      <c r="M987" s="153">
        <v>0</v>
      </c>
      <c r="N987" s="16" t="b">
        <f t="shared" si="15"/>
        <v>1</v>
      </c>
    </row>
    <row r="988" spans="1:14" x14ac:dyDescent="0.25">
      <c r="A988" s="146">
        <v>988</v>
      </c>
      <c r="B988" s="147" t="s">
        <v>106</v>
      </c>
      <c r="C988" s="148"/>
      <c r="D988" s="149"/>
      <c r="E988" s="150"/>
      <c r="F988" s="151"/>
      <c r="G988" s="152" t="str">
        <f>IFERROR(VLOOKUP(F988,'الأستاذ العام'!$B$4:$C$353,2,0),"")</f>
        <v/>
      </c>
      <c r="H988" s="146"/>
      <c r="I988" s="153">
        <v>0</v>
      </c>
      <c r="J988" s="151"/>
      <c r="K988" s="152" t="str">
        <f>IFERROR(VLOOKUP(J988,'الأستاذ العام'!$B$4:$C$353,2,0),"")</f>
        <v/>
      </c>
      <c r="L988" s="146"/>
      <c r="M988" s="153">
        <v>0</v>
      </c>
      <c r="N988" s="16" t="b">
        <f t="shared" si="15"/>
        <v>1</v>
      </c>
    </row>
    <row r="989" spans="1:14" x14ac:dyDescent="0.25">
      <c r="A989" s="146">
        <v>989</v>
      </c>
      <c r="B989" s="147" t="s">
        <v>106</v>
      </c>
      <c r="C989" s="148"/>
      <c r="D989" s="149"/>
      <c r="E989" s="150"/>
      <c r="F989" s="151"/>
      <c r="G989" s="152" t="str">
        <f>IFERROR(VLOOKUP(F989,'الأستاذ العام'!$B$4:$C$353,2,0),"")</f>
        <v/>
      </c>
      <c r="H989" s="146"/>
      <c r="I989" s="153">
        <v>0</v>
      </c>
      <c r="J989" s="151"/>
      <c r="K989" s="152" t="str">
        <f>IFERROR(VLOOKUP(J989,'الأستاذ العام'!$B$4:$C$353,2,0),"")</f>
        <v/>
      </c>
      <c r="L989" s="146"/>
      <c r="M989" s="153">
        <v>0</v>
      </c>
      <c r="N989" s="16" t="b">
        <f t="shared" si="15"/>
        <v>1</v>
      </c>
    </row>
    <row r="990" spans="1:14" x14ac:dyDescent="0.25">
      <c r="A990" s="146">
        <v>990</v>
      </c>
      <c r="B990" s="147" t="s">
        <v>106</v>
      </c>
      <c r="C990" s="148"/>
      <c r="D990" s="149"/>
      <c r="E990" s="150"/>
      <c r="F990" s="151"/>
      <c r="G990" s="152" t="str">
        <f>IFERROR(VLOOKUP(F990,'الأستاذ العام'!$B$4:$C$353,2,0),"")</f>
        <v/>
      </c>
      <c r="H990" s="146"/>
      <c r="I990" s="153">
        <v>0</v>
      </c>
      <c r="J990" s="151"/>
      <c r="K990" s="152" t="str">
        <f>IFERROR(VLOOKUP(J990,'الأستاذ العام'!$B$4:$C$353,2,0),"")</f>
        <v/>
      </c>
      <c r="L990" s="146"/>
      <c r="M990" s="153">
        <v>0</v>
      </c>
      <c r="N990" s="16" t="b">
        <f t="shared" si="15"/>
        <v>1</v>
      </c>
    </row>
    <row r="991" spans="1:14" x14ac:dyDescent="0.25">
      <c r="A991" s="146">
        <v>991</v>
      </c>
      <c r="B991" s="147" t="s">
        <v>106</v>
      </c>
      <c r="C991" s="148"/>
      <c r="D991" s="149"/>
      <c r="E991" s="150"/>
      <c r="F991" s="151"/>
      <c r="G991" s="152" t="str">
        <f>IFERROR(VLOOKUP(F991,'الأستاذ العام'!$B$4:$C$353,2,0),"")</f>
        <v/>
      </c>
      <c r="H991" s="146"/>
      <c r="I991" s="153">
        <v>0</v>
      </c>
      <c r="J991" s="151"/>
      <c r="K991" s="152" t="str">
        <f>IFERROR(VLOOKUP(J991,'الأستاذ العام'!$B$4:$C$353,2,0),"")</f>
        <v/>
      </c>
      <c r="L991" s="146"/>
      <c r="M991" s="153">
        <v>0</v>
      </c>
      <c r="N991" s="16" t="b">
        <f t="shared" si="15"/>
        <v>1</v>
      </c>
    </row>
    <row r="992" spans="1:14" x14ac:dyDescent="0.25">
      <c r="A992" s="146">
        <v>992</v>
      </c>
      <c r="B992" s="147" t="s">
        <v>106</v>
      </c>
      <c r="C992" s="148"/>
      <c r="D992" s="149"/>
      <c r="E992" s="150"/>
      <c r="F992" s="151"/>
      <c r="G992" s="152" t="str">
        <f>IFERROR(VLOOKUP(F992,'الأستاذ العام'!$B$4:$C$353,2,0),"")</f>
        <v/>
      </c>
      <c r="H992" s="146"/>
      <c r="I992" s="153">
        <v>0</v>
      </c>
      <c r="J992" s="151"/>
      <c r="K992" s="152" t="str">
        <f>IFERROR(VLOOKUP(J992,'الأستاذ العام'!$B$4:$C$353,2,0),"")</f>
        <v/>
      </c>
      <c r="L992" s="146"/>
      <c r="M992" s="153">
        <v>0</v>
      </c>
      <c r="N992" s="16" t="b">
        <f t="shared" si="15"/>
        <v>1</v>
      </c>
    </row>
    <row r="993" spans="1:14" x14ac:dyDescent="0.25">
      <c r="A993" s="146">
        <v>993</v>
      </c>
      <c r="B993" s="147" t="s">
        <v>106</v>
      </c>
      <c r="C993" s="148"/>
      <c r="D993" s="149"/>
      <c r="E993" s="150"/>
      <c r="F993" s="151"/>
      <c r="G993" s="152" t="str">
        <f>IFERROR(VLOOKUP(F993,'الأستاذ العام'!$B$4:$C$353,2,0),"")</f>
        <v/>
      </c>
      <c r="H993" s="146"/>
      <c r="I993" s="153">
        <v>0</v>
      </c>
      <c r="J993" s="151"/>
      <c r="K993" s="152" t="str">
        <f>IFERROR(VLOOKUP(J993,'الأستاذ العام'!$B$4:$C$353,2,0),"")</f>
        <v/>
      </c>
      <c r="L993" s="146"/>
      <c r="M993" s="153">
        <v>0</v>
      </c>
      <c r="N993" s="16" t="b">
        <f t="shared" si="15"/>
        <v>1</v>
      </c>
    </row>
    <row r="994" spans="1:14" x14ac:dyDescent="0.25">
      <c r="A994" s="146">
        <v>994</v>
      </c>
      <c r="B994" s="147" t="s">
        <v>106</v>
      </c>
      <c r="C994" s="148"/>
      <c r="D994" s="149"/>
      <c r="E994" s="150"/>
      <c r="F994" s="151"/>
      <c r="G994" s="152" t="str">
        <f>IFERROR(VLOOKUP(F994,'الأستاذ العام'!$B$4:$C$353,2,0),"")</f>
        <v/>
      </c>
      <c r="H994" s="146"/>
      <c r="I994" s="153">
        <v>0</v>
      </c>
      <c r="J994" s="151"/>
      <c r="K994" s="152" t="str">
        <f>IFERROR(VLOOKUP(J994,'الأستاذ العام'!$B$4:$C$353,2,0),"")</f>
        <v/>
      </c>
      <c r="L994" s="146"/>
      <c r="M994" s="153">
        <v>0</v>
      </c>
      <c r="N994" s="16" t="b">
        <f t="shared" ref="N994:N1057" si="16">I994=M994</f>
        <v>1</v>
      </c>
    </row>
    <row r="995" spans="1:14" x14ac:dyDescent="0.25">
      <c r="A995" s="146">
        <v>995</v>
      </c>
      <c r="B995" s="147" t="s">
        <v>106</v>
      </c>
      <c r="C995" s="148"/>
      <c r="D995" s="149"/>
      <c r="E995" s="150"/>
      <c r="F995" s="151"/>
      <c r="G995" s="152" t="str">
        <f>IFERROR(VLOOKUP(F995,'الأستاذ العام'!$B$4:$C$353,2,0),"")</f>
        <v/>
      </c>
      <c r="H995" s="146"/>
      <c r="I995" s="153">
        <v>0</v>
      </c>
      <c r="J995" s="151"/>
      <c r="K995" s="152" t="str">
        <f>IFERROR(VLOOKUP(J995,'الأستاذ العام'!$B$4:$C$353,2,0),"")</f>
        <v/>
      </c>
      <c r="L995" s="146"/>
      <c r="M995" s="153">
        <v>0</v>
      </c>
      <c r="N995" s="16" t="b">
        <f t="shared" si="16"/>
        <v>1</v>
      </c>
    </row>
    <row r="996" spans="1:14" x14ac:dyDescent="0.25">
      <c r="A996" s="146">
        <v>996</v>
      </c>
      <c r="B996" s="147" t="s">
        <v>106</v>
      </c>
      <c r="C996" s="148"/>
      <c r="D996" s="149"/>
      <c r="E996" s="150"/>
      <c r="F996" s="151"/>
      <c r="G996" s="152" t="str">
        <f>IFERROR(VLOOKUP(F996,'الأستاذ العام'!$B$4:$C$353,2,0),"")</f>
        <v/>
      </c>
      <c r="H996" s="146"/>
      <c r="I996" s="153">
        <v>0</v>
      </c>
      <c r="J996" s="151"/>
      <c r="K996" s="152" t="str">
        <f>IFERROR(VLOOKUP(J996,'الأستاذ العام'!$B$4:$C$353,2,0),"")</f>
        <v/>
      </c>
      <c r="L996" s="146"/>
      <c r="M996" s="153">
        <v>0</v>
      </c>
      <c r="N996" s="16" t="b">
        <f t="shared" si="16"/>
        <v>1</v>
      </c>
    </row>
    <row r="997" spans="1:14" x14ac:dyDescent="0.25">
      <c r="A997" s="146">
        <v>997</v>
      </c>
      <c r="B997" s="147" t="s">
        <v>106</v>
      </c>
      <c r="C997" s="148"/>
      <c r="D997" s="149"/>
      <c r="E997" s="150"/>
      <c r="F997" s="151"/>
      <c r="G997" s="152" t="str">
        <f>IFERROR(VLOOKUP(F997,'الأستاذ العام'!$B$4:$C$353,2,0),"")</f>
        <v/>
      </c>
      <c r="H997" s="146"/>
      <c r="I997" s="153">
        <v>0</v>
      </c>
      <c r="J997" s="151"/>
      <c r="K997" s="152" t="str">
        <f>IFERROR(VLOOKUP(J997,'الأستاذ العام'!$B$4:$C$353,2,0),"")</f>
        <v/>
      </c>
      <c r="L997" s="146"/>
      <c r="M997" s="153">
        <v>0</v>
      </c>
      <c r="N997" s="16" t="b">
        <f t="shared" si="16"/>
        <v>1</v>
      </c>
    </row>
    <row r="998" spans="1:14" x14ac:dyDescent="0.25">
      <c r="A998" s="146">
        <v>998</v>
      </c>
      <c r="B998" s="147" t="s">
        <v>106</v>
      </c>
      <c r="C998" s="148"/>
      <c r="D998" s="149"/>
      <c r="E998" s="150"/>
      <c r="F998" s="151"/>
      <c r="G998" s="152" t="str">
        <f>IFERROR(VLOOKUP(F998,'الأستاذ العام'!$B$4:$C$353,2,0),"")</f>
        <v/>
      </c>
      <c r="H998" s="146"/>
      <c r="I998" s="153">
        <v>0</v>
      </c>
      <c r="J998" s="151"/>
      <c r="K998" s="152" t="str">
        <f>IFERROR(VLOOKUP(J998,'الأستاذ العام'!$B$4:$C$353,2,0),"")</f>
        <v/>
      </c>
      <c r="L998" s="146"/>
      <c r="M998" s="153">
        <v>0</v>
      </c>
      <c r="N998" s="16" t="b">
        <f t="shared" si="16"/>
        <v>1</v>
      </c>
    </row>
    <row r="999" spans="1:14" x14ac:dyDescent="0.25">
      <c r="A999" s="146">
        <v>999</v>
      </c>
      <c r="B999" s="147" t="s">
        <v>106</v>
      </c>
      <c r="C999" s="148"/>
      <c r="D999" s="149"/>
      <c r="E999" s="150"/>
      <c r="F999" s="151"/>
      <c r="G999" s="152" t="str">
        <f>IFERROR(VLOOKUP(F999,'الأستاذ العام'!$B$4:$C$353,2,0),"")</f>
        <v/>
      </c>
      <c r="H999" s="146"/>
      <c r="I999" s="153">
        <v>0</v>
      </c>
      <c r="J999" s="151"/>
      <c r="K999" s="152" t="str">
        <f>IFERROR(VLOOKUP(J999,'الأستاذ العام'!$B$4:$C$353,2,0),"")</f>
        <v/>
      </c>
      <c r="L999" s="146"/>
      <c r="M999" s="153">
        <v>0</v>
      </c>
      <c r="N999" s="16" t="b">
        <f t="shared" si="16"/>
        <v>1</v>
      </c>
    </row>
    <row r="1000" spans="1:14" x14ac:dyDescent="0.25">
      <c r="A1000" s="146">
        <v>1000</v>
      </c>
      <c r="B1000" s="147" t="s">
        <v>106</v>
      </c>
      <c r="C1000" s="148"/>
      <c r="D1000" s="149"/>
      <c r="E1000" s="150"/>
      <c r="F1000" s="151"/>
      <c r="G1000" s="152" t="str">
        <f>IFERROR(VLOOKUP(F1000,'الأستاذ العام'!$B$4:$C$353,2,0),"")</f>
        <v/>
      </c>
      <c r="H1000" s="146"/>
      <c r="I1000" s="153">
        <v>0</v>
      </c>
      <c r="J1000" s="151"/>
      <c r="K1000" s="152" t="str">
        <f>IFERROR(VLOOKUP(J1000,'الأستاذ العام'!$B$4:$C$353,2,0),"")</f>
        <v/>
      </c>
      <c r="L1000" s="146"/>
      <c r="M1000" s="153">
        <v>0</v>
      </c>
      <c r="N1000" s="16" t="b">
        <f t="shared" si="16"/>
        <v>1</v>
      </c>
    </row>
    <row r="1001" spans="1:14" x14ac:dyDescent="0.25">
      <c r="A1001" s="146">
        <v>1001</v>
      </c>
      <c r="B1001" s="147" t="s">
        <v>106</v>
      </c>
      <c r="C1001" s="148"/>
      <c r="D1001" s="149"/>
      <c r="E1001" s="150"/>
      <c r="F1001" s="151"/>
      <c r="G1001" s="152" t="str">
        <f>IFERROR(VLOOKUP(F1001,'الأستاذ العام'!$B$4:$C$353,2,0),"")</f>
        <v/>
      </c>
      <c r="H1001" s="146"/>
      <c r="I1001" s="153">
        <v>0</v>
      </c>
      <c r="J1001" s="151"/>
      <c r="K1001" s="152" t="str">
        <f>IFERROR(VLOOKUP(J1001,'الأستاذ العام'!$B$4:$C$353,2,0),"")</f>
        <v/>
      </c>
      <c r="L1001" s="146"/>
      <c r="M1001" s="153">
        <v>0</v>
      </c>
      <c r="N1001" s="16" t="b">
        <f t="shared" si="16"/>
        <v>1</v>
      </c>
    </row>
    <row r="1002" spans="1:14" x14ac:dyDescent="0.25">
      <c r="A1002" s="146">
        <v>1002</v>
      </c>
      <c r="B1002" s="147" t="s">
        <v>106</v>
      </c>
      <c r="C1002" s="148"/>
      <c r="D1002" s="149"/>
      <c r="E1002" s="150"/>
      <c r="F1002" s="151"/>
      <c r="G1002" s="152" t="str">
        <f>IFERROR(VLOOKUP(F1002,'الأستاذ العام'!$B$4:$C$353,2,0),"")</f>
        <v/>
      </c>
      <c r="H1002" s="146"/>
      <c r="I1002" s="153">
        <v>0</v>
      </c>
      <c r="J1002" s="151"/>
      <c r="K1002" s="152" t="str">
        <f>IFERROR(VLOOKUP(J1002,'الأستاذ العام'!$B$4:$C$353,2,0),"")</f>
        <v/>
      </c>
      <c r="L1002" s="146"/>
      <c r="M1002" s="153">
        <v>0</v>
      </c>
      <c r="N1002" s="16" t="b">
        <f t="shared" si="16"/>
        <v>1</v>
      </c>
    </row>
    <row r="1003" spans="1:14" x14ac:dyDescent="0.25">
      <c r="A1003" s="146">
        <v>1003</v>
      </c>
      <c r="B1003" s="147" t="s">
        <v>106</v>
      </c>
      <c r="C1003" s="148"/>
      <c r="D1003" s="149"/>
      <c r="E1003" s="150"/>
      <c r="F1003" s="151"/>
      <c r="G1003" s="152" t="str">
        <f>IFERROR(VLOOKUP(F1003,'الأستاذ العام'!$B$4:$C$353,2,0),"")</f>
        <v/>
      </c>
      <c r="H1003" s="146"/>
      <c r="I1003" s="153">
        <v>0</v>
      </c>
      <c r="J1003" s="151"/>
      <c r="K1003" s="152" t="str">
        <f>IFERROR(VLOOKUP(J1003,'الأستاذ العام'!$B$4:$C$353,2,0),"")</f>
        <v/>
      </c>
      <c r="L1003" s="146"/>
      <c r="M1003" s="153">
        <v>0</v>
      </c>
      <c r="N1003" s="16" t="b">
        <f t="shared" si="16"/>
        <v>1</v>
      </c>
    </row>
    <row r="1004" spans="1:14" x14ac:dyDescent="0.25">
      <c r="A1004" s="146">
        <v>1004</v>
      </c>
      <c r="B1004" s="147" t="s">
        <v>106</v>
      </c>
      <c r="C1004" s="148"/>
      <c r="D1004" s="149"/>
      <c r="E1004" s="150"/>
      <c r="F1004" s="151"/>
      <c r="G1004" s="152" t="str">
        <f>IFERROR(VLOOKUP(F1004,'الأستاذ العام'!$B$4:$C$353,2,0),"")</f>
        <v/>
      </c>
      <c r="H1004" s="146"/>
      <c r="I1004" s="153">
        <v>0</v>
      </c>
      <c r="J1004" s="151"/>
      <c r="K1004" s="152" t="str">
        <f>IFERROR(VLOOKUP(J1004,'الأستاذ العام'!$B$4:$C$353,2,0),"")</f>
        <v/>
      </c>
      <c r="L1004" s="146"/>
      <c r="M1004" s="153">
        <v>0</v>
      </c>
      <c r="N1004" s="16" t="b">
        <f t="shared" si="16"/>
        <v>1</v>
      </c>
    </row>
    <row r="1005" spans="1:14" x14ac:dyDescent="0.25">
      <c r="A1005" s="146">
        <v>1005</v>
      </c>
      <c r="B1005" s="147" t="s">
        <v>106</v>
      </c>
      <c r="C1005" s="148"/>
      <c r="D1005" s="149"/>
      <c r="E1005" s="150"/>
      <c r="F1005" s="151"/>
      <c r="G1005" s="152" t="str">
        <f>IFERROR(VLOOKUP(F1005,'الأستاذ العام'!$B$4:$C$353,2,0),"")</f>
        <v/>
      </c>
      <c r="H1005" s="146"/>
      <c r="I1005" s="153">
        <v>0</v>
      </c>
      <c r="J1005" s="151"/>
      <c r="K1005" s="152" t="str">
        <f>IFERROR(VLOOKUP(J1005,'الأستاذ العام'!$B$4:$C$353,2,0),"")</f>
        <v/>
      </c>
      <c r="L1005" s="146"/>
      <c r="M1005" s="153">
        <v>0</v>
      </c>
      <c r="N1005" s="16" t="b">
        <f t="shared" si="16"/>
        <v>1</v>
      </c>
    </row>
    <row r="1006" spans="1:14" x14ac:dyDescent="0.25">
      <c r="A1006" s="146">
        <v>1006</v>
      </c>
      <c r="B1006" s="147" t="s">
        <v>106</v>
      </c>
      <c r="C1006" s="148"/>
      <c r="D1006" s="149"/>
      <c r="E1006" s="150"/>
      <c r="F1006" s="151"/>
      <c r="G1006" s="152" t="str">
        <f>IFERROR(VLOOKUP(F1006,'الأستاذ العام'!$B$4:$C$353,2,0),"")</f>
        <v/>
      </c>
      <c r="H1006" s="146"/>
      <c r="I1006" s="153">
        <v>0</v>
      </c>
      <c r="J1006" s="151"/>
      <c r="K1006" s="152" t="str">
        <f>IFERROR(VLOOKUP(J1006,'الأستاذ العام'!$B$4:$C$353,2,0),"")</f>
        <v/>
      </c>
      <c r="L1006" s="146"/>
      <c r="M1006" s="153">
        <v>0</v>
      </c>
      <c r="N1006" s="16" t="b">
        <f t="shared" si="16"/>
        <v>1</v>
      </c>
    </row>
    <row r="1007" spans="1:14" x14ac:dyDescent="0.25">
      <c r="A1007" s="146">
        <v>1007</v>
      </c>
      <c r="B1007" s="147" t="s">
        <v>106</v>
      </c>
      <c r="C1007" s="148"/>
      <c r="D1007" s="149"/>
      <c r="E1007" s="150"/>
      <c r="F1007" s="151"/>
      <c r="G1007" s="152" t="str">
        <f>IFERROR(VLOOKUP(F1007,'الأستاذ العام'!$B$4:$C$353,2,0),"")</f>
        <v/>
      </c>
      <c r="H1007" s="146"/>
      <c r="I1007" s="153">
        <v>0</v>
      </c>
      <c r="J1007" s="151"/>
      <c r="K1007" s="152" t="str">
        <f>IFERROR(VLOOKUP(J1007,'الأستاذ العام'!$B$4:$C$353,2,0),"")</f>
        <v/>
      </c>
      <c r="L1007" s="146"/>
      <c r="M1007" s="153">
        <v>0</v>
      </c>
      <c r="N1007" s="16" t="b">
        <f t="shared" si="16"/>
        <v>1</v>
      </c>
    </row>
    <row r="1008" spans="1:14" x14ac:dyDescent="0.25">
      <c r="A1008" s="146">
        <v>1008</v>
      </c>
      <c r="B1008" s="147" t="s">
        <v>106</v>
      </c>
      <c r="C1008" s="148"/>
      <c r="D1008" s="149"/>
      <c r="E1008" s="150"/>
      <c r="F1008" s="151"/>
      <c r="G1008" s="152" t="str">
        <f>IFERROR(VLOOKUP(F1008,'الأستاذ العام'!$B$4:$C$353,2,0),"")</f>
        <v/>
      </c>
      <c r="H1008" s="146"/>
      <c r="I1008" s="153">
        <v>0</v>
      </c>
      <c r="J1008" s="151"/>
      <c r="K1008" s="152" t="str">
        <f>IFERROR(VLOOKUP(J1008,'الأستاذ العام'!$B$4:$C$353,2,0),"")</f>
        <v/>
      </c>
      <c r="L1008" s="146"/>
      <c r="M1008" s="153">
        <v>0</v>
      </c>
      <c r="N1008" s="16" t="b">
        <f t="shared" si="16"/>
        <v>1</v>
      </c>
    </row>
    <row r="1009" spans="1:14" x14ac:dyDescent="0.25">
      <c r="A1009" s="146">
        <v>1009</v>
      </c>
      <c r="B1009" s="147" t="s">
        <v>106</v>
      </c>
      <c r="C1009" s="148"/>
      <c r="D1009" s="149"/>
      <c r="E1009" s="150"/>
      <c r="F1009" s="151"/>
      <c r="G1009" s="152" t="str">
        <f>IFERROR(VLOOKUP(F1009,'الأستاذ العام'!$B$4:$C$353,2,0),"")</f>
        <v/>
      </c>
      <c r="H1009" s="146"/>
      <c r="I1009" s="153">
        <v>0</v>
      </c>
      <c r="J1009" s="151"/>
      <c r="K1009" s="152" t="str">
        <f>IFERROR(VLOOKUP(J1009,'الأستاذ العام'!$B$4:$C$353,2,0),"")</f>
        <v/>
      </c>
      <c r="L1009" s="146"/>
      <c r="M1009" s="153">
        <v>0</v>
      </c>
      <c r="N1009" s="16" t="b">
        <f t="shared" si="16"/>
        <v>1</v>
      </c>
    </row>
    <row r="1010" spans="1:14" x14ac:dyDescent="0.25">
      <c r="A1010" s="146">
        <v>1010</v>
      </c>
      <c r="B1010" s="147" t="s">
        <v>106</v>
      </c>
      <c r="C1010" s="148"/>
      <c r="D1010" s="149"/>
      <c r="E1010" s="150"/>
      <c r="F1010" s="151"/>
      <c r="G1010" s="152" t="str">
        <f>IFERROR(VLOOKUP(F1010,'الأستاذ العام'!$B$4:$C$353,2,0),"")</f>
        <v/>
      </c>
      <c r="H1010" s="146"/>
      <c r="I1010" s="153">
        <v>0</v>
      </c>
      <c r="J1010" s="151"/>
      <c r="K1010" s="152" t="str">
        <f>IFERROR(VLOOKUP(J1010,'الأستاذ العام'!$B$4:$C$353,2,0),"")</f>
        <v/>
      </c>
      <c r="L1010" s="146"/>
      <c r="M1010" s="153">
        <v>0</v>
      </c>
      <c r="N1010" s="16" t="b">
        <f t="shared" si="16"/>
        <v>1</v>
      </c>
    </row>
    <row r="1011" spans="1:14" x14ac:dyDescent="0.25">
      <c r="A1011" s="146">
        <v>1011</v>
      </c>
      <c r="B1011" s="147" t="s">
        <v>106</v>
      </c>
      <c r="C1011" s="148"/>
      <c r="D1011" s="149"/>
      <c r="E1011" s="150"/>
      <c r="F1011" s="151"/>
      <c r="G1011" s="152" t="str">
        <f>IFERROR(VLOOKUP(F1011,'الأستاذ العام'!$B$4:$C$353,2,0),"")</f>
        <v/>
      </c>
      <c r="H1011" s="146"/>
      <c r="I1011" s="153">
        <v>0</v>
      </c>
      <c r="J1011" s="151"/>
      <c r="K1011" s="152" t="str">
        <f>IFERROR(VLOOKUP(J1011,'الأستاذ العام'!$B$4:$C$353,2,0),"")</f>
        <v/>
      </c>
      <c r="L1011" s="146"/>
      <c r="M1011" s="153">
        <v>0</v>
      </c>
      <c r="N1011" s="16" t="b">
        <f t="shared" si="16"/>
        <v>1</v>
      </c>
    </row>
    <row r="1012" spans="1:14" x14ac:dyDescent="0.25">
      <c r="A1012" s="146">
        <v>1012</v>
      </c>
      <c r="B1012" s="147" t="s">
        <v>106</v>
      </c>
      <c r="C1012" s="148"/>
      <c r="D1012" s="149"/>
      <c r="E1012" s="150"/>
      <c r="F1012" s="151"/>
      <c r="G1012" s="152" t="str">
        <f>IFERROR(VLOOKUP(F1012,'الأستاذ العام'!$B$4:$C$353,2,0),"")</f>
        <v/>
      </c>
      <c r="H1012" s="146"/>
      <c r="I1012" s="153">
        <v>0</v>
      </c>
      <c r="J1012" s="151"/>
      <c r="K1012" s="152" t="str">
        <f>IFERROR(VLOOKUP(J1012,'الأستاذ العام'!$B$4:$C$353,2,0),"")</f>
        <v/>
      </c>
      <c r="L1012" s="146"/>
      <c r="M1012" s="153">
        <v>0</v>
      </c>
      <c r="N1012" s="16" t="b">
        <f t="shared" si="16"/>
        <v>1</v>
      </c>
    </row>
    <row r="1013" spans="1:14" x14ac:dyDescent="0.25">
      <c r="A1013" s="146">
        <v>1013</v>
      </c>
      <c r="B1013" s="147" t="s">
        <v>106</v>
      </c>
      <c r="C1013" s="148"/>
      <c r="D1013" s="149"/>
      <c r="E1013" s="150"/>
      <c r="F1013" s="151"/>
      <c r="G1013" s="152" t="str">
        <f>IFERROR(VLOOKUP(F1013,'الأستاذ العام'!$B$4:$C$353,2,0),"")</f>
        <v/>
      </c>
      <c r="H1013" s="146"/>
      <c r="I1013" s="153">
        <v>0</v>
      </c>
      <c r="J1013" s="151"/>
      <c r="K1013" s="152" t="str">
        <f>IFERROR(VLOOKUP(J1013,'الأستاذ العام'!$B$4:$C$353,2,0),"")</f>
        <v/>
      </c>
      <c r="L1013" s="146"/>
      <c r="M1013" s="153">
        <v>0</v>
      </c>
      <c r="N1013" s="16" t="b">
        <f t="shared" si="16"/>
        <v>1</v>
      </c>
    </row>
    <row r="1014" spans="1:14" x14ac:dyDescent="0.25">
      <c r="A1014" s="146">
        <v>1014</v>
      </c>
      <c r="B1014" s="147" t="s">
        <v>106</v>
      </c>
      <c r="C1014" s="148"/>
      <c r="D1014" s="149"/>
      <c r="E1014" s="150"/>
      <c r="F1014" s="151"/>
      <c r="G1014" s="152" t="str">
        <f>IFERROR(VLOOKUP(F1014,'الأستاذ العام'!$B$4:$C$353,2,0),"")</f>
        <v/>
      </c>
      <c r="H1014" s="146"/>
      <c r="I1014" s="153">
        <v>0</v>
      </c>
      <c r="J1014" s="151"/>
      <c r="K1014" s="152" t="str">
        <f>IFERROR(VLOOKUP(J1014,'الأستاذ العام'!$B$4:$C$353,2,0),"")</f>
        <v/>
      </c>
      <c r="L1014" s="146"/>
      <c r="M1014" s="153">
        <v>0</v>
      </c>
      <c r="N1014" s="16" t="b">
        <f t="shared" si="16"/>
        <v>1</v>
      </c>
    </row>
    <row r="1015" spans="1:14" x14ac:dyDescent="0.25">
      <c r="A1015" s="146">
        <v>1015</v>
      </c>
      <c r="B1015" s="147" t="s">
        <v>106</v>
      </c>
      <c r="C1015" s="148"/>
      <c r="D1015" s="149"/>
      <c r="E1015" s="150"/>
      <c r="F1015" s="151"/>
      <c r="G1015" s="152" t="str">
        <f>IFERROR(VLOOKUP(F1015,'الأستاذ العام'!$B$4:$C$353,2,0),"")</f>
        <v/>
      </c>
      <c r="H1015" s="146"/>
      <c r="I1015" s="153">
        <v>0</v>
      </c>
      <c r="J1015" s="151"/>
      <c r="K1015" s="152" t="str">
        <f>IFERROR(VLOOKUP(J1015,'الأستاذ العام'!$B$4:$C$353,2,0),"")</f>
        <v/>
      </c>
      <c r="L1015" s="146"/>
      <c r="M1015" s="153">
        <v>0</v>
      </c>
      <c r="N1015" s="16" t="b">
        <f t="shared" si="16"/>
        <v>1</v>
      </c>
    </row>
    <row r="1016" spans="1:14" x14ac:dyDescent="0.25">
      <c r="A1016" s="146">
        <v>1016</v>
      </c>
      <c r="B1016" s="147" t="s">
        <v>106</v>
      </c>
      <c r="C1016" s="148"/>
      <c r="D1016" s="149"/>
      <c r="E1016" s="150"/>
      <c r="F1016" s="151"/>
      <c r="G1016" s="152" t="str">
        <f>IFERROR(VLOOKUP(F1016,'الأستاذ العام'!$B$4:$C$353,2,0),"")</f>
        <v/>
      </c>
      <c r="H1016" s="146"/>
      <c r="I1016" s="153">
        <v>0</v>
      </c>
      <c r="J1016" s="151"/>
      <c r="K1016" s="152" t="str">
        <f>IFERROR(VLOOKUP(J1016,'الأستاذ العام'!$B$4:$C$353,2,0),"")</f>
        <v/>
      </c>
      <c r="L1016" s="146"/>
      <c r="M1016" s="153">
        <v>0</v>
      </c>
      <c r="N1016" s="16" t="b">
        <f t="shared" si="16"/>
        <v>1</v>
      </c>
    </row>
    <row r="1017" spans="1:14" x14ac:dyDescent="0.25">
      <c r="A1017" s="146">
        <v>1017</v>
      </c>
      <c r="B1017" s="147" t="s">
        <v>106</v>
      </c>
      <c r="C1017" s="148"/>
      <c r="D1017" s="149"/>
      <c r="E1017" s="150"/>
      <c r="F1017" s="151"/>
      <c r="G1017" s="152" t="str">
        <f>IFERROR(VLOOKUP(F1017,'الأستاذ العام'!$B$4:$C$353,2,0),"")</f>
        <v/>
      </c>
      <c r="H1017" s="146"/>
      <c r="I1017" s="153">
        <v>0</v>
      </c>
      <c r="J1017" s="151"/>
      <c r="K1017" s="152" t="str">
        <f>IFERROR(VLOOKUP(J1017,'الأستاذ العام'!$B$4:$C$353,2,0),"")</f>
        <v/>
      </c>
      <c r="L1017" s="146"/>
      <c r="M1017" s="153">
        <v>0</v>
      </c>
      <c r="N1017" s="16" t="b">
        <f t="shared" si="16"/>
        <v>1</v>
      </c>
    </row>
    <row r="1018" spans="1:14" x14ac:dyDescent="0.25">
      <c r="A1018" s="146">
        <v>1018</v>
      </c>
      <c r="B1018" s="147" t="s">
        <v>106</v>
      </c>
      <c r="C1018" s="148"/>
      <c r="D1018" s="149"/>
      <c r="E1018" s="150"/>
      <c r="F1018" s="151"/>
      <c r="G1018" s="152" t="str">
        <f>IFERROR(VLOOKUP(F1018,'الأستاذ العام'!$B$4:$C$353,2,0),"")</f>
        <v/>
      </c>
      <c r="H1018" s="146"/>
      <c r="I1018" s="153">
        <v>0</v>
      </c>
      <c r="J1018" s="151"/>
      <c r="K1018" s="152" t="str">
        <f>IFERROR(VLOOKUP(J1018,'الأستاذ العام'!$B$4:$C$353,2,0),"")</f>
        <v/>
      </c>
      <c r="L1018" s="146"/>
      <c r="M1018" s="153">
        <v>0</v>
      </c>
      <c r="N1018" s="16" t="b">
        <f t="shared" si="16"/>
        <v>1</v>
      </c>
    </row>
    <row r="1019" spans="1:14" x14ac:dyDescent="0.25">
      <c r="A1019" s="146">
        <v>1019</v>
      </c>
      <c r="B1019" s="147" t="s">
        <v>106</v>
      </c>
      <c r="C1019" s="148"/>
      <c r="D1019" s="149"/>
      <c r="E1019" s="150"/>
      <c r="F1019" s="151"/>
      <c r="G1019" s="152" t="str">
        <f>IFERROR(VLOOKUP(F1019,'الأستاذ العام'!$B$4:$C$353,2,0),"")</f>
        <v/>
      </c>
      <c r="H1019" s="146"/>
      <c r="I1019" s="153">
        <v>0</v>
      </c>
      <c r="J1019" s="151"/>
      <c r="K1019" s="152" t="str">
        <f>IFERROR(VLOOKUP(J1019,'الأستاذ العام'!$B$4:$C$353,2,0),"")</f>
        <v/>
      </c>
      <c r="L1019" s="146"/>
      <c r="M1019" s="153">
        <v>0</v>
      </c>
      <c r="N1019" s="16" t="b">
        <f t="shared" si="16"/>
        <v>1</v>
      </c>
    </row>
    <row r="1020" spans="1:14" x14ac:dyDescent="0.25">
      <c r="A1020" s="146">
        <v>1020</v>
      </c>
      <c r="B1020" s="147" t="s">
        <v>106</v>
      </c>
      <c r="C1020" s="148"/>
      <c r="D1020" s="149"/>
      <c r="E1020" s="150"/>
      <c r="F1020" s="151"/>
      <c r="G1020" s="152" t="str">
        <f>IFERROR(VLOOKUP(F1020,'الأستاذ العام'!$B$4:$C$353,2,0),"")</f>
        <v/>
      </c>
      <c r="H1020" s="146"/>
      <c r="I1020" s="153">
        <v>0</v>
      </c>
      <c r="J1020" s="151"/>
      <c r="K1020" s="152" t="str">
        <f>IFERROR(VLOOKUP(J1020,'الأستاذ العام'!$B$4:$C$353,2,0),"")</f>
        <v/>
      </c>
      <c r="L1020" s="146"/>
      <c r="M1020" s="153">
        <v>0</v>
      </c>
      <c r="N1020" s="16" t="b">
        <f t="shared" si="16"/>
        <v>1</v>
      </c>
    </row>
    <row r="1021" spans="1:14" x14ac:dyDescent="0.25">
      <c r="A1021" s="146">
        <v>1021</v>
      </c>
      <c r="B1021" s="147" t="s">
        <v>106</v>
      </c>
      <c r="C1021" s="148"/>
      <c r="D1021" s="149"/>
      <c r="E1021" s="150"/>
      <c r="F1021" s="151"/>
      <c r="G1021" s="152" t="str">
        <f>IFERROR(VLOOKUP(F1021,'الأستاذ العام'!$B$4:$C$353,2,0),"")</f>
        <v/>
      </c>
      <c r="H1021" s="146"/>
      <c r="I1021" s="153">
        <v>0</v>
      </c>
      <c r="J1021" s="151"/>
      <c r="K1021" s="152" t="str">
        <f>IFERROR(VLOOKUP(J1021,'الأستاذ العام'!$B$4:$C$353,2,0),"")</f>
        <v/>
      </c>
      <c r="L1021" s="146"/>
      <c r="M1021" s="153">
        <v>0</v>
      </c>
      <c r="N1021" s="16" t="b">
        <f t="shared" si="16"/>
        <v>1</v>
      </c>
    </row>
    <row r="1022" spans="1:14" x14ac:dyDescent="0.25">
      <c r="A1022" s="146">
        <v>1022</v>
      </c>
      <c r="B1022" s="147" t="s">
        <v>106</v>
      </c>
      <c r="C1022" s="148"/>
      <c r="D1022" s="149"/>
      <c r="E1022" s="150"/>
      <c r="F1022" s="151"/>
      <c r="G1022" s="152" t="str">
        <f>IFERROR(VLOOKUP(F1022,'الأستاذ العام'!$B$4:$C$353,2,0),"")</f>
        <v/>
      </c>
      <c r="H1022" s="146"/>
      <c r="I1022" s="153">
        <v>0</v>
      </c>
      <c r="J1022" s="151"/>
      <c r="K1022" s="152" t="str">
        <f>IFERROR(VLOOKUP(J1022,'الأستاذ العام'!$B$4:$C$353,2,0),"")</f>
        <v/>
      </c>
      <c r="L1022" s="146"/>
      <c r="M1022" s="153">
        <v>0</v>
      </c>
      <c r="N1022" s="16" t="b">
        <f t="shared" si="16"/>
        <v>1</v>
      </c>
    </row>
    <row r="1023" spans="1:14" x14ac:dyDescent="0.25">
      <c r="A1023" s="146">
        <v>1023</v>
      </c>
      <c r="B1023" s="147" t="s">
        <v>106</v>
      </c>
      <c r="C1023" s="148"/>
      <c r="D1023" s="149"/>
      <c r="E1023" s="150"/>
      <c r="F1023" s="151"/>
      <c r="G1023" s="152" t="str">
        <f>IFERROR(VLOOKUP(F1023,'الأستاذ العام'!$B$4:$C$353,2,0),"")</f>
        <v/>
      </c>
      <c r="H1023" s="146"/>
      <c r="I1023" s="153">
        <v>0</v>
      </c>
      <c r="J1023" s="151"/>
      <c r="K1023" s="152" t="str">
        <f>IFERROR(VLOOKUP(J1023,'الأستاذ العام'!$B$4:$C$353,2,0),"")</f>
        <v/>
      </c>
      <c r="L1023" s="146"/>
      <c r="M1023" s="153">
        <v>0</v>
      </c>
      <c r="N1023" s="16" t="b">
        <f t="shared" si="16"/>
        <v>1</v>
      </c>
    </row>
    <row r="1024" spans="1:14" x14ac:dyDescent="0.25">
      <c r="A1024" s="146">
        <v>1024</v>
      </c>
      <c r="B1024" s="147" t="s">
        <v>106</v>
      </c>
      <c r="C1024" s="148"/>
      <c r="D1024" s="149"/>
      <c r="E1024" s="150"/>
      <c r="F1024" s="151"/>
      <c r="G1024" s="152" t="str">
        <f>IFERROR(VLOOKUP(F1024,'الأستاذ العام'!$B$4:$C$353,2,0),"")</f>
        <v/>
      </c>
      <c r="H1024" s="146"/>
      <c r="I1024" s="153">
        <v>0</v>
      </c>
      <c r="J1024" s="151"/>
      <c r="K1024" s="152" t="str">
        <f>IFERROR(VLOOKUP(J1024,'الأستاذ العام'!$B$4:$C$353,2,0),"")</f>
        <v/>
      </c>
      <c r="L1024" s="146"/>
      <c r="M1024" s="153">
        <v>0</v>
      </c>
      <c r="N1024" s="16" t="b">
        <f t="shared" si="16"/>
        <v>1</v>
      </c>
    </row>
    <row r="1025" spans="1:14" x14ac:dyDescent="0.25">
      <c r="A1025" s="146">
        <v>1025</v>
      </c>
      <c r="B1025" s="147" t="s">
        <v>106</v>
      </c>
      <c r="C1025" s="148"/>
      <c r="D1025" s="149"/>
      <c r="E1025" s="150"/>
      <c r="F1025" s="151"/>
      <c r="G1025" s="152" t="str">
        <f>IFERROR(VLOOKUP(F1025,'الأستاذ العام'!$B$4:$C$353,2,0),"")</f>
        <v/>
      </c>
      <c r="H1025" s="146"/>
      <c r="I1025" s="153">
        <v>0</v>
      </c>
      <c r="J1025" s="151"/>
      <c r="K1025" s="152" t="str">
        <f>IFERROR(VLOOKUP(J1025,'الأستاذ العام'!$B$4:$C$353,2,0),"")</f>
        <v/>
      </c>
      <c r="L1025" s="146"/>
      <c r="M1025" s="153">
        <v>0</v>
      </c>
      <c r="N1025" s="16" t="b">
        <f t="shared" si="16"/>
        <v>1</v>
      </c>
    </row>
    <row r="1026" spans="1:14" x14ac:dyDescent="0.25">
      <c r="A1026" s="146">
        <v>1026</v>
      </c>
      <c r="B1026" s="147" t="s">
        <v>106</v>
      </c>
      <c r="C1026" s="148"/>
      <c r="D1026" s="149"/>
      <c r="E1026" s="150"/>
      <c r="F1026" s="151"/>
      <c r="G1026" s="152" t="str">
        <f>IFERROR(VLOOKUP(F1026,'الأستاذ العام'!$B$4:$C$353,2,0),"")</f>
        <v/>
      </c>
      <c r="H1026" s="146"/>
      <c r="I1026" s="153">
        <v>0</v>
      </c>
      <c r="J1026" s="151"/>
      <c r="K1026" s="152" t="str">
        <f>IFERROR(VLOOKUP(J1026,'الأستاذ العام'!$B$4:$C$353,2,0),"")</f>
        <v/>
      </c>
      <c r="L1026" s="146"/>
      <c r="M1026" s="153">
        <v>0</v>
      </c>
      <c r="N1026" s="16" t="b">
        <f t="shared" si="16"/>
        <v>1</v>
      </c>
    </row>
    <row r="1027" spans="1:14" x14ac:dyDescent="0.25">
      <c r="A1027" s="146">
        <v>1027</v>
      </c>
      <c r="B1027" s="147" t="s">
        <v>106</v>
      </c>
      <c r="C1027" s="148"/>
      <c r="D1027" s="149"/>
      <c r="E1027" s="150"/>
      <c r="F1027" s="151"/>
      <c r="G1027" s="152" t="str">
        <f>IFERROR(VLOOKUP(F1027,'الأستاذ العام'!$B$4:$C$353,2,0),"")</f>
        <v/>
      </c>
      <c r="H1027" s="146"/>
      <c r="I1027" s="153">
        <v>0</v>
      </c>
      <c r="J1027" s="151"/>
      <c r="K1027" s="152" t="str">
        <f>IFERROR(VLOOKUP(J1027,'الأستاذ العام'!$B$4:$C$353,2,0),"")</f>
        <v/>
      </c>
      <c r="L1027" s="146"/>
      <c r="M1027" s="153">
        <v>0</v>
      </c>
      <c r="N1027" s="16" t="b">
        <f t="shared" si="16"/>
        <v>1</v>
      </c>
    </row>
    <row r="1028" spans="1:14" x14ac:dyDescent="0.25">
      <c r="A1028" s="146">
        <v>1028</v>
      </c>
      <c r="B1028" s="147" t="s">
        <v>106</v>
      </c>
      <c r="C1028" s="148"/>
      <c r="D1028" s="149"/>
      <c r="E1028" s="150"/>
      <c r="F1028" s="151"/>
      <c r="G1028" s="152" t="str">
        <f>IFERROR(VLOOKUP(F1028,'الأستاذ العام'!$B$4:$C$353,2,0),"")</f>
        <v/>
      </c>
      <c r="H1028" s="146"/>
      <c r="I1028" s="153">
        <v>0</v>
      </c>
      <c r="J1028" s="151"/>
      <c r="K1028" s="152" t="str">
        <f>IFERROR(VLOOKUP(J1028,'الأستاذ العام'!$B$4:$C$353,2,0),"")</f>
        <v/>
      </c>
      <c r="L1028" s="146"/>
      <c r="M1028" s="153">
        <v>0</v>
      </c>
      <c r="N1028" s="16" t="b">
        <f t="shared" si="16"/>
        <v>1</v>
      </c>
    </row>
    <row r="1029" spans="1:14" x14ac:dyDescent="0.25">
      <c r="A1029" s="146">
        <v>1029</v>
      </c>
      <c r="B1029" s="147" t="s">
        <v>106</v>
      </c>
      <c r="C1029" s="148"/>
      <c r="D1029" s="149"/>
      <c r="E1029" s="150"/>
      <c r="F1029" s="151"/>
      <c r="G1029" s="152" t="str">
        <f>IFERROR(VLOOKUP(F1029,'الأستاذ العام'!$B$4:$C$353,2,0),"")</f>
        <v/>
      </c>
      <c r="H1029" s="146"/>
      <c r="I1029" s="153">
        <v>0</v>
      </c>
      <c r="J1029" s="151"/>
      <c r="K1029" s="152" t="str">
        <f>IFERROR(VLOOKUP(J1029,'الأستاذ العام'!$B$4:$C$353,2,0),"")</f>
        <v/>
      </c>
      <c r="L1029" s="146"/>
      <c r="M1029" s="153">
        <v>0</v>
      </c>
      <c r="N1029" s="16" t="b">
        <f t="shared" si="16"/>
        <v>1</v>
      </c>
    </row>
    <row r="1030" spans="1:14" x14ac:dyDescent="0.25">
      <c r="A1030" s="146">
        <v>1030</v>
      </c>
      <c r="B1030" s="147" t="s">
        <v>106</v>
      </c>
      <c r="C1030" s="148"/>
      <c r="D1030" s="149"/>
      <c r="E1030" s="150"/>
      <c r="F1030" s="151"/>
      <c r="G1030" s="152" t="str">
        <f>IFERROR(VLOOKUP(F1030,'الأستاذ العام'!$B$4:$C$353,2,0),"")</f>
        <v/>
      </c>
      <c r="H1030" s="146"/>
      <c r="I1030" s="153">
        <v>0</v>
      </c>
      <c r="J1030" s="151"/>
      <c r="K1030" s="152" t="str">
        <f>IFERROR(VLOOKUP(J1030,'الأستاذ العام'!$B$4:$C$353,2,0),"")</f>
        <v/>
      </c>
      <c r="L1030" s="146"/>
      <c r="M1030" s="153">
        <v>0</v>
      </c>
      <c r="N1030" s="16" t="b">
        <f t="shared" si="16"/>
        <v>1</v>
      </c>
    </row>
    <row r="1031" spans="1:14" x14ac:dyDescent="0.25">
      <c r="A1031" s="146">
        <v>1031</v>
      </c>
      <c r="B1031" s="147" t="s">
        <v>106</v>
      </c>
      <c r="C1031" s="148"/>
      <c r="D1031" s="149"/>
      <c r="E1031" s="150"/>
      <c r="F1031" s="151"/>
      <c r="G1031" s="152" t="str">
        <f>IFERROR(VLOOKUP(F1031,'الأستاذ العام'!$B$4:$C$353,2,0),"")</f>
        <v/>
      </c>
      <c r="H1031" s="146"/>
      <c r="I1031" s="153">
        <v>0</v>
      </c>
      <c r="J1031" s="151"/>
      <c r="K1031" s="152" t="str">
        <f>IFERROR(VLOOKUP(J1031,'الأستاذ العام'!$B$4:$C$353,2,0),"")</f>
        <v/>
      </c>
      <c r="L1031" s="146"/>
      <c r="M1031" s="153">
        <v>0</v>
      </c>
      <c r="N1031" s="16" t="b">
        <f t="shared" si="16"/>
        <v>1</v>
      </c>
    </row>
    <row r="1032" spans="1:14" x14ac:dyDescent="0.25">
      <c r="A1032" s="146">
        <v>1032</v>
      </c>
      <c r="B1032" s="147" t="s">
        <v>106</v>
      </c>
      <c r="C1032" s="148"/>
      <c r="D1032" s="149"/>
      <c r="E1032" s="150"/>
      <c r="F1032" s="151"/>
      <c r="G1032" s="152" t="str">
        <f>IFERROR(VLOOKUP(F1032,'الأستاذ العام'!$B$4:$C$353,2,0),"")</f>
        <v/>
      </c>
      <c r="H1032" s="146"/>
      <c r="I1032" s="153">
        <v>0</v>
      </c>
      <c r="J1032" s="151"/>
      <c r="K1032" s="152" t="str">
        <f>IFERROR(VLOOKUP(J1032,'الأستاذ العام'!$B$4:$C$353,2,0),"")</f>
        <v/>
      </c>
      <c r="L1032" s="146"/>
      <c r="M1032" s="153">
        <v>0</v>
      </c>
      <c r="N1032" s="16" t="b">
        <f t="shared" si="16"/>
        <v>1</v>
      </c>
    </row>
    <row r="1033" spans="1:14" x14ac:dyDescent="0.25">
      <c r="A1033" s="146">
        <v>1033</v>
      </c>
      <c r="B1033" s="147" t="s">
        <v>106</v>
      </c>
      <c r="C1033" s="148"/>
      <c r="D1033" s="149"/>
      <c r="E1033" s="150"/>
      <c r="F1033" s="151"/>
      <c r="G1033" s="152" t="str">
        <f>IFERROR(VLOOKUP(F1033,'الأستاذ العام'!$B$4:$C$353,2,0),"")</f>
        <v/>
      </c>
      <c r="H1033" s="146"/>
      <c r="I1033" s="153">
        <v>0</v>
      </c>
      <c r="J1033" s="151"/>
      <c r="K1033" s="152" t="str">
        <f>IFERROR(VLOOKUP(J1033,'الأستاذ العام'!$B$4:$C$353,2,0),"")</f>
        <v/>
      </c>
      <c r="L1033" s="146"/>
      <c r="M1033" s="153">
        <v>0</v>
      </c>
      <c r="N1033" s="16" t="b">
        <f t="shared" si="16"/>
        <v>1</v>
      </c>
    </row>
    <row r="1034" spans="1:14" x14ac:dyDescent="0.25">
      <c r="A1034" s="146">
        <v>1034</v>
      </c>
      <c r="B1034" s="147" t="s">
        <v>106</v>
      </c>
      <c r="C1034" s="148"/>
      <c r="D1034" s="149"/>
      <c r="E1034" s="150"/>
      <c r="F1034" s="151"/>
      <c r="G1034" s="152" t="str">
        <f>IFERROR(VLOOKUP(F1034,'الأستاذ العام'!$B$4:$C$353,2,0),"")</f>
        <v/>
      </c>
      <c r="H1034" s="146"/>
      <c r="I1034" s="153">
        <v>0</v>
      </c>
      <c r="J1034" s="151"/>
      <c r="K1034" s="152" t="str">
        <f>IFERROR(VLOOKUP(J1034,'الأستاذ العام'!$B$4:$C$353,2,0),"")</f>
        <v/>
      </c>
      <c r="L1034" s="146"/>
      <c r="M1034" s="153">
        <v>0</v>
      </c>
      <c r="N1034" s="16" t="b">
        <f t="shared" si="16"/>
        <v>1</v>
      </c>
    </row>
    <row r="1035" spans="1:14" x14ac:dyDescent="0.25">
      <c r="A1035" s="146">
        <v>1035</v>
      </c>
      <c r="B1035" s="147" t="s">
        <v>106</v>
      </c>
      <c r="C1035" s="148"/>
      <c r="D1035" s="149"/>
      <c r="E1035" s="150"/>
      <c r="F1035" s="151"/>
      <c r="G1035" s="152" t="str">
        <f>IFERROR(VLOOKUP(F1035,'الأستاذ العام'!$B$4:$C$353,2,0),"")</f>
        <v/>
      </c>
      <c r="H1035" s="146"/>
      <c r="I1035" s="153">
        <v>0</v>
      </c>
      <c r="J1035" s="151"/>
      <c r="K1035" s="152" t="str">
        <f>IFERROR(VLOOKUP(J1035,'الأستاذ العام'!$B$4:$C$353,2,0),"")</f>
        <v/>
      </c>
      <c r="L1035" s="146"/>
      <c r="M1035" s="153">
        <v>0</v>
      </c>
      <c r="N1035" s="16" t="b">
        <f t="shared" si="16"/>
        <v>1</v>
      </c>
    </row>
    <row r="1036" spans="1:14" x14ac:dyDescent="0.25">
      <c r="A1036" s="146">
        <v>1036</v>
      </c>
      <c r="B1036" s="147" t="s">
        <v>106</v>
      </c>
      <c r="C1036" s="148"/>
      <c r="D1036" s="149"/>
      <c r="E1036" s="150"/>
      <c r="F1036" s="151"/>
      <c r="G1036" s="152" t="str">
        <f>IFERROR(VLOOKUP(F1036,'الأستاذ العام'!$B$4:$C$353,2,0),"")</f>
        <v/>
      </c>
      <c r="H1036" s="146"/>
      <c r="I1036" s="153">
        <v>0</v>
      </c>
      <c r="J1036" s="151"/>
      <c r="K1036" s="152" t="str">
        <f>IFERROR(VLOOKUP(J1036,'الأستاذ العام'!$B$4:$C$353,2,0),"")</f>
        <v/>
      </c>
      <c r="L1036" s="146"/>
      <c r="M1036" s="153">
        <v>0</v>
      </c>
      <c r="N1036" s="16" t="b">
        <f t="shared" si="16"/>
        <v>1</v>
      </c>
    </row>
    <row r="1037" spans="1:14" x14ac:dyDescent="0.25">
      <c r="A1037" s="146">
        <v>1037</v>
      </c>
      <c r="B1037" s="147" t="s">
        <v>106</v>
      </c>
      <c r="C1037" s="148"/>
      <c r="D1037" s="149"/>
      <c r="E1037" s="150"/>
      <c r="F1037" s="151"/>
      <c r="G1037" s="152" t="str">
        <f>IFERROR(VLOOKUP(F1037,'الأستاذ العام'!$B$4:$C$353,2,0),"")</f>
        <v/>
      </c>
      <c r="H1037" s="146"/>
      <c r="I1037" s="153">
        <v>0</v>
      </c>
      <c r="J1037" s="151"/>
      <c r="K1037" s="152" t="str">
        <f>IFERROR(VLOOKUP(J1037,'الأستاذ العام'!$B$4:$C$353,2,0),"")</f>
        <v/>
      </c>
      <c r="L1037" s="146"/>
      <c r="M1037" s="153">
        <v>0</v>
      </c>
      <c r="N1037" s="16" t="b">
        <f t="shared" si="16"/>
        <v>1</v>
      </c>
    </row>
    <row r="1038" spans="1:14" x14ac:dyDescent="0.25">
      <c r="A1038" s="146">
        <v>1038</v>
      </c>
      <c r="B1038" s="147" t="s">
        <v>106</v>
      </c>
      <c r="C1038" s="148"/>
      <c r="D1038" s="149"/>
      <c r="E1038" s="150"/>
      <c r="F1038" s="151"/>
      <c r="G1038" s="152" t="str">
        <f>IFERROR(VLOOKUP(F1038,'الأستاذ العام'!$B$4:$C$353,2,0),"")</f>
        <v/>
      </c>
      <c r="H1038" s="146"/>
      <c r="I1038" s="153">
        <v>0</v>
      </c>
      <c r="J1038" s="151"/>
      <c r="K1038" s="152" t="str">
        <f>IFERROR(VLOOKUP(J1038,'الأستاذ العام'!$B$4:$C$353,2,0),"")</f>
        <v/>
      </c>
      <c r="L1038" s="146"/>
      <c r="M1038" s="153">
        <v>0</v>
      </c>
      <c r="N1038" s="16" t="b">
        <f t="shared" si="16"/>
        <v>1</v>
      </c>
    </row>
    <row r="1039" spans="1:14" x14ac:dyDescent="0.25">
      <c r="A1039" s="146">
        <v>1039</v>
      </c>
      <c r="B1039" s="147" t="s">
        <v>106</v>
      </c>
      <c r="C1039" s="148"/>
      <c r="D1039" s="149"/>
      <c r="E1039" s="150"/>
      <c r="F1039" s="151"/>
      <c r="G1039" s="152" t="str">
        <f>IFERROR(VLOOKUP(F1039,'الأستاذ العام'!$B$4:$C$353,2,0),"")</f>
        <v/>
      </c>
      <c r="H1039" s="146"/>
      <c r="I1039" s="153">
        <v>0</v>
      </c>
      <c r="J1039" s="151"/>
      <c r="K1039" s="152" t="str">
        <f>IFERROR(VLOOKUP(J1039,'الأستاذ العام'!$B$4:$C$353,2,0),"")</f>
        <v/>
      </c>
      <c r="L1039" s="146"/>
      <c r="M1039" s="153">
        <v>0</v>
      </c>
      <c r="N1039" s="16" t="b">
        <f t="shared" si="16"/>
        <v>1</v>
      </c>
    </row>
    <row r="1040" spans="1:14" x14ac:dyDescent="0.25">
      <c r="A1040" s="146">
        <v>1040</v>
      </c>
      <c r="B1040" s="147" t="s">
        <v>106</v>
      </c>
      <c r="C1040" s="148"/>
      <c r="D1040" s="149"/>
      <c r="E1040" s="150"/>
      <c r="F1040" s="151"/>
      <c r="G1040" s="152" t="str">
        <f>IFERROR(VLOOKUP(F1040,'الأستاذ العام'!$B$4:$C$353,2,0),"")</f>
        <v/>
      </c>
      <c r="H1040" s="146"/>
      <c r="I1040" s="153">
        <v>0</v>
      </c>
      <c r="J1040" s="151"/>
      <c r="K1040" s="152" t="str">
        <f>IFERROR(VLOOKUP(J1040,'الأستاذ العام'!$B$4:$C$353,2,0),"")</f>
        <v/>
      </c>
      <c r="L1040" s="146"/>
      <c r="M1040" s="153">
        <v>0</v>
      </c>
      <c r="N1040" s="16" t="b">
        <f t="shared" si="16"/>
        <v>1</v>
      </c>
    </row>
    <row r="1041" spans="1:14" x14ac:dyDescent="0.25">
      <c r="A1041" s="146">
        <v>1041</v>
      </c>
      <c r="B1041" s="147" t="s">
        <v>106</v>
      </c>
      <c r="C1041" s="148"/>
      <c r="D1041" s="149"/>
      <c r="E1041" s="150"/>
      <c r="F1041" s="151"/>
      <c r="G1041" s="152" t="str">
        <f>IFERROR(VLOOKUP(F1041,'الأستاذ العام'!$B$4:$C$353,2,0),"")</f>
        <v/>
      </c>
      <c r="H1041" s="146"/>
      <c r="I1041" s="153">
        <v>0</v>
      </c>
      <c r="J1041" s="151"/>
      <c r="K1041" s="152" t="str">
        <f>IFERROR(VLOOKUP(J1041,'الأستاذ العام'!$B$4:$C$353,2,0),"")</f>
        <v/>
      </c>
      <c r="L1041" s="146"/>
      <c r="M1041" s="153">
        <v>0</v>
      </c>
      <c r="N1041" s="16" t="b">
        <f t="shared" si="16"/>
        <v>1</v>
      </c>
    </row>
    <row r="1042" spans="1:14" x14ac:dyDescent="0.25">
      <c r="A1042" s="146">
        <v>1042</v>
      </c>
      <c r="B1042" s="147" t="s">
        <v>106</v>
      </c>
      <c r="C1042" s="148"/>
      <c r="D1042" s="149"/>
      <c r="E1042" s="150"/>
      <c r="F1042" s="151"/>
      <c r="G1042" s="152" t="str">
        <f>IFERROR(VLOOKUP(F1042,'الأستاذ العام'!$B$4:$C$353,2,0),"")</f>
        <v/>
      </c>
      <c r="H1042" s="146"/>
      <c r="I1042" s="153">
        <v>0</v>
      </c>
      <c r="J1042" s="151"/>
      <c r="K1042" s="152" t="str">
        <f>IFERROR(VLOOKUP(J1042,'الأستاذ العام'!$B$4:$C$353,2,0),"")</f>
        <v/>
      </c>
      <c r="L1042" s="146"/>
      <c r="M1042" s="153">
        <v>0</v>
      </c>
      <c r="N1042" s="16" t="b">
        <f t="shared" si="16"/>
        <v>1</v>
      </c>
    </row>
    <row r="1043" spans="1:14" x14ac:dyDescent="0.25">
      <c r="A1043" s="146">
        <v>1043</v>
      </c>
      <c r="B1043" s="147" t="s">
        <v>106</v>
      </c>
      <c r="C1043" s="148"/>
      <c r="D1043" s="149"/>
      <c r="E1043" s="150"/>
      <c r="F1043" s="151"/>
      <c r="G1043" s="152" t="str">
        <f>IFERROR(VLOOKUP(F1043,'الأستاذ العام'!$B$4:$C$353,2,0),"")</f>
        <v/>
      </c>
      <c r="H1043" s="146"/>
      <c r="I1043" s="153">
        <v>0</v>
      </c>
      <c r="J1043" s="151"/>
      <c r="K1043" s="152" t="str">
        <f>IFERROR(VLOOKUP(J1043,'الأستاذ العام'!$B$4:$C$353,2,0),"")</f>
        <v/>
      </c>
      <c r="L1043" s="146"/>
      <c r="M1043" s="153">
        <v>0</v>
      </c>
      <c r="N1043" s="16" t="b">
        <f t="shared" si="16"/>
        <v>1</v>
      </c>
    </row>
    <row r="1044" spans="1:14" x14ac:dyDescent="0.25">
      <c r="A1044" s="146">
        <v>1044</v>
      </c>
      <c r="B1044" s="147" t="s">
        <v>106</v>
      </c>
      <c r="C1044" s="148"/>
      <c r="D1044" s="149"/>
      <c r="E1044" s="150"/>
      <c r="F1044" s="151"/>
      <c r="G1044" s="152" t="str">
        <f>IFERROR(VLOOKUP(F1044,'الأستاذ العام'!$B$4:$C$353,2,0),"")</f>
        <v/>
      </c>
      <c r="H1044" s="146"/>
      <c r="I1044" s="153">
        <v>0</v>
      </c>
      <c r="J1044" s="151"/>
      <c r="K1044" s="152" t="str">
        <f>IFERROR(VLOOKUP(J1044,'الأستاذ العام'!$B$4:$C$353,2,0),"")</f>
        <v/>
      </c>
      <c r="L1044" s="146"/>
      <c r="M1044" s="153">
        <v>0</v>
      </c>
      <c r="N1044" s="16" t="b">
        <f t="shared" si="16"/>
        <v>1</v>
      </c>
    </row>
    <row r="1045" spans="1:14" x14ac:dyDescent="0.25">
      <c r="A1045" s="146">
        <v>1045</v>
      </c>
      <c r="B1045" s="147" t="s">
        <v>106</v>
      </c>
      <c r="C1045" s="148"/>
      <c r="D1045" s="149"/>
      <c r="E1045" s="150"/>
      <c r="F1045" s="151"/>
      <c r="G1045" s="152" t="str">
        <f>IFERROR(VLOOKUP(F1045,'الأستاذ العام'!$B$4:$C$353,2,0),"")</f>
        <v/>
      </c>
      <c r="H1045" s="146"/>
      <c r="I1045" s="153">
        <v>0</v>
      </c>
      <c r="J1045" s="151"/>
      <c r="K1045" s="152" t="str">
        <f>IFERROR(VLOOKUP(J1045,'الأستاذ العام'!$B$4:$C$353,2,0),"")</f>
        <v/>
      </c>
      <c r="L1045" s="146"/>
      <c r="M1045" s="153">
        <v>0</v>
      </c>
      <c r="N1045" s="16" t="b">
        <f t="shared" si="16"/>
        <v>1</v>
      </c>
    </row>
    <row r="1046" spans="1:14" x14ac:dyDescent="0.25">
      <c r="A1046" s="146">
        <v>1046</v>
      </c>
      <c r="B1046" s="147" t="s">
        <v>106</v>
      </c>
      <c r="C1046" s="148"/>
      <c r="D1046" s="149"/>
      <c r="E1046" s="150"/>
      <c r="F1046" s="151"/>
      <c r="G1046" s="152" t="str">
        <f>IFERROR(VLOOKUP(F1046,'الأستاذ العام'!$B$4:$C$353,2,0),"")</f>
        <v/>
      </c>
      <c r="H1046" s="146"/>
      <c r="I1046" s="153">
        <v>0</v>
      </c>
      <c r="J1046" s="151"/>
      <c r="K1046" s="152" t="str">
        <f>IFERROR(VLOOKUP(J1046,'الأستاذ العام'!$B$4:$C$353,2,0),"")</f>
        <v/>
      </c>
      <c r="L1046" s="146"/>
      <c r="M1046" s="153">
        <v>0</v>
      </c>
      <c r="N1046" s="16" t="b">
        <f t="shared" si="16"/>
        <v>1</v>
      </c>
    </row>
    <row r="1047" spans="1:14" x14ac:dyDescent="0.25">
      <c r="A1047" s="146">
        <v>1047</v>
      </c>
      <c r="B1047" s="147" t="s">
        <v>106</v>
      </c>
      <c r="C1047" s="148"/>
      <c r="D1047" s="149"/>
      <c r="E1047" s="150"/>
      <c r="F1047" s="151"/>
      <c r="G1047" s="152" t="str">
        <f>IFERROR(VLOOKUP(F1047,'الأستاذ العام'!$B$4:$C$353,2,0),"")</f>
        <v/>
      </c>
      <c r="H1047" s="146"/>
      <c r="I1047" s="153">
        <v>0</v>
      </c>
      <c r="J1047" s="151"/>
      <c r="K1047" s="152" t="str">
        <f>IFERROR(VLOOKUP(J1047,'الأستاذ العام'!$B$4:$C$353,2,0),"")</f>
        <v/>
      </c>
      <c r="L1047" s="146"/>
      <c r="M1047" s="153">
        <v>0</v>
      </c>
      <c r="N1047" s="16" t="b">
        <f t="shared" si="16"/>
        <v>1</v>
      </c>
    </row>
    <row r="1048" spans="1:14" x14ac:dyDescent="0.25">
      <c r="A1048" s="146">
        <v>1048</v>
      </c>
      <c r="B1048" s="147" t="s">
        <v>106</v>
      </c>
      <c r="C1048" s="148"/>
      <c r="D1048" s="149"/>
      <c r="E1048" s="150"/>
      <c r="F1048" s="151"/>
      <c r="G1048" s="152" t="str">
        <f>IFERROR(VLOOKUP(F1048,'الأستاذ العام'!$B$4:$C$353,2,0),"")</f>
        <v/>
      </c>
      <c r="H1048" s="146"/>
      <c r="I1048" s="153">
        <v>0</v>
      </c>
      <c r="J1048" s="151"/>
      <c r="K1048" s="152" t="str">
        <f>IFERROR(VLOOKUP(J1048,'الأستاذ العام'!$B$4:$C$353,2,0),"")</f>
        <v/>
      </c>
      <c r="L1048" s="146"/>
      <c r="M1048" s="153">
        <v>0</v>
      </c>
      <c r="N1048" s="16" t="b">
        <f t="shared" si="16"/>
        <v>1</v>
      </c>
    </row>
    <row r="1049" spans="1:14" x14ac:dyDescent="0.25">
      <c r="A1049" s="146">
        <v>1049</v>
      </c>
      <c r="B1049" s="147" t="s">
        <v>106</v>
      </c>
      <c r="C1049" s="148"/>
      <c r="D1049" s="149"/>
      <c r="E1049" s="150"/>
      <c r="F1049" s="151"/>
      <c r="G1049" s="152" t="str">
        <f>IFERROR(VLOOKUP(F1049,'الأستاذ العام'!$B$4:$C$353,2,0),"")</f>
        <v/>
      </c>
      <c r="H1049" s="146"/>
      <c r="I1049" s="153">
        <v>0</v>
      </c>
      <c r="J1049" s="151"/>
      <c r="K1049" s="152" t="str">
        <f>IFERROR(VLOOKUP(J1049,'الأستاذ العام'!$B$4:$C$353,2,0),"")</f>
        <v/>
      </c>
      <c r="L1049" s="146"/>
      <c r="M1049" s="153">
        <v>0</v>
      </c>
      <c r="N1049" s="16" t="b">
        <f t="shared" si="16"/>
        <v>1</v>
      </c>
    </row>
    <row r="1050" spans="1:14" x14ac:dyDescent="0.25">
      <c r="A1050" s="146">
        <v>1050</v>
      </c>
      <c r="B1050" s="147" t="s">
        <v>106</v>
      </c>
      <c r="C1050" s="148"/>
      <c r="D1050" s="149"/>
      <c r="E1050" s="150"/>
      <c r="F1050" s="151"/>
      <c r="G1050" s="152" t="str">
        <f>IFERROR(VLOOKUP(F1050,'الأستاذ العام'!$B$4:$C$353,2,0),"")</f>
        <v/>
      </c>
      <c r="H1050" s="146"/>
      <c r="I1050" s="153">
        <v>0</v>
      </c>
      <c r="J1050" s="151"/>
      <c r="K1050" s="152" t="str">
        <f>IFERROR(VLOOKUP(J1050,'الأستاذ العام'!$B$4:$C$353,2,0),"")</f>
        <v/>
      </c>
      <c r="L1050" s="146"/>
      <c r="M1050" s="153">
        <v>0</v>
      </c>
      <c r="N1050" s="16" t="b">
        <f t="shared" si="16"/>
        <v>1</v>
      </c>
    </row>
    <row r="1051" spans="1:14" x14ac:dyDescent="0.25">
      <c r="A1051" s="146">
        <v>1051</v>
      </c>
      <c r="B1051" s="147" t="s">
        <v>106</v>
      </c>
      <c r="C1051" s="148"/>
      <c r="D1051" s="149"/>
      <c r="E1051" s="150"/>
      <c r="F1051" s="151"/>
      <c r="G1051" s="152" t="str">
        <f>IFERROR(VLOOKUP(F1051,'الأستاذ العام'!$B$4:$C$353,2,0),"")</f>
        <v/>
      </c>
      <c r="H1051" s="146"/>
      <c r="I1051" s="153">
        <v>0</v>
      </c>
      <c r="J1051" s="151"/>
      <c r="K1051" s="152" t="str">
        <f>IFERROR(VLOOKUP(J1051,'الأستاذ العام'!$B$4:$C$353,2,0),"")</f>
        <v/>
      </c>
      <c r="L1051" s="146"/>
      <c r="M1051" s="153">
        <v>0</v>
      </c>
      <c r="N1051" s="16" t="b">
        <f t="shared" si="16"/>
        <v>1</v>
      </c>
    </row>
    <row r="1052" spans="1:14" x14ac:dyDescent="0.25">
      <c r="A1052" s="146">
        <v>1052</v>
      </c>
      <c r="B1052" s="147" t="s">
        <v>106</v>
      </c>
      <c r="C1052" s="148"/>
      <c r="D1052" s="149"/>
      <c r="E1052" s="150"/>
      <c r="F1052" s="151"/>
      <c r="G1052" s="152" t="str">
        <f>IFERROR(VLOOKUP(F1052,'الأستاذ العام'!$B$4:$C$353,2,0),"")</f>
        <v/>
      </c>
      <c r="H1052" s="146"/>
      <c r="I1052" s="153">
        <v>0</v>
      </c>
      <c r="J1052" s="151"/>
      <c r="K1052" s="152" t="str">
        <f>IFERROR(VLOOKUP(J1052,'الأستاذ العام'!$B$4:$C$353,2,0),"")</f>
        <v/>
      </c>
      <c r="L1052" s="146"/>
      <c r="M1052" s="153">
        <v>0</v>
      </c>
      <c r="N1052" s="16" t="b">
        <f t="shared" si="16"/>
        <v>1</v>
      </c>
    </row>
    <row r="1053" spans="1:14" x14ac:dyDescent="0.25">
      <c r="A1053" s="146">
        <v>1053</v>
      </c>
      <c r="B1053" s="147" t="s">
        <v>106</v>
      </c>
      <c r="C1053" s="148"/>
      <c r="D1053" s="149"/>
      <c r="E1053" s="150"/>
      <c r="F1053" s="151"/>
      <c r="G1053" s="152" t="str">
        <f>IFERROR(VLOOKUP(F1053,'الأستاذ العام'!$B$4:$C$353,2,0),"")</f>
        <v/>
      </c>
      <c r="H1053" s="146"/>
      <c r="I1053" s="153">
        <v>0</v>
      </c>
      <c r="J1053" s="151"/>
      <c r="K1053" s="152" t="str">
        <f>IFERROR(VLOOKUP(J1053,'الأستاذ العام'!$B$4:$C$353,2,0),"")</f>
        <v/>
      </c>
      <c r="L1053" s="146"/>
      <c r="M1053" s="153">
        <v>0</v>
      </c>
      <c r="N1053" s="16" t="b">
        <f t="shared" si="16"/>
        <v>1</v>
      </c>
    </row>
    <row r="1054" spans="1:14" x14ac:dyDescent="0.25">
      <c r="A1054" s="146">
        <v>1054</v>
      </c>
      <c r="B1054" s="147" t="s">
        <v>106</v>
      </c>
      <c r="C1054" s="148"/>
      <c r="D1054" s="149"/>
      <c r="E1054" s="150"/>
      <c r="F1054" s="151"/>
      <c r="G1054" s="152" t="str">
        <f>IFERROR(VLOOKUP(F1054,'الأستاذ العام'!$B$4:$C$353,2,0),"")</f>
        <v/>
      </c>
      <c r="H1054" s="146"/>
      <c r="I1054" s="153">
        <v>0</v>
      </c>
      <c r="J1054" s="151"/>
      <c r="K1054" s="152" t="str">
        <f>IFERROR(VLOOKUP(J1054,'الأستاذ العام'!$B$4:$C$353,2,0),"")</f>
        <v/>
      </c>
      <c r="L1054" s="146"/>
      <c r="M1054" s="153">
        <v>0</v>
      </c>
      <c r="N1054" s="16" t="b">
        <f t="shared" si="16"/>
        <v>1</v>
      </c>
    </row>
    <row r="1055" spans="1:14" x14ac:dyDescent="0.25">
      <c r="A1055" s="146">
        <v>1055</v>
      </c>
      <c r="B1055" s="147" t="s">
        <v>106</v>
      </c>
      <c r="C1055" s="148"/>
      <c r="D1055" s="149"/>
      <c r="E1055" s="150"/>
      <c r="F1055" s="151"/>
      <c r="G1055" s="152" t="str">
        <f>IFERROR(VLOOKUP(F1055,'الأستاذ العام'!$B$4:$C$353,2,0),"")</f>
        <v/>
      </c>
      <c r="H1055" s="146"/>
      <c r="I1055" s="153">
        <v>0</v>
      </c>
      <c r="J1055" s="151"/>
      <c r="K1055" s="152" t="str">
        <f>IFERROR(VLOOKUP(J1055,'الأستاذ العام'!$B$4:$C$353,2,0),"")</f>
        <v/>
      </c>
      <c r="L1055" s="146"/>
      <c r="M1055" s="153">
        <v>0</v>
      </c>
      <c r="N1055" s="16" t="b">
        <f t="shared" si="16"/>
        <v>1</v>
      </c>
    </row>
    <row r="1056" spans="1:14" x14ac:dyDescent="0.25">
      <c r="A1056" s="146">
        <v>1056</v>
      </c>
      <c r="B1056" s="147" t="s">
        <v>106</v>
      </c>
      <c r="C1056" s="148"/>
      <c r="D1056" s="149"/>
      <c r="E1056" s="150"/>
      <c r="F1056" s="151"/>
      <c r="G1056" s="152" t="str">
        <f>IFERROR(VLOOKUP(F1056,'الأستاذ العام'!$B$4:$C$353,2,0),"")</f>
        <v/>
      </c>
      <c r="H1056" s="146"/>
      <c r="I1056" s="153">
        <v>0</v>
      </c>
      <c r="J1056" s="151"/>
      <c r="K1056" s="152" t="str">
        <f>IFERROR(VLOOKUP(J1056,'الأستاذ العام'!$B$4:$C$353,2,0),"")</f>
        <v/>
      </c>
      <c r="L1056" s="146"/>
      <c r="M1056" s="153">
        <v>0</v>
      </c>
      <c r="N1056" s="16" t="b">
        <f t="shared" si="16"/>
        <v>1</v>
      </c>
    </row>
    <row r="1057" spans="1:14" x14ac:dyDescent="0.25">
      <c r="A1057" s="146">
        <v>1057</v>
      </c>
      <c r="B1057" s="147" t="s">
        <v>106</v>
      </c>
      <c r="C1057" s="148"/>
      <c r="D1057" s="149"/>
      <c r="E1057" s="150"/>
      <c r="F1057" s="151"/>
      <c r="G1057" s="152" t="str">
        <f>IFERROR(VLOOKUP(F1057,'الأستاذ العام'!$B$4:$C$353,2,0),"")</f>
        <v/>
      </c>
      <c r="H1057" s="146"/>
      <c r="I1057" s="153">
        <v>0</v>
      </c>
      <c r="J1057" s="151"/>
      <c r="K1057" s="152" t="str">
        <f>IFERROR(VLOOKUP(J1057,'الأستاذ العام'!$B$4:$C$353,2,0),"")</f>
        <v/>
      </c>
      <c r="L1057" s="146"/>
      <c r="M1057" s="153">
        <v>0</v>
      </c>
      <c r="N1057" s="16" t="b">
        <f t="shared" si="16"/>
        <v>1</v>
      </c>
    </row>
    <row r="1058" spans="1:14" x14ac:dyDescent="0.25">
      <c r="A1058" s="146">
        <v>1058</v>
      </c>
      <c r="B1058" s="147" t="s">
        <v>106</v>
      </c>
      <c r="C1058" s="148"/>
      <c r="D1058" s="149"/>
      <c r="E1058" s="150"/>
      <c r="F1058" s="151"/>
      <c r="G1058" s="152" t="str">
        <f>IFERROR(VLOOKUP(F1058,'الأستاذ العام'!$B$4:$C$353,2,0),"")</f>
        <v/>
      </c>
      <c r="H1058" s="146"/>
      <c r="I1058" s="153">
        <v>0</v>
      </c>
      <c r="J1058" s="151"/>
      <c r="K1058" s="152" t="str">
        <f>IFERROR(VLOOKUP(J1058,'الأستاذ العام'!$B$4:$C$353,2,0),"")</f>
        <v/>
      </c>
      <c r="L1058" s="146"/>
      <c r="M1058" s="153">
        <v>0</v>
      </c>
      <c r="N1058" s="16" t="b">
        <f t="shared" ref="N1058:N1121" si="17">I1058=M1058</f>
        <v>1</v>
      </c>
    </row>
    <row r="1059" spans="1:14" x14ac:dyDescent="0.25">
      <c r="A1059" s="146">
        <v>1059</v>
      </c>
      <c r="B1059" s="147" t="s">
        <v>106</v>
      </c>
      <c r="C1059" s="148"/>
      <c r="D1059" s="149"/>
      <c r="E1059" s="150"/>
      <c r="F1059" s="151"/>
      <c r="G1059" s="152" t="str">
        <f>IFERROR(VLOOKUP(F1059,'الأستاذ العام'!$B$4:$C$353,2,0),"")</f>
        <v/>
      </c>
      <c r="H1059" s="146"/>
      <c r="I1059" s="153">
        <v>0</v>
      </c>
      <c r="J1059" s="151"/>
      <c r="K1059" s="152" t="str">
        <f>IFERROR(VLOOKUP(J1059,'الأستاذ العام'!$B$4:$C$353,2,0),"")</f>
        <v/>
      </c>
      <c r="L1059" s="146"/>
      <c r="M1059" s="153">
        <v>0</v>
      </c>
      <c r="N1059" s="16" t="b">
        <f t="shared" si="17"/>
        <v>1</v>
      </c>
    </row>
    <row r="1060" spans="1:14" x14ac:dyDescent="0.25">
      <c r="A1060" s="146">
        <v>1060</v>
      </c>
      <c r="B1060" s="147" t="s">
        <v>106</v>
      </c>
      <c r="C1060" s="148"/>
      <c r="D1060" s="149"/>
      <c r="E1060" s="150"/>
      <c r="F1060" s="151"/>
      <c r="G1060" s="152" t="str">
        <f>IFERROR(VLOOKUP(F1060,'الأستاذ العام'!$B$4:$C$353,2,0),"")</f>
        <v/>
      </c>
      <c r="H1060" s="146"/>
      <c r="I1060" s="153">
        <v>0</v>
      </c>
      <c r="J1060" s="151"/>
      <c r="K1060" s="152" t="str">
        <f>IFERROR(VLOOKUP(J1060,'الأستاذ العام'!$B$4:$C$353,2,0),"")</f>
        <v/>
      </c>
      <c r="L1060" s="146"/>
      <c r="M1060" s="153">
        <v>0</v>
      </c>
      <c r="N1060" s="16" t="b">
        <f t="shared" si="17"/>
        <v>1</v>
      </c>
    </row>
    <row r="1061" spans="1:14" x14ac:dyDescent="0.25">
      <c r="A1061" s="146">
        <v>1061</v>
      </c>
      <c r="B1061" s="147" t="s">
        <v>106</v>
      </c>
      <c r="C1061" s="148"/>
      <c r="D1061" s="149"/>
      <c r="E1061" s="150"/>
      <c r="F1061" s="151"/>
      <c r="G1061" s="152" t="str">
        <f>IFERROR(VLOOKUP(F1061,'الأستاذ العام'!$B$4:$C$353,2,0),"")</f>
        <v/>
      </c>
      <c r="H1061" s="146"/>
      <c r="I1061" s="153">
        <v>0</v>
      </c>
      <c r="J1061" s="151"/>
      <c r="K1061" s="152" t="str">
        <f>IFERROR(VLOOKUP(J1061,'الأستاذ العام'!$B$4:$C$353,2,0),"")</f>
        <v/>
      </c>
      <c r="L1061" s="146"/>
      <c r="M1061" s="153">
        <v>0</v>
      </c>
      <c r="N1061" s="16" t="b">
        <f t="shared" si="17"/>
        <v>1</v>
      </c>
    </row>
    <row r="1062" spans="1:14" x14ac:dyDescent="0.25">
      <c r="A1062" s="146">
        <v>1062</v>
      </c>
      <c r="B1062" s="147" t="s">
        <v>106</v>
      </c>
      <c r="C1062" s="148"/>
      <c r="D1062" s="149"/>
      <c r="E1062" s="150"/>
      <c r="F1062" s="151"/>
      <c r="G1062" s="152" t="str">
        <f>IFERROR(VLOOKUP(F1062,'الأستاذ العام'!$B$4:$C$353,2,0),"")</f>
        <v/>
      </c>
      <c r="H1062" s="146"/>
      <c r="I1062" s="153">
        <v>0</v>
      </c>
      <c r="J1062" s="151"/>
      <c r="K1062" s="152" t="str">
        <f>IFERROR(VLOOKUP(J1062,'الأستاذ العام'!$B$4:$C$353,2,0),"")</f>
        <v/>
      </c>
      <c r="L1062" s="146"/>
      <c r="M1062" s="153">
        <v>0</v>
      </c>
      <c r="N1062" s="16" t="b">
        <f t="shared" si="17"/>
        <v>1</v>
      </c>
    </row>
    <row r="1063" spans="1:14" x14ac:dyDescent="0.25">
      <c r="A1063" s="146">
        <v>1063</v>
      </c>
      <c r="B1063" s="147" t="s">
        <v>106</v>
      </c>
      <c r="C1063" s="148"/>
      <c r="D1063" s="149"/>
      <c r="E1063" s="150"/>
      <c r="F1063" s="151"/>
      <c r="G1063" s="152" t="str">
        <f>IFERROR(VLOOKUP(F1063,'الأستاذ العام'!$B$4:$C$353,2,0),"")</f>
        <v/>
      </c>
      <c r="H1063" s="146"/>
      <c r="I1063" s="153">
        <v>0</v>
      </c>
      <c r="J1063" s="151"/>
      <c r="K1063" s="152" t="str">
        <f>IFERROR(VLOOKUP(J1063,'الأستاذ العام'!$B$4:$C$353,2,0),"")</f>
        <v/>
      </c>
      <c r="L1063" s="146"/>
      <c r="M1063" s="153">
        <v>0</v>
      </c>
      <c r="N1063" s="16" t="b">
        <f t="shared" si="17"/>
        <v>1</v>
      </c>
    </row>
    <row r="1064" spans="1:14" x14ac:dyDescent="0.25">
      <c r="A1064" s="146">
        <v>1064</v>
      </c>
      <c r="B1064" s="147" t="s">
        <v>106</v>
      </c>
      <c r="C1064" s="148"/>
      <c r="D1064" s="149"/>
      <c r="E1064" s="150"/>
      <c r="F1064" s="151"/>
      <c r="G1064" s="152" t="str">
        <f>IFERROR(VLOOKUP(F1064,'الأستاذ العام'!$B$4:$C$353,2,0),"")</f>
        <v/>
      </c>
      <c r="H1064" s="146"/>
      <c r="I1064" s="153">
        <v>0</v>
      </c>
      <c r="J1064" s="151"/>
      <c r="K1064" s="152" t="str">
        <f>IFERROR(VLOOKUP(J1064,'الأستاذ العام'!$B$4:$C$353,2,0),"")</f>
        <v/>
      </c>
      <c r="L1064" s="146"/>
      <c r="M1064" s="153">
        <v>0</v>
      </c>
      <c r="N1064" s="16" t="b">
        <f t="shared" si="17"/>
        <v>1</v>
      </c>
    </row>
    <row r="1065" spans="1:14" x14ac:dyDescent="0.25">
      <c r="A1065" s="146">
        <v>1065</v>
      </c>
      <c r="B1065" s="147" t="s">
        <v>106</v>
      </c>
      <c r="C1065" s="148"/>
      <c r="D1065" s="149"/>
      <c r="E1065" s="150"/>
      <c r="F1065" s="151"/>
      <c r="G1065" s="152" t="str">
        <f>IFERROR(VLOOKUP(F1065,'الأستاذ العام'!$B$4:$C$353,2,0),"")</f>
        <v/>
      </c>
      <c r="H1065" s="146"/>
      <c r="I1065" s="153">
        <v>0</v>
      </c>
      <c r="J1065" s="151"/>
      <c r="K1065" s="152" t="str">
        <f>IFERROR(VLOOKUP(J1065,'الأستاذ العام'!$B$4:$C$353,2,0),"")</f>
        <v/>
      </c>
      <c r="L1065" s="146"/>
      <c r="M1065" s="153">
        <v>0</v>
      </c>
      <c r="N1065" s="16" t="b">
        <f t="shared" si="17"/>
        <v>1</v>
      </c>
    </row>
    <row r="1066" spans="1:14" x14ac:dyDescent="0.25">
      <c r="A1066" s="146">
        <v>1066</v>
      </c>
      <c r="B1066" s="147" t="s">
        <v>106</v>
      </c>
      <c r="C1066" s="148"/>
      <c r="D1066" s="149"/>
      <c r="E1066" s="150"/>
      <c r="F1066" s="151"/>
      <c r="G1066" s="152" t="str">
        <f>IFERROR(VLOOKUP(F1066,'الأستاذ العام'!$B$4:$C$353,2,0),"")</f>
        <v/>
      </c>
      <c r="H1066" s="146"/>
      <c r="I1066" s="153">
        <v>0</v>
      </c>
      <c r="J1066" s="151"/>
      <c r="K1066" s="152" t="str">
        <f>IFERROR(VLOOKUP(J1066,'الأستاذ العام'!$B$4:$C$353,2,0),"")</f>
        <v/>
      </c>
      <c r="L1066" s="146"/>
      <c r="M1066" s="153">
        <v>0</v>
      </c>
      <c r="N1066" s="16" t="b">
        <f t="shared" si="17"/>
        <v>1</v>
      </c>
    </row>
    <row r="1067" spans="1:14" x14ac:dyDescent="0.25">
      <c r="A1067" s="146">
        <v>1067</v>
      </c>
      <c r="B1067" s="147" t="s">
        <v>106</v>
      </c>
      <c r="C1067" s="148"/>
      <c r="D1067" s="149"/>
      <c r="E1067" s="150"/>
      <c r="F1067" s="151"/>
      <c r="G1067" s="152" t="str">
        <f>IFERROR(VLOOKUP(F1067,'الأستاذ العام'!$B$4:$C$353,2,0),"")</f>
        <v/>
      </c>
      <c r="H1067" s="146"/>
      <c r="I1067" s="153">
        <v>0</v>
      </c>
      <c r="J1067" s="151"/>
      <c r="K1067" s="152" t="str">
        <f>IFERROR(VLOOKUP(J1067,'الأستاذ العام'!$B$4:$C$353,2,0),"")</f>
        <v/>
      </c>
      <c r="L1067" s="146"/>
      <c r="M1067" s="153">
        <v>0</v>
      </c>
      <c r="N1067" s="16" t="b">
        <f t="shared" si="17"/>
        <v>1</v>
      </c>
    </row>
    <row r="1068" spans="1:14" x14ac:dyDescent="0.25">
      <c r="A1068" s="146">
        <v>1068</v>
      </c>
      <c r="B1068" s="147" t="s">
        <v>106</v>
      </c>
      <c r="C1068" s="148"/>
      <c r="D1068" s="149"/>
      <c r="E1068" s="150"/>
      <c r="F1068" s="151"/>
      <c r="G1068" s="152" t="str">
        <f>IFERROR(VLOOKUP(F1068,'الأستاذ العام'!$B$4:$C$353,2,0),"")</f>
        <v/>
      </c>
      <c r="H1068" s="146"/>
      <c r="I1068" s="153">
        <v>0</v>
      </c>
      <c r="J1068" s="151"/>
      <c r="K1068" s="152" t="str">
        <f>IFERROR(VLOOKUP(J1068,'الأستاذ العام'!$B$4:$C$353,2,0),"")</f>
        <v/>
      </c>
      <c r="L1068" s="146"/>
      <c r="M1068" s="153">
        <v>0</v>
      </c>
      <c r="N1068" s="16" t="b">
        <f t="shared" si="17"/>
        <v>1</v>
      </c>
    </row>
    <row r="1069" spans="1:14" x14ac:dyDescent="0.25">
      <c r="A1069" s="146">
        <v>1069</v>
      </c>
      <c r="B1069" s="147" t="s">
        <v>106</v>
      </c>
      <c r="C1069" s="148"/>
      <c r="D1069" s="149"/>
      <c r="E1069" s="150"/>
      <c r="F1069" s="151"/>
      <c r="G1069" s="152" t="str">
        <f>IFERROR(VLOOKUP(F1069,'الأستاذ العام'!$B$4:$C$353,2,0),"")</f>
        <v/>
      </c>
      <c r="H1069" s="146"/>
      <c r="I1069" s="153">
        <v>0</v>
      </c>
      <c r="J1069" s="151"/>
      <c r="K1069" s="152" t="str">
        <f>IFERROR(VLOOKUP(J1069,'الأستاذ العام'!$B$4:$C$353,2,0),"")</f>
        <v/>
      </c>
      <c r="L1069" s="146"/>
      <c r="M1069" s="153">
        <v>0</v>
      </c>
      <c r="N1069" s="16" t="b">
        <f t="shared" si="17"/>
        <v>1</v>
      </c>
    </row>
    <row r="1070" spans="1:14" x14ac:dyDescent="0.25">
      <c r="A1070" s="146">
        <v>1070</v>
      </c>
      <c r="B1070" s="147" t="s">
        <v>106</v>
      </c>
      <c r="C1070" s="148"/>
      <c r="D1070" s="149"/>
      <c r="E1070" s="150"/>
      <c r="F1070" s="151"/>
      <c r="G1070" s="152" t="str">
        <f>IFERROR(VLOOKUP(F1070,'الأستاذ العام'!$B$4:$C$353,2,0),"")</f>
        <v/>
      </c>
      <c r="H1070" s="146"/>
      <c r="I1070" s="153">
        <v>0</v>
      </c>
      <c r="J1070" s="151"/>
      <c r="K1070" s="152" t="str">
        <f>IFERROR(VLOOKUP(J1070,'الأستاذ العام'!$B$4:$C$353,2,0),"")</f>
        <v/>
      </c>
      <c r="L1070" s="146"/>
      <c r="M1070" s="153">
        <v>0</v>
      </c>
      <c r="N1070" s="16" t="b">
        <f t="shared" si="17"/>
        <v>1</v>
      </c>
    </row>
    <row r="1071" spans="1:14" x14ac:dyDescent="0.25">
      <c r="A1071" s="146">
        <v>1071</v>
      </c>
      <c r="B1071" s="147" t="s">
        <v>106</v>
      </c>
      <c r="C1071" s="148"/>
      <c r="D1071" s="149"/>
      <c r="E1071" s="150"/>
      <c r="F1071" s="151"/>
      <c r="G1071" s="152" t="str">
        <f>IFERROR(VLOOKUP(F1071,'الأستاذ العام'!$B$4:$C$353,2,0),"")</f>
        <v/>
      </c>
      <c r="H1071" s="146"/>
      <c r="I1071" s="153">
        <v>0</v>
      </c>
      <c r="J1071" s="151"/>
      <c r="K1071" s="152" t="str">
        <f>IFERROR(VLOOKUP(J1071,'الأستاذ العام'!$B$4:$C$353,2,0),"")</f>
        <v/>
      </c>
      <c r="L1071" s="146"/>
      <c r="M1071" s="153">
        <v>0</v>
      </c>
      <c r="N1071" s="16" t="b">
        <f t="shared" si="17"/>
        <v>1</v>
      </c>
    </row>
    <row r="1072" spans="1:14" x14ac:dyDescent="0.25">
      <c r="A1072" s="146">
        <v>1072</v>
      </c>
      <c r="B1072" s="147" t="s">
        <v>106</v>
      </c>
      <c r="C1072" s="148"/>
      <c r="D1072" s="149"/>
      <c r="E1072" s="150"/>
      <c r="F1072" s="151"/>
      <c r="G1072" s="152" t="str">
        <f>IFERROR(VLOOKUP(F1072,'الأستاذ العام'!$B$4:$C$353,2,0),"")</f>
        <v/>
      </c>
      <c r="H1072" s="146"/>
      <c r="I1072" s="153">
        <v>0</v>
      </c>
      <c r="J1072" s="151"/>
      <c r="K1072" s="152" t="str">
        <f>IFERROR(VLOOKUP(J1072,'الأستاذ العام'!$B$4:$C$353,2,0),"")</f>
        <v/>
      </c>
      <c r="L1072" s="146"/>
      <c r="M1072" s="153">
        <v>0</v>
      </c>
      <c r="N1072" s="16" t="b">
        <f t="shared" si="17"/>
        <v>1</v>
      </c>
    </row>
    <row r="1073" spans="1:14" x14ac:dyDescent="0.25">
      <c r="A1073" s="146">
        <v>1073</v>
      </c>
      <c r="B1073" s="147" t="s">
        <v>106</v>
      </c>
      <c r="C1073" s="148"/>
      <c r="D1073" s="149"/>
      <c r="E1073" s="150"/>
      <c r="F1073" s="151"/>
      <c r="G1073" s="152" t="str">
        <f>IFERROR(VLOOKUP(F1073,'الأستاذ العام'!$B$4:$C$353,2,0),"")</f>
        <v/>
      </c>
      <c r="H1073" s="146"/>
      <c r="I1073" s="153">
        <v>0</v>
      </c>
      <c r="J1073" s="151"/>
      <c r="K1073" s="152" t="str">
        <f>IFERROR(VLOOKUP(J1073,'الأستاذ العام'!$B$4:$C$353,2,0),"")</f>
        <v/>
      </c>
      <c r="L1073" s="146"/>
      <c r="M1073" s="153">
        <v>0</v>
      </c>
      <c r="N1073" s="16" t="b">
        <f t="shared" si="17"/>
        <v>1</v>
      </c>
    </row>
    <row r="1074" spans="1:14" x14ac:dyDescent="0.25">
      <c r="A1074" s="146">
        <v>1074</v>
      </c>
      <c r="B1074" s="147" t="s">
        <v>106</v>
      </c>
      <c r="C1074" s="148"/>
      <c r="D1074" s="149"/>
      <c r="E1074" s="150"/>
      <c r="F1074" s="151"/>
      <c r="G1074" s="152" t="str">
        <f>IFERROR(VLOOKUP(F1074,'الأستاذ العام'!$B$4:$C$353,2,0),"")</f>
        <v/>
      </c>
      <c r="H1074" s="146"/>
      <c r="I1074" s="153">
        <v>0</v>
      </c>
      <c r="J1074" s="151"/>
      <c r="K1074" s="152" t="str">
        <f>IFERROR(VLOOKUP(J1074,'الأستاذ العام'!$B$4:$C$353,2,0),"")</f>
        <v/>
      </c>
      <c r="L1074" s="146"/>
      <c r="M1074" s="153">
        <v>0</v>
      </c>
      <c r="N1074" s="16" t="b">
        <f t="shared" si="17"/>
        <v>1</v>
      </c>
    </row>
    <row r="1075" spans="1:14" x14ac:dyDescent="0.25">
      <c r="A1075" s="146">
        <v>1075</v>
      </c>
      <c r="B1075" s="147" t="s">
        <v>106</v>
      </c>
      <c r="C1075" s="148"/>
      <c r="D1075" s="149"/>
      <c r="E1075" s="150"/>
      <c r="F1075" s="151"/>
      <c r="G1075" s="152" t="str">
        <f>IFERROR(VLOOKUP(F1075,'الأستاذ العام'!$B$4:$C$353,2,0),"")</f>
        <v/>
      </c>
      <c r="H1075" s="146"/>
      <c r="I1075" s="153">
        <v>0</v>
      </c>
      <c r="J1075" s="151"/>
      <c r="K1075" s="152" t="str">
        <f>IFERROR(VLOOKUP(J1075,'الأستاذ العام'!$B$4:$C$353,2,0),"")</f>
        <v/>
      </c>
      <c r="L1075" s="146"/>
      <c r="M1075" s="153">
        <v>0</v>
      </c>
      <c r="N1075" s="16" t="b">
        <f t="shared" si="17"/>
        <v>1</v>
      </c>
    </row>
    <row r="1076" spans="1:14" x14ac:dyDescent="0.25">
      <c r="A1076" s="146">
        <v>1076</v>
      </c>
      <c r="B1076" s="147" t="s">
        <v>106</v>
      </c>
      <c r="C1076" s="148"/>
      <c r="D1076" s="149"/>
      <c r="E1076" s="150"/>
      <c r="F1076" s="151"/>
      <c r="G1076" s="152" t="str">
        <f>IFERROR(VLOOKUP(F1076,'الأستاذ العام'!$B$4:$C$353,2,0),"")</f>
        <v/>
      </c>
      <c r="H1076" s="146"/>
      <c r="I1076" s="153">
        <v>0</v>
      </c>
      <c r="J1076" s="151"/>
      <c r="K1076" s="152" t="str">
        <f>IFERROR(VLOOKUP(J1076,'الأستاذ العام'!$B$4:$C$353,2,0),"")</f>
        <v/>
      </c>
      <c r="L1076" s="146"/>
      <c r="M1076" s="153">
        <v>0</v>
      </c>
      <c r="N1076" s="16" t="b">
        <f t="shared" si="17"/>
        <v>1</v>
      </c>
    </row>
    <row r="1077" spans="1:14" x14ac:dyDescent="0.25">
      <c r="A1077" s="146">
        <v>1077</v>
      </c>
      <c r="B1077" s="147" t="s">
        <v>106</v>
      </c>
      <c r="C1077" s="148"/>
      <c r="D1077" s="149"/>
      <c r="E1077" s="150"/>
      <c r="F1077" s="151"/>
      <c r="G1077" s="152" t="str">
        <f>IFERROR(VLOOKUP(F1077,'الأستاذ العام'!$B$4:$C$353,2,0),"")</f>
        <v/>
      </c>
      <c r="H1077" s="146"/>
      <c r="I1077" s="153">
        <v>0</v>
      </c>
      <c r="J1077" s="151"/>
      <c r="K1077" s="152" t="str">
        <f>IFERROR(VLOOKUP(J1077,'الأستاذ العام'!$B$4:$C$353,2,0),"")</f>
        <v/>
      </c>
      <c r="L1077" s="146"/>
      <c r="M1077" s="153">
        <v>0</v>
      </c>
      <c r="N1077" s="16" t="b">
        <f t="shared" si="17"/>
        <v>1</v>
      </c>
    </row>
    <row r="1078" spans="1:14" x14ac:dyDescent="0.25">
      <c r="A1078" s="146">
        <v>1078</v>
      </c>
      <c r="B1078" s="147" t="s">
        <v>106</v>
      </c>
      <c r="C1078" s="148"/>
      <c r="D1078" s="149"/>
      <c r="E1078" s="150"/>
      <c r="F1078" s="151"/>
      <c r="G1078" s="152" t="str">
        <f>IFERROR(VLOOKUP(F1078,'الأستاذ العام'!$B$4:$C$353,2,0),"")</f>
        <v/>
      </c>
      <c r="H1078" s="146"/>
      <c r="I1078" s="153">
        <v>0</v>
      </c>
      <c r="J1078" s="151"/>
      <c r="K1078" s="152" t="str">
        <f>IFERROR(VLOOKUP(J1078,'الأستاذ العام'!$B$4:$C$353,2,0),"")</f>
        <v/>
      </c>
      <c r="L1078" s="146"/>
      <c r="M1078" s="153">
        <v>0</v>
      </c>
      <c r="N1078" s="16" t="b">
        <f t="shared" si="17"/>
        <v>1</v>
      </c>
    </row>
    <row r="1079" spans="1:14" x14ac:dyDescent="0.25">
      <c r="A1079" s="146">
        <v>1079</v>
      </c>
      <c r="B1079" s="147" t="s">
        <v>106</v>
      </c>
      <c r="C1079" s="148"/>
      <c r="D1079" s="149"/>
      <c r="E1079" s="150"/>
      <c r="F1079" s="151"/>
      <c r="G1079" s="152" t="str">
        <f>IFERROR(VLOOKUP(F1079,'الأستاذ العام'!$B$4:$C$353,2,0),"")</f>
        <v/>
      </c>
      <c r="H1079" s="146"/>
      <c r="I1079" s="153">
        <v>0</v>
      </c>
      <c r="J1079" s="151"/>
      <c r="K1079" s="152" t="str">
        <f>IFERROR(VLOOKUP(J1079,'الأستاذ العام'!$B$4:$C$353,2,0),"")</f>
        <v/>
      </c>
      <c r="L1079" s="146"/>
      <c r="M1079" s="153">
        <v>0</v>
      </c>
      <c r="N1079" s="16" t="b">
        <f t="shared" si="17"/>
        <v>1</v>
      </c>
    </row>
    <row r="1080" spans="1:14" x14ac:dyDescent="0.25">
      <c r="A1080" s="146">
        <v>1080</v>
      </c>
      <c r="B1080" s="147" t="s">
        <v>106</v>
      </c>
      <c r="C1080" s="148"/>
      <c r="D1080" s="149"/>
      <c r="E1080" s="150"/>
      <c r="F1080" s="151"/>
      <c r="G1080" s="152" t="str">
        <f>IFERROR(VLOOKUP(F1080,'الأستاذ العام'!$B$4:$C$353,2,0),"")</f>
        <v/>
      </c>
      <c r="H1080" s="146"/>
      <c r="I1080" s="153">
        <v>0</v>
      </c>
      <c r="J1080" s="151"/>
      <c r="K1080" s="152" t="str">
        <f>IFERROR(VLOOKUP(J1080,'الأستاذ العام'!$B$4:$C$353,2,0),"")</f>
        <v/>
      </c>
      <c r="L1080" s="146"/>
      <c r="M1080" s="153">
        <v>0</v>
      </c>
      <c r="N1080" s="16" t="b">
        <f t="shared" si="17"/>
        <v>1</v>
      </c>
    </row>
    <row r="1081" spans="1:14" x14ac:dyDescent="0.25">
      <c r="A1081" s="146">
        <v>1081</v>
      </c>
      <c r="B1081" s="147" t="s">
        <v>106</v>
      </c>
      <c r="C1081" s="148"/>
      <c r="D1081" s="149"/>
      <c r="E1081" s="150"/>
      <c r="F1081" s="151"/>
      <c r="G1081" s="152" t="str">
        <f>IFERROR(VLOOKUP(F1081,'الأستاذ العام'!$B$4:$C$353,2,0),"")</f>
        <v/>
      </c>
      <c r="H1081" s="146"/>
      <c r="I1081" s="153">
        <v>0</v>
      </c>
      <c r="J1081" s="151"/>
      <c r="K1081" s="152" t="str">
        <f>IFERROR(VLOOKUP(J1081,'الأستاذ العام'!$B$4:$C$353,2,0),"")</f>
        <v/>
      </c>
      <c r="L1081" s="146"/>
      <c r="M1081" s="153">
        <v>0</v>
      </c>
      <c r="N1081" s="16" t="b">
        <f t="shared" si="17"/>
        <v>1</v>
      </c>
    </row>
    <row r="1082" spans="1:14" x14ac:dyDescent="0.25">
      <c r="A1082" s="146">
        <v>1082</v>
      </c>
      <c r="B1082" s="147" t="s">
        <v>106</v>
      </c>
      <c r="C1082" s="148"/>
      <c r="D1082" s="149"/>
      <c r="E1082" s="150"/>
      <c r="F1082" s="151"/>
      <c r="G1082" s="152" t="str">
        <f>IFERROR(VLOOKUP(F1082,'الأستاذ العام'!$B$4:$C$353,2,0),"")</f>
        <v/>
      </c>
      <c r="H1082" s="146"/>
      <c r="I1082" s="153">
        <v>0</v>
      </c>
      <c r="J1082" s="151"/>
      <c r="K1082" s="152" t="str">
        <f>IFERROR(VLOOKUP(J1082,'الأستاذ العام'!$B$4:$C$353,2,0),"")</f>
        <v/>
      </c>
      <c r="L1082" s="146"/>
      <c r="M1082" s="153">
        <v>0</v>
      </c>
      <c r="N1082" s="16" t="b">
        <f t="shared" si="17"/>
        <v>1</v>
      </c>
    </row>
    <row r="1083" spans="1:14" x14ac:dyDescent="0.25">
      <c r="A1083" s="146">
        <v>1083</v>
      </c>
      <c r="B1083" s="147" t="s">
        <v>106</v>
      </c>
      <c r="C1083" s="148"/>
      <c r="D1083" s="149"/>
      <c r="E1083" s="150"/>
      <c r="F1083" s="151"/>
      <c r="G1083" s="152" t="str">
        <f>IFERROR(VLOOKUP(F1083,'الأستاذ العام'!$B$4:$C$353,2,0),"")</f>
        <v/>
      </c>
      <c r="H1083" s="146"/>
      <c r="I1083" s="153">
        <v>0</v>
      </c>
      <c r="J1083" s="151"/>
      <c r="K1083" s="152" t="str">
        <f>IFERROR(VLOOKUP(J1083,'الأستاذ العام'!$B$4:$C$353,2,0),"")</f>
        <v/>
      </c>
      <c r="L1083" s="146"/>
      <c r="M1083" s="153">
        <v>0</v>
      </c>
      <c r="N1083" s="16" t="b">
        <f t="shared" si="17"/>
        <v>1</v>
      </c>
    </row>
    <row r="1084" spans="1:14" x14ac:dyDescent="0.25">
      <c r="A1084" s="146">
        <v>1084</v>
      </c>
      <c r="B1084" s="147" t="s">
        <v>106</v>
      </c>
      <c r="C1084" s="148"/>
      <c r="D1084" s="149"/>
      <c r="E1084" s="150"/>
      <c r="F1084" s="151"/>
      <c r="G1084" s="152" t="str">
        <f>IFERROR(VLOOKUP(F1084,'الأستاذ العام'!$B$4:$C$353,2,0),"")</f>
        <v/>
      </c>
      <c r="H1084" s="146"/>
      <c r="I1084" s="153">
        <v>0</v>
      </c>
      <c r="J1084" s="151"/>
      <c r="K1084" s="152" t="str">
        <f>IFERROR(VLOOKUP(J1084,'الأستاذ العام'!$B$4:$C$353,2,0),"")</f>
        <v/>
      </c>
      <c r="L1084" s="146"/>
      <c r="M1084" s="153">
        <v>0</v>
      </c>
      <c r="N1084" s="16" t="b">
        <f t="shared" si="17"/>
        <v>1</v>
      </c>
    </row>
    <row r="1085" spans="1:14" x14ac:dyDescent="0.25">
      <c r="A1085" s="146">
        <v>1085</v>
      </c>
      <c r="B1085" s="147" t="s">
        <v>106</v>
      </c>
      <c r="C1085" s="148"/>
      <c r="D1085" s="149"/>
      <c r="E1085" s="150"/>
      <c r="F1085" s="151"/>
      <c r="G1085" s="152" t="str">
        <f>IFERROR(VLOOKUP(F1085,'الأستاذ العام'!$B$4:$C$353,2,0),"")</f>
        <v/>
      </c>
      <c r="H1085" s="146"/>
      <c r="I1085" s="153">
        <v>0</v>
      </c>
      <c r="J1085" s="151"/>
      <c r="K1085" s="152" t="str">
        <f>IFERROR(VLOOKUP(J1085,'الأستاذ العام'!$B$4:$C$353,2,0),"")</f>
        <v/>
      </c>
      <c r="L1085" s="146"/>
      <c r="M1085" s="153">
        <v>0</v>
      </c>
      <c r="N1085" s="16" t="b">
        <f t="shared" si="17"/>
        <v>1</v>
      </c>
    </row>
    <row r="1086" spans="1:14" x14ac:dyDescent="0.25">
      <c r="A1086" s="146">
        <v>1086</v>
      </c>
      <c r="B1086" s="147" t="s">
        <v>106</v>
      </c>
      <c r="C1086" s="148"/>
      <c r="D1086" s="149"/>
      <c r="E1086" s="150"/>
      <c r="F1086" s="151"/>
      <c r="G1086" s="152" t="str">
        <f>IFERROR(VLOOKUP(F1086,'الأستاذ العام'!$B$4:$C$353,2,0),"")</f>
        <v/>
      </c>
      <c r="H1086" s="146"/>
      <c r="I1086" s="153">
        <v>0</v>
      </c>
      <c r="J1086" s="151"/>
      <c r="K1086" s="152" t="str">
        <f>IFERROR(VLOOKUP(J1086,'الأستاذ العام'!$B$4:$C$353,2,0),"")</f>
        <v/>
      </c>
      <c r="L1086" s="146"/>
      <c r="M1086" s="153">
        <v>0</v>
      </c>
      <c r="N1086" s="16" t="b">
        <f t="shared" si="17"/>
        <v>1</v>
      </c>
    </row>
    <row r="1087" spans="1:14" x14ac:dyDescent="0.25">
      <c r="A1087" s="146">
        <v>1087</v>
      </c>
      <c r="B1087" s="147" t="s">
        <v>106</v>
      </c>
      <c r="C1087" s="148"/>
      <c r="D1087" s="149"/>
      <c r="E1087" s="150"/>
      <c r="F1087" s="151"/>
      <c r="G1087" s="152" t="str">
        <f>IFERROR(VLOOKUP(F1087,'الأستاذ العام'!$B$4:$C$353,2,0),"")</f>
        <v/>
      </c>
      <c r="H1087" s="146"/>
      <c r="I1087" s="153">
        <v>0</v>
      </c>
      <c r="J1087" s="151"/>
      <c r="K1087" s="152" t="str">
        <f>IFERROR(VLOOKUP(J1087,'الأستاذ العام'!$B$4:$C$353,2,0),"")</f>
        <v/>
      </c>
      <c r="L1087" s="146"/>
      <c r="M1087" s="153">
        <v>0</v>
      </c>
      <c r="N1087" s="16" t="b">
        <f t="shared" si="17"/>
        <v>1</v>
      </c>
    </row>
    <row r="1088" spans="1:14" x14ac:dyDescent="0.25">
      <c r="A1088" s="146">
        <v>1088</v>
      </c>
      <c r="B1088" s="147" t="s">
        <v>106</v>
      </c>
      <c r="C1088" s="148"/>
      <c r="D1088" s="149"/>
      <c r="E1088" s="150"/>
      <c r="F1088" s="151"/>
      <c r="G1088" s="152" t="str">
        <f>IFERROR(VLOOKUP(F1088,'الأستاذ العام'!$B$4:$C$353,2,0),"")</f>
        <v/>
      </c>
      <c r="H1088" s="146"/>
      <c r="I1088" s="153">
        <v>0</v>
      </c>
      <c r="J1088" s="151"/>
      <c r="K1088" s="152" t="str">
        <f>IFERROR(VLOOKUP(J1088,'الأستاذ العام'!$B$4:$C$353,2,0),"")</f>
        <v/>
      </c>
      <c r="L1088" s="146"/>
      <c r="M1088" s="153">
        <v>0</v>
      </c>
      <c r="N1088" s="16" t="b">
        <f t="shared" si="17"/>
        <v>1</v>
      </c>
    </row>
    <row r="1089" spans="1:14" x14ac:dyDescent="0.25">
      <c r="A1089" s="146">
        <v>1089</v>
      </c>
      <c r="B1089" s="147" t="s">
        <v>106</v>
      </c>
      <c r="C1089" s="148"/>
      <c r="D1089" s="149"/>
      <c r="E1089" s="150"/>
      <c r="F1089" s="151"/>
      <c r="G1089" s="152" t="str">
        <f>IFERROR(VLOOKUP(F1089,'الأستاذ العام'!$B$4:$C$353,2,0),"")</f>
        <v/>
      </c>
      <c r="H1089" s="146"/>
      <c r="I1089" s="153">
        <v>0</v>
      </c>
      <c r="J1089" s="151"/>
      <c r="K1089" s="152" t="str">
        <f>IFERROR(VLOOKUP(J1089,'الأستاذ العام'!$B$4:$C$353,2,0),"")</f>
        <v/>
      </c>
      <c r="L1089" s="146"/>
      <c r="M1089" s="153">
        <v>0</v>
      </c>
      <c r="N1089" s="16" t="b">
        <f t="shared" si="17"/>
        <v>1</v>
      </c>
    </row>
    <row r="1090" spans="1:14" x14ac:dyDescent="0.25">
      <c r="A1090" s="146">
        <v>1090</v>
      </c>
      <c r="B1090" s="147" t="s">
        <v>106</v>
      </c>
      <c r="C1090" s="148"/>
      <c r="D1090" s="149"/>
      <c r="E1090" s="150"/>
      <c r="F1090" s="151"/>
      <c r="G1090" s="152" t="str">
        <f>IFERROR(VLOOKUP(F1090,'الأستاذ العام'!$B$4:$C$353,2,0),"")</f>
        <v/>
      </c>
      <c r="H1090" s="146"/>
      <c r="I1090" s="153">
        <v>0</v>
      </c>
      <c r="J1090" s="151"/>
      <c r="K1090" s="152" t="str">
        <f>IFERROR(VLOOKUP(J1090,'الأستاذ العام'!$B$4:$C$353,2,0),"")</f>
        <v/>
      </c>
      <c r="L1090" s="146"/>
      <c r="M1090" s="153">
        <v>0</v>
      </c>
      <c r="N1090" s="16" t="b">
        <f t="shared" si="17"/>
        <v>1</v>
      </c>
    </row>
    <row r="1091" spans="1:14" x14ac:dyDescent="0.25">
      <c r="A1091" s="146">
        <v>1091</v>
      </c>
      <c r="B1091" s="147" t="s">
        <v>106</v>
      </c>
      <c r="C1091" s="148"/>
      <c r="D1091" s="149"/>
      <c r="E1091" s="150"/>
      <c r="F1091" s="151"/>
      <c r="G1091" s="152" t="str">
        <f>IFERROR(VLOOKUP(F1091,'الأستاذ العام'!$B$4:$C$353,2,0),"")</f>
        <v/>
      </c>
      <c r="H1091" s="146"/>
      <c r="I1091" s="153">
        <v>0</v>
      </c>
      <c r="J1091" s="151"/>
      <c r="K1091" s="152" t="str">
        <f>IFERROR(VLOOKUP(J1091,'الأستاذ العام'!$B$4:$C$353,2,0),"")</f>
        <v/>
      </c>
      <c r="L1091" s="146"/>
      <c r="M1091" s="153">
        <v>0</v>
      </c>
      <c r="N1091" s="16" t="b">
        <f t="shared" si="17"/>
        <v>1</v>
      </c>
    </row>
    <row r="1092" spans="1:14" x14ac:dyDescent="0.25">
      <c r="A1092" s="146">
        <v>1092</v>
      </c>
      <c r="B1092" s="147" t="s">
        <v>106</v>
      </c>
      <c r="C1092" s="148"/>
      <c r="D1092" s="149"/>
      <c r="E1092" s="150"/>
      <c r="F1092" s="151"/>
      <c r="G1092" s="152" t="str">
        <f>IFERROR(VLOOKUP(F1092,'الأستاذ العام'!$B$4:$C$353,2,0),"")</f>
        <v/>
      </c>
      <c r="H1092" s="146"/>
      <c r="I1092" s="153">
        <v>0</v>
      </c>
      <c r="J1092" s="151"/>
      <c r="K1092" s="152" t="str">
        <f>IFERROR(VLOOKUP(J1092,'الأستاذ العام'!$B$4:$C$353,2,0),"")</f>
        <v/>
      </c>
      <c r="L1092" s="146"/>
      <c r="M1092" s="153">
        <v>0</v>
      </c>
      <c r="N1092" s="16" t="b">
        <f t="shared" si="17"/>
        <v>1</v>
      </c>
    </row>
    <row r="1093" spans="1:14" x14ac:dyDescent="0.25">
      <c r="A1093" s="146">
        <v>1093</v>
      </c>
      <c r="B1093" s="147" t="s">
        <v>106</v>
      </c>
      <c r="C1093" s="148"/>
      <c r="D1093" s="149"/>
      <c r="E1093" s="150"/>
      <c r="F1093" s="151"/>
      <c r="G1093" s="152" t="str">
        <f>IFERROR(VLOOKUP(F1093,'الأستاذ العام'!$B$4:$C$353,2,0),"")</f>
        <v/>
      </c>
      <c r="H1093" s="146"/>
      <c r="I1093" s="153">
        <v>0</v>
      </c>
      <c r="J1093" s="151"/>
      <c r="K1093" s="152" t="str">
        <f>IFERROR(VLOOKUP(J1093,'الأستاذ العام'!$B$4:$C$353,2,0),"")</f>
        <v/>
      </c>
      <c r="L1093" s="146"/>
      <c r="M1093" s="153">
        <v>0</v>
      </c>
      <c r="N1093" s="16" t="b">
        <f t="shared" si="17"/>
        <v>1</v>
      </c>
    </row>
    <row r="1094" spans="1:14" x14ac:dyDescent="0.25">
      <c r="A1094" s="146">
        <v>1094</v>
      </c>
      <c r="B1094" s="147" t="s">
        <v>106</v>
      </c>
      <c r="C1094" s="148"/>
      <c r="D1094" s="149"/>
      <c r="E1094" s="150"/>
      <c r="F1094" s="151"/>
      <c r="G1094" s="152" t="str">
        <f>IFERROR(VLOOKUP(F1094,'الأستاذ العام'!$B$4:$C$353,2,0),"")</f>
        <v/>
      </c>
      <c r="H1094" s="146"/>
      <c r="I1094" s="153">
        <v>0</v>
      </c>
      <c r="J1094" s="151"/>
      <c r="K1094" s="152" t="str">
        <f>IFERROR(VLOOKUP(J1094,'الأستاذ العام'!$B$4:$C$353,2,0),"")</f>
        <v/>
      </c>
      <c r="L1094" s="146"/>
      <c r="M1094" s="153">
        <v>0</v>
      </c>
      <c r="N1094" s="16" t="b">
        <f t="shared" si="17"/>
        <v>1</v>
      </c>
    </row>
    <row r="1095" spans="1:14" x14ac:dyDescent="0.25">
      <c r="A1095" s="146">
        <v>1095</v>
      </c>
      <c r="B1095" s="147" t="s">
        <v>106</v>
      </c>
      <c r="C1095" s="148"/>
      <c r="D1095" s="149"/>
      <c r="E1095" s="150"/>
      <c r="F1095" s="151"/>
      <c r="G1095" s="152" t="str">
        <f>IFERROR(VLOOKUP(F1095,'الأستاذ العام'!$B$4:$C$353,2,0),"")</f>
        <v/>
      </c>
      <c r="H1095" s="146"/>
      <c r="I1095" s="153">
        <v>0</v>
      </c>
      <c r="J1095" s="151"/>
      <c r="K1095" s="152" t="str">
        <f>IFERROR(VLOOKUP(J1095,'الأستاذ العام'!$B$4:$C$353,2,0),"")</f>
        <v/>
      </c>
      <c r="L1095" s="146"/>
      <c r="M1095" s="153">
        <v>0</v>
      </c>
      <c r="N1095" s="16" t="b">
        <f t="shared" si="17"/>
        <v>1</v>
      </c>
    </row>
    <row r="1096" spans="1:14" x14ac:dyDescent="0.25">
      <c r="A1096" s="146">
        <v>1096</v>
      </c>
      <c r="B1096" s="147" t="s">
        <v>106</v>
      </c>
      <c r="C1096" s="148"/>
      <c r="D1096" s="149"/>
      <c r="E1096" s="150"/>
      <c r="F1096" s="151"/>
      <c r="G1096" s="152" t="str">
        <f>IFERROR(VLOOKUP(F1096,'الأستاذ العام'!$B$4:$C$353,2,0),"")</f>
        <v/>
      </c>
      <c r="H1096" s="146"/>
      <c r="I1096" s="153">
        <v>0</v>
      </c>
      <c r="J1096" s="151"/>
      <c r="K1096" s="152" t="str">
        <f>IFERROR(VLOOKUP(J1096,'الأستاذ العام'!$B$4:$C$353,2,0),"")</f>
        <v/>
      </c>
      <c r="L1096" s="146"/>
      <c r="M1096" s="153">
        <v>0</v>
      </c>
      <c r="N1096" s="16" t="b">
        <f t="shared" si="17"/>
        <v>1</v>
      </c>
    </row>
    <row r="1097" spans="1:14" x14ac:dyDescent="0.25">
      <c r="A1097" s="146">
        <v>1097</v>
      </c>
      <c r="B1097" s="147" t="s">
        <v>106</v>
      </c>
      <c r="C1097" s="148"/>
      <c r="D1097" s="149"/>
      <c r="E1097" s="150"/>
      <c r="F1097" s="151"/>
      <c r="G1097" s="152" t="str">
        <f>IFERROR(VLOOKUP(F1097,'الأستاذ العام'!$B$4:$C$353,2,0),"")</f>
        <v/>
      </c>
      <c r="H1097" s="146"/>
      <c r="I1097" s="153">
        <v>0</v>
      </c>
      <c r="J1097" s="151"/>
      <c r="K1097" s="152" t="str">
        <f>IFERROR(VLOOKUP(J1097,'الأستاذ العام'!$B$4:$C$353,2,0),"")</f>
        <v/>
      </c>
      <c r="L1097" s="146"/>
      <c r="M1097" s="153">
        <v>0</v>
      </c>
      <c r="N1097" s="16" t="b">
        <f t="shared" si="17"/>
        <v>1</v>
      </c>
    </row>
    <row r="1098" spans="1:14" x14ac:dyDescent="0.25">
      <c r="A1098" s="146">
        <v>1098</v>
      </c>
      <c r="B1098" s="147" t="s">
        <v>106</v>
      </c>
      <c r="C1098" s="148"/>
      <c r="D1098" s="149"/>
      <c r="E1098" s="150"/>
      <c r="F1098" s="151"/>
      <c r="G1098" s="152" t="str">
        <f>IFERROR(VLOOKUP(F1098,'الأستاذ العام'!$B$4:$C$353,2,0),"")</f>
        <v/>
      </c>
      <c r="H1098" s="146"/>
      <c r="I1098" s="153">
        <v>0</v>
      </c>
      <c r="J1098" s="151"/>
      <c r="K1098" s="152" t="str">
        <f>IFERROR(VLOOKUP(J1098,'الأستاذ العام'!$B$4:$C$353,2,0),"")</f>
        <v/>
      </c>
      <c r="L1098" s="146"/>
      <c r="M1098" s="153">
        <v>0</v>
      </c>
      <c r="N1098" s="16" t="b">
        <f t="shared" si="17"/>
        <v>1</v>
      </c>
    </row>
    <row r="1099" spans="1:14" x14ac:dyDescent="0.25">
      <c r="A1099" s="146">
        <v>1099</v>
      </c>
      <c r="B1099" s="147" t="s">
        <v>106</v>
      </c>
      <c r="C1099" s="148"/>
      <c r="D1099" s="149"/>
      <c r="E1099" s="150"/>
      <c r="F1099" s="151"/>
      <c r="G1099" s="152" t="str">
        <f>IFERROR(VLOOKUP(F1099,'الأستاذ العام'!$B$4:$C$353,2,0),"")</f>
        <v/>
      </c>
      <c r="H1099" s="146"/>
      <c r="I1099" s="153">
        <v>0</v>
      </c>
      <c r="J1099" s="151"/>
      <c r="K1099" s="152" t="str">
        <f>IFERROR(VLOOKUP(J1099,'الأستاذ العام'!$B$4:$C$353,2,0),"")</f>
        <v/>
      </c>
      <c r="L1099" s="146"/>
      <c r="M1099" s="153">
        <v>0</v>
      </c>
      <c r="N1099" s="16" t="b">
        <f t="shared" si="17"/>
        <v>1</v>
      </c>
    </row>
    <row r="1100" spans="1:14" x14ac:dyDescent="0.25">
      <c r="A1100" s="146">
        <v>1100</v>
      </c>
      <c r="B1100" s="147" t="s">
        <v>106</v>
      </c>
      <c r="C1100" s="148"/>
      <c r="D1100" s="149"/>
      <c r="E1100" s="150"/>
      <c r="F1100" s="151"/>
      <c r="G1100" s="152" t="str">
        <f>IFERROR(VLOOKUP(F1100,'الأستاذ العام'!$B$4:$C$353,2,0),"")</f>
        <v/>
      </c>
      <c r="H1100" s="146"/>
      <c r="I1100" s="153">
        <v>0</v>
      </c>
      <c r="J1100" s="151"/>
      <c r="K1100" s="152" t="str">
        <f>IFERROR(VLOOKUP(J1100,'الأستاذ العام'!$B$4:$C$353,2,0),"")</f>
        <v/>
      </c>
      <c r="L1100" s="146"/>
      <c r="M1100" s="153">
        <v>0</v>
      </c>
      <c r="N1100" s="16" t="b">
        <f t="shared" si="17"/>
        <v>1</v>
      </c>
    </row>
    <row r="1101" spans="1:14" x14ac:dyDescent="0.25">
      <c r="A1101" s="146">
        <v>1101</v>
      </c>
      <c r="B1101" s="147" t="s">
        <v>106</v>
      </c>
      <c r="C1101" s="148"/>
      <c r="D1101" s="149"/>
      <c r="E1101" s="150"/>
      <c r="F1101" s="151"/>
      <c r="G1101" s="152" t="str">
        <f>IFERROR(VLOOKUP(F1101,'الأستاذ العام'!$B$4:$C$353,2,0),"")</f>
        <v/>
      </c>
      <c r="H1101" s="146"/>
      <c r="I1101" s="153">
        <v>0</v>
      </c>
      <c r="J1101" s="151"/>
      <c r="K1101" s="152" t="str">
        <f>IFERROR(VLOOKUP(J1101,'الأستاذ العام'!$B$4:$C$353,2,0),"")</f>
        <v/>
      </c>
      <c r="L1101" s="146"/>
      <c r="M1101" s="153">
        <v>0</v>
      </c>
      <c r="N1101" s="16" t="b">
        <f t="shared" si="17"/>
        <v>1</v>
      </c>
    </row>
    <row r="1102" spans="1:14" x14ac:dyDescent="0.25">
      <c r="A1102" s="146">
        <v>1102</v>
      </c>
      <c r="B1102" s="147" t="s">
        <v>106</v>
      </c>
      <c r="C1102" s="148"/>
      <c r="D1102" s="149"/>
      <c r="E1102" s="150"/>
      <c r="F1102" s="151"/>
      <c r="G1102" s="152" t="str">
        <f>IFERROR(VLOOKUP(F1102,'الأستاذ العام'!$B$4:$C$353,2,0),"")</f>
        <v/>
      </c>
      <c r="H1102" s="146"/>
      <c r="I1102" s="153">
        <v>0</v>
      </c>
      <c r="J1102" s="151"/>
      <c r="K1102" s="152" t="str">
        <f>IFERROR(VLOOKUP(J1102,'الأستاذ العام'!$B$4:$C$353,2,0),"")</f>
        <v/>
      </c>
      <c r="L1102" s="146"/>
      <c r="M1102" s="153">
        <v>0</v>
      </c>
      <c r="N1102" s="16" t="b">
        <f t="shared" si="17"/>
        <v>1</v>
      </c>
    </row>
    <row r="1103" spans="1:14" x14ac:dyDescent="0.25">
      <c r="A1103" s="146">
        <v>1103</v>
      </c>
      <c r="B1103" s="147" t="s">
        <v>106</v>
      </c>
      <c r="C1103" s="148"/>
      <c r="D1103" s="149"/>
      <c r="E1103" s="150"/>
      <c r="F1103" s="151"/>
      <c r="G1103" s="152" t="str">
        <f>IFERROR(VLOOKUP(F1103,'الأستاذ العام'!$B$4:$C$353,2,0),"")</f>
        <v/>
      </c>
      <c r="H1103" s="146"/>
      <c r="I1103" s="153">
        <v>0</v>
      </c>
      <c r="J1103" s="151"/>
      <c r="K1103" s="152" t="str">
        <f>IFERROR(VLOOKUP(J1103,'الأستاذ العام'!$B$4:$C$353,2,0),"")</f>
        <v/>
      </c>
      <c r="L1103" s="146"/>
      <c r="M1103" s="153">
        <v>0</v>
      </c>
      <c r="N1103" s="16" t="b">
        <f t="shared" si="17"/>
        <v>1</v>
      </c>
    </row>
    <row r="1104" spans="1:14" x14ac:dyDescent="0.25">
      <c r="A1104" s="146">
        <v>1104</v>
      </c>
      <c r="B1104" s="147" t="s">
        <v>106</v>
      </c>
      <c r="C1104" s="148"/>
      <c r="D1104" s="149"/>
      <c r="E1104" s="150"/>
      <c r="F1104" s="151"/>
      <c r="G1104" s="152" t="str">
        <f>IFERROR(VLOOKUP(F1104,'الأستاذ العام'!$B$4:$C$353,2,0),"")</f>
        <v/>
      </c>
      <c r="H1104" s="146"/>
      <c r="I1104" s="153">
        <v>0</v>
      </c>
      <c r="J1104" s="151"/>
      <c r="K1104" s="152" t="str">
        <f>IFERROR(VLOOKUP(J1104,'الأستاذ العام'!$B$4:$C$353,2,0),"")</f>
        <v/>
      </c>
      <c r="L1104" s="146"/>
      <c r="M1104" s="153">
        <v>0</v>
      </c>
      <c r="N1104" s="16" t="b">
        <f t="shared" si="17"/>
        <v>1</v>
      </c>
    </row>
    <row r="1105" spans="1:14" x14ac:dyDescent="0.25">
      <c r="A1105" s="146">
        <v>1105</v>
      </c>
      <c r="B1105" s="147" t="s">
        <v>106</v>
      </c>
      <c r="C1105" s="148"/>
      <c r="D1105" s="149"/>
      <c r="E1105" s="150"/>
      <c r="F1105" s="151"/>
      <c r="G1105" s="152" t="str">
        <f>IFERROR(VLOOKUP(F1105,'الأستاذ العام'!$B$4:$C$353,2,0),"")</f>
        <v/>
      </c>
      <c r="H1105" s="146"/>
      <c r="I1105" s="153">
        <v>0</v>
      </c>
      <c r="J1105" s="151"/>
      <c r="K1105" s="152" t="str">
        <f>IFERROR(VLOOKUP(J1105,'الأستاذ العام'!$B$4:$C$353,2,0),"")</f>
        <v/>
      </c>
      <c r="L1105" s="146"/>
      <c r="M1105" s="153">
        <v>0</v>
      </c>
      <c r="N1105" s="16" t="b">
        <f t="shared" si="17"/>
        <v>1</v>
      </c>
    </row>
    <row r="1106" spans="1:14" x14ac:dyDescent="0.25">
      <c r="A1106" s="146">
        <v>1106</v>
      </c>
      <c r="B1106" s="147" t="s">
        <v>106</v>
      </c>
      <c r="C1106" s="148"/>
      <c r="D1106" s="149"/>
      <c r="E1106" s="150"/>
      <c r="F1106" s="151"/>
      <c r="G1106" s="152" t="str">
        <f>IFERROR(VLOOKUP(F1106,'الأستاذ العام'!$B$4:$C$353,2,0),"")</f>
        <v/>
      </c>
      <c r="H1106" s="146"/>
      <c r="I1106" s="153">
        <v>0</v>
      </c>
      <c r="J1106" s="151"/>
      <c r="K1106" s="152" t="str">
        <f>IFERROR(VLOOKUP(J1106,'الأستاذ العام'!$B$4:$C$353,2,0),"")</f>
        <v/>
      </c>
      <c r="L1106" s="146"/>
      <c r="M1106" s="153">
        <v>0</v>
      </c>
      <c r="N1106" s="16" t="b">
        <f t="shared" si="17"/>
        <v>1</v>
      </c>
    </row>
    <row r="1107" spans="1:14" x14ac:dyDescent="0.25">
      <c r="A1107" s="146">
        <v>1107</v>
      </c>
      <c r="B1107" s="147" t="s">
        <v>106</v>
      </c>
      <c r="C1107" s="148"/>
      <c r="D1107" s="149"/>
      <c r="E1107" s="150"/>
      <c r="F1107" s="151"/>
      <c r="G1107" s="152" t="str">
        <f>IFERROR(VLOOKUP(F1107,'الأستاذ العام'!$B$4:$C$353,2,0),"")</f>
        <v/>
      </c>
      <c r="H1107" s="146"/>
      <c r="I1107" s="153">
        <v>0</v>
      </c>
      <c r="J1107" s="151"/>
      <c r="K1107" s="152" t="str">
        <f>IFERROR(VLOOKUP(J1107,'الأستاذ العام'!$B$4:$C$353,2,0),"")</f>
        <v/>
      </c>
      <c r="L1107" s="146"/>
      <c r="M1107" s="153">
        <v>0</v>
      </c>
      <c r="N1107" s="16" t="b">
        <f t="shared" si="17"/>
        <v>1</v>
      </c>
    </row>
    <row r="1108" spans="1:14" x14ac:dyDescent="0.25">
      <c r="A1108" s="146">
        <v>1108</v>
      </c>
      <c r="B1108" s="147" t="s">
        <v>106</v>
      </c>
      <c r="C1108" s="148"/>
      <c r="D1108" s="149"/>
      <c r="E1108" s="150"/>
      <c r="F1108" s="151"/>
      <c r="G1108" s="152" t="str">
        <f>IFERROR(VLOOKUP(F1108,'الأستاذ العام'!$B$4:$C$353,2,0),"")</f>
        <v/>
      </c>
      <c r="H1108" s="146"/>
      <c r="I1108" s="153">
        <v>0</v>
      </c>
      <c r="J1108" s="151"/>
      <c r="K1108" s="152" t="str">
        <f>IFERROR(VLOOKUP(J1108,'الأستاذ العام'!$B$4:$C$353,2,0),"")</f>
        <v/>
      </c>
      <c r="L1108" s="146"/>
      <c r="M1108" s="153">
        <v>0</v>
      </c>
      <c r="N1108" s="16" t="b">
        <f t="shared" si="17"/>
        <v>1</v>
      </c>
    </row>
    <row r="1109" spans="1:14" x14ac:dyDescent="0.25">
      <c r="A1109" s="146">
        <v>1109</v>
      </c>
      <c r="B1109" s="147" t="s">
        <v>106</v>
      </c>
      <c r="C1109" s="148"/>
      <c r="D1109" s="149"/>
      <c r="E1109" s="150"/>
      <c r="F1109" s="151"/>
      <c r="G1109" s="152" t="str">
        <f>IFERROR(VLOOKUP(F1109,'الأستاذ العام'!$B$4:$C$353,2,0),"")</f>
        <v/>
      </c>
      <c r="H1109" s="146"/>
      <c r="I1109" s="153">
        <v>0</v>
      </c>
      <c r="J1109" s="151"/>
      <c r="K1109" s="152" t="str">
        <f>IFERROR(VLOOKUP(J1109,'الأستاذ العام'!$B$4:$C$353,2,0),"")</f>
        <v/>
      </c>
      <c r="L1109" s="146"/>
      <c r="M1109" s="153">
        <v>0</v>
      </c>
      <c r="N1109" s="16" t="b">
        <f t="shared" si="17"/>
        <v>1</v>
      </c>
    </row>
    <row r="1110" spans="1:14" x14ac:dyDescent="0.25">
      <c r="A1110" s="146">
        <v>1110</v>
      </c>
      <c r="B1110" s="147" t="s">
        <v>106</v>
      </c>
      <c r="C1110" s="148"/>
      <c r="D1110" s="149"/>
      <c r="E1110" s="150"/>
      <c r="F1110" s="151"/>
      <c r="G1110" s="152" t="str">
        <f>IFERROR(VLOOKUP(F1110,'الأستاذ العام'!$B$4:$C$353,2,0),"")</f>
        <v/>
      </c>
      <c r="H1110" s="146"/>
      <c r="I1110" s="153">
        <v>0</v>
      </c>
      <c r="J1110" s="151"/>
      <c r="K1110" s="152" t="str">
        <f>IFERROR(VLOOKUP(J1110,'الأستاذ العام'!$B$4:$C$353,2,0),"")</f>
        <v/>
      </c>
      <c r="L1110" s="146"/>
      <c r="M1110" s="153">
        <v>0</v>
      </c>
      <c r="N1110" s="16" t="b">
        <f t="shared" si="17"/>
        <v>1</v>
      </c>
    </row>
    <row r="1111" spans="1:14" x14ac:dyDescent="0.25">
      <c r="A1111" s="146">
        <v>1111</v>
      </c>
      <c r="B1111" s="147" t="s">
        <v>106</v>
      </c>
      <c r="C1111" s="148"/>
      <c r="D1111" s="149"/>
      <c r="E1111" s="150"/>
      <c r="F1111" s="151"/>
      <c r="G1111" s="152" t="str">
        <f>IFERROR(VLOOKUP(F1111,'الأستاذ العام'!$B$4:$C$353,2,0),"")</f>
        <v/>
      </c>
      <c r="H1111" s="146"/>
      <c r="I1111" s="153">
        <v>0</v>
      </c>
      <c r="J1111" s="151"/>
      <c r="K1111" s="152" t="str">
        <f>IFERROR(VLOOKUP(J1111,'الأستاذ العام'!$B$4:$C$353,2,0),"")</f>
        <v/>
      </c>
      <c r="L1111" s="146"/>
      <c r="M1111" s="153">
        <v>0</v>
      </c>
      <c r="N1111" s="16" t="b">
        <f t="shared" si="17"/>
        <v>1</v>
      </c>
    </row>
    <row r="1112" spans="1:14" x14ac:dyDescent="0.25">
      <c r="A1112" s="146">
        <v>1112</v>
      </c>
      <c r="B1112" s="147" t="s">
        <v>106</v>
      </c>
      <c r="C1112" s="148"/>
      <c r="D1112" s="149"/>
      <c r="E1112" s="150"/>
      <c r="F1112" s="151"/>
      <c r="G1112" s="152" t="str">
        <f>IFERROR(VLOOKUP(F1112,'الأستاذ العام'!$B$4:$C$353,2,0),"")</f>
        <v/>
      </c>
      <c r="H1112" s="146"/>
      <c r="I1112" s="153">
        <v>0</v>
      </c>
      <c r="J1112" s="151"/>
      <c r="K1112" s="152" t="str">
        <f>IFERROR(VLOOKUP(J1112,'الأستاذ العام'!$B$4:$C$353,2,0),"")</f>
        <v/>
      </c>
      <c r="L1112" s="146"/>
      <c r="M1112" s="153">
        <v>0</v>
      </c>
      <c r="N1112" s="16" t="b">
        <f t="shared" si="17"/>
        <v>1</v>
      </c>
    </row>
    <row r="1113" spans="1:14" x14ac:dyDescent="0.25">
      <c r="A1113" s="146">
        <v>1113</v>
      </c>
      <c r="B1113" s="147" t="s">
        <v>106</v>
      </c>
      <c r="C1113" s="148"/>
      <c r="D1113" s="149"/>
      <c r="E1113" s="150"/>
      <c r="F1113" s="151"/>
      <c r="G1113" s="152" t="str">
        <f>IFERROR(VLOOKUP(F1113,'الأستاذ العام'!$B$4:$C$353,2,0),"")</f>
        <v/>
      </c>
      <c r="H1113" s="146"/>
      <c r="I1113" s="153">
        <v>0</v>
      </c>
      <c r="J1113" s="151"/>
      <c r="K1113" s="152" t="str">
        <f>IFERROR(VLOOKUP(J1113,'الأستاذ العام'!$B$4:$C$353,2,0),"")</f>
        <v/>
      </c>
      <c r="L1113" s="146"/>
      <c r="M1113" s="153">
        <v>0</v>
      </c>
      <c r="N1113" s="16" t="b">
        <f t="shared" si="17"/>
        <v>1</v>
      </c>
    </row>
    <row r="1114" spans="1:14" x14ac:dyDescent="0.25">
      <c r="A1114" s="146">
        <v>1114</v>
      </c>
      <c r="B1114" s="147" t="s">
        <v>106</v>
      </c>
      <c r="C1114" s="148"/>
      <c r="D1114" s="149"/>
      <c r="E1114" s="150"/>
      <c r="F1114" s="151"/>
      <c r="G1114" s="152" t="str">
        <f>IFERROR(VLOOKUP(F1114,'الأستاذ العام'!$B$4:$C$353,2,0),"")</f>
        <v/>
      </c>
      <c r="H1114" s="146"/>
      <c r="I1114" s="153">
        <v>0</v>
      </c>
      <c r="J1114" s="151"/>
      <c r="K1114" s="152" t="str">
        <f>IFERROR(VLOOKUP(J1114,'الأستاذ العام'!$B$4:$C$353,2,0),"")</f>
        <v/>
      </c>
      <c r="L1114" s="146"/>
      <c r="M1114" s="153">
        <v>0</v>
      </c>
      <c r="N1114" s="16" t="b">
        <f t="shared" si="17"/>
        <v>1</v>
      </c>
    </row>
    <row r="1115" spans="1:14" x14ac:dyDescent="0.25">
      <c r="A1115" s="146">
        <v>1115</v>
      </c>
      <c r="B1115" s="147" t="s">
        <v>106</v>
      </c>
      <c r="C1115" s="148"/>
      <c r="D1115" s="149"/>
      <c r="E1115" s="150"/>
      <c r="F1115" s="151"/>
      <c r="G1115" s="152" t="str">
        <f>IFERROR(VLOOKUP(F1115,'الأستاذ العام'!$B$4:$C$353,2,0),"")</f>
        <v/>
      </c>
      <c r="H1115" s="146"/>
      <c r="I1115" s="153">
        <v>0</v>
      </c>
      <c r="J1115" s="151"/>
      <c r="K1115" s="152" t="str">
        <f>IFERROR(VLOOKUP(J1115,'الأستاذ العام'!$B$4:$C$353,2,0),"")</f>
        <v/>
      </c>
      <c r="L1115" s="146"/>
      <c r="M1115" s="153">
        <v>0</v>
      </c>
      <c r="N1115" s="16" t="b">
        <f t="shared" si="17"/>
        <v>1</v>
      </c>
    </row>
    <row r="1116" spans="1:14" x14ac:dyDescent="0.25">
      <c r="A1116" s="146">
        <v>1116</v>
      </c>
      <c r="B1116" s="147" t="s">
        <v>106</v>
      </c>
      <c r="C1116" s="148"/>
      <c r="D1116" s="149"/>
      <c r="E1116" s="150"/>
      <c r="F1116" s="151"/>
      <c r="G1116" s="152" t="str">
        <f>IFERROR(VLOOKUP(F1116,'الأستاذ العام'!$B$4:$C$353,2,0),"")</f>
        <v/>
      </c>
      <c r="H1116" s="146"/>
      <c r="I1116" s="153">
        <v>0</v>
      </c>
      <c r="J1116" s="151"/>
      <c r="K1116" s="152" t="str">
        <f>IFERROR(VLOOKUP(J1116,'الأستاذ العام'!$B$4:$C$353,2,0),"")</f>
        <v/>
      </c>
      <c r="L1116" s="146"/>
      <c r="M1116" s="153">
        <v>0</v>
      </c>
      <c r="N1116" s="16" t="b">
        <f t="shared" si="17"/>
        <v>1</v>
      </c>
    </row>
    <row r="1117" spans="1:14" x14ac:dyDescent="0.25">
      <c r="A1117" s="146">
        <v>1117</v>
      </c>
      <c r="B1117" s="147" t="s">
        <v>106</v>
      </c>
      <c r="C1117" s="148"/>
      <c r="D1117" s="149"/>
      <c r="E1117" s="150"/>
      <c r="F1117" s="151"/>
      <c r="G1117" s="152" t="str">
        <f>IFERROR(VLOOKUP(F1117,'الأستاذ العام'!$B$4:$C$353,2,0),"")</f>
        <v/>
      </c>
      <c r="H1117" s="146"/>
      <c r="I1117" s="153">
        <v>0</v>
      </c>
      <c r="J1117" s="151"/>
      <c r="K1117" s="152" t="str">
        <f>IFERROR(VLOOKUP(J1117,'الأستاذ العام'!$B$4:$C$353,2,0),"")</f>
        <v/>
      </c>
      <c r="L1117" s="146"/>
      <c r="M1117" s="153">
        <v>0</v>
      </c>
      <c r="N1117" s="16" t="b">
        <f t="shared" si="17"/>
        <v>1</v>
      </c>
    </row>
    <row r="1118" spans="1:14" x14ac:dyDescent="0.25">
      <c r="A1118" s="146">
        <v>1118</v>
      </c>
      <c r="B1118" s="147" t="s">
        <v>106</v>
      </c>
      <c r="C1118" s="148"/>
      <c r="D1118" s="149"/>
      <c r="E1118" s="150"/>
      <c r="F1118" s="151"/>
      <c r="G1118" s="152" t="str">
        <f>IFERROR(VLOOKUP(F1118,'الأستاذ العام'!$B$4:$C$353,2,0),"")</f>
        <v/>
      </c>
      <c r="H1118" s="146"/>
      <c r="I1118" s="153">
        <v>0</v>
      </c>
      <c r="J1118" s="151"/>
      <c r="K1118" s="152" t="str">
        <f>IFERROR(VLOOKUP(J1118,'الأستاذ العام'!$B$4:$C$353,2,0),"")</f>
        <v/>
      </c>
      <c r="L1118" s="146"/>
      <c r="M1118" s="153">
        <v>0</v>
      </c>
      <c r="N1118" s="16" t="b">
        <f t="shared" si="17"/>
        <v>1</v>
      </c>
    </row>
    <row r="1119" spans="1:14" x14ac:dyDescent="0.25">
      <c r="A1119" s="146">
        <v>1119</v>
      </c>
      <c r="B1119" s="147" t="s">
        <v>106</v>
      </c>
      <c r="C1119" s="148"/>
      <c r="D1119" s="149"/>
      <c r="E1119" s="150"/>
      <c r="F1119" s="151"/>
      <c r="G1119" s="152" t="str">
        <f>IFERROR(VLOOKUP(F1119,'الأستاذ العام'!$B$4:$C$353,2,0),"")</f>
        <v/>
      </c>
      <c r="H1119" s="146"/>
      <c r="I1119" s="153">
        <v>0</v>
      </c>
      <c r="J1119" s="151"/>
      <c r="K1119" s="152" t="str">
        <f>IFERROR(VLOOKUP(J1119,'الأستاذ العام'!$B$4:$C$353,2,0),"")</f>
        <v/>
      </c>
      <c r="L1119" s="146"/>
      <c r="M1119" s="153">
        <v>0</v>
      </c>
      <c r="N1119" s="16" t="b">
        <f t="shared" si="17"/>
        <v>1</v>
      </c>
    </row>
    <row r="1120" spans="1:14" x14ac:dyDescent="0.25">
      <c r="A1120" s="146">
        <v>1120</v>
      </c>
      <c r="B1120" s="147" t="s">
        <v>106</v>
      </c>
      <c r="C1120" s="148"/>
      <c r="D1120" s="149"/>
      <c r="E1120" s="150"/>
      <c r="F1120" s="151"/>
      <c r="G1120" s="152" t="str">
        <f>IFERROR(VLOOKUP(F1120,'الأستاذ العام'!$B$4:$C$353,2,0),"")</f>
        <v/>
      </c>
      <c r="H1120" s="146"/>
      <c r="I1120" s="153">
        <v>0</v>
      </c>
      <c r="J1120" s="151"/>
      <c r="K1120" s="152" t="str">
        <f>IFERROR(VLOOKUP(J1120,'الأستاذ العام'!$B$4:$C$353,2,0),"")</f>
        <v/>
      </c>
      <c r="L1120" s="146"/>
      <c r="M1120" s="153">
        <v>0</v>
      </c>
      <c r="N1120" s="16" t="b">
        <f t="shared" si="17"/>
        <v>1</v>
      </c>
    </row>
    <row r="1121" spans="1:14" x14ac:dyDescent="0.25">
      <c r="A1121" s="146">
        <v>1121</v>
      </c>
      <c r="B1121" s="147" t="s">
        <v>106</v>
      </c>
      <c r="C1121" s="148"/>
      <c r="D1121" s="149"/>
      <c r="E1121" s="150"/>
      <c r="F1121" s="151"/>
      <c r="G1121" s="152" t="str">
        <f>IFERROR(VLOOKUP(F1121,'الأستاذ العام'!$B$4:$C$353,2,0),"")</f>
        <v/>
      </c>
      <c r="H1121" s="146"/>
      <c r="I1121" s="153">
        <v>0</v>
      </c>
      <c r="J1121" s="151"/>
      <c r="K1121" s="152" t="str">
        <f>IFERROR(VLOOKUP(J1121,'الأستاذ العام'!$B$4:$C$353,2,0),"")</f>
        <v/>
      </c>
      <c r="L1121" s="146"/>
      <c r="M1121" s="153">
        <v>0</v>
      </c>
      <c r="N1121" s="16" t="b">
        <f t="shared" si="17"/>
        <v>1</v>
      </c>
    </row>
    <row r="1122" spans="1:14" x14ac:dyDescent="0.25">
      <c r="A1122" s="146">
        <v>1122</v>
      </c>
      <c r="B1122" s="147" t="s">
        <v>106</v>
      </c>
      <c r="C1122" s="148"/>
      <c r="D1122" s="149"/>
      <c r="E1122" s="150"/>
      <c r="F1122" s="151"/>
      <c r="G1122" s="152" t="str">
        <f>IFERROR(VLOOKUP(F1122,'الأستاذ العام'!$B$4:$C$353,2,0),"")</f>
        <v/>
      </c>
      <c r="H1122" s="146"/>
      <c r="I1122" s="153">
        <v>0</v>
      </c>
      <c r="J1122" s="151"/>
      <c r="K1122" s="152" t="str">
        <f>IFERROR(VLOOKUP(J1122,'الأستاذ العام'!$B$4:$C$353,2,0),"")</f>
        <v/>
      </c>
      <c r="L1122" s="146"/>
      <c r="M1122" s="153">
        <v>0</v>
      </c>
      <c r="N1122" s="16" t="b">
        <f t="shared" ref="N1122:N1185" si="18">I1122=M1122</f>
        <v>1</v>
      </c>
    </row>
    <row r="1123" spans="1:14" x14ac:dyDescent="0.25">
      <c r="A1123" s="146">
        <v>1123</v>
      </c>
      <c r="B1123" s="147" t="s">
        <v>106</v>
      </c>
      <c r="C1123" s="148"/>
      <c r="D1123" s="149"/>
      <c r="E1123" s="150"/>
      <c r="F1123" s="151"/>
      <c r="G1123" s="152" t="str">
        <f>IFERROR(VLOOKUP(F1123,'الأستاذ العام'!$B$4:$C$353,2,0),"")</f>
        <v/>
      </c>
      <c r="H1123" s="146"/>
      <c r="I1123" s="153">
        <v>0</v>
      </c>
      <c r="J1123" s="151"/>
      <c r="K1123" s="152" t="str">
        <f>IFERROR(VLOOKUP(J1123,'الأستاذ العام'!$B$4:$C$353,2,0),"")</f>
        <v/>
      </c>
      <c r="L1123" s="146"/>
      <c r="M1123" s="153">
        <v>0</v>
      </c>
      <c r="N1123" s="16" t="b">
        <f t="shared" si="18"/>
        <v>1</v>
      </c>
    </row>
    <row r="1124" spans="1:14" x14ac:dyDescent="0.25">
      <c r="A1124" s="146">
        <v>1124</v>
      </c>
      <c r="B1124" s="147" t="s">
        <v>106</v>
      </c>
      <c r="C1124" s="148"/>
      <c r="D1124" s="149"/>
      <c r="E1124" s="150"/>
      <c r="F1124" s="151"/>
      <c r="G1124" s="152" t="str">
        <f>IFERROR(VLOOKUP(F1124,'الأستاذ العام'!$B$4:$C$353,2,0),"")</f>
        <v/>
      </c>
      <c r="H1124" s="146"/>
      <c r="I1124" s="153">
        <v>0</v>
      </c>
      <c r="J1124" s="151"/>
      <c r="K1124" s="152" t="str">
        <f>IFERROR(VLOOKUP(J1124,'الأستاذ العام'!$B$4:$C$353,2,0),"")</f>
        <v/>
      </c>
      <c r="L1124" s="146"/>
      <c r="M1124" s="153">
        <v>0</v>
      </c>
      <c r="N1124" s="16" t="b">
        <f t="shared" si="18"/>
        <v>1</v>
      </c>
    </row>
    <row r="1125" spans="1:14" x14ac:dyDescent="0.25">
      <c r="A1125" s="146">
        <v>1125</v>
      </c>
      <c r="B1125" s="147" t="s">
        <v>106</v>
      </c>
      <c r="C1125" s="148"/>
      <c r="D1125" s="149"/>
      <c r="E1125" s="150"/>
      <c r="F1125" s="151"/>
      <c r="G1125" s="152" t="str">
        <f>IFERROR(VLOOKUP(F1125,'الأستاذ العام'!$B$4:$C$353,2,0),"")</f>
        <v/>
      </c>
      <c r="H1125" s="146"/>
      <c r="I1125" s="153">
        <v>0</v>
      </c>
      <c r="J1125" s="151"/>
      <c r="K1125" s="152" t="str">
        <f>IFERROR(VLOOKUP(J1125,'الأستاذ العام'!$B$4:$C$353,2,0),"")</f>
        <v/>
      </c>
      <c r="L1125" s="146"/>
      <c r="M1125" s="153">
        <v>0</v>
      </c>
      <c r="N1125" s="16" t="b">
        <f t="shared" si="18"/>
        <v>1</v>
      </c>
    </row>
    <row r="1126" spans="1:14" x14ac:dyDescent="0.25">
      <c r="A1126" s="146">
        <v>1126</v>
      </c>
      <c r="B1126" s="147" t="s">
        <v>106</v>
      </c>
      <c r="C1126" s="148"/>
      <c r="D1126" s="149"/>
      <c r="E1126" s="150"/>
      <c r="F1126" s="151"/>
      <c r="G1126" s="152" t="str">
        <f>IFERROR(VLOOKUP(F1126,'الأستاذ العام'!$B$4:$C$353,2,0),"")</f>
        <v/>
      </c>
      <c r="H1126" s="146"/>
      <c r="I1126" s="153">
        <v>0</v>
      </c>
      <c r="J1126" s="151"/>
      <c r="K1126" s="152" t="str">
        <f>IFERROR(VLOOKUP(J1126,'الأستاذ العام'!$B$4:$C$353,2,0),"")</f>
        <v/>
      </c>
      <c r="L1126" s="146"/>
      <c r="M1126" s="153">
        <v>0</v>
      </c>
      <c r="N1126" s="16" t="b">
        <f t="shared" si="18"/>
        <v>1</v>
      </c>
    </row>
    <row r="1127" spans="1:14" x14ac:dyDescent="0.25">
      <c r="A1127" s="146">
        <v>1127</v>
      </c>
      <c r="B1127" s="147" t="s">
        <v>106</v>
      </c>
      <c r="C1127" s="148"/>
      <c r="D1127" s="149"/>
      <c r="E1127" s="150"/>
      <c r="F1127" s="151"/>
      <c r="G1127" s="152" t="str">
        <f>IFERROR(VLOOKUP(F1127,'الأستاذ العام'!$B$4:$C$353,2,0),"")</f>
        <v/>
      </c>
      <c r="H1127" s="146"/>
      <c r="I1127" s="153">
        <v>0</v>
      </c>
      <c r="J1127" s="151"/>
      <c r="K1127" s="152" t="str">
        <f>IFERROR(VLOOKUP(J1127,'الأستاذ العام'!$B$4:$C$353,2,0),"")</f>
        <v/>
      </c>
      <c r="L1127" s="146"/>
      <c r="M1127" s="153">
        <v>0</v>
      </c>
      <c r="N1127" s="16" t="b">
        <f t="shared" si="18"/>
        <v>1</v>
      </c>
    </row>
    <row r="1128" spans="1:14" x14ac:dyDescent="0.25">
      <c r="A1128" s="146">
        <v>1128</v>
      </c>
      <c r="B1128" s="147" t="s">
        <v>106</v>
      </c>
      <c r="C1128" s="148"/>
      <c r="D1128" s="149"/>
      <c r="E1128" s="150"/>
      <c r="F1128" s="151"/>
      <c r="G1128" s="152" t="str">
        <f>IFERROR(VLOOKUP(F1128,'الأستاذ العام'!$B$4:$C$353,2,0),"")</f>
        <v/>
      </c>
      <c r="H1128" s="146"/>
      <c r="I1128" s="153">
        <v>0</v>
      </c>
      <c r="J1128" s="151"/>
      <c r="K1128" s="152" t="str">
        <f>IFERROR(VLOOKUP(J1128,'الأستاذ العام'!$B$4:$C$353,2,0),"")</f>
        <v/>
      </c>
      <c r="L1128" s="146"/>
      <c r="M1128" s="153">
        <v>0</v>
      </c>
      <c r="N1128" s="16" t="b">
        <f t="shared" si="18"/>
        <v>1</v>
      </c>
    </row>
    <row r="1129" spans="1:14" x14ac:dyDescent="0.25">
      <c r="A1129" s="146">
        <v>1129</v>
      </c>
      <c r="B1129" s="147" t="s">
        <v>106</v>
      </c>
      <c r="C1129" s="148"/>
      <c r="D1129" s="149"/>
      <c r="E1129" s="150"/>
      <c r="F1129" s="151"/>
      <c r="G1129" s="152" t="str">
        <f>IFERROR(VLOOKUP(F1129,'الأستاذ العام'!$B$4:$C$353,2,0),"")</f>
        <v/>
      </c>
      <c r="H1129" s="146"/>
      <c r="I1129" s="153">
        <v>0</v>
      </c>
      <c r="J1129" s="151"/>
      <c r="K1129" s="152" t="str">
        <f>IFERROR(VLOOKUP(J1129,'الأستاذ العام'!$B$4:$C$353,2,0),"")</f>
        <v/>
      </c>
      <c r="L1129" s="146"/>
      <c r="M1129" s="153">
        <v>0</v>
      </c>
      <c r="N1129" s="16" t="b">
        <f t="shared" si="18"/>
        <v>1</v>
      </c>
    </row>
    <row r="1130" spans="1:14" x14ac:dyDescent="0.25">
      <c r="A1130" s="146">
        <v>1130</v>
      </c>
      <c r="B1130" s="147" t="s">
        <v>106</v>
      </c>
      <c r="C1130" s="148"/>
      <c r="D1130" s="149"/>
      <c r="E1130" s="150"/>
      <c r="F1130" s="151"/>
      <c r="G1130" s="152" t="str">
        <f>IFERROR(VLOOKUP(F1130,'الأستاذ العام'!$B$4:$C$353,2,0),"")</f>
        <v/>
      </c>
      <c r="H1130" s="146"/>
      <c r="I1130" s="153">
        <v>0</v>
      </c>
      <c r="J1130" s="151"/>
      <c r="K1130" s="152" t="str">
        <f>IFERROR(VLOOKUP(J1130,'الأستاذ العام'!$B$4:$C$353,2,0),"")</f>
        <v/>
      </c>
      <c r="L1130" s="146"/>
      <c r="M1130" s="153">
        <v>0</v>
      </c>
      <c r="N1130" s="16" t="b">
        <f t="shared" si="18"/>
        <v>1</v>
      </c>
    </row>
    <row r="1131" spans="1:14" x14ac:dyDescent="0.25">
      <c r="A1131" s="146">
        <v>1131</v>
      </c>
      <c r="B1131" s="147" t="s">
        <v>106</v>
      </c>
      <c r="C1131" s="148"/>
      <c r="D1131" s="149"/>
      <c r="E1131" s="150"/>
      <c r="F1131" s="151"/>
      <c r="G1131" s="152" t="str">
        <f>IFERROR(VLOOKUP(F1131,'الأستاذ العام'!$B$4:$C$353,2,0),"")</f>
        <v/>
      </c>
      <c r="H1131" s="146"/>
      <c r="I1131" s="153">
        <v>0</v>
      </c>
      <c r="J1131" s="151"/>
      <c r="K1131" s="152" t="str">
        <f>IFERROR(VLOOKUP(J1131,'الأستاذ العام'!$B$4:$C$353,2,0),"")</f>
        <v/>
      </c>
      <c r="L1131" s="146"/>
      <c r="M1131" s="153">
        <v>0</v>
      </c>
      <c r="N1131" s="16" t="b">
        <f t="shared" si="18"/>
        <v>1</v>
      </c>
    </row>
    <row r="1132" spans="1:14" x14ac:dyDescent="0.25">
      <c r="A1132" s="146">
        <v>1132</v>
      </c>
      <c r="B1132" s="147" t="s">
        <v>106</v>
      </c>
      <c r="C1132" s="148"/>
      <c r="D1132" s="149"/>
      <c r="E1132" s="150"/>
      <c r="F1132" s="151"/>
      <c r="G1132" s="152" t="str">
        <f>IFERROR(VLOOKUP(F1132,'الأستاذ العام'!$B$4:$C$353,2,0),"")</f>
        <v/>
      </c>
      <c r="H1132" s="146"/>
      <c r="I1132" s="153">
        <v>0</v>
      </c>
      <c r="J1132" s="151"/>
      <c r="K1132" s="152" t="str">
        <f>IFERROR(VLOOKUP(J1132,'الأستاذ العام'!$B$4:$C$353,2,0),"")</f>
        <v/>
      </c>
      <c r="L1132" s="146"/>
      <c r="M1132" s="153">
        <v>0</v>
      </c>
      <c r="N1132" s="16" t="b">
        <f t="shared" si="18"/>
        <v>1</v>
      </c>
    </row>
    <row r="1133" spans="1:14" x14ac:dyDescent="0.25">
      <c r="A1133" s="146">
        <v>1133</v>
      </c>
      <c r="B1133" s="147" t="s">
        <v>106</v>
      </c>
      <c r="C1133" s="148"/>
      <c r="D1133" s="149"/>
      <c r="E1133" s="150"/>
      <c r="F1133" s="151"/>
      <c r="G1133" s="152" t="str">
        <f>IFERROR(VLOOKUP(F1133,'الأستاذ العام'!$B$4:$C$353,2,0),"")</f>
        <v/>
      </c>
      <c r="H1133" s="146"/>
      <c r="I1133" s="153">
        <v>0</v>
      </c>
      <c r="J1133" s="151"/>
      <c r="K1133" s="152" t="str">
        <f>IFERROR(VLOOKUP(J1133,'الأستاذ العام'!$B$4:$C$353,2,0),"")</f>
        <v/>
      </c>
      <c r="L1133" s="146"/>
      <c r="M1133" s="153">
        <v>0</v>
      </c>
      <c r="N1133" s="16" t="b">
        <f t="shared" si="18"/>
        <v>1</v>
      </c>
    </row>
    <row r="1134" spans="1:14" x14ac:dyDescent="0.25">
      <c r="A1134" s="146">
        <v>1134</v>
      </c>
      <c r="B1134" s="147" t="s">
        <v>106</v>
      </c>
      <c r="C1134" s="148"/>
      <c r="D1134" s="149"/>
      <c r="E1134" s="150"/>
      <c r="F1134" s="151"/>
      <c r="G1134" s="152" t="str">
        <f>IFERROR(VLOOKUP(F1134,'الأستاذ العام'!$B$4:$C$353,2,0),"")</f>
        <v/>
      </c>
      <c r="H1134" s="146"/>
      <c r="I1134" s="153">
        <v>0</v>
      </c>
      <c r="J1134" s="151"/>
      <c r="K1134" s="152" t="str">
        <f>IFERROR(VLOOKUP(J1134,'الأستاذ العام'!$B$4:$C$353,2,0),"")</f>
        <v/>
      </c>
      <c r="L1134" s="146"/>
      <c r="M1134" s="153">
        <v>0</v>
      </c>
      <c r="N1134" s="16" t="b">
        <f t="shared" si="18"/>
        <v>1</v>
      </c>
    </row>
    <row r="1135" spans="1:14" x14ac:dyDescent="0.25">
      <c r="A1135" s="146">
        <v>1135</v>
      </c>
      <c r="B1135" s="147" t="s">
        <v>106</v>
      </c>
      <c r="C1135" s="148"/>
      <c r="D1135" s="149"/>
      <c r="E1135" s="150"/>
      <c r="F1135" s="151"/>
      <c r="G1135" s="152" t="str">
        <f>IFERROR(VLOOKUP(F1135,'الأستاذ العام'!$B$4:$C$353,2,0),"")</f>
        <v/>
      </c>
      <c r="H1135" s="146"/>
      <c r="I1135" s="153">
        <v>0</v>
      </c>
      <c r="J1135" s="151"/>
      <c r="K1135" s="152" t="str">
        <f>IFERROR(VLOOKUP(J1135,'الأستاذ العام'!$B$4:$C$353,2,0),"")</f>
        <v/>
      </c>
      <c r="L1135" s="146"/>
      <c r="M1135" s="153">
        <v>0</v>
      </c>
      <c r="N1135" s="16" t="b">
        <f t="shared" si="18"/>
        <v>1</v>
      </c>
    </row>
    <row r="1136" spans="1:14" x14ac:dyDescent="0.25">
      <c r="A1136" s="146">
        <v>1136</v>
      </c>
      <c r="B1136" s="147" t="s">
        <v>106</v>
      </c>
      <c r="C1136" s="148"/>
      <c r="D1136" s="149"/>
      <c r="E1136" s="150"/>
      <c r="F1136" s="151"/>
      <c r="G1136" s="152" t="str">
        <f>IFERROR(VLOOKUP(F1136,'الأستاذ العام'!$B$4:$C$353,2,0),"")</f>
        <v/>
      </c>
      <c r="H1136" s="146"/>
      <c r="I1136" s="153">
        <v>0</v>
      </c>
      <c r="J1136" s="151"/>
      <c r="K1136" s="152" t="str">
        <f>IFERROR(VLOOKUP(J1136,'الأستاذ العام'!$B$4:$C$353,2,0),"")</f>
        <v/>
      </c>
      <c r="L1136" s="146"/>
      <c r="M1136" s="153">
        <v>0</v>
      </c>
      <c r="N1136" s="16" t="b">
        <f t="shared" si="18"/>
        <v>1</v>
      </c>
    </row>
    <row r="1137" spans="1:14" x14ac:dyDescent="0.25">
      <c r="A1137" s="146">
        <v>1137</v>
      </c>
      <c r="B1137" s="147" t="s">
        <v>106</v>
      </c>
      <c r="C1137" s="148"/>
      <c r="D1137" s="149"/>
      <c r="E1137" s="150"/>
      <c r="F1137" s="151"/>
      <c r="G1137" s="152" t="str">
        <f>IFERROR(VLOOKUP(F1137,'الأستاذ العام'!$B$4:$C$353,2,0),"")</f>
        <v/>
      </c>
      <c r="H1137" s="146"/>
      <c r="I1137" s="153">
        <v>0</v>
      </c>
      <c r="J1137" s="151"/>
      <c r="K1137" s="152" t="str">
        <f>IFERROR(VLOOKUP(J1137,'الأستاذ العام'!$B$4:$C$353,2,0),"")</f>
        <v/>
      </c>
      <c r="L1137" s="146"/>
      <c r="M1137" s="153">
        <v>0</v>
      </c>
      <c r="N1137" s="16" t="b">
        <f t="shared" si="18"/>
        <v>1</v>
      </c>
    </row>
    <row r="1138" spans="1:14" x14ac:dyDescent="0.25">
      <c r="A1138" s="146">
        <v>1138</v>
      </c>
      <c r="B1138" s="147" t="s">
        <v>106</v>
      </c>
      <c r="C1138" s="148"/>
      <c r="D1138" s="149"/>
      <c r="E1138" s="150"/>
      <c r="F1138" s="151"/>
      <c r="G1138" s="152" t="str">
        <f>IFERROR(VLOOKUP(F1138,'الأستاذ العام'!$B$4:$C$353,2,0),"")</f>
        <v/>
      </c>
      <c r="H1138" s="146"/>
      <c r="I1138" s="153">
        <v>0</v>
      </c>
      <c r="J1138" s="151"/>
      <c r="K1138" s="152" t="str">
        <f>IFERROR(VLOOKUP(J1138,'الأستاذ العام'!$B$4:$C$353,2,0),"")</f>
        <v/>
      </c>
      <c r="L1138" s="146"/>
      <c r="M1138" s="153">
        <v>0</v>
      </c>
      <c r="N1138" s="16" t="b">
        <f t="shared" si="18"/>
        <v>1</v>
      </c>
    </row>
    <row r="1139" spans="1:14" x14ac:dyDescent="0.25">
      <c r="A1139" s="146">
        <v>1139</v>
      </c>
      <c r="B1139" s="147" t="s">
        <v>106</v>
      </c>
      <c r="C1139" s="148"/>
      <c r="D1139" s="149"/>
      <c r="E1139" s="150"/>
      <c r="F1139" s="151"/>
      <c r="G1139" s="152" t="str">
        <f>IFERROR(VLOOKUP(F1139,'الأستاذ العام'!$B$4:$C$353,2,0),"")</f>
        <v/>
      </c>
      <c r="H1139" s="146"/>
      <c r="I1139" s="153">
        <v>0</v>
      </c>
      <c r="J1139" s="151"/>
      <c r="K1139" s="152" t="str">
        <f>IFERROR(VLOOKUP(J1139,'الأستاذ العام'!$B$4:$C$353,2,0),"")</f>
        <v/>
      </c>
      <c r="L1139" s="146"/>
      <c r="M1139" s="153">
        <v>0</v>
      </c>
      <c r="N1139" s="16" t="b">
        <f t="shared" si="18"/>
        <v>1</v>
      </c>
    </row>
    <row r="1140" spans="1:14" x14ac:dyDescent="0.25">
      <c r="A1140" s="146">
        <v>1140</v>
      </c>
      <c r="B1140" s="147" t="s">
        <v>106</v>
      </c>
      <c r="C1140" s="148"/>
      <c r="D1140" s="149"/>
      <c r="E1140" s="150"/>
      <c r="F1140" s="151"/>
      <c r="G1140" s="152" t="str">
        <f>IFERROR(VLOOKUP(F1140,'الأستاذ العام'!$B$4:$C$353,2,0),"")</f>
        <v/>
      </c>
      <c r="H1140" s="146"/>
      <c r="I1140" s="153">
        <v>0</v>
      </c>
      <c r="J1140" s="151"/>
      <c r="K1140" s="152" t="str">
        <f>IFERROR(VLOOKUP(J1140,'الأستاذ العام'!$B$4:$C$353,2,0),"")</f>
        <v/>
      </c>
      <c r="L1140" s="146"/>
      <c r="M1140" s="153">
        <v>0</v>
      </c>
      <c r="N1140" s="16" t="b">
        <f t="shared" si="18"/>
        <v>1</v>
      </c>
    </row>
    <row r="1141" spans="1:14" x14ac:dyDescent="0.25">
      <c r="A1141" s="146">
        <v>1141</v>
      </c>
      <c r="B1141" s="147" t="s">
        <v>106</v>
      </c>
      <c r="C1141" s="148"/>
      <c r="D1141" s="149"/>
      <c r="E1141" s="150"/>
      <c r="F1141" s="151"/>
      <c r="G1141" s="152" t="str">
        <f>IFERROR(VLOOKUP(F1141,'الأستاذ العام'!$B$4:$C$353,2,0),"")</f>
        <v/>
      </c>
      <c r="H1141" s="146"/>
      <c r="I1141" s="153">
        <v>0</v>
      </c>
      <c r="J1141" s="151"/>
      <c r="K1141" s="152" t="str">
        <f>IFERROR(VLOOKUP(J1141,'الأستاذ العام'!$B$4:$C$353,2,0),"")</f>
        <v/>
      </c>
      <c r="L1141" s="146"/>
      <c r="M1141" s="153">
        <v>0</v>
      </c>
      <c r="N1141" s="16" t="b">
        <f t="shared" si="18"/>
        <v>1</v>
      </c>
    </row>
    <row r="1142" spans="1:14" x14ac:dyDescent="0.25">
      <c r="A1142" s="146">
        <v>1142</v>
      </c>
      <c r="B1142" s="147" t="s">
        <v>106</v>
      </c>
      <c r="C1142" s="148"/>
      <c r="D1142" s="149"/>
      <c r="E1142" s="150"/>
      <c r="F1142" s="151"/>
      <c r="G1142" s="152" t="str">
        <f>IFERROR(VLOOKUP(F1142,'الأستاذ العام'!$B$4:$C$353,2,0),"")</f>
        <v/>
      </c>
      <c r="H1142" s="146"/>
      <c r="I1142" s="153">
        <v>0</v>
      </c>
      <c r="J1142" s="151"/>
      <c r="K1142" s="152" t="str">
        <f>IFERROR(VLOOKUP(J1142,'الأستاذ العام'!$B$4:$C$353,2,0),"")</f>
        <v/>
      </c>
      <c r="L1142" s="146"/>
      <c r="M1142" s="153">
        <v>0</v>
      </c>
      <c r="N1142" s="16" t="b">
        <f t="shared" si="18"/>
        <v>1</v>
      </c>
    </row>
    <row r="1143" spans="1:14" x14ac:dyDescent="0.25">
      <c r="A1143" s="146">
        <v>1143</v>
      </c>
      <c r="B1143" s="147" t="s">
        <v>106</v>
      </c>
      <c r="C1143" s="148"/>
      <c r="D1143" s="149"/>
      <c r="E1143" s="150"/>
      <c r="F1143" s="151"/>
      <c r="G1143" s="152" t="str">
        <f>IFERROR(VLOOKUP(F1143,'الأستاذ العام'!$B$4:$C$353,2,0),"")</f>
        <v/>
      </c>
      <c r="H1143" s="146"/>
      <c r="I1143" s="153">
        <v>0</v>
      </c>
      <c r="J1143" s="151"/>
      <c r="K1143" s="152" t="str">
        <f>IFERROR(VLOOKUP(J1143,'الأستاذ العام'!$B$4:$C$353,2,0),"")</f>
        <v/>
      </c>
      <c r="L1143" s="146"/>
      <c r="M1143" s="153">
        <v>0</v>
      </c>
      <c r="N1143" s="16" t="b">
        <f t="shared" si="18"/>
        <v>1</v>
      </c>
    </row>
    <row r="1144" spans="1:14" x14ac:dyDescent="0.25">
      <c r="A1144" s="146">
        <v>1144</v>
      </c>
      <c r="B1144" s="147" t="s">
        <v>106</v>
      </c>
      <c r="C1144" s="148"/>
      <c r="D1144" s="149"/>
      <c r="E1144" s="150"/>
      <c r="F1144" s="151"/>
      <c r="G1144" s="152" t="str">
        <f>IFERROR(VLOOKUP(F1144,'الأستاذ العام'!$B$4:$C$353,2,0),"")</f>
        <v/>
      </c>
      <c r="H1144" s="146"/>
      <c r="I1144" s="153">
        <v>0</v>
      </c>
      <c r="J1144" s="151"/>
      <c r="K1144" s="152" t="str">
        <f>IFERROR(VLOOKUP(J1144,'الأستاذ العام'!$B$4:$C$353,2,0),"")</f>
        <v/>
      </c>
      <c r="L1144" s="146"/>
      <c r="M1144" s="153">
        <v>0</v>
      </c>
      <c r="N1144" s="16" t="b">
        <f t="shared" si="18"/>
        <v>1</v>
      </c>
    </row>
    <row r="1145" spans="1:14" x14ac:dyDescent="0.25">
      <c r="A1145" s="146">
        <v>1145</v>
      </c>
      <c r="B1145" s="147" t="s">
        <v>106</v>
      </c>
      <c r="C1145" s="148"/>
      <c r="D1145" s="149"/>
      <c r="E1145" s="150"/>
      <c r="F1145" s="151"/>
      <c r="G1145" s="152" t="str">
        <f>IFERROR(VLOOKUP(F1145,'الأستاذ العام'!$B$4:$C$353,2,0),"")</f>
        <v/>
      </c>
      <c r="H1145" s="146"/>
      <c r="I1145" s="153">
        <v>0</v>
      </c>
      <c r="J1145" s="151"/>
      <c r="K1145" s="152" t="str">
        <f>IFERROR(VLOOKUP(J1145,'الأستاذ العام'!$B$4:$C$353,2,0),"")</f>
        <v/>
      </c>
      <c r="L1145" s="146"/>
      <c r="M1145" s="153">
        <v>0</v>
      </c>
      <c r="N1145" s="16" t="b">
        <f t="shared" si="18"/>
        <v>1</v>
      </c>
    </row>
    <row r="1146" spans="1:14" x14ac:dyDescent="0.25">
      <c r="A1146" s="146">
        <v>1146</v>
      </c>
      <c r="B1146" s="147" t="s">
        <v>106</v>
      </c>
      <c r="C1146" s="148"/>
      <c r="D1146" s="149"/>
      <c r="E1146" s="150"/>
      <c r="F1146" s="151"/>
      <c r="G1146" s="152" t="str">
        <f>IFERROR(VLOOKUP(F1146,'الأستاذ العام'!$B$4:$C$353,2,0),"")</f>
        <v/>
      </c>
      <c r="H1146" s="146"/>
      <c r="I1146" s="153">
        <v>0</v>
      </c>
      <c r="J1146" s="151"/>
      <c r="K1146" s="152" t="str">
        <f>IFERROR(VLOOKUP(J1146,'الأستاذ العام'!$B$4:$C$353,2,0),"")</f>
        <v/>
      </c>
      <c r="L1146" s="146"/>
      <c r="M1146" s="153">
        <v>0</v>
      </c>
      <c r="N1146" s="16" t="b">
        <f t="shared" si="18"/>
        <v>1</v>
      </c>
    </row>
    <row r="1147" spans="1:14" x14ac:dyDescent="0.25">
      <c r="A1147" s="146">
        <v>1147</v>
      </c>
      <c r="B1147" s="147" t="s">
        <v>106</v>
      </c>
      <c r="C1147" s="148"/>
      <c r="D1147" s="149"/>
      <c r="E1147" s="150"/>
      <c r="F1147" s="151"/>
      <c r="G1147" s="152" t="str">
        <f>IFERROR(VLOOKUP(F1147,'الأستاذ العام'!$B$4:$C$353,2,0),"")</f>
        <v/>
      </c>
      <c r="H1147" s="146"/>
      <c r="I1147" s="153">
        <v>0</v>
      </c>
      <c r="J1147" s="151"/>
      <c r="K1147" s="152" t="str">
        <f>IFERROR(VLOOKUP(J1147,'الأستاذ العام'!$B$4:$C$353,2,0),"")</f>
        <v/>
      </c>
      <c r="L1147" s="146"/>
      <c r="M1147" s="153">
        <v>0</v>
      </c>
      <c r="N1147" s="16" t="b">
        <f t="shared" si="18"/>
        <v>1</v>
      </c>
    </row>
    <row r="1148" spans="1:14" x14ac:dyDescent="0.25">
      <c r="A1148" s="146">
        <v>1148</v>
      </c>
      <c r="B1148" s="147" t="s">
        <v>106</v>
      </c>
      <c r="C1148" s="148"/>
      <c r="D1148" s="149"/>
      <c r="E1148" s="150"/>
      <c r="F1148" s="151"/>
      <c r="G1148" s="152" t="str">
        <f>IFERROR(VLOOKUP(F1148,'الأستاذ العام'!$B$4:$C$353,2,0),"")</f>
        <v/>
      </c>
      <c r="H1148" s="146"/>
      <c r="I1148" s="153">
        <v>0</v>
      </c>
      <c r="J1148" s="151"/>
      <c r="K1148" s="152" t="str">
        <f>IFERROR(VLOOKUP(J1148,'الأستاذ العام'!$B$4:$C$353,2,0),"")</f>
        <v/>
      </c>
      <c r="L1148" s="146"/>
      <c r="M1148" s="153">
        <v>0</v>
      </c>
      <c r="N1148" s="16" t="b">
        <f t="shared" si="18"/>
        <v>1</v>
      </c>
    </row>
    <row r="1149" spans="1:14" x14ac:dyDescent="0.25">
      <c r="A1149" s="146">
        <v>1149</v>
      </c>
      <c r="B1149" s="147" t="s">
        <v>106</v>
      </c>
      <c r="C1149" s="148"/>
      <c r="D1149" s="149"/>
      <c r="E1149" s="150"/>
      <c r="F1149" s="151"/>
      <c r="G1149" s="152" t="str">
        <f>IFERROR(VLOOKUP(F1149,'الأستاذ العام'!$B$4:$C$353,2,0),"")</f>
        <v/>
      </c>
      <c r="H1149" s="146"/>
      <c r="I1149" s="153">
        <v>0</v>
      </c>
      <c r="J1149" s="151"/>
      <c r="K1149" s="152" t="str">
        <f>IFERROR(VLOOKUP(J1149,'الأستاذ العام'!$B$4:$C$353,2,0),"")</f>
        <v/>
      </c>
      <c r="L1149" s="146"/>
      <c r="M1149" s="153">
        <v>0</v>
      </c>
      <c r="N1149" s="16" t="b">
        <f t="shared" si="18"/>
        <v>1</v>
      </c>
    </row>
    <row r="1150" spans="1:14" x14ac:dyDescent="0.25">
      <c r="A1150" s="146">
        <v>1150</v>
      </c>
      <c r="B1150" s="147" t="s">
        <v>106</v>
      </c>
      <c r="C1150" s="148"/>
      <c r="D1150" s="149"/>
      <c r="E1150" s="150"/>
      <c r="F1150" s="151"/>
      <c r="G1150" s="152" t="str">
        <f>IFERROR(VLOOKUP(F1150,'الأستاذ العام'!$B$4:$C$353,2,0),"")</f>
        <v/>
      </c>
      <c r="H1150" s="146"/>
      <c r="I1150" s="153">
        <v>0</v>
      </c>
      <c r="J1150" s="151"/>
      <c r="K1150" s="152" t="str">
        <f>IFERROR(VLOOKUP(J1150,'الأستاذ العام'!$B$4:$C$353,2,0),"")</f>
        <v/>
      </c>
      <c r="L1150" s="146"/>
      <c r="M1150" s="153">
        <v>0</v>
      </c>
      <c r="N1150" s="16" t="b">
        <f t="shared" si="18"/>
        <v>1</v>
      </c>
    </row>
    <row r="1151" spans="1:14" x14ac:dyDescent="0.25">
      <c r="A1151" s="146">
        <v>1151</v>
      </c>
      <c r="B1151" s="147" t="s">
        <v>106</v>
      </c>
      <c r="C1151" s="148"/>
      <c r="D1151" s="149"/>
      <c r="E1151" s="150"/>
      <c r="F1151" s="151"/>
      <c r="G1151" s="152" t="str">
        <f>IFERROR(VLOOKUP(F1151,'الأستاذ العام'!$B$4:$C$353,2,0),"")</f>
        <v/>
      </c>
      <c r="H1151" s="146"/>
      <c r="I1151" s="153">
        <v>0</v>
      </c>
      <c r="J1151" s="151"/>
      <c r="K1151" s="152" t="str">
        <f>IFERROR(VLOOKUP(J1151,'الأستاذ العام'!$B$4:$C$353,2,0),"")</f>
        <v/>
      </c>
      <c r="L1151" s="146"/>
      <c r="M1151" s="153">
        <v>0</v>
      </c>
      <c r="N1151" s="16" t="b">
        <f t="shared" si="18"/>
        <v>1</v>
      </c>
    </row>
    <row r="1152" spans="1:14" x14ac:dyDescent="0.25">
      <c r="A1152" s="146">
        <v>1152</v>
      </c>
      <c r="B1152" s="147" t="s">
        <v>106</v>
      </c>
      <c r="C1152" s="148"/>
      <c r="D1152" s="149"/>
      <c r="E1152" s="150"/>
      <c r="F1152" s="151"/>
      <c r="G1152" s="152" t="str">
        <f>IFERROR(VLOOKUP(F1152,'الأستاذ العام'!$B$4:$C$353,2,0),"")</f>
        <v/>
      </c>
      <c r="H1152" s="146"/>
      <c r="I1152" s="153">
        <v>0</v>
      </c>
      <c r="J1152" s="151"/>
      <c r="K1152" s="152" t="str">
        <f>IFERROR(VLOOKUP(J1152,'الأستاذ العام'!$B$4:$C$353,2,0),"")</f>
        <v/>
      </c>
      <c r="L1152" s="146"/>
      <c r="M1152" s="153">
        <v>0</v>
      </c>
      <c r="N1152" s="16" t="b">
        <f t="shared" si="18"/>
        <v>1</v>
      </c>
    </row>
    <row r="1153" spans="1:14" x14ac:dyDescent="0.25">
      <c r="A1153" s="146">
        <v>1153</v>
      </c>
      <c r="B1153" s="147" t="s">
        <v>106</v>
      </c>
      <c r="C1153" s="148"/>
      <c r="D1153" s="149"/>
      <c r="E1153" s="150"/>
      <c r="F1153" s="151"/>
      <c r="G1153" s="152" t="str">
        <f>IFERROR(VLOOKUP(F1153,'الأستاذ العام'!$B$4:$C$353,2,0),"")</f>
        <v/>
      </c>
      <c r="H1153" s="146"/>
      <c r="I1153" s="153">
        <v>0</v>
      </c>
      <c r="J1153" s="151"/>
      <c r="K1153" s="152" t="str">
        <f>IFERROR(VLOOKUP(J1153,'الأستاذ العام'!$B$4:$C$353,2,0),"")</f>
        <v/>
      </c>
      <c r="L1153" s="146"/>
      <c r="M1153" s="153">
        <v>0</v>
      </c>
      <c r="N1153" s="16" t="b">
        <f t="shared" si="18"/>
        <v>1</v>
      </c>
    </row>
    <row r="1154" spans="1:14" x14ac:dyDescent="0.25">
      <c r="A1154" s="146">
        <v>1154</v>
      </c>
      <c r="B1154" s="147" t="s">
        <v>106</v>
      </c>
      <c r="C1154" s="148"/>
      <c r="D1154" s="149"/>
      <c r="E1154" s="150"/>
      <c r="F1154" s="151"/>
      <c r="G1154" s="152" t="str">
        <f>IFERROR(VLOOKUP(F1154,'الأستاذ العام'!$B$4:$C$353,2,0),"")</f>
        <v/>
      </c>
      <c r="H1154" s="146"/>
      <c r="I1154" s="153">
        <v>0</v>
      </c>
      <c r="J1154" s="151"/>
      <c r="K1154" s="152" t="str">
        <f>IFERROR(VLOOKUP(J1154,'الأستاذ العام'!$B$4:$C$353,2,0),"")</f>
        <v/>
      </c>
      <c r="L1154" s="146"/>
      <c r="M1154" s="153">
        <v>0</v>
      </c>
      <c r="N1154" s="16" t="b">
        <f t="shared" si="18"/>
        <v>1</v>
      </c>
    </row>
    <row r="1155" spans="1:14" x14ac:dyDescent="0.25">
      <c r="A1155" s="146">
        <v>1155</v>
      </c>
      <c r="B1155" s="147" t="s">
        <v>106</v>
      </c>
      <c r="C1155" s="148"/>
      <c r="D1155" s="149"/>
      <c r="E1155" s="150"/>
      <c r="F1155" s="151"/>
      <c r="G1155" s="152" t="str">
        <f>IFERROR(VLOOKUP(F1155,'الأستاذ العام'!$B$4:$C$353,2,0),"")</f>
        <v/>
      </c>
      <c r="H1155" s="146"/>
      <c r="I1155" s="153">
        <v>0</v>
      </c>
      <c r="J1155" s="151"/>
      <c r="K1155" s="152" t="str">
        <f>IFERROR(VLOOKUP(J1155,'الأستاذ العام'!$B$4:$C$353,2,0),"")</f>
        <v/>
      </c>
      <c r="L1155" s="146"/>
      <c r="M1155" s="153">
        <v>0</v>
      </c>
      <c r="N1155" s="16" t="b">
        <f t="shared" si="18"/>
        <v>1</v>
      </c>
    </row>
    <row r="1156" spans="1:14" x14ac:dyDescent="0.25">
      <c r="A1156" s="146">
        <v>1156</v>
      </c>
      <c r="B1156" s="147" t="s">
        <v>106</v>
      </c>
      <c r="C1156" s="148"/>
      <c r="D1156" s="149"/>
      <c r="E1156" s="150"/>
      <c r="F1156" s="151"/>
      <c r="G1156" s="152" t="str">
        <f>IFERROR(VLOOKUP(F1156,'الأستاذ العام'!$B$4:$C$353,2,0),"")</f>
        <v/>
      </c>
      <c r="H1156" s="146"/>
      <c r="I1156" s="153">
        <v>0</v>
      </c>
      <c r="J1156" s="151"/>
      <c r="K1156" s="152" t="str">
        <f>IFERROR(VLOOKUP(J1156,'الأستاذ العام'!$B$4:$C$353,2,0),"")</f>
        <v/>
      </c>
      <c r="L1156" s="146"/>
      <c r="M1156" s="153">
        <v>0</v>
      </c>
      <c r="N1156" s="16" t="b">
        <f t="shared" si="18"/>
        <v>1</v>
      </c>
    </row>
    <row r="1157" spans="1:14" x14ac:dyDescent="0.25">
      <c r="A1157" s="146">
        <v>1157</v>
      </c>
      <c r="B1157" s="147" t="s">
        <v>106</v>
      </c>
      <c r="C1157" s="148"/>
      <c r="D1157" s="149"/>
      <c r="E1157" s="150"/>
      <c r="F1157" s="151"/>
      <c r="G1157" s="152" t="str">
        <f>IFERROR(VLOOKUP(F1157,'الأستاذ العام'!$B$4:$C$353,2,0),"")</f>
        <v/>
      </c>
      <c r="H1157" s="146"/>
      <c r="I1157" s="153">
        <v>0</v>
      </c>
      <c r="J1157" s="151"/>
      <c r="K1157" s="152" t="str">
        <f>IFERROR(VLOOKUP(J1157,'الأستاذ العام'!$B$4:$C$353,2,0),"")</f>
        <v/>
      </c>
      <c r="L1157" s="146"/>
      <c r="M1157" s="153">
        <v>0</v>
      </c>
      <c r="N1157" s="16" t="b">
        <f t="shared" si="18"/>
        <v>1</v>
      </c>
    </row>
    <row r="1158" spans="1:14" x14ac:dyDescent="0.25">
      <c r="A1158" s="146">
        <v>1158</v>
      </c>
      <c r="B1158" s="147" t="s">
        <v>106</v>
      </c>
      <c r="C1158" s="148"/>
      <c r="D1158" s="149"/>
      <c r="E1158" s="150"/>
      <c r="F1158" s="151"/>
      <c r="G1158" s="152" t="str">
        <f>IFERROR(VLOOKUP(F1158,'الأستاذ العام'!$B$4:$C$353,2,0),"")</f>
        <v/>
      </c>
      <c r="H1158" s="146"/>
      <c r="I1158" s="153">
        <v>0</v>
      </c>
      <c r="J1158" s="151"/>
      <c r="K1158" s="152" t="str">
        <f>IFERROR(VLOOKUP(J1158,'الأستاذ العام'!$B$4:$C$353,2,0),"")</f>
        <v/>
      </c>
      <c r="L1158" s="146"/>
      <c r="M1158" s="153">
        <v>0</v>
      </c>
      <c r="N1158" s="16" t="b">
        <f t="shared" si="18"/>
        <v>1</v>
      </c>
    </row>
    <row r="1159" spans="1:14" x14ac:dyDescent="0.25">
      <c r="A1159" s="146">
        <v>1159</v>
      </c>
      <c r="B1159" s="147" t="s">
        <v>106</v>
      </c>
      <c r="C1159" s="148"/>
      <c r="D1159" s="149"/>
      <c r="E1159" s="150"/>
      <c r="F1159" s="151"/>
      <c r="G1159" s="152" t="str">
        <f>IFERROR(VLOOKUP(F1159,'الأستاذ العام'!$B$4:$C$353,2,0),"")</f>
        <v/>
      </c>
      <c r="H1159" s="146"/>
      <c r="I1159" s="153">
        <v>0</v>
      </c>
      <c r="J1159" s="151"/>
      <c r="K1159" s="152" t="str">
        <f>IFERROR(VLOOKUP(J1159,'الأستاذ العام'!$B$4:$C$353,2,0),"")</f>
        <v/>
      </c>
      <c r="L1159" s="146"/>
      <c r="M1159" s="153">
        <v>0</v>
      </c>
      <c r="N1159" s="16" t="b">
        <f t="shared" si="18"/>
        <v>1</v>
      </c>
    </row>
    <row r="1160" spans="1:14" x14ac:dyDescent="0.25">
      <c r="A1160" s="146">
        <v>1160</v>
      </c>
      <c r="B1160" s="147" t="s">
        <v>106</v>
      </c>
      <c r="C1160" s="148"/>
      <c r="D1160" s="149"/>
      <c r="E1160" s="150"/>
      <c r="F1160" s="151"/>
      <c r="G1160" s="152" t="str">
        <f>IFERROR(VLOOKUP(F1160,'الأستاذ العام'!$B$4:$C$353,2,0),"")</f>
        <v/>
      </c>
      <c r="H1160" s="146"/>
      <c r="I1160" s="153">
        <v>0</v>
      </c>
      <c r="J1160" s="151"/>
      <c r="K1160" s="152" t="str">
        <f>IFERROR(VLOOKUP(J1160,'الأستاذ العام'!$B$4:$C$353,2,0),"")</f>
        <v/>
      </c>
      <c r="L1160" s="146"/>
      <c r="M1160" s="153">
        <v>0</v>
      </c>
      <c r="N1160" s="16" t="b">
        <f t="shared" si="18"/>
        <v>1</v>
      </c>
    </row>
    <row r="1161" spans="1:14" x14ac:dyDescent="0.25">
      <c r="A1161" s="146">
        <v>1161</v>
      </c>
      <c r="B1161" s="147" t="s">
        <v>106</v>
      </c>
      <c r="C1161" s="148"/>
      <c r="D1161" s="149"/>
      <c r="E1161" s="150"/>
      <c r="F1161" s="151"/>
      <c r="G1161" s="152" t="str">
        <f>IFERROR(VLOOKUP(F1161,'الأستاذ العام'!$B$4:$C$353,2,0),"")</f>
        <v/>
      </c>
      <c r="H1161" s="146"/>
      <c r="I1161" s="153">
        <v>0</v>
      </c>
      <c r="J1161" s="151"/>
      <c r="K1161" s="152" t="str">
        <f>IFERROR(VLOOKUP(J1161,'الأستاذ العام'!$B$4:$C$353,2,0),"")</f>
        <v/>
      </c>
      <c r="L1161" s="146"/>
      <c r="M1161" s="153">
        <v>0</v>
      </c>
      <c r="N1161" s="16" t="b">
        <f t="shared" si="18"/>
        <v>1</v>
      </c>
    </row>
    <row r="1162" spans="1:14" x14ac:dyDescent="0.25">
      <c r="A1162" s="146">
        <v>1162</v>
      </c>
      <c r="B1162" s="147" t="s">
        <v>106</v>
      </c>
      <c r="C1162" s="148"/>
      <c r="D1162" s="149"/>
      <c r="E1162" s="150"/>
      <c r="F1162" s="151"/>
      <c r="G1162" s="152" t="str">
        <f>IFERROR(VLOOKUP(F1162,'الأستاذ العام'!$B$4:$C$353,2,0),"")</f>
        <v/>
      </c>
      <c r="H1162" s="146"/>
      <c r="I1162" s="153">
        <v>0</v>
      </c>
      <c r="J1162" s="151"/>
      <c r="K1162" s="152" t="str">
        <f>IFERROR(VLOOKUP(J1162,'الأستاذ العام'!$B$4:$C$353,2,0),"")</f>
        <v/>
      </c>
      <c r="L1162" s="146"/>
      <c r="M1162" s="153">
        <v>0</v>
      </c>
      <c r="N1162" s="16" t="b">
        <f t="shared" si="18"/>
        <v>1</v>
      </c>
    </row>
    <row r="1163" spans="1:14" x14ac:dyDescent="0.25">
      <c r="A1163" s="146">
        <v>1163</v>
      </c>
      <c r="B1163" s="147" t="s">
        <v>106</v>
      </c>
      <c r="C1163" s="148"/>
      <c r="D1163" s="149"/>
      <c r="E1163" s="150"/>
      <c r="F1163" s="151"/>
      <c r="G1163" s="152" t="str">
        <f>IFERROR(VLOOKUP(F1163,'الأستاذ العام'!$B$4:$C$353,2,0),"")</f>
        <v/>
      </c>
      <c r="H1163" s="146"/>
      <c r="I1163" s="153">
        <v>0</v>
      </c>
      <c r="J1163" s="151"/>
      <c r="K1163" s="152" t="str">
        <f>IFERROR(VLOOKUP(J1163,'الأستاذ العام'!$B$4:$C$353,2,0),"")</f>
        <v/>
      </c>
      <c r="L1163" s="146"/>
      <c r="M1163" s="153">
        <v>0</v>
      </c>
      <c r="N1163" s="16" t="b">
        <f t="shared" si="18"/>
        <v>1</v>
      </c>
    </row>
    <row r="1164" spans="1:14" x14ac:dyDescent="0.25">
      <c r="A1164" s="146">
        <v>1164</v>
      </c>
      <c r="B1164" s="147" t="s">
        <v>106</v>
      </c>
      <c r="C1164" s="148"/>
      <c r="D1164" s="149"/>
      <c r="E1164" s="150"/>
      <c r="F1164" s="151"/>
      <c r="G1164" s="152" t="str">
        <f>IFERROR(VLOOKUP(F1164,'الأستاذ العام'!$B$4:$C$353,2,0),"")</f>
        <v/>
      </c>
      <c r="H1164" s="146"/>
      <c r="I1164" s="153">
        <v>0</v>
      </c>
      <c r="J1164" s="151"/>
      <c r="K1164" s="152" t="str">
        <f>IFERROR(VLOOKUP(J1164,'الأستاذ العام'!$B$4:$C$353,2,0),"")</f>
        <v/>
      </c>
      <c r="L1164" s="146"/>
      <c r="M1164" s="153">
        <v>0</v>
      </c>
      <c r="N1164" s="16" t="b">
        <f t="shared" si="18"/>
        <v>1</v>
      </c>
    </row>
    <row r="1165" spans="1:14" x14ac:dyDescent="0.25">
      <c r="A1165" s="146">
        <v>1165</v>
      </c>
      <c r="B1165" s="147" t="s">
        <v>106</v>
      </c>
      <c r="C1165" s="148"/>
      <c r="D1165" s="149"/>
      <c r="E1165" s="150"/>
      <c r="F1165" s="151"/>
      <c r="G1165" s="152" t="str">
        <f>IFERROR(VLOOKUP(F1165,'الأستاذ العام'!$B$4:$C$353,2,0),"")</f>
        <v/>
      </c>
      <c r="H1165" s="146"/>
      <c r="I1165" s="153">
        <v>0</v>
      </c>
      <c r="J1165" s="151"/>
      <c r="K1165" s="152" t="str">
        <f>IFERROR(VLOOKUP(J1165,'الأستاذ العام'!$B$4:$C$353,2,0),"")</f>
        <v/>
      </c>
      <c r="L1165" s="146"/>
      <c r="M1165" s="153">
        <v>0</v>
      </c>
      <c r="N1165" s="16" t="b">
        <f t="shared" si="18"/>
        <v>1</v>
      </c>
    </row>
    <row r="1166" spans="1:14" x14ac:dyDescent="0.25">
      <c r="A1166" s="146">
        <v>1166</v>
      </c>
      <c r="B1166" s="147" t="s">
        <v>106</v>
      </c>
      <c r="C1166" s="148"/>
      <c r="D1166" s="149"/>
      <c r="E1166" s="150"/>
      <c r="F1166" s="151"/>
      <c r="G1166" s="152" t="str">
        <f>IFERROR(VLOOKUP(F1166,'الأستاذ العام'!$B$4:$C$353,2,0),"")</f>
        <v/>
      </c>
      <c r="H1166" s="146"/>
      <c r="I1166" s="153">
        <v>0</v>
      </c>
      <c r="J1166" s="151"/>
      <c r="K1166" s="152" t="str">
        <f>IFERROR(VLOOKUP(J1166,'الأستاذ العام'!$B$4:$C$353,2,0),"")</f>
        <v/>
      </c>
      <c r="L1166" s="146"/>
      <c r="M1166" s="153">
        <v>0</v>
      </c>
      <c r="N1166" s="16" t="b">
        <f t="shared" si="18"/>
        <v>1</v>
      </c>
    </row>
    <row r="1167" spans="1:14" x14ac:dyDescent="0.25">
      <c r="A1167" s="146">
        <v>1167</v>
      </c>
      <c r="B1167" s="147" t="s">
        <v>106</v>
      </c>
      <c r="C1167" s="148"/>
      <c r="D1167" s="149"/>
      <c r="E1167" s="150"/>
      <c r="F1167" s="151"/>
      <c r="G1167" s="152" t="str">
        <f>IFERROR(VLOOKUP(F1167,'الأستاذ العام'!$B$4:$C$353,2,0),"")</f>
        <v/>
      </c>
      <c r="H1167" s="146"/>
      <c r="I1167" s="153">
        <v>0</v>
      </c>
      <c r="J1167" s="151"/>
      <c r="K1167" s="152" t="str">
        <f>IFERROR(VLOOKUP(J1167,'الأستاذ العام'!$B$4:$C$353,2,0),"")</f>
        <v/>
      </c>
      <c r="L1167" s="146"/>
      <c r="M1167" s="153">
        <v>0</v>
      </c>
      <c r="N1167" s="16" t="b">
        <f t="shared" si="18"/>
        <v>1</v>
      </c>
    </row>
    <row r="1168" spans="1:14" x14ac:dyDescent="0.25">
      <c r="A1168" s="146">
        <v>1168</v>
      </c>
      <c r="B1168" s="147" t="s">
        <v>106</v>
      </c>
      <c r="C1168" s="148"/>
      <c r="D1168" s="149"/>
      <c r="E1168" s="150"/>
      <c r="F1168" s="151"/>
      <c r="G1168" s="152" t="str">
        <f>IFERROR(VLOOKUP(F1168,'الأستاذ العام'!$B$4:$C$353,2,0),"")</f>
        <v/>
      </c>
      <c r="H1168" s="146"/>
      <c r="I1168" s="153">
        <v>0</v>
      </c>
      <c r="J1168" s="151"/>
      <c r="K1168" s="152" t="str">
        <f>IFERROR(VLOOKUP(J1168,'الأستاذ العام'!$B$4:$C$353,2,0),"")</f>
        <v/>
      </c>
      <c r="L1168" s="146"/>
      <c r="M1168" s="153">
        <v>0</v>
      </c>
      <c r="N1168" s="16" t="b">
        <f t="shared" si="18"/>
        <v>1</v>
      </c>
    </row>
    <row r="1169" spans="1:14" x14ac:dyDescent="0.25">
      <c r="A1169" s="146">
        <v>1169</v>
      </c>
      <c r="B1169" s="147" t="s">
        <v>106</v>
      </c>
      <c r="C1169" s="148"/>
      <c r="D1169" s="149"/>
      <c r="E1169" s="150"/>
      <c r="F1169" s="151"/>
      <c r="G1169" s="152" t="str">
        <f>IFERROR(VLOOKUP(F1169,'الأستاذ العام'!$B$4:$C$353,2,0),"")</f>
        <v/>
      </c>
      <c r="H1169" s="146"/>
      <c r="I1169" s="153">
        <v>0</v>
      </c>
      <c r="J1169" s="151"/>
      <c r="K1169" s="152" t="str">
        <f>IFERROR(VLOOKUP(J1169,'الأستاذ العام'!$B$4:$C$353,2,0),"")</f>
        <v/>
      </c>
      <c r="L1169" s="146"/>
      <c r="M1169" s="153">
        <v>0</v>
      </c>
      <c r="N1169" s="16" t="b">
        <f t="shared" si="18"/>
        <v>1</v>
      </c>
    </row>
    <row r="1170" spans="1:14" x14ac:dyDescent="0.25">
      <c r="A1170" s="146">
        <v>1170</v>
      </c>
      <c r="B1170" s="147" t="s">
        <v>106</v>
      </c>
      <c r="C1170" s="148"/>
      <c r="D1170" s="149"/>
      <c r="E1170" s="150"/>
      <c r="F1170" s="151"/>
      <c r="G1170" s="152" t="str">
        <f>IFERROR(VLOOKUP(F1170,'الأستاذ العام'!$B$4:$C$353,2,0),"")</f>
        <v/>
      </c>
      <c r="H1170" s="146"/>
      <c r="I1170" s="153">
        <v>0</v>
      </c>
      <c r="J1170" s="151"/>
      <c r="K1170" s="152" t="str">
        <f>IFERROR(VLOOKUP(J1170,'الأستاذ العام'!$B$4:$C$353,2,0),"")</f>
        <v/>
      </c>
      <c r="L1170" s="146"/>
      <c r="M1170" s="153">
        <v>0</v>
      </c>
      <c r="N1170" s="16" t="b">
        <f t="shared" si="18"/>
        <v>1</v>
      </c>
    </row>
    <row r="1171" spans="1:14" x14ac:dyDescent="0.25">
      <c r="A1171" s="146">
        <v>1171</v>
      </c>
      <c r="B1171" s="147" t="s">
        <v>106</v>
      </c>
      <c r="C1171" s="148"/>
      <c r="D1171" s="149"/>
      <c r="E1171" s="150"/>
      <c r="F1171" s="151"/>
      <c r="G1171" s="152" t="str">
        <f>IFERROR(VLOOKUP(F1171,'الأستاذ العام'!$B$4:$C$353,2,0),"")</f>
        <v/>
      </c>
      <c r="H1171" s="146"/>
      <c r="I1171" s="153">
        <v>0</v>
      </c>
      <c r="J1171" s="151"/>
      <c r="K1171" s="152" t="str">
        <f>IFERROR(VLOOKUP(J1171,'الأستاذ العام'!$B$4:$C$353,2,0),"")</f>
        <v/>
      </c>
      <c r="L1171" s="146"/>
      <c r="M1171" s="153">
        <v>0</v>
      </c>
      <c r="N1171" s="16" t="b">
        <f t="shared" si="18"/>
        <v>1</v>
      </c>
    </row>
    <row r="1172" spans="1:14" x14ac:dyDescent="0.25">
      <c r="A1172" s="146">
        <v>1172</v>
      </c>
      <c r="B1172" s="147" t="s">
        <v>106</v>
      </c>
      <c r="C1172" s="148"/>
      <c r="D1172" s="149"/>
      <c r="E1172" s="150"/>
      <c r="F1172" s="151"/>
      <c r="G1172" s="152" t="str">
        <f>IFERROR(VLOOKUP(F1172,'الأستاذ العام'!$B$4:$C$353,2,0),"")</f>
        <v/>
      </c>
      <c r="H1172" s="146"/>
      <c r="I1172" s="153">
        <v>0</v>
      </c>
      <c r="J1172" s="151"/>
      <c r="K1172" s="152" t="str">
        <f>IFERROR(VLOOKUP(J1172,'الأستاذ العام'!$B$4:$C$353,2,0),"")</f>
        <v/>
      </c>
      <c r="L1172" s="146"/>
      <c r="M1172" s="153">
        <v>0</v>
      </c>
      <c r="N1172" s="16" t="b">
        <f t="shared" si="18"/>
        <v>1</v>
      </c>
    </row>
    <row r="1173" spans="1:14" x14ac:dyDescent="0.25">
      <c r="A1173" s="146">
        <v>1173</v>
      </c>
      <c r="B1173" s="147" t="s">
        <v>106</v>
      </c>
      <c r="C1173" s="148"/>
      <c r="D1173" s="149"/>
      <c r="E1173" s="150"/>
      <c r="F1173" s="151"/>
      <c r="G1173" s="152" t="str">
        <f>IFERROR(VLOOKUP(F1173,'الأستاذ العام'!$B$4:$C$353,2,0),"")</f>
        <v/>
      </c>
      <c r="H1173" s="146"/>
      <c r="I1173" s="153">
        <v>0</v>
      </c>
      <c r="J1173" s="151"/>
      <c r="K1173" s="152" t="str">
        <f>IFERROR(VLOOKUP(J1173,'الأستاذ العام'!$B$4:$C$353,2,0),"")</f>
        <v/>
      </c>
      <c r="L1173" s="146"/>
      <c r="M1173" s="153">
        <v>0</v>
      </c>
      <c r="N1173" s="16" t="b">
        <f t="shared" si="18"/>
        <v>1</v>
      </c>
    </row>
    <row r="1174" spans="1:14" x14ac:dyDescent="0.25">
      <c r="A1174" s="146">
        <v>1174</v>
      </c>
      <c r="B1174" s="147" t="s">
        <v>106</v>
      </c>
      <c r="C1174" s="148"/>
      <c r="D1174" s="149"/>
      <c r="E1174" s="150"/>
      <c r="F1174" s="151"/>
      <c r="G1174" s="152" t="str">
        <f>IFERROR(VLOOKUP(F1174,'الأستاذ العام'!$B$4:$C$353,2,0),"")</f>
        <v/>
      </c>
      <c r="H1174" s="146"/>
      <c r="I1174" s="153">
        <v>0</v>
      </c>
      <c r="J1174" s="151"/>
      <c r="K1174" s="152" t="str">
        <f>IFERROR(VLOOKUP(J1174,'الأستاذ العام'!$B$4:$C$353,2,0),"")</f>
        <v/>
      </c>
      <c r="L1174" s="146"/>
      <c r="M1174" s="153">
        <v>0</v>
      </c>
      <c r="N1174" s="16" t="b">
        <f t="shared" si="18"/>
        <v>1</v>
      </c>
    </row>
    <row r="1175" spans="1:14" x14ac:dyDescent="0.25">
      <c r="A1175" s="146">
        <v>1175</v>
      </c>
      <c r="B1175" s="147" t="s">
        <v>106</v>
      </c>
      <c r="C1175" s="148"/>
      <c r="D1175" s="149"/>
      <c r="E1175" s="150"/>
      <c r="F1175" s="151"/>
      <c r="G1175" s="152" t="str">
        <f>IFERROR(VLOOKUP(F1175,'الأستاذ العام'!$B$4:$C$353,2,0),"")</f>
        <v/>
      </c>
      <c r="H1175" s="146"/>
      <c r="I1175" s="153">
        <v>0</v>
      </c>
      <c r="J1175" s="151"/>
      <c r="K1175" s="152" t="str">
        <f>IFERROR(VLOOKUP(J1175,'الأستاذ العام'!$B$4:$C$353,2,0),"")</f>
        <v/>
      </c>
      <c r="L1175" s="146"/>
      <c r="M1175" s="153">
        <v>0</v>
      </c>
      <c r="N1175" s="16" t="b">
        <f t="shared" si="18"/>
        <v>1</v>
      </c>
    </row>
    <row r="1176" spans="1:14" x14ac:dyDescent="0.25">
      <c r="A1176" s="146">
        <v>1176</v>
      </c>
      <c r="B1176" s="147" t="s">
        <v>106</v>
      </c>
      <c r="C1176" s="148"/>
      <c r="D1176" s="149"/>
      <c r="E1176" s="150"/>
      <c r="F1176" s="151"/>
      <c r="G1176" s="152" t="str">
        <f>IFERROR(VLOOKUP(F1176,'الأستاذ العام'!$B$4:$C$353,2,0),"")</f>
        <v/>
      </c>
      <c r="H1176" s="146"/>
      <c r="I1176" s="153">
        <v>0</v>
      </c>
      <c r="J1176" s="151"/>
      <c r="K1176" s="152" t="str">
        <f>IFERROR(VLOOKUP(J1176,'الأستاذ العام'!$B$4:$C$353,2,0),"")</f>
        <v/>
      </c>
      <c r="L1176" s="146"/>
      <c r="M1176" s="153">
        <v>0</v>
      </c>
      <c r="N1176" s="16" t="b">
        <f t="shared" si="18"/>
        <v>1</v>
      </c>
    </row>
    <row r="1177" spans="1:14" x14ac:dyDescent="0.25">
      <c r="A1177" s="146">
        <v>1177</v>
      </c>
      <c r="B1177" s="147" t="s">
        <v>106</v>
      </c>
      <c r="C1177" s="148"/>
      <c r="D1177" s="149"/>
      <c r="E1177" s="150"/>
      <c r="F1177" s="151"/>
      <c r="G1177" s="152" t="str">
        <f>IFERROR(VLOOKUP(F1177,'الأستاذ العام'!$B$4:$C$353,2,0),"")</f>
        <v/>
      </c>
      <c r="H1177" s="146"/>
      <c r="I1177" s="153">
        <v>0</v>
      </c>
      <c r="J1177" s="151"/>
      <c r="K1177" s="152" t="str">
        <f>IFERROR(VLOOKUP(J1177,'الأستاذ العام'!$B$4:$C$353,2,0),"")</f>
        <v/>
      </c>
      <c r="L1177" s="146"/>
      <c r="M1177" s="153">
        <v>0</v>
      </c>
      <c r="N1177" s="16" t="b">
        <f t="shared" si="18"/>
        <v>1</v>
      </c>
    </row>
    <row r="1178" spans="1:14" x14ac:dyDescent="0.25">
      <c r="A1178" s="146">
        <v>1178</v>
      </c>
      <c r="B1178" s="147" t="s">
        <v>106</v>
      </c>
      <c r="C1178" s="148"/>
      <c r="D1178" s="149"/>
      <c r="E1178" s="150"/>
      <c r="F1178" s="151"/>
      <c r="G1178" s="152" t="str">
        <f>IFERROR(VLOOKUP(F1178,'الأستاذ العام'!$B$4:$C$353,2,0),"")</f>
        <v/>
      </c>
      <c r="H1178" s="146"/>
      <c r="I1178" s="153">
        <v>0</v>
      </c>
      <c r="J1178" s="151"/>
      <c r="K1178" s="152" t="str">
        <f>IFERROR(VLOOKUP(J1178,'الأستاذ العام'!$B$4:$C$353,2,0),"")</f>
        <v/>
      </c>
      <c r="L1178" s="146"/>
      <c r="M1178" s="153">
        <v>0</v>
      </c>
      <c r="N1178" s="16" t="b">
        <f t="shared" si="18"/>
        <v>1</v>
      </c>
    </row>
    <row r="1179" spans="1:14" x14ac:dyDescent="0.25">
      <c r="A1179" s="146">
        <v>1179</v>
      </c>
      <c r="B1179" s="147" t="s">
        <v>106</v>
      </c>
      <c r="C1179" s="148"/>
      <c r="D1179" s="149"/>
      <c r="E1179" s="150"/>
      <c r="F1179" s="151"/>
      <c r="G1179" s="152" t="str">
        <f>IFERROR(VLOOKUP(F1179,'الأستاذ العام'!$B$4:$C$353,2,0),"")</f>
        <v/>
      </c>
      <c r="H1179" s="146"/>
      <c r="I1179" s="153">
        <v>0</v>
      </c>
      <c r="J1179" s="151"/>
      <c r="K1179" s="152" t="str">
        <f>IFERROR(VLOOKUP(J1179,'الأستاذ العام'!$B$4:$C$353,2,0),"")</f>
        <v/>
      </c>
      <c r="L1179" s="146"/>
      <c r="M1179" s="153">
        <v>0</v>
      </c>
      <c r="N1179" s="16" t="b">
        <f t="shared" si="18"/>
        <v>1</v>
      </c>
    </row>
    <row r="1180" spans="1:14" x14ac:dyDescent="0.25">
      <c r="A1180" s="146">
        <v>1180</v>
      </c>
      <c r="B1180" s="147" t="s">
        <v>106</v>
      </c>
      <c r="C1180" s="148"/>
      <c r="D1180" s="149"/>
      <c r="E1180" s="150"/>
      <c r="F1180" s="151"/>
      <c r="G1180" s="152" t="str">
        <f>IFERROR(VLOOKUP(F1180,'الأستاذ العام'!$B$4:$C$353,2,0),"")</f>
        <v/>
      </c>
      <c r="H1180" s="146"/>
      <c r="I1180" s="153">
        <v>0</v>
      </c>
      <c r="J1180" s="151"/>
      <c r="K1180" s="152" t="str">
        <f>IFERROR(VLOOKUP(J1180,'الأستاذ العام'!$B$4:$C$353,2,0),"")</f>
        <v/>
      </c>
      <c r="L1180" s="146"/>
      <c r="M1180" s="153">
        <v>0</v>
      </c>
      <c r="N1180" s="16" t="b">
        <f t="shared" si="18"/>
        <v>1</v>
      </c>
    </row>
    <row r="1181" spans="1:14" x14ac:dyDescent="0.25">
      <c r="A1181" s="146">
        <v>1181</v>
      </c>
      <c r="B1181" s="147" t="s">
        <v>106</v>
      </c>
      <c r="C1181" s="148"/>
      <c r="D1181" s="149"/>
      <c r="E1181" s="150"/>
      <c r="F1181" s="151"/>
      <c r="G1181" s="152" t="str">
        <f>IFERROR(VLOOKUP(F1181,'الأستاذ العام'!$B$4:$C$353,2,0),"")</f>
        <v/>
      </c>
      <c r="H1181" s="146"/>
      <c r="I1181" s="153">
        <v>0</v>
      </c>
      <c r="J1181" s="151"/>
      <c r="K1181" s="152" t="str">
        <f>IFERROR(VLOOKUP(J1181,'الأستاذ العام'!$B$4:$C$353,2,0),"")</f>
        <v/>
      </c>
      <c r="L1181" s="146"/>
      <c r="M1181" s="153">
        <v>0</v>
      </c>
      <c r="N1181" s="16" t="b">
        <f t="shared" si="18"/>
        <v>1</v>
      </c>
    </row>
    <row r="1182" spans="1:14" x14ac:dyDescent="0.25">
      <c r="A1182" s="146">
        <v>1182</v>
      </c>
      <c r="B1182" s="147" t="s">
        <v>106</v>
      </c>
      <c r="C1182" s="148"/>
      <c r="D1182" s="149"/>
      <c r="E1182" s="150"/>
      <c r="F1182" s="151"/>
      <c r="G1182" s="152" t="str">
        <f>IFERROR(VLOOKUP(F1182,'الأستاذ العام'!$B$4:$C$353,2,0),"")</f>
        <v/>
      </c>
      <c r="H1182" s="146"/>
      <c r="I1182" s="153">
        <v>0</v>
      </c>
      <c r="J1182" s="151"/>
      <c r="K1182" s="152" t="str">
        <f>IFERROR(VLOOKUP(J1182,'الأستاذ العام'!$B$4:$C$353,2,0),"")</f>
        <v/>
      </c>
      <c r="L1182" s="146"/>
      <c r="M1182" s="153">
        <v>0</v>
      </c>
      <c r="N1182" s="16" t="b">
        <f t="shared" si="18"/>
        <v>1</v>
      </c>
    </row>
    <row r="1183" spans="1:14" x14ac:dyDescent="0.25">
      <c r="A1183" s="146">
        <v>1183</v>
      </c>
      <c r="B1183" s="147" t="s">
        <v>106</v>
      </c>
      <c r="C1183" s="148"/>
      <c r="D1183" s="149"/>
      <c r="E1183" s="150"/>
      <c r="F1183" s="151"/>
      <c r="G1183" s="152" t="str">
        <f>IFERROR(VLOOKUP(F1183,'الأستاذ العام'!$B$4:$C$353,2,0),"")</f>
        <v/>
      </c>
      <c r="H1183" s="146"/>
      <c r="I1183" s="153">
        <v>0</v>
      </c>
      <c r="J1183" s="151"/>
      <c r="K1183" s="152" t="str">
        <f>IFERROR(VLOOKUP(J1183,'الأستاذ العام'!$B$4:$C$353,2,0),"")</f>
        <v/>
      </c>
      <c r="L1183" s="146"/>
      <c r="M1183" s="153">
        <v>0</v>
      </c>
      <c r="N1183" s="16" t="b">
        <f t="shared" si="18"/>
        <v>1</v>
      </c>
    </row>
    <row r="1184" spans="1:14" x14ac:dyDescent="0.25">
      <c r="A1184" s="146">
        <v>1184</v>
      </c>
      <c r="B1184" s="147" t="s">
        <v>106</v>
      </c>
      <c r="C1184" s="148"/>
      <c r="D1184" s="149"/>
      <c r="E1184" s="150"/>
      <c r="F1184" s="151"/>
      <c r="G1184" s="152" t="str">
        <f>IFERROR(VLOOKUP(F1184,'الأستاذ العام'!$B$4:$C$353,2,0),"")</f>
        <v/>
      </c>
      <c r="H1184" s="146"/>
      <c r="I1184" s="153">
        <v>0</v>
      </c>
      <c r="J1184" s="151"/>
      <c r="K1184" s="152" t="str">
        <f>IFERROR(VLOOKUP(J1184,'الأستاذ العام'!$B$4:$C$353,2,0),"")</f>
        <v/>
      </c>
      <c r="L1184" s="146"/>
      <c r="M1184" s="153">
        <v>0</v>
      </c>
      <c r="N1184" s="16" t="b">
        <f t="shared" si="18"/>
        <v>1</v>
      </c>
    </row>
    <row r="1185" spans="1:14" x14ac:dyDescent="0.25">
      <c r="A1185" s="146">
        <v>1185</v>
      </c>
      <c r="B1185" s="147" t="s">
        <v>106</v>
      </c>
      <c r="C1185" s="148"/>
      <c r="D1185" s="149"/>
      <c r="E1185" s="150"/>
      <c r="F1185" s="151"/>
      <c r="G1185" s="152" t="str">
        <f>IFERROR(VLOOKUP(F1185,'الأستاذ العام'!$B$4:$C$353,2,0),"")</f>
        <v/>
      </c>
      <c r="H1185" s="146"/>
      <c r="I1185" s="153">
        <v>0</v>
      </c>
      <c r="J1185" s="151"/>
      <c r="K1185" s="152" t="str">
        <f>IFERROR(VLOOKUP(J1185,'الأستاذ العام'!$B$4:$C$353,2,0),"")</f>
        <v/>
      </c>
      <c r="L1185" s="146"/>
      <c r="M1185" s="153">
        <v>0</v>
      </c>
      <c r="N1185" s="16" t="b">
        <f t="shared" si="18"/>
        <v>1</v>
      </c>
    </row>
    <row r="1186" spans="1:14" x14ac:dyDescent="0.25">
      <c r="A1186" s="146">
        <v>1186</v>
      </c>
      <c r="B1186" s="147" t="s">
        <v>106</v>
      </c>
      <c r="C1186" s="148"/>
      <c r="D1186" s="149"/>
      <c r="E1186" s="150"/>
      <c r="F1186" s="151"/>
      <c r="G1186" s="152" t="str">
        <f>IFERROR(VLOOKUP(F1186,'الأستاذ العام'!$B$4:$C$353,2,0),"")</f>
        <v/>
      </c>
      <c r="H1186" s="146"/>
      <c r="I1186" s="153">
        <v>0</v>
      </c>
      <c r="J1186" s="151"/>
      <c r="K1186" s="152" t="str">
        <f>IFERROR(VLOOKUP(J1186,'الأستاذ العام'!$B$4:$C$353,2,0),"")</f>
        <v/>
      </c>
      <c r="L1186" s="146"/>
      <c r="M1186" s="153">
        <v>0</v>
      </c>
      <c r="N1186" s="16" t="b">
        <f t="shared" ref="N1186:N1203" si="19">I1186=M1186</f>
        <v>1</v>
      </c>
    </row>
    <row r="1187" spans="1:14" x14ac:dyDescent="0.25">
      <c r="A1187" s="146">
        <v>1187</v>
      </c>
      <c r="B1187" s="147" t="s">
        <v>106</v>
      </c>
      <c r="C1187" s="148"/>
      <c r="D1187" s="149"/>
      <c r="E1187" s="150"/>
      <c r="F1187" s="151"/>
      <c r="G1187" s="152" t="str">
        <f>IFERROR(VLOOKUP(F1187,'الأستاذ العام'!$B$4:$C$353,2,0),"")</f>
        <v/>
      </c>
      <c r="H1187" s="146"/>
      <c r="I1187" s="153">
        <v>0</v>
      </c>
      <c r="J1187" s="151"/>
      <c r="K1187" s="152" t="str">
        <f>IFERROR(VLOOKUP(J1187,'الأستاذ العام'!$B$4:$C$353,2,0),"")</f>
        <v/>
      </c>
      <c r="L1187" s="146"/>
      <c r="M1187" s="153">
        <v>0</v>
      </c>
      <c r="N1187" s="16" t="b">
        <f t="shared" si="19"/>
        <v>1</v>
      </c>
    </row>
    <row r="1188" spans="1:14" x14ac:dyDescent="0.25">
      <c r="A1188" s="146">
        <v>1188</v>
      </c>
      <c r="B1188" s="147" t="s">
        <v>106</v>
      </c>
      <c r="C1188" s="148"/>
      <c r="D1188" s="149"/>
      <c r="E1188" s="150"/>
      <c r="F1188" s="151"/>
      <c r="G1188" s="152" t="str">
        <f>IFERROR(VLOOKUP(F1188,'الأستاذ العام'!$B$4:$C$353,2,0),"")</f>
        <v/>
      </c>
      <c r="H1188" s="146"/>
      <c r="I1188" s="153">
        <v>0</v>
      </c>
      <c r="J1188" s="151"/>
      <c r="K1188" s="152" t="str">
        <f>IFERROR(VLOOKUP(J1188,'الأستاذ العام'!$B$4:$C$353,2,0),"")</f>
        <v/>
      </c>
      <c r="L1188" s="146"/>
      <c r="M1188" s="153">
        <v>0</v>
      </c>
      <c r="N1188" s="16" t="b">
        <f t="shared" si="19"/>
        <v>1</v>
      </c>
    </row>
    <row r="1189" spans="1:14" x14ac:dyDescent="0.25">
      <c r="A1189" s="146">
        <v>1189</v>
      </c>
      <c r="B1189" s="147" t="s">
        <v>106</v>
      </c>
      <c r="C1189" s="148"/>
      <c r="D1189" s="149"/>
      <c r="E1189" s="150"/>
      <c r="F1189" s="151"/>
      <c r="G1189" s="152" t="str">
        <f>IFERROR(VLOOKUP(F1189,'الأستاذ العام'!$B$4:$C$353,2,0),"")</f>
        <v/>
      </c>
      <c r="H1189" s="146"/>
      <c r="I1189" s="153">
        <v>0</v>
      </c>
      <c r="J1189" s="151"/>
      <c r="K1189" s="152" t="str">
        <f>IFERROR(VLOOKUP(J1189,'الأستاذ العام'!$B$4:$C$353,2,0),"")</f>
        <v/>
      </c>
      <c r="L1189" s="146"/>
      <c r="M1189" s="153">
        <v>0</v>
      </c>
      <c r="N1189" s="16" t="b">
        <f t="shared" si="19"/>
        <v>1</v>
      </c>
    </row>
    <row r="1190" spans="1:14" x14ac:dyDescent="0.25">
      <c r="A1190" s="146">
        <v>1190</v>
      </c>
      <c r="B1190" s="147" t="s">
        <v>106</v>
      </c>
      <c r="C1190" s="148"/>
      <c r="D1190" s="149"/>
      <c r="E1190" s="150"/>
      <c r="F1190" s="151"/>
      <c r="G1190" s="152" t="str">
        <f>IFERROR(VLOOKUP(F1190,'الأستاذ العام'!$B$4:$C$353,2,0),"")</f>
        <v/>
      </c>
      <c r="H1190" s="146"/>
      <c r="I1190" s="153">
        <v>0</v>
      </c>
      <c r="J1190" s="151"/>
      <c r="K1190" s="152" t="str">
        <f>IFERROR(VLOOKUP(J1190,'الأستاذ العام'!$B$4:$C$353,2,0),"")</f>
        <v/>
      </c>
      <c r="L1190" s="146"/>
      <c r="M1190" s="153">
        <v>0</v>
      </c>
      <c r="N1190" s="16" t="b">
        <f t="shared" si="19"/>
        <v>1</v>
      </c>
    </row>
    <row r="1191" spans="1:14" x14ac:dyDescent="0.25">
      <c r="A1191" s="146">
        <v>1191</v>
      </c>
      <c r="B1191" s="147" t="s">
        <v>106</v>
      </c>
      <c r="C1191" s="148"/>
      <c r="D1191" s="149"/>
      <c r="E1191" s="150"/>
      <c r="F1191" s="151"/>
      <c r="G1191" s="152" t="str">
        <f>IFERROR(VLOOKUP(F1191,'الأستاذ العام'!$B$4:$C$353,2,0),"")</f>
        <v/>
      </c>
      <c r="H1191" s="146"/>
      <c r="I1191" s="153">
        <v>0</v>
      </c>
      <c r="J1191" s="151"/>
      <c r="K1191" s="152" t="str">
        <f>IFERROR(VLOOKUP(J1191,'الأستاذ العام'!$B$4:$C$353,2,0),"")</f>
        <v/>
      </c>
      <c r="L1191" s="146"/>
      <c r="M1191" s="153">
        <v>0</v>
      </c>
      <c r="N1191" s="16" t="b">
        <f t="shared" si="19"/>
        <v>1</v>
      </c>
    </row>
    <row r="1192" spans="1:14" x14ac:dyDescent="0.25">
      <c r="A1192" s="146">
        <v>1192</v>
      </c>
      <c r="B1192" s="147" t="s">
        <v>106</v>
      </c>
      <c r="C1192" s="148"/>
      <c r="D1192" s="149"/>
      <c r="E1192" s="150"/>
      <c r="F1192" s="151"/>
      <c r="G1192" s="152" t="str">
        <f>IFERROR(VLOOKUP(F1192,'الأستاذ العام'!$B$4:$C$353,2,0),"")</f>
        <v/>
      </c>
      <c r="H1192" s="146"/>
      <c r="I1192" s="153">
        <v>0</v>
      </c>
      <c r="J1192" s="151"/>
      <c r="K1192" s="152" t="str">
        <f>IFERROR(VLOOKUP(J1192,'الأستاذ العام'!$B$4:$C$353,2,0),"")</f>
        <v/>
      </c>
      <c r="L1192" s="146"/>
      <c r="M1192" s="153">
        <v>0</v>
      </c>
      <c r="N1192" s="16" t="b">
        <f t="shared" si="19"/>
        <v>1</v>
      </c>
    </row>
    <row r="1193" spans="1:14" x14ac:dyDescent="0.25">
      <c r="A1193" s="146">
        <v>1193</v>
      </c>
      <c r="B1193" s="147" t="s">
        <v>106</v>
      </c>
      <c r="C1193" s="148"/>
      <c r="D1193" s="149"/>
      <c r="E1193" s="150"/>
      <c r="F1193" s="151"/>
      <c r="G1193" s="152" t="str">
        <f>IFERROR(VLOOKUP(F1193,'الأستاذ العام'!$B$4:$C$353,2,0),"")</f>
        <v/>
      </c>
      <c r="H1193" s="146"/>
      <c r="I1193" s="153">
        <v>0</v>
      </c>
      <c r="J1193" s="151"/>
      <c r="K1193" s="152" t="str">
        <f>IFERROR(VLOOKUP(J1193,'الأستاذ العام'!$B$4:$C$353,2,0),"")</f>
        <v/>
      </c>
      <c r="L1193" s="146"/>
      <c r="M1193" s="153">
        <v>0</v>
      </c>
      <c r="N1193" s="16" t="b">
        <f t="shared" si="19"/>
        <v>1</v>
      </c>
    </row>
    <row r="1194" spans="1:14" x14ac:dyDescent="0.25">
      <c r="A1194" s="146">
        <v>1194</v>
      </c>
      <c r="B1194" s="147" t="s">
        <v>106</v>
      </c>
      <c r="C1194" s="148"/>
      <c r="D1194" s="149"/>
      <c r="E1194" s="150"/>
      <c r="F1194" s="151"/>
      <c r="G1194" s="152" t="str">
        <f>IFERROR(VLOOKUP(F1194,'الأستاذ العام'!$B$4:$C$353,2,0),"")</f>
        <v/>
      </c>
      <c r="H1194" s="146"/>
      <c r="I1194" s="153">
        <v>0</v>
      </c>
      <c r="J1194" s="151"/>
      <c r="K1194" s="152" t="str">
        <f>IFERROR(VLOOKUP(J1194,'الأستاذ العام'!$B$4:$C$353,2,0),"")</f>
        <v/>
      </c>
      <c r="L1194" s="146"/>
      <c r="M1194" s="153">
        <v>0</v>
      </c>
      <c r="N1194" s="16" t="b">
        <f t="shared" si="19"/>
        <v>1</v>
      </c>
    </row>
    <row r="1195" spans="1:14" x14ac:dyDescent="0.25">
      <c r="A1195" s="146">
        <v>1195</v>
      </c>
      <c r="B1195" s="147" t="s">
        <v>106</v>
      </c>
      <c r="C1195" s="148"/>
      <c r="D1195" s="149"/>
      <c r="E1195" s="150"/>
      <c r="F1195" s="151"/>
      <c r="G1195" s="152" t="str">
        <f>IFERROR(VLOOKUP(F1195,'الأستاذ العام'!$B$4:$C$353,2,0),"")</f>
        <v/>
      </c>
      <c r="H1195" s="146"/>
      <c r="I1195" s="153">
        <v>0</v>
      </c>
      <c r="J1195" s="151"/>
      <c r="K1195" s="152" t="str">
        <f>IFERROR(VLOOKUP(J1195,'الأستاذ العام'!$B$4:$C$353,2,0),"")</f>
        <v/>
      </c>
      <c r="L1195" s="146"/>
      <c r="M1195" s="153">
        <v>0</v>
      </c>
      <c r="N1195" s="16" t="b">
        <f t="shared" si="19"/>
        <v>1</v>
      </c>
    </row>
    <row r="1196" spans="1:14" x14ac:dyDescent="0.25">
      <c r="A1196" s="146">
        <v>1196</v>
      </c>
      <c r="B1196" s="147" t="s">
        <v>106</v>
      </c>
      <c r="C1196" s="148"/>
      <c r="D1196" s="149"/>
      <c r="E1196" s="150"/>
      <c r="F1196" s="151"/>
      <c r="G1196" s="152" t="str">
        <f>IFERROR(VLOOKUP(F1196,'الأستاذ العام'!$B$4:$C$353,2,0),"")</f>
        <v/>
      </c>
      <c r="H1196" s="146"/>
      <c r="I1196" s="153">
        <v>0</v>
      </c>
      <c r="J1196" s="151"/>
      <c r="K1196" s="152" t="str">
        <f>IFERROR(VLOOKUP(J1196,'الأستاذ العام'!$B$4:$C$353,2,0),"")</f>
        <v/>
      </c>
      <c r="L1196" s="146"/>
      <c r="M1196" s="153">
        <v>0</v>
      </c>
      <c r="N1196" s="16" t="b">
        <f t="shared" si="19"/>
        <v>1</v>
      </c>
    </row>
    <row r="1197" spans="1:14" x14ac:dyDescent="0.25">
      <c r="A1197" s="146">
        <v>1197</v>
      </c>
      <c r="B1197" s="147" t="s">
        <v>106</v>
      </c>
      <c r="C1197" s="148"/>
      <c r="D1197" s="149"/>
      <c r="E1197" s="150"/>
      <c r="F1197" s="151"/>
      <c r="G1197" s="152" t="str">
        <f>IFERROR(VLOOKUP(F1197,'الأستاذ العام'!$B$4:$C$353,2,0),"")</f>
        <v/>
      </c>
      <c r="H1197" s="146"/>
      <c r="I1197" s="153">
        <v>0</v>
      </c>
      <c r="J1197" s="151"/>
      <c r="K1197" s="152" t="str">
        <f>IFERROR(VLOOKUP(J1197,'الأستاذ العام'!$B$4:$C$353,2,0),"")</f>
        <v/>
      </c>
      <c r="L1197" s="146"/>
      <c r="M1197" s="153">
        <v>0</v>
      </c>
      <c r="N1197" s="16" t="b">
        <f t="shared" si="19"/>
        <v>1</v>
      </c>
    </row>
    <row r="1198" spans="1:14" x14ac:dyDescent="0.25">
      <c r="A1198" s="146">
        <v>1198</v>
      </c>
      <c r="B1198" s="147" t="s">
        <v>106</v>
      </c>
      <c r="C1198" s="148"/>
      <c r="D1198" s="149"/>
      <c r="E1198" s="150"/>
      <c r="F1198" s="151"/>
      <c r="G1198" s="152" t="str">
        <f>IFERROR(VLOOKUP(F1198,'الأستاذ العام'!$B$4:$C$353,2,0),"")</f>
        <v/>
      </c>
      <c r="H1198" s="146"/>
      <c r="I1198" s="153">
        <v>0</v>
      </c>
      <c r="J1198" s="151"/>
      <c r="K1198" s="152" t="str">
        <f>IFERROR(VLOOKUP(J1198,'الأستاذ العام'!$B$4:$C$353,2,0),"")</f>
        <v/>
      </c>
      <c r="L1198" s="146"/>
      <c r="M1198" s="153">
        <v>0</v>
      </c>
      <c r="N1198" s="16" t="b">
        <f t="shared" si="19"/>
        <v>1</v>
      </c>
    </row>
    <row r="1199" spans="1:14" x14ac:dyDescent="0.25">
      <c r="A1199" s="146">
        <v>1199</v>
      </c>
      <c r="B1199" s="147" t="s">
        <v>106</v>
      </c>
      <c r="C1199" s="148"/>
      <c r="D1199" s="149"/>
      <c r="E1199" s="150"/>
      <c r="F1199" s="151"/>
      <c r="G1199" s="152" t="str">
        <f>IFERROR(VLOOKUP(F1199,'الأستاذ العام'!$B$4:$C$353,2,0),"")</f>
        <v/>
      </c>
      <c r="H1199" s="146"/>
      <c r="I1199" s="153">
        <v>0</v>
      </c>
      <c r="J1199" s="151"/>
      <c r="K1199" s="152" t="str">
        <f>IFERROR(VLOOKUP(J1199,'الأستاذ العام'!$B$4:$C$353,2,0),"")</f>
        <v/>
      </c>
      <c r="L1199" s="146"/>
      <c r="M1199" s="153">
        <v>0</v>
      </c>
      <c r="N1199" s="16" t="b">
        <f t="shared" si="19"/>
        <v>1</v>
      </c>
    </row>
    <row r="1200" spans="1:14" x14ac:dyDescent="0.25">
      <c r="A1200" s="146">
        <v>1200</v>
      </c>
      <c r="B1200" s="147" t="s">
        <v>106</v>
      </c>
      <c r="C1200" s="148"/>
      <c r="D1200" s="149"/>
      <c r="E1200" s="150"/>
      <c r="F1200" s="151"/>
      <c r="G1200" s="152" t="str">
        <f>IFERROR(VLOOKUP(F1200,'الأستاذ العام'!$B$4:$C$353,2,0),"")</f>
        <v/>
      </c>
      <c r="H1200" s="146"/>
      <c r="I1200" s="153">
        <v>0</v>
      </c>
      <c r="J1200" s="151"/>
      <c r="K1200" s="152" t="str">
        <f>IFERROR(VLOOKUP(J1200,'الأستاذ العام'!$B$4:$C$353,2,0),"")</f>
        <v/>
      </c>
      <c r="L1200" s="146"/>
      <c r="M1200" s="153">
        <v>0</v>
      </c>
      <c r="N1200" s="16" t="b">
        <f t="shared" si="19"/>
        <v>1</v>
      </c>
    </row>
    <row r="1201" spans="1:14" x14ac:dyDescent="0.25">
      <c r="A1201" s="146">
        <v>1201</v>
      </c>
      <c r="B1201" s="147" t="s">
        <v>106</v>
      </c>
      <c r="C1201" s="148"/>
      <c r="D1201" s="149"/>
      <c r="E1201" s="150"/>
      <c r="F1201" s="151"/>
      <c r="G1201" s="152" t="str">
        <f>IFERROR(VLOOKUP(F1201,'الأستاذ العام'!$B$4:$C$353,2,0),"")</f>
        <v/>
      </c>
      <c r="H1201" s="146"/>
      <c r="I1201" s="153">
        <v>0</v>
      </c>
      <c r="J1201" s="151"/>
      <c r="K1201" s="152" t="str">
        <f>IFERROR(VLOOKUP(J1201,'الأستاذ العام'!$B$4:$C$353,2,0),"")</f>
        <v/>
      </c>
      <c r="L1201" s="146"/>
      <c r="M1201" s="153">
        <v>0</v>
      </c>
      <c r="N1201" s="16" t="b">
        <f t="shared" si="19"/>
        <v>1</v>
      </c>
    </row>
    <row r="1202" spans="1:14" x14ac:dyDescent="0.25">
      <c r="A1202" s="146">
        <v>1202</v>
      </c>
      <c r="B1202" s="147" t="s">
        <v>106</v>
      </c>
      <c r="C1202" s="148"/>
      <c r="D1202" s="149"/>
      <c r="E1202" s="150"/>
      <c r="F1202" s="151"/>
      <c r="G1202" s="152" t="str">
        <f>IFERROR(VLOOKUP(F1202,'الأستاذ العام'!$B$4:$C$353,2,0),"")</f>
        <v/>
      </c>
      <c r="H1202" s="146"/>
      <c r="I1202" s="153">
        <v>0</v>
      </c>
      <c r="J1202" s="151"/>
      <c r="K1202" s="152" t="str">
        <f>IFERROR(VLOOKUP(J1202,'الأستاذ العام'!$B$4:$C$353,2,0),"")</f>
        <v/>
      </c>
      <c r="L1202" s="146"/>
      <c r="M1202" s="153">
        <v>0</v>
      </c>
      <c r="N1202" s="16" t="b">
        <f t="shared" si="19"/>
        <v>1</v>
      </c>
    </row>
    <row r="1203" spans="1:14" x14ac:dyDescent="0.25">
      <c r="A1203" s="146">
        <v>1203</v>
      </c>
      <c r="B1203" s="147" t="s">
        <v>106</v>
      </c>
      <c r="C1203" s="148"/>
      <c r="D1203" s="149"/>
      <c r="E1203" s="150"/>
      <c r="F1203" s="151"/>
      <c r="G1203" s="152" t="str">
        <f>IFERROR(VLOOKUP(F1203,'الأستاذ العام'!$B$4:$C$353,2,0),"")</f>
        <v/>
      </c>
      <c r="H1203" s="146"/>
      <c r="I1203" s="153">
        <v>0</v>
      </c>
      <c r="J1203" s="151"/>
      <c r="K1203" s="152" t="str">
        <f>IFERROR(VLOOKUP(J1203,'الأستاذ العام'!$B$4:$C$353,2,0),"")</f>
        <v/>
      </c>
      <c r="L1203" s="146"/>
      <c r="M1203" s="153">
        <v>0</v>
      </c>
      <c r="N1203" s="16" t="b">
        <f t="shared" si="19"/>
        <v>1</v>
      </c>
    </row>
    <row r="1204" spans="1:14" x14ac:dyDescent="0.25">
      <c r="A1204" s="146">
        <v>1204</v>
      </c>
      <c r="B1204" s="147" t="s">
        <v>106</v>
      </c>
      <c r="C1204" s="148"/>
      <c r="D1204" s="149"/>
      <c r="E1204" s="150"/>
      <c r="F1204" s="151"/>
      <c r="G1204" s="152" t="str">
        <f>IFERROR(VLOOKUP(F1204,'الأستاذ العام'!$B$4:$C$353,2,0),"")</f>
        <v/>
      </c>
      <c r="H1204" s="146"/>
      <c r="I1204" s="153">
        <v>0</v>
      </c>
      <c r="J1204" s="151"/>
      <c r="K1204" s="152" t="str">
        <f>IFERROR(VLOOKUP(J1204,'الأستاذ العام'!$B$4:$C$353,2,0),"")</f>
        <v/>
      </c>
      <c r="L1204" s="146"/>
      <c r="M1204" s="153">
        <v>0</v>
      </c>
    </row>
    <row r="1205" spans="1:14" x14ac:dyDescent="0.25">
      <c r="A1205" s="146">
        <v>1205</v>
      </c>
      <c r="B1205" s="147" t="s">
        <v>106</v>
      </c>
      <c r="C1205" s="148"/>
      <c r="D1205" s="149"/>
      <c r="E1205" s="150"/>
      <c r="F1205" s="151"/>
      <c r="G1205" s="152" t="str">
        <f>IFERROR(VLOOKUP(F1205,'الأستاذ العام'!$B$4:$C$353,2,0),"")</f>
        <v/>
      </c>
      <c r="H1205" s="146"/>
      <c r="I1205" s="153">
        <v>0</v>
      </c>
      <c r="J1205" s="151"/>
      <c r="K1205" s="152" t="str">
        <f>IFERROR(VLOOKUP(J1205,'الأستاذ العام'!$B$4:$C$353,2,0),"")</f>
        <v/>
      </c>
      <c r="L1205" s="146"/>
      <c r="M1205" s="153">
        <v>0</v>
      </c>
    </row>
    <row r="1206" spans="1:14" x14ac:dyDescent="0.25">
      <c r="A1206" s="146">
        <v>1206</v>
      </c>
      <c r="B1206" s="147" t="s">
        <v>106</v>
      </c>
      <c r="C1206" s="148"/>
      <c r="D1206" s="149"/>
      <c r="E1206" s="150"/>
      <c r="F1206" s="151"/>
      <c r="G1206" s="152" t="str">
        <f>IFERROR(VLOOKUP(F1206,'الأستاذ العام'!$B$4:$C$353,2,0),"")</f>
        <v/>
      </c>
      <c r="H1206" s="146"/>
      <c r="I1206" s="153">
        <v>0</v>
      </c>
      <c r="J1206" s="151"/>
      <c r="K1206" s="152" t="str">
        <f>IFERROR(VLOOKUP(J1206,'الأستاذ العام'!$B$4:$C$353,2,0),"")</f>
        <v/>
      </c>
      <c r="L1206" s="146"/>
      <c r="M1206" s="153">
        <v>0</v>
      </c>
    </row>
    <row r="1207" spans="1:14" x14ac:dyDescent="0.25">
      <c r="A1207" s="146">
        <v>1207</v>
      </c>
      <c r="B1207" s="147" t="s">
        <v>106</v>
      </c>
      <c r="C1207" s="148"/>
      <c r="D1207" s="149"/>
      <c r="E1207" s="150"/>
      <c r="F1207" s="151"/>
      <c r="G1207" s="152" t="str">
        <f>IFERROR(VLOOKUP(F1207,'الأستاذ العام'!$B$4:$C$353,2,0),"")</f>
        <v/>
      </c>
      <c r="H1207" s="146"/>
      <c r="I1207" s="153">
        <v>0</v>
      </c>
      <c r="J1207" s="151"/>
      <c r="K1207" s="152" t="str">
        <f>IFERROR(VLOOKUP(J1207,'الأستاذ العام'!$B$4:$C$353,2,0),"")</f>
        <v/>
      </c>
      <c r="L1207" s="146"/>
      <c r="M1207" s="153">
        <v>0</v>
      </c>
    </row>
    <row r="1208" spans="1:14" x14ac:dyDescent="0.25">
      <c r="A1208" s="146">
        <v>1208</v>
      </c>
      <c r="B1208" s="147" t="s">
        <v>106</v>
      </c>
      <c r="C1208" s="148"/>
      <c r="D1208" s="149"/>
      <c r="E1208" s="150"/>
      <c r="F1208" s="151"/>
      <c r="G1208" s="152" t="str">
        <f>IFERROR(VLOOKUP(F1208,'الأستاذ العام'!$B$4:$C$353,2,0),"")</f>
        <v/>
      </c>
      <c r="H1208" s="146"/>
      <c r="I1208" s="153">
        <v>0</v>
      </c>
      <c r="J1208" s="151"/>
      <c r="K1208" s="152" t="str">
        <f>IFERROR(VLOOKUP(J1208,'الأستاذ العام'!$B$4:$C$353,2,0),"")</f>
        <v/>
      </c>
      <c r="L1208" s="146"/>
      <c r="M1208" s="153">
        <v>0</v>
      </c>
    </row>
    <row r="1209" spans="1:14" x14ac:dyDescent="0.25">
      <c r="A1209" s="146">
        <v>1209</v>
      </c>
      <c r="B1209" s="147" t="s">
        <v>106</v>
      </c>
      <c r="C1209" s="148"/>
      <c r="D1209" s="149"/>
      <c r="E1209" s="150"/>
      <c r="F1209" s="151"/>
      <c r="G1209" s="152" t="str">
        <f>IFERROR(VLOOKUP(F1209,'الأستاذ العام'!$B$4:$C$353,2,0),"")</f>
        <v/>
      </c>
      <c r="H1209" s="146"/>
      <c r="I1209" s="153">
        <v>0</v>
      </c>
      <c r="J1209" s="151"/>
      <c r="K1209" s="152" t="str">
        <f>IFERROR(VLOOKUP(J1209,'الأستاذ العام'!$B$4:$C$353,2,0),"")</f>
        <v/>
      </c>
      <c r="L1209" s="146"/>
      <c r="M1209" s="153">
        <v>0</v>
      </c>
    </row>
    <row r="1210" spans="1:14" x14ac:dyDescent="0.25">
      <c r="A1210" s="146">
        <v>1210</v>
      </c>
      <c r="B1210" s="147" t="s">
        <v>106</v>
      </c>
      <c r="C1210" s="148"/>
      <c r="D1210" s="149"/>
      <c r="E1210" s="150"/>
      <c r="F1210" s="151"/>
      <c r="G1210" s="152" t="str">
        <f>IFERROR(VLOOKUP(F1210,'الأستاذ العام'!$B$4:$C$353,2,0),"")</f>
        <v/>
      </c>
      <c r="H1210" s="146"/>
      <c r="I1210" s="153">
        <v>0</v>
      </c>
      <c r="J1210" s="151"/>
      <c r="K1210" s="152" t="str">
        <f>IFERROR(VLOOKUP(J1210,'الأستاذ العام'!$B$4:$C$353,2,0),"")</f>
        <v/>
      </c>
      <c r="L1210" s="146"/>
      <c r="M1210" s="153">
        <v>0</v>
      </c>
    </row>
    <row r="1211" spans="1:14" x14ac:dyDescent="0.25">
      <c r="A1211" s="146">
        <v>1211</v>
      </c>
      <c r="B1211" s="147" t="s">
        <v>106</v>
      </c>
      <c r="C1211" s="148"/>
      <c r="D1211" s="149"/>
      <c r="E1211" s="150"/>
      <c r="F1211" s="151"/>
      <c r="G1211" s="152" t="str">
        <f>IFERROR(VLOOKUP(F1211,'الأستاذ العام'!$B$4:$C$353,2,0),"")</f>
        <v/>
      </c>
      <c r="H1211" s="146"/>
      <c r="I1211" s="153">
        <v>0</v>
      </c>
      <c r="J1211" s="151"/>
      <c r="K1211" s="152" t="str">
        <f>IFERROR(VLOOKUP(J1211,'الأستاذ العام'!$B$4:$C$353,2,0),"")</f>
        <v/>
      </c>
      <c r="L1211" s="146"/>
      <c r="M1211" s="153">
        <v>0</v>
      </c>
    </row>
    <row r="1212" spans="1:14" x14ac:dyDescent="0.25">
      <c r="A1212" s="146">
        <v>1212</v>
      </c>
      <c r="B1212" s="147" t="s">
        <v>106</v>
      </c>
      <c r="C1212" s="148"/>
      <c r="D1212" s="149"/>
      <c r="E1212" s="150"/>
      <c r="F1212" s="151"/>
      <c r="G1212" s="152" t="str">
        <f>IFERROR(VLOOKUP(F1212,'الأستاذ العام'!$B$4:$C$353,2,0),"")</f>
        <v/>
      </c>
      <c r="H1212" s="146"/>
      <c r="I1212" s="153">
        <v>0</v>
      </c>
      <c r="J1212" s="151"/>
      <c r="K1212" s="152" t="str">
        <f>IFERROR(VLOOKUP(J1212,'الأستاذ العام'!$B$4:$C$353,2,0),"")</f>
        <v/>
      </c>
      <c r="L1212" s="146"/>
      <c r="M1212" s="153">
        <v>0</v>
      </c>
    </row>
    <row r="1213" spans="1:14" x14ac:dyDescent="0.25">
      <c r="A1213" s="146">
        <v>1213</v>
      </c>
      <c r="B1213" s="147" t="s">
        <v>106</v>
      </c>
      <c r="C1213" s="148"/>
      <c r="D1213" s="149"/>
      <c r="E1213" s="150"/>
      <c r="F1213" s="151"/>
      <c r="G1213" s="152" t="str">
        <f>IFERROR(VLOOKUP(F1213,'الأستاذ العام'!$B$4:$C$353,2,0),"")</f>
        <v/>
      </c>
      <c r="H1213" s="146"/>
      <c r="I1213" s="153">
        <v>0</v>
      </c>
      <c r="J1213" s="151"/>
      <c r="K1213" s="152" t="str">
        <f>IFERROR(VLOOKUP(J1213,'الأستاذ العام'!$B$4:$C$353,2,0),"")</f>
        <v/>
      </c>
      <c r="L1213" s="146"/>
      <c r="M1213" s="153">
        <v>0</v>
      </c>
    </row>
    <row r="1214" spans="1:14" x14ac:dyDescent="0.25">
      <c r="A1214" s="146">
        <v>1214</v>
      </c>
      <c r="B1214" s="147" t="s">
        <v>106</v>
      </c>
      <c r="C1214" s="148"/>
      <c r="D1214" s="149"/>
      <c r="E1214" s="150"/>
      <c r="F1214" s="151"/>
      <c r="G1214" s="152" t="str">
        <f>IFERROR(VLOOKUP(F1214,'الأستاذ العام'!$B$4:$C$353,2,0),"")</f>
        <v/>
      </c>
      <c r="H1214" s="146"/>
      <c r="I1214" s="153">
        <v>0</v>
      </c>
      <c r="J1214" s="151"/>
      <c r="K1214" s="152" t="str">
        <f>IFERROR(VLOOKUP(J1214,'الأستاذ العام'!$B$4:$C$353,2,0),"")</f>
        <v/>
      </c>
      <c r="L1214" s="146"/>
      <c r="M1214" s="153">
        <v>0</v>
      </c>
    </row>
    <row r="1215" spans="1:14" x14ac:dyDescent="0.25">
      <c r="A1215" s="146">
        <v>1215</v>
      </c>
      <c r="B1215" s="147" t="s">
        <v>106</v>
      </c>
      <c r="C1215" s="148"/>
      <c r="D1215" s="149"/>
      <c r="E1215" s="150"/>
      <c r="F1215" s="151"/>
      <c r="G1215" s="152" t="str">
        <f>IFERROR(VLOOKUP(F1215,'الأستاذ العام'!$B$4:$C$353,2,0),"")</f>
        <v/>
      </c>
      <c r="H1215" s="146"/>
      <c r="I1215" s="153">
        <v>0</v>
      </c>
      <c r="J1215" s="151"/>
      <c r="K1215" s="152" t="str">
        <f>IFERROR(VLOOKUP(J1215,'الأستاذ العام'!$B$4:$C$353,2,0),"")</f>
        <v/>
      </c>
      <c r="L1215" s="146"/>
      <c r="M1215" s="153">
        <v>0</v>
      </c>
    </row>
    <row r="1216" spans="1:14" x14ac:dyDescent="0.25">
      <c r="A1216" s="146">
        <v>1216</v>
      </c>
      <c r="B1216" s="147" t="s">
        <v>106</v>
      </c>
      <c r="C1216" s="148"/>
      <c r="D1216" s="149"/>
      <c r="E1216" s="150"/>
      <c r="F1216" s="151"/>
      <c r="G1216" s="152" t="str">
        <f>IFERROR(VLOOKUP(F1216,'الأستاذ العام'!$B$4:$C$353,2,0),"")</f>
        <v/>
      </c>
      <c r="H1216" s="146"/>
      <c r="I1216" s="153">
        <v>0</v>
      </c>
      <c r="J1216" s="151"/>
      <c r="K1216" s="152" t="str">
        <f>IFERROR(VLOOKUP(J1216,'الأستاذ العام'!$B$4:$C$353,2,0),"")</f>
        <v/>
      </c>
      <c r="L1216" s="146"/>
      <c r="M1216" s="153">
        <v>0</v>
      </c>
    </row>
    <row r="1217" spans="1:13" x14ac:dyDescent="0.25">
      <c r="A1217" s="146">
        <v>1217</v>
      </c>
      <c r="B1217" s="147" t="s">
        <v>106</v>
      </c>
      <c r="C1217" s="148"/>
      <c r="D1217" s="149"/>
      <c r="E1217" s="150"/>
      <c r="F1217" s="151"/>
      <c r="G1217" s="152" t="str">
        <f>IFERROR(VLOOKUP(F1217,'الأستاذ العام'!$B$4:$C$353,2,0),"")</f>
        <v/>
      </c>
      <c r="H1217" s="146"/>
      <c r="I1217" s="153">
        <v>0</v>
      </c>
      <c r="J1217" s="151"/>
      <c r="K1217" s="152" t="str">
        <f>IFERROR(VLOOKUP(J1217,'الأستاذ العام'!$B$4:$C$353,2,0),"")</f>
        <v/>
      </c>
      <c r="L1217" s="146"/>
      <c r="M1217" s="153">
        <v>0</v>
      </c>
    </row>
    <row r="1218" spans="1:13" x14ac:dyDescent="0.25">
      <c r="A1218" s="146">
        <v>1218</v>
      </c>
      <c r="B1218" s="147" t="s">
        <v>106</v>
      </c>
      <c r="C1218" s="148"/>
      <c r="D1218" s="149"/>
      <c r="E1218" s="150"/>
      <c r="F1218" s="151"/>
      <c r="G1218" s="152" t="str">
        <f>IFERROR(VLOOKUP(F1218,'الأستاذ العام'!$B$4:$C$353,2,0),"")</f>
        <v/>
      </c>
      <c r="H1218" s="146"/>
      <c r="I1218" s="153">
        <v>0</v>
      </c>
      <c r="J1218" s="151"/>
      <c r="K1218" s="152" t="str">
        <f>IFERROR(VLOOKUP(J1218,'الأستاذ العام'!$B$4:$C$353,2,0),"")</f>
        <v/>
      </c>
      <c r="L1218" s="146"/>
      <c r="M1218" s="153">
        <v>0</v>
      </c>
    </row>
    <row r="1219" spans="1:13" x14ac:dyDescent="0.25">
      <c r="A1219" s="146">
        <v>1219</v>
      </c>
      <c r="B1219" s="147" t="s">
        <v>106</v>
      </c>
      <c r="C1219" s="148"/>
      <c r="D1219" s="149"/>
      <c r="E1219" s="150"/>
      <c r="F1219" s="151"/>
      <c r="G1219" s="152" t="str">
        <f>IFERROR(VLOOKUP(F1219,'الأستاذ العام'!$B$4:$C$353,2,0),"")</f>
        <v/>
      </c>
      <c r="H1219" s="146"/>
      <c r="I1219" s="153">
        <v>0</v>
      </c>
      <c r="J1219" s="151"/>
      <c r="K1219" s="152" t="str">
        <f>IFERROR(VLOOKUP(J1219,'الأستاذ العام'!$B$4:$C$353,2,0),"")</f>
        <v/>
      </c>
      <c r="L1219" s="146"/>
      <c r="M1219" s="153">
        <v>0</v>
      </c>
    </row>
    <row r="1220" spans="1:13" x14ac:dyDescent="0.25">
      <c r="A1220" s="146">
        <v>1220</v>
      </c>
      <c r="B1220" s="147" t="s">
        <v>106</v>
      </c>
      <c r="C1220" s="148"/>
      <c r="D1220" s="149"/>
      <c r="E1220" s="150"/>
      <c r="F1220" s="151"/>
      <c r="G1220" s="152" t="str">
        <f>IFERROR(VLOOKUP(F1220,'الأستاذ العام'!$B$4:$C$353,2,0),"")</f>
        <v/>
      </c>
      <c r="H1220" s="146"/>
      <c r="I1220" s="153">
        <v>0</v>
      </c>
      <c r="J1220" s="151"/>
      <c r="K1220" s="152" t="str">
        <f>IFERROR(VLOOKUP(J1220,'الأستاذ العام'!$B$4:$C$353,2,0),"")</f>
        <v/>
      </c>
      <c r="L1220" s="146"/>
      <c r="M1220" s="153">
        <v>0</v>
      </c>
    </row>
    <row r="1221" spans="1:13" x14ac:dyDescent="0.25">
      <c r="A1221" s="146">
        <v>1221</v>
      </c>
      <c r="B1221" s="147" t="s">
        <v>106</v>
      </c>
      <c r="C1221" s="148"/>
      <c r="D1221" s="149"/>
      <c r="E1221" s="150"/>
      <c r="F1221" s="151"/>
      <c r="G1221" s="152" t="str">
        <f>IFERROR(VLOOKUP(F1221,'الأستاذ العام'!$B$4:$C$353,2,0),"")</f>
        <v/>
      </c>
      <c r="H1221" s="146"/>
      <c r="I1221" s="153">
        <v>0</v>
      </c>
      <c r="J1221" s="151"/>
      <c r="K1221" s="152" t="str">
        <f>IFERROR(VLOOKUP(J1221,'الأستاذ العام'!$B$4:$C$353,2,0),"")</f>
        <v/>
      </c>
      <c r="L1221" s="146"/>
      <c r="M1221" s="153">
        <v>0</v>
      </c>
    </row>
    <row r="1222" spans="1:13" x14ac:dyDescent="0.25">
      <c r="A1222" s="146">
        <v>1222</v>
      </c>
      <c r="B1222" s="147" t="s">
        <v>106</v>
      </c>
      <c r="C1222" s="148"/>
      <c r="D1222" s="149"/>
      <c r="E1222" s="150"/>
      <c r="F1222" s="151"/>
      <c r="G1222" s="152" t="str">
        <f>IFERROR(VLOOKUP(F1222,'الأستاذ العام'!$B$4:$C$353,2,0),"")</f>
        <v/>
      </c>
      <c r="H1222" s="146"/>
      <c r="I1222" s="153">
        <v>0</v>
      </c>
      <c r="J1222" s="151"/>
      <c r="K1222" s="152" t="str">
        <f>IFERROR(VLOOKUP(J1222,'الأستاذ العام'!$B$4:$C$353,2,0),"")</f>
        <v/>
      </c>
      <c r="L1222" s="146"/>
      <c r="M1222" s="153">
        <v>0</v>
      </c>
    </row>
    <row r="1223" spans="1:13" x14ac:dyDescent="0.25">
      <c r="A1223" s="146">
        <v>1223</v>
      </c>
      <c r="B1223" s="147" t="s">
        <v>106</v>
      </c>
      <c r="C1223" s="148"/>
      <c r="D1223" s="149"/>
      <c r="E1223" s="150"/>
      <c r="F1223" s="151"/>
      <c r="G1223" s="152" t="str">
        <f>IFERROR(VLOOKUP(F1223,'الأستاذ العام'!$B$4:$C$353,2,0),"")</f>
        <v/>
      </c>
      <c r="H1223" s="146"/>
      <c r="I1223" s="153">
        <v>0</v>
      </c>
      <c r="J1223" s="151"/>
      <c r="K1223" s="152" t="str">
        <f>IFERROR(VLOOKUP(J1223,'الأستاذ العام'!$B$4:$C$353,2,0),"")</f>
        <v/>
      </c>
      <c r="L1223" s="146"/>
      <c r="M1223" s="153">
        <v>0</v>
      </c>
    </row>
    <row r="1224" spans="1:13" x14ac:dyDescent="0.25">
      <c r="A1224" s="146">
        <v>1224</v>
      </c>
      <c r="B1224" s="147" t="s">
        <v>106</v>
      </c>
      <c r="C1224" s="148"/>
      <c r="D1224" s="149"/>
      <c r="E1224" s="150"/>
      <c r="F1224" s="151"/>
      <c r="G1224" s="152" t="str">
        <f>IFERROR(VLOOKUP(F1224,'الأستاذ العام'!$B$4:$C$353,2,0),"")</f>
        <v/>
      </c>
      <c r="H1224" s="146"/>
      <c r="I1224" s="153">
        <v>0</v>
      </c>
      <c r="J1224" s="151"/>
      <c r="K1224" s="152" t="str">
        <f>IFERROR(VLOOKUP(J1224,'الأستاذ العام'!$B$4:$C$353,2,0),"")</f>
        <v/>
      </c>
      <c r="L1224" s="146"/>
      <c r="M1224" s="153">
        <v>0</v>
      </c>
    </row>
    <row r="1225" spans="1:13" x14ac:dyDescent="0.25">
      <c r="A1225" s="146">
        <v>1225</v>
      </c>
      <c r="B1225" s="147" t="s">
        <v>106</v>
      </c>
      <c r="C1225" s="148"/>
      <c r="D1225" s="149"/>
      <c r="E1225" s="150"/>
      <c r="F1225" s="151"/>
      <c r="G1225" s="152" t="str">
        <f>IFERROR(VLOOKUP(F1225,'الأستاذ العام'!$B$4:$C$353,2,0),"")</f>
        <v/>
      </c>
      <c r="H1225" s="146"/>
      <c r="I1225" s="153">
        <v>0</v>
      </c>
      <c r="J1225" s="151"/>
      <c r="K1225" s="152" t="str">
        <f>IFERROR(VLOOKUP(J1225,'الأستاذ العام'!$B$4:$C$353,2,0),"")</f>
        <v/>
      </c>
      <c r="L1225" s="146"/>
      <c r="M1225" s="153">
        <v>0</v>
      </c>
    </row>
    <row r="1226" spans="1:13" x14ac:dyDescent="0.25">
      <c r="A1226" s="146">
        <v>1226</v>
      </c>
      <c r="B1226" s="147" t="s">
        <v>106</v>
      </c>
      <c r="C1226" s="148"/>
      <c r="D1226" s="149"/>
      <c r="E1226" s="150"/>
      <c r="F1226" s="151"/>
      <c r="G1226" s="152" t="str">
        <f>IFERROR(VLOOKUP(F1226,'الأستاذ العام'!$B$4:$C$353,2,0),"")</f>
        <v/>
      </c>
      <c r="H1226" s="146"/>
      <c r="I1226" s="153">
        <v>0</v>
      </c>
      <c r="J1226" s="151"/>
      <c r="K1226" s="152" t="str">
        <f>IFERROR(VLOOKUP(J1226,'الأستاذ العام'!$B$4:$C$353,2,0),"")</f>
        <v/>
      </c>
      <c r="L1226" s="146"/>
      <c r="M1226" s="153">
        <v>0</v>
      </c>
    </row>
    <row r="1227" spans="1:13" x14ac:dyDescent="0.25">
      <c r="A1227" s="146">
        <v>1227</v>
      </c>
      <c r="B1227" s="147" t="s">
        <v>106</v>
      </c>
      <c r="C1227" s="148"/>
      <c r="D1227" s="149"/>
      <c r="E1227" s="150"/>
      <c r="F1227" s="151"/>
      <c r="G1227" s="152" t="str">
        <f>IFERROR(VLOOKUP(F1227,'الأستاذ العام'!$B$4:$C$353,2,0),"")</f>
        <v/>
      </c>
      <c r="H1227" s="146"/>
      <c r="I1227" s="153">
        <v>0</v>
      </c>
      <c r="J1227" s="151"/>
      <c r="K1227" s="152" t="str">
        <f>IFERROR(VLOOKUP(J1227,'الأستاذ العام'!$B$4:$C$353,2,0),"")</f>
        <v/>
      </c>
      <c r="L1227" s="146"/>
      <c r="M1227" s="153">
        <v>0</v>
      </c>
    </row>
    <row r="1228" spans="1:13" x14ac:dyDescent="0.25">
      <c r="A1228" s="146">
        <v>1228</v>
      </c>
      <c r="B1228" s="147" t="s">
        <v>106</v>
      </c>
      <c r="C1228" s="148"/>
      <c r="D1228" s="149"/>
      <c r="E1228" s="150"/>
      <c r="F1228" s="151"/>
      <c r="G1228" s="152" t="str">
        <f>IFERROR(VLOOKUP(F1228,'الأستاذ العام'!$B$4:$C$353,2,0),"")</f>
        <v/>
      </c>
      <c r="H1228" s="146"/>
      <c r="I1228" s="153">
        <v>0</v>
      </c>
      <c r="J1228" s="151"/>
      <c r="K1228" s="152" t="str">
        <f>IFERROR(VLOOKUP(J1228,'الأستاذ العام'!$B$4:$C$353,2,0),"")</f>
        <v/>
      </c>
      <c r="L1228" s="146"/>
      <c r="M1228" s="153">
        <v>0</v>
      </c>
    </row>
    <row r="1229" spans="1:13" x14ac:dyDescent="0.25">
      <c r="A1229" s="146">
        <v>1229</v>
      </c>
      <c r="B1229" s="147" t="s">
        <v>106</v>
      </c>
      <c r="C1229" s="148"/>
      <c r="D1229" s="149"/>
      <c r="E1229" s="150"/>
      <c r="F1229" s="151"/>
      <c r="G1229" s="152" t="str">
        <f>IFERROR(VLOOKUP(F1229,'الأستاذ العام'!$B$4:$C$353,2,0),"")</f>
        <v/>
      </c>
      <c r="H1229" s="146"/>
      <c r="I1229" s="153">
        <v>0</v>
      </c>
      <c r="J1229" s="151"/>
      <c r="K1229" s="152" t="str">
        <f>IFERROR(VLOOKUP(J1229,'الأستاذ العام'!$B$4:$C$353,2,0),"")</f>
        <v/>
      </c>
      <c r="L1229" s="146"/>
      <c r="M1229" s="153">
        <v>0</v>
      </c>
    </row>
    <row r="1230" spans="1:13" x14ac:dyDescent="0.25">
      <c r="A1230" s="146">
        <v>1230</v>
      </c>
      <c r="B1230" s="147" t="s">
        <v>106</v>
      </c>
      <c r="C1230" s="148"/>
      <c r="D1230" s="149"/>
      <c r="E1230" s="150"/>
      <c r="F1230" s="151"/>
      <c r="G1230" s="152" t="str">
        <f>IFERROR(VLOOKUP(F1230,'الأستاذ العام'!$B$4:$C$353,2,0),"")</f>
        <v/>
      </c>
      <c r="H1230" s="146"/>
      <c r="I1230" s="153">
        <v>0</v>
      </c>
      <c r="J1230" s="151"/>
      <c r="K1230" s="152" t="str">
        <f>IFERROR(VLOOKUP(J1230,'الأستاذ العام'!$B$4:$C$353,2,0),"")</f>
        <v/>
      </c>
      <c r="L1230" s="146"/>
      <c r="M1230" s="153">
        <v>0</v>
      </c>
    </row>
    <row r="1231" spans="1:13" x14ac:dyDescent="0.25">
      <c r="A1231" s="146">
        <v>1231</v>
      </c>
      <c r="B1231" s="147" t="s">
        <v>106</v>
      </c>
      <c r="C1231" s="148"/>
      <c r="D1231" s="149"/>
      <c r="E1231" s="150"/>
      <c r="F1231" s="151"/>
      <c r="G1231" s="152" t="str">
        <f>IFERROR(VLOOKUP(F1231,'الأستاذ العام'!$B$4:$C$353,2,0),"")</f>
        <v/>
      </c>
      <c r="H1231" s="146"/>
      <c r="I1231" s="153">
        <v>0</v>
      </c>
      <c r="J1231" s="151"/>
      <c r="K1231" s="152" t="str">
        <f>IFERROR(VLOOKUP(J1231,'الأستاذ العام'!$B$4:$C$353,2,0),"")</f>
        <v/>
      </c>
      <c r="L1231" s="146"/>
      <c r="M1231" s="153">
        <v>0</v>
      </c>
    </row>
    <row r="1232" spans="1:13" x14ac:dyDescent="0.25">
      <c r="A1232" s="146">
        <v>1232</v>
      </c>
      <c r="B1232" s="147" t="s">
        <v>106</v>
      </c>
      <c r="C1232" s="148"/>
      <c r="D1232" s="149"/>
      <c r="E1232" s="150"/>
      <c r="F1232" s="151"/>
      <c r="G1232" s="152" t="str">
        <f>IFERROR(VLOOKUP(F1232,'الأستاذ العام'!$B$4:$C$353,2,0),"")</f>
        <v/>
      </c>
      <c r="H1232" s="146"/>
      <c r="I1232" s="153">
        <v>0</v>
      </c>
      <c r="J1232" s="151"/>
      <c r="K1232" s="152" t="str">
        <f>IFERROR(VLOOKUP(J1232,'الأستاذ العام'!$B$4:$C$353,2,0),"")</f>
        <v/>
      </c>
      <c r="L1232" s="146"/>
      <c r="M1232" s="153">
        <v>0</v>
      </c>
    </row>
    <row r="1233" spans="1:13" x14ac:dyDescent="0.25">
      <c r="A1233" s="146">
        <v>1233</v>
      </c>
      <c r="B1233" s="147" t="s">
        <v>106</v>
      </c>
      <c r="C1233" s="148"/>
      <c r="D1233" s="149"/>
      <c r="E1233" s="150"/>
      <c r="F1233" s="151"/>
      <c r="G1233" s="152" t="str">
        <f>IFERROR(VLOOKUP(F1233,'الأستاذ العام'!$B$4:$C$353,2,0),"")</f>
        <v/>
      </c>
      <c r="H1233" s="146"/>
      <c r="I1233" s="153">
        <v>0</v>
      </c>
      <c r="J1233" s="151"/>
      <c r="K1233" s="152" t="str">
        <f>IFERROR(VLOOKUP(J1233,'الأستاذ العام'!$B$4:$C$353,2,0),"")</f>
        <v/>
      </c>
      <c r="L1233" s="146"/>
      <c r="M1233" s="153">
        <v>0</v>
      </c>
    </row>
    <row r="1234" spans="1:13" x14ac:dyDescent="0.25">
      <c r="A1234" s="146">
        <v>1234</v>
      </c>
      <c r="B1234" s="147" t="s">
        <v>106</v>
      </c>
      <c r="C1234" s="148"/>
      <c r="D1234" s="149"/>
      <c r="E1234" s="150"/>
      <c r="F1234" s="151"/>
      <c r="G1234" s="152" t="str">
        <f>IFERROR(VLOOKUP(F1234,'الأستاذ العام'!$B$4:$C$353,2,0),"")</f>
        <v/>
      </c>
      <c r="H1234" s="146"/>
      <c r="I1234" s="153">
        <v>0</v>
      </c>
      <c r="J1234" s="151"/>
      <c r="K1234" s="152" t="str">
        <f>IFERROR(VLOOKUP(J1234,'الأستاذ العام'!$B$4:$C$353,2,0),"")</f>
        <v/>
      </c>
      <c r="L1234" s="146"/>
      <c r="M1234" s="153">
        <v>0</v>
      </c>
    </row>
    <row r="1235" spans="1:13" x14ac:dyDescent="0.25">
      <c r="A1235" s="146">
        <v>1235</v>
      </c>
      <c r="B1235" s="147" t="s">
        <v>106</v>
      </c>
      <c r="C1235" s="148"/>
      <c r="D1235" s="149"/>
      <c r="E1235" s="150"/>
      <c r="F1235" s="151"/>
      <c r="G1235" s="152" t="str">
        <f>IFERROR(VLOOKUP(F1235,'الأستاذ العام'!$B$4:$C$353,2,0),"")</f>
        <v/>
      </c>
      <c r="H1235" s="146"/>
      <c r="I1235" s="153">
        <v>0</v>
      </c>
      <c r="J1235" s="151"/>
      <c r="K1235" s="152" t="str">
        <f>IFERROR(VLOOKUP(J1235,'الأستاذ العام'!$B$4:$C$353,2,0),"")</f>
        <v/>
      </c>
      <c r="L1235" s="146"/>
      <c r="M1235" s="153">
        <v>0</v>
      </c>
    </row>
    <row r="1236" spans="1:13" x14ac:dyDescent="0.25">
      <c r="A1236" s="146">
        <v>1236</v>
      </c>
      <c r="B1236" s="147" t="s">
        <v>106</v>
      </c>
      <c r="C1236" s="148"/>
      <c r="D1236" s="149"/>
      <c r="E1236" s="150"/>
      <c r="F1236" s="151"/>
      <c r="G1236" s="152" t="str">
        <f>IFERROR(VLOOKUP(F1236,'الأستاذ العام'!$B$4:$C$353,2,0),"")</f>
        <v/>
      </c>
      <c r="H1236" s="146"/>
      <c r="I1236" s="153">
        <v>0</v>
      </c>
      <c r="J1236" s="151"/>
      <c r="K1236" s="152" t="str">
        <f>IFERROR(VLOOKUP(J1236,'الأستاذ العام'!$B$4:$C$353,2,0),"")</f>
        <v/>
      </c>
      <c r="L1236" s="146"/>
      <c r="M1236" s="153">
        <v>0</v>
      </c>
    </row>
    <row r="1237" spans="1:13" x14ac:dyDescent="0.25">
      <c r="A1237" s="146">
        <v>1237</v>
      </c>
      <c r="B1237" s="147" t="s">
        <v>106</v>
      </c>
      <c r="C1237" s="148"/>
      <c r="D1237" s="149"/>
      <c r="E1237" s="150"/>
      <c r="F1237" s="151"/>
      <c r="G1237" s="152" t="str">
        <f>IFERROR(VLOOKUP(F1237,'الأستاذ العام'!$B$4:$C$353,2,0),"")</f>
        <v/>
      </c>
      <c r="H1237" s="146"/>
      <c r="I1237" s="153">
        <v>0</v>
      </c>
      <c r="J1237" s="151"/>
      <c r="K1237" s="152" t="str">
        <f>IFERROR(VLOOKUP(J1237,'الأستاذ العام'!$B$4:$C$353,2,0),"")</f>
        <v/>
      </c>
      <c r="L1237" s="146"/>
      <c r="M1237" s="153">
        <v>0</v>
      </c>
    </row>
    <row r="1238" spans="1:13" x14ac:dyDescent="0.25">
      <c r="A1238" s="146">
        <v>1238</v>
      </c>
      <c r="B1238" s="147" t="s">
        <v>106</v>
      </c>
      <c r="C1238" s="148"/>
      <c r="D1238" s="149"/>
      <c r="E1238" s="150"/>
      <c r="F1238" s="151"/>
      <c r="G1238" s="152" t="str">
        <f>IFERROR(VLOOKUP(F1238,'الأستاذ العام'!$B$4:$C$353,2,0),"")</f>
        <v/>
      </c>
      <c r="H1238" s="146"/>
      <c r="I1238" s="153">
        <v>0</v>
      </c>
      <c r="J1238" s="151"/>
      <c r="K1238" s="152" t="str">
        <f>IFERROR(VLOOKUP(J1238,'الأستاذ العام'!$B$4:$C$353,2,0),"")</f>
        <v/>
      </c>
      <c r="L1238" s="146"/>
      <c r="M1238" s="153">
        <v>0</v>
      </c>
    </row>
    <row r="1239" spans="1:13" x14ac:dyDescent="0.25">
      <c r="A1239" s="146">
        <v>1239</v>
      </c>
      <c r="B1239" s="147" t="s">
        <v>106</v>
      </c>
      <c r="C1239" s="148"/>
      <c r="D1239" s="149"/>
      <c r="E1239" s="150"/>
      <c r="F1239" s="151"/>
      <c r="G1239" s="152" t="str">
        <f>IFERROR(VLOOKUP(F1239,'الأستاذ العام'!$B$4:$C$353,2,0),"")</f>
        <v/>
      </c>
      <c r="H1239" s="146"/>
      <c r="I1239" s="153">
        <v>0</v>
      </c>
      <c r="J1239" s="151"/>
      <c r="K1239" s="152" t="str">
        <f>IFERROR(VLOOKUP(J1239,'الأستاذ العام'!$B$4:$C$353,2,0),"")</f>
        <v/>
      </c>
      <c r="L1239" s="146"/>
      <c r="M1239" s="153">
        <v>0</v>
      </c>
    </row>
    <row r="1240" spans="1:13" x14ac:dyDescent="0.25">
      <c r="A1240" s="146">
        <v>1240</v>
      </c>
      <c r="B1240" s="147" t="s">
        <v>106</v>
      </c>
      <c r="C1240" s="148"/>
      <c r="D1240" s="149"/>
      <c r="E1240" s="150"/>
      <c r="F1240" s="151"/>
      <c r="G1240" s="152" t="str">
        <f>IFERROR(VLOOKUP(F1240,'الأستاذ العام'!$B$4:$C$353,2,0),"")</f>
        <v/>
      </c>
      <c r="H1240" s="146"/>
      <c r="I1240" s="153">
        <v>0</v>
      </c>
      <c r="J1240" s="151"/>
      <c r="K1240" s="152" t="str">
        <f>IFERROR(VLOOKUP(J1240,'الأستاذ العام'!$B$4:$C$353,2,0),"")</f>
        <v/>
      </c>
      <c r="L1240" s="146"/>
      <c r="M1240" s="153">
        <v>0</v>
      </c>
    </row>
    <row r="1241" spans="1:13" x14ac:dyDescent="0.25">
      <c r="A1241" s="146">
        <v>1241</v>
      </c>
      <c r="B1241" s="147" t="s">
        <v>106</v>
      </c>
      <c r="C1241" s="148"/>
      <c r="D1241" s="149"/>
      <c r="E1241" s="150"/>
      <c r="F1241" s="151"/>
      <c r="G1241" s="152" t="str">
        <f>IFERROR(VLOOKUP(F1241,'الأستاذ العام'!$B$4:$C$353,2,0),"")</f>
        <v/>
      </c>
      <c r="H1241" s="146"/>
      <c r="I1241" s="153">
        <v>0</v>
      </c>
      <c r="J1241" s="151"/>
      <c r="K1241" s="152" t="str">
        <f>IFERROR(VLOOKUP(J1241,'الأستاذ العام'!$B$4:$C$353,2,0),"")</f>
        <v/>
      </c>
      <c r="L1241" s="146"/>
      <c r="M1241" s="153">
        <v>0</v>
      </c>
    </row>
    <row r="1242" spans="1:13" x14ac:dyDescent="0.25">
      <c r="A1242" s="146">
        <v>1242</v>
      </c>
      <c r="B1242" s="147" t="s">
        <v>106</v>
      </c>
      <c r="C1242" s="148"/>
      <c r="D1242" s="149"/>
      <c r="E1242" s="150"/>
      <c r="F1242" s="151"/>
      <c r="G1242" s="152" t="str">
        <f>IFERROR(VLOOKUP(F1242,'الأستاذ العام'!$B$4:$C$353,2,0),"")</f>
        <v/>
      </c>
      <c r="H1242" s="146"/>
      <c r="I1242" s="153">
        <v>0</v>
      </c>
      <c r="J1242" s="151"/>
      <c r="K1242" s="152" t="str">
        <f>IFERROR(VLOOKUP(J1242,'الأستاذ العام'!$B$4:$C$353,2,0),"")</f>
        <v/>
      </c>
      <c r="L1242" s="146"/>
      <c r="M1242" s="153">
        <v>0</v>
      </c>
    </row>
    <row r="1243" spans="1:13" x14ac:dyDescent="0.25">
      <c r="A1243" s="146">
        <v>1243</v>
      </c>
      <c r="B1243" s="147" t="s">
        <v>106</v>
      </c>
      <c r="C1243" s="148"/>
      <c r="D1243" s="149"/>
      <c r="E1243" s="150"/>
      <c r="F1243" s="151"/>
      <c r="G1243" s="152" t="str">
        <f>IFERROR(VLOOKUP(F1243,'الأستاذ العام'!$B$4:$C$353,2,0),"")</f>
        <v/>
      </c>
      <c r="H1243" s="146"/>
      <c r="I1243" s="153">
        <v>0</v>
      </c>
      <c r="J1243" s="151"/>
      <c r="K1243" s="152" t="str">
        <f>IFERROR(VLOOKUP(J1243,'الأستاذ العام'!$B$4:$C$353,2,0),"")</f>
        <v/>
      </c>
      <c r="L1243" s="146"/>
      <c r="M1243" s="153">
        <v>0</v>
      </c>
    </row>
    <row r="1244" spans="1:13" x14ac:dyDescent="0.25">
      <c r="A1244" s="146">
        <v>1244</v>
      </c>
      <c r="B1244" s="147" t="s">
        <v>106</v>
      </c>
      <c r="C1244" s="148"/>
      <c r="D1244" s="149"/>
      <c r="E1244" s="150"/>
      <c r="F1244" s="151"/>
      <c r="G1244" s="152" t="str">
        <f>IFERROR(VLOOKUP(F1244,'الأستاذ العام'!$B$4:$C$353,2,0),"")</f>
        <v/>
      </c>
      <c r="H1244" s="146"/>
      <c r="I1244" s="153">
        <v>0</v>
      </c>
      <c r="J1244" s="151"/>
      <c r="K1244" s="152" t="str">
        <f>IFERROR(VLOOKUP(J1244,'الأستاذ العام'!$B$4:$C$353,2,0),"")</f>
        <v/>
      </c>
      <c r="L1244" s="146"/>
      <c r="M1244" s="153">
        <v>0</v>
      </c>
    </row>
    <row r="1245" spans="1:13" x14ac:dyDescent="0.25">
      <c r="A1245" s="146">
        <v>1245</v>
      </c>
      <c r="B1245" s="147" t="s">
        <v>106</v>
      </c>
      <c r="C1245" s="148"/>
      <c r="D1245" s="149"/>
      <c r="E1245" s="150"/>
      <c r="F1245" s="151"/>
      <c r="G1245" s="152" t="str">
        <f>IFERROR(VLOOKUP(F1245,'الأستاذ العام'!$B$4:$C$353,2,0),"")</f>
        <v/>
      </c>
      <c r="H1245" s="146"/>
      <c r="I1245" s="153">
        <v>0</v>
      </c>
      <c r="J1245" s="151"/>
      <c r="K1245" s="152" t="str">
        <f>IFERROR(VLOOKUP(J1245,'الأستاذ العام'!$B$4:$C$353,2,0),"")</f>
        <v/>
      </c>
      <c r="L1245" s="146"/>
      <c r="M1245" s="153">
        <v>0</v>
      </c>
    </row>
    <row r="1246" spans="1:13" x14ac:dyDescent="0.25">
      <c r="A1246" s="146">
        <v>1246</v>
      </c>
      <c r="B1246" s="147" t="s">
        <v>106</v>
      </c>
      <c r="C1246" s="148"/>
      <c r="D1246" s="149"/>
      <c r="E1246" s="150"/>
      <c r="F1246" s="151"/>
      <c r="G1246" s="152" t="str">
        <f>IFERROR(VLOOKUP(F1246,'الأستاذ العام'!$B$4:$C$353,2,0),"")</f>
        <v/>
      </c>
      <c r="H1246" s="146"/>
      <c r="I1246" s="153">
        <v>0</v>
      </c>
      <c r="J1246" s="151"/>
      <c r="K1246" s="152" t="str">
        <f>IFERROR(VLOOKUP(J1246,'الأستاذ العام'!$B$4:$C$353,2,0),"")</f>
        <v/>
      </c>
      <c r="L1246" s="146"/>
      <c r="M1246" s="153">
        <v>0</v>
      </c>
    </row>
    <row r="1247" spans="1:13" x14ac:dyDescent="0.25">
      <c r="A1247" s="146">
        <v>1247</v>
      </c>
      <c r="B1247" s="147" t="s">
        <v>106</v>
      </c>
      <c r="C1247" s="148"/>
      <c r="D1247" s="149"/>
      <c r="E1247" s="150"/>
      <c r="F1247" s="151"/>
      <c r="G1247" s="152" t="str">
        <f>IFERROR(VLOOKUP(F1247,'الأستاذ العام'!$B$4:$C$353,2,0),"")</f>
        <v/>
      </c>
      <c r="H1247" s="146"/>
      <c r="I1247" s="153">
        <v>0</v>
      </c>
      <c r="J1247" s="151"/>
      <c r="K1247" s="152" t="str">
        <f>IFERROR(VLOOKUP(J1247,'الأستاذ العام'!$B$4:$C$353,2,0),"")</f>
        <v/>
      </c>
      <c r="L1247" s="146"/>
      <c r="M1247" s="153">
        <v>0</v>
      </c>
    </row>
    <row r="1248" spans="1:13" x14ac:dyDescent="0.25">
      <c r="A1248" s="146">
        <v>1248</v>
      </c>
      <c r="B1248" s="147" t="s">
        <v>106</v>
      </c>
      <c r="C1248" s="148"/>
      <c r="D1248" s="149"/>
      <c r="E1248" s="150"/>
      <c r="F1248" s="151"/>
      <c r="G1248" s="152" t="str">
        <f>IFERROR(VLOOKUP(F1248,'الأستاذ العام'!$B$4:$C$353,2,0),"")</f>
        <v/>
      </c>
      <c r="H1248" s="146"/>
      <c r="I1248" s="153">
        <v>0</v>
      </c>
      <c r="J1248" s="151"/>
      <c r="K1248" s="152" t="str">
        <f>IFERROR(VLOOKUP(J1248,'الأستاذ العام'!$B$4:$C$353,2,0),"")</f>
        <v/>
      </c>
      <c r="L1248" s="146"/>
      <c r="M1248" s="153">
        <v>0</v>
      </c>
    </row>
    <row r="1249" spans="1:13" x14ac:dyDescent="0.25">
      <c r="A1249" s="146">
        <v>1249</v>
      </c>
      <c r="B1249" s="147" t="s">
        <v>106</v>
      </c>
      <c r="C1249" s="148"/>
      <c r="D1249" s="149"/>
      <c r="E1249" s="150"/>
      <c r="F1249" s="151"/>
      <c r="G1249" s="152" t="str">
        <f>IFERROR(VLOOKUP(F1249,'الأستاذ العام'!$B$4:$C$353,2,0),"")</f>
        <v/>
      </c>
      <c r="H1249" s="146"/>
      <c r="I1249" s="153">
        <v>0</v>
      </c>
      <c r="J1249" s="151"/>
      <c r="K1249" s="152" t="str">
        <f>IFERROR(VLOOKUP(J1249,'الأستاذ العام'!$B$4:$C$353,2,0),"")</f>
        <v/>
      </c>
      <c r="L1249" s="146"/>
      <c r="M1249" s="153">
        <v>0</v>
      </c>
    </row>
    <row r="1250" spans="1:13" x14ac:dyDescent="0.25">
      <c r="A1250" s="146">
        <v>1250</v>
      </c>
      <c r="B1250" s="147" t="s">
        <v>106</v>
      </c>
      <c r="C1250" s="148"/>
      <c r="D1250" s="149"/>
      <c r="E1250" s="150"/>
      <c r="F1250" s="151"/>
      <c r="G1250" s="152" t="str">
        <f>IFERROR(VLOOKUP(F1250,'الأستاذ العام'!$B$4:$C$353,2,0),"")</f>
        <v/>
      </c>
      <c r="H1250" s="146"/>
      <c r="I1250" s="153">
        <v>0</v>
      </c>
      <c r="J1250" s="151"/>
      <c r="K1250" s="152" t="str">
        <f>IFERROR(VLOOKUP(J1250,'الأستاذ العام'!$B$4:$C$353,2,0),"")</f>
        <v/>
      </c>
      <c r="L1250" s="146"/>
      <c r="M1250" s="153">
        <v>0</v>
      </c>
    </row>
    <row r="1251" spans="1:13" x14ac:dyDescent="0.25">
      <c r="A1251" s="146">
        <v>1251</v>
      </c>
      <c r="B1251" s="147" t="s">
        <v>106</v>
      </c>
      <c r="C1251" s="148"/>
      <c r="D1251" s="149"/>
      <c r="E1251" s="150"/>
      <c r="F1251" s="151"/>
      <c r="G1251" s="152" t="str">
        <f>IFERROR(VLOOKUP(F1251,'الأستاذ العام'!$B$4:$C$353,2,0),"")</f>
        <v/>
      </c>
      <c r="H1251" s="146"/>
      <c r="I1251" s="153">
        <v>0</v>
      </c>
      <c r="J1251" s="151"/>
      <c r="K1251" s="152" t="str">
        <f>IFERROR(VLOOKUP(J1251,'الأستاذ العام'!$B$4:$C$353,2,0),"")</f>
        <v/>
      </c>
      <c r="L1251" s="146"/>
      <c r="M1251" s="153">
        <v>0</v>
      </c>
    </row>
    <row r="1252" spans="1:13" x14ac:dyDescent="0.25">
      <c r="A1252" s="146">
        <v>1252</v>
      </c>
      <c r="B1252" s="147" t="s">
        <v>106</v>
      </c>
      <c r="C1252" s="148"/>
      <c r="D1252" s="149"/>
      <c r="E1252" s="150"/>
      <c r="F1252" s="151"/>
      <c r="G1252" s="152" t="str">
        <f>IFERROR(VLOOKUP(F1252,'الأستاذ العام'!$B$4:$C$353,2,0),"")</f>
        <v/>
      </c>
      <c r="H1252" s="146"/>
      <c r="I1252" s="153">
        <v>0</v>
      </c>
      <c r="J1252" s="151"/>
      <c r="K1252" s="152" t="str">
        <f>IFERROR(VLOOKUP(J1252,'الأستاذ العام'!$B$4:$C$353,2,0),"")</f>
        <v/>
      </c>
      <c r="L1252" s="146"/>
      <c r="M1252" s="153">
        <v>0</v>
      </c>
    </row>
    <row r="1253" spans="1:13" x14ac:dyDescent="0.25">
      <c r="A1253" s="146">
        <v>1253</v>
      </c>
      <c r="B1253" s="147" t="s">
        <v>106</v>
      </c>
      <c r="C1253" s="148"/>
      <c r="D1253" s="149"/>
      <c r="E1253" s="150"/>
      <c r="F1253" s="151"/>
      <c r="G1253" s="152" t="str">
        <f>IFERROR(VLOOKUP(F1253,'الأستاذ العام'!$B$4:$C$353,2,0),"")</f>
        <v/>
      </c>
      <c r="H1253" s="146"/>
      <c r="I1253" s="153">
        <v>0</v>
      </c>
      <c r="J1253" s="151"/>
      <c r="K1253" s="152" t="str">
        <f>IFERROR(VLOOKUP(J1253,'الأستاذ العام'!$B$4:$C$353,2,0),"")</f>
        <v/>
      </c>
      <c r="L1253" s="146"/>
      <c r="M1253" s="153">
        <v>0</v>
      </c>
    </row>
    <row r="1254" spans="1:13" x14ac:dyDescent="0.25">
      <c r="A1254" s="146">
        <v>1254</v>
      </c>
      <c r="B1254" s="147" t="s">
        <v>106</v>
      </c>
      <c r="C1254" s="148"/>
      <c r="D1254" s="149"/>
      <c r="E1254" s="150"/>
      <c r="F1254" s="151"/>
      <c r="G1254" s="152" t="str">
        <f>IFERROR(VLOOKUP(F1254,'الأستاذ العام'!$B$4:$C$353,2,0),"")</f>
        <v/>
      </c>
      <c r="H1254" s="146"/>
      <c r="I1254" s="153">
        <v>0</v>
      </c>
      <c r="J1254" s="151"/>
      <c r="K1254" s="152" t="str">
        <f>IFERROR(VLOOKUP(J1254,'الأستاذ العام'!$B$4:$C$353,2,0),"")</f>
        <v/>
      </c>
      <c r="L1254" s="146"/>
      <c r="M1254" s="153">
        <v>0</v>
      </c>
    </row>
    <row r="1255" spans="1:13" x14ac:dyDescent="0.25">
      <c r="A1255" s="146">
        <v>1255</v>
      </c>
      <c r="B1255" s="147" t="s">
        <v>106</v>
      </c>
      <c r="C1255" s="148"/>
      <c r="D1255" s="149"/>
      <c r="E1255" s="150"/>
      <c r="F1255" s="151"/>
      <c r="G1255" s="152" t="str">
        <f>IFERROR(VLOOKUP(F1255,'الأستاذ العام'!$B$4:$C$353,2,0),"")</f>
        <v/>
      </c>
      <c r="H1255" s="146"/>
      <c r="I1255" s="153">
        <v>0</v>
      </c>
      <c r="J1255" s="151"/>
      <c r="K1255" s="152" t="str">
        <f>IFERROR(VLOOKUP(J1255,'الأستاذ العام'!$B$4:$C$353,2,0),"")</f>
        <v/>
      </c>
      <c r="L1255" s="146"/>
      <c r="M1255" s="153">
        <v>0</v>
      </c>
    </row>
    <row r="1256" spans="1:13" x14ac:dyDescent="0.25">
      <c r="A1256" s="146">
        <v>1256</v>
      </c>
      <c r="B1256" s="147" t="s">
        <v>106</v>
      </c>
      <c r="C1256" s="148"/>
      <c r="D1256" s="149"/>
      <c r="E1256" s="150"/>
      <c r="F1256" s="151"/>
      <c r="G1256" s="152" t="str">
        <f>IFERROR(VLOOKUP(F1256,'الأستاذ العام'!$B$4:$C$353,2,0),"")</f>
        <v/>
      </c>
      <c r="H1256" s="146"/>
      <c r="I1256" s="153">
        <v>0</v>
      </c>
      <c r="J1256" s="151"/>
      <c r="K1256" s="152" t="str">
        <f>IFERROR(VLOOKUP(J1256,'الأستاذ العام'!$B$4:$C$353,2,0),"")</f>
        <v/>
      </c>
      <c r="L1256" s="146"/>
      <c r="M1256" s="153">
        <v>0</v>
      </c>
    </row>
    <row r="1257" spans="1:13" x14ac:dyDescent="0.25">
      <c r="A1257" s="146">
        <v>1257</v>
      </c>
      <c r="B1257" s="147" t="s">
        <v>106</v>
      </c>
      <c r="C1257" s="148"/>
      <c r="D1257" s="149"/>
      <c r="E1257" s="150"/>
      <c r="F1257" s="151"/>
      <c r="G1257" s="152" t="str">
        <f>IFERROR(VLOOKUP(F1257,'الأستاذ العام'!$B$4:$C$353,2,0),"")</f>
        <v/>
      </c>
      <c r="H1257" s="146"/>
      <c r="I1257" s="153">
        <v>0</v>
      </c>
      <c r="J1257" s="151"/>
      <c r="K1257" s="152" t="str">
        <f>IFERROR(VLOOKUP(J1257,'الأستاذ العام'!$B$4:$C$353,2,0),"")</f>
        <v/>
      </c>
      <c r="L1257" s="146"/>
      <c r="M1257" s="153">
        <v>0</v>
      </c>
    </row>
    <row r="1258" spans="1:13" x14ac:dyDescent="0.25">
      <c r="A1258" s="146">
        <v>1258</v>
      </c>
      <c r="B1258" s="147" t="s">
        <v>106</v>
      </c>
      <c r="C1258" s="148"/>
      <c r="D1258" s="149"/>
      <c r="E1258" s="150"/>
      <c r="F1258" s="151"/>
      <c r="G1258" s="152" t="str">
        <f>IFERROR(VLOOKUP(F1258,'الأستاذ العام'!$B$4:$C$353,2,0),"")</f>
        <v/>
      </c>
      <c r="H1258" s="146"/>
      <c r="I1258" s="153">
        <v>0</v>
      </c>
      <c r="J1258" s="151"/>
      <c r="K1258" s="152" t="str">
        <f>IFERROR(VLOOKUP(J1258,'الأستاذ العام'!$B$4:$C$353,2,0),"")</f>
        <v/>
      </c>
      <c r="L1258" s="146"/>
      <c r="M1258" s="153">
        <v>0</v>
      </c>
    </row>
    <row r="1259" spans="1:13" x14ac:dyDescent="0.25">
      <c r="A1259" s="146">
        <v>1259</v>
      </c>
      <c r="B1259" s="147" t="s">
        <v>106</v>
      </c>
      <c r="C1259" s="148"/>
      <c r="D1259" s="149"/>
      <c r="E1259" s="150"/>
      <c r="F1259" s="151"/>
      <c r="G1259" s="152" t="str">
        <f>IFERROR(VLOOKUP(F1259,'الأستاذ العام'!$B$4:$C$353,2,0),"")</f>
        <v/>
      </c>
      <c r="H1259" s="146"/>
      <c r="I1259" s="153">
        <v>0</v>
      </c>
      <c r="J1259" s="151"/>
      <c r="K1259" s="152" t="str">
        <f>IFERROR(VLOOKUP(J1259,'الأستاذ العام'!$B$4:$C$353,2,0),"")</f>
        <v/>
      </c>
      <c r="L1259" s="146"/>
      <c r="M1259" s="153">
        <v>0</v>
      </c>
    </row>
    <row r="1260" spans="1:13" x14ac:dyDescent="0.25">
      <c r="A1260" s="146">
        <v>1260</v>
      </c>
      <c r="B1260" s="147" t="s">
        <v>106</v>
      </c>
      <c r="C1260" s="148"/>
      <c r="D1260" s="149"/>
      <c r="E1260" s="150"/>
      <c r="F1260" s="151"/>
      <c r="G1260" s="152" t="str">
        <f>IFERROR(VLOOKUP(F1260,'الأستاذ العام'!$B$4:$C$353,2,0),"")</f>
        <v/>
      </c>
      <c r="H1260" s="146"/>
      <c r="I1260" s="153">
        <v>0</v>
      </c>
      <c r="J1260" s="151"/>
      <c r="K1260" s="152" t="str">
        <f>IFERROR(VLOOKUP(J1260,'الأستاذ العام'!$B$4:$C$353,2,0),"")</f>
        <v/>
      </c>
      <c r="L1260" s="146"/>
      <c r="M1260" s="153">
        <v>0</v>
      </c>
    </row>
    <row r="1261" spans="1:13" x14ac:dyDescent="0.25">
      <c r="A1261" s="146">
        <v>1261</v>
      </c>
      <c r="B1261" s="147" t="s">
        <v>106</v>
      </c>
      <c r="C1261" s="148"/>
      <c r="D1261" s="149"/>
      <c r="E1261" s="150"/>
      <c r="F1261" s="151"/>
      <c r="G1261" s="152" t="str">
        <f>IFERROR(VLOOKUP(F1261,'الأستاذ العام'!$B$4:$C$353,2,0),"")</f>
        <v/>
      </c>
      <c r="H1261" s="146"/>
      <c r="I1261" s="153">
        <v>0</v>
      </c>
      <c r="J1261" s="151"/>
      <c r="K1261" s="152" t="str">
        <f>IFERROR(VLOOKUP(J1261,'الأستاذ العام'!$B$4:$C$353,2,0),"")</f>
        <v/>
      </c>
      <c r="L1261" s="146"/>
      <c r="M1261" s="153">
        <v>0</v>
      </c>
    </row>
    <row r="1262" spans="1:13" x14ac:dyDescent="0.25">
      <c r="A1262" s="146">
        <v>1262</v>
      </c>
      <c r="B1262" s="147" t="s">
        <v>106</v>
      </c>
      <c r="C1262" s="148"/>
      <c r="D1262" s="149"/>
      <c r="E1262" s="150"/>
      <c r="F1262" s="151"/>
      <c r="G1262" s="152" t="str">
        <f>IFERROR(VLOOKUP(F1262,'الأستاذ العام'!$B$4:$C$353,2,0),"")</f>
        <v/>
      </c>
      <c r="H1262" s="146"/>
      <c r="I1262" s="153">
        <v>0</v>
      </c>
      <c r="J1262" s="151"/>
      <c r="K1262" s="152" t="str">
        <f>IFERROR(VLOOKUP(J1262,'الأستاذ العام'!$B$4:$C$353,2,0),"")</f>
        <v/>
      </c>
      <c r="L1262" s="146"/>
      <c r="M1262" s="153">
        <v>0</v>
      </c>
    </row>
    <row r="1263" spans="1:13" x14ac:dyDescent="0.25">
      <c r="A1263" s="146">
        <v>1263</v>
      </c>
      <c r="B1263" s="147" t="s">
        <v>106</v>
      </c>
      <c r="C1263" s="148"/>
      <c r="D1263" s="149"/>
      <c r="E1263" s="150"/>
      <c r="F1263" s="151"/>
      <c r="G1263" s="152" t="str">
        <f>IFERROR(VLOOKUP(F1263,'الأستاذ العام'!$B$4:$C$353,2,0),"")</f>
        <v/>
      </c>
      <c r="H1263" s="146"/>
      <c r="I1263" s="153">
        <v>0</v>
      </c>
      <c r="J1263" s="151"/>
      <c r="K1263" s="152" t="str">
        <f>IFERROR(VLOOKUP(J1263,'الأستاذ العام'!$B$4:$C$353,2,0),"")</f>
        <v/>
      </c>
      <c r="L1263" s="146"/>
      <c r="M1263" s="153">
        <v>0</v>
      </c>
    </row>
    <row r="1264" spans="1:13" x14ac:dyDescent="0.25">
      <c r="A1264" s="146">
        <v>1264</v>
      </c>
      <c r="B1264" s="147" t="s">
        <v>106</v>
      </c>
      <c r="C1264" s="148"/>
      <c r="D1264" s="149"/>
      <c r="E1264" s="150"/>
      <c r="F1264" s="151"/>
      <c r="G1264" s="152" t="str">
        <f>IFERROR(VLOOKUP(F1264,'الأستاذ العام'!$B$4:$C$353,2,0),"")</f>
        <v/>
      </c>
      <c r="H1264" s="146"/>
      <c r="I1264" s="153">
        <v>0</v>
      </c>
      <c r="J1264" s="151"/>
      <c r="K1264" s="152" t="str">
        <f>IFERROR(VLOOKUP(J1264,'الأستاذ العام'!$B$4:$C$353,2,0),"")</f>
        <v/>
      </c>
      <c r="L1264" s="146"/>
      <c r="M1264" s="153">
        <v>0</v>
      </c>
    </row>
    <row r="1265" spans="1:13" x14ac:dyDescent="0.25">
      <c r="A1265" s="146">
        <v>1265</v>
      </c>
      <c r="B1265" s="147" t="s">
        <v>106</v>
      </c>
      <c r="C1265" s="148"/>
      <c r="D1265" s="149"/>
      <c r="E1265" s="150"/>
      <c r="F1265" s="151"/>
      <c r="G1265" s="152" t="str">
        <f>IFERROR(VLOOKUP(F1265,'الأستاذ العام'!$B$4:$C$353,2,0),"")</f>
        <v/>
      </c>
      <c r="H1265" s="146"/>
      <c r="I1265" s="153">
        <v>0</v>
      </c>
      <c r="J1265" s="151"/>
      <c r="K1265" s="152" t="str">
        <f>IFERROR(VLOOKUP(J1265,'الأستاذ العام'!$B$4:$C$353,2,0),"")</f>
        <v/>
      </c>
      <c r="L1265" s="146"/>
      <c r="M1265" s="153">
        <v>0</v>
      </c>
    </row>
    <row r="1266" spans="1:13" x14ac:dyDescent="0.25">
      <c r="A1266" s="146">
        <v>1266</v>
      </c>
      <c r="B1266" s="147" t="s">
        <v>106</v>
      </c>
      <c r="C1266" s="148"/>
      <c r="D1266" s="149"/>
      <c r="E1266" s="150"/>
      <c r="F1266" s="151"/>
      <c r="G1266" s="152" t="str">
        <f>IFERROR(VLOOKUP(F1266,'الأستاذ العام'!$B$4:$C$353,2,0),"")</f>
        <v/>
      </c>
      <c r="H1266" s="146"/>
      <c r="I1266" s="153">
        <v>0</v>
      </c>
      <c r="J1266" s="151"/>
      <c r="K1266" s="152" t="str">
        <f>IFERROR(VLOOKUP(J1266,'الأستاذ العام'!$B$4:$C$353,2,0),"")</f>
        <v/>
      </c>
      <c r="L1266" s="146"/>
      <c r="M1266" s="153">
        <v>0</v>
      </c>
    </row>
    <row r="1267" spans="1:13" x14ac:dyDescent="0.25">
      <c r="A1267" s="146">
        <v>1267</v>
      </c>
      <c r="B1267" s="147" t="s">
        <v>106</v>
      </c>
      <c r="C1267" s="148"/>
      <c r="D1267" s="149"/>
      <c r="E1267" s="150"/>
      <c r="F1267" s="151"/>
      <c r="G1267" s="152" t="str">
        <f>IFERROR(VLOOKUP(F1267,'الأستاذ العام'!$B$4:$C$353,2,0),"")</f>
        <v/>
      </c>
      <c r="H1267" s="146"/>
      <c r="I1267" s="153">
        <v>0</v>
      </c>
      <c r="J1267" s="151"/>
      <c r="K1267" s="152" t="str">
        <f>IFERROR(VLOOKUP(J1267,'الأستاذ العام'!$B$4:$C$353,2,0),"")</f>
        <v/>
      </c>
      <c r="L1267" s="146"/>
      <c r="M1267" s="153">
        <v>0</v>
      </c>
    </row>
    <row r="1268" spans="1:13" x14ac:dyDescent="0.25">
      <c r="A1268" s="146">
        <v>1268</v>
      </c>
      <c r="B1268" s="147" t="s">
        <v>106</v>
      </c>
      <c r="C1268" s="148"/>
      <c r="D1268" s="149"/>
      <c r="E1268" s="150"/>
      <c r="F1268" s="151"/>
      <c r="G1268" s="152" t="str">
        <f>IFERROR(VLOOKUP(F1268,'الأستاذ العام'!$B$4:$C$353,2,0),"")</f>
        <v/>
      </c>
      <c r="H1268" s="146"/>
      <c r="I1268" s="153">
        <v>0</v>
      </c>
      <c r="J1268" s="151"/>
      <c r="K1268" s="152" t="str">
        <f>IFERROR(VLOOKUP(J1268,'الأستاذ العام'!$B$4:$C$353,2,0),"")</f>
        <v/>
      </c>
      <c r="L1268" s="146"/>
      <c r="M1268" s="153">
        <v>0</v>
      </c>
    </row>
    <row r="1269" spans="1:13" x14ac:dyDescent="0.25">
      <c r="A1269" s="146">
        <v>1269</v>
      </c>
      <c r="B1269" s="147" t="s">
        <v>106</v>
      </c>
      <c r="C1269" s="148"/>
      <c r="D1269" s="149"/>
      <c r="E1269" s="150"/>
      <c r="F1269" s="151"/>
      <c r="G1269" s="152" t="str">
        <f>IFERROR(VLOOKUP(F1269,'الأستاذ العام'!$B$4:$C$353,2,0),"")</f>
        <v/>
      </c>
      <c r="H1269" s="146"/>
      <c r="I1269" s="153">
        <v>0</v>
      </c>
      <c r="J1269" s="151"/>
      <c r="K1269" s="152" t="str">
        <f>IFERROR(VLOOKUP(J1269,'الأستاذ العام'!$B$4:$C$353,2,0),"")</f>
        <v/>
      </c>
      <c r="L1269" s="146"/>
      <c r="M1269" s="153">
        <v>0</v>
      </c>
    </row>
    <row r="1270" spans="1:13" x14ac:dyDescent="0.25">
      <c r="A1270" s="146">
        <v>1270</v>
      </c>
      <c r="B1270" s="147" t="s">
        <v>106</v>
      </c>
      <c r="C1270" s="148"/>
      <c r="D1270" s="149"/>
      <c r="E1270" s="150"/>
      <c r="F1270" s="151"/>
      <c r="G1270" s="152" t="str">
        <f>IFERROR(VLOOKUP(F1270,'الأستاذ العام'!$B$4:$C$353,2,0),"")</f>
        <v/>
      </c>
      <c r="H1270" s="146"/>
      <c r="I1270" s="153">
        <v>0</v>
      </c>
      <c r="J1270" s="151"/>
      <c r="K1270" s="152" t="str">
        <f>IFERROR(VLOOKUP(J1270,'الأستاذ العام'!$B$4:$C$353,2,0),"")</f>
        <v/>
      </c>
      <c r="L1270" s="146"/>
      <c r="M1270" s="153">
        <v>0</v>
      </c>
    </row>
    <row r="1271" spans="1:13" x14ac:dyDescent="0.25">
      <c r="A1271" s="146">
        <v>1271</v>
      </c>
      <c r="B1271" s="147" t="s">
        <v>106</v>
      </c>
      <c r="C1271" s="148"/>
      <c r="D1271" s="149"/>
      <c r="E1271" s="150"/>
      <c r="F1271" s="151"/>
      <c r="G1271" s="152" t="str">
        <f>IFERROR(VLOOKUP(F1271,'الأستاذ العام'!$B$4:$C$353,2,0),"")</f>
        <v/>
      </c>
      <c r="H1271" s="146"/>
      <c r="I1271" s="153">
        <v>0</v>
      </c>
      <c r="J1271" s="151"/>
      <c r="K1271" s="152" t="str">
        <f>IFERROR(VLOOKUP(J1271,'الأستاذ العام'!$B$4:$C$353,2,0),"")</f>
        <v/>
      </c>
      <c r="L1271" s="146"/>
      <c r="M1271" s="153">
        <v>0</v>
      </c>
    </row>
    <row r="1272" spans="1:13" x14ac:dyDescent="0.25">
      <c r="A1272" s="146">
        <v>1272</v>
      </c>
      <c r="B1272" s="147" t="s">
        <v>106</v>
      </c>
      <c r="C1272" s="148"/>
      <c r="D1272" s="149"/>
      <c r="E1272" s="150"/>
      <c r="F1272" s="151"/>
      <c r="G1272" s="152" t="str">
        <f>IFERROR(VLOOKUP(F1272,'الأستاذ العام'!$B$4:$C$353,2,0),"")</f>
        <v/>
      </c>
      <c r="H1272" s="146"/>
      <c r="I1272" s="153">
        <v>0</v>
      </c>
      <c r="J1272" s="151"/>
      <c r="K1272" s="152" t="str">
        <f>IFERROR(VLOOKUP(J1272,'الأستاذ العام'!$B$4:$C$353,2,0),"")</f>
        <v/>
      </c>
      <c r="L1272" s="146"/>
      <c r="M1272" s="153">
        <v>0</v>
      </c>
    </row>
    <row r="1273" spans="1:13" x14ac:dyDescent="0.25">
      <c r="A1273" s="146">
        <v>1273</v>
      </c>
      <c r="B1273" s="147" t="s">
        <v>106</v>
      </c>
      <c r="C1273" s="148"/>
      <c r="D1273" s="149"/>
      <c r="E1273" s="150"/>
      <c r="F1273" s="151"/>
      <c r="G1273" s="152" t="str">
        <f>IFERROR(VLOOKUP(F1273,'الأستاذ العام'!$B$4:$C$353,2,0),"")</f>
        <v/>
      </c>
      <c r="H1273" s="146"/>
      <c r="I1273" s="153">
        <v>0</v>
      </c>
      <c r="J1273" s="151"/>
      <c r="K1273" s="152" t="str">
        <f>IFERROR(VLOOKUP(J1273,'الأستاذ العام'!$B$4:$C$353,2,0),"")</f>
        <v/>
      </c>
      <c r="L1273" s="146"/>
      <c r="M1273" s="153">
        <v>0</v>
      </c>
    </row>
    <row r="1274" spans="1:13" x14ac:dyDescent="0.25">
      <c r="A1274" s="146">
        <v>1274</v>
      </c>
      <c r="B1274" s="147" t="s">
        <v>106</v>
      </c>
      <c r="C1274" s="148"/>
      <c r="D1274" s="149"/>
      <c r="E1274" s="150"/>
      <c r="F1274" s="151"/>
      <c r="G1274" s="152" t="str">
        <f>IFERROR(VLOOKUP(F1274,'الأستاذ العام'!$B$4:$C$353,2,0),"")</f>
        <v/>
      </c>
      <c r="H1274" s="146"/>
      <c r="I1274" s="153">
        <v>0</v>
      </c>
      <c r="J1274" s="151"/>
      <c r="K1274" s="152" t="str">
        <f>IFERROR(VLOOKUP(J1274,'الأستاذ العام'!$B$4:$C$353,2,0),"")</f>
        <v/>
      </c>
      <c r="L1274" s="146"/>
      <c r="M1274" s="153">
        <v>0</v>
      </c>
    </row>
    <row r="1275" spans="1:13" x14ac:dyDescent="0.25">
      <c r="A1275" s="146">
        <v>1275</v>
      </c>
      <c r="B1275" s="147" t="s">
        <v>106</v>
      </c>
      <c r="C1275" s="148"/>
      <c r="D1275" s="149"/>
      <c r="E1275" s="150"/>
      <c r="F1275" s="151"/>
      <c r="G1275" s="152" t="str">
        <f>IFERROR(VLOOKUP(F1275,'الأستاذ العام'!$B$4:$C$353,2,0),"")</f>
        <v/>
      </c>
      <c r="H1275" s="146"/>
      <c r="I1275" s="153">
        <v>0</v>
      </c>
      <c r="J1275" s="151"/>
      <c r="K1275" s="152" t="str">
        <f>IFERROR(VLOOKUP(J1275,'الأستاذ العام'!$B$4:$C$353,2,0),"")</f>
        <v/>
      </c>
      <c r="L1275" s="146"/>
      <c r="M1275" s="153">
        <v>0</v>
      </c>
    </row>
    <row r="1276" spans="1:13" x14ac:dyDescent="0.25">
      <c r="A1276" s="146">
        <v>1276</v>
      </c>
      <c r="B1276" s="147" t="s">
        <v>106</v>
      </c>
      <c r="C1276" s="148"/>
      <c r="D1276" s="149"/>
      <c r="E1276" s="150"/>
      <c r="F1276" s="151"/>
      <c r="G1276" s="152" t="str">
        <f>IFERROR(VLOOKUP(F1276,'الأستاذ العام'!$B$4:$C$353,2,0),"")</f>
        <v/>
      </c>
      <c r="H1276" s="146"/>
      <c r="I1276" s="153">
        <v>0</v>
      </c>
      <c r="J1276" s="151"/>
      <c r="K1276" s="152" t="str">
        <f>IFERROR(VLOOKUP(J1276,'الأستاذ العام'!$B$4:$C$353,2,0),"")</f>
        <v/>
      </c>
      <c r="L1276" s="146"/>
      <c r="M1276" s="153">
        <v>0</v>
      </c>
    </row>
    <row r="1277" spans="1:13" x14ac:dyDescent="0.25">
      <c r="A1277" s="146">
        <v>1277</v>
      </c>
      <c r="B1277" s="147" t="s">
        <v>106</v>
      </c>
      <c r="C1277" s="148"/>
      <c r="D1277" s="149"/>
      <c r="E1277" s="150"/>
      <c r="F1277" s="151"/>
      <c r="G1277" s="152" t="str">
        <f>IFERROR(VLOOKUP(F1277,'الأستاذ العام'!$B$4:$C$353,2,0),"")</f>
        <v/>
      </c>
      <c r="H1277" s="146"/>
      <c r="I1277" s="153">
        <v>0</v>
      </c>
      <c r="J1277" s="151"/>
      <c r="K1277" s="152" t="str">
        <f>IFERROR(VLOOKUP(J1277,'الأستاذ العام'!$B$4:$C$353,2,0),"")</f>
        <v/>
      </c>
      <c r="L1277" s="146"/>
      <c r="M1277" s="153">
        <v>0</v>
      </c>
    </row>
    <row r="1278" spans="1:13" x14ac:dyDescent="0.25">
      <c r="A1278" s="146">
        <v>1278</v>
      </c>
      <c r="B1278" s="147" t="s">
        <v>106</v>
      </c>
      <c r="C1278" s="148"/>
      <c r="D1278" s="149"/>
      <c r="E1278" s="150"/>
      <c r="F1278" s="151"/>
      <c r="G1278" s="152" t="str">
        <f>IFERROR(VLOOKUP(F1278,'الأستاذ العام'!$B$4:$C$353,2,0),"")</f>
        <v/>
      </c>
      <c r="H1278" s="146"/>
      <c r="I1278" s="153">
        <v>0</v>
      </c>
      <c r="J1278" s="151"/>
      <c r="K1278" s="152" t="str">
        <f>IFERROR(VLOOKUP(J1278,'الأستاذ العام'!$B$4:$C$353,2,0),"")</f>
        <v/>
      </c>
      <c r="L1278" s="146"/>
      <c r="M1278" s="153">
        <v>0</v>
      </c>
    </row>
    <row r="1279" spans="1:13" x14ac:dyDescent="0.25">
      <c r="A1279" s="146">
        <v>1279</v>
      </c>
      <c r="B1279" s="147" t="s">
        <v>106</v>
      </c>
      <c r="C1279" s="148"/>
      <c r="D1279" s="149"/>
      <c r="E1279" s="150"/>
      <c r="F1279" s="151"/>
      <c r="G1279" s="152" t="str">
        <f>IFERROR(VLOOKUP(F1279,'الأستاذ العام'!$B$4:$C$353,2,0),"")</f>
        <v/>
      </c>
      <c r="H1279" s="146"/>
      <c r="I1279" s="153">
        <v>0</v>
      </c>
      <c r="J1279" s="151"/>
      <c r="K1279" s="152" t="str">
        <f>IFERROR(VLOOKUP(J1279,'الأستاذ العام'!$B$4:$C$353,2,0),"")</f>
        <v/>
      </c>
      <c r="L1279" s="146"/>
      <c r="M1279" s="153">
        <v>0</v>
      </c>
    </row>
    <row r="1280" spans="1:13" x14ac:dyDescent="0.25">
      <c r="A1280" s="146">
        <v>1280</v>
      </c>
      <c r="B1280" s="147" t="s">
        <v>106</v>
      </c>
      <c r="C1280" s="148"/>
      <c r="D1280" s="149"/>
      <c r="E1280" s="150"/>
      <c r="F1280" s="151"/>
      <c r="G1280" s="152" t="str">
        <f>IFERROR(VLOOKUP(F1280,'الأستاذ العام'!$B$4:$C$353,2,0),"")</f>
        <v/>
      </c>
      <c r="H1280" s="146"/>
      <c r="I1280" s="153">
        <v>0</v>
      </c>
      <c r="J1280" s="151"/>
      <c r="K1280" s="152" t="str">
        <f>IFERROR(VLOOKUP(J1280,'الأستاذ العام'!$B$4:$C$353,2,0),"")</f>
        <v/>
      </c>
      <c r="L1280" s="146"/>
      <c r="M1280" s="153">
        <v>0</v>
      </c>
    </row>
    <row r="1281" spans="1:13" x14ac:dyDescent="0.25">
      <c r="A1281" s="146">
        <v>1281</v>
      </c>
      <c r="B1281" s="147" t="s">
        <v>106</v>
      </c>
      <c r="C1281" s="148"/>
      <c r="D1281" s="149"/>
      <c r="E1281" s="150"/>
      <c r="F1281" s="151"/>
      <c r="G1281" s="152" t="str">
        <f>IFERROR(VLOOKUP(F1281,'الأستاذ العام'!$B$4:$C$353,2,0),"")</f>
        <v/>
      </c>
      <c r="H1281" s="146"/>
      <c r="I1281" s="153">
        <v>0</v>
      </c>
      <c r="J1281" s="151"/>
      <c r="K1281" s="152" t="str">
        <f>IFERROR(VLOOKUP(J1281,'الأستاذ العام'!$B$4:$C$353,2,0),"")</f>
        <v/>
      </c>
      <c r="L1281" s="146"/>
      <c r="M1281" s="153">
        <v>0</v>
      </c>
    </row>
    <row r="1282" spans="1:13" x14ac:dyDescent="0.25">
      <c r="A1282" s="146">
        <v>1282</v>
      </c>
      <c r="B1282" s="147" t="s">
        <v>106</v>
      </c>
      <c r="C1282" s="148"/>
      <c r="D1282" s="149"/>
      <c r="E1282" s="150"/>
      <c r="F1282" s="151"/>
      <c r="G1282" s="152" t="str">
        <f>IFERROR(VLOOKUP(F1282,'الأستاذ العام'!$B$4:$C$353,2,0),"")</f>
        <v/>
      </c>
      <c r="H1282" s="146"/>
      <c r="I1282" s="153">
        <v>0</v>
      </c>
      <c r="J1282" s="151"/>
      <c r="K1282" s="152" t="str">
        <f>IFERROR(VLOOKUP(J1282,'الأستاذ العام'!$B$4:$C$353,2,0),"")</f>
        <v/>
      </c>
      <c r="L1282" s="146"/>
      <c r="M1282" s="153">
        <v>0</v>
      </c>
    </row>
    <row r="1283" spans="1:13" x14ac:dyDescent="0.25">
      <c r="A1283" s="146">
        <v>1283</v>
      </c>
      <c r="B1283" s="147" t="s">
        <v>106</v>
      </c>
      <c r="C1283" s="148"/>
      <c r="D1283" s="149"/>
      <c r="E1283" s="150"/>
      <c r="F1283" s="151"/>
      <c r="G1283" s="152" t="str">
        <f>IFERROR(VLOOKUP(F1283,'الأستاذ العام'!$B$4:$C$353,2,0),"")</f>
        <v/>
      </c>
      <c r="H1283" s="146"/>
      <c r="I1283" s="153">
        <v>0</v>
      </c>
      <c r="J1283" s="151"/>
      <c r="K1283" s="152" t="str">
        <f>IFERROR(VLOOKUP(J1283,'الأستاذ العام'!$B$4:$C$353,2,0),"")</f>
        <v/>
      </c>
      <c r="L1283" s="146"/>
      <c r="M1283" s="153">
        <v>0</v>
      </c>
    </row>
    <row r="1284" spans="1:13" x14ac:dyDescent="0.25">
      <c r="A1284" s="146">
        <v>1284</v>
      </c>
      <c r="B1284" s="147" t="s">
        <v>106</v>
      </c>
      <c r="C1284" s="148"/>
      <c r="D1284" s="149"/>
      <c r="E1284" s="150"/>
      <c r="F1284" s="151"/>
      <c r="G1284" s="152" t="str">
        <f>IFERROR(VLOOKUP(F1284,'الأستاذ العام'!$B$4:$C$353,2,0),"")</f>
        <v/>
      </c>
      <c r="H1284" s="146"/>
      <c r="I1284" s="153">
        <v>0</v>
      </c>
      <c r="J1284" s="151"/>
      <c r="K1284" s="152" t="str">
        <f>IFERROR(VLOOKUP(J1284,'الأستاذ العام'!$B$4:$C$353,2,0),"")</f>
        <v/>
      </c>
      <c r="L1284" s="146"/>
      <c r="M1284" s="153">
        <v>0</v>
      </c>
    </row>
    <row r="1285" spans="1:13" x14ac:dyDescent="0.25">
      <c r="A1285" s="146">
        <v>1285</v>
      </c>
      <c r="B1285" s="147" t="s">
        <v>106</v>
      </c>
      <c r="C1285" s="148"/>
      <c r="D1285" s="149"/>
      <c r="E1285" s="150"/>
      <c r="F1285" s="151"/>
      <c r="G1285" s="152" t="str">
        <f>IFERROR(VLOOKUP(F1285,'الأستاذ العام'!$B$4:$C$353,2,0),"")</f>
        <v/>
      </c>
      <c r="H1285" s="146"/>
      <c r="I1285" s="153">
        <v>0</v>
      </c>
      <c r="J1285" s="151"/>
      <c r="K1285" s="152" t="str">
        <f>IFERROR(VLOOKUP(J1285,'الأستاذ العام'!$B$4:$C$353,2,0),"")</f>
        <v/>
      </c>
      <c r="L1285" s="146"/>
      <c r="M1285" s="153">
        <v>0</v>
      </c>
    </row>
    <row r="1286" spans="1:13" x14ac:dyDescent="0.25">
      <c r="A1286" s="146">
        <v>1286</v>
      </c>
      <c r="B1286" s="147" t="s">
        <v>106</v>
      </c>
      <c r="C1286" s="148"/>
      <c r="D1286" s="149"/>
      <c r="E1286" s="150"/>
      <c r="F1286" s="151"/>
      <c r="G1286" s="152" t="str">
        <f>IFERROR(VLOOKUP(F1286,'الأستاذ العام'!$B$4:$C$353,2,0),"")</f>
        <v/>
      </c>
      <c r="H1286" s="146"/>
      <c r="I1286" s="153">
        <v>0</v>
      </c>
      <c r="J1286" s="151"/>
      <c r="K1286" s="152" t="str">
        <f>IFERROR(VLOOKUP(J1286,'الأستاذ العام'!$B$4:$C$353,2,0),"")</f>
        <v/>
      </c>
      <c r="L1286" s="146"/>
      <c r="M1286" s="153">
        <v>0</v>
      </c>
    </row>
    <row r="1287" spans="1:13" x14ac:dyDescent="0.25">
      <c r="A1287" s="146">
        <v>1287</v>
      </c>
      <c r="B1287" s="147" t="s">
        <v>106</v>
      </c>
      <c r="C1287" s="148"/>
      <c r="D1287" s="149"/>
      <c r="E1287" s="150"/>
      <c r="F1287" s="151"/>
      <c r="G1287" s="152" t="str">
        <f>IFERROR(VLOOKUP(F1287,'الأستاذ العام'!$B$4:$C$353,2,0),"")</f>
        <v/>
      </c>
      <c r="H1287" s="146"/>
      <c r="I1287" s="153">
        <v>0</v>
      </c>
      <c r="J1287" s="151"/>
      <c r="K1287" s="152" t="str">
        <f>IFERROR(VLOOKUP(J1287,'الأستاذ العام'!$B$4:$C$353,2,0),"")</f>
        <v/>
      </c>
      <c r="L1287" s="146"/>
      <c r="M1287" s="153">
        <v>0</v>
      </c>
    </row>
    <row r="1288" spans="1:13" x14ac:dyDescent="0.25">
      <c r="A1288" s="146">
        <v>1288</v>
      </c>
      <c r="B1288" s="147" t="s">
        <v>106</v>
      </c>
      <c r="C1288" s="148"/>
      <c r="D1288" s="149"/>
      <c r="E1288" s="150"/>
      <c r="F1288" s="151"/>
      <c r="G1288" s="152" t="str">
        <f>IFERROR(VLOOKUP(F1288,'الأستاذ العام'!$B$4:$C$353,2,0),"")</f>
        <v/>
      </c>
      <c r="H1288" s="146"/>
      <c r="I1288" s="153">
        <v>0</v>
      </c>
      <c r="J1288" s="151"/>
      <c r="K1288" s="152" t="str">
        <f>IFERROR(VLOOKUP(J1288,'الأستاذ العام'!$B$4:$C$353,2,0),"")</f>
        <v/>
      </c>
      <c r="L1288" s="146"/>
      <c r="M1288" s="153">
        <v>0</v>
      </c>
    </row>
    <row r="1289" spans="1:13" x14ac:dyDescent="0.25">
      <c r="A1289" s="146">
        <v>1289</v>
      </c>
      <c r="B1289" s="147" t="s">
        <v>106</v>
      </c>
      <c r="C1289" s="148"/>
      <c r="D1289" s="149"/>
      <c r="E1289" s="150"/>
      <c r="F1289" s="151"/>
      <c r="G1289" s="152" t="str">
        <f>IFERROR(VLOOKUP(F1289,'الأستاذ العام'!$B$4:$C$353,2,0),"")</f>
        <v/>
      </c>
      <c r="H1289" s="146"/>
      <c r="I1289" s="153">
        <v>0</v>
      </c>
      <c r="J1289" s="151"/>
      <c r="K1289" s="152" t="str">
        <f>IFERROR(VLOOKUP(J1289,'الأستاذ العام'!$B$4:$C$353,2,0),"")</f>
        <v/>
      </c>
      <c r="L1289" s="146"/>
      <c r="M1289" s="153">
        <v>0</v>
      </c>
    </row>
    <row r="1290" spans="1:13" x14ac:dyDescent="0.25">
      <c r="A1290" s="146">
        <v>1290</v>
      </c>
      <c r="B1290" s="147" t="s">
        <v>106</v>
      </c>
      <c r="C1290" s="148"/>
      <c r="D1290" s="149"/>
      <c r="E1290" s="150"/>
      <c r="F1290" s="151"/>
      <c r="G1290" s="152" t="str">
        <f>IFERROR(VLOOKUP(F1290,'الأستاذ العام'!$B$4:$C$353,2,0),"")</f>
        <v/>
      </c>
      <c r="H1290" s="146"/>
      <c r="I1290" s="153">
        <v>0</v>
      </c>
      <c r="J1290" s="151"/>
      <c r="K1290" s="152" t="str">
        <f>IFERROR(VLOOKUP(J1290,'الأستاذ العام'!$B$4:$C$353,2,0),"")</f>
        <v/>
      </c>
      <c r="L1290" s="146"/>
      <c r="M1290" s="153">
        <v>0</v>
      </c>
    </row>
    <row r="1291" spans="1:13" x14ac:dyDescent="0.25">
      <c r="A1291" s="146">
        <v>1291</v>
      </c>
      <c r="B1291" s="147" t="s">
        <v>106</v>
      </c>
      <c r="C1291" s="148"/>
      <c r="D1291" s="149"/>
      <c r="E1291" s="150"/>
      <c r="F1291" s="151"/>
      <c r="G1291" s="152" t="str">
        <f>IFERROR(VLOOKUP(F1291,'الأستاذ العام'!$B$4:$C$353,2,0),"")</f>
        <v/>
      </c>
      <c r="H1291" s="146"/>
      <c r="I1291" s="153">
        <v>0</v>
      </c>
      <c r="J1291" s="151"/>
      <c r="K1291" s="152" t="str">
        <f>IFERROR(VLOOKUP(J1291,'الأستاذ العام'!$B$4:$C$353,2,0),"")</f>
        <v/>
      </c>
      <c r="L1291" s="146"/>
      <c r="M1291" s="153">
        <v>0</v>
      </c>
    </row>
    <row r="1292" spans="1:13" x14ac:dyDescent="0.25">
      <c r="A1292" s="146">
        <v>1292</v>
      </c>
      <c r="B1292" s="147" t="s">
        <v>106</v>
      </c>
      <c r="C1292" s="148"/>
      <c r="D1292" s="149"/>
      <c r="E1292" s="150"/>
      <c r="F1292" s="151"/>
      <c r="G1292" s="152" t="str">
        <f>IFERROR(VLOOKUP(F1292,'الأستاذ العام'!$B$4:$C$353,2,0),"")</f>
        <v/>
      </c>
      <c r="H1292" s="146"/>
      <c r="I1292" s="153">
        <v>0</v>
      </c>
      <c r="J1292" s="151"/>
      <c r="K1292" s="152" t="str">
        <f>IFERROR(VLOOKUP(J1292,'الأستاذ العام'!$B$4:$C$353,2,0),"")</f>
        <v/>
      </c>
      <c r="L1292" s="146"/>
      <c r="M1292" s="153">
        <v>0</v>
      </c>
    </row>
    <row r="1293" spans="1:13" x14ac:dyDescent="0.25">
      <c r="A1293" s="146">
        <v>1293</v>
      </c>
      <c r="B1293" s="147" t="s">
        <v>106</v>
      </c>
      <c r="C1293" s="148"/>
      <c r="D1293" s="149"/>
      <c r="E1293" s="150"/>
      <c r="F1293" s="151"/>
      <c r="G1293" s="152" t="str">
        <f>IFERROR(VLOOKUP(F1293,'الأستاذ العام'!$B$4:$C$353,2,0),"")</f>
        <v/>
      </c>
      <c r="H1293" s="146"/>
      <c r="I1293" s="153">
        <v>0</v>
      </c>
      <c r="J1293" s="151"/>
      <c r="K1293" s="152" t="str">
        <f>IFERROR(VLOOKUP(J1293,'الأستاذ العام'!$B$4:$C$353,2,0),"")</f>
        <v/>
      </c>
      <c r="L1293" s="146"/>
      <c r="M1293" s="153">
        <v>0</v>
      </c>
    </row>
    <row r="1294" spans="1:13" x14ac:dyDescent="0.25">
      <c r="A1294" s="146">
        <v>1294</v>
      </c>
      <c r="B1294" s="147" t="s">
        <v>106</v>
      </c>
      <c r="C1294" s="148"/>
      <c r="D1294" s="149"/>
      <c r="E1294" s="150"/>
      <c r="F1294" s="151"/>
      <c r="G1294" s="152" t="str">
        <f>IFERROR(VLOOKUP(F1294,'الأستاذ العام'!$B$4:$C$353,2,0),"")</f>
        <v/>
      </c>
      <c r="H1294" s="146"/>
      <c r="I1294" s="153">
        <v>0</v>
      </c>
      <c r="J1294" s="151"/>
      <c r="K1294" s="152" t="str">
        <f>IFERROR(VLOOKUP(J1294,'الأستاذ العام'!$B$4:$C$353,2,0),"")</f>
        <v/>
      </c>
      <c r="L1294" s="146"/>
      <c r="M1294" s="153">
        <v>0</v>
      </c>
    </row>
    <row r="1295" spans="1:13" x14ac:dyDescent="0.25">
      <c r="A1295" s="146">
        <v>1295</v>
      </c>
      <c r="B1295" s="147" t="s">
        <v>106</v>
      </c>
      <c r="C1295" s="148"/>
      <c r="D1295" s="149"/>
      <c r="E1295" s="150"/>
      <c r="F1295" s="151"/>
      <c r="G1295" s="152" t="str">
        <f>IFERROR(VLOOKUP(F1295,'الأستاذ العام'!$B$4:$C$353,2,0),"")</f>
        <v/>
      </c>
      <c r="H1295" s="146"/>
      <c r="I1295" s="153">
        <v>0</v>
      </c>
      <c r="J1295" s="151"/>
      <c r="K1295" s="152" t="str">
        <f>IFERROR(VLOOKUP(J1295,'الأستاذ العام'!$B$4:$C$353,2,0),"")</f>
        <v/>
      </c>
      <c r="L1295" s="146"/>
      <c r="M1295" s="153">
        <v>0</v>
      </c>
    </row>
    <row r="1296" spans="1:13" x14ac:dyDescent="0.25">
      <c r="A1296" s="146">
        <v>1296</v>
      </c>
      <c r="B1296" s="147" t="s">
        <v>106</v>
      </c>
      <c r="C1296" s="148"/>
      <c r="D1296" s="149"/>
      <c r="E1296" s="150"/>
      <c r="F1296" s="151"/>
      <c r="G1296" s="152" t="str">
        <f>IFERROR(VLOOKUP(F1296,'الأستاذ العام'!$B$4:$C$353,2,0),"")</f>
        <v/>
      </c>
      <c r="H1296" s="146"/>
      <c r="I1296" s="153">
        <v>0</v>
      </c>
      <c r="J1296" s="151"/>
      <c r="K1296" s="152" t="str">
        <f>IFERROR(VLOOKUP(J1296,'الأستاذ العام'!$B$4:$C$353,2,0),"")</f>
        <v/>
      </c>
      <c r="L1296" s="146"/>
      <c r="M1296" s="153">
        <v>0</v>
      </c>
    </row>
    <row r="1297" spans="1:13" x14ac:dyDescent="0.25">
      <c r="A1297" s="146">
        <v>1297</v>
      </c>
      <c r="B1297" s="147" t="s">
        <v>106</v>
      </c>
      <c r="C1297" s="148"/>
      <c r="D1297" s="149"/>
      <c r="E1297" s="150"/>
      <c r="F1297" s="151"/>
      <c r="G1297" s="152" t="str">
        <f>IFERROR(VLOOKUP(F1297,'الأستاذ العام'!$B$4:$C$353,2,0),"")</f>
        <v/>
      </c>
      <c r="H1297" s="146"/>
      <c r="I1297" s="153">
        <v>0</v>
      </c>
      <c r="J1297" s="151"/>
      <c r="K1297" s="152" t="str">
        <f>IFERROR(VLOOKUP(J1297,'الأستاذ العام'!$B$4:$C$353,2,0),"")</f>
        <v/>
      </c>
      <c r="L1297" s="146"/>
      <c r="M1297" s="153">
        <v>0</v>
      </c>
    </row>
    <row r="1298" spans="1:13" x14ac:dyDescent="0.25">
      <c r="A1298" s="146">
        <v>1298</v>
      </c>
      <c r="B1298" s="147" t="s">
        <v>106</v>
      </c>
      <c r="C1298" s="148"/>
      <c r="D1298" s="149"/>
      <c r="E1298" s="150"/>
      <c r="F1298" s="151"/>
      <c r="G1298" s="152" t="str">
        <f>IFERROR(VLOOKUP(F1298,'الأستاذ العام'!$B$4:$C$353,2,0),"")</f>
        <v/>
      </c>
      <c r="H1298" s="146"/>
      <c r="I1298" s="153">
        <v>0</v>
      </c>
      <c r="J1298" s="151"/>
      <c r="K1298" s="152" t="str">
        <f>IFERROR(VLOOKUP(J1298,'الأستاذ العام'!$B$4:$C$353,2,0),"")</f>
        <v/>
      </c>
      <c r="L1298" s="146"/>
      <c r="M1298" s="153">
        <v>0</v>
      </c>
    </row>
    <row r="1299" spans="1:13" x14ac:dyDescent="0.25">
      <c r="A1299" s="146">
        <v>1299</v>
      </c>
      <c r="B1299" s="147" t="s">
        <v>106</v>
      </c>
      <c r="C1299" s="148"/>
      <c r="D1299" s="149"/>
      <c r="E1299" s="150"/>
      <c r="F1299" s="151"/>
      <c r="G1299" s="152" t="str">
        <f>IFERROR(VLOOKUP(F1299,'الأستاذ العام'!$B$4:$C$353,2,0),"")</f>
        <v/>
      </c>
      <c r="H1299" s="146"/>
      <c r="I1299" s="153">
        <v>0</v>
      </c>
      <c r="J1299" s="151"/>
      <c r="K1299" s="152" t="str">
        <f>IFERROR(VLOOKUP(J1299,'الأستاذ العام'!$B$4:$C$353,2,0),"")</f>
        <v/>
      </c>
      <c r="L1299" s="146"/>
      <c r="M1299" s="153">
        <v>0</v>
      </c>
    </row>
    <row r="1300" spans="1:13" x14ac:dyDescent="0.25">
      <c r="A1300" s="146">
        <v>1300</v>
      </c>
      <c r="B1300" s="147" t="s">
        <v>106</v>
      </c>
      <c r="C1300" s="148"/>
      <c r="D1300" s="149"/>
      <c r="E1300" s="150"/>
      <c r="F1300" s="151"/>
      <c r="G1300" s="152" t="str">
        <f>IFERROR(VLOOKUP(F1300,'الأستاذ العام'!$B$4:$C$353,2,0),"")</f>
        <v/>
      </c>
      <c r="H1300" s="146"/>
      <c r="I1300" s="153">
        <v>0</v>
      </c>
      <c r="J1300" s="151"/>
      <c r="K1300" s="152" t="str">
        <f>IFERROR(VLOOKUP(J1300,'الأستاذ العام'!$B$4:$C$353,2,0),"")</f>
        <v/>
      </c>
      <c r="L1300" s="146"/>
      <c r="M1300" s="153">
        <v>0</v>
      </c>
    </row>
    <row r="1301" spans="1:13" x14ac:dyDescent="0.25">
      <c r="A1301" s="146">
        <v>1301</v>
      </c>
      <c r="B1301" s="147" t="s">
        <v>106</v>
      </c>
      <c r="C1301" s="148"/>
      <c r="D1301" s="149"/>
      <c r="E1301" s="150"/>
      <c r="F1301" s="151"/>
      <c r="G1301" s="152" t="str">
        <f>IFERROR(VLOOKUP(F1301,'الأستاذ العام'!$B$4:$C$353,2,0),"")</f>
        <v/>
      </c>
      <c r="H1301" s="146"/>
      <c r="I1301" s="153">
        <v>0</v>
      </c>
      <c r="J1301" s="151"/>
      <c r="K1301" s="152" t="str">
        <f>IFERROR(VLOOKUP(J1301,'الأستاذ العام'!$B$4:$C$353,2,0),"")</f>
        <v/>
      </c>
      <c r="L1301" s="146"/>
      <c r="M1301" s="153">
        <v>0</v>
      </c>
    </row>
    <row r="1302" spans="1:13" x14ac:dyDescent="0.25">
      <c r="A1302" s="146">
        <v>1302</v>
      </c>
      <c r="B1302" s="147" t="s">
        <v>106</v>
      </c>
      <c r="C1302" s="148"/>
      <c r="D1302" s="149"/>
      <c r="E1302" s="150"/>
      <c r="F1302" s="151"/>
      <c r="G1302" s="152" t="str">
        <f>IFERROR(VLOOKUP(F1302,'الأستاذ العام'!$B$4:$C$353,2,0),"")</f>
        <v/>
      </c>
      <c r="H1302" s="146"/>
      <c r="I1302" s="153">
        <v>0</v>
      </c>
      <c r="J1302" s="151"/>
      <c r="K1302" s="152" t="str">
        <f>IFERROR(VLOOKUP(J1302,'الأستاذ العام'!$B$4:$C$353,2,0),"")</f>
        <v/>
      </c>
      <c r="L1302" s="146"/>
      <c r="M1302" s="153">
        <v>0</v>
      </c>
    </row>
    <row r="1303" spans="1:13" x14ac:dyDescent="0.25">
      <c r="A1303" s="146">
        <v>1303</v>
      </c>
      <c r="B1303" s="147" t="s">
        <v>106</v>
      </c>
      <c r="C1303" s="148"/>
      <c r="D1303" s="149"/>
      <c r="E1303" s="150"/>
      <c r="F1303" s="151"/>
      <c r="G1303" s="152" t="str">
        <f>IFERROR(VLOOKUP(F1303,'الأستاذ العام'!$B$4:$C$353,2,0),"")</f>
        <v/>
      </c>
      <c r="H1303" s="146"/>
      <c r="I1303" s="153">
        <v>0</v>
      </c>
      <c r="J1303" s="151"/>
      <c r="K1303" s="152" t="str">
        <f>IFERROR(VLOOKUP(J1303,'الأستاذ العام'!$B$4:$C$353,2,0),"")</f>
        <v/>
      </c>
      <c r="L1303" s="146"/>
      <c r="M1303" s="153">
        <v>0</v>
      </c>
    </row>
    <row r="1304" spans="1:13" x14ac:dyDescent="0.25">
      <c r="A1304" s="146">
        <v>1304</v>
      </c>
      <c r="B1304" s="147" t="s">
        <v>106</v>
      </c>
      <c r="C1304" s="148"/>
      <c r="D1304" s="149"/>
      <c r="E1304" s="150"/>
      <c r="F1304" s="151"/>
      <c r="G1304" s="152" t="str">
        <f>IFERROR(VLOOKUP(F1304,'الأستاذ العام'!$B$4:$C$353,2,0),"")</f>
        <v/>
      </c>
      <c r="H1304" s="146"/>
      <c r="I1304" s="153">
        <v>0</v>
      </c>
      <c r="J1304" s="151"/>
      <c r="K1304" s="152" t="str">
        <f>IFERROR(VLOOKUP(J1304,'الأستاذ العام'!$B$4:$C$353,2,0),"")</f>
        <v/>
      </c>
      <c r="L1304" s="146"/>
      <c r="M1304" s="153">
        <v>0</v>
      </c>
    </row>
    <row r="1305" spans="1:13" x14ac:dyDescent="0.25">
      <c r="A1305" s="146">
        <v>1305</v>
      </c>
      <c r="B1305" s="147" t="s">
        <v>106</v>
      </c>
      <c r="C1305" s="148"/>
      <c r="D1305" s="149"/>
      <c r="E1305" s="150"/>
      <c r="F1305" s="151"/>
      <c r="G1305" s="152" t="str">
        <f>IFERROR(VLOOKUP(F1305,'الأستاذ العام'!$B$4:$C$353,2,0),"")</f>
        <v/>
      </c>
      <c r="H1305" s="146"/>
      <c r="I1305" s="153">
        <v>0</v>
      </c>
      <c r="J1305" s="151"/>
      <c r="K1305" s="152" t="str">
        <f>IFERROR(VLOOKUP(J1305,'الأستاذ العام'!$B$4:$C$353,2,0),"")</f>
        <v/>
      </c>
      <c r="L1305" s="146"/>
      <c r="M1305" s="153">
        <v>0</v>
      </c>
    </row>
    <row r="1306" spans="1:13" x14ac:dyDescent="0.25">
      <c r="A1306" s="146">
        <v>1306</v>
      </c>
      <c r="B1306" s="147" t="s">
        <v>106</v>
      </c>
      <c r="C1306" s="148"/>
      <c r="D1306" s="149"/>
      <c r="E1306" s="150"/>
      <c r="F1306" s="151"/>
      <c r="G1306" s="152" t="str">
        <f>IFERROR(VLOOKUP(F1306,'الأستاذ العام'!$B$4:$C$353,2,0),"")</f>
        <v/>
      </c>
      <c r="H1306" s="146"/>
      <c r="I1306" s="153">
        <v>0</v>
      </c>
      <c r="J1306" s="151"/>
      <c r="K1306" s="152" t="str">
        <f>IFERROR(VLOOKUP(J1306,'الأستاذ العام'!$B$4:$C$353,2,0),"")</f>
        <v/>
      </c>
      <c r="L1306" s="146"/>
      <c r="M1306" s="153">
        <v>0</v>
      </c>
    </row>
    <row r="1307" spans="1:13" x14ac:dyDescent="0.25">
      <c r="A1307" s="146">
        <v>1307</v>
      </c>
      <c r="B1307" s="147" t="s">
        <v>106</v>
      </c>
      <c r="C1307" s="148"/>
      <c r="D1307" s="149"/>
      <c r="E1307" s="150"/>
      <c r="F1307" s="151"/>
      <c r="G1307" s="152" t="str">
        <f>IFERROR(VLOOKUP(F1307,'الأستاذ العام'!$B$4:$C$353,2,0),"")</f>
        <v/>
      </c>
      <c r="H1307" s="146"/>
      <c r="I1307" s="153">
        <v>0</v>
      </c>
      <c r="J1307" s="151"/>
      <c r="K1307" s="152" t="str">
        <f>IFERROR(VLOOKUP(J1307,'الأستاذ العام'!$B$4:$C$353,2,0),"")</f>
        <v/>
      </c>
      <c r="L1307" s="146"/>
      <c r="M1307" s="153">
        <v>0</v>
      </c>
    </row>
    <row r="1308" spans="1:13" x14ac:dyDescent="0.25">
      <c r="A1308" s="146">
        <v>1308</v>
      </c>
      <c r="B1308" s="147" t="s">
        <v>106</v>
      </c>
      <c r="C1308" s="148"/>
      <c r="D1308" s="149"/>
      <c r="E1308" s="150"/>
      <c r="F1308" s="151"/>
      <c r="G1308" s="152" t="str">
        <f>IFERROR(VLOOKUP(F1308,'الأستاذ العام'!$B$4:$C$353,2,0),"")</f>
        <v/>
      </c>
      <c r="H1308" s="146"/>
      <c r="I1308" s="153">
        <v>0</v>
      </c>
      <c r="J1308" s="151"/>
      <c r="K1308" s="152" t="str">
        <f>IFERROR(VLOOKUP(J1308,'الأستاذ العام'!$B$4:$C$353,2,0),"")</f>
        <v/>
      </c>
      <c r="L1308" s="146"/>
      <c r="M1308" s="153">
        <v>0</v>
      </c>
    </row>
    <row r="1309" spans="1:13" x14ac:dyDescent="0.25">
      <c r="A1309" s="146">
        <v>1309</v>
      </c>
      <c r="B1309" s="147" t="s">
        <v>106</v>
      </c>
      <c r="C1309" s="148"/>
      <c r="D1309" s="149"/>
      <c r="E1309" s="150"/>
      <c r="F1309" s="151"/>
      <c r="G1309" s="152" t="str">
        <f>IFERROR(VLOOKUP(F1309,'الأستاذ العام'!$B$4:$C$353,2,0),"")</f>
        <v/>
      </c>
      <c r="H1309" s="146"/>
      <c r="I1309" s="153">
        <v>0</v>
      </c>
      <c r="J1309" s="151"/>
      <c r="K1309" s="152" t="str">
        <f>IFERROR(VLOOKUP(J1309,'الأستاذ العام'!$B$4:$C$353,2,0),"")</f>
        <v/>
      </c>
      <c r="L1309" s="146"/>
      <c r="M1309" s="153">
        <v>0</v>
      </c>
    </row>
    <row r="1310" spans="1:13" x14ac:dyDescent="0.25">
      <c r="A1310" s="146">
        <v>1310</v>
      </c>
      <c r="B1310" s="147" t="s">
        <v>106</v>
      </c>
      <c r="C1310" s="148"/>
      <c r="D1310" s="149"/>
      <c r="E1310" s="150"/>
      <c r="F1310" s="151"/>
      <c r="G1310" s="152" t="str">
        <f>IFERROR(VLOOKUP(F1310,'الأستاذ العام'!$B$4:$C$353,2,0),"")</f>
        <v/>
      </c>
      <c r="H1310" s="146"/>
      <c r="I1310" s="153">
        <v>0</v>
      </c>
      <c r="J1310" s="151"/>
      <c r="K1310" s="152" t="str">
        <f>IFERROR(VLOOKUP(J1310,'الأستاذ العام'!$B$4:$C$353,2,0),"")</f>
        <v/>
      </c>
      <c r="L1310" s="146"/>
      <c r="M1310" s="153">
        <v>0</v>
      </c>
    </row>
    <row r="1311" spans="1:13" x14ac:dyDescent="0.25">
      <c r="A1311" s="146">
        <v>1311</v>
      </c>
      <c r="B1311" s="147" t="s">
        <v>106</v>
      </c>
      <c r="C1311" s="148"/>
      <c r="D1311" s="149"/>
      <c r="E1311" s="150"/>
      <c r="F1311" s="151"/>
      <c r="G1311" s="152" t="str">
        <f>IFERROR(VLOOKUP(F1311,'الأستاذ العام'!$B$4:$C$353,2,0),"")</f>
        <v/>
      </c>
      <c r="H1311" s="146"/>
      <c r="I1311" s="153">
        <v>0</v>
      </c>
      <c r="J1311" s="151"/>
      <c r="K1311" s="152" t="str">
        <f>IFERROR(VLOOKUP(J1311,'الأستاذ العام'!$B$4:$C$353,2,0),"")</f>
        <v/>
      </c>
      <c r="L1311" s="146"/>
      <c r="M1311" s="153">
        <v>0</v>
      </c>
    </row>
    <row r="1312" spans="1:13" x14ac:dyDescent="0.25">
      <c r="A1312" s="146">
        <v>1312</v>
      </c>
      <c r="B1312" s="147" t="s">
        <v>106</v>
      </c>
      <c r="C1312" s="148"/>
      <c r="D1312" s="149"/>
      <c r="E1312" s="150"/>
      <c r="F1312" s="151"/>
      <c r="G1312" s="152" t="str">
        <f>IFERROR(VLOOKUP(F1312,'الأستاذ العام'!$B$4:$C$353,2,0),"")</f>
        <v/>
      </c>
      <c r="H1312" s="146"/>
      <c r="I1312" s="153">
        <v>0</v>
      </c>
      <c r="J1312" s="151"/>
      <c r="K1312" s="152" t="str">
        <f>IFERROR(VLOOKUP(J1312,'الأستاذ العام'!$B$4:$C$353,2,0),"")</f>
        <v/>
      </c>
      <c r="L1312" s="146"/>
      <c r="M1312" s="153">
        <v>0</v>
      </c>
    </row>
    <row r="1313" spans="1:13" x14ac:dyDescent="0.25">
      <c r="A1313" s="146">
        <v>1313</v>
      </c>
      <c r="B1313" s="147" t="s">
        <v>106</v>
      </c>
      <c r="C1313" s="148"/>
      <c r="D1313" s="149"/>
      <c r="E1313" s="150"/>
      <c r="F1313" s="151"/>
      <c r="G1313" s="152" t="str">
        <f>IFERROR(VLOOKUP(F1313,'الأستاذ العام'!$B$4:$C$353,2,0),"")</f>
        <v/>
      </c>
      <c r="H1313" s="146"/>
      <c r="I1313" s="153">
        <v>0</v>
      </c>
      <c r="J1313" s="151"/>
      <c r="K1313" s="152" t="str">
        <f>IFERROR(VLOOKUP(J1313,'الأستاذ العام'!$B$4:$C$353,2,0),"")</f>
        <v/>
      </c>
      <c r="L1313" s="146"/>
      <c r="M1313" s="153">
        <v>0</v>
      </c>
    </row>
    <row r="1314" spans="1:13" x14ac:dyDescent="0.25">
      <c r="A1314" s="146">
        <v>1314</v>
      </c>
      <c r="B1314" s="147" t="s">
        <v>106</v>
      </c>
      <c r="C1314" s="148"/>
      <c r="D1314" s="149"/>
      <c r="E1314" s="150"/>
      <c r="F1314" s="151"/>
      <c r="G1314" s="152" t="str">
        <f>IFERROR(VLOOKUP(F1314,'الأستاذ العام'!$B$4:$C$353,2,0),"")</f>
        <v/>
      </c>
      <c r="H1314" s="146"/>
      <c r="I1314" s="153">
        <v>0</v>
      </c>
      <c r="J1314" s="151"/>
      <c r="K1314" s="152" t="str">
        <f>IFERROR(VLOOKUP(J1314,'الأستاذ العام'!$B$4:$C$353,2,0),"")</f>
        <v/>
      </c>
      <c r="L1314" s="146"/>
      <c r="M1314" s="153">
        <v>0</v>
      </c>
    </row>
    <row r="1315" spans="1:13" x14ac:dyDescent="0.25">
      <c r="A1315" s="146">
        <v>1315</v>
      </c>
      <c r="B1315" s="147" t="s">
        <v>106</v>
      </c>
      <c r="C1315" s="148"/>
      <c r="D1315" s="149"/>
      <c r="E1315" s="150"/>
      <c r="F1315" s="151"/>
      <c r="G1315" s="152" t="str">
        <f>IFERROR(VLOOKUP(F1315,'الأستاذ العام'!$B$4:$C$353,2,0),"")</f>
        <v/>
      </c>
      <c r="H1315" s="146"/>
      <c r="I1315" s="153">
        <v>0</v>
      </c>
      <c r="J1315" s="151"/>
      <c r="K1315" s="152" t="str">
        <f>IFERROR(VLOOKUP(J1315,'الأستاذ العام'!$B$4:$C$353,2,0),"")</f>
        <v/>
      </c>
      <c r="L1315" s="146"/>
      <c r="M1315" s="153">
        <v>0</v>
      </c>
    </row>
    <row r="1316" spans="1:13" x14ac:dyDescent="0.25">
      <c r="A1316" s="146">
        <v>1316</v>
      </c>
      <c r="B1316" s="147" t="s">
        <v>106</v>
      </c>
      <c r="C1316" s="148"/>
      <c r="D1316" s="149"/>
      <c r="E1316" s="150"/>
      <c r="F1316" s="151"/>
      <c r="G1316" s="152" t="str">
        <f>IFERROR(VLOOKUP(F1316,'الأستاذ العام'!$B$4:$C$353,2,0),"")</f>
        <v/>
      </c>
      <c r="H1316" s="146"/>
      <c r="I1316" s="153">
        <v>0</v>
      </c>
      <c r="J1316" s="151"/>
      <c r="K1316" s="152" t="str">
        <f>IFERROR(VLOOKUP(J1316,'الأستاذ العام'!$B$4:$C$353,2,0),"")</f>
        <v/>
      </c>
      <c r="L1316" s="146"/>
      <c r="M1316" s="153">
        <v>0</v>
      </c>
    </row>
    <row r="1317" spans="1:13" x14ac:dyDescent="0.25">
      <c r="A1317" s="146">
        <v>1317</v>
      </c>
      <c r="B1317" s="147" t="s">
        <v>106</v>
      </c>
      <c r="C1317" s="148"/>
      <c r="D1317" s="149"/>
      <c r="E1317" s="150"/>
      <c r="F1317" s="151"/>
      <c r="G1317" s="152" t="str">
        <f>IFERROR(VLOOKUP(F1317,'الأستاذ العام'!$B$4:$C$353,2,0),"")</f>
        <v/>
      </c>
      <c r="H1317" s="146"/>
      <c r="I1317" s="153">
        <v>0</v>
      </c>
      <c r="J1317" s="151"/>
      <c r="K1317" s="152" t="str">
        <f>IFERROR(VLOOKUP(J1317,'الأستاذ العام'!$B$4:$C$353,2,0),"")</f>
        <v/>
      </c>
      <c r="L1317" s="146"/>
      <c r="M1317" s="153">
        <v>0</v>
      </c>
    </row>
    <row r="1318" spans="1:13" x14ac:dyDescent="0.25">
      <c r="A1318" s="146">
        <v>1318</v>
      </c>
      <c r="B1318" s="147" t="s">
        <v>106</v>
      </c>
      <c r="C1318" s="148"/>
      <c r="D1318" s="149"/>
      <c r="E1318" s="150"/>
      <c r="F1318" s="151"/>
      <c r="G1318" s="152" t="str">
        <f>IFERROR(VLOOKUP(F1318,'الأستاذ العام'!$B$4:$C$353,2,0),"")</f>
        <v/>
      </c>
      <c r="H1318" s="146"/>
      <c r="I1318" s="153">
        <v>0</v>
      </c>
      <c r="J1318" s="151"/>
      <c r="K1318" s="152" t="str">
        <f>IFERROR(VLOOKUP(J1318,'الأستاذ العام'!$B$4:$C$353,2,0),"")</f>
        <v/>
      </c>
      <c r="L1318" s="146"/>
      <c r="M1318" s="153">
        <v>0</v>
      </c>
    </row>
    <row r="1319" spans="1:13" x14ac:dyDescent="0.25">
      <c r="A1319" s="146">
        <v>1319</v>
      </c>
      <c r="B1319" s="147" t="s">
        <v>106</v>
      </c>
      <c r="C1319" s="148"/>
      <c r="D1319" s="149"/>
      <c r="E1319" s="150"/>
      <c r="F1319" s="151"/>
      <c r="G1319" s="152" t="str">
        <f>IFERROR(VLOOKUP(F1319,'الأستاذ العام'!$B$4:$C$353,2,0),"")</f>
        <v/>
      </c>
      <c r="H1319" s="146"/>
      <c r="I1319" s="153">
        <v>0</v>
      </c>
      <c r="J1319" s="151"/>
      <c r="K1319" s="152" t="str">
        <f>IFERROR(VLOOKUP(J1319,'الأستاذ العام'!$B$4:$C$353,2,0),"")</f>
        <v/>
      </c>
      <c r="L1319" s="146"/>
      <c r="M1319" s="153">
        <v>0</v>
      </c>
    </row>
    <row r="1320" spans="1:13" x14ac:dyDescent="0.25">
      <c r="A1320" s="146">
        <v>1320</v>
      </c>
      <c r="B1320" s="147" t="s">
        <v>106</v>
      </c>
      <c r="C1320" s="148"/>
      <c r="D1320" s="149"/>
      <c r="E1320" s="150"/>
      <c r="F1320" s="151"/>
      <c r="G1320" s="152" t="str">
        <f>IFERROR(VLOOKUP(F1320,'الأستاذ العام'!$B$4:$C$353,2,0),"")</f>
        <v/>
      </c>
      <c r="H1320" s="146"/>
      <c r="I1320" s="153">
        <v>0</v>
      </c>
      <c r="J1320" s="151"/>
      <c r="K1320" s="152" t="str">
        <f>IFERROR(VLOOKUP(J1320,'الأستاذ العام'!$B$4:$C$353,2,0),"")</f>
        <v/>
      </c>
      <c r="L1320" s="146"/>
      <c r="M1320" s="153">
        <v>0</v>
      </c>
    </row>
    <row r="1321" spans="1:13" x14ac:dyDescent="0.25">
      <c r="A1321" s="146">
        <v>1321</v>
      </c>
      <c r="B1321" s="147" t="s">
        <v>106</v>
      </c>
      <c r="C1321" s="148"/>
      <c r="D1321" s="149"/>
      <c r="E1321" s="150"/>
      <c r="F1321" s="151"/>
      <c r="G1321" s="152" t="str">
        <f>IFERROR(VLOOKUP(F1321,'الأستاذ العام'!$B$4:$C$353,2,0),"")</f>
        <v/>
      </c>
      <c r="H1321" s="146"/>
      <c r="I1321" s="153">
        <v>0</v>
      </c>
      <c r="J1321" s="151"/>
      <c r="K1321" s="152" t="str">
        <f>IFERROR(VLOOKUP(J1321,'الأستاذ العام'!$B$4:$C$353,2,0),"")</f>
        <v/>
      </c>
      <c r="L1321" s="146"/>
      <c r="M1321" s="153">
        <v>0</v>
      </c>
    </row>
    <row r="1322" spans="1:13" x14ac:dyDescent="0.25">
      <c r="A1322" s="146">
        <v>1322</v>
      </c>
      <c r="B1322" s="147" t="s">
        <v>106</v>
      </c>
      <c r="C1322" s="148"/>
      <c r="D1322" s="149"/>
      <c r="E1322" s="150"/>
      <c r="F1322" s="151"/>
      <c r="G1322" s="152" t="str">
        <f>IFERROR(VLOOKUP(F1322,'الأستاذ العام'!$B$4:$C$353,2,0),"")</f>
        <v/>
      </c>
      <c r="H1322" s="146"/>
      <c r="I1322" s="153">
        <v>0</v>
      </c>
      <c r="J1322" s="151"/>
      <c r="K1322" s="152" t="str">
        <f>IFERROR(VLOOKUP(J1322,'الأستاذ العام'!$B$4:$C$353,2,0),"")</f>
        <v/>
      </c>
      <c r="L1322" s="146"/>
      <c r="M1322" s="153">
        <v>0</v>
      </c>
    </row>
    <row r="1323" spans="1:13" x14ac:dyDescent="0.25">
      <c r="A1323" s="146">
        <v>1323</v>
      </c>
      <c r="B1323" s="147" t="s">
        <v>106</v>
      </c>
      <c r="C1323" s="148"/>
      <c r="D1323" s="149"/>
      <c r="E1323" s="150"/>
      <c r="F1323" s="151"/>
      <c r="G1323" s="152" t="str">
        <f>IFERROR(VLOOKUP(F1323,'الأستاذ العام'!$B$4:$C$353,2,0),"")</f>
        <v/>
      </c>
      <c r="H1323" s="146"/>
      <c r="I1323" s="153">
        <v>0</v>
      </c>
      <c r="J1323" s="151"/>
      <c r="K1323" s="152" t="str">
        <f>IFERROR(VLOOKUP(J1323,'الأستاذ العام'!$B$4:$C$353,2,0),"")</f>
        <v/>
      </c>
      <c r="L1323" s="146"/>
      <c r="M1323" s="153">
        <v>0</v>
      </c>
    </row>
    <row r="1324" spans="1:13" x14ac:dyDescent="0.25">
      <c r="A1324" s="146">
        <v>1324</v>
      </c>
      <c r="B1324" s="147" t="s">
        <v>106</v>
      </c>
      <c r="C1324" s="148"/>
      <c r="D1324" s="149"/>
      <c r="E1324" s="150"/>
      <c r="F1324" s="151"/>
      <c r="G1324" s="152" t="str">
        <f>IFERROR(VLOOKUP(F1324,'الأستاذ العام'!$B$4:$C$353,2,0),"")</f>
        <v/>
      </c>
      <c r="H1324" s="146"/>
      <c r="I1324" s="153">
        <v>0</v>
      </c>
      <c r="J1324" s="151"/>
      <c r="K1324" s="152" t="str">
        <f>IFERROR(VLOOKUP(J1324,'الأستاذ العام'!$B$4:$C$353,2,0),"")</f>
        <v/>
      </c>
      <c r="L1324" s="146"/>
      <c r="M1324" s="153">
        <v>0</v>
      </c>
    </row>
    <row r="1325" spans="1:13" x14ac:dyDescent="0.25">
      <c r="A1325" s="146">
        <v>1325</v>
      </c>
      <c r="B1325" s="147" t="s">
        <v>106</v>
      </c>
      <c r="C1325" s="148"/>
      <c r="D1325" s="149"/>
      <c r="E1325" s="150"/>
      <c r="F1325" s="151"/>
      <c r="G1325" s="152" t="str">
        <f>IFERROR(VLOOKUP(F1325,'الأستاذ العام'!$B$4:$C$353,2,0),"")</f>
        <v/>
      </c>
      <c r="H1325" s="146"/>
      <c r="I1325" s="153">
        <v>0</v>
      </c>
      <c r="J1325" s="151"/>
      <c r="K1325" s="152" t="str">
        <f>IFERROR(VLOOKUP(J1325,'الأستاذ العام'!$B$4:$C$353,2,0),"")</f>
        <v/>
      </c>
      <c r="L1325" s="146"/>
      <c r="M1325" s="153">
        <v>0</v>
      </c>
    </row>
    <row r="1326" spans="1:13" x14ac:dyDescent="0.25">
      <c r="A1326" s="146">
        <v>1326</v>
      </c>
      <c r="B1326" s="147" t="s">
        <v>106</v>
      </c>
      <c r="C1326" s="148"/>
      <c r="D1326" s="149"/>
      <c r="E1326" s="150"/>
      <c r="F1326" s="151"/>
      <c r="G1326" s="152" t="str">
        <f>IFERROR(VLOOKUP(F1326,'الأستاذ العام'!$B$4:$C$353,2,0),"")</f>
        <v/>
      </c>
      <c r="H1326" s="146"/>
      <c r="I1326" s="153">
        <v>0</v>
      </c>
      <c r="J1326" s="151"/>
      <c r="K1326" s="152" t="str">
        <f>IFERROR(VLOOKUP(J1326,'الأستاذ العام'!$B$4:$C$353,2,0),"")</f>
        <v/>
      </c>
      <c r="L1326" s="146"/>
      <c r="M1326" s="153">
        <v>0</v>
      </c>
    </row>
    <row r="1327" spans="1:13" x14ac:dyDescent="0.25">
      <c r="A1327" s="146">
        <v>1327</v>
      </c>
      <c r="B1327" s="147" t="s">
        <v>106</v>
      </c>
      <c r="C1327" s="148"/>
      <c r="D1327" s="149"/>
      <c r="E1327" s="150"/>
      <c r="F1327" s="151"/>
      <c r="G1327" s="152" t="str">
        <f>IFERROR(VLOOKUP(F1327,'الأستاذ العام'!$B$4:$C$353,2,0),"")</f>
        <v/>
      </c>
      <c r="H1327" s="146"/>
      <c r="I1327" s="153">
        <v>0</v>
      </c>
      <c r="J1327" s="151"/>
      <c r="K1327" s="152" t="str">
        <f>IFERROR(VLOOKUP(J1327,'الأستاذ العام'!$B$4:$C$353,2,0),"")</f>
        <v/>
      </c>
      <c r="L1327" s="146"/>
      <c r="M1327" s="153">
        <v>0</v>
      </c>
    </row>
    <row r="1328" spans="1:13" x14ac:dyDescent="0.25">
      <c r="A1328" s="146">
        <v>1328</v>
      </c>
      <c r="B1328" s="147" t="s">
        <v>106</v>
      </c>
      <c r="C1328" s="148"/>
      <c r="D1328" s="149"/>
      <c r="E1328" s="150"/>
      <c r="F1328" s="151"/>
      <c r="G1328" s="152" t="str">
        <f>IFERROR(VLOOKUP(F1328,'الأستاذ العام'!$B$4:$C$353,2,0),"")</f>
        <v/>
      </c>
      <c r="H1328" s="146"/>
      <c r="I1328" s="153">
        <v>0</v>
      </c>
      <c r="J1328" s="151"/>
      <c r="K1328" s="152" t="str">
        <f>IFERROR(VLOOKUP(J1328,'الأستاذ العام'!$B$4:$C$353,2,0),"")</f>
        <v/>
      </c>
      <c r="L1328" s="146"/>
      <c r="M1328" s="153">
        <v>0</v>
      </c>
    </row>
    <row r="1329" spans="1:13" x14ac:dyDescent="0.25">
      <c r="A1329" s="146">
        <v>1329</v>
      </c>
      <c r="B1329" s="147" t="s">
        <v>106</v>
      </c>
      <c r="C1329" s="148"/>
      <c r="D1329" s="149"/>
      <c r="E1329" s="150"/>
      <c r="F1329" s="151"/>
      <c r="G1329" s="152" t="str">
        <f>IFERROR(VLOOKUP(F1329,'الأستاذ العام'!$B$4:$C$353,2,0),"")</f>
        <v/>
      </c>
      <c r="H1329" s="146"/>
      <c r="I1329" s="153">
        <v>0</v>
      </c>
      <c r="J1329" s="151"/>
      <c r="K1329" s="152" t="str">
        <f>IFERROR(VLOOKUP(J1329,'الأستاذ العام'!$B$4:$C$353,2,0),"")</f>
        <v/>
      </c>
      <c r="L1329" s="146"/>
      <c r="M1329" s="153">
        <v>0</v>
      </c>
    </row>
    <row r="1330" spans="1:13" x14ac:dyDescent="0.25">
      <c r="A1330" s="146">
        <v>1330</v>
      </c>
      <c r="B1330" s="147" t="s">
        <v>106</v>
      </c>
      <c r="C1330" s="148"/>
      <c r="D1330" s="149"/>
      <c r="E1330" s="150"/>
      <c r="F1330" s="151"/>
      <c r="G1330" s="152" t="str">
        <f>IFERROR(VLOOKUP(F1330,'الأستاذ العام'!$B$4:$C$353,2,0),"")</f>
        <v/>
      </c>
      <c r="H1330" s="146"/>
      <c r="I1330" s="153">
        <v>0</v>
      </c>
      <c r="J1330" s="151"/>
      <c r="K1330" s="152" t="str">
        <f>IFERROR(VLOOKUP(J1330,'الأستاذ العام'!$B$4:$C$353,2,0),"")</f>
        <v/>
      </c>
      <c r="L1330" s="146"/>
      <c r="M1330" s="153">
        <v>0</v>
      </c>
    </row>
    <row r="1331" spans="1:13" x14ac:dyDescent="0.25">
      <c r="A1331" s="146">
        <v>1331</v>
      </c>
      <c r="B1331" s="147" t="s">
        <v>106</v>
      </c>
      <c r="C1331" s="148"/>
      <c r="D1331" s="149"/>
      <c r="E1331" s="150"/>
      <c r="F1331" s="151"/>
      <c r="G1331" s="152" t="str">
        <f>IFERROR(VLOOKUP(F1331,'الأستاذ العام'!$B$4:$C$353,2,0),"")</f>
        <v/>
      </c>
      <c r="H1331" s="146"/>
      <c r="I1331" s="153">
        <v>0</v>
      </c>
      <c r="J1331" s="151"/>
      <c r="K1331" s="152" t="str">
        <f>IFERROR(VLOOKUP(J1331,'الأستاذ العام'!$B$4:$C$353,2,0),"")</f>
        <v/>
      </c>
      <c r="L1331" s="146"/>
      <c r="M1331" s="153">
        <v>0</v>
      </c>
    </row>
    <row r="1332" spans="1:13" x14ac:dyDescent="0.25">
      <c r="A1332" s="146">
        <v>1332</v>
      </c>
      <c r="B1332" s="147" t="s">
        <v>106</v>
      </c>
      <c r="C1332" s="148"/>
      <c r="D1332" s="149"/>
      <c r="E1332" s="150"/>
      <c r="F1332" s="151"/>
      <c r="G1332" s="152" t="str">
        <f>IFERROR(VLOOKUP(F1332,'الأستاذ العام'!$B$4:$C$353,2,0),"")</f>
        <v/>
      </c>
      <c r="H1332" s="146"/>
      <c r="I1332" s="153">
        <v>0</v>
      </c>
      <c r="J1332" s="151"/>
      <c r="K1332" s="152" t="str">
        <f>IFERROR(VLOOKUP(J1332,'الأستاذ العام'!$B$4:$C$353,2,0),"")</f>
        <v/>
      </c>
      <c r="L1332" s="146"/>
      <c r="M1332" s="153">
        <v>0</v>
      </c>
    </row>
    <row r="1333" spans="1:13" x14ac:dyDescent="0.25">
      <c r="A1333" s="146">
        <v>1333</v>
      </c>
      <c r="B1333" s="147" t="s">
        <v>106</v>
      </c>
      <c r="C1333" s="148"/>
      <c r="D1333" s="149"/>
      <c r="E1333" s="150"/>
      <c r="F1333" s="151"/>
      <c r="G1333" s="152" t="str">
        <f>IFERROR(VLOOKUP(F1333,'الأستاذ العام'!$B$4:$C$353,2,0),"")</f>
        <v/>
      </c>
      <c r="H1333" s="146"/>
      <c r="I1333" s="153">
        <v>0</v>
      </c>
      <c r="J1333" s="151"/>
      <c r="K1333" s="152" t="str">
        <f>IFERROR(VLOOKUP(J1333,'الأستاذ العام'!$B$4:$C$353,2,0),"")</f>
        <v/>
      </c>
      <c r="L1333" s="146"/>
      <c r="M1333" s="153">
        <v>0</v>
      </c>
    </row>
    <row r="1334" spans="1:13" x14ac:dyDescent="0.25">
      <c r="A1334" s="146">
        <v>1334</v>
      </c>
      <c r="B1334" s="147" t="s">
        <v>106</v>
      </c>
      <c r="C1334" s="148"/>
      <c r="D1334" s="149"/>
      <c r="E1334" s="150"/>
      <c r="F1334" s="151"/>
      <c r="G1334" s="152" t="str">
        <f>IFERROR(VLOOKUP(F1334,'الأستاذ العام'!$B$4:$C$353,2,0),"")</f>
        <v/>
      </c>
      <c r="H1334" s="146"/>
      <c r="I1334" s="153">
        <v>0</v>
      </c>
      <c r="J1334" s="151"/>
      <c r="K1334" s="152" t="str">
        <f>IFERROR(VLOOKUP(J1334,'الأستاذ العام'!$B$4:$C$353,2,0),"")</f>
        <v/>
      </c>
      <c r="L1334" s="146"/>
      <c r="M1334" s="153">
        <v>0</v>
      </c>
    </row>
    <row r="1335" spans="1:13" x14ac:dyDescent="0.25">
      <c r="A1335" s="146">
        <v>1335</v>
      </c>
      <c r="B1335" s="147" t="s">
        <v>106</v>
      </c>
      <c r="C1335" s="148"/>
      <c r="D1335" s="149"/>
      <c r="E1335" s="150"/>
      <c r="F1335" s="151"/>
      <c r="G1335" s="152" t="str">
        <f>IFERROR(VLOOKUP(F1335,'الأستاذ العام'!$B$4:$C$353,2,0),"")</f>
        <v/>
      </c>
      <c r="H1335" s="146"/>
      <c r="I1335" s="153">
        <v>0</v>
      </c>
      <c r="J1335" s="151"/>
      <c r="K1335" s="152" t="str">
        <f>IFERROR(VLOOKUP(J1335,'الأستاذ العام'!$B$4:$C$353,2,0),"")</f>
        <v/>
      </c>
      <c r="L1335" s="146"/>
      <c r="M1335" s="153">
        <v>0</v>
      </c>
    </row>
    <row r="1336" spans="1:13" x14ac:dyDescent="0.25">
      <c r="A1336" s="146">
        <v>1336</v>
      </c>
      <c r="B1336" s="147" t="s">
        <v>106</v>
      </c>
      <c r="C1336" s="148"/>
      <c r="D1336" s="149"/>
      <c r="E1336" s="150"/>
      <c r="F1336" s="151"/>
      <c r="G1336" s="152" t="str">
        <f>IFERROR(VLOOKUP(F1336,'الأستاذ العام'!$B$4:$C$353,2,0),"")</f>
        <v/>
      </c>
      <c r="H1336" s="146"/>
      <c r="I1336" s="153">
        <v>0</v>
      </c>
      <c r="J1336" s="151"/>
      <c r="K1336" s="152" t="str">
        <f>IFERROR(VLOOKUP(J1336,'الأستاذ العام'!$B$4:$C$353,2,0),"")</f>
        <v/>
      </c>
      <c r="L1336" s="146"/>
      <c r="M1336" s="153">
        <v>0</v>
      </c>
    </row>
    <row r="1337" spans="1:13" x14ac:dyDescent="0.25">
      <c r="A1337" s="146">
        <v>1337</v>
      </c>
      <c r="B1337" s="147" t="s">
        <v>106</v>
      </c>
      <c r="C1337" s="148"/>
      <c r="D1337" s="149"/>
      <c r="E1337" s="150"/>
      <c r="F1337" s="151"/>
      <c r="G1337" s="152" t="str">
        <f>IFERROR(VLOOKUP(F1337,'الأستاذ العام'!$B$4:$C$353,2,0),"")</f>
        <v/>
      </c>
      <c r="H1337" s="146"/>
      <c r="I1337" s="153">
        <v>0</v>
      </c>
      <c r="J1337" s="151"/>
      <c r="K1337" s="152" t="str">
        <f>IFERROR(VLOOKUP(J1337,'الأستاذ العام'!$B$4:$C$353,2,0),"")</f>
        <v/>
      </c>
      <c r="L1337" s="146"/>
      <c r="M1337" s="153">
        <v>0</v>
      </c>
    </row>
    <row r="1338" spans="1:13" x14ac:dyDescent="0.25">
      <c r="A1338" s="146">
        <v>1338</v>
      </c>
      <c r="B1338" s="147" t="s">
        <v>106</v>
      </c>
      <c r="C1338" s="148"/>
      <c r="D1338" s="149"/>
      <c r="E1338" s="150"/>
      <c r="F1338" s="151"/>
      <c r="G1338" s="152" t="str">
        <f>IFERROR(VLOOKUP(F1338,'الأستاذ العام'!$B$4:$C$353,2,0),"")</f>
        <v/>
      </c>
      <c r="H1338" s="146"/>
      <c r="I1338" s="153">
        <v>0</v>
      </c>
      <c r="J1338" s="151"/>
      <c r="K1338" s="152" t="str">
        <f>IFERROR(VLOOKUP(J1338,'الأستاذ العام'!$B$4:$C$353,2,0),"")</f>
        <v/>
      </c>
      <c r="L1338" s="146"/>
      <c r="M1338" s="153">
        <v>0</v>
      </c>
    </row>
    <row r="1339" spans="1:13" x14ac:dyDescent="0.25">
      <c r="A1339" s="146">
        <v>1339</v>
      </c>
      <c r="B1339" s="147" t="s">
        <v>106</v>
      </c>
      <c r="C1339" s="148"/>
      <c r="D1339" s="149"/>
      <c r="E1339" s="150"/>
      <c r="F1339" s="151"/>
      <c r="G1339" s="152" t="str">
        <f>IFERROR(VLOOKUP(F1339,'الأستاذ العام'!$B$4:$C$353,2,0),"")</f>
        <v/>
      </c>
      <c r="H1339" s="146"/>
      <c r="I1339" s="153">
        <v>0</v>
      </c>
      <c r="J1339" s="151"/>
      <c r="K1339" s="152" t="str">
        <f>IFERROR(VLOOKUP(J1339,'الأستاذ العام'!$B$4:$C$353,2,0),"")</f>
        <v/>
      </c>
      <c r="L1339" s="146"/>
      <c r="M1339" s="153">
        <v>0</v>
      </c>
    </row>
    <row r="1340" spans="1:13" x14ac:dyDescent="0.25">
      <c r="A1340" s="146">
        <v>1340</v>
      </c>
      <c r="B1340" s="147" t="s">
        <v>106</v>
      </c>
      <c r="C1340" s="148"/>
      <c r="D1340" s="149"/>
      <c r="E1340" s="150"/>
      <c r="F1340" s="151"/>
      <c r="G1340" s="152" t="str">
        <f>IFERROR(VLOOKUP(F1340,'الأستاذ العام'!$B$4:$C$353,2,0),"")</f>
        <v/>
      </c>
      <c r="H1340" s="146"/>
      <c r="I1340" s="153">
        <v>0</v>
      </c>
      <c r="J1340" s="151"/>
      <c r="K1340" s="152" t="str">
        <f>IFERROR(VLOOKUP(J1340,'الأستاذ العام'!$B$4:$C$353,2,0),"")</f>
        <v/>
      </c>
      <c r="L1340" s="146"/>
      <c r="M1340" s="153">
        <v>0</v>
      </c>
    </row>
    <row r="1341" spans="1:13" x14ac:dyDescent="0.25">
      <c r="A1341" s="146">
        <v>1341</v>
      </c>
      <c r="B1341" s="147" t="s">
        <v>106</v>
      </c>
      <c r="C1341" s="148"/>
      <c r="D1341" s="149"/>
      <c r="E1341" s="150"/>
      <c r="F1341" s="151"/>
      <c r="G1341" s="152" t="str">
        <f>IFERROR(VLOOKUP(F1341,'الأستاذ العام'!$B$4:$C$353,2,0),"")</f>
        <v/>
      </c>
      <c r="H1341" s="146"/>
      <c r="I1341" s="153">
        <v>0</v>
      </c>
      <c r="J1341" s="151"/>
      <c r="K1341" s="152" t="str">
        <f>IFERROR(VLOOKUP(J1341,'الأستاذ العام'!$B$4:$C$353,2,0),"")</f>
        <v/>
      </c>
      <c r="L1341" s="146"/>
      <c r="M1341" s="153">
        <v>0</v>
      </c>
    </row>
    <row r="1342" spans="1:13" x14ac:dyDescent="0.25">
      <c r="A1342" s="146">
        <v>1342</v>
      </c>
      <c r="B1342" s="147" t="s">
        <v>106</v>
      </c>
      <c r="C1342" s="148"/>
      <c r="D1342" s="149"/>
      <c r="E1342" s="150"/>
      <c r="F1342" s="151"/>
      <c r="G1342" s="152" t="str">
        <f>IFERROR(VLOOKUP(F1342,'الأستاذ العام'!$B$4:$C$353,2,0),"")</f>
        <v/>
      </c>
      <c r="H1342" s="146"/>
      <c r="I1342" s="153">
        <v>0</v>
      </c>
      <c r="J1342" s="151"/>
      <c r="K1342" s="152" t="str">
        <f>IFERROR(VLOOKUP(J1342,'الأستاذ العام'!$B$4:$C$353,2,0),"")</f>
        <v/>
      </c>
      <c r="L1342" s="146"/>
      <c r="M1342" s="153">
        <v>0</v>
      </c>
    </row>
    <row r="1343" spans="1:13" x14ac:dyDescent="0.25">
      <c r="A1343" s="146">
        <v>1343</v>
      </c>
      <c r="B1343" s="147" t="s">
        <v>106</v>
      </c>
      <c r="C1343" s="148"/>
      <c r="D1343" s="149"/>
      <c r="E1343" s="150"/>
      <c r="F1343" s="151"/>
      <c r="G1343" s="152" t="str">
        <f>IFERROR(VLOOKUP(F1343,'الأستاذ العام'!$B$4:$C$353,2,0),"")</f>
        <v/>
      </c>
      <c r="H1343" s="146"/>
      <c r="I1343" s="153">
        <v>0</v>
      </c>
      <c r="J1343" s="151"/>
      <c r="K1343" s="152" t="str">
        <f>IFERROR(VLOOKUP(J1343,'الأستاذ العام'!$B$4:$C$353,2,0),"")</f>
        <v/>
      </c>
      <c r="L1343" s="146"/>
      <c r="M1343" s="153">
        <v>0</v>
      </c>
    </row>
    <row r="1344" spans="1:13" x14ac:dyDescent="0.25">
      <c r="A1344" s="146">
        <v>1344</v>
      </c>
      <c r="B1344" s="147" t="s">
        <v>106</v>
      </c>
      <c r="C1344" s="148"/>
      <c r="D1344" s="149"/>
      <c r="E1344" s="150"/>
      <c r="F1344" s="151"/>
      <c r="G1344" s="152" t="str">
        <f>IFERROR(VLOOKUP(F1344,'الأستاذ العام'!$B$4:$C$353,2,0),"")</f>
        <v/>
      </c>
      <c r="H1344" s="146"/>
      <c r="I1344" s="153">
        <v>0</v>
      </c>
      <c r="J1344" s="151"/>
      <c r="K1344" s="152" t="str">
        <f>IFERROR(VLOOKUP(J1344,'الأستاذ العام'!$B$4:$C$353,2,0),"")</f>
        <v/>
      </c>
      <c r="L1344" s="146"/>
      <c r="M1344" s="153">
        <v>0</v>
      </c>
    </row>
    <row r="1345" spans="1:13" x14ac:dyDescent="0.25">
      <c r="A1345" s="146">
        <v>1345</v>
      </c>
      <c r="B1345" s="147" t="s">
        <v>106</v>
      </c>
      <c r="C1345" s="148"/>
      <c r="D1345" s="149"/>
      <c r="E1345" s="150"/>
      <c r="F1345" s="151"/>
      <c r="G1345" s="152" t="str">
        <f>IFERROR(VLOOKUP(F1345,'الأستاذ العام'!$B$4:$C$353,2,0),"")</f>
        <v/>
      </c>
      <c r="H1345" s="146"/>
      <c r="I1345" s="153">
        <v>0</v>
      </c>
      <c r="J1345" s="151"/>
      <c r="K1345" s="152" t="str">
        <f>IFERROR(VLOOKUP(J1345,'الأستاذ العام'!$B$4:$C$353,2,0),"")</f>
        <v/>
      </c>
      <c r="L1345" s="146"/>
      <c r="M1345" s="153">
        <v>0</v>
      </c>
    </row>
    <row r="1346" spans="1:13" x14ac:dyDescent="0.25">
      <c r="A1346" s="146">
        <v>1346</v>
      </c>
      <c r="B1346" s="147" t="s">
        <v>106</v>
      </c>
      <c r="C1346" s="148"/>
      <c r="D1346" s="149"/>
      <c r="E1346" s="150"/>
      <c r="F1346" s="151"/>
      <c r="G1346" s="152" t="str">
        <f>IFERROR(VLOOKUP(F1346,'الأستاذ العام'!$B$4:$C$353,2,0),"")</f>
        <v/>
      </c>
      <c r="H1346" s="146"/>
      <c r="I1346" s="153">
        <v>0</v>
      </c>
      <c r="J1346" s="151"/>
      <c r="K1346" s="152" t="str">
        <f>IFERROR(VLOOKUP(J1346,'الأستاذ العام'!$B$4:$C$353,2,0),"")</f>
        <v/>
      </c>
      <c r="L1346" s="146"/>
      <c r="M1346" s="153">
        <v>0</v>
      </c>
    </row>
    <row r="1347" spans="1:13" x14ac:dyDescent="0.25">
      <c r="A1347" s="146">
        <v>1347</v>
      </c>
      <c r="B1347" s="147" t="s">
        <v>106</v>
      </c>
      <c r="C1347" s="148"/>
      <c r="D1347" s="149"/>
      <c r="E1347" s="150"/>
      <c r="F1347" s="151"/>
      <c r="G1347" s="152" t="str">
        <f>IFERROR(VLOOKUP(F1347,'الأستاذ العام'!$B$4:$C$353,2,0),"")</f>
        <v/>
      </c>
      <c r="H1347" s="146"/>
      <c r="I1347" s="153">
        <v>0</v>
      </c>
      <c r="J1347" s="151"/>
      <c r="K1347" s="152" t="str">
        <f>IFERROR(VLOOKUP(J1347,'الأستاذ العام'!$B$4:$C$353,2,0),"")</f>
        <v/>
      </c>
      <c r="L1347" s="146"/>
      <c r="M1347" s="153">
        <v>0</v>
      </c>
    </row>
    <row r="1348" spans="1:13" x14ac:dyDescent="0.25">
      <c r="A1348" s="146">
        <v>1348</v>
      </c>
      <c r="B1348" s="147" t="s">
        <v>106</v>
      </c>
      <c r="C1348" s="148"/>
      <c r="D1348" s="149"/>
      <c r="E1348" s="150"/>
      <c r="F1348" s="151"/>
      <c r="G1348" s="152" t="str">
        <f>IFERROR(VLOOKUP(F1348,'الأستاذ العام'!$B$4:$C$353,2,0),"")</f>
        <v/>
      </c>
      <c r="H1348" s="146"/>
      <c r="I1348" s="153">
        <v>0</v>
      </c>
      <c r="J1348" s="151"/>
      <c r="K1348" s="152" t="str">
        <f>IFERROR(VLOOKUP(J1348,'الأستاذ العام'!$B$4:$C$353,2,0),"")</f>
        <v/>
      </c>
      <c r="L1348" s="146"/>
      <c r="M1348" s="153">
        <v>0</v>
      </c>
    </row>
    <row r="1349" spans="1:13" x14ac:dyDescent="0.25">
      <c r="A1349" s="146">
        <v>1349</v>
      </c>
      <c r="B1349" s="147" t="s">
        <v>106</v>
      </c>
      <c r="C1349" s="148"/>
      <c r="D1349" s="149"/>
      <c r="E1349" s="150"/>
      <c r="F1349" s="151"/>
      <c r="G1349" s="152" t="str">
        <f>IFERROR(VLOOKUP(F1349,'الأستاذ العام'!$B$4:$C$353,2,0),"")</f>
        <v/>
      </c>
      <c r="H1349" s="146"/>
      <c r="I1349" s="153">
        <v>0</v>
      </c>
      <c r="J1349" s="151"/>
      <c r="K1349" s="152" t="str">
        <f>IFERROR(VLOOKUP(J1349,'الأستاذ العام'!$B$4:$C$353,2,0),"")</f>
        <v/>
      </c>
      <c r="L1349" s="146"/>
      <c r="M1349" s="153">
        <v>0</v>
      </c>
    </row>
    <row r="1350" spans="1:13" x14ac:dyDescent="0.25">
      <c r="A1350" s="146">
        <v>1350</v>
      </c>
      <c r="B1350" s="147" t="s">
        <v>106</v>
      </c>
      <c r="C1350" s="148"/>
      <c r="D1350" s="149"/>
      <c r="E1350" s="150"/>
      <c r="F1350" s="151"/>
      <c r="G1350" s="152" t="str">
        <f>IFERROR(VLOOKUP(F1350,'الأستاذ العام'!$B$4:$C$353,2,0),"")</f>
        <v/>
      </c>
      <c r="H1350" s="146"/>
      <c r="I1350" s="153">
        <v>0</v>
      </c>
      <c r="J1350" s="151"/>
      <c r="K1350" s="152" t="str">
        <f>IFERROR(VLOOKUP(J1350,'الأستاذ العام'!$B$4:$C$353,2,0),"")</f>
        <v/>
      </c>
      <c r="L1350" s="146"/>
      <c r="M1350" s="153">
        <v>0</v>
      </c>
    </row>
    <row r="1351" spans="1:13" x14ac:dyDescent="0.25">
      <c r="A1351" s="146">
        <v>1351</v>
      </c>
      <c r="B1351" s="147" t="s">
        <v>106</v>
      </c>
      <c r="C1351" s="148"/>
      <c r="D1351" s="149"/>
      <c r="E1351" s="150"/>
      <c r="F1351" s="151"/>
      <c r="G1351" s="152" t="str">
        <f>IFERROR(VLOOKUP(F1351,'الأستاذ العام'!$B$4:$C$353,2,0),"")</f>
        <v/>
      </c>
      <c r="H1351" s="146"/>
      <c r="I1351" s="153">
        <v>0</v>
      </c>
      <c r="J1351" s="151"/>
      <c r="K1351" s="152" t="str">
        <f>IFERROR(VLOOKUP(J1351,'الأستاذ العام'!$B$4:$C$353,2,0),"")</f>
        <v/>
      </c>
      <c r="L1351" s="146"/>
      <c r="M1351" s="153">
        <v>0</v>
      </c>
    </row>
    <row r="1352" spans="1:13" x14ac:dyDescent="0.25">
      <c r="A1352" s="146">
        <v>1352</v>
      </c>
      <c r="B1352" s="147" t="s">
        <v>106</v>
      </c>
      <c r="C1352" s="148"/>
      <c r="D1352" s="149"/>
      <c r="E1352" s="150"/>
      <c r="F1352" s="151"/>
      <c r="G1352" s="152" t="str">
        <f>IFERROR(VLOOKUP(F1352,'الأستاذ العام'!$B$4:$C$353,2,0),"")</f>
        <v/>
      </c>
      <c r="H1352" s="146"/>
      <c r="I1352" s="153">
        <v>0</v>
      </c>
      <c r="J1352" s="151"/>
      <c r="K1352" s="152" t="str">
        <f>IFERROR(VLOOKUP(J1352,'الأستاذ العام'!$B$4:$C$353,2,0),"")</f>
        <v/>
      </c>
      <c r="L1352" s="146"/>
      <c r="M1352" s="153">
        <v>0</v>
      </c>
    </row>
    <row r="1353" spans="1:13" x14ac:dyDescent="0.25">
      <c r="A1353" s="146">
        <v>1353</v>
      </c>
      <c r="B1353" s="147" t="s">
        <v>106</v>
      </c>
      <c r="C1353" s="148"/>
      <c r="D1353" s="149"/>
      <c r="E1353" s="150"/>
      <c r="F1353" s="151"/>
      <c r="G1353" s="152" t="str">
        <f>IFERROR(VLOOKUP(F1353,'الأستاذ العام'!$B$4:$C$353,2,0),"")</f>
        <v/>
      </c>
      <c r="H1353" s="146"/>
      <c r="I1353" s="153">
        <v>0</v>
      </c>
      <c r="J1353" s="151"/>
      <c r="K1353" s="152" t="str">
        <f>IFERROR(VLOOKUP(J1353,'الأستاذ العام'!$B$4:$C$353,2,0),"")</f>
        <v/>
      </c>
      <c r="L1353" s="146"/>
      <c r="M1353" s="153">
        <v>0</v>
      </c>
    </row>
    <row r="1354" spans="1:13" x14ac:dyDescent="0.25">
      <c r="A1354" s="146">
        <v>1354</v>
      </c>
      <c r="B1354" s="147" t="s">
        <v>106</v>
      </c>
      <c r="C1354" s="148"/>
      <c r="D1354" s="149"/>
      <c r="E1354" s="150"/>
      <c r="F1354" s="151"/>
      <c r="G1354" s="152" t="str">
        <f>IFERROR(VLOOKUP(F1354,'الأستاذ العام'!$B$4:$C$353,2,0),"")</f>
        <v/>
      </c>
      <c r="H1354" s="146"/>
      <c r="I1354" s="153">
        <v>0</v>
      </c>
      <c r="J1354" s="151"/>
      <c r="K1354" s="152" t="str">
        <f>IFERROR(VLOOKUP(J1354,'الأستاذ العام'!$B$4:$C$353,2,0),"")</f>
        <v/>
      </c>
      <c r="L1354" s="146"/>
      <c r="M1354" s="153">
        <v>0</v>
      </c>
    </row>
    <row r="1355" spans="1:13" x14ac:dyDescent="0.25">
      <c r="A1355" s="146">
        <v>1355</v>
      </c>
      <c r="B1355" s="147" t="s">
        <v>106</v>
      </c>
      <c r="C1355" s="148"/>
      <c r="D1355" s="149"/>
      <c r="E1355" s="150"/>
      <c r="F1355" s="151"/>
      <c r="G1355" s="152" t="str">
        <f>IFERROR(VLOOKUP(F1355,'الأستاذ العام'!$B$4:$C$353,2,0),"")</f>
        <v/>
      </c>
      <c r="H1355" s="146"/>
      <c r="I1355" s="153">
        <v>0</v>
      </c>
      <c r="J1355" s="151"/>
      <c r="K1355" s="152" t="str">
        <f>IFERROR(VLOOKUP(J1355,'الأستاذ العام'!$B$4:$C$353,2,0),"")</f>
        <v/>
      </c>
      <c r="L1355" s="146"/>
      <c r="M1355" s="153">
        <v>0</v>
      </c>
    </row>
    <row r="1356" spans="1:13" x14ac:dyDescent="0.25">
      <c r="A1356" s="146">
        <v>1356</v>
      </c>
      <c r="B1356" s="147" t="s">
        <v>106</v>
      </c>
      <c r="C1356" s="148"/>
      <c r="D1356" s="149"/>
      <c r="E1356" s="150"/>
      <c r="F1356" s="151"/>
      <c r="G1356" s="152" t="str">
        <f>IFERROR(VLOOKUP(F1356,'الأستاذ العام'!$B$4:$C$353,2,0),"")</f>
        <v/>
      </c>
      <c r="H1356" s="146"/>
      <c r="I1356" s="153">
        <v>0</v>
      </c>
      <c r="J1356" s="151"/>
      <c r="K1356" s="152" t="str">
        <f>IFERROR(VLOOKUP(J1356,'الأستاذ العام'!$B$4:$C$353,2,0),"")</f>
        <v/>
      </c>
      <c r="L1356" s="146"/>
      <c r="M1356" s="153">
        <v>0</v>
      </c>
    </row>
    <row r="1357" spans="1:13" x14ac:dyDescent="0.25">
      <c r="A1357" s="146">
        <v>1357</v>
      </c>
      <c r="B1357" s="147" t="s">
        <v>106</v>
      </c>
      <c r="C1357" s="148"/>
      <c r="D1357" s="149"/>
      <c r="E1357" s="150"/>
      <c r="F1357" s="151"/>
      <c r="G1357" s="152" t="str">
        <f>IFERROR(VLOOKUP(F1357,'الأستاذ العام'!$B$4:$C$353,2,0),"")</f>
        <v/>
      </c>
      <c r="H1357" s="146"/>
      <c r="I1357" s="153">
        <v>0</v>
      </c>
      <c r="J1357" s="151"/>
      <c r="K1357" s="152" t="str">
        <f>IFERROR(VLOOKUP(J1357,'الأستاذ العام'!$B$4:$C$353,2,0),"")</f>
        <v/>
      </c>
      <c r="L1357" s="146"/>
      <c r="M1357" s="153">
        <v>0</v>
      </c>
    </row>
    <row r="1358" spans="1:13" x14ac:dyDescent="0.25">
      <c r="A1358" s="146">
        <v>1358</v>
      </c>
      <c r="B1358" s="147" t="s">
        <v>106</v>
      </c>
      <c r="C1358" s="148"/>
      <c r="D1358" s="149"/>
      <c r="E1358" s="150"/>
      <c r="F1358" s="151"/>
      <c r="G1358" s="152" t="str">
        <f>IFERROR(VLOOKUP(F1358,'الأستاذ العام'!$B$4:$C$353,2,0),"")</f>
        <v/>
      </c>
      <c r="H1358" s="146"/>
      <c r="I1358" s="153">
        <v>0</v>
      </c>
      <c r="J1358" s="151"/>
      <c r="K1358" s="152" t="str">
        <f>IFERROR(VLOOKUP(J1358,'الأستاذ العام'!$B$4:$C$353,2,0),"")</f>
        <v/>
      </c>
      <c r="L1358" s="146"/>
      <c r="M1358" s="153">
        <v>0</v>
      </c>
    </row>
    <row r="1359" spans="1:13" x14ac:dyDescent="0.25">
      <c r="A1359" s="146">
        <v>1359</v>
      </c>
      <c r="B1359" s="147" t="s">
        <v>106</v>
      </c>
      <c r="C1359" s="148"/>
      <c r="D1359" s="149"/>
      <c r="E1359" s="150"/>
      <c r="F1359" s="151"/>
      <c r="G1359" s="152" t="str">
        <f>IFERROR(VLOOKUP(F1359,'الأستاذ العام'!$B$4:$C$353,2,0),"")</f>
        <v/>
      </c>
      <c r="H1359" s="146"/>
      <c r="I1359" s="153">
        <v>0</v>
      </c>
      <c r="J1359" s="151"/>
      <c r="K1359" s="152" t="str">
        <f>IFERROR(VLOOKUP(J1359,'الأستاذ العام'!$B$4:$C$353,2,0),"")</f>
        <v/>
      </c>
      <c r="L1359" s="146"/>
      <c r="M1359" s="153">
        <v>0</v>
      </c>
    </row>
    <row r="1360" spans="1:13" x14ac:dyDescent="0.25">
      <c r="A1360" s="146">
        <v>1360</v>
      </c>
      <c r="B1360" s="147" t="s">
        <v>106</v>
      </c>
      <c r="C1360" s="148"/>
      <c r="D1360" s="149"/>
      <c r="E1360" s="150"/>
      <c r="F1360" s="151"/>
      <c r="G1360" s="152" t="str">
        <f>IFERROR(VLOOKUP(F1360,'الأستاذ العام'!$B$4:$C$353,2,0),"")</f>
        <v/>
      </c>
      <c r="H1360" s="146"/>
      <c r="I1360" s="153">
        <v>0</v>
      </c>
      <c r="J1360" s="151"/>
      <c r="K1360" s="152" t="str">
        <f>IFERROR(VLOOKUP(J1360,'الأستاذ العام'!$B$4:$C$353,2,0),"")</f>
        <v/>
      </c>
      <c r="L1360" s="146"/>
      <c r="M1360" s="153">
        <v>0</v>
      </c>
    </row>
    <row r="1361" spans="1:13" x14ac:dyDescent="0.25">
      <c r="A1361" s="146">
        <v>1361</v>
      </c>
      <c r="B1361" s="147" t="s">
        <v>106</v>
      </c>
      <c r="C1361" s="148"/>
      <c r="D1361" s="149"/>
      <c r="E1361" s="150"/>
      <c r="F1361" s="151"/>
      <c r="G1361" s="152" t="str">
        <f>IFERROR(VLOOKUP(F1361,'الأستاذ العام'!$B$4:$C$353,2,0),"")</f>
        <v/>
      </c>
      <c r="H1361" s="146"/>
      <c r="I1361" s="153">
        <v>0</v>
      </c>
      <c r="J1361" s="151"/>
      <c r="K1361" s="152" t="str">
        <f>IFERROR(VLOOKUP(J1361,'الأستاذ العام'!$B$4:$C$353,2,0),"")</f>
        <v/>
      </c>
      <c r="L1361" s="146"/>
      <c r="M1361" s="153">
        <v>0</v>
      </c>
    </row>
    <row r="1362" spans="1:13" x14ac:dyDescent="0.25">
      <c r="A1362" s="146">
        <v>1362</v>
      </c>
      <c r="B1362" s="147" t="s">
        <v>106</v>
      </c>
      <c r="C1362" s="148"/>
      <c r="D1362" s="149"/>
      <c r="E1362" s="150"/>
      <c r="F1362" s="151"/>
      <c r="G1362" s="152" t="str">
        <f>IFERROR(VLOOKUP(F1362,'الأستاذ العام'!$B$4:$C$353,2,0),"")</f>
        <v/>
      </c>
      <c r="H1362" s="146"/>
      <c r="I1362" s="153">
        <v>0</v>
      </c>
      <c r="J1362" s="151"/>
      <c r="K1362" s="152" t="str">
        <f>IFERROR(VLOOKUP(J1362,'الأستاذ العام'!$B$4:$C$353,2,0),"")</f>
        <v/>
      </c>
      <c r="L1362" s="146"/>
      <c r="M1362" s="153">
        <v>0</v>
      </c>
    </row>
    <row r="1363" spans="1:13" x14ac:dyDescent="0.25">
      <c r="A1363" s="146">
        <v>1363</v>
      </c>
      <c r="B1363" s="147" t="s">
        <v>106</v>
      </c>
      <c r="C1363" s="148"/>
      <c r="D1363" s="149"/>
      <c r="E1363" s="150"/>
      <c r="F1363" s="151"/>
      <c r="G1363" s="152" t="str">
        <f>IFERROR(VLOOKUP(F1363,'الأستاذ العام'!$B$4:$C$353,2,0),"")</f>
        <v/>
      </c>
      <c r="H1363" s="146"/>
      <c r="I1363" s="153">
        <v>0</v>
      </c>
      <c r="J1363" s="151"/>
      <c r="K1363" s="152" t="str">
        <f>IFERROR(VLOOKUP(J1363,'الأستاذ العام'!$B$4:$C$353,2,0),"")</f>
        <v/>
      </c>
      <c r="L1363" s="146"/>
      <c r="M1363" s="153">
        <v>0</v>
      </c>
    </row>
    <row r="1364" spans="1:13" x14ac:dyDescent="0.25">
      <c r="A1364" s="146">
        <v>1364</v>
      </c>
      <c r="B1364" s="147" t="s">
        <v>106</v>
      </c>
      <c r="C1364" s="148"/>
      <c r="D1364" s="149"/>
      <c r="E1364" s="150"/>
      <c r="F1364" s="151"/>
      <c r="G1364" s="152" t="str">
        <f>IFERROR(VLOOKUP(F1364,'الأستاذ العام'!$B$4:$C$353,2,0),"")</f>
        <v/>
      </c>
      <c r="H1364" s="146"/>
      <c r="I1364" s="153">
        <v>0</v>
      </c>
      <c r="J1364" s="151"/>
      <c r="K1364" s="152" t="str">
        <f>IFERROR(VLOOKUP(J1364,'الأستاذ العام'!$B$4:$C$353,2,0),"")</f>
        <v/>
      </c>
      <c r="L1364" s="146"/>
      <c r="M1364" s="153">
        <v>0</v>
      </c>
    </row>
    <row r="1365" spans="1:13" x14ac:dyDescent="0.25">
      <c r="A1365" s="146">
        <v>1365</v>
      </c>
      <c r="B1365" s="147" t="s">
        <v>106</v>
      </c>
      <c r="C1365" s="148"/>
      <c r="D1365" s="149"/>
      <c r="E1365" s="150"/>
      <c r="F1365" s="151"/>
      <c r="G1365" s="152" t="str">
        <f>IFERROR(VLOOKUP(F1365,'الأستاذ العام'!$B$4:$C$353,2,0),"")</f>
        <v/>
      </c>
      <c r="H1365" s="146"/>
      <c r="I1365" s="153">
        <v>0</v>
      </c>
      <c r="J1365" s="151"/>
      <c r="K1365" s="152" t="str">
        <f>IFERROR(VLOOKUP(J1365,'الأستاذ العام'!$B$4:$C$353,2,0),"")</f>
        <v/>
      </c>
      <c r="L1365" s="146"/>
      <c r="M1365" s="153">
        <v>0</v>
      </c>
    </row>
    <row r="1366" spans="1:13" x14ac:dyDescent="0.25">
      <c r="A1366" s="146">
        <v>1366</v>
      </c>
      <c r="B1366" s="147" t="s">
        <v>106</v>
      </c>
      <c r="C1366" s="148"/>
      <c r="D1366" s="149"/>
      <c r="E1366" s="150"/>
      <c r="F1366" s="151"/>
      <c r="G1366" s="152" t="str">
        <f>IFERROR(VLOOKUP(F1366,'الأستاذ العام'!$B$4:$C$353,2,0),"")</f>
        <v/>
      </c>
      <c r="H1366" s="146"/>
      <c r="I1366" s="153">
        <v>0</v>
      </c>
      <c r="J1366" s="151"/>
      <c r="K1366" s="152" t="str">
        <f>IFERROR(VLOOKUP(J1366,'الأستاذ العام'!$B$4:$C$353,2,0),"")</f>
        <v/>
      </c>
      <c r="L1366" s="146"/>
      <c r="M1366" s="153">
        <v>0</v>
      </c>
    </row>
    <row r="1367" spans="1:13" x14ac:dyDescent="0.25">
      <c r="A1367" s="146">
        <v>1367</v>
      </c>
      <c r="B1367" s="147" t="s">
        <v>106</v>
      </c>
      <c r="C1367" s="148"/>
      <c r="D1367" s="149"/>
      <c r="E1367" s="150"/>
      <c r="F1367" s="151"/>
      <c r="G1367" s="152" t="str">
        <f>IFERROR(VLOOKUP(F1367,'الأستاذ العام'!$B$4:$C$353,2,0),"")</f>
        <v/>
      </c>
      <c r="H1367" s="146"/>
      <c r="I1367" s="153">
        <v>0</v>
      </c>
      <c r="J1367" s="151"/>
      <c r="K1367" s="152" t="str">
        <f>IFERROR(VLOOKUP(J1367,'الأستاذ العام'!$B$4:$C$353,2,0),"")</f>
        <v/>
      </c>
      <c r="L1367" s="146"/>
      <c r="M1367" s="153">
        <v>0</v>
      </c>
    </row>
    <row r="1368" spans="1:13" x14ac:dyDescent="0.25">
      <c r="A1368" s="146">
        <v>1368</v>
      </c>
      <c r="B1368" s="147" t="s">
        <v>106</v>
      </c>
      <c r="C1368" s="148"/>
      <c r="D1368" s="149"/>
      <c r="E1368" s="150"/>
      <c r="F1368" s="151"/>
      <c r="G1368" s="152" t="str">
        <f>IFERROR(VLOOKUP(F1368,'الأستاذ العام'!$B$4:$C$353,2,0),"")</f>
        <v/>
      </c>
      <c r="H1368" s="146"/>
      <c r="I1368" s="153">
        <v>0</v>
      </c>
      <c r="J1368" s="151"/>
      <c r="K1368" s="152" t="str">
        <f>IFERROR(VLOOKUP(J1368,'الأستاذ العام'!$B$4:$C$353,2,0),"")</f>
        <v/>
      </c>
      <c r="L1368" s="146"/>
      <c r="M1368" s="153">
        <v>0</v>
      </c>
    </row>
    <row r="1369" spans="1:13" x14ac:dyDescent="0.25">
      <c r="A1369" s="146">
        <v>1369</v>
      </c>
      <c r="B1369" s="147" t="s">
        <v>106</v>
      </c>
      <c r="C1369" s="148"/>
      <c r="D1369" s="149"/>
      <c r="E1369" s="150"/>
      <c r="F1369" s="151"/>
      <c r="G1369" s="152" t="str">
        <f>IFERROR(VLOOKUP(F1369,'الأستاذ العام'!$B$4:$C$353,2,0),"")</f>
        <v/>
      </c>
      <c r="H1369" s="146"/>
      <c r="I1369" s="153">
        <v>0</v>
      </c>
      <c r="J1369" s="151"/>
      <c r="K1369" s="152" t="str">
        <f>IFERROR(VLOOKUP(J1369,'الأستاذ العام'!$B$4:$C$353,2,0),"")</f>
        <v/>
      </c>
      <c r="L1369" s="146"/>
      <c r="M1369" s="153">
        <v>0</v>
      </c>
    </row>
    <row r="1370" spans="1:13" x14ac:dyDescent="0.25">
      <c r="A1370" s="146">
        <v>1370</v>
      </c>
      <c r="B1370" s="147" t="s">
        <v>106</v>
      </c>
      <c r="C1370" s="148"/>
      <c r="D1370" s="149"/>
      <c r="E1370" s="150"/>
      <c r="F1370" s="151"/>
      <c r="G1370" s="152" t="str">
        <f>IFERROR(VLOOKUP(F1370,'الأستاذ العام'!$B$4:$C$353,2,0),"")</f>
        <v/>
      </c>
      <c r="H1370" s="146"/>
      <c r="I1370" s="153">
        <v>0</v>
      </c>
      <c r="J1370" s="151"/>
      <c r="K1370" s="152" t="str">
        <f>IFERROR(VLOOKUP(J1370,'الأستاذ العام'!$B$4:$C$353,2,0),"")</f>
        <v/>
      </c>
      <c r="L1370" s="146"/>
      <c r="M1370" s="153">
        <v>0</v>
      </c>
    </row>
    <row r="1371" spans="1:13" x14ac:dyDescent="0.25">
      <c r="A1371" s="146">
        <v>1371</v>
      </c>
      <c r="B1371" s="147" t="s">
        <v>106</v>
      </c>
      <c r="C1371" s="148"/>
      <c r="D1371" s="149"/>
      <c r="E1371" s="150"/>
      <c r="F1371" s="151"/>
      <c r="G1371" s="152" t="str">
        <f>IFERROR(VLOOKUP(F1371,'الأستاذ العام'!$B$4:$C$353,2,0),"")</f>
        <v/>
      </c>
      <c r="H1371" s="146"/>
      <c r="I1371" s="153">
        <v>0</v>
      </c>
      <c r="J1371" s="151"/>
      <c r="K1371" s="152" t="str">
        <f>IFERROR(VLOOKUP(J1371,'الأستاذ العام'!$B$4:$C$353,2,0),"")</f>
        <v/>
      </c>
      <c r="L1371" s="146"/>
      <c r="M1371" s="153">
        <v>0</v>
      </c>
    </row>
    <row r="1372" spans="1:13" x14ac:dyDescent="0.25">
      <c r="A1372" s="146">
        <v>1372</v>
      </c>
      <c r="B1372" s="147" t="s">
        <v>106</v>
      </c>
      <c r="C1372" s="148"/>
      <c r="D1372" s="149"/>
      <c r="E1372" s="150"/>
      <c r="F1372" s="151"/>
      <c r="G1372" s="152" t="str">
        <f>IFERROR(VLOOKUP(F1372,'الأستاذ العام'!$B$4:$C$353,2,0),"")</f>
        <v/>
      </c>
      <c r="H1372" s="146"/>
      <c r="I1372" s="153">
        <v>0</v>
      </c>
      <c r="J1372" s="151"/>
      <c r="K1372" s="152" t="str">
        <f>IFERROR(VLOOKUP(J1372,'الأستاذ العام'!$B$4:$C$353,2,0),"")</f>
        <v/>
      </c>
      <c r="L1372" s="146"/>
      <c r="M1372" s="153">
        <v>0</v>
      </c>
    </row>
    <row r="1373" spans="1:13" x14ac:dyDescent="0.25">
      <c r="A1373" s="146">
        <v>1373</v>
      </c>
      <c r="B1373" s="147" t="s">
        <v>106</v>
      </c>
      <c r="C1373" s="148"/>
      <c r="D1373" s="149"/>
      <c r="E1373" s="150"/>
      <c r="F1373" s="151"/>
      <c r="G1373" s="152" t="str">
        <f>IFERROR(VLOOKUP(F1373,'الأستاذ العام'!$B$4:$C$353,2,0),"")</f>
        <v/>
      </c>
      <c r="H1373" s="146"/>
      <c r="I1373" s="153">
        <v>0</v>
      </c>
      <c r="J1373" s="151"/>
      <c r="K1373" s="152" t="str">
        <f>IFERROR(VLOOKUP(J1373,'الأستاذ العام'!$B$4:$C$353,2,0),"")</f>
        <v/>
      </c>
      <c r="L1373" s="146"/>
      <c r="M1373" s="153">
        <v>0</v>
      </c>
    </row>
    <row r="1374" spans="1:13" x14ac:dyDescent="0.25">
      <c r="A1374" s="146">
        <v>1374</v>
      </c>
      <c r="B1374" s="147" t="s">
        <v>106</v>
      </c>
      <c r="C1374" s="148"/>
      <c r="D1374" s="149"/>
      <c r="E1374" s="150"/>
      <c r="F1374" s="151"/>
      <c r="G1374" s="152" t="str">
        <f>IFERROR(VLOOKUP(F1374,'الأستاذ العام'!$B$4:$C$353,2,0),"")</f>
        <v/>
      </c>
      <c r="H1374" s="146"/>
      <c r="I1374" s="153">
        <v>0</v>
      </c>
      <c r="J1374" s="151"/>
      <c r="K1374" s="152" t="str">
        <f>IFERROR(VLOOKUP(J1374,'الأستاذ العام'!$B$4:$C$353,2,0),"")</f>
        <v/>
      </c>
      <c r="L1374" s="146"/>
      <c r="M1374" s="153">
        <v>0</v>
      </c>
    </row>
    <row r="1375" spans="1:13" x14ac:dyDescent="0.25">
      <c r="A1375" s="146">
        <v>1375</v>
      </c>
      <c r="B1375" s="147" t="s">
        <v>106</v>
      </c>
      <c r="C1375" s="148"/>
      <c r="D1375" s="149"/>
      <c r="E1375" s="150"/>
      <c r="F1375" s="151"/>
      <c r="G1375" s="152" t="str">
        <f>IFERROR(VLOOKUP(F1375,'الأستاذ العام'!$B$4:$C$353,2,0),"")</f>
        <v/>
      </c>
      <c r="H1375" s="146"/>
      <c r="I1375" s="153">
        <v>0</v>
      </c>
      <c r="J1375" s="151"/>
      <c r="K1375" s="152" t="str">
        <f>IFERROR(VLOOKUP(J1375,'الأستاذ العام'!$B$4:$C$353,2,0),"")</f>
        <v/>
      </c>
      <c r="L1375" s="146"/>
      <c r="M1375" s="153">
        <v>0</v>
      </c>
    </row>
    <row r="1376" spans="1:13" x14ac:dyDescent="0.25">
      <c r="A1376" s="146">
        <v>1376</v>
      </c>
      <c r="B1376" s="147" t="s">
        <v>106</v>
      </c>
      <c r="C1376" s="148"/>
      <c r="D1376" s="149"/>
      <c r="E1376" s="150"/>
      <c r="F1376" s="151"/>
      <c r="G1376" s="152" t="str">
        <f>IFERROR(VLOOKUP(F1376,'الأستاذ العام'!$B$4:$C$353,2,0),"")</f>
        <v/>
      </c>
      <c r="H1376" s="146"/>
      <c r="I1376" s="153">
        <v>0</v>
      </c>
      <c r="J1376" s="151"/>
      <c r="K1376" s="152" t="str">
        <f>IFERROR(VLOOKUP(J1376,'الأستاذ العام'!$B$4:$C$353,2,0),"")</f>
        <v/>
      </c>
      <c r="L1376" s="146"/>
      <c r="M1376" s="153">
        <v>0</v>
      </c>
    </row>
    <row r="1377" spans="1:13" x14ac:dyDescent="0.25">
      <c r="A1377" s="146">
        <v>1377</v>
      </c>
      <c r="B1377" s="147" t="s">
        <v>106</v>
      </c>
      <c r="C1377" s="148"/>
      <c r="D1377" s="149"/>
      <c r="E1377" s="150"/>
      <c r="F1377" s="151"/>
      <c r="G1377" s="152" t="str">
        <f>IFERROR(VLOOKUP(F1377,'الأستاذ العام'!$B$4:$C$353,2,0),"")</f>
        <v/>
      </c>
      <c r="H1377" s="146"/>
      <c r="I1377" s="153">
        <v>0</v>
      </c>
      <c r="J1377" s="151"/>
      <c r="K1377" s="152" t="str">
        <f>IFERROR(VLOOKUP(J1377,'الأستاذ العام'!$B$4:$C$353,2,0),"")</f>
        <v/>
      </c>
      <c r="L1377" s="146"/>
      <c r="M1377" s="153">
        <v>0</v>
      </c>
    </row>
    <row r="1378" spans="1:13" x14ac:dyDescent="0.25">
      <c r="A1378" s="146">
        <v>1378</v>
      </c>
      <c r="B1378" s="147" t="s">
        <v>106</v>
      </c>
      <c r="C1378" s="148"/>
      <c r="D1378" s="149"/>
      <c r="E1378" s="150"/>
      <c r="F1378" s="151"/>
      <c r="G1378" s="152" t="str">
        <f>IFERROR(VLOOKUP(F1378,'الأستاذ العام'!$B$4:$C$353,2,0),"")</f>
        <v/>
      </c>
      <c r="H1378" s="146"/>
      <c r="I1378" s="153">
        <v>0</v>
      </c>
      <c r="J1378" s="151"/>
      <c r="K1378" s="152" t="str">
        <f>IFERROR(VLOOKUP(J1378,'الأستاذ العام'!$B$4:$C$353,2,0),"")</f>
        <v/>
      </c>
      <c r="L1378" s="146"/>
      <c r="M1378" s="153">
        <v>0</v>
      </c>
    </row>
    <row r="1379" spans="1:13" x14ac:dyDescent="0.25">
      <c r="A1379" s="146">
        <v>1379</v>
      </c>
      <c r="B1379" s="147" t="s">
        <v>106</v>
      </c>
      <c r="C1379" s="148"/>
      <c r="D1379" s="149"/>
      <c r="E1379" s="150"/>
      <c r="F1379" s="151"/>
      <c r="G1379" s="152" t="str">
        <f>IFERROR(VLOOKUP(F1379,'الأستاذ العام'!$B$4:$C$353,2,0),"")</f>
        <v/>
      </c>
      <c r="H1379" s="146"/>
      <c r="I1379" s="153">
        <v>0</v>
      </c>
      <c r="J1379" s="151"/>
      <c r="K1379" s="152" t="str">
        <f>IFERROR(VLOOKUP(J1379,'الأستاذ العام'!$B$4:$C$353,2,0),"")</f>
        <v/>
      </c>
      <c r="L1379" s="146"/>
      <c r="M1379" s="153">
        <v>0</v>
      </c>
    </row>
    <row r="1380" spans="1:13" x14ac:dyDescent="0.25">
      <c r="A1380" s="146">
        <v>1380</v>
      </c>
      <c r="B1380" s="147" t="s">
        <v>106</v>
      </c>
      <c r="C1380" s="148"/>
      <c r="D1380" s="149"/>
      <c r="E1380" s="150"/>
      <c r="F1380" s="151"/>
      <c r="G1380" s="152" t="str">
        <f>IFERROR(VLOOKUP(F1380,'الأستاذ العام'!$B$4:$C$353,2,0),"")</f>
        <v/>
      </c>
      <c r="H1380" s="146"/>
      <c r="I1380" s="153">
        <v>0</v>
      </c>
      <c r="J1380" s="151"/>
      <c r="K1380" s="152" t="str">
        <f>IFERROR(VLOOKUP(J1380,'الأستاذ العام'!$B$4:$C$353,2,0),"")</f>
        <v/>
      </c>
      <c r="L1380" s="146"/>
      <c r="M1380" s="153">
        <v>0</v>
      </c>
    </row>
    <row r="1381" spans="1:13" x14ac:dyDescent="0.25">
      <c r="A1381" s="146">
        <v>1381</v>
      </c>
      <c r="B1381" s="147" t="s">
        <v>106</v>
      </c>
      <c r="C1381" s="148"/>
      <c r="D1381" s="149"/>
      <c r="E1381" s="150"/>
      <c r="F1381" s="151"/>
      <c r="G1381" s="152" t="str">
        <f>IFERROR(VLOOKUP(F1381,'الأستاذ العام'!$B$4:$C$353,2,0),"")</f>
        <v/>
      </c>
      <c r="H1381" s="146"/>
      <c r="I1381" s="153">
        <v>0</v>
      </c>
      <c r="J1381" s="151"/>
      <c r="K1381" s="152" t="str">
        <f>IFERROR(VLOOKUP(J1381,'الأستاذ العام'!$B$4:$C$353,2,0),"")</f>
        <v/>
      </c>
      <c r="L1381" s="146"/>
      <c r="M1381" s="153">
        <v>0</v>
      </c>
    </row>
    <row r="1382" spans="1:13" x14ac:dyDescent="0.25">
      <c r="A1382" s="146">
        <v>1382</v>
      </c>
      <c r="B1382" s="147" t="s">
        <v>106</v>
      </c>
      <c r="C1382" s="148"/>
      <c r="D1382" s="149"/>
      <c r="E1382" s="150"/>
      <c r="F1382" s="151"/>
      <c r="G1382" s="152" t="str">
        <f>IFERROR(VLOOKUP(F1382,'الأستاذ العام'!$B$4:$C$353,2,0),"")</f>
        <v/>
      </c>
      <c r="H1382" s="146"/>
      <c r="I1382" s="153">
        <v>0</v>
      </c>
      <c r="J1382" s="151"/>
      <c r="K1382" s="152" t="str">
        <f>IFERROR(VLOOKUP(J1382,'الأستاذ العام'!$B$4:$C$353,2,0),"")</f>
        <v/>
      </c>
      <c r="L1382" s="146"/>
      <c r="M1382" s="153">
        <v>0</v>
      </c>
    </row>
    <row r="1383" spans="1:13" x14ac:dyDescent="0.25">
      <c r="A1383" s="146">
        <v>1383</v>
      </c>
      <c r="B1383" s="147" t="s">
        <v>106</v>
      </c>
      <c r="C1383" s="148"/>
      <c r="D1383" s="149"/>
      <c r="E1383" s="150"/>
      <c r="F1383" s="151"/>
      <c r="G1383" s="152" t="str">
        <f>IFERROR(VLOOKUP(F1383,'الأستاذ العام'!$B$4:$C$353,2,0),"")</f>
        <v/>
      </c>
      <c r="H1383" s="146"/>
      <c r="I1383" s="153">
        <v>0</v>
      </c>
      <c r="J1383" s="151"/>
      <c r="K1383" s="152" t="str">
        <f>IFERROR(VLOOKUP(J1383,'الأستاذ العام'!$B$4:$C$353,2,0),"")</f>
        <v/>
      </c>
      <c r="L1383" s="146"/>
      <c r="M1383" s="153">
        <v>0</v>
      </c>
    </row>
    <row r="1384" spans="1:13" x14ac:dyDescent="0.25">
      <c r="A1384" s="146">
        <v>1384</v>
      </c>
      <c r="B1384" s="147" t="s">
        <v>106</v>
      </c>
      <c r="C1384" s="148"/>
      <c r="D1384" s="149"/>
      <c r="E1384" s="150"/>
      <c r="F1384" s="151"/>
      <c r="G1384" s="152" t="str">
        <f>IFERROR(VLOOKUP(F1384,'الأستاذ العام'!$B$4:$C$353,2,0),"")</f>
        <v/>
      </c>
      <c r="H1384" s="146"/>
      <c r="I1384" s="153">
        <v>0</v>
      </c>
      <c r="J1384" s="151"/>
      <c r="K1384" s="152" t="str">
        <f>IFERROR(VLOOKUP(J1384,'الأستاذ العام'!$B$4:$C$353,2,0),"")</f>
        <v/>
      </c>
      <c r="L1384" s="146"/>
      <c r="M1384" s="153">
        <v>0</v>
      </c>
    </row>
    <row r="1385" spans="1:13" x14ac:dyDescent="0.25">
      <c r="A1385" s="146">
        <v>1385</v>
      </c>
      <c r="B1385" s="147" t="s">
        <v>106</v>
      </c>
      <c r="C1385" s="148"/>
      <c r="D1385" s="149"/>
      <c r="E1385" s="150"/>
      <c r="F1385" s="151"/>
      <c r="G1385" s="152" t="str">
        <f>IFERROR(VLOOKUP(F1385,'الأستاذ العام'!$B$4:$C$353,2,0),"")</f>
        <v/>
      </c>
      <c r="H1385" s="146"/>
      <c r="I1385" s="153">
        <v>0</v>
      </c>
      <c r="J1385" s="151"/>
      <c r="K1385" s="152" t="str">
        <f>IFERROR(VLOOKUP(J1385,'الأستاذ العام'!$B$4:$C$353,2,0),"")</f>
        <v/>
      </c>
      <c r="L1385" s="146"/>
      <c r="M1385" s="153">
        <v>0</v>
      </c>
    </row>
    <row r="1386" spans="1:13" x14ac:dyDescent="0.25">
      <c r="A1386" s="146">
        <v>1386</v>
      </c>
      <c r="B1386" s="147" t="s">
        <v>106</v>
      </c>
      <c r="C1386" s="148"/>
      <c r="D1386" s="149"/>
      <c r="E1386" s="150"/>
      <c r="F1386" s="151"/>
      <c r="G1386" s="152" t="str">
        <f>IFERROR(VLOOKUP(F1386,'الأستاذ العام'!$B$4:$C$353,2,0),"")</f>
        <v/>
      </c>
      <c r="H1386" s="146"/>
      <c r="I1386" s="153">
        <v>0</v>
      </c>
      <c r="J1386" s="151"/>
      <c r="K1386" s="152" t="str">
        <f>IFERROR(VLOOKUP(J1386,'الأستاذ العام'!$B$4:$C$353,2,0),"")</f>
        <v/>
      </c>
      <c r="L1386" s="146"/>
      <c r="M1386" s="153">
        <v>0</v>
      </c>
    </row>
    <row r="1387" spans="1:13" x14ac:dyDescent="0.25">
      <c r="A1387" s="146">
        <v>1387</v>
      </c>
      <c r="B1387" s="147" t="s">
        <v>106</v>
      </c>
      <c r="C1387" s="148"/>
      <c r="D1387" s="149"/>
      <c r="E1387" s="150"/>
      <c r="F1387" s="151"/>
      <c r="G1387" s="152" t="str">
        <f>IFERROR(VLOOKUP(F1387,'الأستاذ العام'!$B$4:$C$353,2,0),"")</f>
        <v/>
      </c>
      <c r="H1387" s="146"/>
      <c r="I1387" s="153">
        <v>0</v>
      </c>
      <c r="J1387" s="151"/>
      <c r="K1387" s="152" t="str">
        <f>IFERROR(VLOOKUP(J1387,'الأستاذ العام'!$B$4:$C$353,2,0),"")</f>
        <v/>
      </c>
      <c r="L1387" s="146"/>
      <c r="M1387" s="153">
        <v>0</v>
      </c>
    </row>
    <row r="1388" spans="1:13" x14ac:dyDescent="0.25">
      <c r="A1388" s="146">
        <v>1388</v>
      </c>
      <c r="B1388" s="147" t="s">
        <v>106</v>
      </c>
      <c r="C1388" s="148"/>
      <c r="D1388" s="149"/>
      <c r="E1388" s="150"/>
      <c r="F1388" s="151"/>
      <c r="G1388" s="152" t="str">
        <f>IFERROR(VLOOKUP(F1388,'الأستاذ العام'!$B$4:$C$353,2,0),"")</f>
        <v/>
      </c>
      <c r="H1388" s="146"/>
      <c r="I1388" s="153">
        <v>0</v>
      </c>
      <c r="J1388" s="151"/>
      <c r="K1388" s="152" t="str">
        <f>IFERROR(VLOOKUP(J1388,'الأستاذ العام'!$B$4:$C$353,2,0),"")</f>
        <v/>
      </c>
      <c r="L1388" s="146"/>
      <c r="M1388" s="153">
        <v>0</v>
      </c>
    </row>
    <row r="1389" spans="1:13" x14ac:dyDescent="0.25">
      <c r="A1389" s="146">
        <v>1389</v>
      </c>
      <c r="B1389" s="147" t="s">
        <v>106</v>
      </c>
      <c r="C1389" s="148"/>
      <c r="D1389" s="149"/>
      <c r="E1389" s="150"/>
      <c r="F1389" s="151"/>
      <c r="G1389" s="152" t="str">
        <f>IFERROR(VLOOKUP(F1389,'الأستاذ العام'!$B$4:$C$353,2,0),"")</f>
        <v/>
      </c>
      <c r="H1389" s="146"/>
      <c r="I1389" s="153">
        <v>0</v>
      </c>
      <c r="J1389" s="151"/>
      <c r="K1389" s="152" t="str">
        <f>IFERROR(VLOOKUP(J1389,'الأستاذ العام'!$B$4:$C$353,2,0),"")</f>
        <v/>
      </c>
      <c r="L1389" s="146"/>
      <c r="M1389" s="153">
        <v>0</v>
      </c>
    </row>
    <row r="1390" spans="1:13" x14ac:dyDescent="0.25">
      <c r="A1390" s="146">
        <v>1390</v>
      </c>
      <c r="B1390" s="147" t="s">
        <v>106</v>
      </c>
      <c r="C1390" s="148"/>
      <c r="D1390" s="149"/>
      <c r="E1390" s="150"/>
      <c r="F1390" s="151"/>
      <c r="G1390" s="152" t="str">
        <f>IFERROR(VLOOKUP(F1390,'الأستاذ العام'!$B$4:$C$353,2,0),"")</f>
        <v/>
      </c>
      <c r="H1390" s="146"/>
      <c r="I1390" s="153">
        <v>0</v>
      </c>
      <c r="J1390" s="151"/>
      <c r="K1390" s="152" t="str">
        <f>IFERROR(VLOOKUP(J1390,'الأستاذ العام'!$B$4:$C$353,2,0),"")</f>
        <v/>
      </c>
      <c r="L1390" s="146"/>
      <c r="M1390" s="153">
        <v>0</v>
      </c>
    </row>
    <row r="1391" spans="1:13" x14ac:dyDescent="0.25">
      <c r="A1391" s="146">
        <v>1391</v>
      </c>
      <c r="B1391" s="147" t="s">
        <v>106</v>
      </c>
      <c r="C1391" s="148"/>
      <c r="D1391" s="149"/>
      <c r="E1391" s="150"/>
      <c r="F1391" s="151"/>
      <c r="G1391" s="152" t="str">
        <f>IFERROR(VLOOKUP(F1391,'الأستاذ العام'!$B$4:$C$353,2,0),"")</f>
        <v/>
      </c>
      <c r="H1391" s="146"/>
      <c r="I1391" s="153">
        <v>0</v>
      </c>
      <c r="J1391" s="151"/>
      <c r="K1391" s="152" t="str">
        <f>IFERROR(VLOOKUP(J1391,'الأستاذ العام'!$B$4:$C$353,2,0),"")</f>
        <v/>
      </c>
      <c r="L1391" s="146"/>
      <c r="M1391" s="153">
        <v>0</v>
      </c>
    </row>
    <row r="1392" spans="1:13" x14ac:dyDescent="0.25">
      <c r="A1392" s="146">
        <v>1392</v>
      </c>
      <c r="B1392" s="147" t="s">
        <v>106</v>
      </c>
      <c r="C1392" s="148"/>
      <c r="D1392" s="149"/>
      <c r="E1392" s="150"/>
      <c r="F1392" s="151"/>
      <c r="G1392" s="152" t="str">
        <f>IFERROR(VLOOKUP(F1392,'الأستاذ العام'!$B$4:$C$353,2,0),"")</f>
        <v/>
      </c>
      <c r="H1392" s="146"/>
      <c r="I1392" s="153">
        <v>0</v>
      </c>
      <c r="J1392" s="151"/>
      <c r="K1392" s="152" t="str">
        <f>IFERROR(VLOOKUP(J1392,'الأستاذ العام'!$B$4:$C$353,2,0),"")</f>
        <v/>
      </c>
      <c r="L1392" s="146"/>
      <c r="M1392" s="153">
        <v>0</v>
      </c>
    </row>
    <row r="1393" spans="1:13" x14ac:dyDescent="0.25">
      <c r="A1393" s="146">
        <v>1393</v>
      </c>
      <c r="B1393" s="147" t="s">
        <v>106</v>
      </c>
      <c r="C1393" s="148"/>
      <c r="D1393" s="149"/>
      <c r="E1393" s="150"/>
      <c r="F1393" s="151"/>
      <c r="G1393" s="152" t="str">
        <f>IFERROR(VLOOKUP(F1393,'الأستاذ العام'!$B$4:$C$353,2,0),"")</f>
        <v/>
      </c>
      <c r="H1393" s="146"/>
      <c r="I1393" s="153">
        <v>0</v>
      </c>
      <c r="J1393" s="151"/>
      <c r="K1393" s="152" t="str">
        <f>IFERROR(VLOOKUP(J1393,'الأستاذ العام'!$B$4:$C$353,2,0),"")</f>
        <v/>
      </c>
      <c r="L1393" s="146"/>
      <c r="M1393" s="153">
        <v>0</v>
      </c>
    </row>
    <row r="1394" spans="1:13" x14ac:dyDescent="0.25">
      <c r="A1394" s="146">
        <v>1394</v>
      </c>
      <c r="B1394" s="147" t="s">
        <v>106</v>
      </c>
      <c r="C1394" s="148"/>
      <c r="D1394" s="149"/>
      <c r="E1394" s="150"/>
      <c r="F1394" s="151"/>
      <c r="G1394" s="152" t="str">
        <f>IFERROR(VLOOKUP(F1394,'الأستاذ العام'!$B$4:$C$353,2,0),"")</f>
        <v/>
      </c>
      <c r="H1394" s="146"/>
      <c r="I1394" s="153">
        <v>0</v>
      </c>
      <c r="J1394" s="151"/>
      <c r="K1394" s="152" t="str">
        <f>IFERROR(VLOOKUP(J1394,'الأستاذ العام'!$B$4:$C$353,2,0),"")</f>
        <v/>
      </c>
      <c r="L1394" s="146"/>
      <c r="M1394" s="153">
        <v>0</v>
      </c>
    </row>
    <row r="1395" spans="1:13" x14ac:dyDescent="0.25">
      <c r="A1395" s="146">
        <v>1395</v>
      </c>
      <c r="B1395" s="147" t="s">
        <v>106</v>
      </c>
      <c r="C1395" s="148"/>
      <c r="D1395" s="149"/>
      <c r="E1395" s="150"/>
      <c r="F1395" s="151"/>
      <c r="G1395" s="152" t="str">
        <f>IFERROR(VLOOKUP(F1395,'الأستاذ العام'!$B$4:$C$353,2,0),"")</f>
        <v/>
      </c>
      <c r="H1395" s="146"/>
      <c r="I1395" s="153">
        <v>0</v>
      </c>
      <c r="J1395" s="151"/>
      <c r="K1395" s="152" t="str">
        <f>IFERROR(VLOOKUP(J1395,'الأستاذ العام'!$B$4:$C$353,2,0),"")</f>
        <v/>
      </c>
      <c r="L1395" s="146"/>
      <c r="M1395" s="153">
        <v>0</v>
      </c>
    </row>
    <row r="1396" spans="1:13" x14ac:dyDescent="0.25">
      <c r="A1396" s="146">
        <v>1396</v>
      </c>
      <c r="B1396" s="147" t="s">
        <v>106</v>
      </c>
      <c r="C1396" s="148"/>
      <c r="D1396" s="149"/>
      <c r="E1396" s="150"/>
      <c r="F1396" s="151"/>
      <c r="G1396" s="152" t="str">
        <f>IFERROR(VLOOKUP(F1396,'الأستاذ العام'!$B$4:$C$353,2,0),"")</f>
        <v/>
      </c>
      <c r="H1396" s="146"/>
      <c r="I1396" s="153">
        <v>0</v>
      </c>
      <c r="J1396" s="151"/>
      <c r="K1396" s="152" t="str">
        <f>IFERROR(VLOOKUP(J1396,'الأستاذ العام'!$B$4:$C$353,2,0),"")</f>
        <v/>
      </c>
      <c r="L1396" s="146"/>
      <c r="M1396" s="153">
        <v>0</v>
      </c>
    </row>
    <row r="1397" spans="1:13" x14ac:dyDescent="0.25">
      <c r="A1397" s="146">
        <v>1397</v>
      </c>
      <c r="B1397" s="147" t="s">
        <v>106</v>
      </c>
      <c r="C1397" s="148"/>
      <c r="D1397" s="149"/>
      <c r="E1397" s="150"/>
      <c r="F1397" s="151"/>
      <c r="G1397" s="152" t="str">
        <f>IFERROR(VLOOKUP(F1397,'الأستاذ العام'!$B$4:$C$353,2,0),"")</f>
        <v/>
      </c>
      <c r="H1397" s="146"/>
      <c r="I1397" s="153">
        <v>0</v>
      </c>
      <c r="J1397" s="151"/>
      <c r="K1397" s="152" t="str">
        <f>IFERROR(VLOOKUP(J1397,'الأستاذ العام'!$B$4:$C$353,2,0),"")</f>
        <v/>
      </c>
      <c r="L1397" s="146"/>
      <c r="M1397" s="153">
        <v>0</v>
      </c>
    </row>
    <row r="1398" spans="1:13" x14ac:dyDescent="0.25">
      <c r="A1398" s="146">
        <v>1398</v>
      </c>
      <c r="B1398" s="147" t="s">
        <v>106</v>
      </c>
      <c r="C1398" s="148"/>
      <c r="D1398" s="149"/>
      <c r="E1398" s="150"/>
      <c r="F1398" s="151"/>
      <c r="G1398" s="152" t="str">
        <f>IFERROR(VLOOKUP(F1398,'الأستاذ العام'!$B$4:$C$353,2,0),"")</f>
        <v/>
      </c>
      <c r="H1398" s="146"/>
      <c r="I1398" s="153">
        <v>0</v>
      </c>
      <c r="J1398" s="151"/>
      <c r="K1398" s="152" t="str">
        <f>IFERROR(VLOOKUP(J1398,'الأستاذ العام'!$B$4:$C$353,2,0),"")</f>
        <v/>
      </c>
      <c r="L1398" s="146"/>
      <c r="M1398" s="153">
        <v>0</v>
      </c>
    </row>
    <row r="1399" spans="1:13" x14ac:dyDescent="0.25">
      <c r="A1399" s="146">
        <v>1399</v>
      </c>
      <c r="B1399" s="147" t="s">
        <v>106</v>
      </c>
      <c r="C1399" s="148"/>
      <c r="D1399" s="149"/>
      <c r="E1399" s="150"/>
      <c r="F1399" s="151"/>
      <c r="G1399" s="152" t="str">
        <f>IFERROR(VLOOKUP(F1399,'الأستاذ العام'!$B$4:$C$353,2,0),"")</f>
        <v/>
      </c>
      <c r="H1399" s="146"/>
      <c r="I1399" s="153">
        <v>0</v>
      </c>
      <c r="J1399" s="151"/>
      <c r="K1399" s="152" t="str">
        <f>IFERROR(VLOOKUP(J1399,'الأستاذ العام'!$B$4:$C$353,2,0),"")</f>
        <v/>
      </c>
      <c r="L1399" s="146"/>
      <c r="M1399" s="153">
        <v>0</v>
      </c>
    </row>
    <row r="1400" spans="1:13" x14ac:dyDescent="0.25">
      <c r="A1400" s="146">
        <v>1400</v>
      </c>
      <c r="B1400" s="147" t="s">
        <v>106</v>
      </c>
      <c r="C1400" s="148"/>
      <c r="D1400" s="149"/>
      <c r="E1400" s="150"/>
      <c r="F1400" s="151"/>
      <c r="G1400" s="152" t="str">
        <f>IFERROR(VLOOKUP(F1400,'الأستاذ العام'!$B$4:$C$353,2,0),"")</f>
        <v/>
      </c>
      <c r="H1400" s="146"/>
      <c r="I1400" s="153">
        <v>0</v>
      </c>
      <c r="J1400" s="151"/>
      <c r="K1400" s="152" t="str">
        <f>IFERROR(VLOOKUP(J1400,'الأستاذ العام'!$B$4:$C$353,2,0),"")</f>
        <v/>
      </c>
      <c r="L1400" s="146"/>
      <c r="M1400" s="153">
        <v>0</v>
      </c>
    </row>
    <row r="1401" spans="1:13" x14ac:dyDescent="0.25">
      <c r="A1401" s="146">
        <v>1401</v>
      </c>
      <c r="B1401" s="147" t="s">
        <v>106</v>
      </c>
      <c r="C1401" s="148"/>
      <c r="D1401" s="149"/>
      <c r="E1401" s="150"/>
      <c r="F1401" s="151"/>
      <c r="G1401" s="152" t="str">
        <f>IFERROR(VLOOKUP(F1401,'الأستاذ العام'!$B$4:$C$353,2,0),"")</f>
        <v/>
      </c>
      <c r="H1401" s="146"/>
      <c r="I1401" s="153">
        <v>0</v>
      </c>
      <c r="J1401" s="151"/>
      <c r="K1401" s="152" t="str">
        <f>IFERROR(VLOOKUP(J1401,'الأستاذ العام'!$B$4:$C$353,2,0),"")</f>
        <v/>
      </c>
      <c r="L1401" s="146"/>
      <c r="M1401" s="153">
        <v>0</v>
      </c>
    </row>
    <row r="1402" spans="1:13" x14ac:dyDescent="0.25">
      <c r="A1402" s="146">
        <v>1402</v>
      </c>
      <c r="B1402" s="147" t="s">
        <v>106</v>
      </c>
      <c r="C1402" s="148"/>
      <c r="D1402" s="149"/>
      <c r="E1402" s="150"/>
      <c r="F1402" s="151"/>
      <c r="G1402" s="152" t="str">
        <f>IFERROR(VLOOKUP(F1402,'الأستاذ العام'!$B$4:$C$353,2,0),"")</f>
        <v/>
      </c>
      <c r="H1402" s="146"/>
      <c r="I1402" s="153">
        <v>0</v>
      </c>
      <c r="J1402" s="151"/>
      <c r="K1402" s="152" t="str">
        <f>IFERROR(VLOOKUP(J1402,'الأستاذ العام'!$B$4:$C$353,2,0),"")</f>
        <v/>
      </c>
      <c r="L1402" s="146"/>
      <c r="M1402" s="153">
        <v>0</v>
      </c>
    </row>
    <row r="1403" spans="1:13" x14ac:dyDescent="0.25">
      <c r="A1403" s="146">
        <v>1403</v>
      </c>
      <c r="B1403" s="147" t="s">
        <v>106</v>
      </c>
      <c r="C1403" s="148"/>
      <c r="D1403" s="149"/>
      <c r="E1403" s="150"/>
      <c r="F1403" s="151"/>
      <c r="G1403" s="152" t="str">
        <f>IFERROR(VLOOKUP(F1403,'الأستاذ العام'!$B$4:$C$353,2,0),"")</f>
        <v/>
      </c>
      <c r="H1403" s="146"/>
      <c r="I1403" s="153">
        <v>0</v>
      </c>
      <c r="J1403" s="151"/>
      <c r="K1403" s="152" t="str">
        <f>IFERROR(VLOOKUP(J1403,'الأستاذ العام'!$B$4:$C$353,2,0),"")</f>
        <v/>
      </c>
      <c r="L1403" s="146"/>
      <c r="M1403" s="153">
        <v>0</v>
      </c>
    </row>
    <row r="1404" spans="1:13" x14ac:dyDescent="0.25">
      <c r="A1404" s="146">
        <v>1404</v>
      </c>
      <c r="B1404" s="147" t="s">
        <v>106</v>
      </c>
      <c r="C1404" s="148"/>
      <c r="D1404" s="149"/>
      <c r="E1404" s="150"/>
      <c r="F1404" s="151"/>
      <c r="G1404" s="152" t="str">
        <f>IFERROR(VLOOKUP(F1404,'الأستاذ العام'!$B$4:$C$353,2,0),"")</f>
        <v/>
      </c>
      <c r="H1404" s="146"/>
      <c r="I1404" s="153">
        <v>0</v>
      </c>
      <c r="J1404" s="151"/>
      <c r="K1404" s="152" t="str">
        <f>IFERROR(VLOOKUP(J1404,'الأستاذ العام'!$B$4:$C$353,2,0),"")</f>
        <v/>
      </c>
      <c r="L1404" s="146"/>
      <c r="M1404" s="153">
        <v>0</v>
      </c>
    </row>
    <row r="1405" spans="1:13" x14ac:dyDescent="0.25">
      <c r="A1405" s="146">
        <v>1405</v>
      </c>
      <c r="B1405" s="147" t="s">
        <v>106</v>
      </c>
      <c r="C1405" s="148"/>
      <c r="D1405" s="149"/>
      <c r="E1405" s="150"/>
      <c r="F1405" s="151"/>
      <c r="G1405" s="152" t="str">
        <f>IFERROR(VLOOKUP(F1405,'الأستاذ العام'!$B$4:$C$353,2,0),"")</f>
        <v/>
      </c>
      <c r="H1405" s="146"/>
      <c r="I1405" s="153">
        <v>0</v>
      </c>
      <c r="J1405" s="151"/>
      <c r="K1405" s="152" t="str">
        <f>IFERROR(VLOOKUP(J1405,'الأستاذ العام'!$B$4:$C$353,2,0),"")</f>
        <v/>
      </c>
      <c r="L1405" s="146"/>
      <c r="M1405" s="153">
        <v>0</v>
      </c>
    </row>
    <row r="1406" spans="1:13" x14ac:dyDescent="0.25">
      <c r="A1406" s="146">
        <v>1406</v>
      </c>
      <c r="B1406" s="147" t="s">
        <v>106</v>
      </c>
      <c r="C1406" s="148"/>
      <c r="D1406" s="149"/>
      <c r="E1406" s="150"/>
      <c r="F1406" s="151"/>
      <c r="G1406" s="152" t="str">
        <f>IFERROR(VLOOKUP(F1406,'الأستاذ العام'!$B$4:$C$353,2,0),"")</f>
        <v/>
      </c>
      <c r="H1406" s="146"/>
      <c r="I1406" s="153">
        <v>0</v>
      </c>
      <c r="J1406" s="151"/>
      <c r="K1406" s="152" t="str">
        <f>IFERROR(VLOOKUP(J1406,'الأستاذ العام'!$B$4:$C$353,2,0),"")</f>
        <v/>
      </c>
      <c r="L1406" s="146"/>
      <c r="M1406" s="153">
        <v>0</v>
      </c>
    </row>
    <row r="1407" spans="1:13" x14ac:dyDescent="0.25">
      <c r="A1407" s="146">
        <v>1407</v>
      </c>
      <c r="B1407" s="147" t="s">
        <v>106</v>
      </c>
      <c r="C1407" s="148"/>
      <c r="D1407" s="149"/>
      <c r="E1407" s="150"/>
      <c r="F1407" s="151"/>
      <c r="G1407" s="152" t="str">
        <f>IFERROR(VLOOKUP(F1407,'الأستاذ العام'!$B$4:$C$353,2,0),"")</f>
        <v/>
      </c>
      <c r="H1407" s="146"/>
      <c r="I1407" s="153">
        <v>0</v>
      </c>
      <c r="J1407" s="151"/>
      <c r="K1407" s="152" t="str">
        <f>IFERROR(VLOOKUP(J1407,'الأستاذ العام'!$B$4:$C$353,2,0),"")</f>
        <v/>
      </c>
      <c r="L1407" s="146"/>
      <c r="M1407" s="153">
        <v>0</v>
      </c>
    </row>
    <row r="1408" spans="1:13" x14ac:dyDescent="0.25">
      <c r="A1408" s="146">
        <v>1408</v>
      </c>
      <c r="B1408" s="147" t="s">
        <v>106</v>
      </c>
      <c r="C1408" s="148"/>
      <c r="D1408" s="149"/>
      <c r="E1408" s="150"/>
      <c r="F1408" s="151"/>
      <c r="G1408" s="152" t="str">
        <f>IFERROR(VLOOKUP(F1408,'الأستاذ العام'!$B$4:$C$353,2,0),"")</f>
        <v/>
      </c>
      <c r="H1408" s="146"/>
      <c r="I1408" s="153">
        <v>0</v>
      </c>
      <c r="J1408" s="151"/>
      <c r="K1408" s="152" t="str">
        <f>IFERROR(VLOOKUP(J1408,'الأستاذ العام'!$B$4:$C$353,2,0),"")</f>
        <v/>
      </c>
      <c r="L1408" s="146"/>
      <c r="M1408" s="153">
        <v>0</v>
      </c>
    </row>
    <row r="1409" spans="1:13" x14ac:dyDescent="0.25">
      <c r="A1409" s="146">
        <v>1409</v>
      </c>
      <c r="B1409" s="147" t="s">
        <v>106</v>
      </c>
      <c r="C1409" s="148"/>
      <c r="D1409" s="149"/>
      <c r="E1409" s="150"/>
      <c r="F1409" s="151"/>
      <c r="G1409" s="152" t="str">
        <f>IFERROR(VLOOKUP(F1409,'الأستاذ العام'!$B$4:$C$353,2,0),"")</f>
        <v/>
      </c>
      <c r="H1409" s="146"/>
      <c r="I1409" s="153">
        <v>0</v>
      </c>
      <c r="J1409" s="151"/>
      <c r="K1409" s="152" t="str">
        <f>IFERROR(VLOOKUP(J1409,'الأستاذ العام'!$B$4:$C$353,2,0),"")</f>
        <v/>
      </c>
      <c r="L1409" s="146"/>
      <c r="M1409" s="153">
        <v>0</v>
      </c>
    </row>
    <row r="1410" spans="1:13" x14ac:dyDescent="0.25">
      <c r="A1410" s="146">
        <v>1410</v>
      </c>
      <c r="B1410" s="147" t="s">
        <v>106</v>
      </c>
      <c r="C1410" s="148"/>
      <c r="D1410" s="149"/>
      <c r="E1410" s="150"/>
      <c r="F1410" s="151"/>
      <c r="G1410" s="152" t="str">
        <f>IFERROR(VLOOKUP(F1410,'الأستاذ العام'!$B$4:$C$353,2,0),"")</f>
        <v/>
      </c>
      <c r="H1410" s="146"/>
      <c r="I1410" s="153">
        <v>0</v>
      </c>
      <c r="J1410" s="151"/>
      <c r="K1410" s="152" t="str">
        <f>IFERROR(VLOOKUP(J1410,'الأستاذ العام'!$B$4:$C$353,2,0),"")</f>
        <v/>
      </c>
      <c r="L1410" s="146"/>
      <c r="M1410" s="153">
        <v>0</v>
      </c>
    </row>
    <row r="1411" spans="1:13" x14ac:dyDescent="0.25">
      <c r="A1411" s="146">
        <v>1411</v>
      </c>
      <c r="B1411" s="147" t="s">
        <v>106</v>
      </c>
      <c r="C1411" s="148"/>
      <c r="D1411" s="149"/>
      <c r="E1411" s="150"/>
      <c r="F1411" s="151"/>
      <c r="G1411" s="152" t="str">
        <f>IFERROR(VLOOKUP(F1411,'الأستاذ العام'!$B$4:$C$353,2,0),"")</f>
        <v/>
      </c>
      <c r="H1411" s="146"/>
      <c r="I1411" s="153">
        <v>0</v>
      </c>
      <c r="J1411" s="151"/>
      <c r="K1411" s="152" t="str">
        <f>IFERROR(VLOOKUP(J1411,'الأستاذ العام'!$B$4:$C$353,2,0),"")</f>
        <v/>
      </c>
      <c r="L1411" s="146"/>
      <c r="M1411" s="153">
        <v>0</v>
      </c>
    </row>
    <row r="1412" spans="1:13" x14ac:dyDescent="0.25">
      <c r="A1412" s="146">
        <v>1412</v>
      </c>
      <c r="B1412" s="147" t="s">
        <v>106</v>
      </c>
      <c r="C1412" s="148"/>
      <c r="D1412" s="149"/>
      <c r="E1412" s="150"/>
      <c r="F1412" s="151"/>
      <c r="G1412" s="152" t="str">
        <f>IFERROR(VLOOKUP(F1412,'الأستاذ العام'!$B$4:$C$353,2,0),"")</f>
        <v/>
      </c>
      <c r="H1412" s="146"/>
      <c r="I1412" s="153">
        <v>0</v>
      </c>
      <c r="J1412" s="151"/>
      <c r="K1412" s="152" t="str">
        <f>IFERROR(VLOOKUP(J1412,'الأستاذ العام'!$B$4:$C$353,2,0),"")</f>
        <v/>
      </c>
      <c r="L1412" s="146"/>
      <c r="M1412" s="153">
        <v>0</v>
      </c>
    </row>
    <row r="1413" spans="1:13" x14ac:dyDescent="0.25">
      <c r="A1413" s="146">
        <v>1413</v>
      </c>
      <c r="B1413" s="147" t="s">
        <v>106</v>
      </c>
      <c r="C1413" s="148"/>
      <c r="D1413" s="149"/>
      <c r="E1413" s="150"/>
      <c r="F1413" s="151"/>
      <c r="G1413" s="152" t="str">
        <f>IFERROR(VLOOKUP(F1413,'الأستاذ العام'!$B$4:$C$353,2,0),"")</f>
        <v/>
      </c>
      <c r="H1413" s="146"/>
      <c r="I1413" s="153">
        <v>0</v>
      </c>
      <c r="J1413" s="151"/>
      <c r="K1413" s="152" t="str">
        <f>IFERROR(VLOOKUP(J1413,'الأستاذ العام'!$B$4:$C$353,2,0),"")</f>
        <v/>
      </c>
      <c r="L1413" s="146"/>
      <c r="M1413" s="153">
        <v>0</v>
      </c>
    </row>
    <row r="1414" spans="1:13" x14ac:dyDescent="0.25">
      <c r="A1414" s="146">
        <v>1414</v>
      </c>
      <c r="B1414" s="147" t="s">
        <v>106</v>
      </c>
      <c r="C1414" s="148"/>
      <c r="D1414" s="149"/>
      <c r="E1414" s="150"/>
      <c r="F1414" s="151"/>
      <c r="G1414" s="152" t="str">
        <f>IFERROR(VLOOKUP(F1414,'الأستاذ العام'!$B$4:$C$353,2,0),"")</f>
        <v/>
      </c>
      <c r="H1414" s="146"/>
      <c r="I1414" s="153">
        <v>0</v>
      </c>
      <c r="J1414" s="151"/>
      <c r="K1414" s="152" t="str">
        <f>IFERROR(VLOOKUP(J1414,'الأستاذ العام'!$B$4:$C$353,2,0),"")</f>
        <v/>
      </c>
      <c r="L1414" s="146"/>
      <c r="M1414" s="153">
        <v>0</v>
      </c>
    </row>
    <row r="1415" spans="1:13" x14ac:dyDescent="0.25">
      <c r="A1415" s="146">
        <v>1415</v>
      </c>
      <c r="B1415" s="147" t="s">
        <v>106</v>
      </c>
      <c r="C1415" s="148"/>
      <c r="D1415" s="149"/>
      <c r="E1415" s="150"/>
      <c r="F1415" s="151"/>
      <c r="G1415" s="152" t="str">
        <f>IFERROR(VLOOKUP(F1415,'الأستاذ العام'!$B$4:$C$353,2,0),"")</f>
        <v/>
      </c>
      <c r="H1415" s="146"/>
      <c r="I1415" s="153">
        <v>0</v>
      </c>
      <c r="J1415" s="151"/>
      <c r="K1415" s="152" t="str">
        <f>IFERROR(VLOOKUP(J1415,'الأستاذ العام'!$B$4:$C$353,2,0),"")</f>
        <v/>
      </c>
      <c r="L1415" s="146"/>
      <c r="M1415" s="153">
        <v>0</v>
      </c>
    </row>
    <row r="1416" spans="1:13" x14ac:dyDescent="0.25">
      <c r="A1416" s="146">
        <v>1416</v>
      </c>
      <c r="B1416" s="147" t="s">
        <v>106</v>
      </c>
      <c r="C1416" s="148"/>
      <c r="D1416" s="149"/>
      <c r="E1416" s="150"/>
      <c r="F1416" s="151"/>
      <c r="G1416" s="152" t="str">
        <f>IFERROR(VLOOKUP(F1416,'الأستاذ العام'!$B$4:$C$353,2,0),"")</f>
        <v/>
      </c>
      <c r="H1416" s="146"/>
      <c r="I1416" s="153">
        <v>0</v>
      </c>
      <c r="J1416" s="151"/>
      <c r="K1416" s="152" t="str">
        <f>IFERROR(VLOOKUP(J1416,'الأستاذ العام'!$B$4:$C$353,2,0),"")</f>
        <v/>
      </c>
      <c r="L1416" s="146"/>
      <c r="M1416" s="153">
        <v>0</v>
      </c>
    </row>
    <row r="1417" spans="1:13" x14ac:dyDescent="0.25">
      <c r="A1417" s="146">
        <v>1417</v>
      </c>
      <c r="B1417" s="147" t="s">
        <v>106</v>
      </c>
      <c r="C1417" s="148"/>
      <c r="D1417" s="149"/>
      <c r="E1417" s="150"/>
      <c r="F1417" s="151"/>
      <c r="G1417" s="152" t="str">
        <f>IFERROR(VLOOKUP(F1417,'الأستاذ العام'!$B$4:$C$353,2,0),"")</f>
        <v/>
      </c>
      <c r="H1417" s="146"/>
      <c r="I1417" s="153">
        <v>0</v>
      </c>
      <c r="J1417" s="151"/>
      <c r="K1417" s="152" t="str">
        <f>IFERROR(VLOOKUP(J1417,'الأستاذ العام'!$B$4:$C$353,2,0),"")</f>
        <v/>
      </c>
      <c r="L1417" s="146"/>
      <c r="M1417" s="153">
        <v>0</v>
      </c>
    </row>
    <row r="1418" spans="1:13" x14ac:dyDescent="0.25">
      <c r="A1418" s="146">
        <v>1418</v>
      </c>
      <c r="B1418" s="147" t="s">
        <v>106</v>
      </c>
      <c r="C1418" s="148"/>
      <c r="D1418" s="149"/>
      <c r="E1418" s="150"/>
      <c r="F1418" s="151"/>
      <c r="G1418" s="152" t="str">
        <f>IFERROR(VLOOKUP(F1418,'الأستاذ العام'!$B$4:$C$353,2,0),"")</f>
        <v/>
      </c>
      <c r="H1418" s="146"/>
      <c r="I1418" s="153">
        <v>0</v>
      </c>
      <c r="J1418" s="151"/>
      <c r="K1418" s="152" t="str">
        <f>IFERROR(VLOOKUP(J1418,'الأستاذ العام'!$B$4:$C$353,2,0),"")</f>
        <v/>
      </c>
      <c r="L1418" s="146"/>
      <c r="M1418" s="153">
        <v>0</v>
      </c>
    </row>
    <row r="1419" spans="1:13" x14ac:dyDescent="0.25">
      <c r="A1419" s="146">
        <v>1419</v>
      </c>
      <c r="B1419" s="147" t="s">
        <v>106</v>
      </c>
      <c r="C1419" s="148"/>
      <c r="D1419" s="149"/>
      <c r="E1419" s="150"/>
      <c r="F1419" s="151"/>
      <c r="G1419" s="152" t="str">
        <f>IFERROR(VLOOKUP(F1419,'الأستاذ العام'!$B$4:$C$353,2,0),"")</f>
        <v/>
      </c>
      <c r="H1419" s="146"/>
      <c r="I1419" s="153">
        <v>0</v>
      </c>
      <c r="J1419" s="151"/>
      <c r="K1419" s="152" t="str">
        <f>IFERROR(VLOOKUP(J1419,'الأستاذ العام'!$B$4:$C$353,2,0),"")</f>
        <v/>
      </c>
      <c r="L1419" s="146"/>
      <c r="M1419" s="153">
        <v>0</v>
      </c>
    </row>
    <row r="1420" spans="1:13" x14ac:dyDescent="0.25">
      <c r="A1420" s="146">
        <v>1420</v>
      </c>
      <c r="B1420" s="147" t="s">
        <v>106</v>
      </c>
      <c r="C1420" s="148"/>
      <c r="D1420" s="149"/>
      <c r="E1420" s="150"/>
      <c r="F1420" s="151"/>
      <c r="G1420" s="152" t="str">
        <f>IFERROR(VLOOKUP(F1420,'الأستاذ العام'!$B$4:$C$353,2,0),"")</f>
        <v/>
      </c>
      <c r="H1420" s="146"/>
      <c r="I1420" s="153">
        <v>0</v>
      </c>
      <c r="J1420" s="151"/>
      <c r="K1420" s="152" t="str">
        <f>IFERROR(VLOOKUP(J1420,'الأستاذ العام'!$B$4:$C$353,2,0),"")</f>
        <v/>
      </c>
      <c r="L1420" s="146"/>
      <c r="M1420" s="153">
        <v>0</v>
      </c>
    </row>
    <row r="1421" spans="1:13" x14ac:dyDescent="0.25">
      <c r="A1421" s="146">
        <v>1421</v>
      </c>
      <c r="B1421" s="147" t="s">
        <v>106</v>
      </c>
      <c r="C1421" s="148"/>
      <c r="D1421" s="149"/>
      <c r="E1421" s="150"/>
      <c r="F1421" s="151"/>
      <c r="G1421" s="152" t="str">
        <f>IFERROR(VLOOKUP(F1421,'الأستاذ العام'!$B$4:$C$353,2,0),"")</f>
        <v/>
      </c>
      <c r="H1421" s="146"/>
      <c r="I1421" s="153">
        <v>0</v>
      </c>
      <c r="J1421" s="151"/>
      <c r="K1421" s="152" t="str">
        <f>IFERROR(VLOOKUP(J1421,'الأستاذ العام'!$B$4:$C$353,2,0),"")</f>
        <v/>
      </c>
      <c r="L1421" s="146"/>
      <c r="M1421" s="153">
        <v>0</v>
      </c>
    </row>
    <row r="1422" spans="1:13" x14ac:dyDescent="0.25">
      <c r="A1422" s="146">
        <v>1422</v>
      </c>
      <c r="B1422" s="147" t="s">
        <v>106</v>
      </c>
      <c r="C1422" s="148"/>
      <c r="D1422" s="149"/>
      <c r="E1422" s="150"/>
      <c r="F1422" s="151"/>
      <c r="G1422" s="152" t="str">
        <f>IFERROR(VLOOKUP(F1422,'الأستاذ العام'!$B$4:$C$353,2,0),"")</f>
        <v/>
      </c>
      <c r="H1422" s="146"/>
      <c r="I1422" s="153">
        <v>0</v>
      </c>
      <c r="J1422" s="151"/>
      <c r="K1422" s="152" t="str">
        <f>IFERROR(VLOOKUP(J1422,'الأستاذ العام'!$B$4:$C$353,2,0),"")</f>
        <v/>
      </c>
      <c r="L1422" s="146"/>
      <c r="M1422" s="153">
        <v>0</v>
      </c>
    </row>
    <row r="1423" spans="1:13" x14ac:dyDescent="0.25">
      <c r="A1423" s="146">
        <v>1423</v>
      </c>
      <c r="B1423" s="147" t="s">
        <v>106</v>
      </c>
      <c r="C1423" s="148"/>
      <c r="D1423" s="149"/>
      <c r="E1423" s="150"/>
      <c r="F1423" s="151"/>
      <c r="G1423" s="152" t="str">
        <f>IFERROR(VLOOKUP(F1423,'الأستاذ العام'!$B$4:$C$353,2,0),"")</f>
        <v/>
      </c>
      <c r="H1423" s="146"/>
      <c r="I1423" s="153">
        <v>0</v>
      </c>
      <c r="J1423" s="151"/>
      <c r="K1423" s="152" t="str">
        <f>IFERROR(VLOOKUP(J1423,'الأستاذ العام'!$B$4:$C$353,2,0),"")</f>
        <v/>
      </c>
      <c r="L1423" s="146"/>
      <c r="M1423" s="153">
        <v>0</v>
      </c>
    </row>
    <row r="1424" spans="1:13" x14ac:dyDescent="0.25">
      <c r="A1424" s="146">
        <v>1424</v>
      </c>
      <c r="B1424" s="147" t="s">
        <v>106</v>
      </c>
      <c r="C1424" s="148"/>
      <c r="D1424" s="149"/>
      <c r="E1424" s="150"/>
      <c r="F1424" s="151"/>
      <c r="G1424" s="152" t="str">
        <f>IFERROR(VLOOKUP(F1424,'الأستاذ العام'!$B$4:$C$353,2,0),"")</f>
        <v/>
      </c>
      <c r="H1424" s="146"/>
      <c r="I1424" s="153">
        <v>0</v>
      </c>
      <c r="J1424" s="151"/>
      <c r="K1424" s="152" t="str">
        <f>IFERROR(VLOOKUP(J1424,'الأستاذ العام'!$B$4:$C$353,2,0),"")</f>
        <v/>
      </c>
      <c r="L1424" s="146"/>
      <c r="M1424" s="153">
        <v>0</v>
      </c>
    </row>
    <row r="1425" spans="1:13" x14ac:dyDescent="0.25">
      <c r="A1425" s="146">
        <v>1425</v>
      </c>
      <c r="B1425" s="147" t="s">
        <v>106</v>
      </c>
      <c r="C1425" s="148"/>
      <c r="D1425" s="149"/>
      <c r="E1425" s="150"/>
      <c r="F1425" s="151"/>
      <c r="G1425" s="152" t="str">
        <f>IFERROR(VLOOKUP(F1425,'الأستاذ العام'!$B$4:$C$353,2,0),"")</f>
        <v/>
      </c>
      <c r="H1425" s="146"/>
      <c r="I1425" s="153">
        <v>0</v>
      </c>
      <c r="J1425" s="151"/>
      <c r="K1425" s="152" t="str">
        <f>IFERROR(VLOOKUP(J1425,'الأستاذ العام'!$B$4:$C$353,2,0),"")</f>
        <v/>
      </c>
      <c r="L1425" s="146"/>
      <c r="M1425" s="153">
        <v>0</v>
      </c>
    </row>
    <row r="1426" spans="1:13" x14ac:dyDescent="0.25">
      <c r="A1426" s="146">
        <v>1426</v>
      </c>
      <c r="B1426" s="147" t="s">
        <v>106</v>
      </c>
      <c r="C1426" s="148"/>
      <c r="D1426" s="149"/>
      <c r="E1426" s="150"/>
      <c r="F1426" s="151"/>
      <c r="G1426" s="152" t="str">
        <f>IFERROR(VLOOKUP(F1426,'الأستاذ العام'!$B$4:$C$353,2,0),"")</f>
        <v/>
      </c>
      <c r="H1426" s="146"/>
      <c r="I1426" s="153">
        <v>0</v>
      </c>
      <c r="J1426" s="151"/>
      <c r="K1426" s="152" t="str">
        <f>IFERROR(VLOOKUP(J1426,'الأستاذ العام'!$B$4:$C$353,2,0),"")</f>
        <v/>
      </c>
      <c r="L1426" s="146"/>
      <c r="M1426" s="153">
        <v>0</v>
      </c>
    </row>
    <row r="1427" spans="1:13" x14ac:dyDescent="0.25">
      <c r="A1427" s="146">
        <v>1427</v>
      </c>
      <c r="B1427" s="147" t="s">
        <v>106</v>
      </c>
      <c r="C1427" s="148"/>
      <c r="D1427" s="149"/>
      <c r="E1427" s="150"/>
      <c r="F1427" s="151"/>
      <c r="G1427" s="152" t="str">
        <f>IFERROR(VLOOKUP(F1427,'الأستاذ العام'!$B$4:$C$353,2,0),"")</f>
        <v/>
      </c>
      <c r="H1427" s="146"/>
      <c r="I1427" s="153">
        <v>0</v>
      </c>
      <c r="J1427" s="151"/>
      <c r="K1427" s="152" t="str">
        <f>IFERROR(VLOOKUP(J1427,'الأستاذ العام'!$B$4:$C$353,2,0),"")</f>
        <v/>
      </c>
      <c r="L1427" s="146"/>
      <c r="M1427" s="153">
        <v>0</v>
      </c>
    </row>
    <row r="1428" spans="1:13" x14ac:dyDescent="0.25">
      <c r="A1428" s="146">
        <v>1428</v>
      </c>
      <c r="B1428" s="147" t="s">
        <v>106</v>
      </c>
      <c r="C1428" s="148"/>
      <c r="D1428" s="149"/>
      <c r="E1428" s="150"/>
      <c r="F1428" s="151"/>
      <c r="G1428" s="152" t="str">
        <f>IFERROR(VLOOKUP(F1428,'الأستاذ العام'!$B$4:$C$353,2,0),"")</f>
        <v/>
      </c>
      <c r="H1428" s="146"/>
      <c r="I1428" s="153">
        <v>0</v>
      </c>
      <c r="J1428" s="151"/>
      <c r="K1428" s="152" t="str">
        <f>IFERROR(VLOOKUP(J1428,'الأستاذ العام'!$B$4:$C$353,2,0),"")</f>
        <v/>
      </c>
      <c r="L1428" s="146"/>
      <c r="M1428" s="153">
        <v>0</v>
      </c>
    </row>
    <row r="1429" spans="1:13" x14ac:dyDescent="0.25">
      <c r="A1429" s="146">
        <v>1429</v>
      </c>
      <c r="B1429" s="147" t="s">
        <v>106</v>
      </c>
      <c r="C1429" s="148"/>
      <c r="D1429" s="149"/>
      <c r="E1429" s="150"/>
      <c r="F1429" s="151"/>
      <c r="G1429" s="152" t="str">
        <f>IFERROR(VLOOKUP(F1429,'الأستاذ العام'!$B$4:$C$353,2,0),"")</f>
        <v/>
      </c>
      <c r="H1429" s="146"/>
      <c r="I1429" s="153">
        <v>0</v>
      </c>
      <c r="J1429" s="151"/>
      <c r="K1429" s="152" t="str">
        <f>IFERROR(VLOOKUP(J1429,'الأستاذ العام'!$B$4:$C$353,2,0),"")</f>
        <v/>
      </c>
      <c r="L1429" s="146"/>
      <c r="M1429" s="153">
        <v>0</v>
      </c>
    </row>
    <row r="1430" spans="1:13" x14ac:dyDescent="0.25">
      <c r="A1430" s="146">
        <v>1430</v>
      </c>
      <c r="B1430" s="147" t="s">
        <v>106</v>
      </c>
      <c r="C1430" s="148"/>
      <c r="D1430" s="149"/>
      <c r="E1430" s="150"/>
      <c r="F1430" s="151"/>
      <c r="G1430" s="152" t="str">
        <f>IFERROR(VLOOKUP(F1430,'الأستاذ العام'!$B$4:$C$353,2,0),"")</f>
        <v/>
      </c>
      <c r="H1430" s="146"/>
      <c r="I1430" s="153">
        <v>0</v>
      </c>
      <c r="J1430" s="151"/>
      <c r="K1430" s="152" t="str">
        <f>IFERROR(VLOOKUP(J1430,'الأستاذ العام'!$B$4:$C$353,2,0),"")</f>
        <v/>
      </c>
      <c r="L1430" s="146"/>
      <c r="M1430" s="153">
        <v>0</v>
      </c>
    </row>
    <row r="1431" spans="1:13" x14ac:dyDescent="0.25">
      <c r="A1431" s="146">
        <v>1431</v>
      </c>
      <c r="B1431" s="147" t="s">
        <v>106</v>
      </c>
      <c r="C1431" s="148"/>
      <c r="D1431" s="149"/>
      <c r="E1431" s="150"/>
      <c r="F1431" s="151"/>
      <c r="G1431" s="152" t="str">
        <f>IFERROR(VLOOKUP(F1431,'الأستاذ العام'!$B$4:$C$353,2,0),"")</f>
        <v/>
      </c>
      <c r="H1431" s="146"/>
      <c r="I1431" s="153">
        <v>0</v>
      </c>
      <c r="J1431" s="151"/>
      <c r="K1431" s="152" t="str">
        <f>IFERROR(VLOOKUP(J1431,'الأستاذ العام'!$B$4:$C$353,2,0),"")</f>
        <v/>
      </c>
      <c r="L1431" s="146"/>
      <c r="M1431" s="153">
        <v>0</v>
      </c>
    </row>
    <row r="1432" spans="1:13" x14ac:dyDescent="0.25">
      <c r="A1432" s="146">
        <v>1432</v>
      </c>
      <c r="B1432" s="147" t="s">
        <v>106</v>
      </c>
      <c r="C1432" s="148"/>
      <c r="D1432" s="149"/>
      <c r="E1432" s="150"/>
      <c r="F1432" s="151"/>
      <c r="G1432" s="152" t="str">
        <f>IFERROR(VLOOKUP(F1432,'الأستاذ العام'!$B$4:$C$353,2,0),"")</f>
        <v/>
      </c>
      <c r="H1432" s="146"/>
      <c r="I1432" s="153">
        <v>0</v>
      </c>
      <c r="J1432" s="151"/>
      <c r="K1432" s="152" t="str">
        <f>IFERROR(VLOOKUP(J1432,'الأستاذ العام'!$B$4:$C$353,2,0),"")</f>
        <v/>
      </c>
      <c r="L1432" s="146"/>
      <c r="M1432" s="153">
        <v>0</v>
      </c>
    </row>
    <row r="1433" spans="1:13" x14ac:dyDescent="0.25">
      <c r="A1433" s="146">
        <v>1433</v>
      </c>
      <c r="B1433" s="147" t="s">
        <v>106</v>
      </c>
      <c r="C1433" s="148"/>
      <c r="D1433" s="149"/>
      <c r="E1433" s="150"/>
      <c r="F1433" s="151"/>
      <c r="G1433" s="152" t="str">
        <f>IFERROR(VLOOKUP(F1433,'الأستاذ العام'!$B$4:$C$353,2,0),"")</f>
        <v/>
      </c>
      <c r="H1433" s="146"/>
      <c r="I1433" s="153">
        <v>0</v>
      </c>
      <c r="J1433" s="151"/>
      <c r="K1433" s="152" t="str">
        <f>IFERROR(VLOOKUP(J1433,'الأستاذ العام'!$B$4:$C$353,2,0),"")</f>
        <v/>
      </c>
      <c r="L1433" s="146"/>
      <c r="M1433" s="153">
        <v>0</v>
      </c>
    </row>
    <row r="1434" spans="1:13" x14ac:dyDescent="0.25">
      <c r="A1434" s="146">
        <v>1434</v>
      </c>
      <c r="B1434" s="147" t="s">
        <v>106</v>
      </c>
      <c r="C1434" s="148"/>
      <c r="D1434" s="149"/>
      <c r="E1434" s="150"/>
      <c r="F1434" s="151"/>
      <c r="G1434" s="152" t="str">
        <f>IFERROR(VLOOKUP(F1434,'الأستاذ العام'!$B$4:$C$353,2,0),"")</f>
        <v/>
      </c>
      <c r="H1434" s="146"/>
      <c r="I1434" s="153">
        <v>0</v>
      </c>
      <c r="J1434" s="151"/>
      <c r="K1434" s="152" t="str">
        <f>IFERROR(VLOOKUP(J1434,'الأستاذ العام'!$B$4:$C$353,2,0),"")</f>
        <v/>
      </c>
      <c r="L1434" s="146"/>
      <c r="M1434" s="153">
        <v>0</v>
      </c>
    </row>
    <row r="1435" spans="1:13" x14ac:dyDescent="0.25">
      <c r="A1435" s="146">
        <v>1435</v>
      </c>
      <c r="B1435" s="147" t="s">
        <v>106</v>
      </c>
      <c r="C1435" s="148"/>
      <c r="D1435" s="149"/>
      <c r="E1435" s="150"/>
      <c r="F1435" s="151"/>
      <c r="G1435" s="152" t="str">
        <f>IFERROR(VLOOKUP(F1435,'الأستاذ العام'!$B$4:$C$353,2,0),"")</f>
        <v/>
      </c>
      <c r="H1435" s="146"/>
      <c r="I1435" s="153">
        <v>0</v>
      </c>
      <c r="J1435" s="151"/>
      <c r="K1435" s="152" t="str">
        <f>IFERROR(VLOOKUP(J1435,'الأستاذ العام'!$B$4:$C$353,2,0),"")</f>
        <v/>
      </c>
      <c r="L1435" s="146"/>
      <c r="M1435" s="153">
        <v>0</v>
      </c>
    </row>
    <row r="1436" spans="1:13" x14ac:dyDescent="0.25">
      <c r="A1436" s="146">
        <v>1436</v>
      </c>
      <c r="B1436" s="147" t="s">
        <v>106</v>
      </c>
      <c r="C1436" s="148"/>
      <c r="D1436" s="149"/>
      <c r="E1436" s="150"/>
      <c r="F1436" s="151"/>
      <c r="G1436" s="152" t="str">
        <f>IFERROR(VLOOKUP(F1436,'الأستاذ العام'!$B$4:$C$353,2,0),"")</f>
        <v/>
      </c>
      <c r="H1436" s="146"/>
      <c r="I1436" s="153">
        <v>0</v>
      </c>
      <c r="J1436" s="151"/>
      <c r="K1436" s="152" t="str">
        <f>IFERROR(VLOOKUP(J1436,'الأستاذ العام'!$B$4:$C$353,2,0),"")</f>
        <v/>
      </c>
      <c r="L1436" s="146"/>
      <c r="M1436" s="153">
        <v>0</v>
      </c>
    </row>
    <row r="1437" spans="1:13" x14ac:dyDescent="0.25">
      <c r="A1437" s="146">
        <v>1437</v>
      </c>
      <c r="B1437" s="147" t="s">
        <v>106</v>
      </c>
      <c r="C1437" s="148"/>
      <c r="D1437" s="149"/>
      <c r="E1437" s="150"/>
      <c r="F1437" s="151"/>
      <c r="G1437" s="152" t="str">
        <f>IFERROR(VLOOKUP(F1437,'الأستاذ العام'!$B$4:$C$353,2,0),"")</f>
        <v/>
      </c>
      <c r="H1437" s="146"/>
      <c r="I1437" s="153">
        <v>0</v>
      </c>
      <c r="J1437" s="151"/>
      <c r="K1437" s="152" t="str">
        <f>IFERROR(VLOOKUP(J1437,'الأستاذ العام'!$B$4:$C$353,2,0),"")</f>
        <v/>
      </c>
      <c r="L1437" s="146"/>
      <c r="M1437" s="153">
        <v>0</v>
      </c>
    </row>
    <row r="1438" spans="1:13" x14ac:dyDescent="0.25">
      <c r="A1438" s="146">
        <v>1438</v>
      </c>
      <c r="B1438" s="147" t="s">
        <v>106</v>
      </c>
      <c r="C1438" s="148"/>
      <c r="D1438" s="149"/>
      <c r="E1438" s="150"/>
      <c r="F1438" s="151"/>
      <c r="G1438" s="152" t="str">
        <f>IFERROR(VLOOKUP(F1438,'الأستاذ العام'!$B$4:$C$353,2,0),"")</f>
        <v/>
      </c>
      <c r="H1438" s="146"/>
      <c r="I1438" s="153">
        <v>0</v>
      </c>
      <c r="J1438" s="151"/>
      <c r="K1438" s="152" t="str">
        <f>IFERROR(VLOOKUP(J1438,'الأستاذ العام'!$B$4:$C$353,2,0),"")</f>
        <v/>
      </c>
      <c r="L1438" s="146"/>
      <c r="M1438" s="153">
        <v>0</v>
      </c>
    </row>
    <row r="1439" spans="1:13" x14ac:dyDescent="0.25">
      <c r="A1439" s="146">
        <v>1439</v>
      </c>
      <c r="B1439" s="147" t="s">
        <v>106</v>
      </c>
      <c r="C1439" s="148"/>
      <c r="D1439" s="149"/>
      <c r="E1439" s="150"/>
      <c r="F1439" s="151"/>
      <c r="G1439" s="152" t="str">
        <f>IFERROR(VLOOKUP(F1439,'الأستاذ العام'!$B$4:$C$353,2,0),"")</f>
        <v/>
      </c>
      <c r="H1439" s="146"/>
      <c r="I1439" s="153">
        <v>0</v>
      </c>
      <c r="J1439" s="151"/>
      <c r="K1439" s="152" t="str">
        <f>IFERROR(VLOOKUP(J1439,'الأستاذ العام'!$B$4:$C$353,2,0),"")</f>
        <v/>
      </c>
      <c r="L1439" s="146"/>
      <c r="M1439" s="153">
        <v>0</v>
      </c>
    </row>
    <row r="1440" spans="1:13" x14ac:dyDescent="0.25">
      <c r="A1440" s="146">
        <v>1440</v>
      </c>
      <c r="B1440" s="147" t="s">
        <v>106</v>
      </c>
      <c r="C1440" s="148"/>
      <c r="D1440" s="149"/>
      <c r="E1440" s="150"/>
      <c r="F1440" s="151"/>
      <c r="G1440" s="152" t="str">
        <f>IFERROR(VLOOKUP(F1440,'الأستاذ العام'!$B$4:$C$353,2,0),"")</f>
        <v/>
      </c>
      <c r="H1440" s="146"/>
      <c r="I1440" s="153">
        <v>0</v>
      </c>
      <c r="J1440" s="151"/>
      <c r="K1440" s="152" t="str">
        <f>IFERROR(VLOOKUP(J1440,'الأستاذ العام'!$B$4:$C$353,2,0),"")</f>
        <v/>
      </c>
      <c r="L1440" s="146"/>
      <c r="M1440" s="153">
        <v>0</v>
      </c>
    </row>
    <row r="1441" spans="1:13" x14ac:dyDescent="0.25">
      <c r="A1441" s="146">
        <v>1441</v>
      </c>
      <c r="B1441" s="147" t="s">
        <v>106</v>
      </c>
      <c r="C1441" s="148"/>
      <c r="D1441" s="149"/>
      <c r="E1441" s="150"/>
      <c r="F1441" s="151"/>
      <c r="G1441" s="152" t="str">
        <f>IFERROR(VLOOKUP(F1441,'الأستاذ العام'!$B$4:$C$353,2,0),"")</f>
        <v/>
      </c>
      <c r="H1441" s="146"/>
      <c r="I1441" s="153">
        <v>0</v>
      </c>
      <c r="J1441" s="151"/>
      <c r="K1441" s="152" t="str">
        <f>IFERROR(VLOOKUP(J1441,'الأستاذ العام'!$B$4:$C$353,2,0),"")</f>
        <v/>
      </c>
      <c r="L1441" s="146"/>
      <c r="M1441" s="153">
        <v>0</v>
      </c>
    </row>
    <row r="1442" spans="1:13" x14ac:dyDescent="0.25">
      <c r="A1442" s="146">
        <v>1442</v>
      </c>
      <c r="B1442" s="147" t="s">
        <v>106</v>
      </c>
      <c r="C1442" s="148"/>
      <c r="D1442" s="149"/>
      <c r="E1442" s="150"/>
      <c r="F1442" s="151"/>
      <c r="G1442" s="152" t="str">
        <f>IFERROR(VLOOKUP(F1442,'الأستاذ العام'!$B$4:$C$353,2,0),"")</f>
        <v/>
      </c>
      <c r="H1442" s="146"/>
      <c r="I1442" s="153">
        <v>0</v>
      </c>
      <c r="J1442" s="151"/>
      <c r="K1442" s="152" t="str">
        <f>IFERROR(VLOOKUP(J1442,'الأستاذ العام'!$B$4:$C$353,2,0),"")</f>
        <v/>
      </c>
      <c r="L1442" s="146"/>
      <c r="M1442" s="153">
        <v>0</v>
      </c>
    </row>
    <row r="1443" spans="1:13" x14ac:dyDescent="0.25">
      <c r="A1443" s="146">
        <v>1443</v>
      </c>
      <c r="B1443" s="147" t="s">
        <v>106</v>
      </c>
      <c r="C1443" s="148"/>
      <c r="D1443" s="149"/>
      <c r="E1443" s="150"/>
      <c r="F1443" s="151"/>
      <c r="G1443" s="152" t="str">
        <f>IFERROR(VLOOKUP(F1443,'الأستاذ العام'!$B$4:$C$353,2,0),"")</f>
        <v/>
      </c>
      <c r="H1443" s="146"/>
      <c r="I1443" s="153">
        <v>0</v>
      </c>
      <c r="J1443" s="151"/>
      <c r="K1443" s="152" t="str">
        <f>IFERROR(VLOOKUP(J1443,'الأستاذ العام'!$B$4:$C$353,2,0),"")</f>
        <v/>
      </c>
      <c r="L1443" s="146"/>
      <c r="M1443" s="153">
        <v>0</v>
      </c>
    </row>
    <row r="1444" spans="1:13" x14ac:dyDescent="0.25">
      <c r="A1444" s="146">
        <v>1444</v>
      </c>
      <c r="B1444" s="147" t="s">
        <v>106</v>
      </c>
      <c r="C1444" s="148"/>
      <c r="D1444" s="149"/>
      <c r="E1444" s="150"/>
      <c r="F1444" s="151"/>
      <c r="G1444" s="152" t="str">
        <f>IFERROR(VLOOKUP(F1444,'الأستاذ العام'!$B$4:$C$353,2,0),"")</f>
        <v/>
      </c>
      <c r="H1444" s="146"/>
      <c r="I1444" s="153">
        <v>0</v>
      </c>
      <c r="J1444" s="151"/>
      <c r="K1444" s="152" t="str">
        <f>IFERROR(VLOOKUP(J1444,'الأستاذ العام'!$B$4:$C$353,2,0),"")</f>
        <v/>
      </c>
      <c r="L1444" s="146"/>
      <c r="M1444" s="153">
        <v>0</v>
      </c>
    </row>
    <row r="1445" spans="1:13" x14ac:dyDescent="0.25">
      <c r="A1445" s="146">
        <v>1445</v>
      </c>
      <c r="B1445" s="147" t="s">
        <v>106</v>
      </c>
      <c r="C1445" s="148"/>
      <c r="D1445" s="149"/>
      <c r="E1445" s="150"/>
      <c r="F1445" s="151"/>
      <c r="G1445" s="152" t="str">
        <f>IFERROR(VLOOKUP(F1445,'الأستاذ العام'!$B$4:$C$353,2,0),"")</f>
        <v/>
      </c>
      <c r="H1445" s="146"/>
      <c r="I1445" s="153">
        <v>0</v>
      </c>
      <c r="J1445" s="151"/>
      <c r="K1445" s="152" t="str">
        <f>IFERROR(VLOOKUP(J1445,'الأستاذ العام'!$B$4:$C$353,2,0),"")</f>
        <v/>
      </c>
      <c r="L1445" s="146"/>
      <c r="M1445" s="153">
        <v>0</v>
      </c>
    </row>
    <row r="1446" spans="1:13" x14ac:dyDescent="0.25">
      <c r="A1446" s="146">
        <v>1446</v>
      </c>
      <c r="B1446" s="147" t="s">
        <v>106</v>
      </c>
      <c r="C1446" s="148"/>
      <c r="D1446" s="149"/>
      <c r="E1446" s="150"/>
      <c r="F1446" s="151"/>
      <c r="G1446" s="152" t="str">
        <f>IFERROR(VLOOKUP(F1446,'الأستاذ العام'!$B$4:$C$353,2,0),"")</f>
        <v/>
      </c>
      <c r="H1446" s="146"/>
      <c r="I1446" s="153">
        <v>0</v>
      </c>
      <c r="J1446" s="151"/>
      <c r="K1446" s="152" t="str">
        <f>IFERROR(VLOOKUP(J1446,'الأستاذ العام'!$B$4:$C$353,2,0),"")</f>
        <v/>
      </c>
      <c r="L1446" s="146"/>
      <c r="M1446" s="153">
        <v>0</v>
      </c>
    </row>
    <row r="1447" spans="1:13" x14ac:dyDescent="0.25">
      <c r="A1447" s="146">
        <v>1447</v>
      </c>
      <c r="B1447" s="147" t="s">
        <v>106</v>
      </c>
      <c r="C1447" s="148"/>
      <c r="D1447" s="149"/>
      <c r="E1447" s="150"/>
      <c r="F1447" s="151"/>
      <c r="G1447" s="152" t="str">
        <f>IFERROR(VLOOKUP(F1447,'الأستاذ العام'!$B$4:$C$353,2,0),"")</f>
        <v/>
      </c>
      <c r="H1447" s="146"/>
      <c r="I1447" s="153">
        <v>0</v>
      </c>
      <c r="J1447" s="151"/>
      <c r="K1447" s="152" t="str">
        <f>IFERROR(VLOOKUP(J1447,'الأستاذ العام'!$B$4:$C$353,2,0),"")</f>
        <v/>
      </c>
      <c r="L1447" s="146"/>
      <c r="M1447" s="153">
        <v>0</v>
      </c>
    </row>
    <row r="1448" spans="1:13" x14ac:dyDescent="0.25">
      <c r="A1448" s="146">
        <v>1448</v>
      </c>
      <c r="B1448" s="147" t="s">
        <v>106</v>
      </c>
      <c r="C1448" s="148"/>
      <c r="D1448" s="149"/>
      <c r="E1448" s="150"/>
      <c r="F1448" s="151"/>
      <c r="G1448" s="152" t="str">
        <f>IFERROR(VLOOKUP(F1448,'الأستاذ العام'!$B$4:$C$353,2,0),"")</f>
        <v/>
      </c>
      <c r="H1448" s="146"/>
      <c r="I1448" s="153">
        <v>0</v>
      </c>
      <c r="J1448" s="151"/>
      <c r="K1448" s="152" t="str">
        <f>IFERROR(VLOOKUP(J1448,'الأستاذ العام'!$B$4:$C$353,2,0),"")</f>
        <v/>
      </c>
      <c r="L1448" s="146"/>
      <c r="M1448" s="153">
        <v>0</v>
      </c>
    </row>
    <row r="1449" spans="1:13" x14ac:dyDescent="0.25">
      <c r="A1449" s="146">
        <v>1449</v>
      </c>
      <c r="B1449" s="147" t="s">
        <v>106</v>
      </c>
      <c r="C1449" s="148"/>
      <c r="D1449" s="149"/>
      <c r="E1449" s="150"/>
      <c r="F1449" s="151"/>
      <c r="G1449" s="152" t="str">
        <f>IFERROR(VLOOKUP(F1449,'الأستاذ العام'!$B$4:$C$353,2,0),"")</f>
        <v/>
      </c>
      <c r="H1449" s="146"/>
      <c r="I1449" s="153">
        <v>0</v>
      </c>
      <c r="J1449" s="151"/>
      <c r="K1449" s="152" t="str">
        <f>IFERROR(VLOOKUP(J1449,'الأستاذ العام'!$B$4:$C$353,2,0),"")</f>
        <v/>
      </c>
      <c r="L1449" s="146"/>
      <c r="M1449" s="153">
        <v>0</v>
      </c>
    </row>
    <row r="1450" spans="1:13" x14ac:dyDescent="0.25">
      <c r="A1450" s="146">
        <v>1450</v>
      </c>
      <c r="B1450" s="147" t="s">
        <v>106</v>
      </c>
      <c r="C1450" s="148"/>
      <c r="D1450" s="149"/>
      <c r="E1450" s="150"/>
      <c r="F1450" s="151"/>
      <c r="G1450" s="152" t="str">
        <f>IFERROR(VLOOKUP(F1450,'الأستاذ العام'!$B$4:$C$353,2,0),"")</f>
        <v/>
      </c>
      <c r="H1450" s="146"/>
      <c r="I1450" s="153">
        <v>0</v>
      </c>
      <c r="J1450" s="151"/>
      <c r="K1450" s="152" t="str">
        <f>IFERROR(VLOOKUP(J1450,'الأستاذ العام'!$B$4:$C$353,2,0),"")</f>
        <v/>
      </c>
      <c r="L1450" s="146"/>
      <c r="M1450" s="153">
        <v>0</v>
      </c>
    </row>
    <row r="1451" spans="1:13" x14ac:dyDescent="0.25">
      <c r="A1451" s="146">
        <v>1451</v>
      </c>
      <c r="B1451" s="147" t="s">
        <v>106</v>
      </c>
      <c r="C1451" s="148"/>
      <c r="D1451" s="149"/>
      <c r="E1451" s="150"/>
      <c r="F1451" s="151"/>
      <c r="G1451" s="152" t="str">
        <f>IFERROR(VLOOKUP(F1451,'الأستاذ العام'!$B$4:$C$353,2,0),"")</f>
        <v/>
      </c>
      <c r="H1451" s="146"/>
      <c r="I1451" s="153">
        <v>0</v>
      </c>
      <c r="J1451" s="151"/>
      <c r="K1451" s="152" t="str">
        <f>IFERROR(VLOOKUP(J1451,'الأستاذ العام'!$B$4:$C$353,2,0),"")</f>
        <v/>
      </c>
      <c r="L1451" s="146"/>
      <c r="M1451" s="153">
        <v>0</v>
      </c>
    </row>
    <row r="1452" spans="1:13" x14ac:dyDescent="0.25">
      <c r="A1452" s="146">
        <v>1452</v>
      </c>
      <c r="B1452" s="147" t="s">
        <v>106</v>
      </c>
      <c r="C1452" s="148"/>
      <c r="D1452" s="149"/>
      <c r="E1452" s="150"/>
      <c r="F1452" s="151"/>
      <c r="G1452" s="152" t="str">
        <f>IFERROR(VLOOKUP(F1452,'الأستاذ العام'!$B$4:$C$353,2,0),"")</f>
        <v/>
      </c>
      <c r="H1452" s="146"/>
      <c r="I1452" s="153">
        <v>0</v>
      </c>
      <c r="J1452" s="151"/>
      <c r="K1452" s="152" t="str">
        <f>IFERROR(VLOOKUP(J1452,'الأستاذ العام'!$B$4:$C$353,2,0),"")</f>
        <v/>
      </c>
      <c r="L1452" s="146"/>
      <c r="M1452" s="153">
        <v>0</v>
      </c>
    </row>
    <row r="1453" spans="1:13" x14ac:dyDescent="0.25">
      <c r="A1453" s="146">
        <v>1453</v>
      </c>
      <c r="B1453" s="147" t="s">
        <v>106</v>
      </c>
      <c r="C1453" s="148"/>
      <c r="D1453" s="149"/>
      <c r="E1453" s="150"/>
      <c r="F1453" s="151"/>
      <c r="G1453" s="152" t="str">
        <f>IFERROR(VLOOKUP(F1453,'الأستاذ العام'!$B$4:$C$353,2,0),"")</f>
        <v/>
      </c>
      <c r="H1453" s="146"/>
      <c r="I1453" s="153">
        <v>0</v>
      </c>
      <c r="J1453" s="151"/>
      <c r="K1453" s="152" t="str">
        <f>IFERROR(VLOOKUP(J1453,'الأستاذ العام'!$B$4:$C$353,2,0),"")</f>
        <v/>
      </c>
      <c r="L1453" s="146"/>
      <c r="M1453" s="153">
        <v>0</v>
      </c>
    </row>
    <row r="1454" spans="1:13" x14ac:dyDescent="0.25">
      <c r="A1454" s="146">
        <v>1454</v>
      </c>
      <c r="B1454" s="147" t="s">
        <v>106</v>
      </c>
      <c r="C1454" s="148"/>
      <c r="D1454" s="149"/>
      <c r="E1454" s="150"/>
      <c r="F1454" s="151"/>
      <c r="G1454" s="152" t="str">
        <f>IFERROR(VLOOKUP(F1454,'الأستاذ العام'!$B$4:$C$353,2,0),"")</f>
        <v/>
      </c>
      <c r="H1454" s="146"/>
      <c r="I1454" s="153">
        <v>0</v>
      </c>
      <c r="J1454" s="151"/>
      <c r="K1454" s="152" t="str">
        <f>IFERROR(VLOOKUP(J1454,'الأستاذ العام'!$B$4:$C$353,2,0),"")</f>
        <v/>
      </c>
      <c r="L1454" s="146"/>
      <c r="M1454" s="153">
        <v>0</v>
      </c>
    </row>
    <row r="1455" spans="1:13" x14ac:dyDescent="0.25">
      <c r="A1455" s="146">
        <v>1455</v>
      </c>
      <c r="B1455" s="147" t="s">
        <v>106</v>
      </c>
      <c r="C1455" s="148"/>
      <c r="D1455" s="149"/>
      <c r="E1455" s="150"/>
      <c r="F1455" s="151"/>
      <c r="G1455" s="152" t="str">
        <f>IFERROR(VLOOKUP(F1455,'الأستاذ العام'!$B$4:$C$353,2,0),"")</f>
        <v/>
      </c>
      <c r="H1455" s="146"/>
      <c r="I1455" s="153">
        <v>0</v>
      </c>
      <c r="J1455" s="151"/>
      <c r="K1455" s="152" t="str">
        <f>IFERROR(VLOOKUP(J1455,'الأستاذ العام'!$B$4:$C$353,2,0),"")</f>
        <v/>
      </c>
      <c r="L1455" s="146"/>
      <c r="M1455" s="153">
        <v>0</v>
      </c>
    </row>
    <row r="1456" spans="1:13" x14ac:dyDescent="0.25">
      <c r="A1456" s="146">
        <v>1456</v>
      </c>
      <c r="B1456" s="147" t="s">
        <v>106</v>
      </c>
      <c r="C1456" s="148"/>
      <c r="D1456" s="149"/>
      <c r="E1456" s="150"/>
      <c r="F1456" s="151"/>
      <c r="G1456" s="152" t="str">
        <f>IFERROR(VLOOKUP(F1456,'الأستاذ العام'!$B$4:$C$353,2,0),"")</f>
        <v/>
      </c>
      <c r="H1456" s="146"/>
      <c r="I1456" s="153">
        <v>0</v>
      </c>
      <c r="J1456" s="151"/>
      <c r="K1456" s="152" t="str">
        <f>IFERROR(VLOOKUP(J1456,'الأستاذ العام'!$B$4:$C$353,2,0),"")</f>
        <v/>
      </c>
      <c r="L1456" s="146"/>
      <c r="M1456" s="153">
        <v>0</v>
      </c>
    </row>
    <row r="1457" spans="1:13" x14ac:dyDescent="0.25">
      <c r="A1457" s="146">
        <v>1457</v>
      </c>
      <c r="B1457" s="147" t="s">
        <v>106</v>
      </c>
      <c r="C1457" s="148"/>
      <c r="D1457" s="149"/>
      <c r="E1457" s="150"/>
      <c r="F1457" s="151"/>
      <c r="G1457" s="152" t="str">
        <f>IFERROR(VLOOKUP(F1457,'الأستاذ العام'!$B$4:$C$353,2,0),"")</f>
        <v/>
      </c>
      <c r="H1457" s="146"/>
      <c r="I1457" s="153">
        <v>0</v>
      </c>
      <c r="J1457" s="151"/>
      <c r="K1457" s="152" t="str">
        <f>IFERROR(VLOOKUP(J1457,'الأستاذ العام'!$B$4:$C$353,2,0),"")</f>
        <v/>
      </c>
      <c r="L1457" s="146"/>
      <c r="M1457" s="153">
        <v>0</v>
      </c>
    </row>
    <row r="1458" spans="1:13" x14ac:dyDescent="0.25">
      <c r="A1458" s="146">
        <v>1458</v>
      </c>
      <c r="B1458" s="147" t="s">
        <v>106</v>
      </c>
      <c r="C1458" s="148"/>
      <c r="D1458" s="149"/>
      <c r="E1458" s="150"/>
      <c r="F1458" s="151"/>
      <c r="G1458" s="152" t="str">
        <f>IFERROR(VLOOKUP(F1458,'الأستاذ العام'!$B$4:$C$353,2,0),"")</f>
        <v/>
      </c>
      <c r="H1458" s="146"/>
      <c r="I1458" s="153">
        <v>0</v>
      </c>
      <c r="J1458" s="151"/>
      <c r="K1458" s="152" t="str">
        <f>IFERROR(VLOOKUP(J1458,'الأستاذ العام'!$B$4:$C$353,2,0),"")</f>
        <v/>
      </c>
      <c r="L1458" s="146"/>
      <c r="M1458" s="153">
        <v>0</v>
      </c>
    </row>
    <row r="1459" spans="1:13" x14ac:dyDescent="0.25">
      <c r="A1459" s="146">
        <v>1459</v>
      </c>
      <c r="B1459" s="147" t="s">
        <v>106</v>
      </c>
      <c r="C1459" s="148"/>
      <c r="D1459" s="149"/>
      <c r="E1459" s="150"/>
      <c r="F1459" s="151"/>
      <c r="G1459" s="152" t="str">
        <f>IFERROR(VLOOKUP(F1459,'الأستاذ العام'!$B$4:$C$353,2,0),"")</f>
        <v/>
      </c>
      <c r="H1459" s="146"/>
      <c r="I1459" s="153">
        <v>0</v>
      </c>
      <c r="J1459" s="151"/>
      <c r="K1459" s="152" t="str">
        <f>IFERROR(VLOOKUP(J1459,'الأستاذ العام'!$B$4:$C$353,2,0),"")</f>
        <v/>
      </c>
      <c r="L1459" s="146"/>
      <c r="M1459" s="153">
        <v>0</v>
      </c>
    </row>
    <row r="1460" spans="1:13" x14ac:dyDescent="0.25">
      <c r="A1460" s="146">
        <v>1460</v>
      </c>
      <c r="B1460" s="147" t="s">
        <v>106</v>
      </c>
      <c r="C1460" s="148"/>
      <c r="D1460" s="149"/>
      <c r="E1460" s="150"/>
      <c r="F1460" s="151"/>
      <c r="G1460" s="152" t="str">
        <f>IFERROR(VLOOKUP(F1460,'الأستاذ العام'!$B$4:$C$353,2,0),"")</f>
        <v/>
      </c>
      <c r="H1460" s="146"/>
      <c r="I1460" s="153">
        <v>0</v>
      </c>
      <c r="J1460" s="151"/>
      <c r="K1460" s="152" t="str">
        <f>IFERROR(VLOOKUP(J1460,'الأستاذ العام'!$B$4:$C$353,2,0),"")</f>
        <v/>
      </c>
      <c r="L1460" s="146"/>
      <c r="M1460" s="153">
        <v>0</v>
      </c>
    </row>
    <row r="1461" spans="1:13" x14ac:dyDescent="0.25">
      <c r="A1461" s="146">
        <v>1461</v>
      </c>
      <c r="B1461" s="147" t="s">
        <v>106</v>
      </c>
      <c r="C1461" s="148"/>
      <c r="D1461" s="149"/>
      <c r="E1461" s="150"/>
      <c r="F1461" s="151"/>
      <c r="G1461" s="152" t="str">
        <f>IFERROR(VLOOKUP(F1461,'الأستاذ العام'!$B$4:$C$353,2,0),"")</f>
        <v/>
      </c>
      <c r="H1461" s="146"/>
      <c r="I1461" s="153">
        <v>0</v>
      </c>
      <c r="J1461" s="151"/>
      <c r="K1461" s="152" t="str">
        <f>IFERROR(VLOOKUP(J1461,'الأستاذ العام'!$B$4:$C$353,2,0),"")</f>
        <v/>
      </c>
      <c r="L1461" s="146"/>
      <c r="M1461" s="153">
        <v>0</v>
      </c>
    </row>
    <row r="1462" spans="1:13" x14ac:dyDescent="0.25">
      <c r="A1462" s="146">
        <v>1462</v>
      </c>
      <c r="B1462" s="147" t="s">
        <v>106</v>
      </c>
      <c r="C1462" s="148"/>
      <c r="D1462" s="149"/>
      <c r="E1462" s="150"/>
      <c r="F1462" s="151"/>
      <c r="G1462" s="152" t="str">
        <f>IFERROR(VLOOKUP(F1462,'الأستاذ العام'!$B$4:$C$353,2,0),"")</f>
        <v/>
      </c>
      <c r="H1462" s="146"/>
      <c r="I1462" s="153">
        <v>0</v>
      </c>
      <c r="J1462" s="151"/>
      <c r="K1462" s="152" t="str">
        <f>IFERROR(VLOOKUP(J1462,'الأستاذ العام'!$B$4:$C$353,2,0),"")</f>
        <v/>
      </c>
      <c r="L1462" s="146"/>
      <c r="M1462" s="153">
        <v>0</v>
      </c>
    </row>
    <row r="1463" spans="1:13" x14ac:dyDescent="0.25">
      <c r="A1463" s="146">
        <v>1463</v>
      </c>
      <c r="B1463" s="147" t="s">
        <v>106</v>
      </c>
      <c r="C1463" s="148"/>
      <c r="D1463" s="149"/>
      <c r="E1463" s="150"/>
      <c r="F1463" s="151"/>
      <c r="G1463" s="152" t="str">
        <f>IFERROR(VLOOKUP(F1463,'الأستاذ العام'!$B$4:$C$353,2,0),"")</f>
        <v/>
      </c>
      <c r="H1463" s="146"/>
      <c r="I1463" s="153">
        <v>0</v>
      </c>
      <c r="J1463" s="151"/>
      <c r="K1463" s="152" t="str">
        <f>IFERROR(VLOOKUP(J1463,'الأستاذ العام'!$B$4:$C$353,2,0),"")</f>
        <v/>
      </c>
      <c r="L1463" s="146"/>
      <c r="M1463" s="153">
        <v>0</v>
      </c>
    </row>
    <row r="1464" spans="1:13" x14ac:dyDescent="0.25">
      <c r="A1464" s="146">
        <v>1464</v>
      </c>
      <c r="B1464" s="147" t="s">
        <v>106</v>
      </c>
      <c r="C1464" s="148"/>
      <c r="D1464" s="149"/>
      <c r="E1464" s="150"/>
      <c r="F1464" s="151"/>
      <c r="G1464" s="152" t="str">
        <f>IFERROR(VLOOKUP(F1464,'الأستاذ العام'!$B$4:$C$353,2,0),"")</f>
        <v/>
      </c>
      <c r="H1464" s="146"/>
      <c r="I1464" s="153">
        <v>0</v>
      </c>
      <c r="J1464" s="151"/>
      <c r="K1464" s="152" t="str">
        <f>IFERROR(VLOOKUP(J1464,'الأستاذ العام'!$B$4:$C$353,2,0),"")</f>
        <v/>
      </c>
      <c r="L1464" s="146"/>
      <c r="M1464" s="153">
        <v>0</v>
      </c>
    </row>
    <row r="1465" spans="1:13" x14ac:dyDescent="0.25">
      <c r="A1465" s="146">
        <v>1465</v>
      </c>
      <c r="B1465" s="147" t="s">
        <v>106</v>
      </c>
      <c r="C1465" s="148"/>
      <c r="D1465" s="149"/>
      <c r="E1465" s="150"/>
      <c r="F1465" s="151"/>
      <c r="G1465" s="152" t="str">
        <f>IFERROR(VLOOKUP(F1465,'الأستاذ العام'!$B$4:$C$353,2,0),"")</f>
        <v/>
      </c>
      <c r="H1465" s="146"/>
      <c r="I1465" s="153">
        <v>0</v>
      </c>
      <c r="J1465" s="151"/>
      <c r="K1465" s="152" t="str">
        <f>IFERROR(VLOOKUP(J1465,'الأستاذ العام'!$B$4:$C$353,2,0),"")</f>
        <v/>
      </c>
      <c r="L1465" s="146"/>
      <c r="M1465" s="153">
        <v>0</v>
      </c>
    </row>
    <row r="1466" spans="1:13" x14ac:dyDescent="0.25">
      <c r="A1466" s="146">
        <v>1466</v>
      </c>
      <c r="B1466" s="147" t="s">
        <v>106</v>
      </c>
      <c r="C1466" s="148"/>
      <c r="D1466" s="149"/>
      <c r="E1466" s="150"/>
      <c r="F1466" s="151"/>
      <c r="G1466" s="152" t="str">
        <f>IFERROR(VLOOKUP(F1466,'الأستاذ العام'!$B$4:$C$353,2,0),"")</f>
        <v/>
      </c>
      <c r="H1466" s="146"/>
      <c r="I1466" s="153">
        <v>0</v>
      </c>
      <c r="J1466" s="151"/>
      <c r="K1466" s="152" t="str">
        <f>IFERROR(VLOOKUP(J1466,'الأستاذ العام'!$B$4:$C$353,2,0),"")</f>
        <v/>
      </c>
      <c r="L1466" s="146"/>
      <c r="M1466" s="153">
        <v>0</v>
      </c>
    </row>
    <row r="1467" spans="1:13" x14ac:dyDescent="0.25">
      <c r="A1467" s="146">
        <v>1467</v>
      </c>
      <c r="B1467" s="147" t="s">
        <v>106</v>
      </c>
      <c r="C1467" s="148"/>
      <c r="D1467" s="149"/>
      <c r="E1467" s="150"/>
      <c r="F1467" s="151"/>
      <c r="G1467" s="152" t="str">
        <f>IFERROR(VLOOKUP(F1467,'الأستاذ العام'!$B$4:$C$353,2,0),"")</f>
        <v/>
      </c>
      <c r="H1467" s="146"/>
      <c r="I1467" s="153">
        <v>0</v>
      </c>
      <c r="J1467" s="151"/>
      <c r="K1467" s="152" t="str">
        <f>IFERROR(VLOOKUP(J1467,'الأستاذ العام'!$B$4:$C$353,2,0),"")</f>
        <v/>
      </c>
      <c r="L1467" s="146"/>
      <c r="M1467" s="153">
        <v>0</v>
      </c>
    </row>
    <row r="1468" spans="1:13" x14ac:dyDescent="0.25">
      <c r="A1468" s="146">
        <v>1468</v>
      </c>
      <c r="B1468" s="147" t="s">
        <v>106</v>
      </c>
      <c r="C1468" s="148"/>
      <c r="D1468" s="149"/>
      <c r="E1468" s="150"/>
      <c r="F1468" s="151"/>
      <c r="G1468" s="152" t="str">
        <f>IFERROR(VLOOKUP(F1468,'الأستاذ العام'!$B$4:$C$353,2,0),"")</f>
        <v/>
      </c>
      <c r="H1468" s="146"/>
      <c r="I1468" s="153">
        <v>0</v>
      </c>
      <c r="J1468" s="151"/>
      <c r="K1468" s="152" t="str">
        <f>IFERROR(VLOOKUP(J1468,'الأستاذ العام'!$B$4:$C$353,2,0),"")</f>
        <v/>
      </c>
      <c r="L1468" s="146"/>
      <c r="M1468" s="153">
        <v>0</v>
      </c>
    </row>
    <row r="1469" spans="1:13" x14ac:dyDescent="0.25">
      <c r="A1469" s="146">
        <v>1469</v>
      </c>
      <c r="B1469" s="147" t="s">
        <v>106</v>
      </c>
      <c r="C1469" s="148"/>
      <c r="D1469" s="149"/>
      <c r="E1469" s="150"/>
      <c r="F1469" s="151"/>
      <c r="G1469" s="152" t="str">
        <f>IFERROR(VLOOKUP(F1469,'الأستاذ العام'!$B$4:$C$353,2,0),"")</f>
        <v/>
      </c>
      <c r="H1469" s="146"/>
      <c r="I1469" s="153">
        <v>0</v>
      </c>
      <c r="J1469" s="151"/>
      <c r="K1469" s="152" t="str">
        <f>IFERROR(VLOOKUP(J1469,'الأستاذ العام'!$B$4:$C$353,2,0),"")</f>
        <v/>
      </c>
      <c r="L1469" s="146"/>
      <c r="M1469" s="153">
        <v>0</v>
      </c>
    </row>
    <row r="1470" spans="1:13" x14ac:dyDescent="0.25">
      <c r="A1470" s="146">
        <v>1470</v>
      </c>
      <c r="B1470" s="147" t="s">
        <v>106</v>
      </c>
      <c r="C1470" s="148"/>
      <c r="D1470" s="149"/>
      <c r="E1470" s="150"/>
      <c r="F1470" s="151"/>
      <c r="G1470" s="152" t="str">
        <f>IFERROR(VLOOKUP(F1470,'الأستاذ العام'!$B$4:$C$353,2,0),"")</f>
        <v/>
      </c>
      <c r="H1470" s="146"/>
      <c r="I1470" s="153">
        <v>0</v>
      </c>
      <c r="J1470" s="151"/>
      <c r="K1470" s="152" t="str">
        <f>IFERROR(VLOOKUP(J1470,'الأستاذ العام'!$B$4:$C$353,2,0),"")</f>
        <v/>
      </c>
      <c r="L1470" s="146"/>
      <c r="M1470" s="153">
        <v>0</v>
      </c>
    </row>
    <row r="1471" spans="1:13" x14ac:dyDescent="0.25">
      <c r="A1471" s="146">
        <v>1471</v>
      </c>
      <c r="B1471" s="147" t="s">
        <v>106</v>
      </c>
      <c r="C1471" s="148"/>
      <c r="D1471" s="149"/>
      <c r="E1471" s="150"/>
      <c r="F1471" s="151"/>
      <c r="G1471" s="152" t="str">
        <f>IFERROR(VLOOKUP(F1471,'الأستاذ العام'!$B$4:$C$353,2,0),"")</f>
        <v/>
      </c>
      <c r="H1471" s="146"/>
      <c r="I1471" s="153">
        <v>0</v>
      </c>
      <c r="J1471" s="151"/>
      <c r="K1471" s="152" t="str">
        <f>IFERROR(VLOOKUP(J1471,'الأستاذ العام'!$B$4:$C$353,2,0),"")</f>
        <v/>
      </c>
      <c r="L1471" s="146"/>
      <c r="M1471" s="153">
        <v>0</v>
      </c>
    </row>
    <row r="1472" spans="1:13" x14ac:dyDescent="0.25">
      <c r="A1472" s="146">
        <v>1472</v>
      </c>
      <c r="B1472" s="147" t="s">
        <v>106</v>
      </c>
      <c r="C1472" s="148"/>
      <c r="D1472" s="149"/>
      <c r="E1472" s="150"/>
      <c r="F1472" s="151"/>
      <c r="G1472" s="152" t="str">
        <f>IFERROR(VLOOKUP(F1472,'الأستاذ العام'!$B$4:$C$353,2,0),"")</f>
        <v/>
      </c>
      <c r="H1472" s="146"/>
      <c r="I1472" s="153">
        <v>0</v>
      </c>
      <c r="J1472" s="151"/>
      <c r="K1472" s="152" t="str">
        <f>IFERROR(VLOOKUP(J1472,'الأستاذ العام'!$B$4:$C$353,2,0),"")</f>
        <v/>
      </c>
      <c r="L1472" s="146"/>
      <c r="M1472" s="153">
        <v>0</v>
      </c>
    </row>
    <row r="1473" spans="1:13" x14ac:dyDescent="0.25">
      <c r="A1473" s="146">
        <v>1473</v>
      </c>
      <c r="B1473" s="147" t="s">
        <v>106</v>
      </c>
      <c r="C1473" s="148"/>
      <c r="D1473" s="149"/>
      <c r="E1473" s="150"/>
      <c r="F1473" s="151"/>
      <c r="G1473" s="152" t="str">
        <f>IFERROR(VLOOKUP(F1473,'الأستاذ العام'!$B$4:$C$353,2,0),"")</f>
        <v/>
      </c>
      <c r="H1473" s="146"/>
      <c r="I1473" s="153">
        <v>0</v>
      </c>
      <c r="J1473" s="151"/>
      <c r="K1473" s="152" t="str">
        <f>IFERROR(VLOOKUP(J1473,'الأستاذ العام'!$B$4:$C$353,2,0),"")</f>
        <v/>
      </c>
      <c r="L1473" s="146"/>
      <c r="M1473" s="153">
        <v>0</v>
      </c>
    </row>
    <row r="1474" spans="1:13" x14ac:dyDescent="0.25">
      <c r="A1474" s="146">
        <v>1474</v>
      </c>
      <c r="B1474" s="147" t="s">
        <v>106</v>
      </c>
      <c r="C1474" s="148"/>
      <c r="D1474" s="149"/>
      <c r="E1474" s="150"/>
      <c r="F1474" s="151"/>
      <c r="G1474" s="152" t="str">
        <f>IFERROR(VLOOKUP(F1474,'الأستاذ العام'!$B$4:$C$353,2,0),"")</f>
        <v/>
      </c>
      <c r="H1474" s="146"/>
      <c r="I1474" s="153">
        <v>0</v>
      </c>
      <c r="J1474" s="151"/>
      <c r="K1474" s="152" t="str">
        <f>IFERROR(VLOOKUP(J1474,'الأستاذ العام'!$B$4:$C$353,2,0),"")</f>
        <v/>
      </c>
      <c r="L1474" s="146"/>
      <c r="M1474" s="153">
        <v>0</v>
      </c>
    </row>
    <row r="1475" spans="1:13" x14ac:dyDescent="0.25">
      <c r="A1475" s="146">
        <v>1475</v>
      </c>
      <c r="B1475" s="147" t="s">
        <v>106</v>
      </c>
      <c r="C1475" s="148"/>
      <c r="D1475" s="149"/>
      <c r="E1475" s="150"/>
      <c r="F1475" s="151"/>
      <c r="G1475" s="152" t="str">
        <f>IFERROR(VLOOKUP(F1475,'الأستاذ العام'!$B$4:$C$353,2,0),"")</f>
        <v/>
      </c>
      <c r="H1475" s="146"/>
      <c r="I1475" s="153">
        <v>0</v>
      </c>
      <c r="J1475" s="151"/>
      <c r="K1475" s="152" t="str">
        <f>IFERROR(VLOOKUP(J1475,'الأستاذ العام'!$B$4:$C$353,2,0),"")</f>
        <v/>
      </c>
      <c r="L1475" s="146"/>
      <c r="M1475" s="153">
        <v>0</v>
      </c>
    </row>
    <row r="1476" spans="1:13" x14ac:dyDescent="0.25">
      <c r="A1476" s="146">
        <v>1476</v>
      </c>
      <c r="B1476" s="147" t="s">
        <v>106</v>
      </c>
      <c r="C1476" s="148"/>
      <c r="D1476" s="149"/>
      <c r="E1476" s="150"/>
      <c r="F1476" s="151"/>
      <c r="G1476" s="152" t="str">
        <f>IFERROR(VLOOKUP(F1476,'الأستاذ العام'!$B$4:$C$353,2,0),"")</f>
        <v/>
      </c>
      <c r="H1476" s="146"/>
      <c r="I1476" s="153">
        <v>0</v>
      </c>
      <c r="J1476" s="151"/>
      <c r="K1476" s="152" t="str">
        <f>IFERROR(VLOOKUP(J1476,'الأستاذ العام'!$B$4:$C$353,2,0),"")</f>
        <v/>
      </c>
      <c r="L1476" s="146"/>
      <c r="M1476" s="153">
        <v>0</v>
      </c>
    </row>
    <row r="1477" spans="1:13" x14ac:dyDescent="0.25">
      <c r="A1477" s="146">
        <v>1477</v>
      </c>
      <c r="B1477" s="147" t="s">
        <v>106</v>
      </c>
      <c r="C1477" s="148"/>
      <c r="D1477" s="149"/>
      <c r="E1477" s="150"/>
      <c r="F1477" s="151"/>
      <c r="G1477" s="152" t="str">
        <f>IFERROR(VLOOKUP(F1477,'الأستاذ العام'!$B$4:$C$353,2,0),"")</f>
        <v/>
      </c>
      <c r="H1477" s="146"/>
      <c r="I1477" s="153">
        <v>0</v>
      </c>
      <c r="J1477" s="151"/>
      <c r="K1477" s="152" t="str">
        <f>IFERROR(VLOOKUP(J1477,'الأستاذ العام'!$B$4:$C$353,2,0),"")</f>
        <v/>
      </c>
      <c r="L1477" s="146"/>
      <c r="M1477" s="153">
        <v>0</v>
      </c>
    </row>
    <row r="1478" spans="1:13" x14ac:dyDescent="0.25">
      <c r="A1478" s="146">
        <v>1478</v>
      </c>
      <c r="B1478" s="147" t="s">
        <v>106</v>
      </c>
      <c r="C1478" s="148"/>
      <c r="D1478" s="149"/>
      <c r="E1478" s="150"/>
      <c r="F1478" s="151"/>
      <c r="G1478" s="152" t="str">
        <f>IFERROR(VLOOKUP(F1478,'الأستاذ العام'!$B$4:$C$353,2,0),"")</f>
        <v/>
      </c>
      <c r="H1478" s="146"/>
      <c r="I1478" s="153">
        <v>0</v>
      </c>
      <c r="J1478" s="151"/>
      <c r="K1478" s="152" t="str">
        <f>IFERROR(VLOOKUP(J1478,'الأستاذ العام'!$B$4:$C$353,2,0),"")</f>
        <v/>
      </c>
      <c r="L1478" s="146"/>
      <c r="M1478" s="153">
        <v>0</v>
      </c>
    </row>
    <row r="1479" spans="1:13" x14ac:dyDescent="0.25">
      <c r="A1479" s="146">
        <v>1479</v>
      </c>
      <c r="B1479" s="147" t="s">
        <v>106</v>
      </c>
      <c r="C1479" s="148"/>
      <c r="D1479" s="149"/>
      <c r="E1479" s="150"/>
      <c r="F1479" s="151"/>
      <c r="G1479" s="152" t="str">
        <f>IFERROR(VLOOKUP(F1479,'الأستاذ العام'!$B$4:$C$353,2,0),"")</f>
        <v/>
      </c>
      <c r="H1479" s="146"/>
      <c r="I1479" s="153">
        <v>0</v>
      </c>
      <c r="J1479" s="151"/>
      <c r="K1479" s="152" t="str">
        <f>IFERROR(VLOOKUP(J1479,'الأستاذ العام'!$B$4:$C$353,2,0),"")</f>
        <v/>
      </c>
      <c r="L1479" s="146"/>
      <c r="M1479" s="153">
        <v>0</v>
      </c>
    </row>
    <row r="1480" spans="1:13" x14ac:dyDescent="0.25">
      <c r="A1480" s="146">
        <v>1480</v>
      </c>
      <c r="B1480" s="147" t="s">
        <v>106</v>
      </c>
      <c r="C1480" s="148"/>
      <c r="D1480" s="149"/>
      <c r="E1480" s="150"/>
      <c r="F1480" s="151"/>
      <c r="G1480" s="152" t="str">
        <f>IFERROR(VLOOKUP(F1480,'الأستاذ العام'!$B$4:$C$353,2,0),"")</f>
        <v/>
      </c>
      <c r="H1480" s="146"/>
      <c r="I1480" s="153">
        <v>0</v>
      </c>
      <c r="J1480" s="151"/>
      <c r="K1480" s="152" t="str">
        <f>IFERROR(VLOOKUP(J1480,'الأستاذ العام'!$B$4:$C$353,2,0),"")</f>
        <v/>
      </c>
      <c r="L1480" s="146"/>
      <c r="M1480" s="153">
        <v>0</v>
      </c>
    </row>
    <row r="1481" spans="1:13" x14ac:dyDescent="0.25">
      <c r="A1481" s="146">
        <v>1481</v>
      </c>
      <c r="B1481" s="147" t="s">
        <v>106</v>
      </c>
      <c r="C1481" s="148"/>
      <c r="D1481" s="149"/>
      <c r="E1481" s="150"/>
      <c r="F1481" s="151"/>
      <c r="G1481" s="152" t="str">
        <f>IFERROR(VLOOKUP(F1481,'الأستاذ العام'!$B$4:$C$353,2,0),"")</f>
        <v/>
      </c>
      <c r="H1481" s="146"/>
      <c r="I1481" s="153">
        <v>0</v>
      </c>
      <c r="J1481" s="151"/>
      <c r="K1481" s="152" t="str">
        <f>IFERROR(VLOOKUP(J1481,'الأستاذ العام'!$B$4:$C$353,2,0),"")</f>
        <v/>
      </c>
      <c r="L1481" s="146"/>
      <c r="M1481" s="153">
        <v>0</v>
      </c>
    </row>
    <row r="1482" spans="1:13" x14ac:dyDescent="0.25">
      <c r="A1482" s="146">
        <v>1482</v>
      </c>
      <c r="B1482" s="147" t="s">
        <v>106</v>
      </c>
      <c r="C1482" s="148"/>
      <c r="D1482" s="149"/>
      <c r="E1482" s="150"/>
      <c r="F1482" s="151"/>
      <c r="G1482" s="152" t="str">
        <f>IFERROR(VLOOKUP(F1482,'الأستاذ العام'!$B$4:$C$353,2,0),"")</f>
        <v/>
      </c>
      <c r="H1482" s="146"/>
      <c r="I1482" s="153">
        <v>0</v>
      </c>
      <c r="J1482" s="151"/>
      <c r="K1482" s="152" t="str">
        <f>IFERROR(VLOOKUP(J1482,'الأستاذ العام'!$B$4:$C$353,2,0),"")</f>
        <v/>
      </c>
      <c r="L1482" s="146"/>
      <c r="M1482" s="153">
        <v>0</v>
      </c>
    </row>
    <row r="1483" spans="1:13" x14ac:dyDescent="0.25">
      <c r="A1483" s="146">
        <v>1483</v>
      </c>
      <c r="B1483" s="147" t="s">
        <v>106</v>
      </c>
      <c r="C1483" s="148"/>
      <c r="D1483" s="149"/>
      <c r="E1483" s="150"/>
      <c r="F1483" s="151"/>
      <c r="G1483" s="152" t="str">
        <f>IFERROR(VLOOKUP(F1483,'الأستاذ العام'!$B$4:$C$353,2,0),"")</f>
        <v/>
      </c>
      <c r="H1483" s="146"/>
      <c r="I1483" s="153">
        <v>0</v>
      </c>
      <c r="J1483" s="151"/>
      <c r="K1483" s="152" t="str">
        <f>IFERROR(VLOOKUP(J1483,'الأستاذ العام'!$B$4:$C$353,2,0),"")</f>
        <v/>
      </c>
      <c r="L1483" s="146"/>
      <c r="M1483" s="153">
        <v>0</v>
      </c>
    </row>
    <row r="1484" spans="1:13" x14ac:dyDescent="0.25">
      <c r="A1484" s="146">
        <v>1484</v>
      </c>
      <c r="B1484" s="147" t="s">
        <v>106</v>
      </c>
      <c r="C1484" s="148"/>
      <c r="D1484" s="149"/>
      <c r="E1484" s="150"/>
      <c r="F1484" s="151"/>
      <c r="G1484" s="152" t="str">
        <f>IFERROR(VLOOKUP(F1484,'الأستاذ العام'!$B$4:$C$353,2,0),"")</f>
        <v/>
      </c>
      <c r="H1484" s="146"/>
      <c r="I1484" s="153">
        <v>0</v>
      </c>
      <c r="J1484" s="151"/>
      <c r="K1484" s="152" t="str">
        <f>IFERROR(VLOOKUP(J1484,'الأستاذ العام'!$B$4:$C$353,2,0),"")</f>
        <v/>
      </c>
      <c r="L1484" s="146"/>
      <c r="M1484" s="153">
        <v>0</v>
      </c>
    </row>
    <row r="1485" spans="1:13" x14ac:dyDescent="0.25">
      <c r="A1485" s="146">
        <v>1485</v>
      </c>
      <c r="B1485" s="147" t="s">
        <v>106</v>
      </c>
      <c r="C1485" s="148"/>
      <c r="D1485" s="149"/>
      <c r="E1485" s="150"/>
      <c r="F1485" s="151"/>
      <c r="G1485" s="152" t="str">
        <f>IFERROR(VLOOKUP(F1485,'الأستاذ العام'!$B$4:$C$353,2,0),"")</f>
        <v/>
      </c>
      <c r="H1485" s="146"/>
      <c r="I1485" s="153">
        <v>0</v>
      </c>
      <c r="J1485" s="151"/>
      <c r="K1485" s="152" t="str">
        <f>IFERROR(VLOOKUP(J1485,'الأستاذ العام'!$B$4:$C$353,2,0),"")</f>
        <v/>
      </c>
      <c r="L1485" s="146"/>
      <c r="M1485" s="153">
        <v>0</v>
      </c>
    </row>
    <row r="1486" spans="1:13" x14ac:dyDescent="0.25">
      <c r="A1486" s="146">
        <v>1486</v>
      </c>
      <c r="B1486" s="147" t="s">
        <v>106</v>
      </c>
      <c r="C1486" s="148"/>
      <c r="D1486" s="149"/>
      <c r="E1486" s="150"/>
      <c r="F1486" s="151"/>
      <c r="G1486" s="152" t="str">
        <f>IFERROR(VLOOKUP(F1486,'الأستاذ العام'!$B$4:$C$353,2,0),"")</f>
        <v/>
      </c>
      <c r="H1486" s="146"/>
      <c r="I1486" s="153">
        <v>0</v>
      </c>
      <c r="J1486" s="151"/>
      <c r="K1486" s="152" t="str">
        <f>IFERROR(VLOOKUP(J1486,'الأستاذ العام'!$B$4:$C$353,2,0),"")</f>
        <v/>
      </c>
      <c r="L1486" s="146"/>
      <c r="M1486" s="153">
        <v>0</v>
      </c>
    </row>
    <row r="1487" spans="1:13" x14ac:dyDescent="0.25">
      <c r="A1487" s="146">
        <v>1487</v>
      </c>
      <c r="B1487" s="147" t="s">
        <v>106</v>
      </c>
      <c r="C1487" s="148"/>
      <c r="D1487" s="149"/>
      <c r="E1487" s="150"/>
      <c r="F1487" s="151"/>
      <c r="G1487" s="152" t="str">
        <f>IFERROR(VLOOKUP(F1487,'الأستاذ العام'!$B$4:$C$353,2,0),"")</f>
        <v/>
      </c>
      <c r="H1487" s="146"/>
      <c r="I1487" s="153">
        <v>0</v>
      </c>
      <c r="J1487" s="151"/>
      <c r="K1487" s="152" t="str">
        <f>IFERROR(VLOOKUP(J1487,'الأستاذ العام'!$B$4:$C$353,2,0),"")</f>
        <v/>
      </c>
      <c r="L1487" s="146"/>
      <c r="M1487" s="153">
        <v>0</v>
      </c>
    </row>
    <row r="1488" spans="1:13" x14ac:dyDescent="0.25">
      <c r="A1488" s="146">
        <v>1488</v>
      </c>
      <c r="B1488" s="147" t="s">
        <v>106</v>
      </c>
      <c r="C1488" s="148"/>
      <c r="D1488" s="149"/>
      <c r="E1488" s="150"/>
      <c r="F1488" s="151"/>
      <c r="G1488" s="152" t="str">
        <f>IFERROR(VLOOKUP(F1488,'الأستاذ العام'!$B$4:$C$353,2,0),"")</f>
        <v/>
      </c>
      <c r="H1488" s="146"/>
      <c r="I1488" s="153">
        <v>0</v>
      </c>
      <c r="J1488" s="151"/>
      <c r="K1488" s="152" t="str">
        <f>IFERROR(VLOOKUP(J1488,'الأستاذ العام'!$B$4:$C$353,2,0),"")</f>
        <v/>
      </c>
      <c r="L1488" s="146"/>
      <c r="M1488" s="153">
        <v>0</v>
      </c>
    </row>
    <row r="1489" spans="1:13" x14ac:dyDescent="0.25">
      <c r="A1489" s="146">
        <v>1489</v>
      </c>
      <c r="B1489" s="147" t="s">
        <v>106</v>
      </c>
      <c r="C1489" s="148"/>
      <c r="D1489" s="149"/>
      <c r="E1489" s="150"/>
      <c r="F1489" s="151"/>
      <c r="G1489" s="152" t="str">
        <f>IFERROR(VLOOKUP(F1489,'الأستاذ العام'!$B$4:$C$353,2,0),"")</f>
        <v/>
      </c>
      <c r="H1489" s="146"/>
      <c r="I1489" s="153">
        <v>0</v>
      </c>
      <c r="J1489" s="151"/>
      <c r="K1489" s="152" t="str">
        <f>IFERROR(VLOOKUP(J1489,'الأستاذ العام'!$B$4:$C$353,2,0),"")</f>
        <v/>
      </c>
      <c r="L1489" s="146"/>
      <c r="M1489" s="153">
        <v>0</v>
      </c>
    </row>
    <row r="1490" spans="1:13" x14ac:dyDescent="0.25">
      <c r="A1490" s="146">
        <v>1490</v>
      </c>
      <c r="B1490" s="147" t="s">
        <v>106</v>
      </c>
      <c r="C1490" s="148"/>
      <c r="D1490" s="149"/>
      <c r="E1490" s="150"/>
      <c r="F1490" s="151"/>
      <c r="G1490" s="152" t="str">
        <f>IFERROR(VLOOKUP(F1490,'الأستاذ العام'!$B$4:$C$353,2,0),"")</f>
        <v/>
      </c>
      <c r="H1490" s="146"/>
      <c r="I1490" s="153">
        <v>0</v>
      </c>
      <c r="J1490" s="151"/>
      <c r="K1490" s="152" t="str">
        <f>IFERROR(VLOOKUP(J1490,'الأستاذ العام'!$B$4:$C$353,2,0),"")</f>
        <v/>
      </c>
      <c r="L1490" s="146"/>
      <c r="M1490" s="153">
        <v>0</v>
      </c>
    </row>
    <row r="1491" spans="1:13" x14ac:dyDescent="0.25">
      <c r="A1491" s="146">
        <v>1491</v>
      </c>
      <c r="B1491" s="147" t="s">
        <v>106</v>
      </c>
      <c r="C1491" s="148"/>
      <c r="D1491" s="149"/>
      <c r="E1491" s="150"/>
      <c r="F1491" s="151"/>
      <c r="G1491" s="152" t="str">
        <f>IFERROR(VLOOKUP(F1491,'الأستاذ العام'!$B$4:$C$353,2,0),"")</f>
        <v/>
      </c>
      <c r="H1491" s="146"/>
      <c r="I1491" s="153">
        <v>0</v>
      </c>
      <c r="J1491" s="151"/>
      <c r="K1491" s="152" t="str">
        <f>IFERROR(VLOOKUP(J1491,'الأستاذ العام'!$B$4:$C$353,2,0),"")</f>
        <v/>
      </c>
      <c r="L1491" s="146"/>
      <c r="M1491" s="153">
        <v>0</v>
      </c>
    </row>
    <row r="1492" spans="1:13" x14ac:dyDescent="0.25">
      <c r="A1492" s="146">
        <v>1492</v>
      </c>
      <c r="B1492" s="147" t="s">
        <v>106</v>
      </c>
      <c r="C1492" s="148"/>
      <c r="D1492" s="149"/>
      <c r="E1492" s="150"/>
      <c r="F1492" s="151"/>
      <c r="G1492" s="152" t="str">
        <f>IFERROR(VLOOKUP(F1492,'الأستاذ العام'!$B$4:$C$353,2,0),"")</f>
        <v/>
      </c>
      <c r="H1492" s="146"/>
      <c r="I1492" s="153">
        <v>0</v>
      </c>
      <c r="J1492" s="151"/>
      <c r="K1492" s="152" t="str">
        <f>IFERROR(VLOOKUP(J1492,'الأستاذ العام'!$B$4:$C$353,2,0),"")</f>
        <v/>
      </c>
      <c r="L1492" s="146"/>
      <c r="M1492" s="153">
        <v>0</v>
      </c>
    </row>
    <row r="1493" spans="1:13" x14ac:dyDescent="0.25">
      <c r="A1493" s="146">
        <v>1493</v>
      </c>
      <c r="B1493" s="147" t="s">
        <v>106</v>
      </c>
      <c r="C1493" s="148"/>
      <c r="D1493" s="149"/>
      <c r="E1493" s="150"/>
      <c r="F1493" s="151"/>
      <c r="G1493" s="152" t="str">
        <f>IFERROR(VLOOKUP(F1493,'الأستاذ العام'!$B$4:$C$353,2,0),"")</f>
        <v/>
      </c>
      <c r="H1493" s="146"/>
      <c r="I1493" s="153">
        <v>0</v>
      </c>
      <c r="J1493" s="151"/>
      <c r="K1493" s="152" t="str">
        <f>IFERROR(VLOOKUP(J1493,'الأستاذ العام'!$B$4:$C$353,2,0),"")</f>
        <v/>
      </c>
      <c r="L1493" s="146"/>
      <c r="M1493" s="153">
        <v>0</v>
      </c>
    </row>
    <row r="1494" spans="1:13" x14ac:dyDescent="0.25">
      <c r="A1494" s="146">
        <v>1494</v>
      </c>
      <c r="B1494" s="147" t="s">
        <v>106</v>
      </c>
      <c r="C1494" s="148"/>
      <c r="D1494" s="149"/>
      <c r="E1494" s="150"/>
      <c r="F1494" s="151"/>
      <c r="G1494" s="152" t="str">
        <f>IFERROR(VLOOKUP(F1494,'الأستاذ العام'!$B$4:$C$353,2,0),"")</f>
        <v/>
      </c>
      <c r="H1494" s="146"/>
      <c r="I1494" s="153">
        <v>0</v>
      </c>
      <c r="J1494" s="151"/>
      <c r="K1494" s="152" t="str">
        <f>IFERROR(VLOOKUP(J1494,'الأستاذ العام'!$B$4:$C$353,2,0),"")</f>
        <v/>
      </c>
      <c r="L1494" s="146"/>
      <c r="M1494" s="153">
        <v>0</v>
      </c>
    </row>
    <row r="1495" spans="1:13" x14ac:dyDescent="0.25">
      <c r="A1495" s="146">
        <v>1495</v>
      </c>
      <c r="B1495" s="147" t="s">
        <v>106</v>
      </c>
      <c r="C1495" s="148"/>
      <c r="D1495" s="149"/>
      <c r="E1495" s="150"/>
      <c r="F1495" s="151"/>
      <c r="G1495" s="152" t="str">
        <f>IFERROR(VLOOKUP(F1495,'الأستاذ العام'!$B$4:$C$353,2,0),"")</f>
        <v/>
      </c>
      <c r="H1495" s="146"/>
      <c r="I1495" s="153">
        <v>0</v>
      </c>
      <c r="J1495" s="151"/>
      <c r="K1495" s="152" t="str">
        <f>IFERROR(VLOOKUP(J1495,'الأستاذ العام'!$B$4:$C$353,2,0),"")</f>
        <v/>
      </c>
      <c r="L1495" s="146"/>
      <c r="M1495" s="153">
        <v>0</v>
      </c>
    </row>
    <row r="1496" spans="1:13" x14ac:dyDescent="0.25">
      <c r="A1496" s="146">
        <v>1496</v>
      </c>
      <c r="B1496" s="147" t="s">
        <v>106</v>
      </c>
      <c r="C1496" s="148"/>
      <c r="D1496" s="149"/>
      <c r="E1496" s="150"/>
      <c r="F1496" s="151"/>
      <c r="G1496" s="152" t="str">
        <f>IFERROR(VLOOKUP(F1496,'الأستاذ العام'!$B$4:$C$353,2,0),"")</f>
        <v/>
      </c>
      <c r="H1496" s="146"/>
      <c r="I1496" s="153">
        <v>0</v>
      </c>
      <c r="J1496" s="151"/>
      <c r="K1496" s="152" t="str">
        <f>IFERROR(VLOOKUP(J1496,'الأستاذ العام'!$B$4:$C$353,2,0),"")</f>
        <v/>
      </c>
      <c r="L1496" s="146"/>
      <c r="M1496" s="153">
        <v>0</v>
      </c>
    </row>
    <row r="1497" spans="1:13" x14ac:dyDescent="0.25">
      <c r="A1497" s="146">
        <v>1497</v>
      </c>
      <c r="B1497" s="147" t="s">
        <v>106</v>
      </c>
      <c r="C1497" s="148"/>
      <c r="D1497" s="149"/>
      <c r="E1497" s="150"/>
      <c r="F1497" s="151"/>
      <c r="G1497" s="152" t="str">
        <f>IFERROR(VLOOKUP(F1497,'الأستاذ العام'!$B$4:$C$353,2,0),"")</f>
        <v/>
      </c>
      <c r="H1497" s="146"/>
      <c r="I1497" s="153">
        <v>0</v>
      </c>
      <c r="J1497" s="151"/>
      <c r="K1497" s="152" t="str">
        <f>IFERROR(VLOOKUP(J1497,'الأستاذ العام'!$B$4:$C$353,2,0),"")</f>
        <v/>
      </c>
      <c r="L1497" s="146"/>
      <c r="M1497" s="153">
        <v>0</v>
      </c>
    </row>
    <row r="1498" spans="1:13" x14ac:dyDescent="0.25">
      <c r="A1498" s="146">
        <v>1498</v>
      </c>
      <c r="B1498" s="147" t="s">
        <v>106</v>
      </c>
      <c r="C1498" s="148"/>
      <c r="D1498" s="149"/>
      <c r="E1498" s="150"/>
      <c r="F1498" s="151"/>
      <c r="G1498" s="152" t="str">
        <f>IFERROR(VLOOKUP(F1498,'الأستاذ العام'!$B$4:$C$353,2,0),"")</f>
        <v/>
      </c>
      <c r="H1498" s="146"/>
      <c r="I1498" s="153">
        <v>0</v>
      </c>
      <c r="J1498" s="151"/>
      <c r="K1498" s="152" t="str">
        <f>IFERROR(VLOOKUP(J1498,'الأستاذ العام'!$B$4:$C$353,2,0),"")</f>
        <v/>
      </c>
      <c r="L1498" s="146"/>
      <c r="M1498" s="153">
        <v>0</v>
      </c>
    </row>
    <row r="1499" spans="1:13" x14ac:dyDescent="0.25">
      <c r="A1499" s="146">
        <v>1499</v>
      </c>
      <c r="B1499" s="147" t="s">
        <v>106</v>
      </c>
      <c r="C1499" s="148"/>
      <c r="D1499" s="149"/>
      <c r="E1499" s="150"/>
      <c r="F1499" s="151"/>
      <c r="G1499" s="152" t="str">
        <f>IFERROR(VLOOKUP(F1499,'الأستاذ العام'!$B$4:$C$353,2,0),"")</f>
        <v/>
      </c>
      <c r="H1499" s="146"/>
      <c r="I1499" s="153">
        <v>0</v>
      </c>
      <c r="J1499" s="151"/>
      <c r="K1499" s="152" t="str">
        <f>IFERROR(VLOOKUP(J1499,'الأستاذ العام'!$B$4:$C$353,2,0),"")</f>
        <v/>
      </c>
      <c r="L1499" s="146"/>
      <c r="M1499" s="153">
        <v>0</v>
      </c>
    </row>
    <row r="1500" spans="1:13" x14ac:dyDescent="0.25">
      <c r="A1500" s="146">
        <v>1500</v>
      </c>
      <c r="B1500" s="147" t="s">
        <v>106</v>
      </c>
      <c r="C1500" s="148"/>
      <c r="D1500" s="149"/>
      <c r="E1500" s="150"/>
      <c r="F1500" s="151"/>
      <c r="G1500" s="152" t="str">
        <f>IFERROR(VLOOKUP(F1500,'الأستاذ العام'!$B$4:$C$353,2,0),"")</f>
        <v/>
      </c>
      <c r="H1500" s="146"/>
      <c r="I1500" s="153">
        <v>0</v>
      </c>
      <c r="J1500" s="151"/>
      <c r="K1500" s="152" t="str">
        <f>IFERROR(VLOOKUP(J1500,'الأستاذ العام'!$B$4:$C$353,2,0),"")</f>
        <v/>
      </c>
      <c r="L1500" s="146"/>
      <c r="M1500" s="153">
        <v>0</v>
      </c>
    </row>
    <row r="1501" spans="1:13" x14ac:dyDescent="0.25">
      <c r="A1501" s="146">
        <v>1501</v>
      </c>
      <c r="B1501" s="147" t="s">
        <v>106</v>
      </c>
      <c r="C1501" s="148"/>
      <c r="D1501" s="149"/>
      <c r="E1501" s="150"/>
      <c r="F1501" s="151"/>
      <c r="G1501" s="152" t="str">
        <f>IFERROR(VLOOKUP(F1501,'الأستاذ العام'!$B$4:$C$353,2,0),"")</f>
        <v/>
      </c>
      <c r="H1501" s="146"/>
      <c r="I1501" s="153">
        <v>0</v>
      </c>
      <c r="J1501" s="151"/>
      <c r="K1501" s="152" t="str">
        <f>IFERROR(VLOOKUP(J1501,'الأستاذ العام'!$B$4:$C$353,2,0),"")</f>
        <v/>
      </c>
      <c r="L1501" s="146"/>
      <c r="M1501" s="153">
        <v>0</v>
      </c>
    </row>
    <row r="1502" spans="1:13" x14ac:dyDescent="0.25">
      <c r="A1502" s="146">
        <v>1502</v>
      </c>
      <c r="B1502" s="147" t="s">
        <v>106</v>
      </c>
      <c r="C1502" s="148"/>
      <c r="D1502" s="149"/>
      <c r="E1502" s="150"/>
      <c r="F1502" s="151"/>
      <c r="G1502" s="152" t="str">
        <f>IFERROR(VLOOKUP(F1502,'الأستاذ العام'!$B$4:$C$353,2,0),"")</f>
        <v/>
      </c>
      <c r="H1502" s="146"/>
      <c r="I1502" s="153">
        <v>0</v>
      </c>
      <c r="J1502" s="151"/>
      <c r="K1502" s="152" t="str">
        <f>IFERROR(VLOOKUP(J1502,'الأستاذ العام'!$B$4:$C$353,2,0),"")</f>
        <v/>
      </c>
      <c r="L1502" s="146"/>
      <c r="M1502" s="153">
        <v>0</v>
      </c>
    </row>
    <row r="1503" spans="1:13" x14ac:dyDescent="0.25">
      <c r="A1503" s="146">
        <v>1503</v>
      </c>
      <c r="B1503" s="147" t="s">
        <v>106</v>
      </c>
      <c r="C1503" s="148"/>
      <c r="D1503" s="149"/>
      <c r="E1503" s="150"/>
      <c r="F1503" s="151"/>
      <c r="G1503" s="152" t="str">
        <f>IFERROR(VLOOKUP(F1503,'الأستاذ العام'!$B$4:$C$353,2,0),"")</f>
        <v/>
      </c>
      <c r="H1503" s="146"/>
      <c r="I1503" s="153">
        <v>0</v>
      </c>
      <c r="J1503" s="151"/>
      <c r="K1503" s="152" t="str">
        <f>IFERROR(VLOOKUP(J1503,'الأستاذ العام'!$B$4:$C$353,2,0),"")</f>
        <v/>
      </c>
      <c r="L1503" s="146"/>
      <c r="M1503" s="153">
        <v>0</v>
      </c>
    </row>
    <row r="1504" spans="1:13" x14ac:dyDescent="0.25">
      <c r="A1504" s="146">
        <v>1504</v>
      </c>
      <c r="B1504" s="147" t="s">
        <v>106</v>
      </c>
      <c r="C1504" s="148"/>
      <c r="D1504" s="149"/>
      <c r="E1504" s="150"/>
      <c r="F1504" s="151"/>
      <c r="G1504" s="152" t="str">
        <f>IFERROR(VLOOKUP(F1504,'الأستاذ العام'!$B$4:$C$353,2,0),"")</f>
        <v/>
      </c>
      <c r="H1504" s="146"/>
      <c r="I1504" s="153">
        <v>0</v>
      </c>
      <c r="J1504" s="151"/>
      <c r="K1504" s="152" t="str">
        <f>IFERROR(VLOOKUP(J1504,'الأستاذ العام'!$B$4:$C$353,2,0),"")</f>
        <v/>
      </c>
      <c r="L1504" s="146"/>
      <c r="M1504" s="153">
        <v>0</v>
      </c>
    </row>
    <row r="1505" spans="1:13" x14ac:dyDescent="0.25">
      <c r="A1505" s="146">
        <v>1505</v>
      </c>
      <c r="B1505" s="147" t="s">
        <v>106</v>
      </c>
      <c r="C1505" s="148"/>
      <c r="D1505" s="149"/>
      <c r="E1505" s="150"/>
      <c r="F1505" s="151"/>
      <c r="G1505" s="152" t="str">
        <f>IFERROR(VLOOKUP(F1505,'الأستاذ العام'!$B$4:$C$353,2,0),"")</f>
        <v/>
      </c>
      <c r="H1505" s="146"/>
      <c r="I1505" s="153">
        <v>0</v>
      </c>
      <c r="J1505" s="151"/>
      <c r="K1505" s="152" t="str">
        <f>IFERROR(VLOOKUP(J1505,'الأستاذ العام'!$B$4:$C$353,2,0),"")</f>
        <v/>
      </c>
      <c r="L1505" s="146"/>
      <c r="M1505" s="153">
        <v>0</v>
      </c>
    </row>
    <row r="1506" spans="1:13" x14ac:dyDescent="0.25">
      <c r="A1506" s="146">
        <v>1506</v>
      </c>
      <c r="B1506" s="147" t="s">
        <v>106</v>
      </c>
      <c r="C1506" s="148"/>
      <c r="D1506" s="149"/>
      <c r="E1506" s="150"/>
      <c r="F1506" s="151"/>
      <c r="G1506" s="152" t="str">
        <f>IFERROR(VLOOKUP(F1506,'الأستاذ العام'!$B$4:$C$353,2,0),"")</f>
        <v/>
      </c>
      <c r="H1506" s="146"/>
      <c r="I1506" s="153">
        <v>0</v>
      </c>
      <c r="J1506" s="151"/>
      <c r="K1506" s="152" t="str">
        <f>IFERROR(VLOOKUP(J1506,'الأستاذ العام'!$B$4:$C$353,2,0),"")</f>
        <v/>
      </c>
      <c r="L1506" s="146"/>
      <c r="M1506" s="153">
        <v>0</v>
      </c>
    </row>
    <row r="1507" spans="1:13" x14ac:dyDescent="0.25">
      <c r="A1507" s="146">
        <v>1507</v>
      </c>
      <c r="B1507" s="147" t="s">
        <v>106</v>
      </c>
      <c r="C1507" s="148"/>
      <c r="D1507" s="149"/>
      <c r="E1507" s="150"/>
      <c r="F1507" s="151"/>
      <c r="G1507" s="152" t="str">
        <f>IFERROR(VLOOKUP(F1507,'الأستاذ العام'!$B$4:$C$353,2,0),"")</f>
        <v/>
      </c>
      <c r="H1507" s="146"/>
      <c r="I1507" s="153">
        <v>0</v>
      </c>
      <c r="J1507" s="151"/>
      <c r="K1507" s="152" t="str">
        <f>IFERROR(VLOOKUP(J1507,'الأستاذ العام'!$B$4:$C$353,2,0),"")</f>
        <v/>
      </c>
      <c r="L1507" s="146"/>
      <c r="M1507" s="153">
        <v>0</v>
      </c>
    </row>
    <row r="1508" spans="1:13" x14ac:dyDescent="0.25">
      <c r="A1508" s="146">
        <v>1508</v>
      </c>
      <c r="B1508" s="147" t="s">
        <v>106</v>
      </c>
      <c r="C1508" s="148"/>
      <c r="D1508" s="149"/>
      <c r="E1508" s="150"/>
      <c r="F1508" s="151"/>
      <c r="G1508" s="152" t="str">
        <f>IFERROR(VLOOKUP(F1508,'الأستاذ العام'!$B$4:$C$353,2,0),"")</f>
        <v/>
      </c>
      <c r="H1508" s="146"/>
      <c r="I1508" s="153">
        <v>0</v>
      </c>
      <c r="J1508" s="151"/>
      <c r="K1508" s="152" t="str">
        <f>IFERROR(VLOOKUP(J1508,'الأستاذ العام'!$B$4:$C$353,2,0),"")</f>
        <v/>
      </c>
      <c r="L1508" s="146"/>
      <c r="M1508" s="153">
        <v>0</v>
      </c>
    </row>
    <row r="1509" spans="1:13" x14ac:dyDescent="0.25">
      <c r="A1509" s="146">
        <v>1509</v>
      </c>
      <c r="B1509" s="147" t="s">
        <v>106</v>
      </c>
      <c r="C1509" s="148"/>
      <c r="D1509" s="149"/>
      <c r="E1509" s="150"/>
      <c r="F1509" s="151"/>
      <c r="G1509" s="152" t="str">
        <f>IFERROR(VLOOKUP(F1509,'الأستاذ العام'!$B$4:$C$353,2,0),"")</f>
        <v/>
      </c>
      <c r="H1509" s="146"/>
      <c r="I1509" s="153">
        <v>0</v>
      </c>
      <c r="J1509" s="151"/>
      <c r="K1509" s="152" t="str">
        <f>IFERROR(VLOOKUP(J1509,'الأستاذ العام'!$B$4:$C$353,2,0),"")</f>
        <v/>
      </c>
      <c r="L1509" s="146"/>
      <c r="M1509" s="153">
        <v>0</v>
      </c>
    </row>
    <row r="1510" spans="1:13" x14ac:dyDescent="0.25">
      <c r="A1510" s="146">
        <v>1510</v>
      </c>
      <c r="B1510" s="147" t="s">
        <v>106</v>
      </c>
      <c r="C1510" s="148"/>
      <c r="D1510" s="149"/>
      <c r="E1510" s="150"/>
      <c r="F1510" s="151"/>
      <c r="G1510" s="152" t="str">
        <f>IFERROR(VLOOKUP(F1510,'الأستاذ العام'!$B$4:$C$353,2,0),"")</f>
        <v/>
      </c>
      <c r="H1510" s="146"/>
      <c r="I1510" s="153">
        <v>0</v>
      </c>
      <c r="J1510" s="151"/>
      <c r="K1510" s="152" t="str">
        <f>IFERROR(VLOOKUP(J1510,'الأستاذ العام'!$B$4:$C$353,2,0),"")</f>
        <v/>
      </c>
      <c r="L1510" s="146"/>
      <c r="M1510" s="153">
        <v>0</v>
      </c>
    </row>
    <row r="1511" spans="1:13" x14ac:dyDescent="0.25">
      <c r="A1511" s="146">
        <v>1511</v>
      </c>
      <c r="B1511" s="147" t="s">
        <v>106</v>
      </c>
      <c r="C1511" s="148"/>
      <c r="D1511" s="149"/>
      <c r="E1511" s="150"/>
      <c r="F1511" s="151"/>
      <c r="G1511" s="152" t="str">
        <f>IFERROR(VLOOKUP(F1511,'الأستاذ العام'!$B$4:$C$353,2,0),"")</f>
        <v/>
      </c>
      <c r="H1511" s="146"/>
      <c r="I1511" s="153">
        <v>0</v>
      </c>
      <c r="J1511" s="151"/>
      <c r="K1511" s="152" t="str">
        <f>IFERROR(VLOOKUP(J1511,'الأستاذ العام'!$B$4:$C$353,2,0),"")</f>
        <v/>
      </c>
      <c r="L1511" s="146"/>
      <c r="M1511" s="153">
        <v>0</v>
      </c>
    </row>
    <row r="1512" spans="1:13" x14ac:dyDescent="0.25">
      <c r="A1512" s="146">
        <v>1512</v>
      </c>
      <c r="B1512" s="147" t="s">
        <v>106</v>
      </c>
      <c r="C1512" s="148"/>
      <c r="D1512" s="149"/>
      <c r="E1512" s="150"/>
      <c r="F1512" s="151"/>
      <c r="G1512" s="152" t="str">
        <f>IFERROR(VLOOKUP(F1512,'الأستاذ العام'!$B$4:$C$353,2,0),"")</f>
        <v/>
      </c>
      <c r="H1512" s="146"/>
      <c r="I1512" s="153">
        <v>0</v>
      </c>
      <c r="J1512" s="151"/>
      <c r="K1512" s="152" t="str">
        <f>IFERROR(VLOOKUP(J1512,'الأستاذ العام'!$B$4:$C$353,2,0),"")</f>
        <v/>
      </c>
      <c r="L1512" s="146"/>
      <c r="M1512" s="153">
        <v>0</v>
      </c>
    </row>
    <row r="1513" spans="1:13" x14ac:dyDescent="0.25">
      <c r="A1513" s="146">
        <v>1513</v>
      </c>
      <c r="B1513" s="147" t="s">
        <v>106</v>
      </c>
      <c r="C1513" s="148"/>
      <c r="D1513" s="149"/>
      <c r="E1513" s="150"/>
      <c r="F1513" s="151"/>
      <c r="G1513" s="152" t="str">
        <f>IFERROR(VLOOKUP(F1513,'الأستاذ العام'!$B$4:$C$353,2,0),"")</f>
        <v/>
      </c>
      <c r="H1513" s="146"/>
      <c r="I1513" s="153">
        <v>0</v>
      </c>
      <c r="J1513" s="151"/>
      <c r="K1513" s="152" t="str">
        <f>IFERROR(VLOOKUP(J1513,'الأستاذ العام'!$B$4:$C$353,2,0),"")</f>
        <v/>
      </c>
      <c r="L1513" s="146"/>
      <c r="M1513" s="153">
        <v>0</v>
      </c>
    </row>
    <row r="1514" spans="1:13" x14ac:dyDescent="0.25">
      <c r="A1514" s="146">
        <v>1514</v>
      </c>
      <c r="B1514" s="147" t="s">
        <v>106</v>
      </c>
      <c r="C1514" s="148"/>
      <c r="D1514" s="149"/>
      <c r="E1514" s="150"/>
      <c r="F1514" s="151"/>
      <c r="G1514" s="152" t="str">
        <f>IFERROR(VLOOKUP(F1514,'الأستاذ العام'!$B$4:$C$353,2,0),"")</f>
        <v/>
      </c>
      <c r="H1514" s="146"/>
      <c r="I1514" s="153">
        <v>0</v>
      </c>
      <c r="J1514" s="151"/>
      <c r="K1514" s="152" t="str">
        <f>IFERROR(VLOOKUP(J1514,'الأستاذ العام'!$B$4:$C$353,2,0),"")</f>
        <v/>
      </c>
      <c r="L1514" s="146"/>
      <c r="M1514" s="153">
        <v>0</v>
      </c>
    </row>
    <row r="1515" spans="1:13" x14ac:dyDescent="0.25">
      <c r="A1515" s="146">
        <v>1515</v>
      </c>
      <c r="B1515" s="147" t="s">
        <v>106</v>
      </c>
      <c r="C1515" s="148"/>
      <c r="D1515" s="149"/>
      <c r="E1515" s="150"/>
      <c r="F1515" s="151"/>
      <c r="G1515" s="152" t="str">
        <f>IFERROR(VLOOKUP(F1515,'الأستاذ العام'!$B$4:$C$353,2,0),"")</f>
        <v/>
      </c>
      <c r="H1515" s="146"/>
      <c r="I1515" s="153">
        <v>0</v>
      </c>
      <c r="J1515" s="151"/>
      <c r="K1515" s="152" t="str">
        <f>IFERROR(VLOOKUP(J1515,'الأستاذ العام'!$B$4:$C$353,2,0),"")</f>
        <v/>
      </c>
      <c r="L1515" s="146"/>
      <c r="M1515" s="153">
        <v>0</v>
      </c>
    </row>
    <row r="1516" spans="1:13" x14ac:dyDescent="0.25">
      <c r="A1516" s="146">
        <v>1516</v>
      </c>
      <c r="B1516" s="147" t="s">
        <v>106</v>
      </c>
      <c r="C1516" s="148"/>
      <c r="D1516" s="149"/>
      <c r="E1516" s="150"/>
      <c r="F1516" s="151"/>
      <c r="G1516" s="152" t="str">
        <f>IFERROR(VLOOKUP(F1516,'الأستاذ العام'!$B$4:$C$353,2,0),"")</f>
        <v/>
      </c>
      <c r="H1516" s="146"/>
      <c r="I1516" s="153">
        <v>0</v>
      </c>
      <c r="J1516" s="151"/>
      <c r="K1516" s="152" t="str">
        <f>IFERROR(VLOOKUP(J1516,'الأستاذ العام'!$B$4:$C$353,2,0),"")</f>
        <v/>
      </c>
      <c r="L1516" s="146"/>
      <c r="M1516" s="153">
        <v>0</v>
      </c>
    </row>
    <row r="1517" spans="1:13" x14ac:dyDescent="0.25">
      <c r="A1517" s="146">
        <v>1517</v>
      </c>
      <c r="B1517" s="147" t="s">
        <v>106</v>
      </c>
      <c r="C1517" s="148"/>
      <c r="D1517" s="149"/>
      <c r="E1517" s="150"/>
      <c r="F1517" s="151"/>
      <c r="G1517" s="152" t="str">
        <f>IFERROR(VLOOKUP(F1517,'الأستاذ العام'!$B$4:$C$353,2,0),"")</f>
        <v/>
      </c>
      <c r="H1517" s="146"/>
      <c r="I1517" s="153">
        <v>0</v>
      </c>
      <c r="J1517" s="151"/>
      <c r="K1517" s="152" t="str">
        <f>IFERROR(VLOOKUP(J1517,'الأستاذ العام'!$B$4:$C$353,2,0),"")</f>
        <v/>
      </c>
      <c r="L1517" s="146"/>
      <c r="M1517" s="153">
        <v>0</v>
      </c>
    </row>
    <row r="1518" spans="1:13" x14ac:dyDescent="0.25">
      <c r="A1518" s="146">
        <v>1518</v>
      </c>
      <c r="B1518" s="147" t="s">
        <v>106</v>
      </c>
      <c r="C1518" s="148"/>
      <c r="D1518" s="149"/>
      <c r="E1518" s="150"/>
      <c r="F1518" s="151"/>
      <c r="G1518" s="152" t="str">
        <f>IFERROR(VLOOKUP(F1518,'الأستاذ العام'!$B$4:$C$353,2,0),"")</f>
        <v/>
      </c>
      <c r="H1518" s="146"/>
      <c r="I1518" s="153">
        <v>0</v>
      </c>
      <c r="J1518" s="151"/>
      <c r="K1518" s="152" t="str">
        <f>IFERROR(VLOOKUP(J1518,'الأستاذ العام'!$B$4:$C$353,2,0),"")</f>
        <v/>
      </c>
      <c r="L1518" s="146"/>
      <c r="M1518" s="153">
        <v>0</v>
      </c>
    </row>
    <row r="1519" spans="1:13" x14ac:dyDescent="0.25">
      <c r="A1519" s="146">
        <v>1519</v>
      </c>
      <c r="B1519" s="147" t="s">
        <v>106</v>
      </c>
      <c r="C1519" s="148"/>
      <c r="D1519" s="149"/>
      <c r="E1519" s="150"/>
      <c r="F1519" s="151"/>
      <c r="G1519" s="152" t="str">
        <f>IFERROR(VLOOKUP(F1519,'الأستاذ العام'!$B$4:$C$353,2,0),"")</f>
        <v/>
      </c>
      <c r="H1519" s="146"/>
      <c r="I1519" s="153">
        <v>0</v>
      </c>
      <c r="J1519" s="151"/>
      <c r="K1519" s="152" t="str">
        <f>IFERROR(VLOOKUP(J1519,'الأستاذ العام'!$B$4:$C$353,2,0),"")</f>
        <v/>
      </c>
      <c r="L1519" s="146"/>
      <c r="M1519" s="153">
        <v>0</v>
      </c>
    </row>
    <row r="1520" spans="1:13" x14ac:dyDescent="0.25">
      <c r="A1520" s="146">
        <v>1520</v>
      </c>
      <c r="B1520" s="147" t="s">
        <v>106</v>
      </c>
      <c r="C1520" s="148"/>
      <c r="D1520" s="149"/>
      <c r="E1520" s="150"/>
      <c r="F1520" s="151"/>
      <c r="G1520" s="152" t="str">
        <f>IFERROR(VLOOKUP(F1520,'الأستاذ العام'!$B$4:$C$353,2,0),"")</f>
        <v/>
      </c>
      <c r="H1520" s="146"/>
      <c r="I1520" s="153">
        <v>0</v>
      </c>
      <c r="J1520" s="151"/>
      <c r="K1520" s="152" t="str">
        <f>IFERROR(VLOOKUP(J1520,'الأستاذ العام'!$B$4:$C$353,2,0),"")</f>
        <v/>
      </c>
      <c r="L1520" s="146"/>
      <c r="M1520" s="153">
        <v>0</v>
      </c>
    </row>
    <row r="1521" spans="1:13" x14ac:dyDescent="0.25">
      <c r="A1521" s="146">
        <v>1521</v>
      </c>
      <c r="B1521" s="147" t="s">
        <v>106</v>
      </c>
      <c r="C1521" s="148"/>
      <c r="D1521" s="149"/>
      <c r="E1521" s="150"/>
      <c r="F1521" s="151"/>
      <c r="G1521" s="152" t="str">
        <f>IFERROR(VLOOKUP(F1521,'الأستاذ العام'!$B$4:$C$353,2,0),"")</f>
        <v/>
      </c>
      <c r="H1521" s="146"/>
      <c r="I1521" s="153">
        <v>0</v>
      </c>
      <c r="J1521" s="151"/>
      <c r="K1521" s="152" t="str">
        <f>IFERROR(VLOOKUP(J1521,'الأستاذ العام'!$B$4:$C$353,2,0),"")</f>
        <v/>
      </c>
      <c r="L1521" s="146"/>
      <c r="M1521" s="153">
        <v>0</v>
      </c>
    </row>
    <row r="1522" spans="1:13" x14ac:dyDescent="0.25">
      <c r="A1522" s="146">
        <v>1522</v>
      </c>
      <c r="B1522" s="147" t="s">
        <v>106</v>
      </c>
      <c r="C1522" s="148"/>
      <c r="D1522" s="149"/>
      <c r="E1522" s="150"/>
      <c r="F1522" s="151"/>
      <c r="G1522" s="152" t="str">
        <f>IFERROR(VLOOKUP(F1522,'الأستاذ العام'!$B$4:$C$353,2,0),"")</f>
        <v/>
      </c>
      <c r="H1522" s="146"/>
      <c r="I1522" s="153">
        <v>0</v>
      </c>
      <c r="J1522" s="151"/>
      <c r="K1522" s="152" t="str">
        <f>IFERROR(VLOOKUP(J1522,'الأستاذ العام'!$B$4:$C$353,2,0),"")</f>
        <v/>
      </c>
      <c r="L1522" s="146"/>
      <c r="M1522" s="153">
        <v>0</v>
      </c>
    </row>
    <row r="1523" spans="1:13" x14ac:dyDescent="0.25">
      <c r="A1523" s="146">
        <v>1523</v>
      </c>
      <c r="B1523" s="147" t="s">
        <v>106</v>
      </c>
      <c r="C1523" s="148"/>
      <c r="D1523" s="149"/>
      <c r="E1523" s="150"/>
      <c r="F1523" s="151"/>
      <c r="G1523" s="152" t="str">
        <f>IFERROR(VLOOKUP(F1523,'الأستاذ العام'!$B$4:$C$353,2,0),"")</f>
        <v/>
      </c>
      <c r="H1523" s="146"/>
      <c r="I1523" s="153">
        <v>0</v>
      </c>
      <c r="J1523" s="151"/>
      <c r="K1523" s="152" t="str">
        <f>IFERROR(VLOOKUP(J1523,'الأستاذ العام'!$B$4:$C$353,2,0),"")</f>
        <v/>
      </c>
      <c r="L1523" s="146"/>
      <c r="M1523" s="153">
        <v>0</v>
      </c>
    </row>
    <row r="1524" spans="1:13" x14ac:dyDescent="0.25">
      <c r="A1524" s="146">
        <v>1524</v>
      </c>
      <c r="B1524" s="147" t="s">
        <v>106</v>
      </c>
      <c r="C1524" s="148"/>
      <c r="D1524" s="149"/>
      <c r="E1524" s="150"/>
      <c r="F1524" s="151"/>
      <c r="G1524" s="152" t="str">
        <f>IFERROR(VLOOKUP(F1524,'الأستاذ العام'!$B$4:$C$353,2,0),"")</f>
        <v/>
      </c>
      <c r="H1524" s="146"/>
      <c r="I1524" s="153">
        <v>0</v>
      </c>
      <c r="J1524" s="151"/>
      <c r="K1524" s="152" t="str">
        <f>IFERROR(VLOOKUP(J1524,'الأستاذ العام'!$B$4:$C$353,2,0),"")</f>
        <v/>
      </c>
      <c r="L1524" s="146"/>
      <c r="M1524" s="153">
        <v>0</v>
      </c>
    </row>
    <row r="1525" spans="1:13" x14ac:dyDescent="0.25">
      <c r="A1525" s="146">
        <v>1525</v>
      </c>
      <c r="B1525" s="147" t="s">
        <v>106</v>
      </c>
      <c r="C1525" s="148"/>
      <c r="D1525" s="149"/>
      <c r="E1525" s="150"/>
      <c r="F1525" s="151"/>
      <c r="G1525" s="152" t="str">
        <f>IFERROR(VLOOKUP(F1525,'الأستاذ العام'!$B$4:$C$353,2,0),"")</f>
        <v/>
      </c>
      <c r="H1525" s="146"/>
      <c r="I1525" s="153">
        <v>0</v>
      </c>
      <c r="J1525" s="151"/>
      <c r="K1525" s="152" t="str">
        <f>IFERROR(VLOOKUP(J1525,'الأستاذ العام'!$B$4:$C$353,2,0),"")</f>
        <v/>
      </c>
      <c r="L1525" s="146"/>
      <c r="M1525" s="153">
        <v>0</v>
      </c>
    </row>
    <row r="1526" spans="1:13" x14ac:dyDescent="0.25">
      <c r="A1526" s="146">
        <v>1526</v>
      </c>
      <c r="B1526" s="147" t="s">
        <v>106</v>
      </c>
      <c r="C1526" s="148"/>
      <c r="D1526" s="149"/>
      <c r="E1526" s="150"/>
      <c r="F1526" s="151"/>
      <c r="G1526" s="152" t="str">
        <f>IFERROR(VLOOKUP(F1526,'الأستاذ العام'!$B$4:$C$353,2,0),"")</f>
        <v/>
      </c>
      <c r="H1526" s="146"/>
      <c r="I1526" s="153">
        <v>0</v>
      </c>
      <c r="J1526" s="151"/>
      <c r="K1526" s="152" t="str">
        <f>IFERROR(VLOOKUP(J1526,'الأستاذ العام'!$B$4:$C$353,2,0),"")</f>
        <v/>
      </c>
      <c r="L1526" s="146"/>
      <c r="M1526" s="153">
        <v>0</v>
      </c>
    </row>
    <row r="1527" spans="1:13" x14ac:dyDescent="0.25">
      <c r="A1527" s="146">
        <v>1527</v>
      </c>
      <c r="B1527" s="147" t="s">
        <v>106</v>
      </c>
      <c r="C1527" s="148"/>
      <c r="D1527" s="149"/>
      <c r="E1527" s="150"/>
      <c r="F1527" s="151"/>
      <c r="G1527" s="152" t="str">
        <f>IFERROR(VLOOKUP(F1527,'الأستاذ العام'!$B$4:$C$353,2,0),"")</f>
        <v/>
      </c>
      <c r="H1527" s="146"/>
      <c r="I1527" s="153">
        <v>0</v>
      </c>
      <c r="J1527" s="151"/>
      <c r="K1527" s="152" t="str">
        <f>IFERROR(VLOOKUP(J1527,'الأستاذ العام'!$B$4:$C$353,2,0),"")</f>
        <v/>
      </c>
      <c r="L1527" s="146"/>
      <c r="M1527" s="153">
        <v>0</v>
      </c>
    </row>
    <row r="1528" spans="1:13" x14ac:dyDescent="0.25">
      <c r="A1528" s="146">
        <v>1528</v>
      </c>
      <c r="B1528" s="147" t="s">
        <v>106</v>
      </c>
      <c r="C1528" s="148"/>
      <c r="D1528" s="149"/>
      <c r="E1528" s="150"/>
      <c r="F1528" s="151"/>
      <c r="G1528" s="152" t="str">
        <f>IFERROR(VLOOKUP(F1528,'الأستاذ العام'!$B$4:$C$353,2,0),"")</f>
        <v/>
      </c>
      <c r="H1528" s="146"/>
      <c r="I1528" s="153">
        <v>0</v>
      </c>
      <c r="J1528" s="151"/>
      <c r="K1528" s="152" t="str">
        <f>IFERROR(VLOOKUP(J1528,'الأستاذ العام'!$B$4:$C$353,2,0),"")</f>
        <v/>
      </c>
      <c r="L1528" s="146"/>
      <c r="M1528" s="153">
        <v>0</v>
      </c>
    </row>
    <row r="1529" spans="1:13" x14ac:dyDescent="0.25">
      <c r="A1529" s="146">
        <v>1529</v>
      </c>
      <c r="B1529" s="147" t="s">
        <v>106</v>
      </c>
      <c r="C1529" s="148"/>
      <c r="D1529" s="149"/>
      <c r="E1529" s="150"/>
      <c r="F1529" s="151"/>
      <c r="G1529" s="152" t="str">
        <f>IFERROR(VLOOKUP(F1529,'الأستاذ العام'!$B$4:$C$353,2,0),"")</f>
        <v/>
      </c>
      <c r="H1529" s="146"/>
      <c r="I1529" s="153">
        <v>0</v>
      </c>
      <c r="J1529" s="151"/>
      <c r="K1529" s="152" t="str">
        <f>IFERROR(VLOOKUP(J1529,'الأستاذ العام'!$B$4:$C$353,2,0),"")</f>
        <v/>
      </c>
      <c r="L1529" s="146"/>
      <c r="M1529" s="153">
        <v>0</v>
      </c>
    </row>
    <row r="1530" spans="1:13" x14ac:dyDescent="0.25">
      <c r="A1530" s="146">
        <v>1530</v>
      </c>
      <c r="B1530" s="147" t="s">
        <v>106</v>
      </c>
      <c r="C1530" s="148"/>
      <c r="D1530" s="149"/>
      <c r="E1530" s="150"/>
      <c r="F1530" s="151"/>
      <c r="G1530" s="152" t="str">
        <f>IFERROR(VLOOKUP(F1530,'الأستاذ العام'!$B$4:$C$353,2,0),"")</f>
        <v/>
      </c>
      <c r="H1530" s="146"/>
      <c r="I1530" s="153">
        <v>0</v>
      </c>
      <c r="J1530" s="151"/>
      <c r="K1530" s="152" t="str">
        <f>IFERROR(VLOOKUP(J1530,'الأستاذ العام'!$B$4:$C$353,2,0),"")</f>
        <v/>
      </c>
      <c r="L1530" s="146"/>
      <c r="M1530" s="153">
        <v>0</v>
      </c>
    </row>
    <row r="1531" spans="1:13" x14ac:dyDescent="0.25">
      <c r="A1531" s="146">
        <v>1531</v>
      </c>
      <c r="B1531" s="147" t="s">
        <v>106</v>
      </c>
      <c r="C1531" s="148"/>
      <c r="D1531" s="149"/>
      <c r="E1531" s="150"/>
      <c r="F1531" s="151"/>
      <c r="G1531" s="152" t="str">
        <f>IFERROR(VLOOKUP(F1531,'الأستاذ العام'!$B$4:$C$353,2,0),"")</f>
        <v/>
      </c>
      <c r="H1531" s="146"/>
      <c r="I1531" s="153">
        <v>0</v>
      </c>
      <c r="J1531" s="151"/>
      <c r="K1531" s="152" t="str">
        <f>IFERROR(VLOOKUP(J1531,'الأستاذ العام'!$B$4:$C$353,2,0),"")</f>
        <v/>
      </c>
      <c r="L1531" s="146"/>
      <c r="M1531" s="153">
        <v>0</v>
      </c>
    </row>
    <row r="1532" spans="1:13" x14ac:dyDescent="0.25">
      <c r="A1532" s="146">
        <v>1532</v>
      </c>
      <c r="B1532" s="147" t="s">
        <v>106</v>
      </c>
      <c r="C1532" s="148"/>
      <c r="D1532" s="149"/>
      <c r="E1532" s="150"/>
      <c r="F1532" s="151"/>
      <c r="G1532" s="152" t="str">
        <f>IFERROR(VLOOKUP(F1532,'الأستاذ العام'!$B$4:$C$353,2,0),"")</f>
        <v/>
      </c>
      <c r="H1532" s="146"/>
      <c r="I1532" s="153">
        <v>0</v>
      </c>
      <c r="J1532" s="151"/>
      <c r="K1532" s="152" t="str">
        <f>IFERROR(VLOOKUP(J1532,'الأستاذ العام'!$B$4:$C$353,2,0),"")</f>
        <v/>
      </c>
      <c r="L1532" s="146"/>
      <c r="M1532" s="153">
        <v>0</v>
      </c>
    </row>
    <row r="1533" spans="1:13" x14ac:dyDescent="0.25">
      <c r="A1533" s="146">
        <v>1533</v>
      </c>
      <c r="B1533" s="147" t="s">
        <v>106</v>
      </c>
      <c r="C1533" s="148"/>
      <c r="D1533" s="149"/>
      <c r="E1533" s="150"/>
      <c r="F1533" s="151"/>
      <c r="G1533" s="152" t="str">
        <f>IFERROR(VLOOKUP(F1533,'الأستاذ العام'!$B$4:$C$353,2,0),"")</f>
        <v/>
      </c>
      <c r="H1533" s="146"/>
      <c r="I1533" s="153">
        <v>0</v>
      </c>
      <c r="J1533" s="151"/>
      <c r="K1533" s="152" t="str">
        <f>IFERROR(VLOOKUP(J1533,'الأستاذ العام'!$B$4:$C$353,2,0),"")</f>
        <v/>
      </c>
      <c r="L1533" s="146"/>
      <c r="M1533" s="153">
        <v>0</v>
      </c>
    </row>
    <row r="1534" spans="1:13" x14ac:dyDescent="0.25">
      <c r="A1534" s="146">
        <v>1534</v>
      </c>
      <c r="B1534" s="147" t="s">
        <v>106</v>
      </c>
      <c r="C1534" s="148"/>
      <c r="D1534" s="149"/>
      <c r="E1534" s="150"/>
      <c r="F1534" s="151"/>
      <c r="G1534" s="152" t="str">
        <f>IFERROR(VLOOKUP(F1534,'الأستاذ العام'!$B$4:$C$353,2,0),"")</f>
        <v/>
      </c>
      <c r="H1534" s="146"/>
      <c r="I1534" s="153">
        <v>0</v>
      </c>
      <c r="J1534" s="151"/>
      <c r="K1534" s="152" t="str">
        <f>IFERROR(VLOOKUP(J1534,'الأستاذ العام'!$B$4:$C$353,2,0),"")</f>
        <v/>
      </c>
      <c r="L1534" s="146"/>
      <c r="M1534" s="153">
        <v>0</v>
      </c>
    </row>
    <row r="1535" spans="1:13" x14ac:dyDescent="0.25">
      <c r="A1535" s="146">
        <v>1535</v>
      </c>
      <c r="B1535" s="147" t="s">
        <v>106</v>
      </c>
      <c r="C1535" s="148"/>
      <c r="D1535" s="149"/>
      <c r="E1535" s="150"/>
      <c r="F1535" s="151"/>
      <c r="G1535" s="152" t="str">
        <f>IFERROR(VLOOKUP(F1535,'الأستاذ العام'!$B$4:$C$353,2,0),"")</f>
        <v/>
      </c>
      <c r="H1535" s="146"/>
      <c r="I1535" s="153">
        <v>0</v>
      </c>
      <c r="J1535" s="151"/>
      <c r="K1535" s="152" t="str">
        <f>IFERROR(VLOOKUP(J1535,'الأستاذ العام'!$B$4:$C$353,2,0),"")</f>
        <v/>
      </c>
      <c r="L1535" s="146"/>
      <c r="M1535" s="153">
        <v>0</v>
      </c>
    </row>
    <row r="1536" spans="1:13" x14ac:dyDescent="0.25">
      <c r="A1536" s="146">
        <v>1536</v>
      </c>
      <c r="B1536" s="147" t="s">
        <v>106</v>
      </c>
      <c r="C1536" s="148"/>
      <c r="D1536" s="149"/>
      <c r="E1536" s="150"/>
      <c r="F1536" s="151"/>
      <c r="G1536" s="152" t="str">
        <f>IFERROR(VLOOKUP(F1536,'الأستاذ العام'!$B$4:$C$353,2,0),"")</f>
        <v/>
      </c>
      <c r="H1536" s="146"/>
      <c r="I1536" s="153">
        <v>0</v>
      </c>
      <c r="J1536" s="151"/>
      <c r="K1536" s="152" t="str">
        <f>IFERROR(VLOOKUP(J1536,'الأستاذ العام'!$B$4:$C$353,2,0),"")</f>
        <v/>
      </c>
      <c r="L1536" s="146"/>
      <c r="M1536" s="153">
        <v>0</v>
      </c>
    </row>
    <row r="1537" spans="1:13" x14ac:dyDescent="0.25">
      <c r="A1537" s="146">
        <v>1537</v>
      </c>
      <c r="B1537" s="147" t="s">
        <v>106</v>
      </c>
      <c r="C1537" s="148"/>
      <c r="D1537" s="149"/>
      <c r="E1537" s="150"/>
      <c r="F1537" s="151"/>
      <c r="G1537" s="152" t="str">
        <f>IFERROR(VLOOKUP(F1537,'الأستاذ العام'!$B$4:$C$353,2,0),"")</f>
        <v/>
      </c>
      <c r="H1537" s="146"/>
      <c r="I1537" s="153">
        <v>0</v>
      </c>
      <c r="J1537" s="151"/>
      <c r="K1537" s="152" t="str">
        <f>IFERROR(VLOOKUP(J1537,'الأستاذ العام'!$B$4:$C$353,2,0),"")</f>
        <v/>
      </c>
      <c r="L1537" s="146"/>
      <c r="M1537" s="153">
        <v>0</v>
      </c>
    </row>
    <row r="1538" spans="1:13" x14ac:dyDescent="0.25">
      <c r="A1538" s="146">
        <v>1538</v>
      </c>
      <c r="B1538" s="147" t="s">
        <v>106</v>
      </c>
      <c r="C1538" s="148"/>
      <c r="D1538" s="149"/>
      <c r="E1538" s="150"/>
      <c r="F1538" s="151"/>
      <c r="G1538" s="152" t="str">
        <f>IFERROR(VLOOKUP(F1538,'الأستاذ العام'!$B$4:$C$353,2,0),"")</f>
        <v/>
      </c>
      <c r="H1538" s="146"/>
      <c r="I1538" s="153">
        <v>0</v>
      </c>
      <c r="J1538" s="151"/>
      <c r="K1538" s="152" t="str">
        <f>IFERROR(VLOOKUP(J1538,'الأستاذ العام'!$B$4:$C$353,2,0),"")</f>
        <v/>
      </c>
      <c r="L1538" s="146"/>
      <c r="M1538" s="153">
        <v>0</v>
      </c>
    </row>
    <row r="1539" spans="1:13" x14ac:dyDescent="0.25">
      <c r="A1539" s="146">
        <v>1539</v>
      </c>
      <c r="B1539" s="147" t="s">
        <v>106</v>
      </c>
      <c r="C1539" s="148"/>
      <c r="D1539" s="149"/>
      <c r="E1539" s="150"/>
      <c r="F1539" s="151"/>
      <c r="G1539" s="152" t="str">
        <f>IFERROR(VLOOKUP(F1539,'الأستاذ العام'!$B$4:$C$353,2,0),"")</f>
        <v/>
      </c>
      <c r="H1539" s="146"/>
      <c r="I1539" s="153">
        <v>0</v>
      </c>
      <c r="J1539" s="151"/>
      <c r="K1539" s="152" t="str">
        <f>IFERROR(VLOOKUP(J1539,'الأستاذ العام'!$B$4:$C$353,2,0),"")</f>
        <v/>
      </c>
      <c r="L1539" s="146"/>
      <c r="M1539" s="153">
        <v>0</v>
      </c>
    </row>
    <row r="1540" spans="1:13" x14ac:dyDescent="0.25">
      <c r="A1540" s="146">
        <v>1540</v>
      </c>
      <c r="B1540" s="147" t="s">
        <v>106</v>
      </c>
      <c r="C1540" s="148"/>
      <c r="D1540" s="149"/>
      <c r="E1540" s="150"/>
      <c r="F1540" s="151"/>
      <c r="G1540" s="152" t="str">
        <f>IFERROR(VLOOKUP(F1540,'الأستاذ العام'!$B$4:$C$353,2,0),"")</f>
        <v/>
      </c>
      <c r="H1540" s="146"/>
      <c r="I1540" s="153">
        <v>0</v>
      </c>
      <c r="J1540" s="151"/>
      <c r="K1540" s="152" t="str">
        <f>IFERROR(VLOOKUP(J1540,'الأستاذ العام'!$B$4:$C$353,2,0),"")</f>
        <v/>
      </c>
      <c r="L1540" s="146"/>
      <c r="M1540" s="153">
        <v>0</v>
      </c>
    </row>
    <row r="1541" spans="1:13" x14ac:dyDescent="0.25">
      <c r="A1541" s="146">
        <v>1541</v>
      </c>
      <c r="B1541" s="147" t="s">
        <v>106</v>
      </c>
      <c r="C1541" s="148"/>
      <c r="D1541" s="149"/>
      <c r="E1541" s="150"/>
      <c r="F1541" s="151"/>
      <c r="G1541" s="152" t="str">
        <f>IFERROR(VLOOKUP(F1541,'الأستاذ العام'!$B$4:$C$353,2,0),"")</f>
        <v/>
      </c>
      <c r="H1541" s="146"/>
      <c r="I1541" s="153">
        <v>0</v>
      </c>
      <c r="J1541" s="151"/>
      <c r="K1541" s="152" t="str">
        <f>IFERROR(VLOOKUP(J1541,'الأستاذ العام'!$B$4:$C$353,2,0),"")</f>
        <v/>
      </c>
      <c r="L1541" s="146"/>
      <c r="M1541" s="153">
        <v>0</v>
      </c>
    </row>
    <row r="1542" spans="1:13" x14ac:dyDescent="0.25">
      <c r="A1542" s="146">
        <v>1542</v>
      </c>
      <c r="B1542" s="147" t="s">
        <v>106</v>
      </c>
      <c r="C1542" s="148"/>
      <c r="D1542" s="149"/>
      <c r="E1542" s="150"/>
      <c r="F1542" s="151"/>
      <c r="G1542" s="152" t="str">
        <f>IFERROR(VLOOKUP(F1542,'الأستاذ العام'!$B$4:$C$353,2,0),"")</f>
        <v/>
      </c>
      <c r="H1542" s="146"/>
      <c r="I1542" s="153">
        <v>0</v>
      </c>
      <c r="J1542" s="151"/>
      <c r="K1542" s="152" t="str">
        <f>IFERROR(VLOOKUP(J1542,'الأستاذ العام'!$B$4:$C$353,2,0),"")</f>
        <v/>
      </c>
      <c r="L1542" s="146"/>
      <c r="M1542" s="153">
        <v>0</v>
      </c>
    </row>
    <row r="1543" spans="1:13" x14ac:dyDescent="0.25">
      <c r="A1543" s="146">
        <v>1543</v>
      </c>
      <c r="B1543" s="147" t="s">
        <v>106</v>
      </c>
      <c r="C1543" s="148"/>
      <c r="D1543" s="149"/>
      <c r="E1543" s="150"/>
      <c r="F1543" s="151"/>
      <c r="G1543" s="152" t="str">
        <f>IFERROR(VLOOKUP(F1543,'الأستاذ العام'!$B$4:$C$353,2,0),"")</f>
        <v/>
      </c>
      <c r="H1543" s="146"/>
      <c r="I1543" s="153">
        <v>0</v>
      </c>
      <c r="J1543" s="151"/>
      <c r="K1543" s="152" t="str">
        <f>IFERROR(VLOOKUP(J1543,'الأستاذ العام'!$B$4:$C$353,2,0),"")</f>
        <v/>
      </c>
      <c r="L1543" s="146"/>
      <c r="M1543" s="153">
        <v>0</v>
      </c>
    </row>
    <row r="1544" spans="1:13" x14ac:dyDescent="0.25">
      <c r="A1544" s="146">
        <v>1544</v>
      </c>
      <c r="B1544" s="147" t="s">
        <v>106</v>
      </c>
      <c r="C1544" s="148"/>
      <c r="D1544" s="149"/>
      <c r="E1544" s="150"/>
      <c r="F1544" s="151"/>
      <c r="G1544" s="152" t="str">
        <f>IFERROR(VLOOKUP(F1544,'الأستاذ العام'!$B$4:$C$353,2,0),"")</f>
        <v/>
      </c>
      <c r="H1544" s="146"/>
      <c r="I1544" s="153">
        <v>0</v>
      </c>
      <c r="J1544" s="151"/>
      <c r="K1544" s="152" t="str">
        <f>IFERROR(VLOOKUP(J1544,'الأستاذ العام'!$B$4:$C$353,2,0),"")</f>
        <v/>
      </c>
      <c r="L1544" s="146"/>
      <c r="M1544" s="153">
        <v>0</v>
      </c>
    </row>
    <row r="1545" spans="1:13" x14ac:dyDescent="0.25">
      <c r="A1545" s="146">
        <v>1545</v>
      </c>
      <c r="B1545" s="147" t="s">
        <v>106</v>
      </c>
      <c r="C1545" s="148"/>
      <c r="D1545" s="149"/>
      <c r="E1545" s="150"/>
      <c r="F1545" s="151"/>
      <c r="G1545" s="152" t="str">
        <f>IFERROR(VLOOKUP(F1545,'الأستاذ العام'!$B$4:$C$353,2,0),"")</f>
        <v/>
      </c>
      <c r="H1545" s="146"/>
      <c r="I1545" s="153">
        <v>0</v>
      </c>
      <c r="J1545" s="151"/>
      <c r="K1545" s="152" t="str">
        <f>IFERROR(VLOOKUP(J1545,'الأستاذ العام'!$B$4:$C$353,2,0),"")</f>
        <v/>
      </c>
      <c r="L1545" s="146"/>
      <c r="M1545" s="153">
        <v>0</v>
      </c>
    </row>
    <row r="1546" spans="1:13" x14ac:dyDescent="0.25">
      <c r="A1546" s="146">
        <v>1546</v>
      </c>
      <c r="B1546" s="147" t="s">
        <v>106</v>
      </c>
      <c r="C1546" s="148"/>
      <c r="D1546" s="149"/>
      <c r="E1546" s="150"/>
      <c r="F1546" s="151"/>
      <c r="G1546" s="152" t="str">
        <f>IFERROR(VLOOKUP(F1546,'الأستاذ العام'!$B$4:$C$353,2,0),"")</f>
        <v/>
      </c>
      <c r="H1546" s="146"/>
      <c r="I1546" s="153">
        <v>0</v>
      </c>
      <c r="J1546" s="151"/>
      <c r="K1546" s="152" t="str">
        <f>IFERROR(VLOOKUP(J1546,'الأستاذ العام'!$B$4:$C$353,2,0),"")</f>
        <v/>
      </c>
      <c r="L1546" s="146"/>
      <c r="M1546" s="153">
        <v>0</v>
      </c>
    </row>
    <row r="1547" spans="1:13" x14ac:dyDescent="0.25">
      <c r="A1547" s="146">
        <v>1547</v>
      </c>
      <c r="B1547" s="147" t="s">
        <v>106</v>
      </c>
      <c r="C1547" s="148"/>
      <c r="D1547" s="149"/>
      <c r="E1547" s="150"/>
      <c r="F1547" s="151"/>
      <c r="G1547" s="152" t="str">
        <f>IFERROR(VLOOKUP(F1547,'الأستاذ العام'!$B$4:$C$353,2,0),"")</f>
        <v/>
      </c>
      <c r="H1547" s="146"/>
      <c r="I1547" s="153">
        <v>0</v>
      </c>
      <c r="J1547" s="151"/>
      <c r="K1547" s="152" t="str">
        <f>IFERROR(VLOOKUP(J1547,'الأستاذ العام'!$B$4:$C$353,2,0),"")</f>
        <v/>
      </c>
      <c r="L1547" s="146"/>
      <c r="M1547" s="153">
        <v>0</v>
      </c>
    </row>
    <row r="1548" spans="1:13" x14ac:dyDescent="0.25">
      <c r="A1548" s="146">
        <v>1548</v>
      </c>
      <c r="B1548" s="147" t="s">
        <v>106</v>
      </c>
      <c r="C1548" s="148"/>
      <c r="D1548" s="149"/>
      <c r="E1548" s="150"/>
      <c r="F1548" s="151"/>
      <c r="G1548" s="152" t="str">
        <f>IFERROR(VLOOKUP(F1548,'الأستاذ العام'!$B$4:$C$353,2,0),"")</f>
        <v/>
      </c>
      <c r="H1548" s="146"/>
      <c r="I1548" s="153">
        <v>0</v>
      </c>
      <c r="J1548" s="151"/>
      <c r="K1548" s="152" t="str">
        <f>IFERROR(VLOOKUP(J1548,'الأستاذ العام'!$B$4:$C$353,2,0),"")</f>
        <v/>
      </c>
      <c r="L1548" s="146"/>
      <c r="M1548" s="153">
        <v>0</v>
      </c>
    </row>
    <row r="1549" spans="1:13" x14ac:dyDescent="0.25">
      <c r="A1549" s="146">
        <v>1549</v>
      </c>
      <c r="B1549" s="147" t="s">
        <v>106</v>
      </c>
      <c r="C1549" s="148"/>
      <c r="D1549" s="149"/>
      <c r="E1549" s="150"/>
      <c r="F1549" s="151"/>
      <c r="G1549" s="152" t="str">
        <f>IFERROR(VLOOKUP(F1549,'الأستاذ العام'!$B$4:$C$353,2,0),"")</f>
        <v/>
      </c>
      <c r="H1549" s="146"/>
      <c r="I1549" s="153">
        <v>0</v>
      </c>
      <c r="J1549" s="151"/>
      <c r="K1549" s="152" t="str">
        <f>IFERROR(VLOOKUP(J1549,'الأستاذ العام'!$B$4:$C$353,2,0),"")</f>
        <v/>
      </c>
      <c r="L1549" s="146"/>
      <c r="M1549" s="153">
        <v>0</v>
      </c>
    </row>
    <row r="1550" spans="1:13" x14ac:dyDescent="0.25">
      <c r="A1550" s="146">
        <v>1550</v>
      </c>
      <c r="B1550" s="147" t="s">
        <v>106</v>
      </c>
      <c r="C1550" s="148"/>
      <c r="D1550" s="149"/>
      <c r="E1550" s="150"/>
      <c r="F1550" s="151"/>
      <c r="G1550" s="152" t="str">
        <f>IFERROR(VLOOKUP(F1550,'الأستاذ العام'!$B$4:$C$353,2,0),"")</f>
        <v/>
      </c>
      <c r="H1550" s="146"/>
      <c r="I1550" s="153">
        <v>0</v>
      </c>
      <c r="J1550" s="151"/>
      <c r="K1550" s="152" t="str">
        <f>IFERROR(VLOOKUP(J1550,'الأستاذ العام'!$B$4:$C$353,2,0),"")</f>
        <v/>
      </c>
      <c r="L1550" s="146"/>
      <c r="M1550" s="153">
        <v>0</v>
      </c>
    </row>
    <row r="1551" spans="1:13" x14ac:dyDescent="0.25">
      <c r="A1551" s="146">
        <v>1551</v>
      </c>
      <c r="B1551" s="147" t="s">
        <v>106</v>
      </c>
      <c r="C1551" s="148"/>
      <c r="D1551" s="149"/>
      <c r="E1551" s="150"/>
      <c r="F1551" s="151"/>
      <c r="G1551" s="152" t="str">
        <f>IFERROR(VLOOKUP(F1551,'الأستاذ العام'!$B$4:$C$353,2,0),"")</f>
        <v/>
      </c>
      <c r="H1551" s="146"/>
      <c r="I1551" s="153">
        <v>0</v>
      </c>
      <c r="J1551" s="151"/>
      <c r="K1551" s="152" t="str">
        <f>IFERROR(VLOOKUP(J1551,'الأستاذ العام'!$B$4:$C$353,2,0),"")</f>
        <v/>
      </c>
      <c r="L1551" s="146"/>
      <c r="M1551" s="153">
        <v>0</v>
      </c>
    </row>
    <row r="1552" spans="1:13" x14ac:dyDescent="0.25">
      <c r="A1552" s="146">
        <v>1552</v>
      </c>
      <c r="B1552" s="147" t="s">
        <v>106</v>
      </c>
      <c r="C1552" s="148"/>
      <c r="D1552" s="149"/>
      <c r="E1552" s="150"/>
      <c r="F1552" s="151"/>
      <c r="G1552" s="152" t="str">
        <f>IFERROR(VLOOKUP(F1552,'الأستاذ العام'!$B$4:$C$353,2,0),"")</f>
        <v/>
      </c>
      <c r="H1552" s="146"/>
      <c r="I1552" s="153">
        <v>0</v>
      </c>
      <c r="J1552" s="151"/>
      <c r="K1552" s="152" t="str">
        <f>IFERROR(VLOOKUP(J1552,'الأستاذ العام'!$B$4:$C$353,2,0),"")</f>
        <v/>
      </c>
      <c r="L1552" s="146"/>
      <c r="M1552" s="153">
        <v>0</v>
      </c>
    </row>
    <row r="1553" spans="1:13" x14ac:dyDescent="0.25">
      <c r="A1553" s="146">
        <v>1553</v>
      </c>
      <c r="B1553" s="147" t="s">
        <v>106</v>
      </c>
      <c r="C1553" s="148"/>
      <c r="D1553" s="149"/>
      <c r="E1553" s="150"/>
      <c r="F1553" s="151"/>
      <c r="G1553" s="152" t="str">
        <f>IFERROR(VLOOKUP(F1553,'الأستاذ العام'!$B$4:$C$353,2,0),"")</f>
        <v/>
      </c>
      <c r="H1553" s="146"/>
      <c r="I1553" s="153">
        <v>0</v>
      </c>
      <c r="J1553" s="151"/>
      <c r="K1553" s="152" t="str">
        <f>IFERROR(VLOOKUP(J1553,'الأستاذ العام'!$B$4:$C$353,2,0),"")</f>
        <v/>
      </c>
      <c r="L1553" s="146"/>
      <c r="M1553" s="153">
        <v>0</v>
      </c>
    </row>
    <row r="1554" spans="1:13" x14ac:dyDescent="0.25">
      <c r="A1554" s="146">
        <v>1554</v>
      </c>
      <c r="B1554" s="147" t="s">
        <v>106</v>
      </c>
      <c r="C1554" s="148"/>
      <c r="D1554" s="149"/>
      <c r="E1554" s="150"/>
      <c r="F1554" s="151"/>
      <c r="G1554" s="152" t="str">
        <f>IFERROR(VLOOKUP(F1554,'الأستاذ العام'!$B$4:$C$353,2,0),"")</f>
        <v/>
      </c>
      <c r="H1554" s="146"/>
      <c r="I1554" s="153">
        <v>0</v>
      </c>
      <c r="J1554" s="151"/>
      <c r="K1554" s="152" t="str">
        <f>IFERROR(VLOOKUP(J1554,'الأستاذ العام'!$B$4:$C$353,2,0),"")</f>
        <v/>
      </c>
      <c r="L1554" s="146"/>
      <c r="M1554" s="153">
        <v>0</v>
      </c>
    </row>
    <row r="1555" spans="1:13" x14ac:dyDescent="0.25">
      <c r="A1555" s="146">
        <v>1555</v>
      </c>
      <c r="B1555" s="147" t="s">
        <v>106</v>
      </c>
      <c r="C1555" s="148"/>
      <c r="D1555" s="149"/>
      <c r="E1555" s="150"/>
      <c r="F1555" s="151"/>
      <c r="G1555" s="152" t="str">
        <f>IFERROR(VLOOKUP(F1555,'الأستاذ العام'!$B$4:$C$353,2,0),"")</f>
        <v/>
      </c>
      <c r="H1555" s="146"/>
      <c r="I1555" s="153">
        <v>0</v>
      </c>
      <c r="J1555" s="151"/>
      <c r="K1555" s="152" t="str">
        <f>IFERROR(VLOOKUP(J1555,'الأستاذ العام'!$B$4:$C$353,2,0),"")</f>
        <v/>
      </c>
      <c r="L1555" s="146"/>
      <c r="M1555" s="153">
        <v>0</v>
      </c>
    </row>
    <row r="1556" spans="1:13" x14ac:dyDescent="0.25">
      <c r="A1556" s="146">
        <v>1556</v>
      </c>
      <c r="B1556" s="147" t="s">
        <v>106</v>
      </c>
      <c r="C1556" s="148"/>
      <c r="D1556" s="149"/>
      <c r="E1556" s="150"/>
      <c r="F1556" s="151"/>
      <c r="G1556" s="152" t="str">
        <f>IFERROR(VLOOKUP(F1556,'الأستاذ العام'!$B$4:$C$353,2,0),"")</f>
        <v/>
      </c>
      <c r="H1556" s="146"/>
      <c r="I1556" s="153">
        <v>0</v>
      </c>
      <c r="J1556" s="151"/>
      <c r="K1556" s="152" t="str">
        <f>IFERROR(VLOOKUP(J1556,'الأستاذ العام'!$B$4:$C$353,2,0),"")</f>
        <v/>
      </c>
      <c r="L1556" s="146"/>
      <c r="M1556" s="153">
        <v>0</v>
      </c>
    </row>
    <row r="1557" spans="1:13" x14ac:dyDescent="0.25">
      <c r="A1557" s="146">
        <v>1557</v>
      </c>
      <c r="B1557" s="147" t="s">
        <v>106</v>
      </c>
      <c r="C1557" s="148"/>
      <c r="D1557" s="149"/>
      <c r="E1557" s="150"/>
      <c r="F1557" s="151"/>
      <c r="G1557" s="152" t="str">
        <f>IFERROR(VLOOKUP(F1557,'الأستاذ العام'!$B$4:$C$353,2,0),"")</f>
        <v/>
      </c>
      <c r="H1557" s="146"/>
      <c r="I1557" s="153">
        <v>0</v>
      </c>
      <c r="J1557" s="151"/>
      <c r="K1557" s="152" t="str">
        <f>IFERROR(VLOOKUP(J1557,'الأستاذ العام'!$B$4:$C$353,2,0),"")</f>
        <v/>
      </c>
      <c r="L1557" s="146"/>
      <c r="M1557" s="153">
        <v>0</v>
      </c>
    </row>
    <row r="1558" spans="1:13" x14ac:dyDescent="0.25">
      <c r="A1558" s="146">
        <v>1558</v>
      </c>
      <c r="B1558" s="147" t="s">
        <v>106</v>
      </c>
      <c r="C1558" s="148"/>
      <c r="D1558" s="149"/>
      <c r="E1558" s="150"/>
      <c r="F1558" s="151"/>
      <c r="G1558" s="152" t="str">
        <f>IFERROR(VLOOKUP(F1558,'الأستاذ العام'!$B$4:$C$353,2,0),"")</f>
        <v/>
      </c>
      <c r="H1558" s="146"/>
      <c r="I1558" s="153">
        <v>0</v>
      </c>
      <c r="J1558" s="151"/>
      <c r="K1558" s="152" t="str">
        <f>IFERROR(VLOOKUP(J1558,'الأستاذ العام'!$B$4:$C$353,2,0),"")</f>
        <v/>
      </c>
      <c r="L1558" s="146"/>
      <c r="M1558" s="153">
        <v>0</v>
      </c>
    </row>
    <row r="1559" spans="1:13" x14ac:dyDescent="0.25">
      <c r="A1559" s="146">
        <v>1559</v>
      </c>
      <c r="B1559" s="147" t="s">
        <v>106</v>
      </c>
      <c r="C1559" s="148"/>
      <c r="D1559" s="149"/>
      <c r="E1559" s="150"/>
      <c r="F1559" s="151"/>
      <c r="G1559" s="152" t="str">
        <f>IFERROR(VLOOKUP(F1559,'الأستاذ العام'!$B$4:$C$353,2,0),"")</f>
        <v/>
      </c>
      <c r="H1559" s="146"/>
      <c r="I1559" s="153">
        <v>0</v>
      </c>
      <c r="J1559" s="151"/>
      <c r="K1559" s="152" t="str">
        <f>IFERROR(VLOOKUP(J1559,'الأستاذ العام'!$B$4:$C$353,2,0),"")</f>
        <v/>
      </c>
      <c r="L1559" s="146"/>
      <c r="M1559" s="153">
        <v>0</v>
      </c>
    </row>
    <row r="1560" spans="1:13" x14ac:dyDescent="0.25">
      <c r="A1560" s="146">
        <v>1560</v>
      </c>
      <c r="B1560" s="147" t="s">
        <v>106</v>
      </c>
      <c r="C1560" s="148"/>
      <c r="D1560" s="149"/>
      <c r="E1560" s="150"/>
      <c r="F1560" s="151"/>
      <c r="G1560" s="152" t="str">
        <f>IFERROR(VLOOKUP(F1560,'الأستاذ العام'!$B$4:$C$353,2,0),"")</f>
        <v/>
      </c>
      <c r="H1560" s="146"/>
      <c r="I1560" s="153">
        <v>0</v>
      </c>
      <c r="J1560" s="151"/>
      <c r="K1560" s="152" t="str">
        <f>IFERROR(VLOOKUP(J1560,'الأستاذ العام'!$B$4:$C$353,2,0),"")</f>
        <v/>
      </c>
      <c r="L1560" s="146"/>
      <c r="M1560" s="153">
        <v>0</v>
      </c>
    </row>
    <row r="1561" spans="1:13" x14ac:dyDescent="0.25">
      <c r="A1561" s="146">
        <v>1561</v>
      </c>
      <c r="B1561" s="147" t="s">
        <v>106</v>
      </c>
      <c r="C1561" s="148"/>
      <c r="D1561" s="149"/>
      <c r="E1561" s="150"/>
      <c r="F1561" s="151"/>
      <c r="G1561" s="152" t="str">
        <f>IFERROR(VLOOKUP(F1561,'الأستاذ العام'!$B$4:$C$353,2,0),"")</f>
        <v/>
      </c>
      <c r="H1561" s="146"/>
      <c r="I1561" s="153">
        <v>0</v>
      </c>
      <c r="J1561" s="151"/>
      <c r="K1561" s="152" t="str">
        <f>IFERROR(VLOOKUP(J1561,'الأستاذ العام'!$B$4:$C$353,2,0),"")</f>
        <v/>
      </c>
      <c r="L1561" s="146"/>
      <c r="M1561" s="153">
        <v>0</v>
      </c>
    </row>
    <row r="1562" spans="1:13" x14ac:dyDescent="0.25">
      <c r="A1562" s="146">
        <v>1562</v>
      </c>
      <c r="B1562" s="147" t="s">
        <v>106</v>
      </c>
      <c r="C1562" s="148"/>
      <c r="D1562" s="149"/>
      <c r="E1562" s="150"/>
      <c r="F1562" s="151"/>
      <c r="G1562" s="152" t="str">
        <f>IFERROR(VLOOKUP(F1562,'الأستاذ العام'!$B$4:$C$353,2,0),"")</f>
        <v/>
      </c>
      <c r="H1562" s="146"/>
      <c r="I1562" s="153">
        <v>0</v>
      </c>
      <c r="J1562" s="151"/>
      <c r="K1562" s="152" t="str">
        <f>IFERROR(VLOOKUP(J1562,'الأستاذ العام'!$B$4:$C$353,2,0),"")</f>
        <v/>
      </c>
      <c r="L1562" s="146"/>
      <c r="M1562" s="153">
        <v>0</v>
      </c>
    </row>
    <row r="1563" spans="1:13" x14ac:dyDescent="0.25">
      <c r="A1563" s="146">
        <v>1563</v>
      </c>
      <c r="B1563" s="147" t="s">
        <v>106</v>
      </c>
      <c r="C1563" s="148"/>
      <c r="D1563" s="149"/>
      <c r="E1563" s="150"/>
      <c r="F1563" s="151"/>
      <c r="G1563" s="152" t="str">
        <f>IFERROR(VLOOKUP(F1563,'الأستاذ العام'!$B$4:$C$353,2,0),"")</f>
        <v/>
      </c>
      <c r="H1563" s="146"/>
      <c r="I1563" s="153">
        <v>0</v>
      </c>
      <c r="J1563" s="151"/>
      <c r="K1563" s="152" t="str">
        <f>IFERROR(VLOOKUP(J1563,'الأستاذ العام'!$B$4:$C$353,2,0),"")</f>
        <v/>
      </c>
      <c r="L1563" s="146"/>
      <c r="M1563" s="153">
        <v>0</v>
      </c>
    </row>
    <row r="1564" spans="1:13" x14ac:dyDescent="0.25">
      <c r="A1564" s="146">
        <v>1564</v>
      </c>
      <c r="B1564" s="147" t="s">
        <v>106</v>
      </c>
      <c r="C1564" s="148"/>
      <c r="D1564" s="149"/>
      <c r="E1564" s="150"/>
      <c r="F1564" s="151"/>
      <c r="G1564" s="152" t="str">
        <f>IFERROR(VLOOKUP(F1564,'الأستاذ العام'!$B$4:$C$353,2,0),"")</f>
        <v/>
      </c>
      <c r="H1564" s="146"/>
      <c r="I1564" s="153">
        <v>0</v>
      </c>
      <c r="J1564" s="151"/>
      <c r="K1564" s="152" t="str">
        <f>IFERROR(VLOOKUP(J1564,'الأستاذ العام'!$B$4:$C$353,2,0),"")</f>
        <v/>
      </c>
      <c r="L1564" s="146"/>
      <c r="M1564" s="153">
        <v>0</v>
      </c>
    </row>
    <row r="1565" spans="1:13" x14ac:dyDescent="0.25">
      <c r="A1565" s="146">
        <v>1565</v>
      </c>
      <c r="B1565" s="147" t="s">
        <v>106</v>
      </c>
      <c r="C1565" s="148"/>
      <c r="D1565" s="149"/>
      <c r="E1565" s="150"/>
      <c r="F1565" s="151"/>
      <c r="G1565" s="152" t="str">
        <f>IFERROR(VLOOKUP(F1565,'الأستاذ العام'!$B$4:$C$353,2,0),"")</f>
        <v/>
      </c>
      <c r="H1565" s="146"/>
      <c r="I1565" s="153">
        <v>0</v>
      </c>
      <c r="J1565" s="151"/>
      <c r="K1565" s="152" t="str">
        <f>IFERROR(VLOOKUP(J1565,'الأستاذ العام'!$B$4:$C$353,2,0),"")</f>
        <v/>
      </c>
      <c r="L1565" s="146"/>
      <c r="M1565" s="153">
        <v>0</v>
      </c>
    </row>
    <row r="1566" spans="1:13" x14ac:dyDescent="0.25">
      <c r="A1566" s="146">
        <v>1566</v>
      </c>
      <c r="B1566" s="147" t="s">
        <v>106</v>
      </c>
      <c r="C1566" s="148"/>
      <c r="D1566" s="149"/>
      <c r="E1566" s="150"/>
      <c r="F1566" s="151"/>
      <c r="G1566" s="152" t="str">
        <f>IFERROR(VLOOKUP(F1566,'الأستاذ العام'!$B$4:$C$353,2,0),"")</f>
        <v/>
      </c>
      <c r="H1566" s="146"/>
      <c r="I1566" s="153">
        <v>0</v>
      </c>
      <c r="J1566" s="151"/>
      <c r="K1566" s="152" t="str">
        <f>IFERROR(VLOOKUP(J1566,'الأستاذ العام'!$B$4:$C$353,2,0),"")</f>
        <v/>
      </c>
      <c r="L1566" s="146"/>
      <c r="M1566" s="153">
        <v>0</v>
      </c>
    </row>
    <row r="1567" spans="1:13" x14ac:dyDescent="0.25">
      <c r="A1567" s="146">
        <v>1567</v>
      </c>
      <c r="B1567" s="147" t="s">
        <v>106</v>
      </c>
      <c r="C1567" s="148"/>
      <c r="D1567" s="149"/>
      <c r="E1567" s="150"/>
      <c r="F1567" s="151"/>
      <c r="G1567" s="152" t="str">
        <f>IFERROR(VLOOKUP(F1567,'الأستاذ العام'!$B$4:$C$353,2,0),"")</f>
        <v/>
      </c>
      <c r="H1567" s="146"/>
      <c r="I1567" s="153">
        <v>0</v>
      </c>
      <c r="J1567" s="151"/>
      <c r="K1567" s="152" t="str">
        <f>IFERROR(VLOOKUP(J1567,'الأستاذ العام'!$B$4:$C$353,2,0),"")</f>
        <v/>
      </c>
      <c r="L1567" s="146"/>
      <c r="M1567" s="153">
        <v>0</v>
      </c>
    </row>
    <row r="1568" spans="1:13" x14ac:dyDescent="0.25">
      <c r="A1568" s="146">
        <v>1568</v>
      </c>
      <c r="B1568" s="147" t="s">
        <v>106</v>
      </c>
      <c r="C1568" s="148"/>
      <c r="D1568" s="149"/>
      <c r="E1568" s="150"/>
      <c r="F1568" s="151"/>
      <c r="G1568" s="152" t="str">
        <f>IFERROR(VLOOKUP(F1568,'الأستاذ العام'!$B$4:$C$353,2,0),"")</f>
        <v/>
      </c>
      <c r="H1568" s="146"/>
      <c r="I1568" s="153">
        <v>0</v>
      </c>
      <c r="J1568" s="151"/>
      <c r="K1568" s="152" t="str">
        <f>IFERROR(VLOOKUP(J1568,'الأستاذ العام'!$B$4:$C$353,2,0),"")</f>
        <v/>
      </c>
      <c r="L1568" s="146"/>
      <c r="M1568" s="153">
        <v>0</v>
      </c>
    </row>
    <row r="1569" spans="1:13" x14ac:dyDescent="0.25">
      <c r="A1569" s="146">
        <v>1569</v>
      </c>
      <c r="B1569" s="147" t="s">
        <v>106</v>
      </c>
      <c r="C1569" s="148"/>
      <c r="D1569" s="149"/>
      <c r="E1569" s="150"/>
      <c r="F1569" s="151"/>
      <c r="G1569" s="152" t="str">
        <f>IFERROR(VLOOKUP(F1569,'الأستاذ العام'!$B$4:$C$353,2,0),"")</f>
        <v/>
      </c>
      <c r="H1569" s="146"/>
      <c r="I1569" s="153">
        <v>0</v>
      </c>
      <c r="J1569" s="151"/>
      <c r="K1569" s="152" t="str">
        <f>IFERROR(VLOOKUP(J1569,'الأستاذ العام'!$B$4:$C$353,2,0),"")</f>
        <v/>
      </c>
      <c r="L1569" s="146"/>
      <c r="M1569" s="153">
        <v>0</v>
      </c>
    </row>
    <row r="1570" spans="1:13" x14ac:dyDescent="0.25">
      <c r="A1570" s="146">
        <v>1570</v>
      </c>
      <c r="B1570" s="147" t="s">
        <v>106</v>
      </c>
      <c r="C1570" s="148"/>
      <c r="D1570" s="149"/>
      <c r="E1570" s="150"/>
      <c r="F1570" s="151"/>
      <c r="G1570" s="152" t="str">
        <f>IFERROR(VLOOKUP(F1570,'الأستاذ العام'!$B$4:$C$353,2,0),"")</f>
        <v/>
      </c>
      <c r="H1570" s="146"/>
      <c r="I1570" s="153">
        <v>0</v>
      </c>
      <c r="J1570" s="151"/>
      <c r="K1570" s="152" t="str">
        <f>IFERROR(VLOOKUP(J1570,'الأستاذ العام'!$B$4:$C$353,2,0),"")</f>
        <v/>
      </c>
      <c r="L1570" s="146"/>
      <c r="M1570" s="153">
        <v>0</v>
      </c>
    </row>
    <row r="1571" spans="1:13" x14ac:dyDescent="0.25">
      <c r="A1571" s="146">
        <v>1571</v>
      </c>
      <c r="B1571" s="147" t="s">
        <v>106</v>
      </c>
      <c r="C1571" s="148"/>
      <c r="D1571" s="149"/>
      <c r="E1571" s="150"/>
      <c r="F1571" s="151"/>
      <c r="G1571" s="152" t="str">
        <f>IFERROR(VLOOKUP(F1571,'الأستاذ العام'!$B$4:$C$353,2,0),"")</f>
        <v/>
      </c>
      <c r="H1571" s="146"/>
      <c r="I1571" s="153">
        <v>0</v>
      </c>
      <c r="J1571" s="151"/>
      <c r="K1571" s="152" t="str">
        <f>IFERROR(VLOOKUP(J1571,'الأستاذ العام'!$B$4:$C$353,2,0),"")</f>
        <v/>
      </c>
      <c r="L1571" s="146"/>
      <c r="M1571" s="153">
        <v>0</v>
      </c>
    </row>
    <row r="1572" spans="1:13" x14ac:dyDescent="0.25">
      <c r="A1572" s="146">
        <v>1572</v>
      </c>
      <c r="B1572" s="147" t="s">
        <v>106</v>
      </c>
      <c r="C1572" s="148"/>
      <c r="D1572" s="149"/>
      <c r="E1572" s="150"/>
      <c r="F1572" s="151"/>
      <c r="G1572" s="152" t="str">
        <f>IFERROR(VLOOKUP(F1572,'الأستاذ العام'!$B$4:$C$353,2,0),"")</f>
        <v/>
      </c>
      <c r="H1572" s="146"/>
      <c r="I1572" s="153">
        <v>0</v>
      </c>
      <c r="J1572" s="151"/>
      <c r="K1572" s="152" t="str">
        <f>IFERROR(VLOOKUP(J1572,'الأستاذ العام'!$B$4:$C$353,2,0),"")</f>
        <v/>
      </c>
      <c r="L1572" s="146"/>
      <c r="M1572" s="153">
        <v>0</v>
      </c>
    </row>
    <row r="1573" spans="1:13" x14ac:dyDescent="0.25">
      <c r="A1573" s="146">
        <v>1573</v>
      </c>
      <c r="B1573" s="147" t="s">
        <v>106</v>
      </c>
      <c r="C1573" s="148"/>
      <c r="D1573" s="149"/>
      <c r="E1573" s="150"/>
      <c r="F1573" s="151"/>
      <c r="G1573" s="152" t="str">
        <f>IFERROR(VLOOKUP(F1573,'الأستاذ العام'!$B$4:$C$353,2,0),"")</f>
        <v/>
      </c>
      <c r="H1573" s="146"/>
      <c r="I1573" s="153">
        <v>0</v>
      </c>
      <c r="J1573" s="151"/>
      <c r="K1573" s="152" t="str">
        <f>IFERROR(VLOOKUP(J1573,'الأستاذ العام'!$B$4:$C$353,2,0),"")</f>
        <v/>
      </c>
      <c r="L1573" s="146"/>
      <c r="M1573" s="153">
        <v>0</v>
      </c>
    </row>
    <row r="1574" spans="1:13" x14ac:dyDescent="0.25">
      <c r="A1574" s="146">
        <v>1574</v>
      </c>
      <c r="B1574" s="147" t="s">
        <v>106</v>
      </c>
      <c r="C1574" s="148"/>
      <c r="D1574" s="149"/>
      <c r="E1574" s="150"/>
      <c r="F1574" s="151"/>
      <c r="G1574" s="152" t="str">
        <f>IFERROR(VLOOKUP(F1574,'الأستاذ العام'!$B$4:$C$353,2,0),"")</f>
        <v/>
      </c>
      <c r="H1574" s="146"/>
      <c r="I1574" s="153">
        <v>0</v>
      </c>
      <c r="J1574" s="151"/>
      <c r="K1574" s="152" t="str">
        <f>IFERROR(VLOOKUP(J1574,'الأستاذ العام'!$B$4:$C$353,2,0),"")</f>
        <v/>
      </c>
      <c r="L1574" s="146"/>
      <c r="M1574" s="153">
        <v>0</v>
      </c>
    </row>
    <row r="1575" spans="1:13" x14ac:dyDescent="0.25">
      <c r="A1575" s="146">
        <v>1575</v>
      </c>
      <c r="B1575" s="147" t="s">
        <v>106</v>
      </c>
      <c r="C1575" s="148"/>
      <c r="D1575" s="149"/>
      <c r="E1575" s="150"/>
      <c r="F1575" s="151"/>
      <c r="G1575" s="152" t="str">
        <f>IFERROR(VLOOKUP(F1575,'الأستاذ العام'!$B$4:$C$353,2,0),"")</f>
        <v/>
      </c>
      <c r="H1575" s="146"/>
      <c r="I1575" s="153">
        <v>0</v>
      </c>
      <c r="J1575" s="151"/>
      <c r="K1575" s="152" t="str">
        <f>IFERROR(VLOOKUP(J1575,'الأستاذ العام'!$B$4:$C$353,2,0),"")</f>
        <v/>
      </c>
      <c r="L1575" s="146"/>
      <c r="M1575" s="153">
        <v>0</v>
      </c>
    </row>
    <row r="1576" spans="1:13" x14ac:dyDescent="0.25">
      <c r="A1576" s="146">
        <v>1576</v>
      </c>
      <c r="B1576" s="147" t="s">
        <v>106</v>
      </c>
      <c r="C1576" s="148"/>
      <c r="D1576" s="149"/>
      <c r="E1576" s="150"/>
      <c r="F1576" s="151"/>
      <c r="G1576" s="152" t="str">
        <f>IFERROR(VLOOKUP(F1576,'الأستاذ العام'!$B$4:$C$353,2,0),"")</f>
        <v/>
      </c>
      <c r="H1576" s="146"/>
      <c r="I1576" s="153">
        <v>0</v>
      </c>
      <c r="J1576" s="151"/>
      <c r="K1576" s="152" t="str">
        <f>IFERROR(VLOOKUP(J1576,'الأستاذ العام'!$B$4:$C$353,2,0),"")</f>
        <v/>
      </c>
      <c r="L1576" s="146"/>
      <c r="M1576" s="153">
        <v>0</v>
      </c>
    </row>
    <row r="1577" spans="1:13" x14ac:dyDescent="0.25">
      <c r="A1577" s="146">
        <v>1577</v>
      </c>
      <c r="B1577" s="147" t="s">
        <v>106</v>
      </c>
      <c r="C1577" s="148"/>
      <c r="D1577" s="149"/>
      <c r="E1577" s="150"/>
      <c r="F1577" s="151"/>
      <c r="G1577" s="152" t="str">
        <f>IFERROR(VLOOKUP(F1577,'الأستاذ العام'!$B$4:$C$353,2,0),"")</f>
        <v/>
      </c>
      <c r="H1577" s="146"/>
      <c r="I1577" s="153">
        <v>0</v>
      </c>
      <c r="J1577" s="151"/>
      <c r="K1577" s="152" t="str">
        <f>IFERROR(VLOOKUP(J1577,'الأستاذ العام'!$B$4:$C$353,2,0),"")</f>
        <v/>
      </c>
      <c r="L1577" s="146"/>
      <c r="M1577" s="153">
        <v>0</v>
      </c>
    </row>
    <row r="1578" spans="1:13" x14ac:dyDescent="0.25">
      <c r="A1578" s="146">
        <v>1578</v>
      </c>
      <c r="B1578" s="147" t="s">
        <v>106</v>
      </c>
      <c r="C1578" s="148"/>
      <c r="D1578" s="149"/>
      <c r="E1578" s="150"/>
      <c r="F1578" s="151"/>
      <c r="G1578" s="152" t="str">
        <f>IFERROR(VLOOKUP(F1578,'الأستاذ العام'!$B$4:$C$353,2,0),"")</f>
        <v/>
      </c>
      <c r="H1578" s="146"/>
      <c r="I1578" s="153">
        <v>0</v>
      </c>
      <c r="J1578" s="151"/>
      <c r="K1578" s="152" t="str">
        <f>IFERROR(VLOOKUP(J1578,'الأستاذ العام'!$B$4:$C$353,2,0),"")</f>
        <v/>
      </c>
      <c r="L1578" s="146"/>
      <c r="M1578" s="153">
        <v>0</v>
      </c>
    </row>
    <row r="1579" spans="1:13" x14ac:dyDescent="0.25">
      <c r="A1579" s="146">
        <v>1579</v>
      </c>
      <c r="B1579" s="147" t="s">
        <v>106</v>
      </c>
      <c r="C1579" s="148"/>
      <c r="D1579" s="149"/>
      <c r="E1579" s="150"/>
      <c r="F1579" s="151"/>
      <c r="G1579" s="152" t="str">
        <f>IFERROR(VLOOKUP(F1579,'الأستاذ العام'!$B$4:$C$353,2,0),"")</f>
        <v/>
      </c>
      <c r="H1579" s="146"/>
      <c r="I1579" s="153">
        <v>0</v>
      </c>
      <c r="J1579" s="151"/>
      <c r="K1579" s="152" t="str">
        <f>IFERROR(VLOOKUP(J1579,'الأستاذ العام'!$B$4:$C$353,2,0),"")</f>
        <v/>
      </c>
      <c r="L1579" s="146"/>
      <c r="M1579" s="153">
        <v>0</v>
      </c>
    </row>
    <row r="1580" spans="1:13" x14ac:dyDescent="0.25">
      <c r="A1580" s="146">
        <v>1580</v>
      </c>
      <c r="B1580" s="147" t="s">
        <v>106</v>
      </c>
      <c r="C1580" s="148"/>
      <c r="D1580" s="149"/>
      <c r="E1580" s="150"/>
      <c r="F1580" s="151"/>
      <c r="G1580" s="152" t="str">
        <f>IFERROR(VLOOKUP(F1580,'الأستاذ العام'!$B$4:$C$353,2,0),"")</f>
        <v/>
      </c>
      <c r="H1580" s="146"/>
      <c r="I1580" s="153">
        <v>0</v>
      </c>
      <c r="J1580" s="151"/>
      <c r="K1580" s="152" t="str">
        <f>IFERROR(VLOOKUP(J1580,'الأستاذ العام'!$B$4:$C$353,2,0),"")</f>
        <v/>
      </c>
      <c r="L1580" s="146"/>
      <c r="M1580" s="153">
        <v>0</v>
      </c>
    </row>
    <row r="1581" spans="1:13" x14ac:dyDescent="0.25">
      <c r="A1581" s="146">
        <v>1581</v>
      </c>
      <c r="B1581" s="147" t="s">
        <v>106</v>
      </c>
      <c r="C1581" s="148"/>
      <c r="D1581" s="149"/>
      <c r="E1581" s="150"/>
      <c r="F1581" s="151"/>
      <c r="G1581" s="152" t="str">
        <f>IFERROR(VLOOKUP(F1581,'الأستاذ العام'!$B$4:$C$353,2,0),"")</f>
        <v/>
      </c>
      <c r="H1581" s="146"/>
      <c r="I1581" s="153">
        <v>0</v>
      </c>
      <c r="J1581" s="151"/>
      <c r="K1581" s="152" t="str">
        <f>IFERROR(VLOOKUP(J1581,'الأستاذ العام'!$B$4:$C$353,2,0),"")</f>
        <v/>
      </c>
      <c r="L1581" s="146"/>
      <c r="M1581" s="153">
        <v>0</v>
      </c>
    </row>
    <row r="1582" spans="1:13" x14ac:dyDescent="0.25">
      <c r="A1582" s="146">
        <v>1582</v>
      </c>
      <c r="B1582" s="147" t="s">
        <v>106</v>
      </c>
      <c r="C1582" s="148"/>
      <c r="D1582" s="149"/>
      <c r="E1582" s="150"/>
      <c r="F1582" s="151"/>
      <c r="G1582" s="152" t="str">
        <f>IFERROR(VLOOKUP(F1582,'الأستاذ العام'!$B$4:$C$353,2,0),"")</f>
        <v/>
      </c>
      <c r="H1582" s="146"/>
      <c r="I1582" s="153">
        <v>0</v>
      </c>
      <c r="J1582" s="151"/>
      <c r="K1582" s="152" t="str">
        <f>IFERROR(VLOOKUP(J1582,'الأستاذ العام'!$B$4:$C$353,2,0),"")</f>
        <v/>
      </c>
      <c r="L1582" s="146"/>
      <c r="M1582" s="153">
        <v>0</v>
      </c>
    </row>
    <row r="1583" spans="1:13" x14ac:dyDescent="0.25">
      <c r="A1583" s="146">
        <v>1583</v>
      </c>
      <c r="B1583" s="147" t="s">
        <v>106</v>
      </c>
      <c r="C1583" s="148"/>
      <c r="D1583" s="149"/>
      <c r="E1583" s="150"/>
      <c r="F1583" s="151"/>
      <c r="G1583" s="152" t="str">
        <f>IFERROR(VLOOKUP(F1583,'الأستاذ العام'!$B$4:$C$353,2,0),"")</f>
        <v/>
      </c>
      <c r="H1583" s="146"/>
      <c r="I1583" s="153">
        <v>0</v>
      </c>
      <c r="J1583" s="151"/>
      <c r="K1583" s="152" t="str">
        <f>IFERROR(VLOOKUP(J1583,'الأستاذ العام'!$B$4:$C$353,2,0),"")</f>
        <v/>
      </c>
      <c r="L1583" s="146"/>
      <c r="M1583" s="153">
        <v>0</v>
      </c>
    </row>
    <row r="1584" spans="1:13" x14ac:dyDescent="0.25">
      <c r="A1584" s="146">
        <v>1584</v>
      </c>
      <c r="B1584" s="147" t="s">
        <v>106</v>
      </c>
      <c r="C1584" s="148"/>
      <c r="D1584" s="149"/>
      <c r="E1584" s="150"/>
      <c r="F1584" s="151"/>
      <c r="G1584" s="152" t="str">
        <f>IFERROR(VLOOKUP(F1584,'الأستاذ العام'!$B$4:$C$353,2,0),"")</f>
        <v/>
      </c>
      <c r="H1584" s="146"/>
      <c r="I1584" s="153">
        <v>0</v>
      </c>
      <c r="J1584" s="151"/>
      <c r="K1584" s="152" t="str">
        <f>IFERROR(VLOOKUP(J1584,'الأستاذ العام'!$B$4:$C$353,2,0),"")</f>
        <v/>
      </c>
      <c r="L1584" s="146"/>
      <c r="M1584" s="153">
        <v>0</v>
      </c>
    </row>
    <row r="1585" spans="1:13" x14ac:dyDescent="0.25">
      <c r="A1585" s="146">
        <v>1585</v>
      </c>
      <c r="B1585" s="147" t="s">
        <v>106</v>
      </c>
      <c r="C1585" s="148"/>
      <c r="D1585" s="149"/>
      <c r="E1585" s="150"/>
      <c r="F1585" s="151"/>
      <c r="G1585" s="152" t="str">
        <f>IFERROR(VLOOKUP(F1585,'الأستاذ العام'!$B$4:$C$353,2,0),"")</f>
        <v/>
      </c>
      <c r="H1585" s="146"/>
      <c r="I1585" s="153">
        <v>0</v>
      </c>
      <c r="J1585" s="151"/>
      <c r="K1585" s="152" t="str">
        <f>IFERROR(VLOOKUP(J1585,'الأستاذ العام'!$B$4:$C$353,2,0),"")</f>
        <v/>
      </c>
      <c r="L1585" s="146"/>
      <c r="M1585" s="153">
        <v>0</v>
      </c>
    </row>
    <row r="1586" spans="1:13" x14ac:dyDescent="0.25">
      <c r="A1586" s="146">
        <v>1586</v>
      </c>
      <c r="B1586" s="147" t="s">
        <v>106</v>
      </c>
      <c r="C1586" s="148"/>
      <c r="D1586" s="149"/>
      <c r="E1586" s="150"/>
      <c r="F1586" s="151"/>
      <c r="G1586" s="152" t="str">
        <f>IFERROR(VLOOKUP(F1586,'الأستاذ العام'!$B$4:$C$353,2,0),"")</f>
        <v/>
      </c>
      <c r="H1586" s="146"/>
      <c r="I1586" s="153">
        <v>0</v>
      </c>
      <c r="J1586" s="151"/>
      <c r="K1586" s="152" t="str">
        <f>IFERROR(VLOOKUP(J1586,'الأستاذ العام'!$B$4:$C$353,2,0),"")</f>
        <v/>
      </c>
      <c r="L1586" s="146"/>
      <c r="M1586" s="153">
        <v>0</v>
      </c>
    </row>
    <row r="1587" spans="1:13" x14ac:dyDescent="0.25">
      <c r="A1587" s="146">
        <v>1587</v>
      </c>
      <c r="B1587" s="147" t="s">
        <v>106</v>
      </c>
      <c r="C1587" s="148"/>
      <c r="D1587" s="149"/>
      <c r="E1587" s="150"/>
      <c r="F1587" s="151"/>
      <c r="G1587" s="152" t="str">
        <f>IFERROR(VLOOKUP(F1587,'الأستاذ العام'!$B$4:$C$353,2,0),"")</f>
        <v/>
      </c>
      <c r="H1587" s="146"/>
      <c r="I1587" s="153">
        <v>0</v>
      </c>
      <c r="J1587" s="151"/>
      <c r="K1587" s="152" t="str">
        <f>IFERROR(VLOOKUP(J1587,'الأستاذ العام'!$B$4:$C$353,2,0),"")</f>
        <v/>
      </c>
      <c r="L1587" s="146"/>
      <c r="M1587" s="153">
        <v>0</v>
      </c>
    </row>
    <row r="1588" spans="1:13" x14ac:dyDescent="0.25">
      <c r="A1588" s="146">
        <v>1588</v>
      </c>
      <c r="B1588" s="147" t="s">
        <v>106</v>
      </c>
      <c r="C1588" s="148"/>
      <c r="D1588" s="149"/>
      <c r="E1588" s="150"/>
      <c r="F1588" s="151"/>
      <c r="G1588" s="152" t="str">
        <f>IFERROR(VLOOKUP(F1588,'الأستاذ العام'!$B$4:$C$353,2,0),"")</f>
        <v/>
      </c>
      <c r="H1588" s="146"/>
      <c r="I1588" s="153">
        <v>0</v>
      </c>
      <c r="J1588" s="151"/>
      <c r="K1588" s="152" t="str">
        <f>IFERROR(VLOOKUP(J1588,'الأستاذ العام'!$B$4:$C$353,2,0),"")</f>
        <v/>
      </c>
      <c r="L1588" s="146"/>
      <c r="M1588" s="153">
        <v>0</v>
      </c>
    </row>
    <row r="1589" spans="1:13" x14ac:dyDescent="0.25">
      <c r="A1589" s="146">
        <v>1589</v>
      </c>
      <c r="B1589" s="147" t="s">
        <v>106</v>
      </c>
      <c r="C1589" s="148"/>
      <c r="D1589" s="149"/>
      <c r="E1589" s="150"/>
      <c r="F1589" s="151"/>
      <c r="G1589" s="152" t="str">
        <f>IFERROR(VLOOKUP(F1589,'الأستاذ العام'!$B$4:$C$353,2,0),"")</f>
        <v/>
      </c>
      <c r="H1589" s="146"/>
      <c r="I1589" s="153">
        <v>0</v>
      </c>
      <c r="J1589" s="151"/>
      <c r="K1589" s="152" t="str">
        <f>IFERROR(VLOOKUP(J1589,'الأستاذ العام'!$B$4:$C$353,2,0),"")</f>
        <v/>
      </c>
      <c r="L1589" s="146"/>
      <c r="M1589" s="153">
        <v>0</v>
      </c>
    </row>
    <row r="1590" spans="1:13" x14ac:dyDescent="0.25">
      <c r="A1590" s="146">
        <v>1590</v>
      </c>
      <c r="B1590" s="147" t="s">
        <v>106</v>
      </c>
      <c r="C1590" s="148"/>
      <c r="D1590" s="149"/>
      <c r="E1590" s="150"/>
      <c r="F1590" s="151"/>
      <c r="G1590" s="152" t="str">
        <f>IFERROR(VLOOKUP(F1590,'الأستاذ العام'!$B$4:$C$353,2,0),"")</f>
        <v/>
      </c>
      <c r="H1590" s="146"/>
      <c r="I1590" s="153">
        <v>0</v>
      </c>
      <c r="J1590" s="151"/>
      <c r="K1590" s="152" t="str">
        <f>IFERROR(VLOOKUP(J1590,'الأستاذ العام'!$B$4:$C$353,2,0),"")</f>
        <v/>
      </c>
      <c r="L1590" s="146"/>
      <c r="M1590" s="153">
        <v>0</v>
      </c>
    </row>
    <row r="1591" spans="1:13" x14ac:dyDescent="0.25">
      <c r="A1591" s="146">
        <v>1591</v>
      </c>
      <c r="B1591" s="147" t="s">
        <v>106</v>
      </c>
      <c r="C1591" s="148"/>
      <c r="D1591" s="149"/>
      <c r="E1591" s="150"/>
      <c r="F1591" s="151"/>
      <c r="G1591" s="152" t="str">
        <f>IFERROR(VLOOKUP(F1591,'الأستاذ العام'!$B$4:$C$353,2,0),"")</f>
        <v/>
      </c>
      <c r="H1591" s="146"/>
      <c r="I1591" s="153">
        <v>0</v>
      </c>
      <c r="J1591" s="151"/>
      <c r="K1591" s="152" t="str">
        <f>IFERROR(VLOOKUP(J1591,'الأستاذ العام'!$B$4:$C$353,2,0),"")</f>
        <v/>
      </c>
      <c r="L1591" s="146"/>
      <c r="M1591" s="153">
        <v>0</v>
      </c>
    </row>
    <row r="1592" spans="1:13" x14ac:dyDescent="0.25">
      <c r="A1592" s="146">
        <v>1592</v>
      </c>
      <c r="B1592" s="147" t="s">
        <v>106</v>
      </c>
      <c r="C1592" s="148"/>
      <c r="D1592" s="149"/>
      <c r="E1592" s="150"/>
      <c r="F1592" s="151"/>
      <c r="G1592" s="152" t="str">
        <f>IFERROR(VLOOKUP(F1592,'الأستاذ العام'!$B$4:$C$353,2,0),"")</f>
        <v/>
      </c>
      <c r="H1592" s="146"/>
      <c r="I1592" s="153">
        <v>0</v>
      </c>
      <c r="J1592" s="151"/>
      <c r="K1592" s="152" t="str">
        <f>IFERROR(VLOOKUP(J1592,'الأستاذ العام'!$B$4:$C$353,2,0),"")</f>
        <v/>
      </c>
      <c r="L1592" s="146"/>
      <c r="M1592" s="153">
        <v>0</v>
      </c>
    </row>
    <row r="1593" spans="1:13" x14ac:dyDescent="0.25">
      <c r="A1593" s="146">
        <v>1593</v>
      </c>
      <c r="B1593" s="147" t="s">
        <v>106</v>
      </c>
      <c r="C1593" s="148"/>
      <c r="D1593" s="149"/>
      <c r="E1593" s="150"/>
      <c r="F1593" s="151"/>
      <c r="G1593" s="152" t="str">
        <f>IFERROR(VLOOKUP(F1593,'الأستاذ العام'!$B$4:$C$353,2,0),"")</f>
        <v/>
      </c>
      <c r="H1593" s="146"/>
      <c r="I1593" s="153">
        <v>0</v>
      </c>
      <c r="J1593" s="151"/>
      <c r="K1593" s="152" t="str">
        <f>IFERROR(VLOOKUP(J1593,'الأستاذ العام'!$B$4:$C$353,2,0),"")</f>
        <v/>
      </c>
      <c r="L1593" s="146"/>
      <c r="M1593" s="153">
        <v>0</v>
      </c>
    </row>
    <row r="1594" spans="1:13" x14ac:dyDescent="0.25">
      <c r="A1594" s="146">
        <v>1594</v>
      </c>
      <c r="B1594" s="147" t="s">
        <v>106</v>
      </c>
      <c r="C1594" s="148"/>
      <c r="D1594" s="149"/>
      <c r="E1594" s="150"/>
      <c r="F1594" s="151"/>
      <c r="G1594" s="152" t="str">
        <f>IFERROR(VLOOKUP(F1594,'الأستاذ العام'!$B$4:$C$353,2,0),"")</f>
        <v/>
      </c>
      <c r="H1594" s="146"/>
      <c r="I1594" s="153">
        <v>0</v>
      </c>
      <c r="J1594" s="151"/>
      <c r="K1594" s="152" t="str">
        <f>IFERROR(VLOOKUP(J1594,'الأستاذ العام'!$B$4:$C$353,2,0),"")</f>
        <v/>
      </c>
      <c r="L1594" s="146"/>
      <c r="M1594" s="153">
        <v>0</v>
      </c>
    </row>
    <row r="1595" spans="1:13" x14ac:dyDescent="0.25">
      <c r="A1595" s="146">
        <v>1595</v>
      </c>
      <c r="B1595" s="147" t="s">
        <v>106</v>
      </c>
      <c r="C1595" s="148"/>
      <c r="D1595" s="149"/>
      <c r="E1595" s="150"/>
      <c r="F1595" s="151"/>
      <c r="G1595" s="152" t="str">
        <f>IFERROR(VLOOKUP(F1595,'الأستاذ العام'!$B$4:$C$353,2,0),"")</f>
        <v/>
      </c>
      <c r="H1595" s="146"/>
      <c r="I1595" s="153">
        <v>0</v>
      </c>
      <c r="J1595" s="151"/>
      <c r="K1595" s="152" t="str">
        <f>IFERROR(VLOOKUP(J1595,'الأستاذ العام'!$B$4:$C$353,2,0),"")</f>
        <v/>
      </c>
      <c r="L1595" s="146"/>
      <c r="M1595" s="153">
        <v>0</v>
      </c>
    </row>
    <row r="1596" spans="1:13" x14ac:dyDescent="0.25">
      <c r="A1596" s="146">
        <v>1596</v>
      </c>
      <c r="B1596" s="147" t="s">
        <v>106</v>
      </c>
      <c r="C1596" s="148"/>
      <c r="D1596" s="149"/>
      <c r="E1596" s="150"/>
      <c r="F1596" s="151"/>
      <c r="G1596" s="152" t="str">
        <f>IFERROR(VLOOKUP(F1596,'الأستاذ العام'!$B$4:$C$353,2,0),"")</f>
        <v/>
      </c>
      <c r="H1596" s="146"/>
      <c r="I1596" s="153">
        <v>0</v>
      </c>
      <c r="J1596" s="151"/>
      <c r="K1596" s="152" t="str">
        <f>IFERROR(VLOOKUP(J1596,'الأستاذ العام'!$B$4:$C$353,2,0),"")</f>
        <v/>
      </c>
      <c r="L1596" s="146"/>
      <c r="M1596" s="153">
        <v>0</v>
      </c>
    </row>
    <row r="1597" spans="1:13" x14ac:dyDescent="0.25">
      <c r="A1597" s="146">
        <v>1597</v>
      </c>
      <c r="B1597" s="147" t="s">
        <v>106</v>
      </c>
      <c r="C1597" s="148"/>
      <c r="D1597" s="149"/>
      <c r="E1597" s="150"/>
      <c r="F1597" s="151"/>
      <c r="G1597" s="152" t="str">
        <f>IFERROR(VLOOKUP(F1597,'الأستاذ العام'!$B$4:$C$353,2,0),"")</f>
        <v/>
      </c>
      <c r="H1597" s="146"/>
      <c r="I1597" s="153">
        <v>0</v>
      </c>
      <c r="J1597" s="151"/>
      <c r="K1597" s="152" t="str">
        <f>IFERROR(VLOOKUP(J1597,'الأستاذ العام'!$B$4:$C$353,2,0),"")</f>
        <v/>
      </c>
      <c r="L1597" s="146"/>
      <c r="M1597" s="153">
        <v>0</v>
      </c>
    </row>
    <row r="1598" spans="1:13" x14ac:dyDescent="0.25">
      <c r="A1598" s="146">
        <v>1598</v>
      </c>
      <c r="B1598" s="147" t="s">
        <v>106</v>
      </c>
      <c r="C1598" s="148"/>
      <c r="D1598" s="149"/>
      <c r="E1598" s="150"/>
      <c r="F1598" s="151"/>
      <c r="G1598" s="152" t="str">
        <f>IFERROR(VLOOKUP(F1598,'الأستاذ العام'!$B$4:$C$353,2,0),"")</f>
        <v/>
      </c>
      <c r="H1598" s="146"/>
      <c r="I1598" s="153">
        <v>0</v>
      </c>
      <c r="J1598" s="151"/>
      <c r="K1598" s="152" t="str">
        <f>IFERROR(VLOOKUP(J1598,'الأستاذ العام'!$B$4:$C$353,2,0),"")</f>
        <v/>
      </c>
      <c r="L1598" s="146"/>
      <c r="M1598" s="153">
        <v>0</v>
      </c>
    </row>
    <row r="1599" spans="1:13" x14ac:dyDescent="0.25">
      <c r="A1599" s="146">
        <v>1599</v>
      </c>
      <c r="B1599" s="147" t="s">
        <v>106</v>
      </c>
      <c r="C1599" s="148"/>
      <c r="D1599" s="149"/>
      <c r="E1599" s="150"/>
      <c r="F1599" s="151"/>
      <c r="G1599" s="152" t="str">
        <f>IFERROR(VLOOKUP(F1599,'الأستاذ العام'!$B$4:$C$353,2,0),"")</f>
        <v/>
      </c>
      <c r="H1599" s="146"/>
      <c r="I1599" s="153">
        <v>0</v>
      </c>
      <c r="J1599" s="151"/>
      <c r="K1599" s="152" t="str">
        <f>IFERROR(VLOOKUP(J1599,'الأستاذ العام'!$B$4:$C$353,2,0),"")</f>
        <v/>
      </c>
      <c r="L1599" s="146"/>
      <c r="M1599" s="153">
        <v>0</v>
      </c>
    </row>
    <row r="1600" spans="1:13" x14ac:dyDescent="0.25">
      <c r="A1600" s="146">
        <v>1600</v>
      </c>
      <c r="B1600" s="147" t="s">
        <v>106</v>
      </c>
      <c r="C1600" s="148"/>
      <c r="D1600" s="149"/>
      <c r="E1600" s="150"/>
      <c r="F1600" s="151"/>
      <c r="G1600" s="152" t="str">
        <f>IFERROR(VLOOKUP(F1600,'الأستاذ العام'!$B$4:$C$353,2,0),"")</f>
        <v/>
      </c>
      <c r="H1600" s="146"/>
      <c r="I1600" s="153">
        <v>0</v>
      </c>
      <c r="J1600" s="151"/>
      <c r="K1600" s="152" t="str">
        <f>IFERROR(VLOOKUP(J1600,'الأستاذ العام'!$B$4:$C$353,2,0),"")</f>
        <v/>
      </c>
      <c r="L1600" s="146"/>
      <c r="M1600" s="153">
        <v>0</v>
      </c>
    </row>
  </sheetData>
  <autoFilter ref="A5:N1199" xr:uid="{00000000-0009-0000-0000-000003000000}"/>
  <mergeCells count="1">
    <mergeCell ref="A1:M1"/>
  </mergeCells>
  <conditionalFormatting sqref="E2">
    <cfRule type="cellIs" dxfId="30" priority="10" operator="equal">
      <formula>FALSE</formula>
    </cfRule>
    <cfRule type="cellIs" dxfId="29" priority="11" operator="equal">
      <formula>TRUE</formula>
    </cfRule>
  </conditionalFormatting>
  <conditionalFormatting sqref="N6:N1004">
    <cfRule type="containsText" dxfId="28" priority="8" operator="containsText" text="false">
      <formula>NOT(ISERROR(SEARCH("false",N6)))</formula>
    </cfRule>
    <cfRule type="containsText" dxfId="27" priority="9" operator="containsText" text="true">
      <formula>NOT(ISERROR(SEARCH("true",N6)))</formula>
    </cfRule>
  </conditionalFormatting>
  <conditionalFormatting sqref="N1005:N1199">
    <cfRule type="containsText" dxfId="26" priority="6" operator="containsText" text="false">
      <formula>NOT(ISERROR(SEARCH("false",N1005)))</formula>
    </cfRule>
    <cfRule type="containsText" dxfId="25" priority="7" operator="containsText" text="true">
      <formula>NOT(ISERROR(SEARCH("true",N1005)))</formula>
    </cfRule>
  </conditionalFormatting>
  <conditionalFormatting sqref="N1200:N1201">
    <cfRule type="containsText" dxfId="24" priority="4" operator="containsText" text="false">
      <formula>NOT(ISERROR(SEARCH("false",N1200)))</formula>
    </cfRule>
    <cfRule type="containsText" dxfId="23" priority="5" operator="containsText" text="true">
      <formula>NOT(ISERROR(SEARCH("true",N1200)))</formula>
    </cfRule>
  </conditionalFormatting>
  <conditionalFormatting sqref="N1202:N1203">
    <cfRule type="containsText" dxfId="22" priority="2" operator="containsText" text="false">
      <formula>NOT(ISERROR(SEARCH("false",N1202)))</formula>
    </cfRule>
    <cfRule type="containsText" dxfId="21" priority="3" operator="containsText" text="true">
      <formula>NOT(ISERROR(SEARCH("true",N1202)))</formula>
    </cfRule>
  </conditionalFormatting>
  <conditionalFormatting sqref="A6:M1600">
    <cfRule type="expression" dxfId="20" priority="1">
      <formula>MOD(ROW(),2)</formula>
    </cfRule>
  </conditionalFormatting>
  <dataValidations count="1">
    <dataValidation type="list" allowBlank="1" showInputMessage="1" showErrorMessage="1" sqref="H1201 H1599 H1597 H1595 H1593 H1591 H1589 H1587 H1585 H1583 H1581 H1579 H1577 H1575 H1573 H1571 H1569 H1567 H1565 H1563 H1561 H1559 H1557 H1555 H1553 H1551 H1549 H1547 H1545 H1543 H1541 H1539 H1537 H1535 H1533 H1531 H1529 H1527 H1525 H1523 H1521 H1519 H1517 H1515 H1513 H1511 H1509 H1507 H1505 H1503 H1501 H1499 H1497 H1495 H1493 H1491 H1489 H1487 H1485 H1483 H1481 H1479 H1477 H1475 H1473 H1471 H1469 H1467 H1465 H1463 H1461 H1459 H1457 H1455 H1453 H1451 H1449 H1447 H1445 H1443 H1441 H1439 H1437 H1435 H1433 H1431 H1429 H1427 H1425 H1423 H1421 H1419 H1417 H1415 H1413 H1411 H1409 H1407 H1405 H1403 H1401 H1399 H1397 H1395 H1393 H1391 H1389 H1387 H1385 H1383 H1381 H1379 H1377 H1375 H1373 H1371 H1369 H1367 H1365 H1363 H1361 H1359 H1357 H1355 H1353 H1351 H1349 H1347 H1345 H1343 H1341 H1339 H1337 H1335 H1333 H1331 H1329 H1327 H1325 H1323 H1321 H1319 H1317 H1315 H1313 H1311 H1309 H1307 H1305 H1303 H1301 H1299 H1297 H1295 H1293 H1291 H1289 H1287 H1285 H1283 H1281 H1279 H1277 H1275 H1273 H1271 H1269 H1267 H1265 H1263 H1261 H1259 H1257 H1255 H1253 H1251 H1249 H1247 H1245 H1243 H1241 H1239 H1237 H1235 H1233 H1231 H1229 H1227 H1225 H1223 H1221 H1219 H1217 H1215 H1213 H1211 H1209 H1207 H1205 H1203" xr:uid="{00000000-0002-0000-0300-000000000000}">
      <formula1>$A$2:$A$49</formula1>
    </dataValidation>
  </dataValidations>
  <hyperlinks>
    <hyperlink ref="R9" location="'دليل الحسابات'!A1" display="دليل الحسابات" xr:uid="{00000000-0004-0000-0300-000000000000}"/>
    <hyperlink ref="R10" location="'مراكز التكلفة'!A1" display="مراكز التكلفة" xr:uid="{00000000-0004-0000-0300-000001000000}"/>
    <hyperlink ref="R11" location="'القيد الإفتتاحي'!A1" display="القيد الإفتتاحي" xr:uid="{00000000-0004-0000-0300-000002000000}"/>
    <hyperlink ref="R12" location="'اليومية العامة'!A1" display="اليومية العامة" xr:uid="{00000000-0004-0000-0300-000003000000}"/>
    <hyperlink ref="R13" location="'الأستاذ العام'!A1" display="الأستاذ العام" xr:uid="{00000000-0004-0000-0300-000004000000}"/>
    <hyperlink ref="R14" location="'ميزان المراجعة'!A1" display="ميزان المراجعة" xr:uid="{00000000-0004-0000-0300-000005000000}"/>
    <hyperlink ref="R15" location="'كشف حساب'!A1" display="كشف الحساب" xr:uid="{00000000-0004-0000-0300-000006000000}"/>
    <hyperlink ref="R16" location="'كشف الحساب مركز التكلفة'!A1" display="كشف الحساب مركز التكلفة" xr:uid="{00000000-0004-0000-0300-000007000000}"/>
    <hyperlink ref="R17" location="'تكاليف المشاريع'!A1" display="تكاليف المشاريع" xr:uid="{00000000-0004-0000-0300-000008000000}"/>
    <hyperlink ref="R18" location="'تكاليف عامة'!A1" display="تكاليف عامة" xr:uid="{00000000-0004-0000-0300-000009000000}"/>
    <hyperlink ref="R19" location="'قائمة الدخل'!A1" display="قائمة الدخل" xr:uid="{00000000-0004-0000-0300-00000A000000}"/>
  </hyperlinks>
  <printOptions horizontalCentered="1"/>
  <pageMargins left="0.15748031496062992" right="0.15748031496062992" top="1.2598425196850394" bottom="0.74803149606299213" header="0.31496062992125984" footer="0.31496062992125984"/>
  <pageSetup paperSize="9" scale="83" orientation="landscape" r:id="rId1"/>
  <headerFooter>
    <oddHeader>&amp;C&amp;G</oddHeader>
    <oddFooter>Page &amp;P of &amp;N</odd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C8000000}">
          <x14:formula1>
            <xm:f>'مراكز التكلفة'!$A$2:$A$47</xm:f>
          </x14:formula1>
          <xm:sqref>H1199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600"/>
  <sheetViews>
    <sheetView rightToLeft="1" view="pageBreakPreview" zoomScaleNormal="100" zoomScaleSheetLayoutView="100" workbookViewId="0">
      <pane ySplit="5" topLeftCell="A45" activePane="bottomLeft" state="frozen"/>
      <selection pane="bottomLeft" activeCell="L43" sqref="L43"/>
    </sheetView>
  </sheetViews>
  <sheetFormatPr defaultColWidth="9" defaultRowHeight="13.8" x14ac:dyDescent="0.25"/>
  <cols>
    <col min="1" max="1" width="3.8984375" style="10" customWidth="1"/>
    <col min="2" max="2" width="4.69921875" style="10" bestFit="1" customWidth="1"/>
    <col min="3" max="3" width="9.8984375" style="9" customWidth="1"/>
    <col min="4" max="4" width="4.8984375" style="9" customWidth="1"/>
    <col min="5" max="5" width="30.59765625" style="9" customWidth="1"/>
    <col min="6" max="6" width="6.59765625" style="11" customWidth="1"/>
    <col min="7" max="7" width="27.59765625" style="9" customWidth="1"/>
    <col min="8" max="8" width="4.59765625" style="9" customWidth="1"/>
    <col min="9" max="9" width="11.09765625" style="19" bestFit="1" customWidth="1"/>
    <col min="10" max="10" width="6.59765625" style="11" customWidth="1"/>
    <col min="11" max="11" width="27.59765625" style="9" customWidth="1"/>
    <col min="12" max="12" width="4.59765625" style="9" customWidth="1"/>
    <col min="13" max="13" width="11.09765625" style="19" bestFit="1" customWidth="1"/>
    <col min="14" max="14" width="3.59765625" style="9" bestFit="1" customWidth="1"/>
    <col min="15" max="16" width="9" style="9"/>
    <col min="17" max="17" width="3.8984375" style="9" bestFit="1" customWidth="1"/>
    <col min="18" max="18" width="17.5" style="9" bestFit="1" customWidth="1"/>
    <col min="19" max="16384" width="9" style="9"/>
  </cols>
  <sheetData>
    <row r="1" spans="1:18" ht="30" customHeight="1" x14ac:dyDescent="0.25">
      <c r="A1" s="186" t="s">
        <v>182</v>
      </c>
      <c r="B1" s="186"/>
      <c r="C1" s="186"/>
      <c r="D1" s="186"/>
      <c r="E1" s="186"/>
      <c r="F1" s="186"/>
      <c r="G1" s="186"/>
      <c r="H1" s="186"/>
      <c r="I1" s="186"/>
      <c r="J1" s="186"/>
      <c r="K1" s="186"/>
      <c r="L1" s="186"/>
      <c r="M1" s="186"/>
    </row>
    <row r="2" spans="1:18" x14ac:dyDescent="0.25">
      <c r="E2" s="9" t="b">
        <f>I2=M2</f>
        <v>1</v>
      </c>
      <c r="I2" s="12">
        <f>SUM(I6:I1600)</f>
        <v>0</v>
      </c>
      <c r="K2" s="154">
        <f>I2-M2</f>
        <v>0</v>
      </c>
      <c r="M2" s="12">
        <f>SUM(M6:M11600)</f>
        <v>0</v>
      </c>
    </row>
    <row r="3" spans="1:18" ht="20.399999999999999" x14ac:dyDescent="0.25">
      <c r="A3" s="29" t="s">
        <v>0</v>
      </c>
      <c r="B3" s="30" t="s">
        <v>100</v>
      </c>
      <c r="C3" s="30" t="s">
        <v>101</v>
      </c>
      <c r="D3" s="30" t="s">
        <v>102</v>
      </c>
      <c r="E3" s="30" t="s">
        <v>103</v>
      </c>
      <c r="F3" s="30" t="s">
        <v>2</v>
      </c>
      <c r="G3" s="30" t="s">
        <v>3</v>
      </c>
      <c r="H3" s="30" t="s">
        <v>128</v>
      </c>
      <c r="I3" s="31" t="s">
        <v>6</v>
      </c>
      <c r="J3" s="30" t="s">
        <v>2</v>
      </c>
      <c r="K3" s="30" t="s">
        <v>3</v>
      </c>
      <c r="L3" s="30" t="s">
        <v>128</v>
      </c>
      <c r="M3" s="32" t="s">
        <v>7</v>
      </c>
    </row>
    <row r="4" spans="1:18" x14ac:dyDescent="0.25">
      <c r="A4" s="34" t="s">
        <v>190</v>
      </c>
      <c r="B4" s="33" t="s">
        <v>191</v>
      </c>
      <c r="C4" s="33" t="s">
        <v>192</v>
      </c>
      <c r="D4" s="33" t="s">
        <v>193</v>
      </c>
      <c r="E4" s="33" t="s">
        <v>194</v>
      </c>
      <c r="F4" s="33" t="s">
        <v>195</v>
      </c>
      <c r="G4" s="33" t="s">
        <v>5</v>
      </c>
      <c r="H4" s="33" t="s">
        <v>196</v>
      </c>
      <c r="I4" s="35" t="s">
        <v>10</v>
      </c>
      <c r="J4" s="33" t="s">
        <v>195</v>
      </c>
      <c r="K4" s="33" t="s">
        <v>5</v>
      </c>
      <c r="L4" s="33" t="s">
        <v>196</v>
      </c>
      <c r="M4" s="36" t="s">
        <v>36</v>
      </c>
    </row>
    <row r="5" spans="1:18" x14ac:dyDescent="0.25">
      <c r="A5" s="13"/>
      <c r="B5" s="13"/>
      <c r="C5" s="14"/>
      <c r="D5" s="14"/>
      <c r="E5" s="14"/>
      <c r="F5" s="14"/>
      <c r="G5" s="14"/>
      <c r="H5" s="14"/>
      <c r="I5" s="15"/>
      <c r="J5" s="14"/>
      <c r="K5" s="14"/>
      <c r="L5" s="14"/>
      <c r="M5" s="15"/>
    </row>
    <row r="6" spans="1:18" x14ac:dyDescent="0.25">
      <c r="A6" s="146">
        <v>6</v>
      </c>
      <c r="B6" s="147" t="str">
        <f t="shared" ref="B6:B70" si="0">TEXT(C6,"mmm")</f>
        <v>Jan</v>
      </c>
      <c r="C6" s="148"/>
      <c r="D6" s="149"/>
      <c r="E6" s="150"/>
      <c r="F6" s="151"/>
      <c r="G6" s="152">
        <f>IFERROR(VLOOKUP(F6,'الأستاذ العام'!$B$4:$C$499,2,0),"")</f>
        <v>0</v>
      </c>
      <c r="H6" s="146"/>
      <c r="I6" s="153">
        <v>0</v>
      </c>
      <c r="J6" s="151"/>
      <c r="K6" s="152">
        <f>IFERROR(VLOOKUP(J6,'الأستاذ العام'!$B$4:$C$499,2,0),"")</f>
        <v>0</v>
      </c>
      <c r="L6" s="146"/>
      <c r="M6" s="153">
        <v>0</v>
      </c>
      <c r="N6" s="16" t="b">
        <f>I6=M6</f>
        <v>1</v>
      </c>
    </row>
    <row r="7" spans="1:18" x14ac:dyDescent="0.25">
      <c r="A7" s="146">
        <v>7</v>
      </c>
      <c r="B7" s="147" t="str">
        <f t="shared" si="0"/>
        <v>Jan</v>
      </c>
      <c r="C7" s="148"/>
      <c r="D7" s="149"/>
      <c r="E7" s="150"/>
      <c r="F7" s="151"/>
      <c r="G7" s="152">
        <f>IFERROR(VLOOKUP(F7,'الأستاذ العام'!$B$4:$C$499,2,0),"")</f>
        <v>0</v>
      </c>
      <c r="H7" s="146"/>
      <c r="I7" s="153">
        <v>0</v>
      </c>
      <c r="J7" s="151"/>
      <c r="K7" s="152">
        <f>IFERROR(VLOOKUP(J7,'الأستاذ العام'!$B$4:$C$499,2,0),"")</f>
        <v>0</v>
      </c>
      <c r="L7" s="146"/>
      <c r="M7" s="153">
        <v>0</v>
      </c>
      <c r="N7" s="16" t="b">
        <f t="shared" ref="N7:N70" si="1">I7=M7</f>
        <v>1</v>
      </c>
      <c r="Q7" s="8" t="s">
        <v>157</v>
      </c>
      <c r="R7" s="8" t="s">
        <v>158</v>
      </c>
    </row>
    <row r="8" spans="1:18" x14ac:dyDescent="0.25">
      <c r="A8" s="146">
        <v>8</v>
      </c>
      <c r="B8" s="147" t="str">
        <f t="shared" si="0"/>
        <v>Jan</v>
      </c>
      <c r="C8" s="148"/>
      <c r="D8" s="149"/>
      <c r="E8" s="150"/>
      <c r="F8" s="151"/>
      <c r="G8" s="152">
        <f>IFERROR(VLOOKUP(F8,'الأستاذ العام'!$B$4:$C$499,2,0),"")</f>
        <v>0</v>
      </c>
      <c r="H8" s="146"/>
      <c r="I8" s="153">
        <v>0</v>
      </c>
      <c r="J8" s="151"/>
      <c r="K8" s="152">
        <f>IFERROR(VLOOKUP(J8,'الأستاذ العام'!$B$4:$C$499,2,0),"")</f>
        <v>0</v>
      </c>
      <c r="L8" s="146"/>
      <c r="M8" s="153">
        <v>0</v>
      </c>
      <c r="N8" s="16" t="b">
        <f t="shared" si="1"/>
        <v>1</v>
      </c>
    </row>
    <row r="9" spans="1:18" x14ac:dyDescent="0.25">
      <c r="A9" s="146">
        <v>9</v>
      </c>
      <c r="B9" s="147" t="str">
        <f t="shared" si="0"/>
        <v>Jan</v>
      </c>
      <c r="C9" s="148"/>
      <c r="D9" s="149"/>
      <c r="E9" s="150"/>
      <c r="F9" s="151"/>
      <c r="G9" s="152">
        <f>IFERROR(VLOOKUP(F9,'الأستاذ العام'!$B$4:$C$499,2,0),"")</f>
        <v>0</v>
      </c>
      <c r="H9" s="146"/>
      <c r="I9" s="153">
        <v>0</v>
      </c>
      <c r="J9" s="151"/>
      <c r="K9" s="152">
        <f>IFERROR(VLOOKUP(J9,'الأستاذ العام'!$B$4:$C$499,2,0),"")</f>
        <v>0</v>
      </c>
      <c r="L9" s="146"/>
      <c r="M9" s="153">
        <v>0</v>
      </c>
      <c r="N9" s="16" t="b">
        <f t="shared" si="1"/>
        <v>1</v>
      </c>
      <c r="Q9" s="8">
        <v>1</v>
      </c>
      <c r="R9" s="8" t="s">
        <v>149</v>
      </c>
    </row>
    <row r="10" spans="1:18" x14ac:dyDescent="0.25">
      <c r="A10" s="146">
        <v>10</v>
      </c>
      <c r="B10" s="147" t="str">
        <f t="shared" si="0"/>
        <v>Jan</v>
      </c>
      <c r="C10" s="148"/>
      <c r="D10" s="149"/>
      <c r="E10" s="150"/>
      <c r="F10" s="151"/>
      <c r="G10" s="152">
        <f>IFERROR(VLOOKUP(F10,'الأستاذ العام'!$B$4:$C$499,2,0),"")</f>
        <v>0</v>
      </c>
      <c r="H10" s="146"/>
      <c r="I10" s="153">
        <v>0</v>
      </c>
      <c r="J10" s="151"/>
      <c r="K10" s="152">
        <f>IFERROR(VLOOKUP(J10,'الأستاذ العام'!$B$4:$C$499,2,0),"")</f>
        <v>0</v>
      </c>
      <c r="L10" s="146"/>
      <c r="M10" s="153">
        <v>0</v>
      </c>
      <c r="N10" s="16" t="b">
        <f t="shared" si="1"/>
        <v>1</v>
      </c>
      <c r="Q10" s="8">
        <v>2</v>
      </c>
      <c r="R10" s="8" t="s">
        <v>130</v>
      </c>
    </row>
    <row r="11" spans="1:18" x14ac:dyDescent="0.25">
      <c r="A11" s="146">
        <v>11</v>
      </c>
      <c r="B11" s="147" t="str">
        <f t="shared" si="0"/>
        <v>Jan</v>
      </c>
      <c r="C11" s="148"/>
      <c r="D11" s="149"/>
      <c r="E11" s="150"/>
      <c r="F11" s="151"/>
      <c r="G11" s="152">
        <f>IFERROR(VLOOKUP(F11,'الأستاذ العام'!$B$4:$C$499,2,0),"")</f>
        <v>0</v>
      </c>
      <c r="H11" s="146"/>
      <c r="I11" s="153">
        <v>0</v>
      </c>
      <c r="J11" s="151"/>
      <c r="K11" s="152">
        <f>IFERROR(VLOOKUP(J11,'الأستاذ العام'!$B$4:$C$499,2,0),"")</f>
        <v>0</v>
      </c>
      <c r="L11" s="146"/>
      <c r="M11" s="153">
        <v>0</v>
      </c>
      <c r="N11" s="16" t="b">
        <f t="shared" si="1"/>
        <v>1</v>
      </c>
      <c r="Q11" s="8">
        <v>3</v>
      </c>
      <c r="R11" s="8" t="s">
        <v>150</v>
      </c>
    </row>
    <row r="12" spans="1:18" x14ac:dyDescent="0.25">
      <c r="A12" s="146">
        <v>12</v>
      </c>
      <c r="B12" s="147" t="str">
        <f t="shared" si="0"/>
        <v>Jan</v>
      </c>
      <c r="C12" s="148"/>
      <c r="D12" s="149"/>
      <c r="E12" s="150"/>
      <c r="F12" s="151"/>
      <c r="G12" s="152">
        <f>IFERROR(VLOOKUP(F12,'الأستاذ العام'!$B$4:$C$499,2,0),"")</f>
        <v>0</v>
      </c>
      <c r="H12" s="146"/>
      <c r="I12" s="153">
        <v>0</v>
      </c>
      <c r="J12" s="151"/>
      <c r="K12" s="152">
        <f>IFERROR(VLOOKUP(J12,'الأستاذ العام'!$B$4:$C$499,2,0),"")</f>
        <v>0</v>
      </c>
      <c r="L12" s="146"/>
      <c r="M12" s="153">
        <v>0</v>
      </c>
      <c r="N12" s="16" t="b">
        <f t="shared" si="1"/>
        <v>1</v>
      </c>
      <c r="Q12" s="8">
        <v>4</v>
      </c>
      <c r="R12" s="8" t="s">
        <v>151</v>
      </c>
    </row>
    <row r="13" spans="1:18" x14ac:dyDescent="0.25">
      <c r="A13" s="146">
        <v>13</v>
      </c>
      <c r="B13" s="147" t="str">
        <f t="shared" si="0"/>
        <v>Jan</v>
      </c>
      <c r="C13" s="148"/>
      <c r="D13" s="149"/>
      <c r="E13" s="150"/>
      <c r="F13" s="151"/>
      <c r="G13" s="152">
        <f>IFERROR(VLOOKUP(F13,'الأستاذ العام'!$B$4:$C$499,2,0),"")</f>
        <v>0</v>
      </c>
      <c r="H13" s="146"/>
      <c r="I13" s="153">
        <v>0</v>
      </c>
      <c r="J13" s="151"/>
      <c r="K13" s="152">
        <f>IFERROR(VLOOKUP(J13,'الأستاذ العام'!$B$4:$C$499,2,0),"")</f>
        <v>0</v>
      </c>
      <c r="L13" s="146"/>
      <c r="M13" s="153">
        <v>0</v>
      </c>
      <c r="N13" s="16" t="b">
        <f t="shared" si="1"/>
        <v>1</v>
      </c>
      <c r="Q13" s="8">
        <v>5</v>
      </c>
      <c r="R13" s="8" t="s">
        <v>152</v>
      </c>
    </row>
    <row r="14" spans="1:18" x14ac:dyDescent="0.25">
      <c r="A14" s="146">
        <v>14</v>
      </c>
      <c r="B14" s="147" t="str">
        <f t="shared" si="0"/>
        <v>Jan</v>
      </c>
      <c r="C14" s="148"/>
      <c r="D14" s="149"/>
      <c r="E14" s="150"/>
      <c r="F14" s="151"/>
      <c r="G14" s="152">
        <f>IFERROR(VLOOKUP(F14,'الأستاذ العام'!$B$4:$C$499,2,0),"")</f>
        <v>0</v>
      </c>
      <c r="H14" s="146"/>
      <c r="I14" s="153">
        <v>0</v>
      </c>
      <c r="J14" s="151"/>
      <c r="K14" s="152">
        <f>IFERROR(VLOOKUP(J14,'الأستاذ العام'!$B$4:$C$499,2,0),"")</f>
        <v>0</v>
      </c>
      <c r="L14" s="146"/>
      <c r="M14" s="153">
        <v>0</v>
      </c>
      <c r="N14" s="16" t="b">
        <f t="shared" si="1"/>
        <v>1</v>
      </c>
      <c r="Q14" s="8">
        <v>6</v>
      </c>
      <c r="R14" s="8" t="s">
        <v>153</v>
      </c>
    </row>
    <row r="15" spans="1:18" x14ac:dyDescent="0.25">
      <c r="A15" s="146">
        <v>15</v>
      </c>
      <c r="B15" s="147" t="str">
        <f t="shared" si="0"/>
        <v>Jan</v>
      </c>
      <c r="C15" s="148"/>
      <c r="D15" s="149"/>
      <c r="E15" s="150"/>
      <c r="F15" s="151"/>
      <c r="G15" s="152">
        <f>IFERROR(VLOOKUP(F15,'الأستاذ العام'!$B$4:$C$499,2,0),"")</f>
        <v>0</v>
      </c>
      <c r="H15" s="146"/>
      <c r="I15" s="153">
        <v>0</v>
      </c>
      <c r="J15" s="151"/>
      <c r="K15" s="152">
        <f>IFERROR(VLOOKUP(J15,'الأستاذ العام'!$B$4:$C$499,2,0),"")</f>
        <v>0</v>
      </c>
      <c r="L15" s="146"/>
      <c r="M15" s="153">
        <v>0</v>
      </c>
      <c r="N15" s="16" t="b">
        <f t="shared" si="1"/>
        <v>1</v>
      </c>
      <c r="Q15" s="8">
        <v>7</v>
      </c>
      <c r="R15" s="8" t="s">
        <v>154</v>
      </c>
    </row>
    <row r="16" spans="1:18" x14ac:dyDescent="0.25">
      <c r="A16" s="146">
        <v>16</v>
      </c>
      <c r="B16" s="147" t="str">
        <f t="shared" si="0"/>
        <v>Jan</v>
      </c>
      <c r="C16" s="148"/>
      <c r="D16" s="149"/>
      <c r="E16" s="150"/>
      <c r="F16" s="151"/>
      <c r="G16" s="152">
        <f>IFERROR(VLOOKUP(F16,'الأستاذ العام'!$B$4:$C$499,2,0),"")</f>
        <v>0</v>
      </c>
      <c r="H16" s="146"/>
      <c r="I16" s="153">
        <v>0</v>
      </c>
      <c r="J16" s="151"/>
      <c r="K16" s="152">
        <f>IFERROR(VLOOKUP(J16,'الأستاذ العام'!$B$4:$C$499,2,0),"")</f>
        <v>0</v>
      </c>
      <c r="L16" s="146"/>
      <c r="M16" s="153">
        <v>0</v>
      </c>
      <c r="N16" s="16" t="b">
        <f t="shared" si="1"/>
        <v>1</v>
      </c>
      <c r="Q16" s="8">
        <v>8</v>
      </c>
      <c r="R16" s="8" t="s">
        <v>155</v>
      </c>
    </row>
    <row r="17" spans="1:18" x14ac:dyDescent="0.25">
      <c r="A17" s="146">
        <v>17</v>
      </c>
      <c r="B17" s="147" t="str">
        <f t="shared" si="0"/>
        <v>Jan</v>
      </c>
      <c r="C17" s="148"/>
      <c r="D17" s="149"/>
      <c r="E17" s="150"/>
      <c r="F17" s="151"/>
      <c r="G17" s="152">
        <f>IFERROR(VLOOKUP(F17,'الأستاذ العام'!$B$4:$C$499,2,0),"")</f>
        <v>0</v>
      </c>
      <c r="H17" s="146"/>
      <c r="I17" s="153">
        <v>0</v>
      </c>
      <c r="J17" s="151"/>
      <c r="K17" s="152">
        <f>IFERROR(VLOOKUP(J17,'الأستاذ العام'!$B$4:$C$499,2,0),"")</f>
        <v>0</v>
      </c>
      <c r="L17" s="146"/>
      <c r="M17" s="153">
        <v>0</v>
      </c>
      <c r="N17" s="16" t="b">
        <f t="shared" si="1"/>
        <v>1</v>
      </c>
      <c r="Q17" s="8">
        <v>9</v>
      </c>
      <c r="R17" s="8" t="s">
        <v>92</v>
      </c>
    </row>
    <row r="18" spans="1:18" x14ac:dyDescent="0.25">
      <c r="A18" s="146">
        <v>18</v>
      </c>
      <c r="B18" s="147" t="str">
        <f t="shared" si="0"/>
        <v>Jan</v>
      </c>
      <c r="C18" s="148"/>
      <c r="D18" s="149"/>
      <c r="E18" s="150"/>
      <c r="F18" s="151"/>
      <c r="G18" s="152">
        <f>IFERROR(VLOOKUP(F18,'الأستاذ العام'!$B$4:$C$499,2,0),"")</f>
        <v>0</v>
      </c>
      <c r="H18" s="146"/>
      <c r="I18" s="153">
        <v>0</v>
      </c>
      <c r="J18" s="151"/>
      <c r="K18" s="152">
        <f>IFERROR(VLOOKUP(J18,'الأستاذ العام'!$B$4:$C$499,2,0),"")</f>
        <v>0</v>
      </c>
      <c r="L18" s="146"/>
      <c r="M18" s="153">
        <v>0</v>
      </c>
      <c r="N18" s="16" t="b">
        <f t="shared" si="1"/>
        <v>1</v>
      </c>
      <c r="Q18" s="8">
        <v>10</v>
      </c>
      <c r="R18" s="8" t="s">
        <v>156</v>
      </c>
    </row>
    <row r="19" spans="1:18" x14ac:dyDescent="0.25">
      <c r="A19" s="146">
        <v>19</v>
      </c>
      <c r="B19" s="147" t="str">
        <f t="shared" si="0"/>
        <v>Jan</v>
      </c>
      <c r="C19" s="148"/>
      <c r="D19" s="149"/>
      <c r="E19" s="150"/>
      <c r="F19" s="151"/>
      <c r="G19" s="152">
        <f>IFERROR(VLOOKUP(F19,'الأستاذ العام'!$B$4:$C$499,2,0),"")</f>
        <v>0</v>
      </c>
      <c r="H19" s="146"/>
      <c r="I19" s="153">
        <v>0</v>
      </c>
      <c r="J19" s="151"/>
      <c r="K19" s="152">
        <f>IFERROR(VLOOKUP(J19,'الأستاذ العام'!$B$4:$C$499,2,0),"")</f>
        <v>0</v>
      </c>
      <c r="L19" s="146"/>
      <c r="M19" s="153">
        <v>0</v>
      </c>
      <c r="N19" s="16" t="b">
        <f t="shared" si="1"/>
        <v>1</v>
      </c>
      <c r="Q19" s="8">
        <v>11</v>
      </c>
      <c r="R19" s="8" t="s">
        <v>180</v>
      </c>
    </row>
    <row r="20" spans="1:18" x14ac:dyDescent="0.25">
      <c r="A20" s="146">
        <v>20</v>
      </c>
      <c r="B20" s="147" t="str">
        <f t="shared" si="0"/>
        <v>Jan</v>
      </c>
      <c r="C20" s="148"/>
      <c r="D20" s="149"/>
      <c r="E20" s="150"/>
      <c r="F20" s="151"/>
      <c r="G20" s="152">
        <f>IFERROR(VLOOKUP(F20,'الأستاذ العام'!$B$4:$C$499,2,0),"")</f>
        <v>0</v>
      </c>
      <c r="H20" s="146"/>
      <c r="I20" s="153">
        <v>0</v>
      </c>
      <c r="J20" s="151"/>
      <c r="K20" s="152">
        <f>IFERROR(VLOOKUP(J20,'الأستاذ العام'!$B$4:$C$499,2,0),"")</f>
        <v>0</v>
      </c>
      <c r="L20" s="146"/>
      <c r="M20" s="153">
        <v>0</v>
      </c>
      <c r="N20" s="16" t="b">
        <f t="shared" si="1"/>
        <v>1</v>
      </c>
    </row>
    <row r="21" spans="1:18" x14ac:dyDescent="0.25">
      <c r="A21" s="146">
        <v>21</v>
      </c>
      <c r="B21" s="147" t="str">
        <f t="shared" si="0"/>
        <v>Jan</v>
      </c>
      <c r="C21" s="148"/>
      <c r="D21" s="149"/>
      <c r="E21" s="150"/>
      <c r="F21" s="151"/>
      <c r="G21" s="152">
        <f>IFERROR(VLOOKUP(F21,'الأستاذ العام'!$B$4:$C$499,2,0),"")</f>
        <v>0</v>
      </c>
      <c r="H21" s="146"/>
      <c r="I21" s="153">
        <v>0</v>
      </c>
      <c r="J21" s="151"/>
      <c r="K21" s="152">
        <f>IFERROR(VLOOKUP(J21,'الأستاذ العام'!$B$4:$C$499,2,0),"")</f>
        <v>0</v>
      </c>
      <c r="L21" s="146"/>
      <c r="M21" s="153">
        <v>0</v>
      </c>
      <c r="N21" s="16" t="b">
        <f t="shared" si="1"/>
        <v>1</v>
      </c>
    </row>
    <row r="22" spans="1:18" x14ac:dyDescent="0.25">
      <c r="A22" s="146">
        <v>22</v>
      </c>
      <c r="B22" s="147" t="str">
        <f t="shared" si="0"/>
        <v>Jan</v>
      </c>
      <c r="C22" s="148"/>
      <c r="D22" s="149"/>
      <c r="E22" s="150"/>
      <c r="F22" s="151"/>
      <c r="G22" s="152">
        <f>IFERROR(VLOOKUP(F22,'الأستاذ العام'!$B$4:$C$499,2,0),"")</f>
        <v>0</v>
      </c>
      <c r="H22" s="146"/>
      <c r="I22" s="153">
        <v>0</v>
      </c>
      <c r="J22" s="151"/>
      <c r="K22" s="152">
        <f>IFERROR(VLOOKUP(J22,'الأستاذ العام'!$B$4:$C$499,2,0),"")</f>
        <v>0</v>
      </c>
      <c r="L22" s="146"/>
      <c r="M22" s="153">
        <v>0</v>
      </c>
      <c r="N22" s="16" t="b">
        <f t="shared" si="1"/>
        <v>1</v>
      </c>
    </row>
    <row r="23" spans="1:18" x14ac:dyDescent="0.25">
      <c r="A23" s="146">
        <v>23</v>
      </c>
      <c r="B23" s="147" t="str">
        <f t="shared" si="0"/>
        <v>Jan</v>
      </c>
      <c r="C23" s="148"/>
      <c r="D23" s="149"/>
      <c r="E23" s="150"/>
      <c r="F23" s="151"/>
      <c r="G23" s="152">
        <f>IFERROR(VLOOKUP(F23,'الأستاذ العام'!$B$4:$C$499,2,0),"")</f>
        <v>0</v>
      </c>
      <c r="H23" s="146"/>
      <c r="I23" s="153">
        <v>0</v>
      </c>
      <c r="J23" s="151"/>
      <c r="K23" s="152">
        <f>IFERROR(VLOOKUP(J23,'الأستاذ العام'!$B$4:$C$499,2,0),"")</f>
        <v>0</v>
      </c>
      <c r="L23" s="146"/>
      <c r="M23" s="153">
        <v>0</v>
      </c>
      <c r="N23" s="16" t="b">
        <f t="shared" si="1"/>
        <v>1</v>
      </c>
    </row>
    <row r="24" spans="1:18" x14ac:dyDescent="0.25">
      <c r="A24" s="146">
        <v>24</v>
      </c>
      <c r="B24" s="147" t="str">
        <f t="shared" si="0"/>
        <v>Jan</v>
      </c>
      <c r="C24" s="148"/>
      <c r="D24" s="149"/>
      <c r="E24" s="150"/>
      <c r="F24" s="151"/>
      <c r="G24" s="152">
        <f>IFERROR(VLOOKUP(F24,'الأستاذ العام'!$B$4:$C$499,2,0),"")</f>
        <v>0</v>
      </c>
      <c r="H24" s="146"/>
      <c r="I24" s="153">
        <v>0</v>
      </c>
      <c r="J24" s="151"/>
      <c r="K24" s="152">
        <f>IFERROR(VLOOKUP(J24,'الأستاذ العام'!$B$4:$C$499,2,0),"")</f>
        <v>0</v>
      </c>
      <c r="L24" s="146"/>
      <c r="M24" s="153">
        <v>0</v>
      </c>
      <c r="N24" s="16" t="b">
        <f t="shared" si="1"/>
        <v>1</v>
      </c>
    </row>
    <row r="25" spans="1:18" x14ac:dyDescent="0.25">
      <c r="A25" s="146">
        <v>25</v>
      </c>
      <c r="B25" s="147" t="str">
        <f t="shared" si="0"/>
        <v>Jan</v>
      </c>
      <c r="C25" s="148"/>
      <c r="D25" s="149"/>
      <c r="E25" s="150"/>
      <c r="F25" s="151"/>
      <c r="G25" s="152">
        <f>IFERROR(VLOOKUP(F25,'الأستاذ العام'!$B$4:$C$499,2,0),"")</f>
        <v>0</v>
      </c>
      <c r="H25" s="146"/>
      <c r="I25" s="153">
        <v>0</v>
      </c>
      <c r="J25" s="151"/>
      <c r="K25" s="152">
        <f>IFERROR(VLOOKUP(J25,'الأستاذ العام'!$B$4:$C$499,2,0),"")</f>
        <v>0</v>
      </c>
      <c r="L25" s="146"/>
      <c r="M25" s="153">
        <v>0</v>
      </c>
      <c r="N25" s="16" t="b">
        <f t="shared" si="1"/>
        <v>1</v>
      </c>
    </row>
    <row r="26" spans="1:18" x14ac:dyDescent="0.25">
      <c r="A26" s="146">
        <v>26</v>
      </c>
      <c r="B26" s="147" t="str">
        <f t="shared" si="0"/>
        <v>Jan</v>
      </c>
      <c r="C26" s="148"/>
      <c r="D26" s="149"/>
      <c r="E26" s="150"/>
      <c r="F26" s="151"/>
      <c r="G26" s="152">
        <f>IFERROR(VLOOKUP(F26,'الأستاذ العام'!$B$4:$C$499,2,0),"")</f>
        <v>0</v>
      </c>
      <c r="H26" s="146"/>
      <c r="I26" s="153">
        <v>0</v>
      </c>
      <c r="J26" s="151"/>
      <c r="K26" s="152">
        <f>IFERROR(VLOOKUP(J26,'الأستاذ العام'!$B$4:$C$499,2,0),"")</f>
        <v>0</v>
      </c>
      <c r="L26" s="146"/>
      <c r="M26" s="153">
        <v>0</v>
      </c>
      <c r="N26" s="16" t="b">
        <f t="shared" si="1"/>
        <v>1</v>
      </c>
    </row>
    <row r="27" spans="1:18" x14ac:dyDescent="0.25">
      <c r="A27" s="146">
        <v>27</v>
      </c>
      <c r="B27" s="147" t="str">
        <f t="shared" si="0"/>
        <v>Jan</v>
      </c>
      <c r="C27" s="148"/>
      <c r="D27" s="149"/>
      <c r="E27" s="150"/>
      <c r="F27" s="151"/>
      <c r="G27" s="152">
        <f>IFERROR(VLOOKUP(F27,'الأستاذ العام'!$B$4:$C$499,2,0),"")</f>
        <v>0</v>
      </c>
      <c r="H27" s="146"/>
      <c r="I27" s="153">
        <v>0</v>
      </c>
      <c r="J27" s="151"/>
      <c r="K27" s="152">
        <f>IFERROR(VLOOKUP(J27,'الأستاذ العام'!$B$4:$C$499,2,0),"")</f>
        <v>0</v>
      </c>
      <c r="L27" s="146"/>
      <c r="M27" s="153">
        <v>0</v>
      </c>
      <c r="N27" s="16" t="b">
        <f t="shared" si="1"/>
        <v>1</v>
      </c>
    </row>
    <row r="28" spans="1:18" x14ac:dyDescent="0.25">
      <c r="A28" s="146">
        <v>28</v>
      </c>
      <c r="B28" s="147" t="str">
        <f t="shared" si="0"/>
        <v>Jan</v>
      </c>
      <c r="C28" s="148"/>
      <c r="D28" s="149"/>
      <c r="E28" s="150"/>
      <c r="F28" s="151"/>
      <c r="G28" s="152">
        <f>IFERROR(VLOOKUP(F28,'الأستاذ العام'!$B$4:$C$499,2,0),"")</f>
        <v>0</v>
      </c>
      <c r="H28" s="146"/>
      <c r="I28" s="153">
        <v>0</v>
      </c>
      <c r="J28" s="151"/>
      <c r="K28" s="152">
        <f>IFERROR(VLOOKUP(J28,'الأستاذ العام'!$B$4:$C$499,2,0),"")</f>
        <v>0</v>
      </c>
      <c r="L28" s="146"/>
      <c r="M28" s="153">
        <v>0</v>
      </c>
      <c r="N28" s="16" t="b">
        <f t="shared" si="1"/>
        <v>1</v>
      </c>
    </row>
    <row r="29" spans="1:18" x14ac:dyDescent="0.25">
      <c r="A29" s="146">
        <v>29</v>
      </c>
      <c r="B29" s="147" t="str">
        <f t="shared" si="0"/>
        <v>Jan</v>
      </c>
      <c r="C29" s="148"/>
      <c r="D29" s="149"/>
      <c r="E29" s="150"/>
      <c r="F29" s="151"/>
      <c r="G29" s="152">
        <f>IFERROR(VLOOKUP(F29,'الأستاذ العام'!$B$4:$C$499,2,0),"")</f>
        <v>0</v>
      </c>
      <c r="H29" s="146"/>
      <c r="I29" s="153">
        <v>0</v>
      </c>
      <c r="J29" s="151"/>
      <c r="K29" s="152">
        <f>IFERROR(VLOOKUP(J29,'الأستاذ العام'!$B$4:$C$499,2,0),"")</f>
        <v>0</v>
      </c>
      <c r="L29" s="146"/>
      <c r="M29" s="153">
        <v>0</v>
      </c>
      <c r="N29" s="16" t="b">
        <f t="shared" si="1"/>
        <v>1</v>
      </c>
    </row>
    <row r="30" spans="1:18" x14ac:dyDescent="0.25">
      <c r="A30" s="146">
        <v>30</v>
      </c>
      <c r="B30" s="147" t="str">
        <f t="shared" si="0"/>
        <v>Jan</v>
      </c>
      <c r="C30" s="148"/>
      <c r="D30" s="149"/>
      <c r="E30" s="150"/>
      <c r="F30" s="151"/>
      <c r="G30" s="152">
        <f>IFERROR(VLOOKUP(F30,'الأستاذ العام'!$B$4:$C$499,2,0),"")</f>
        <v>0</v>
      </c>
      <c r="H30" s="146"/>
      <c r="I30" s="153">
        <v>0</v>
      </c>
      <c r="J30" s="151"/>
      <c r="K30" s="152">
        <f>IFERROR(VLOOKUP(J30,'الأستاذ العام'!$B$4:$C$499,2,0),"")</f>
        <v>0</v>
      </c>
      <c r="L30" s="146"/>
      <c r="M30" s="153">
        <v>0</v>
      </c>
      <c r="N30" s="16" t="b">
        <f t="shared" si="1"/>
        <v>1</v>
      </c>
    </row>
    <row r="31" spans="1:18" x14ac:dyDescent="0.25">
      <c r="A31" s="146">
        <v>31</v>
      </c>
      <c r="B31" s="147" t="str">
        <f t="shared" si="0"/>
        <v>Jan</v>
      </c>
      <c r="C31" s="148"/>
      <c r="D31" s="149"/>
      <c r="E31" s="150"/>
      <c r="F31" s="151"/>
      <c r="G31" s="152">
        <f>IFERROR(VLOOKUP(F31,'الأستاذ العام'!$B$4:$C$499,2,0),"")</f>
        <v>0</v>
      </c>
      <c r="H31" s="146"/>
      <c r="I31" s="153">
        <v>0</v>
      </c>
      <c r="J31" s="151"/>
      <c r="K31" s="152">
        <f>IFERROR(VLOOKUP(J31,'الأستاذ العام'!$B$4:$C$499,2,0),"")</f>
        <v>0</v>
      </c>
      <c r="L31" s="146"/>
      <c r="M31" s="153">
        <v>0</v>
      </c>
      <c r="N31" s="16" t="b">
        <f t="shared" si="1"/>
        <v>1</v>
      </c>
    </row>
    <row r="32" spans="1:18" x14ac:dyDescent="0.25">
      <c r="A32" s="146">
        <v>32</v>
      </c>
      <c r="B32" s="147" t="str">
        <f t="shared" si="0"/>
        <v>Jan</v>
      </c>
      <c r="C32" s="148"/>
      <c r="D32" s="149"/>
      <c r="E32" s="150"/>
      <c r="F32" s="151"/>
      <c r="G32" s="152">
        <f>IFERROR(VLOOKUP(F32,'الأستاذ العام'!$B$4:$C$499,2,0),"")</f>
        <v>0</v>
      </c>
      <c r="H32" s="146"/>
      <c r="I32" s="153">
        <v>0</v>
      </c>
      <c r="J32" s="151"/>
      <c r="K32" s="152">
        <f>IFERROR(VLOOKUP(J32,'الأستاذ العام'!$B$4:$C$499,2,0),"")</f>
        <v>0</v>
      </c>
      <c r="L32" s="146"/>
      <c r="M32" s="153">
        <v>0</v>
      </c>
      <c r="N32" s="16" t="b">
        <f t="shared" si="1"/>
        <v>1</v>
      </c>
    </row>
    <row r="33" spans="1:14" x14ac:dyDescent="0.25">
      <c r="A33" s="146">
        <v>33</v>
      </c>
      <c r="B33" s="147" t="str">
        <f t="shared" si="0"/>
        <v>Jan</v>
      </c>
      <c r="C33" s="148"/>
      <c r="D33" s="149"/>
      <c r="E33" s="150"/>
      <c r="F33" s="151"/>
      <c r="G33" s="152">
        <f>IFERROR(VLOOKUP(F33,'الأستاذ العام'!$B$4:$C$499,2,0),"")</f>
        <v>0</v>
      </c>
      <c r="H33" s="146"/>
      <c r="I33" s="153">
        <v>0</v>
      </c>
      <c r="J33" s="151"/>
      <c r="K33" s="152">
        <f>IFERROR(VLOOKUP(J33,'الأستاذ العام'!$B$4:$C$499,2,0),"")</f>
        <v>0</v>
      </c>
      <c r="L33" s="146"/>
      <c r="M33" s="153">
        <v>0</v>
      </c>
      <c r="N33" s="16" t="b">
        <f t="shared" si="1"/>
        <v>1</v>
      </c>
    </row>
    <row r="34" spans="1:14" x14ac:dyDescent="0.25">
      <c r="A34" s="146">
        <v>34</v>
      </c>
      <c r="B34" s="147" t="str">
        <f t="shared" si="0"/>
        <v>Jan</v>
      </c>
      <c r="C34" s="148"/>
      <c r="D34" s="149"/>
      <c r="E34" s="150"/>
      <c r="F34" s="151"/>
      <c r="G34" s="152">
        <f>IFERROR(VLOOKUP(F34,'الأستاذ العام'!$B$4:$C$499,2,0),"")</f>
        <v>0</v>
      </c>
      <c r="H34" s="146"/>
      <c r="I34" s="153">
        <v>0</v>
      </c>
      <c r="J34" s="151"/>
      <c r="K34" s="152">
        <f>IFERROR(VLOOKUP(J34,'الأستاذ العام'!$B$4:$C$499,2,0),"")</f>
        <v>0</v>
      </c>
      <c r="L34" s="146"/>
      <c r="M34" s="153">
        <v>0</v>
      </c>
      <c r="N34" s="16" t="b">
        <f t="shared" si="1"/>
        <v>1</v>
      </c>
    </row>
    <row r="35" spans="1:14" x14ac:dyDescent="0.25">
      <c r="A35" s="146">
        <v>35</v>
      </c>
      <c r="B35" s="147" t="str">
        <f t="shared" si="0"/>
        <v>Jan</v>
      </c>
      <c r="C35" s="148"/>
      <c r="D35" s="149"/>
      <c r="E35" s="150"/>
      <c r="F35" s="151"/>
      <c r="G35" s="152">
        <f>IFERROR(VLOOKUP(F35,'الأستاذ العام'!$B$4:$C$499,2,0),"")</f>
        <v>0</v>
      </c>
      <c r="H35" s="146"/>
      <c r="I35" s="153">
        <v>0</v>
      </c>
      <c r="J35" s="151"/>
      <c r="K35" s="152">
        <f>IFERROR(VLOOKUP(J35,'الأستاذ العام'!$B$4:$C$499,2,0),"")</f>
        <v>0</v>
      </c>
      <c r="L35" s="146"/>
      <c r="M35" s="153">
        <v>0</v>
      </c>
      <c r="N35" s="16" t="b">
        <f t="shared" si="1"/>
        <v>1</v>
      </c>
    </row>
    <row r="36" spans="1:14" x14ac:dyDescent="0.25">
      <c r="A36" s="146">
        <v>36</v>
      </c>
      <c r="B36" s="147" t="str">
        <f t="shared" si="0"/>
        <v>Jan</v>
      </c>
      <c r="C36" s="148"/>
      <c r="D36" s="149"/>
      <c r="E36" s="150"/>
      <c r="F36" s="151"/>
      <c r="G36" s="152">
        <f>IFERROR(VLOOKUP(F36,'الأستاذ العام'!$B$4:$C$499,2,0),"")</f>
        <v>0</v>
      </c>
      <c r="H36" s="146"/>
      <c r="I36" s="153">
        <v>0</v>
      </c>
      <c r="J36" s="151"/>
      <c r="K36" s="152">
        <f>IFERROR(VLOOKUP(J36,'الأستاذ العام'!$B$4:$C$499,2,0),"")</f>
        <v>0</v>
      </c>
      <c r="L36" s="146"/>
      <c r="M36" s="153">
        <v>0</v>
      </c>
      <c r="N36" s="16" t="b">
        <f t="shared" si="1"/>
        <v>1</v>
      </c>
    </row>
    <row r="37" spans="1:14" x14ac:dyDescent="0.25">
      <c r="A37" s="146">
        <v>37</v>
      </c>
      <c r="B37" s="147" t="str">
        <f t="shared" si="0"/>
        <v>Jan</v>
      </c>
      <c r="C37" s="148"/>
      <c r="D37" s="149"/>
      <c r="E37" s="150"/>
      <c r="F37" s="151"/>
      <c r="G37" s="152">
        <f>IFERROR(VLOOKUP(F37,'الأستاذ العام'!$B$4:$C$499,2,0),"")</f>
        <v>0</v>
      </c>
      <c r="H37" s="146"/>
      <c r="I37" s="153">
        <v>0</v>
      </c>
      <c r="J37" s="151"/>
      <c r="K37" s="152">
        <f>IFERROR(VLOOKUP(J37,'الأستاذ العام'!$B$4:$C$499,2,0),"")</f>
        <v>0</v>
      </c>
      <c r="L37" s="146"/>
      <c r="M37" s="153">
        <v>0</v>
      </c>
      <c r="N37" s="16" t="b">
        <f t="shared" si="1"/>
        <v>1</v>
      </c>
    </row>
    <row r="38" spans="1:14" x14ac:dyDescent="0.25">
      <c r="A38" s="146">
        <v>38</v>
      </c>
      <c r="B38" s="147" t="str">
        <f t="shared" si="0"/>
        <v>Jan</v>
      </c>
      <c r="C38" s="148"/>
      <c r="D38" s="149"/>
      <c r="E38" s="150"/>
      <c r="F38" s="151"/>
      <c r="G38" s="152">
        <f>IFERROR(VLOOKUP(F38,'الأستاذ العام'!$B$4:$C$499,2,0),"")</f>
        <v>0</v>
      </c>
      <c r="H38" s="146"/>
      <c r="I38" s="153">
        <v>0</v>
      </c>
      <c r="J38" s="151"/>
      <c r="K38" s="152">
        <f>IFERROR(VLOOKUP(J38,'الأستاذ العام'!$B$4:$C$499,2,0),"")</f>
        <v>0</v>
      </c>
      <c r="L38" s="146"/>
      <c r="M38" s="153">
        <v>0</v>
      </c>
      <c r="N38" s="16" t="b">
        <f t="shared" si="1"/>
        <v>1</v>
      </c>
    </row>
    <row r="39" spans="1:14" x14ac:dyDescent="0.25">
      <c r="A39" s="146">
        <v>39</v>
      </c>
      <c r="B39" s="147" t="str">
        <f t="shared" si="0"/>
        <v>Jan</v>
      </c>
      <c r="C39" s="148"/>
      <c r="D39" s="149"/>
      <c r="E39" s="150"/>
      <c r="F39" s="151"/>
      <c r="G39" s="152">
        <f>IFERROR(VLOOKUP(F39,'الأستاذ العام'!$B$4:$C$499,2,0),"")</f>
        <v>0</v>
      </c>
      <c r="H39" s="146"/>
      <c r="I39" s="153">
        <v>0</v>
      </c>
      <c r="J39" s="151"/>
      <c r="K39" s="152">
        <f>IFERROR(VLOOKUP(J39,'الأستاذ العام'!$B$4:$C$499,2,0),"")</f>
        <v>0</v>
      </c>
      <c r="L39" s="146"/>
      <c r="M39" s="153">
        <v>0</v>
      </c>
      <c r="N39" s="16" t="b">
        <f t="shared" si="1"/>
        <v>1</v>
      </c>
    </row>
    <row r="40" spans="1:14" x14ac:dyDescent="0.25">
      <c r="A40" s="146">
        <v>40</v>
      </c>
      <c r="B40" s="147" t="str">
        <f t="shared" si="0"/>
        <v>Jan</v>
      </c>
      <c r="C40" s="148"/>
      <c r="D40" s="149"/>
      <c r="E40" s="150"/>
      <c r="F40" s="151"/>
      <c r="G40" s="152">
        <f>IFERROR(VLOOKUP(F40,'الأستاذ العام'!$B$4:$C$499,2,0),"")</f>
        <v>0</v>
      </c>
      <c r="H40" s="146"/>
      <c r="I40" s="153">
        <v>0</v>
      </c>
      <c r="J40" s="151"/>
      <c r="K40" s="152">
        <f>IFERROR(VLOOKUP(J40,'الأستاذ العام'!$B$4:$C$499,2,0),"")</f>
        <v>0</v>
      </c>
      <c r="L40" s="146"/>
      <c r="M40" s="153">
        <v>0</v>
      </c>
      <c r="N40" s="16" t="b">
        <f t="shared" si="1"/>
        <v>1</v>
      </c>
    </row>
    <row r="41" spans="1:14" x14ac:dyDescent="0.25">
      <c r="A41" s="146">
        <v>41</v>
      </c>
      <c r="B41" s="147" t="str">
        <f t="shared" si="0"/>
        <v>Jan</v>
      </c>
      <c r="C41" s="148"/>
      <c r="D41" s="149"/>
      <c r="E41" s="150"/>
      <c r="F41" s="151"/>
      <c r="G41" s="152">
        <f>IFERROR(VLOOKUP(F41,'الأستاذ العام'!$B$4:$C$499,2,0),"")</f>
        <v>0</v>
      </c>
      <c r="H41" s="146"/>
      <c r="I41" s="153">
        <v>0</v>
      </c>
      <c r="J41" s="151"/>
      <c r="K41" s="152">
        <f>IFERROR(VLOOKUP(J41,'الأستاذ العام'!$B$4:$C$499,2,0),"")</f>
        <v>0</v>
      </c>
      <c r="L41" s="146"/>
      <c r="M41" s="153">
        <v>0</v>
      </c>
      <c r="N41" s="16" t="b">
        <f t="shared" si="1"/>
        <v>1</v>
      </c>
    </row>
    <row r="42" spans="1:14" x14ac:dyDescent="0.25">
      <c r="A42" s="146">
        <v>42</v>
      </c>
      <c r="B42" s="147" t="str">
        <f t="shared" si="0"/>
        <v>Jan</v>
      </c>
      <c r="C42" s="148"/>
      <c r="D42" s="149"/>
      <c r="E42" s="150"/>
      <c r="F42" s="151"/>
      <c r="G42" s="152">
        <f>IFERROR(VLOOKUP(F42,'الأستاذ العام'!$B$4:$C$499,2,0),"")</f>
        <v>0</v>
      </c>
      <c r="H42" s="146"/>
      <c r="I42" s="153">
        <v>0</v>
      </c>
      <c r="J42" s="151"/>
      <c r="K42" s="152">
        <f>IFERROR(VLOOKUP(J42,'الأستاذ العام'!$B$4:$C$499,2,0),"")</f>
        <v>0</v>
      </c>
      <c r="L42" s="146"/>
      <c r="M42" s="153">
        <v>0</v>
      </c>
      <c r="N42" s="16" t="b">
        <f t="shared" si="1"/>
        <v>1</v>
      </c>
    </row>
    <row r="43" spans="1:14" x14ac:dyDescent="0.25">
      <c r="A43" s="146">
        <v>43</v>
      </c>
      <c r="B43" s="147" t="str">
        <f t="shared" si="0"/>
        <v>Jan</v>
      </c>
      <c r="C43" s="148"/>
      <c r="D43" s="149"/>
      <c r="E43" s="150"/>
      <c r="F43" s="151"/>
      <c r="G43" s="152">
        <f>IFERROR(VLOOKUP(F43,'الأستاذ العام'!$B$4:$C$499,2,0),"")</f>
        <v>0</v>
      </c>
      <c r="H43" s="146"/>
      <c r="I43" s="153">
        <v>0</v>
      </c>
      <c r="J43" s="151"/>
      <c r="K43" s="152">
        <f>IFERROR(VLOOKUP(J43,'الأستاذ العام'!$B$4:$C$499,2,0),"")</f>
        <v>0</v>
      </c>
      <c r="L43" s="146"/>
      <c r="M43" s="153">
        <v>0</v>
      </c>
      <c r="N43" s="16" t="b">
        <f t="shared" si="1"/>
        <v>1</v>
      </c>
    </row>
    <row r="44" spans="1:14" x14ac:dyDescent="0.25">
      <c r="A44" s="146">
        <v>44</v>
      </c>
      <c r="B44" s="147" t="str">
        <f t="shared" si="0"/>
        <v>Jan</v>
      </c>
      <c r="C44" s="148"/>
      <c r="D44" s="149"/>
      <c r="E44" s="150"/>
      <c r="F44" s="151"/>
      <c r="G44" s="152">
        <f>IFERROR(VLOOKUP(F44,'الأستاذ العام'!$B$4:$C$499,2,0),"")</f>
        <v>0</v>
      </c>
      <c r="H44" s="146"/>
      <c r="I44" s="153">
        <v>0</v>
      </c>
      <c r="J44" s="151"/>
      <c r="K44" s="152">
        <f>IFERROR(VLOOKUP(J44,'الأستاذ العام'!$B$4:$C$499,2,0),"")</f>
        <v>0</v>
      </c>
      <c r="L44" s="146"/>
      <c r="M44" s="153">
        <v>0</v>
      </c>
      <c r="N44" s="16" t="b">
        <f t="shared" si="1"/>
        <v>1</v>
      </c>
    </row>
    <row r="45" spans="1:14" x14ac:dyDescent="0.25">
      <c r="A45" s="146">
        <v>45</v>
      </c>
      <c r="B45" s="147" t="str">
        <f t="shared" si="0"/>
        <v>Jan</v>
      </c>
      <c r="C45" s="148"/>
      <c r="D45" s="149"/>
      <c r="E45" s="150"/>
      <c r="F45" s="151"/>
      <c r="G45" s="152">
        <f>IFERROR(VLOOKUP(F45,'الأستاذ العام'!$B$4:$C$499,2,0),"")</f>
        <v>0</v>
      </c>
      <c r="H45" s="146"/>
      <c r="I45" s="153">
        <v>0</v>
      </c>
      <c r="J45" s="151"/>
      <c r="K45" s="152">
        <f>IFERROR(VLOOKUP(J45,'الأستاذ العام'!$B$4:$C$499,2,0),"")</f>
        <v>0</v>
      </c>
      <c r="L45" s="146"/>
      <c r="M45" s="153">
        <v>0</v>
      </c>
      <c r="N45" s="16" t="b">
        <f t="shared" si="1"/>
        <v>1</v>
      </c>
    </row>
    <row r="46" spans="1:14" x14ac:dyDescent="0.25">
      <c r="A46" s="146">
        <v>46</v>
      </c>
      <c r="B46" s="147" t="str">
        <f t="shared" si="0"/>
        <v>Jan</v>
      </c>
      <c r="C46" s="148"/>
      <c r="D46" s="149"/>
      <c r="E46" s="150"/>
      <c r="F46" s="151"/>
      <c r="G46" s="152">
        <f>IFERROR(VLOOKUP(F46,'الأستاذ العام'!$B$4:$C$499,2,0),"")</f>
        <v>0</v>
      </c>
      <c r="H46" s="146"/>
      <c r="I46" s="153">
        <v>0</v>
      </c>
      <c r="J46" s="151"/>
      <c r="K46" s="152">
        <f>IFERROR(VLOOKUP(J46,'الأستاذ العام'!$B$4:$C$499,2,0),"")</f>
        <v>0</v>
      </c>
      <c r="L46" s="146"/>
      <c r="M46" s="153">
        <v>0</v>
      </c>
      <c r="N46" s="16" t="b">
        <f t="shared" si="1"/>
        <v>1</v>
      </c>
    </row>
    <row r="47" spans="1:14" x14ac:dyDescent="0.25">
      <c r="A47" s="146">
        <v>47</v>
      </c>
      <c r="B47" s="147" t="str">
        <f t="shared" si="0"/>
        <v>Jan</v>
      </c>
      <c r="C47" s="148"/>
      <c r="D47" s="149"/>
      <c r="E47" s="150"/>
      <c r="F47" s="151"/>
      <c r="G47" s="152">
        <f>IFERROR(VLOOKUP(F47,'الأستاذ العام'!$B$4:$C$499,2,0),"")</f>
        <v>0</v>
      </c>
      <c r="H47" s="146"/>
      <c r="I47" s="153">
        <v>0</v>
      </c>
      <c r="J47" s="151"/>
      <c r="K47" s="152">
        <f>IFERROR(VLOOKUP(J47,'الأستاذ العام'!$B$4:$C$499,2,0),"")</f>
        <v>0</v>
      </c>
      <c r="L47" s="146"/>
      <c r="M47" s="153">
        <v>0</v>
      </c>
      <c r="N47" s="16" t="b">
        <f t="shared" si="1"/>
        <v>1</v>
      </c>
    </row>
    <row r="48" spans="1:14" x14ac:dyDescent="0.25">
      <c r="A48" s="146">
        <v>48</v>
      </c>
      <c r="B48" s="147" t="str">
        <f t="shared" si="0"/>
        <v>Jan</v>
      </c>
      <c r="C48" s="148"/>
      <c r="D48" s="149"/>
      <c r="E48" s="150"/>
      <c r="F48" s="151"/>
      <c r="G48" s="152">
        <f>IFERROR(VLOOKUP(F48,'الأستاذ العام'!$B$4:$C$499,2,0),"")</f>
        <v>0</v>
      </c>
      <c r="H48" s="146"/>
      <c r="I48" s="153">
        <v>0</v>
      </c>
      <c r="J48" s="151"/>
      <c r="K48" s="152">
        <f>IFERROR(VLOOKUP(J48,'الأستاذ العام'!$B$4:$C$499,2,0),"")</f>
        <v>0</v>
      </c>
      <c r="L48" s="146"/>
      <c r="M48" s="153">
        <v>0</v>
      </c>
      <c r="N48" s="16" t="b">
        <f t="shared" si="1"/>
        <v>1</v>
      </c>
    </row>
    <row r="49" spans="1:14" x14ac:dyDescent="0.25">
      <c r="A49" s="146">
        <v>49</v>
      </c>
      <c r="B49" s="147" t="str">
        <f t="shared" si="0"/>
        <v>Jan</v>
      </c>
      <c r="C49" s="148"/>
      <c r="D49" s="149"/>
      <c r="E49" s="150"/>
      <c r="F49" s="151"/>
      <c r="G49" s="152">
        <f>IFERROR(VLOOKUP(F49,'الأستاذ العام'!$B$4:$C$499,2,0),"")</f>
        <v>0</v>
      </c>
      <c r="H49" s="146"/>
      <c r="I49" s="153">
        <v>0</v>
      </c>
      <c r="J49" s="151"/>
      <c r="K49" s="152">
        <f>IFERROR(VLOOKUP(J49,'الأستاذ العام'!$B$4:$C$499,2,0),"")</f>
        <v>0</v>
      </c>
      <c r="L49" s="146"/>
      <c r="M49" s="153">
        <v>0</v>
      </c>
      <c r="N49" s="16" t="b">
        <f t="shared" si="1"/>
        <v>1</v>
      </c>
    </row>
    <row r="50" spans="1:14" x14ac:dyDescent="0.25">
      <c r="A50" s="146">
        <v>50</v>
      </c>
      <c r="B50" s="147" t="str">
        <f t="shared" si="0"/>
        <v>Jan</v>
      </c>
      <c r="C50" s="148"/>
      <c r="D50" s="149"/>
      <c r="E50" s="150"/>
      <c r="F50" s="151"/>
      <c r="G50" s="152">
        <f>IFERROR(VLOOKUP(F50,'الأستاذ العام'!$B$4:$C$499,2,0),"")</f>
        <v>0</v>
      </c>
      <c r="H50" s="146"/>
      <c r="I50" s="153">
        <v>0</v>
      </c>
      <c r="J50" s="151"/>
      <c r="K50" s="152">
        <f>IFERROR(VLOOKUP(J50,'الأستاذ العام'!$B$4:$C$499,2,0),"")</f>
        <v>0</v>
      </c>
      <c r="L50" s="146"/>
      <c r="M50" s="153">
        <v>0</v>
      </c>
      <c r="N50" s="16" t="b">
        <f t="shared" si="1"/>
        <v>1</v>
      </c>
    </row>
    <row r="51" spans="1:14" x14ac:dyDescent="0.25">
      <c r="A51" s="146">
        <v>51</v>
      </c>
      <c r="B51" s="147" t="str">
        <f t="shared" si="0"/>
        <v>Jan</v>
      </c>
      <c r="C51" s="148"/>
      <c r="D51" s="149"/>
      <c r="E51" s="150"/>
      <c r="F51" s="151"/>
      <c r="G51" s="152">
        <f>IFERROR(VLOOKUP(F51,'الأستاذ العام'!$B$4:$C$499,2,0),"")</f>
        <v>0</v>
      </c>
      <c r="H51" s="146"/>
      <c r="I51" s="153">
        <v>0</v>
      </c>
      <c r="J51" s="151"/>
      <c r="K51" s="152">
        <f>IFERROR(VLOOKUP(J51,'الأستاذ العام'!$B$4:$C$499,2,0),"")</f>
        <v>0</v>
      </c>
      <c r="L51" s="146"/>
      <c r="M51" s="153">
        <v>0</v>
      </c>
      <c r="N51" s="16" t="b">
        <f t="shared" si="1"/>
        <v>1</v>
      </c>
    </row>
    <row r="52" spans="1:14" x14ac:dyDescent="0.25">
      <c r="A52" s="146">
        <v>52</v>
      </c>
      <c r="B52" s="147" t="str">
        <f t="shared" si="0"/>
        <v>Jan</v>
      </c>
      <c r="C52" s="148"/>
      <c r="D52" s="149"/>
      <c r="E52" s="150"/>
      <c r="F52" s="151"/>
      <c r="G52" s="152">
        <f>IFERROR(VLOOKUP(F52,'الأستاذ العام'!$B$4:$C$499,2,0),"")</f>
        <v>0</v>
      </c>
      <c r="H52" s="146"/>
      <c r="I52" s="153">
        <v>0</v>
      </c>
      <c r="J52" s="151"/>
      <c r="K52" s="152">
        <f>IFERROR(VLOOKUP(J52,'الأستاذ العام'!$B$4:$C$499,2,0),"")</f>
        <v>0</v>
      </c>
      <c r="L52" s="146"/>
      <c r="M52" s="153">
        <v>0</v>
      </c>
      <c r="N52" s="16" t="b">
        <f t="shared" si="1"/>
        <v>1</v>
      </c>
    </row>
    <row r="53" spans="1:14" x14ac:dyDescent="0.25">
      <c r="A53" s="146">
        <v>53</v>
      </c>
      <c r="B53" s="147" t="str">
        <f t="shared" si="0"/>
        <v>Jan</v>
      </c>
      <c r="C53" s="148"/>
      <c r="D53" s="149"/>
      <c r="E53" s="150"/>
      <c r="F53" s="151"/>
      <c r="G53" s="152">
        <f>IFERROR(VLOOKUP(F53,'الأستاذ العام'!$B$4:$C$499,2,0),"")</f>
        <v>0</v>
      </c>
      <c r="H53" s="146"/>
      <c r="I53" s="153">
        <v>0</v>
      </c>
      <c r="J53" s="151"/>
      <c r="K53" s="152">
        <f>IFERROR(VLOOKUP(J53,'الأستاذ العام'!$B$4:$C$499,2,0),"")</f>
        <v>0</v>
      </c>
      <c r="L53" s="146"/>
      <c r="M53" s="153">
        <v>0</v>
      </c>
      <c r="N53" s="16" t="b">
        <f t="shared" si="1"/>
        <v>1</v>
      </c>
    </row>
    <row r="54" spans="1:14" x14ac:dyDescent="0.25">
      <c r="A54" s="146">
        <v>54</v>
      </c>
      <c r="B54" s="147" t="str">
        <f t="shared" si="0"/>
        <v>Jan</v>
      </c>
      <c r="C54" s="148"/>
      <c r="D54" s="149"/>
      <c r="E54" s="150"/>
      <c r="F54" s="151"/>
      <c r="G54" s="152">
        <f>IFERROR(VLOOKUP(F54,'الأستاذ العام'!$B$4:$C$499,2,0),"")</f>
        <v>0</v>
      </c>
      <c r="H54" s="146"/>
      <c r="I54" s="153">
        <v>0</v>
      </c>
      <c r="J54" s="151"/>
      <c r="K54" s="152">
        <f>IFERROR(VLOOKUP(J54,'الأستاذ العام'!$B$4:$C$499,2,0),"")</f>
        <v>0</v>
      </c>
      <c r="L54" s="146"/>
      <c r="M54" s="153">
        <v>0</v>
      </c>
      <c r="N54" s="16" t="b">
        <f t="shared" si="1"/>
        <v>1</v>
      </c>
    </row>
    <row r="55" spans="1:14" x14ac:dyDescent="0.25">
      <c r="A55" s="146">
        <v>55</v>
      </c>
      <c r="B55" s="147" t="str">
        <f t="shared" si="0"/>
        <v>Jan</v>
      </c>
      <c r="C55" s="148"/>
      <c r="D55" s="149"/>
      <c r="E55" s="150"/>
      <c r="F55" s="151"/>
      <c r="G55" s="152">
        <f>IFERROR(VLOOKUP(F55,'الأستاذ العام'!$B$4:$C$499,2,0),"")</f>
        <v>0</v>
      </c>
      <c r="H55" s="146"/>
      <c r="I55" s="153">
        <v>0</v>
      </c>
      <c r="J55" s="151"/>
      <c r="K55" s="152">
        <f>IFERROR(VLOOKUP(J55,'الأستاذ العام'!$B$4:$C$499,2,0),"")</f>
        <v>0</v>
      </c>
      <c r="L55" s="146"/>
      <c r="M55" s="153">
        <v>0</v>
      </c>
      <c r="N55" s="16" t="b">
        <f t="shared" si="1"/>
        <v>1</v>
      </c>
    </row>
    <row r="56" spans="1:14" x14ac:dyDescent="0.25">
      <c r="A56" s="146">
        <v>56</v>
      </c>
      <c r="B56" s="147" t="str">
        <f t="shared" si="0"/>
        <v>Jan</v>
      </c>
      <c r="C56" s="148"/>
      <c r="D56" s="149"/>
      <c r="E56" s="150"/>
      <c r="F56" s="151"/>
      <c r="G56" s="152">
        <f>IFERROR(VLOOKUP(F56,'الأستاذ العام'!$B$4:$C$499,2,0),"")</f>
        <v>0</v>
      </c>
      <c r="H56" s="146"/>
      <c r="I56" s="153">
        <v>0</v>
      </c>
      <c r="J56" s="151"/>
      <c r="K56" s="152">
        <f>IFERROR(VLOOKUP(J56,'الأستاذ العام'!$B$4:$C$499,2,0),"")</f>
        <v>0</v>
      </c>
      <c r="L56" s="146"/>
      <c r="M56" s="153">
        <v>0</v>
      </c>
      <c r="N56" s="16" t="b">
        <f t="shared" si="1"/>
        <v>1</v>
      </c>
    </row>
    <row r="57" spans="1:14" x14ac:dyDescent="0.25">
      <c r="A57" s="146">
        <v>57</v>
      </c>
      <c r="B57" s="147" t="str">
        <f t="shared" si="0"/>
        <v>Jan</v>
      </c>
      <c r="C57" s="148"/>
      <c r="D57" s="149"/>
      <c r="E57" s="150"/>
      <c r="F57" s="151"/>
      <c r="G57" s="152">
        <f>IFERROR(VLOOKUP(F57,'الأستاذ العام'!$B$4:$C$499,2,0),"")</f>
        <v>0</v>
      </c>
      <c r="H57" s="146"/>
      <c r="I57" s="153">
        <v>0</v>
      </c>
      <c r="J57" s="151"/>
      <c r="K57" s="152">
        <f>IFERROR(VLOOKUP(J57,'الأستاذ العام'!$B$4:$C$499,2,0),"")</f>
        <v>0</v>
      </c>
      <c r="L57" s="146"/>
      <c r="M57" s="153">
        <v>0</v>
      </c>
      <c r="N57" s="16" t="b">
        <f t="shared" si="1"/>
        <v>1</v>
      </c>
    </row>
    <row r="58" spans="1:14" x14ac:dyDescent="0.25">
      <c r="A58" s="146">
        <v>58</v>
      </c>
      <c r="B58" s="147" t="str">
        <f t="shared" si="0"/>
        <v>Jan</v>
      </c>
      <c r="C58" s="148"/>
      <c r="D58" s="149"/>
      <c r="E58" s="150"/>
      <c r="F58" s="151"/>
      <c r="G58" s="152">
        <f>IFERROR(VLOOKUP(F58,'الأستاذ العام'!$B$4:$C$499,2,0),"")</f>
        <v>0</v>
      </c>
      <c r="H58" s="146"/>
      <c r="I58" s="153">
        <v>0</v>
      </c>
      <c r="J58" s="151"/>
      <c r="K58" s="152">
        <f>IFERROR(VLOOKUP(J58,'الأستاذ العام'!$B$4:$C$499,2,0),"")</f>
        <v>0</v>
      </c>
      <c r="L58" s="146"/>
      <c r="M58" s="153">
        <v>0</v>
      </c>
      <c r="N58" s="16" t="b">
        <f t="shared" si="1"/>
        <v>1</v>
      </c>
    </row>
    <row r="59" spans="1:14" x14ac:dyDescent="0.25">
      <c r="A59" s="146">
        <v>59</v>
      </c>
      <c r="B59" s="147" t="str">
        <f t="shared" si="0"/>
        <v>Jan</v>
      </c>
      <c r="C59" s="148"/>
      <c r="D59" s="149"/>
      <c r="E59" s="150"/>
      <c r="F59" s="151"/>
      <c r="G59" s="152">
        <f>IFERROR(VLOOKUP(F59,'الأستاذ العام'!$B$4:$C$499,2,0),"")</f>
        <v>0</v>
      </c>
      <c r="H59" s="146"/>
      <c r="I59" s="153">
        <v>0</v>
      </c>
      <c r="J59" s="151"/>
      <c r="K59" s="152">
        <f>IFERROR(VLOOKUP(J59,'الأستاذ العام'!$B$4:$C$499,2,0),"")</f>
        <v>0</v>
      </c>
      <c r="L59" s="146"/>
      <c r="M59" s="153">
        <v>0</v>
      </c>
      <c r="N59" s="16" t="b">
        <f t="shared" si="1"/>
        <v>1</v>
      </c>
    </row>
    <row r="60" spans="1:14" x14ac:dyDescent="0.25">
      <c r="A60" s="146">
        <v>60</v>
      </c>
      <c r="B60" s="147" t="str">
        <f t="shared" si="0"/>
        <v>Jan</v>
      </c>
      <c r="C60" s="148"/>
      <c r="D60" s="149"/>
      <c r="E60" s="150"/>
      <c r="F60" s="151"/>
      <c r="G60" s="152">
        <f>IFERROR(VLOOKUP(F60,'الأستاذ العام'!$B$4:$C$499,2,0),"")</f>
        <v>0</v>
      </c>
      <c r="H60" s="146"/>
      <c r="I60" s="153">
        <v>0</v>
      </c>
      <c r="J60" s="151"/>
      <c r="K60" s="152">
        <f>IFERROR(VLOOKUP(J60,'الأستاذ العام'!$B$4:$C$499,2,0),"")</f>
        <v>0</v>
      </c>
      <c r="L60" s="146"/>
      <c r="M60" s="153">
        <v>0</v>
      </c>
      <c r="N60" s="16" t="b">
        <f t="shared" si="1"/>
        <v>1</v>
      </c>
    </row>
    <row r="61" spans="1:14" x14ac:dyDescent="0.25">
      <c r="A61" s="146">
        <v>61</v>
      </c>
      <c r="B61" s="147" t="str">
        <f t="shared" si="0"/>
        <v>Jan</v>
      </c>
      <c r="C61" s="148"/>
      <c r="D61" s="149"/>
      <c r="E61" s="150"/>
      <c r="F61" s="151"/>
      <c r="G61" s="152">
        <f>IFERROR(VLOOKUP(F61,'الأستاذ العام'!$B$4:$C$499,2,0),"")</f>
        <v>0</v>
      </c>
      <c r="H61" s="146"/>
      <c r="I61" s="153">
        <v>0</v>
      </c>
      <c r="J61" s="151"/>
      <c r="K61" s="152">
        <f>IFERROR(VLOOKUP(J61,'الأستاذ العام'!$B$4:$C$499,2,0),"")</f>
        <v>0</v>
      </c>
      <c r="L61" s="146"/>
      <c r="M61" s="153">
        <v>0</v>
      </c>
      <c r="N61" s="16" t="b">
        <f t="shared" si="1"/>
        <v>1</v>
      </c>
    </row>
    <row r="62" spans="1:14" x14ac:dyDescent="0.25">
      <c r="A62" s="146">
        <v>62</v>
      </c>
      <c r="B62" s="147" t="str">
        <f t="shared" si="0"/>
        <v>Jan</v>
      </c>
      <c r="C62" s="148"/>
      <c r="D62" s="149"/>
      <c r="E62" s="150"/>
      <c r="F62" s="151"/>
      <c r="G62" s="152">
        <f>IFERROR(VLOOKUP(F62,'الأستاذ العام'!$B$4:$C$499,2,0),"")</f>
        <v>0</v>
      </c>
      <c r="H62" s="146"/>
      <c r="I62" s="153">
        <v>0</v>
      </c>
      <c r="J62" s="151"/>
      <c r="K62" s="152">
        <f>IFERROR(VLOOKUP(J62,'الأستاذ العام'!$B$4:$C$499,2,0),"")</f>
        <v>0</v>
      </c>
      <c r="L62" s="146"/>
      <c r="M62" s="153">
        <v>0</v>
      </c>
      <c r="N62" s="16" t="b">
        <f t="shared" si="1"/>
        <v>1</v>
      </c>
    </row>
    <row r="63" spans="1:14" x14ac:dyDescent="0.25">
      <c r="A63" s="146">
        <v>63</v>
      </c>
      <c r="B63" s="147" t="str">
        <f t="shared" si="0"/>
        <v>Jan</v>
      </c>
      <c r="C63" s="148"/>
      <c r="D63" s="149"/>
      <c r="E63" s="150"/>
      <c r="F63" s="151"/>
      <c r="G63" s="152">
        <f>IFERROR(VLOOKUP(F63,'الأستاذ العام'!$B$4:$C$499,2,0),"")</f>
        <v>0</v>
      </c>
      <c r="H63" s="146"/>
      <c r="I63" s="153">
        <v>0</v>
      </c>
      <c r="J63" s="151"/>
      <c r="K63" s="152">
        <f>IFERROR(VLOOKUP(J63,'الأستاذ العام'!$B$4:$C$499,2,0),"")</f>
        <v>0</v>
      </c>
      <c r="L63" s="146"/>
      <c r="M63" s="153">
        <v>0</v>
      </c>
      <c r="N63" s="16" t="b">
        <f t="shared" si="1"/>
        <v>1</v>
      </c>
    </row>
    <row r="64" spans="1:14" x14ac:dyDescent="0.25">
      <c r="A64" s="146">
        <v>64</v>
      </c>
      <c r="B64" s="147" t="str">
        <f t="shared" si="0"/>
        <v>Jan</v>
      </c>
      <c r="C64" s="148"/>
      <c r="D64" s="149"/>
      <c r="E64" s="150"/>
      <c r="F64" s="151"/>
      <c r="G64" s="152">
        <f>IFERROR(VLOOKUP(F64,'الأستاذ العام'!$B$4:$C$499,2,0),"")</f>
        <v>0</v>
      </c>
      <c r="H64" s="146"/>
      <c r="I64" s="153">
        <v>0</v>
      </c>
      <c r="J64" s="151"/>
      <c r="K64" s="152">
        <f>IFERROR(VLOOKUP(J64,'الأستاذ العام'!$B$4:$C$499,2,0),"")</f>
        <v>0</v>
      </c>
      <c r="L64" s="146"/>
      <c r="M64" s="153">
        <v>0</v>
      </c>
      <c r="N64" s="16" t="b">
        <f t="shared" si="1"/>
        <v>1</v>
      </c>
    </row>
    <row r="65" spans="1:14" x14ac:dyDescent="0.25">
      <c r="A65" s="146">
        <v>65</v>
      </c>
      <c r="B65" s="147" t="str">
        <f t="shared" si="0"/>
        <v>Jan</v>
      </c>
      <c r="C65" s="148"/>
      <c r="D65" s="149"/>
      <c r="E65" s="150"/>
      <c r="F65" s="151"/>
      <c r="G65" s="152">
        <f>IFERROR(VLOOKUP(F65,'الأستاذ العام'!$B$4:$C$499,2,0),"")</f>
        <v>0</v>
      </c>
      <c r="H65" s="146"/>
      <c r="I65" s="153">
        <v>0</v>
      </c>
      <c r="J65" s="151"/>
      <c r="K65" s="152">
        <f>IFERROR(VLOOKUP(J65,'الأستاذ العام'!$B$4:$C$499,2,0),"")</f>
        <v>0</v>
      </c>
      <c r="L65" s="146"/>
      <c r="M65" s="153">
        <v>0</v>
      </c>
      <c r="N65" s="16" t="b">
        <f t="shared" si="1"/>
        <v>1</v>
      </c>
    </row>
    <row r="66" spans="1:14" x14ac:dyDescent="0.25">
      <c r="A66" s="146">
        <v>66</v>
      </c>
      <c r="B66" s="147" t="str">
        <f t="shared" si="0"/>
        <v>Jan</v>
      </c>
      <c r="C66" s="148"/>
      <c r="D66" s="149"/>
      <c r="E66" s="150"/>
      <c r="F66" s="151"/>
      <c r="G66" s="152">
        <f>IFERROR(VLOOKUP(F66,'الأستاذ العام'!$B$4:$C$499,2,0),"")</f>
        <v>0</v>
      </c>
      <c r="H66" s="146"/>
      <c r="I66" s="153">
        <v>0</v>
      </c>
      <c r="J66" s="151"/>
      <c r="K66" s="152">
        <f>IFERROR(VLOOKUP(J66,'الأستاذ العام'!$B$4:$C$499,2,0),"")</f>
        <v>0</v>
      </c>
      <c r="L66" s="146"/>
      <c r="M66" s="153">
        <v>0</v>
      </c>
      <c r="N66" s="16" t="b">
        <f t="shared" si="1"/>
        <v>1</v>
      </c>
    </row>
    <row r="67" spans="1:14" x14ac:dyDescent="0.25">
      <c r="A67" s="146">
        <v>67</v>
      </c>
      <c r="B67" s="147" t="str">
        <f t="shared" si="0"/>
        <v>Jan</v>
      </c>
      <c r="C67" s="148"/>
      <c r="D67" s="149"/>
      <c r="E67" s="150"/>
      <c r="F67" s="151"/>
      <c r="G67" s="152">
        <f>IFERROR(VLOOKUP(F67,'الأستاذ العام'!$B$4:$C$499,2,0),"")</f>
        <v>0</v>
      </c>
      <c r="H67" s="146"/>
      <c r="I67" s="153">
        <v>0</v>
      </c>
      <c r="J67" s="151"/>
      <c r="K67" s="152">
        <f>IFERROR(VLOOKUP(J67,'الأستاذ العام'!$B$4:$C$499,2,0),"")</f>
        <v>0</v>
      </c>
      <c r="L67" s="146"/>
      <c r="M67" s="153">
        <v>0</v>
      </c>
      <c r="N67" s="16" t="b">
        <f t="shared" si="1"/>
        <v>1</v>
      </c>
    </row>
    <row r="68" spans="1:14" x14ac:dyDescent="0.25">
      <c r="A68" s="146">
        <v>68</v>
      </c>
      <c r="B68" s="147" t="str">
        <f t="shared" si="0"/>
        <v>Jan</v>
      </c>
      <c r="C68" s="148"/>
      <c r="D68" s="149"/>
      <c r="E68" s="150"/>
      <c r="F68" s="151"/>
      <c r="G68" s="152">
        <f>IFERROR(VLOOKUP(F68,'الأستاذ العام'!$B$4:$C$499,2,0),"")</f>
        <v>0</v>
      </c>
      <c r="H68" s="146"/>
      <c r="I68" s="153">
        <v>0</v>
      </c>
      <c r="J68" s="151"/>
      <c r="K68" s="152">
        <f>IFERROR(VLOOKUP(J68,'الأستاذ العام'!$B$4:$C$499,2,0),"")</f>
        <v>0</v>
      </c>
      <c r="L68" s="146"/>
      <c r="M68" s="153">
        <v>0</v>
      </c>
      <c r="N68" s="16" t="b">
        <f t="shared" si="1"/>
        <v>1</v>
      </c>
    </row>
    <row r="69" spans="1:14" x14ac:dyDescent="0.25">
      <c r="A69" s="146">
        <v>69</v>
      </c>
      <c r="B69" s="147" t="str">
        <f t="shared" si="0"/>
        <v>Jan</v>
      </c>
      <c r="C69" s="148"/>
      <c r="D69" s="149"/>
      <c r="E69" s="150"/>
      <c r="F69" s="151"/>
      <c r="G69" s="152">
        <f>IFERROR(VLOOKUP(F69,'الأستاذ العام'!$B$4:$C$499,2,0),"")</f>
        <v>0</v>
      </c>
      <c r="H69" s="146"/>
      <c r="I69" s="153">
        <v>0</v>
      </c>
      <c r="J69" s="151"/>
      <c r="K69" s="152">
        <f>IFERROR(VLOOKUP(J69,'الأستاذ العام'!$B$4:$C$499,2,0),"")</f>
        <v>0</v>
      </c>
      <c r="L69" s="146"/>
      <c r="M69" s="153">
        <v>0</v>
      </c>
      <c r="N69" s="16" t="b">
        <f t="shared" si="1"/>
        <v>1</v>
      </c>
    </row>
    <row r="70" spans="1:14" x14ac:dyDescent="0.25">
      <c r="A70" s="146">
        <v>70</v>
      </c>
      <c r="B70" s="147" t="str">
        <f t="shared" si="0"/>
        <v>Jan</v>
      </c>
      <c r="C70" s="148"/>
      <c r="D70" s="149"/>
      <c r="E70" s="150"/>
      <c r="F70" s="151"/>
      <c r="G70" s="152">
        <f>IFERROR(VLOOKUP(F70,'الأستاذ العام'!$B$4:$C$499,2,0),"")</f>
        <v>0</v>
      </c>
      <c r="H70" s="146"/>
      <c r="I70" s="153">
        <v>0</v>
      </c>
      <c r="J70" s="151"/>
      <c r="K70" s="152">
        <f>IFERROR(VLOOKUP(J70,'الأستاذ العام'!$B$4:$C$499,2,0),"")</f>
        <v>0</v>
      </c>
      <c r="L70" s="146"/>
      <c r="M70" s="153">
        <v>0</v>
      </c>
      <c r="N70" s="16" t="b">
        <f t="shared" si="1"/>
        <v>1</v>
      </c>
    </row>
    <row r="71" spans="1:14" x14ac:dyDescent="0.25">
      <c r="A71" s="146">
        <v>71</v>
      </c>
      <c r="B71" s="147" t="str">
        <f>TEXT(C71,"mmm")</f>
        <v>Jan</v>
      </c>
      <c r="C71" s="148"/>
      <c r="D71" s="149"/>
      <c r="E71" s="150"/>
      <c r="F71" s="151"/>
      <c r="G71" s="152">
        <f>IFERROR(VLOOKUP(F71,'الأستاذ العام'!$B$4:$C$499,2,0),"")</f>
        <v>0</v>
      </c>
      <c r="H71" s="146"/>
      <c r="I71" s="153">
        <v>0</v>
      </c>
      <c r="J71" s="151"/>
      <c r="K71" s="152">
        <f>IFERROR(VLOOKUP(J71,'الأستاذ العام'!$B$4:$C$499,2,0),"")</f>
        <v>0</v>
      </c>
      <c r="L71" s="146"/>
      <c r="M71" s="153">
        <v>0</v>
      </c>
      <c r="N71" s="16" t="b">
        <f t="shared" ref="N71:N134" si="2">I71=M71</f>
        <v>1</v>
      </c>
    </row>
    <row r="72" spans="1:14" x14ac:dyDescent="0.25">
      <c r="A72" s="146">
        <v>72</v>
      </c>
      <c r="B72" s="147" t="str">
        <f>TEXT(C72,"mmm")</f>
        <v>Jan</v>
      </c>
      <c r="C72" s="148"/>
      <c r="D72" s="149"/>
      <c r="E72" s="150"/>
      <c r="F72" s="151"/>
      <c r="G72" s="152">
        <f>IFERROR(VLOOKUP(F72,'الأستاذ العام'!$B$4:$C$499,2,0),"")</f>
        <v>0</v>
      </c>
      <c r="H72" s="146"/>
      <c r="I72" s="153">
        <v>0</v>
      </c>
      <c r="J72" s="151"/>
      <c r="K72" s="152">
        <f>IFERROR(VLOOKUP(J72,'الأستاذ العام'!$B$4:$C$499,2,0),"")</f>
        <v>0</v>
      </c>
      <c r="L72" s="146"/>
      <c r="M72" s="153">
        <v>0</v>
      </c>
      <c r="N72" s="16" t="b">
        <f t="shared" si="2"/>
        <v>1</v>
      </c>
    </row>
    <row r="73" spans="1:14" x14ac:dyDescent="0.25">
      <c r="A73" s="146">
        <v>73</v>
      </c>
      <c r="B73" s="147" t="str">
        <f>TEXT(C73,"mmm")</f>
        <v>Jan</v>
      </c>
      <c r="C73" s="148"/>
      <c r="D73" s="149"/>
      <c r="E73" s="150"/>
      <c r="F73" s="151"/>
      <c r="G73" s="152">
        <f>IFERROR(VLOOKUP(F73,'الأستاذ العام'!$B$4:$C$499,2,0),"")</f>
        <v>0</v>
      </c>
      <c r="H73" s="146"/>
      <c r="I73" s="153">
        <v>0</v>
      </c>
      <c r="J73" s="151"/>
      <c r="K73" s="152">
        <f>IFERROR(VLOOKUP(J73,'الأستاذ العام'!$B$4:$C$499,2,0),"")</f>
        <v>0</v>
      </c>
      <c r="L73" s="146"/>
      <c r="M73" s="153">
        <v>0</v>
      </c>
      <c r="N73" s="16" t="b">
        <f t="shared" si="2"/>
        <v>1</v>
      </c>
    </row>
    <row r="74" spans="1:14" x14ac:dyDescent="0.25">
      <c r="A74" s="146">
        <v>74</v>
      </c>
      <c r="B74" s="147" t="str">
        <f t="shared" ref="B74:B105" si="3">TEXT(C74,"mmm")</f>
        <v>Jan</v>
      </c>
      <c r="C74" s="148"/>
      <c r="D74" s="149"/>
      <c r="E74" s="150"/>
      <c r="F74" s="151"/>
      <c r="G74" s="152">
        <f>IFERROR(VLOOKUP(F74,'الأستاذ العام'!$B$4:$C$499,2,0),"")</f>
        <v>0</v>
      </c>
      <c r="H74" s="146"/>
      <c r="I74" s="153">
        <v>0</v>
      </c>
      <c r="J74" s="151"/>
      <c r="K74" s="152">
        <f>IFERROR(VLOOKUP(J74,'الأستاذ العام'!$B$4:$C$499,2,0),"")</f>
        <v>0</v>
      </c>
      <c r="L74" s="146"/>
      <c r="M74" s="153">
        <v>0</v>
      </c>
      <c r="N74" s="16" t="b">
        <f t="shared" si="2"/>
        <v>1</v>
      </c>
    </row>
    <row r="75" spans="1:14" x14ac:dyDescent="0.25">
      <c r="A75" s="146">
        <v>75</v>
      </c>
      <c r="B75" s="147" t="str">
        <f t="shared" si="3"/>
        <v>Jan</v>
      </c>
      <c r="C75" s="148"/>
      <c r="D75" s="149"/>
      <c r="E75" s="150"/>
      <c r="F75" s="151"/>
      <c r="G75" s="152">
        <f>IFERROR(VLOOKUP(F75,'الأستاذ العام'!$B$4:$C$499,2,0),"")</f>
        <v>0</v>
      </c>
      <c r="H75" s="146"/>
      <c r="I75" s="153">
        <v>0</v>
      </c>
      <c r="J75" s="151"/>
      <c r="K75" s="152">
        <f>IFERROR(VLOOKUP(J75,'الأستاذ العام'!$B$4:$C$499,2,0),"")</f>
        <v>0</v>
      </c>
      <c r="L75" s="146"/>
      <c r="M75" s="153">
        <v>0</v>
      </c>
      <c r="N75" s="16" t="b">
        <f t="shared" si="2"/>
        <v>1</v>
      </c>
    </row>
    <row r="76" spans="1:14" x14ac:dyDescent="0.25">
      <c r="A76" s="146">
        <v>76</v>
      </c>
      <c r="B76" s="147" t="str">
        <f t="shared" si="3"/>
        <v>Jan</v>
      </c>
      <c r="C76" s="148"/>
      <c r="D76" s="149"/>
      <c r="E76" s="150"/>
      <c r="F76" s="151"/>
      <c r="G76" s="152">
        <f>IFERROR(VLOOKUP(F76,'الأستاذ العام'!$B$4:$C$499,2,0),"")</f>
        <v>0</v>
      </c>
      <c r="H76" s="146"/>
      <c r="I76" s="153">
        <v>0</v>
      </c>
      <c r="J76" s="151"/>
      <c r="K76" s="152">
        <f>IFERROR(VLOOKUP(J76,'الأستاذ العام'!$B$4:$C$499,2,0),"")</f>
        <v>0</v>
      </c>
      <c r="L76" s="146"/>
      <c r="M76" s="153">
        <v>0</v>
      </c>
      <c r="N76" s="16" t="b">
        <f t="shared" si="2"/>
        <v>1</v>
      </c>
    </row>
    <row r="77" spans="1:14" x14ac:dyDescent="0.25">
      <c r="A77" s="146">
        <v>77</v>
      </c>
      <c r="B77" s="147" t="str">
        <f t="shared" si="3"/>
        <v>Jan</v>
      </c>
      <c r="C77" s="148"/>
      <c r="D77" s="149"/>
      <c r="E77" s="150"/>
      <c r="F77" s="151"/>
      <c r="G77" s="152">
        <f>IFERROR(VLOOKUP(F77,'الأستاذ العام'!$B$4:$C$499,2,0),"")</f>
        <v>0</v>
      </c>
      <c r="H77" s="146"/>
      <c r="I77" s="153">
        <v>0</v>
      </c>
      <c r="J77" s="151"/>
      <c r="K77" s="152">
        <f>IFERROR(VLOOKUP(J77,'الأستاذ العام'!$B$4:$C$499,2,0),"")</f>
        <v>0</v>
      </c>
      <c r="L77" s="146"/>
      <c r="M77" s="153">
        <v>0</v>
      </c>
      <c r="N77" s="16" t="b">
        <f t="shared" si="2"/>
        <v>1</v>
      </c>
    </row>
    <row r="78" spans="1:14" x14ac:dyDescent="0.25">
      <c r="A78" s="146">
        <v>78</v>
      </c>
      <c r="B78" s="147" t="str">
        <f t="shared" si="3"/>
        <v>Jan</v>
      </c>
      <c r="C78" s="148"/>
      <c r="D78" s="149"/>
      <c r="E78" s="150"/>
      <c r="F78" s="151"/>
      <c r="G78" s="152">
        <f>IFERROR(VLOOKUP(F78,'الأستاذ العام'!$B$4:$C$499,2,0),"")</f>
        <v>0</v>
      </c>
      <c r="H78" s="146"/>
      <c r="I78" s="153">
        <v>0</v>
      </c>
      <c r="J78" s="151"/>
      <c r="K78" s="152">
        <f>IFERROR(VLOOKUP(J78,'الأستاذ العام'!$B$4:$C$499,2,0),"")</f>
        <v>0</v>
      </c>
      <c r="L78" s="146"/>
      <c r="M78" s="153">
        <v>0</v>
      </c>
      <c r="N78" s="16" t="b">
        <f t="shared" si="2"/>
        <v>1</v>
      </c>
    </row>
    <row r="79" spans="1:14" x14ac:dyDescent="0.25">
      <c r="A79" s="146">
        <v>79</v>
      </c>
      <c r="B79" s="147" t="str">
        <f t="shared" si="3"/>
        <v>Jan</v>
      </c>
      <c r="C79" s="148"/>
      <c r="D79" s="149"/>
      <c r="E79" s="150"/>
      <c r="F79" s="151"/>
      <c r="G79" s="152">
        <f>IFERROR(VLOOKUP(F79,'الأستاذ العام'!$B$4:$C$499,2,0),"")</f>
        <v>0</v>
      </c>
      <c r="H79" s="146"/>
      <c r="I79" s="153">
        <v>0</v>
      </c>
      <c r="J79" s="151"/>
      <c r="K79" s="152">
        <f>IFERROR(VLOOKUP(J79,'الأستاذ العام'!$B$4:$C$499,2,0),"")</f>
        <v>0</v>
      </c>
      <c r="L79" s="146"/>
      <c r="M79" s="153">
        <v>0</v>
      </c>
      <c r="N79" s="16" t="b">
        <f t="shared" si="2"/>
        <v>1</v>
      </c>
    </row>
    <row r="80" spans="1:14" x14ac:dyDescent="0.25">
      <c r="A80" s="146">
        <v>80</v>
      </c>
      <c r="B80" s="147" t="str">
        <f t="shared" si="3"/>
        <v>Jan</v>
      </c>
      <c r="C80" s="148"/>
      <c r="D80" s="149"/>
      <c r="E80" s="150"/>
      <c r="F80" s="151"/>
      <c r="G80" s="152">
        <f>IFERROR(VLOOKUP(F80,'الأستاذ العام'!$B$4:$C$499,2,0),"")</f>
        <v>0</v>
      </c>
      <c r="H80" s="146"/>
      <c r="I80" s="153">
        <v>0</v>
      </c>
      <c r="J80" s="151"/>
      <c r="K80" s="152">
        <f>IFERROR(VLOOKUP(J80,'الأستاذ العام'!$B$4:$C$499,2,0),"")</f>
        <v>0</v>
      </c>
      <c r="L80" s="146"/>
      <c r="M80" s="153">
        <v>0</v>
      </c>
      <c r="N80" s="16" t="b">
        <f t="shared" si="2"/>
        <v>1</v>
      </c>
    </row>
    <row r="81" spans="1:14" x14ac:dyDescent="0.25">
      <c r="A81" s="146">
        <v>81</v>
      </c>
      <c r="B81" s="147" t="str">
        <f t="shared" si="3"/>
        <v>Jan</v>
      </c>
      <c r="C81" s="148"/>
      <c r="D81" s="149"/>
      <c r="E81" s="150"/>
      <c r="F81" s="151"/>
      <c r="G81" s="152">
        <f>IFERROR(VLOOKUP(F81,'الأستاذ العام'!$B$4:$C$499,2,0),"")</f>
        <v>0</v>
      </c>
      <c r="H81" s="146"/>
      <c r="I81" s="153">
        <v>0</v>
      </c>
      <c r="J81" s="151"/>
      <c r="K81" s="152">
        <f>IFERROR(VLOOKUP(J81,'الأستاذ العام'!$B$4:$C$499,2,0),"")</f>
        <v>0</v>
      </c>
      <c r="L81" s="146"/>
      <c r="M81" s="153">
        <v>0</v>
      </c>
      <c r="N81" s="16" t="b">
        <f t="shared" si="2"/>
        <v>1</v>
      </c>
    </row>
    <row r="82" spans="1:14" x14ac:dyDescent="0.25">
      <c r="A82" s="146">
        <v>82</v>
      </c>
      <c r="B82" s="147" t="str">
        <f t="shared" si="3"/>
        <v>Jan</v>
      </c>
      <c r="C82" s="148"/>
      <c r="D82" s="149"/>
      <c r="E82" s="150"/>
      <c r="F82" s="151"/>
      <c r="G82" s="152">
        <f>IFERROR(VLOOKUP(F82,'الأستاذ العام'!$B$4:$C$499,2,0),"")</f>
        <v>0</v>
      </c>
      <c r="H82" s="146"/>
      <c r="I82" s="153">
        <v>0</v>
      </c>
      <c r="J82" s="151"/>
      <c r="K82" s="152">
        <f>IFERROR(VLOOKUP(J82,'الأستاذ العام'!$B$4:$C$499,2,0),"")</f>
        <v>0</v>
      </c>
      <c r="L82" s="146"/>
      <c r="M82" s="153">
        <v>0</v>
      </c>
      <c r="N82" s="16" t="b">
        <f t="shared" si="2"/>
        <v>1</v>
      </c>
    </row>
    <row r="83" spans="1:14" x14ac:dyDescent="0.25">
      <c r="A83" s="146">
        <v>83</v>
      </c>
      <c r="B83" s="147" t="str">
        <f t="shared" si="3"/>
        <v>Jan</v>
      </c>
      <c r="C83" s="148"/>
      <c r="D83" s="149"/>
      <c r="E83" s="150"/>
      <c r="F83" s="151"/>
      <c r="G83" s="152">
        <f>IFERROR(VLOOKUP(F83,'الأستاذ العام'!$B$4:$C$499,2,0),"")</f>
        <v>0</v>
      </c>
      <c r="H83" s="146"/>
      <c r="I83" s="153">
        <v>0</v>
      </c>
      <c r="J83" s="151"/>
      <c r="K83" s="152">
        <f>IFERROR(VLOOKUP(J83,'الأستاذ العام'!$B$4:$C$499,2,0),"")</f>
        <v>0</v>
      </c>
      <c r="L83" s="146"/>
      <c r="M83" s="153">
        <v>0</v>
      </c>
      <c r="N83" s="16" t="b">
        <f t="shared" si="2"/>
        <v>1</v>
      </c>
    </row>
    <row r="84" spans="1:14" x14ac:dyDescent="0.25">
      <c r="A84" s="146">
        <v>84</v>
      </c>
      <c r="B84" s="147" t="str">
        <f t="shared" si="3"/>
        <v>Jan</v>
      </c>
      <c r="C84" s="148"/>
      <c r="D84" s="149"/>
      <c r="E84" s="150"/>
      <c r="F84" s="151"/>
      <c r="G84" s="152">
        <f>IFERROR(VLOOKUP(F84,'الأستاذ العام'!$B$4:$C$499,2,0),"")</f>
        <v>0</v>
      </c>
      <c r="H84" s="146"/>
      <c r="I84" s="153">
        <v>0</v>
      </c>
      <c r="J84" s="151"/>
      <c r="K84" s="152">
        <f>IFERROR(VLOOKUP(J84,'الأستاذ العام'!$B$4:$C$499,2,0),"")</f>
        <v>0</v>
      </c>
      <c r="L84" s="146"/>
      <c r="M84" s="153">
        <v>0</v>
      </c>
      <c r="N84" s="16" t="b">
        <f t="shared" si="2"/>
        <v>1</v>
      </c>
    </row>
    <row r="85" spans="1:14" x14ac:dyDescent="0.25">
      <c r="A85" s="146">
        <v>85</v>
      </c>
      <c r="B85" s="147" t="str">
        <f t="shared" si="3"/>
        <v>Jan</v>
      </c>
      <c r="C85" s="148"/>
      <c r="D85" s="149"/>
      <c r="E85" s="150"/>
      <c r="F85" s="151"/>
      <c r="G85" s="152">
        <f>IFERROR(VLOOKUP(F85,'الأستاذ العام'!$B$4:$C$499,2,0),"")</f>
        <v>0</v>
      </c>
      <c r="H85" s="146"/>
      <c r="I85" s="153">
        <v>0</v>
      </c>
      <c r="J85" s="151"/>
      <c r="K85" s="152">
        <f>IFERROR(VLOOKUP(J85,'الأستاذ العام'!$B$4:$C$499,2,0),"")</f>
        <v>0</v>
      </c>
      <c r="L85" s="146"/>
      <c r="M85" s="153">
        <v>0</v>
      </c>
      <c r="N85" s="16" t="b">
        <f t="shared" si="2"/>
        <v>1</v>
      </c>
    </row>
    <row r="86" spans="1:14" x14ac:dyDescent="0.25">
      <c r="A86" s="146">
        <v>86</v>
      </c>
      <c r="B86" s="147" t="str">
        <f t="shared" si="3"/>
        <v>Jan</v>
      </c>
      <c r="C86" s="148"/>
      <c r="D86" s="149"/>
      <c r="E86" s="150"/>
      <c r="F86" s="151"/>
      <c r="G86" s="152">
        <f>IFERROR(VLOOKUP(F86,'الأستاذ العام'!$B$4:$C$499,2,0),"")</f>
        <v>0</v>
      </c>
      <c r="H86" s="146"/>
      <c r="I86" s="153">
        <v>0</v>
      </c>
      <c r="J86" s="151"/>
      <c r="K86" s="152">
        <f>IFERROR(VLOOKUP(J86,'الأستاذ العام'!$B$4:$C$499,2,0),"")</f>
        <v>0</v>
      </c>
      <c r="L86" s="146"/>
      <c r="M86" s="153">
        <v>0</v>
      </c>
      <c r="N86" s="16" t="b">
        <f t="shared" si="2"/>
        <v>1</v>
      </c>
    </row>
    <row r="87" spans="1:14" x14ac:dyDescent="0.25">
      <c r="A87" s="146">
        <v>87</v>
      </c>
      <c r="B87" s="147" t="str">
        <f t="shared" si="3"/>
        <v>Jan</v>
      </c>
      <c r="C87" s="148"/>
      <c r="D87" s="149"/>
      <c r="E87" s="150"/>
      <c r="F87" s="151"/>
      <c r="G87" s="152">
        <f>IFERROR(VLOOKUP(F87,'الأستاذ العام'!$B$4:$C$499,2,0),"")</f>
        <v>0</v>
      </c>
      <c r="H87" s="146"/>
      <c r="I87" s="153">
        <v>0</v>
      </c>
      <c r="J87" s="151"/>
      <c r="K87" s="152">
        <f>IFERROR(VLOOKUP(J87,'الأستاذ العام'!$B$4:$C$499,2,0),"")</f>
        <v>0</v>
      </c>
      <c r="L87" s="146"/>
      <c r="M87" s="153">
        <v>0</v>
      </c>
      <c r="N87" s="16" t="b">
        <f t="shared" si="2"/>
        <v>1</v>
      </c>
    </row>
    <row r="88" spans="1:14" x14ac:dyDescent="0.25">
      <c r="A88" s="146">
        <v>88</v>
      </c>
      <c r="B88" s="147" t="str">
        <f t="shared" si="3"/>
        <v>Jan</v>
      </c>
      <c r="C88" s="148"/>
      <c r="D88" s="149"/>
      <c r="E88" s="150"/>
      <c r="F88" s="151"/>
      <c r="G88" s="152">
        <f>IFERROR(VLOOKUP(F88,'الأستاذ العام'!$B$4:$C$499,2,0),"")</f>
        <v>0</v>
      </c>
      <c r="H88" s="146"/>
      <c r="I88" s="153">
        <v>0</v>
      </c>
      <c r="J88" s="151"/>
      <c r="K88" s="152">
        <f>IFERROR(VLOOKUP(J88,'الأستاذ العام'!$B$4:$C$499,2,0),"")</f>
        <v>0</v>
      </c>
      <c r="L88" s="146"/>
      <c r="M88" s="153">
        <v>0</v>
      </c>
      <c r="N88" s="16" t="b">
        <f t="shared" si="2"/>
        <v>1</v>
      </c>
    </row>
    <row r="89" spans="1:14" x14ac:dyDescent="0.25">
      <c r="A89" s="146">
        <v>89</v>
      </c>
      <c r="B89" s="147" t="str">
        <f t="shared" si="3"/>
        <v>Jan</v>
      </c>
      <c r="C89" s="148"/>
      <c r="D89" s="149"/>
      <c r="E89" s="150"/>
      <c r="F89" s="151"/>
      <c r="G89" s="152">
        <f>IFERROR(VLOOKUP(F89,'الأستاذ العام'!$B$4:$C$499,2,0),"")</f>
        <v>0</v>
      </c>
      <c r="H89" s="146"/>
      <c r="I89" s="153">
        <v>0</v>
      </c>
      <c r="J89" s="151"/>
      <c r="K89" s="152">
        <f>IFERROR(VLOOKUP(J89,'الأستاذ العام'!$B$4:$C$499,2,0),"")</f>
        <v>0</v>
      </c>
      <c r="L89" s="146"/>
      <c r="M89" s="153">
        <v>0</v>
      </c>
      <c r="N89" s="16" t="b">
        <f t="shared" si="2"/>
        <v>1</v>
      </c>
    </row>
    <row r="90" spans="1:14" x14ac:dyDescent="0.25">
      <c r="A90" s="146">
        <v>90</v>
      </c>
      <c r="B90" s="147" t="str">
        <f t="shared" si="3"/>
        <v>Jan</v>
      </c>
      <c r="C90" s="148"/>
      <c r="D90" s="149"/>
      <c r="E90" s="150"/>
      <c r="F90" s="151"/>
      <c r="G90" s="152">
        <f>IFERROR(VLOOKUP(F90,'الأستاذ العام'!$B$4:$C$499,2,0),"")</f>
        <v>0</v>
      </c>
      <c r="H90" s="146"/>
      <c r="I90" s="153">
        <v>0</v>
      </c>
      <c r="J90" s="151"/>
      <c r="K90" s="152">
        <f>IFERROR(VLOOKUP(J90,'الأستاذ العام'!$B$4:$C$499,2,0),"")</f>
        <v>0</v>
      </c>
      <c r="L90" s="146"/>
      <c r="M90" s="153">
        <v>0</v>
      </c>
      <c r="N90" s="16" t="b">
        <f t="shared" si="2"/>
        <v>1</v>
      </c>
    </row>
    <row r="91" spans="1:14" x14ac:dyDescent="0.25">
      <c r="A91" s="146">
        <v>91</v>
      </c>
      <c r="B91" s="147" t="str">
        <f t="shared" si="3"/>
        <v>Jan</v>
      </c>
      <c r="C91" s="148"/>
      <c r="D91" s="149"/>
      <c r="E91" s="150"/>
      <c r="F91" s="151"/>
      <c r="G91" s="152">
        <f>IFERROR(VLOOKUP(F91,'الأستاذ العام'!$B$4:$C$499,2,0),"")</f>
        <v>0</v>
      </c>
      <c r="H91" s="146"/>
      <c r="I91" s="153">
        <v>0</v>
      </c>
      <c r="J91" s="151"/>
      <c r="K91" s="152">
        <f>IFERROR(VLOOKUP(J91,'الأستاذ العام'!$B$4:$C$499,2,0),"")</f>
        <v>0</v>
      </c>
      <c r="L91" s="146"/>
      <c r="M91" s="153">
        <v>0</v>
      </c>
      <c r="N91" s="16" t="b">
        <f t="shared" si="2"/>
        <v>1</v>
      </c>
    </row>
    <row r="92" spans="1:14" x14ac:dyDescent="0.25">
      <c r="A92" s="146">
        <v>92</v>
      </c>
      <c r="B92" s="147" t="str">
        <f t="shared" si="3"/>
        <v>Jan</v>
      </c>
      <c r="C92" s="148"/>
      <c r="D92" s="149"/>
      <c r="E92" s="150"/>
      <c r="F92" s="151"/>
      <c r="G92" s="152">
        <f>IFERROR(VLOOKUP(F92,'الأستاذ العام'!$B$4:$C$499,2,0),"")</f>
        <v>0</v>
      </c>
      <c r="H92" s="146"/>
      <c r="I92" s="153">
        <v>0</v>
      </c>
      <c r="J92" s="151"/>
      <c r="K92" s="152">
        <f>IFERROR(VLOOKUP(J92,'الأستاذ العام'!$B$4:$C$499,2,0),"")</f>
        <v>0</v>
      </c>
      <c r="L92" s="146"/>
      <c r="M92" s="153">
        <v>0</v>
      </c>
      <c r="N92" s="16" t="b">
        <f t="shared" si="2"/>
        <v>1</v>
      </c>
    </row>
    <row r="93" spans="1:14" x14ac:dyDescent="0.25">
      <c r="A93" s="146">
        <v>93</v>
      </c>
      <c r="B93" s="147" t="str">
        <f t="shared" si="3"/>
        <v>Jan</v>
      </c>
      <c r="C93" s="148"/>
      <c r="D93" s="149"/>
      <c r="E93" s="150"/>
      <c r="F93" s="151"/>
      <c r="G93" s="152">
        <f>IFERROR(VLOOKUP(F93,'الأستاذ العام'!$B$4:$C$499,2,0),"")</f>
        <v>0</v>
      </c>
      <c r="H93" s="146"/>
      <c r="I93" s="153">
        <v>0</v>
      </c>
      <c r="J93" s="151"/>
      <c r="K93" s="152">
        <f>IFERROR(VLOOKUP(J93,'الأستاذ العام'!$B$4:$C$499,2,0),"")</f>
        <v>0</v>
      </c>
      <c r="L93" s="146"/>
      <c r="M93" s="153">
        <v>0</v>
      </c>
      <c r="N93" s="16" t="b">
        <f t="shared" si="2"/>
        <v>1</v>
      </c>
    </row>
    <row r="94" spans="1:14" x14ac:dyDescent="0.25">
      <c r="A94" s="146">
        <v>94</v>
      </c>
      <c r="B94" s="147" t="str">
        <f t="shared" si="3"/>
        <v>Jan</v>
      </c>
      <c r="C94" s="148"/>
      <c r="D94" s="149"/>
      <c r="E94" s="150"/>
      <c r="F94" s="151"/>
      <c r="G94" s="152">
        <f>IFERROR(VLOOKUP(F94,'الأستاذ العام'!$B$4:$C$499,2,0),"")</f>
        <v>0</v>
      </c>
      <c r="H94" s="146"/>
      <c r="I94" s="153">
        <v>0</v>
      </c>
      <c r="J94" s="151"/>
      <c r="K94" s="152">
        <f>IFERROR(VLOOKUP(J94,'الأستاذ العام'!$B$4:$C$499,2,0),"")</f>
        <v>0</v>
      </c>
      <c r="L94" s="146"/>
      <c r="M94" s="153">
        <v>0</v>
      </c>
      <c r="N94" s="16" t="b">
        <f t="shared" si="2"/>
        <v>1</v>
      </c>
    </row>
    <row r="95" spans="1:14" x14ac:dyDescent="0.25">
      <c r="A95" s="146">
        <v>95</v>
      </c>
      <c r="B95" s="147" t="str">
        <f t="shared" si="3"/>
        <v>Jan</v>
      </c>
      <c r="C95" s="148"/>
      <c r="D95" s="149"/>
      <c r="E95" s="150"/>
      <c r="F95" s="151"/>
      <c r="G95" s="152">
        <f>IFERROR(VLOOKUP(F95,'الأستاذ العام'!$B$4:$C$499,2,0),"")</f>
        <v>0</v>
      </c>
      <c r="H95" s="146"/>
      <c r="I95" s="153">
        <v>0</v>
      </c>
      <c r="J95" s="151"/>
      <c r="K95" s="152">
        <f>IFERROR(VLOOKUP(J95,'الأستاذ العام'!$B$4:$C$499,2,0),"")</f>
        <v>0</v>
      </c>
      <c r="L95" s="146"/>
      <c r="M95" s="153">
        <v>0</v>
      </c>
      <c r="N95" s="16" t="b">
        <f t="shared" si="2"/>
        <v>1</v>
      </c>
    </row>
    <row r="96" spans="1:14" x14ac:dyDescent="0.25">
      <c r="A96" s="146">
        <v>96</v>
      </c>
      <c r="B96" s="147" t="str">
        <f t="shared" si="3"/>
        <v>Jan</v>
      </c>
      <c r="C96" s="148"/>
      <c r="D96" s="149"/>
      <c r="E96" s="150"/>
      <c r="F96" s="151"/>
      <c r="G96" s="152">
        <f>IFERROR(VLOOKUP(F96,'الأستاذ العام'!$B$4:$C$499,2,0),"")</f>
        <v>0</v>
      </c>
      <c r="H96" s="146"/>
      <c r="I96" s="153">
        <v>0</v>
      </c>
      <c r="J96" s="151"/>
      <c r="K96" s="152">
        <f>IFERROR(VLOOKUP(J96,'الأستاذ العام'!$B$4:$C$499,2,0),"")</f>
        <v>0</v>
      </c>
      <c r="L96" s="146"/>
      <c r="M96" s="153">
        <v>0</v>
      </c>
      <c r="N96" s="16" t="b">
        <f t="shared" si="2"/>
        <v>1</v>
      </c>
    </row>
    <row r="97" spans="1:14" x14ac:dyDescent="0.25">
      <c r="A97" s="146">
        <v>97</v>
      </c>
      <c r="B97" s="147" t="str">
        <f t="shared" si="3"/>
        <v>Jan</v>
      </c>
      <c r="C97" s="148"/>
      <c r="D97" s="149"/>
      <c r="E97" s="150"/>
      <c r="F97" s="151"/>
      <c r="G97" s="152">
        <f>IFERROR(VLOOKUP(F97,'الأستاذ العام'!$B$4:$C$499,2,0),"")</f>
        <v>0</v>
      </c>
      <c r="H97" s="146"/>
      <c r="I97" s="153">
        <v>0</v>
      </c>
      <c r="J97" s="151"/>
      <c r="K97" s="152">
        <f>IFERROR(VLOOKUP(J97,'الأستاذ العام'!$B$4:$C$499,2,0),"")</f>
        <v>0</v>
      </c>
      <c r="L97" s="146"/>
      <c r="M97" s="153">
        <v>0</v>
      </c>
      <c r="N97" s="16" t="b">
        <f t="shared" si="2"/>
        <v>1</v>
      </c>
    </row>
    <row r="98" spans="1:14" x14ac:dyDescent="0.25">
      <c r="A98" s="146">
        <v>98</v>
      </c>
      <c r="B98" s="147" t="str">
        <f t="shared" si="3"/>
        <v>Jan</v>
      </c>
      <c r="C98" s="148"/>
      <c r="D98" s="149"/>
      <c r="E98" s="150"/>
      <c r="F98" s="151"/>
      <c r="G98" s="152">
        <f>IFERROR(VLOOKUP(F98,'الأستاذ العام'!$B$4:$C$499,2,0),"")</f>
        <v>0</v>
      </c>
      <c r="H98" s="146"/>
      <c r="I98" s="153">
        <v>0</v>
      </c>
      <c r="J98" s="151"/>
      <c r="K98" s="152">
        <f>IFERROR(VLOOKUP(J98,'الأستاذ العام'!$B$4:$C$499,2,0),"")</f>
        <v>0</v>
      </c>
      <c r="L98" s="146"/>
      <c r="M98" s="153">
        <v>0</v>
      </c>
      <c r="N98" s="16" t="b">
        <f t="shared" si="2"/>
        <v>1</v>
      </c>
    </row>
    <row r="99" spans="1:14" x14ac:dyDescent="0.25">
      <c r="A99" s="146">
        <v>99</v>
      </c>
      <c r="B99" s="147" t="str">
        <f t="shared" si="3"/>
        <v>Jan</v>
      </c>
      <c r="C99" s="148"/>
      <c r="D99" s="149"/>
      <c r="E99" s="150"/>
      <c r="F99" s="151"/>
      <c r="G99" s="152">
        <f>IFERROR(VLOOKUP(F99,'الأستاذ العام'!$B$4:$C$499,2,0),"")</f>
        <v>0</v>
      </c>
      <c r="H99" s="146"/>
      <c r="I99" s="153">
        <v>0</v>
      </c>
      <c r="J99" s="151"/>
      <c r="K99" s="152">
        <f>IFERROR(VLOOKUP(J99,'الأستاذ العام'!$B$4:$C$499,2,0),"")</f>
        <v>0</v>
      </c>
      <c r="L99" s="146"/>
      <c r="M99" s="153">
        <v>0</v>
      </c>
      <c r="N99" s="16" t="b">
        <f t="shared" si="2"/>
        <v>1</v>
      </c>
    </row>
    <row r="100" spans="1:14" x14ac:dyDescent="0.25">
      <c r="A100" s="146">
        <v>100</v>
      </c>
      <c r="B100" s="147" t="str">
        <f t="shared" si="3"/>
        <v>Jan</v>
      </c>
      <c r="C100" s="148"/>
      <c r="D100" s="149"/>
      <c r="E100" s="150"/>
      <c r="F100" s="151"/>
      <c r="G100" s="152">
        <f>IFERROR(VLOOKUP(F100,'الأستاذ العام'!$B$4:$C$499,2,0),"")</f>
        <v>0</v>
      </c>
      <c r="H100" s="146"/>
      <c r="I100" s="153">
        <v>0</v>
      </c>
      <c r="J100" s="151"/>
      <c r="K100" s="152">
        <f>IFERROR(VLOOKUP(J100,'الأستاذ العام'!$B$4:$C$499,2,0),"")</f>
        <v>0</v>
      </c>
      <c r="L100" s="146"/>
      <c r="M100" s="153">
        <v>0</v>
      </c>
      <c r="N100" s="16" t="b">
        <f t="shared" si="2"/>
        <v>1</v>
      </c>
    </row>
    <row r="101" spans="1:14" x14ac:dyDescent="0.25">
      <c r="A101" s="146">
        <v>101</v>
      </c>
      <c r="B101" s="147" t="str">
        <f t="shared" si="3"/>
        <v>Jan</v>
      </c>
      <c r="C101" s="148"/>
      <c r="D101" s="149"/>
      <c r="E101" s="150"/>
      <c r="F101" s="151"/>
      <c r="G101" s="152">
        <f>IFERROR(VLOOKUP(F101,'الأستاذ العام'!$B$4:$C$499,2,0),"")</f>
        <v>0</v>
      </c>
      <c r="H101" s="146"/>
      <c r="I101" s="153">
        <v>0</v>
      </c>
      <c r="J101" s="151"/>
      <c r="K101" s="152">
        <f>IFERROR(VLOOKUP(J101,'الأستاذ العام'!$B$4:$C$499,2,0),"")</f>
        <v>0</v>
      </c>
      <c r="L101" s="146"/>
      <c r="M101" s="153">
        <v>0</v>
      </c>
      <c r="N101" s="16" t="b">
        <f t="shared" si="2"/>
        <v>1</v>
      </c>
    </row>
    <row r="102" spans="1:14" x14ac:dyDescent="0.25">
      <c r="A102" s="146">
        <v>102</v>
      </c>
      <c r="B102" s="147" t="str">
        <f t="shared" si="3"/>
        <v>Jan</v>
      </c>
      <c r="C102" s="148"/>
      <c r="D102" s="149"/>
      <c r="E102" s="150"/>
      <c r="F102" s="151"/>
      <c r="G102" s="152">
        <f>IFERROR(VLOOKUP(F102,'الأستاذ العام'!$B$4:$C$499,2,0),"")</f>
        <v>0</v>
      </c>
      <c r="H102" s="146"/>
      <c r="I102" s="153">
        <v>0</v>
      </c>
      <c r="J102" s="151"/>
      <c r="K102" s="152">
        <f>IFERROR(VLOOKUP(J102,'الأستاذ العام'!$B$4:$C$499,2,0),"")</f>
        <v>0</v>
      </c>
      <c r="L102" s="146"/>
      <c r="M102" s="153">
        <v>0</v>
      </c>
      <c r="N102" s="16" t="b">
        <f t="shared" si="2"/>
        <v>1</v>
      </c>
    </row>
    <row r="103" spans="1:14" x14ac:dyDescent="0.25">
      <c r="A103" s="146">
        <v>103</v>
      </c>
      <c r="B103" s="147" t="str">
        <f t="shared" si="3"/>
        <v>Jan</v>
      </c>
      <c r="C103" s="148"/>
      <c r="D103" s="149"/>
      <c r="E103" s="150"/>
      <c r="F103" s="151"/>
      <c r="G103" s="152">
        <f>IFERROR(VLOOKUP(F103,'الأستاذ العام'!$B$4:$C$499,2,0),"")</f>
        <v>0</v>
      </c>
      <c r="H103" s="146"/>
      <c r="I103" s="153">
        <v>0</v>
      </c>
      <c r="J103" s="151"/>
      <c r="K103" s="152">
        <f>IFERROR(VLOOKUP(J103,'الأستاذ العام'!$B$4:$C$499,2,0),"")</f>
        <v>0</v>
      </c>
      <c r="L103" s="146"/>
      <c r="M103" s="153">
        <v>0</v>
      </c>
      <c r="N103" s="16" t="b">
        <f t="shared" si="2"/>
        <v>1</v>
      </c>
    </row>
    <row r="104" spans="1:14" x14ac:dyDescent="0.25">
      <c r="A104" s="146">
        <v>104</v>
      </c>
      <c r="B104" s="147" t="str">
        <f t="shared" si="3"/>
        <v>Jan</v>
      </c>
      <c r="C104" s="148"/>
      <c r="D104" s="149"/>
      <c r="E104" s="150"/>
      <c r="F104" s="151"/>
      <c r="G104" s="152">
        <f>IFERROR(VLOOKUP(F104,'الأستاذ العام'!$B$4:$C$499,2,0),"")</f>
        <v>0</v>
      </c>
      <c r="H104" s="146"/>
      <c r="I104" s="153">
        <v>0</v>
      </c>
      <c r="J104" s="151"/>
      <c r="K104" s="152">
        <f>IFERROR(VLOOKUP(J104,'الأستاذ العام'!$B$4:$C$499,2,0),"")</f>
        <v>0</v>
      </c>
      <c r="L104" s="146"/>
      <c r="M104" s="153">
        <v>0</v>
      </c>
      <c r="N104" s="16" t="b">
        <f t="shared" si="2"/>
        <v>1</v>
      </c>
    </row>
    <row r="105" spans="1:14" x14ac:dyDescent="0.25">
      <c r="A105" s="146">
        <v>105</v>
      </c>
      <c r="B105" s="147" t="str">
        <f t="shared" si="3"/>
        <v>Jan</v>
      </c>
      <c r="C105" s="148"/>
      <c r="D105" s="149"/>
      <c r="E105" s="150"/>
      <c r="F105" s="151"/>
      <c r="G105" s="152">
        <f>IFERROR(VLOOKUP(F105,'الأستاذ العام'!$B$4:$C$499,2,0),"")</f>
        <v>0</v>
      </c>
      <c r="H105" s="146"/>
      <c r="I105" s="153">
        <v>0</v>
      </c>
      <c r="J105" s="151"/>
      <c r="K105" s="152">
        <f>IFERROR(VLOOKUP(J105,'الأستاذ العام'!$B$4:$C$499,2,0),"")</f>
        <v>0</v>
      </c>
      <c r="L105" s="146"/>
      <c r="M105" s="153">
        <v>0</v>
      </c>
      <c r="N105" s="16" t="b">
        <f t="shared" si="2"/>
        <v>1</v>
      </c>
    </row>
    <row r="106" spans="1:14" x14ac:dyDescent="0.25">
      <c r="A106" s="146">
        <v>106</v>
      </c>
      <c r="B106" s="147" t="str">
        <f t="shared" ref="B106:B134" si="4">TEXT(C106,"mmm")</f>
        <v>Jan</v>
      </c>
      <c r="C106" s="148"/>
      <c r="D106" s="149"/>
      <c r="E106" s="150"/>
      <c r="F106" s="151"/>
      <c r="G106" s="152">
        <f>IFERROR(VLOOKUP(F106,'الأستاذ العام'!$B$4:$C$499,2,0),"")</f>
        <v>0</v>
      </c>
      <c r="H106" s="146"/>
      <c r="I106" s="153">
        <v>0</v>
      </c>
      <c r="J106" s="151"/>
      <c r="K106" s="152">
        <f>IFERROR(VLOOKUP(J106,'الأستاذ العام'!$B$4:$C$499,2,0),"")</f>
        <v>0</v>
      </c>
      <c r="L106" s="146"/>
      <c r="M106" s="153">
        <v>0</v>
      </c>
      <c r="N106" s="16" t="b">
        <f t="shared" si="2"/>
        <v>1</v>
      </c>
    </row>
    <row r="107" spans="1:14" x14ac:dyDescent="0.25">
      <c r="A107" s="146">
        <v>107</v>
      </c>
      <c r="B107" s="147" t="str">
        <f t="shared" si="4"/>
        <v>Jan</v>
      </c>
      <c r="C107" s="148"/>
      <c r="D107" s="149"/>
      <c r="E107" s="150"/>
      <c r="F107" s="151"/>
      <c r="G107" s="152">
        <f>IFERROR(VLOOKUP(F107,'الأستاذ العام'!$B$4:$C$499,2,0),"")</f>
        <v>0</v>
      </c>
      <c r="H107" s="146"/>
      <c r="I107" s="153">
        <v>0</v>
      </c>
      <c r="J107" s="151"/>
      <c r="K107" s="152">
        <f>IFERROR(VLOOKUP(J107,'الأستاذ العام'!$B$4:$C$499,2,0),"")</f>
        <v>0</v>
      </c>
      <c r="L107" s="146"/>
      <c r="M107" s="153">
        <v>0</v>
      </c>
      <c r="N107" s="16" t="b">
        <f t="shared" si="2"/>
        <v>1</v>
      </c>
    </row>
    <row r="108" spans="1:14" x14ac:dyDescent="0.25">
      <c r="A108" s="146">
        <v>108</v>
      </c>
      <c r="B108" s="147" t="str">
        <f t="shared" si="4"/>
        <v>Jan</v>
      </c>
      <c r="C108" s="148"/>
      <c r="D108" s="149"/>
      <c r="E108" s="150"/>
      <c r="F108" s="151"/>
      <c r="G108" s="152">
        <f>IFERROR(VLOOKUP(F108,'الأستاذ العام'!$B$4:$C$499,2,0),"")</f>
        <v>0</v>
      </c>
      <c r="H108" s="146"/>
      <c r="I108" s="153">
        <v>0</v>
      </c>
      <c r="J108" s="151"/>
      <c r="K108" s="152">
        <f>IFERROR(VLOOKUP(J108,'الأستاذ العام'!$B$4:$C$499,2,0),"")</f>
        <v>0</v>
      </c>
      <c r="L108" s="146"/>
      <c r="M108" s="153">
        <v>0</v>
      </c>
      <c r="N108" s="16" t="b">
        <f t="shared" si="2"/>
        <v>1</v>
      </c>
    </row>
    <row r="109" spans="1:14" x14ac:dyDescent="0.25">
      <c r="A109" s="146">
        <v>109</v>
      </c>
      <c r="B109" s="147" t="str">
        <f t="shared" si="4"/>
        <v>Jan</v>
      </c>
      <c r="C109" s="148"/>
      <c r="D109" s="149"/>
      <c r="E109" s="150"/>
      <c r="F109" s="151"/>
      <c r="G109" s="152">
        <f>IFERROR(VLOOKUP(F109,'الأستاذ العام'!$B$4:$C$499,2,0),"")</f>
        <v>0</v>
      </c>
      <c r="H109" s="146"/>
      <c r="I109" s="153">
        <v>0</v>
      </c>
      <c r="J109" s="151"/>
      <c r="K109" s="152">
        <f>IFERROR(VLOOKUP(J109,'الأستاذ العام'!$B$4:$C$499,2,0),"")</f>
        <v>0</v>
      </c>
      <c r="L109" s="146"/>
      <c r="M109" s="153">
        <v>0</v>
      </c>
      <c r="N109" s="16" t="b">
        <f t="shared" si="2"/>
        <v>1</v>
      </c>
    </row>
    <row r="110" spans="1:14" x14ac:dyDescent="0.25">
      <c r="A110" s="146">
        <v>110</v>
      </c>
      <c r="B110" s="147" t="str">
        <f t="shared" si="4"/>
        <v>Jan</v>
      </c>
      <c r="C110" s="148"/>
      <c r="D110" s="149"/>
      <c r="E110" s="150"/>
      <c r="F110" s="151"/>
      <c r="G110" s="152">
        <f>IFERROR(VLOOKUP(F110,'الأستاذ العام'!$B$4:$C$499,2,0),"")</f>
        <v>0</v>
      </c>
      <c r="H110" s="146"/>
      <c r="I110" s="153">
        <v>0</v>
      </c>
      <c r="J110" s="151"/>
      <c r="K110" s="152">
        <f>IFERROR(VLOOKUP(J110,'الأستاذ العام'!$B$4:$C$499,2,0),"")</f>
        <v>0</v>
      </c>
      <c r="L110" s="146"/>
      <c r="M110" s="153">
        <v>0</v>
      </c>
      <c r="N110" s="16" t="b">
        <f t="shared" si="2"/>
        <v>1</v>
      </c>
    </row>
    <row r="111" spans="1:14" x14ac:dyDescent="0.25">
      <c r="A111" s="146">
        <v>111</v>
      </c>
      <c r="B111" s="147" t="str">
        <f t="shared" si="4"/>
        <v>Jan</v>
      </c>
      <c r="C111" s="148"/>
      <c r="D111" s="149"/>
      <c r="E111" s="150"/>
      <c r="F111" s="151"/>
      <c r="G111" s="152">
        <f>IFERROR(VLOOKUP(F111,'الأستاذ العام'!$B$4:$C$499,2,0),"")</f>
        <v>0</v>
      </c>
      <c r="H111" s="146"/>
      <c r="I111" s="153">
        <v>0</v>
      </c>
      <c r="J111" s="151"/>
      <c r="K111" s="152">
        <f>IFERROR(VLOOKUP(J111,'الأستاذ العام'!$B$4:$C$499,2,0),"")</f>
        <v>0</v>
      </c>
      <c r="L111" s="146"/>
      <c r="M111" s="153">
        <v>0</v>
      </c>
      <c r="N111" s="16" t="b">
        <f t="shared" si="2"/>
        <v>1</v>
      </c>
    </row>
    <row r="112" spans="1:14" x14ac:dyDescent="0.25">
      <c r="A112" s="146">
        <v>112</v>
      </c>
      <c r="B112" s="147" t="str">
        <f t="shared" si="4"/>
        <v>Jan</v>
      </c>
      <c r="C112" s="148"/>
      <c r="D112" s="149"/>
      <c r="E112" s="150"/>
      <c r="F112" s="151"/>
      <c r="G112" s="152">
        <f>IFERROR(VLOOKUP(F112,'الأستاذ العام'!$B$4:$C$499,2,0),"")</f>
        <v>0</v>
      </c>
      <c r="H112" s="146"/>
      <c r="I112" s="153">
        <v>0</v>
      </c>
      <c r="J112" s="151"/>
      <c r="K112" s="152">
        <f>IFERROR(VLOOKUP(J112,'الأستاذ العام'!$B$4:$C$499,2,0),"")</f>
        <v>0</v>
      </c>
      <c r="L112" s="146"/>
      <c r="M112" s="153">
        <v>0</v>
      </c>
      <c r="N112" s="16" t="b">
        <f t="shared" si="2"/>
        <v>1</v>
      </c>
    </row>
    <row r="113" spans="1:14" x14ac:dyDescent="0.25">
      <c r="A113" s="146">
        <v>113</v>
      </c>
      <c r="B113" s="147" t="str">
        <f t="shared" si="4"/>
        <v>Jan</v>
      </c>
      <c r="C113" s="148"/>
      <c r="D113" s="149"/>
      <c r="E113" s="150"/>
      <c r="F113" s="151"/>
      <c r="G113" s="152">
        <f>IFERROR(VLOOKUP(F113,'الأستاذ العام'!$B$4:$C$499,2,0),"")</f>
        <v>0</v>
      </c>
      <c r="H113" s="146"/>
      <c r="I113" s="153">
        <v>0</v>
      </c>
      <c r="J113" s="151"/>
      <c r="K113" s="152">
        <f>IFERROR(VLOOKUP(J113,'الأستاذ العام'!$B$4:$C$499,2,0),"")</f>
        <v>0</v>
      </c>
      <c r="L113" s="146"/>
      <c r="M113" s="153">
        <v>0</v>
      </c>
      <c r="N113" s="16" t="b">
        <f t="shared" si="2"/>
        <v>1</v>
      </c>
    </row>
    <row r="114" spans="1:14" x14ac:dyDescent="0.25">
      <c r="A114" s="146">
        <v>114</v>
      </c>
      <c r="B114" s="147" t="str">
        <f t="shared" si="4"/>
        <v>Jan</v>
      </c>
      <c r="C114" s="148"/>
      <c r="D114" s="149"/>
      <c r="E114" s="150"/>
      <c r="F114" s="151"/>
      <c r="G114" s="152">
        <f>IFERROR(VLOOKUP(F114,'الأستاذ العام'!$B$4:$C$499,2,0),"")</f>
        <v>0</v>
      </c>
      <c r="H114" s="146"/>
      <c r="I114" s="153">
        <v>0</v>
      </c>
      <c r="J114" s="151"/>
      <c r="K114" s="152">
        <f>IFERROR(VLOOKUP(J114,'الأستاذ العام'!$B$4:$C$499,2,0),"")</f>
        <v>0</v>
      </c>
      <c r="L114" s="146"/>
      <c r="M114" s="153">
        <v>0</v>
      </c>
      <c r="N114" s="16" t="b">
        <f t="shared" si="2"/>
        <v>1</v>
      </c>
    </row>
    <row r="115" spans="1:14" x14ac:dyDescent="0.25">
      <c r="A115" s="146">
        <v>115</v>
      </c>
      <c r="B115" s="147" t="str">
        <f t="shared" si="4"/>
        <v>Jan</v>
      </c>
      <c r="C115" s="148"/>
      <c r="D115" s="149"/>
      <c r="E115" s="150"/>
      <c r="F115" s="151"/>
      <c r="G115" s="152">
        <f>IFERROR(VLOOKUP(F115,'الأستاذ العام'!$B$4:$C$499,2,0),"")</f>
        <v>0</v>
      </c>
      <c r="H115" s="146"/>
      <c r="I115" s="153">
        <v>0</v>
      </c>
      <c r="J115" s="151"/>
      <c r="K115" s="152">
        <f>IFERROR(VLOOKUP(J115,'الأستاذ العام'!$B$4:$C$499,2,0),"")</f>
        <v>0</v>
      </c>
      <c r="L115" s="146"/>
      <c r="M115" s="153">
        <v>0</v>
      </c>
      <c r="N115" s="16" t="b">
        <f t="shared" si="2"/>
        <v>1</v>
      </c>
    </row>
    <row r="116" spans="1:14" x14ac:dyDescent="0.25">
      <c r="A116" s="146">
        <v>116</v>
      </c>
      <c r="B116" s="147" t="str">
        <f t="shared" si="4"/>
        <v>Jan</v>
      </c>
      <c r="C116" s="148"/>
      <c r="D116" s="149"/>
      <c r="E116" s="150"/>
      <c r="F116" s="151"/>
      <c r="G116" s="152">
        <f>IFERROR(VLOOKUP(F116,'الأستاذ العام'!$B$4:$C$499,2,0),"")</f>
        <v>0</v>
      </c>
      <c r="H116" s="146"/>
      <c r="I116" s="153">
        <v>0</v>
      </c>
      <c r="J116" s="151"/>
      <c r="K116" s="152">
        <f>IFERROR(VLOOKUP(J116,'الأستاذ العام'!$B$4:$C$499,2,0),"")</f>
        <v>0</v>
      </c>
      <c r="L116" s="146"/>
      <c r="M116" s="153">
        <v>0</v>
      </c>
      <c r="N116" s="16" t="b">
        <f t="shared" si="2"/>
        <v>1</v>
      </c>
    </row>
    <row r="117" spans="1:14" x14ac:dyDescent="0.25">
      <c r="A117" s="146">
        <v>117</v>
      </c>
      <c r="B117" s="147" t="str">
        <f t="shared" si="4"/>
        <v>Jan</v>
      </c>
      <c r="C117" s="148"/>
      <c r="D117" s="149"/>
      <c r="E117" s="150"/>
      <c r="F117" s="151"/>
      <c r="G117" s="152">
        <f>IFERROR(VLOOKUP(F117,'الأستاذ العام'!$B$4:$C$499,2,0),"")</f>
        <v>0</v>
      </c>
      <c r="H117" s="146"/>
      <c r="I117" s="153">
        <v>0</v>
      </c>
      <c r="J117" s="151"/>
      <c r="K117" s="152">
        <f>IFERROR(VLOOKUP(J117,'الأستاذ العام'!$B$4:$C$499,2,0),"")</f>
        <v>0</v>
      </c>
      <c r="L117" s="146"/>
      <c r="M117" s="153">
        <v>0</v>
      </c>
      <c r="N117" s="16" t="b">
        <f t="shared" si="2"/>
        <v>1</v>
      </c>
    </row>
    <row r="118" spans="1:14" x14ac:dyDescent="0.25">
      <c r="A118" s="146">
        <v>118</v>
      </c>
      <c r="B118" s="147" t="str">
        <f t="shared" si="4"/>
        <v>Jan</v>
      </c>
      <c r="C118" s="148"/>
      <c r="D118" s="149"/>
      <c r="E118" s="150"/>
      <c r="F118" s="151"/>
      <c r="G118" s="152">
        <f>IFERROR(VLOOKUP(F118,'الأستاذ العام'!$B$4:$C$499,2,0),"")</f>
        <v>0</v>
      </c>
      <c r="H118" s="146"/>
      <c r="I118" s="153">
        <v>0</v>
      </c>
      <c r="J118" s="151"/>
      <c r="K118" s="152">
        <f>IFERROR(VLOOKUP(J118,'الأستاذ العام'!$B$4:$C$499,2,0),"")</f>
        <v>0</v>
      </c>
      <c r="L118" s="146"/>
      <c r="M118" s="153">
        <v>0</v>
      </c>
      <c r="N118" s="16" t="b">
        <f t="shared" si="2"/>
        <v>1</v>
      </c>
    </row>
    <row r="119" spans="1:14" x14ac:dyDescent="0.25">
      <c r="A119" s="146">
        <v>119</v>
      </c>
      <c r="B119" s="147" t="str">
        <f t="shared" si="4"/>
        <v>Jan</v>
      </c>
      <c r="C119" s="148"/>
      <c r="D119" s="149"/>
      <c r="E119" s="150"/>
      <c r="F119" s="151"/>
      <c r="G119" s="152">
        <f>IFERROR(VLOOKUP(F119,'الأستاذ العام'!$B$4:$C$499,2,0),"")</f>
        <v>0</v>
      </c>
      <c r="H119" s="146"/>
      <c r="I119" s="153">
        <v>0</v>
      </c>
      <c r="J119" s="151"/>
      <c r="K119" s="152">
        <f>IFERROR(VLOOKUP(J119,'الأستاذ العام'!$B$4:$C$499,2,0),"")</f>
        <v>0</v>
      </c>
      <c r="L119" s="146"/>
      <c r="M119" s="153">
        <v>0</v>
      </c>
      <c r="N119" s="16" t="b">
        <f t="shared" si="2"/>
        <v>1</v>
      </c>
    </row>
    <row r="120" spans="1:14" x14ac:dyDescent="0.25">
      <c r="A120" s="146">
        <v>120</v>
      </c>
      <c r="B120" s="147" t="str">
        <f t="shared" si="4"/>
        <v>Jan</v>
      </c>
      <c r="C120" s="148"/>
      <c r="D120" s="149"/>
      <c r="E120" s="150"/>
      <c r="F120" s="151"/>
      <c r="G120" s="152">
        <f>IFERROR(VLOOKUP(F120,'الأستاذ العام'!$B$4:$C$499,2,0),"")</f>
        <v>0</v>
      </c>
      <c r="H120" s="146"/>
      <c r="I120" s="153">
        <v>0</v>
      </c>
      <c r="J120" s="151"/>
      <c r="K120" s="152">
        <f>IFERROR(VLOOKUP(J120,'الأستاذ العام'!$B$4:$C$499,2,0),"")</f>
        <v>0</v>
      </c>
      <c r="L120" s="146"/>
      <c r="M120" s="153">
        <v>0</v>
      </c>
      <c r="N120" s="16" t="b">
        <f t="shared" si="2"/>
        <v>1</v>
      </c>
    </row>
    <row r="121" spans="1:14" x14ac:dyDescent="0.25">
      <c r="A121" s="146">
        <v>121</v>
      </c>
      <c r="B121" s="147" t="str">
        <f t="shared" si="4"/>
        <v>Jan</v>
      </c>
      <c r="C121" s="148"/>
      <c r="D121" s="149"/>
      <c r="E121" s="150"/>
      <c r="F121" s="151"/>
      <c r="G121" s="152">
        <f>IFERROR(VLOOKUP(F121,'الأستاذ العام'!$B$4:$C$499,2,0),"")</f>
        <v>0</v>
      </c>
      <c r="H121" s="146"/>
      <c r="I121" s="153">
        <v>0</v>
      </c>
      <c r="J121" s="151"/>
      <c r="K121" s="152">
        <f>IFERROR(VLOOKUP(J121,'الأستاذ العام'!$B$4:$C$499,2,0),"")</f>
        <v>0</v>
      </c>
      <c r="L121" s="146"/>
      <c r="M121" s="153">
        <v>0</v>
      </c>
      <c r="N121" s="16" t="b">
        <f t="shared" si="2"/>
        <v>1</v>
      </c>
    </row>
    <row r="122" spans="1:14" x14ac:dyDescent="0.25">
      <c r="A122" s="146">
        <v>122</v>
      </c>
      <c r="B122" s="147" t="str">
        <f t="shared" si="4"/>
        <v>Jan</v>
      </c>
      <c r="C122" s="148"/>
      <c r="D122" s="149"/>
      <c r="E122" s="150"/>
      <c r="F122" s="151"/>
      <c r="G122" s="152">
        <f>IFERROR(VLOOKUP(F122,'الأستاذ العام'!$B$4:$C$499,2,0),"")</f>
        <v>0</v>
      </c>
      <c r="H122" s="146"/>
      <c r="I122" s="153">
        <v>0</v>
      </c>
      <c r="J122" s="151"/>
      <c r="K122" s="152">
        <f>IFERROR(VLOOKUP(J122,'الأستاذ العام'!$B$4:$C$499,2,0),"")</f>
        <v>0</v>
      </c>
      <c r="L122" s="146"/>
      <c r="M122" s="153">
        <v>0</v>
      </c>
      <c r="N122" s="16" t="b">
        <f t="shared" si="2"/>
        <v>1</v>
      </c>
    </row>
    <row r="123" spans="1:14" x14ac:dyDescent="0.25">
      <c r="A123" s="146">
        <v>123</v>
      </c>
      <c r="B123" s="147" t="str">
        <f t="shared" si="4"/>
        <v>Jan</v>
      </c>
      <c r="C123" s="148"/>
      <c r="D123" s="149"/>
      <c r="E123" s="150"/>
      <c r="F123" s="151"/>
      <c r="G123" s="152">
        <f>IFERROR(VLOOKUP(F123,'الأستاذ العام'!$B$4:$C$499,2,0),"")</f>
        <v>0</v>
      </c>
      <c r="H123" s="146"/>
      <c r="I123" s="153">
        <v>0</v>
      </c>
      <c r="J123" s="151"/>
      <c r="K123" s="152">
        <f>IFERROR(VLOOKUP(J123,'الأستاذ العام'!$B$4:$C$499,2,0),"")</f>
        <v>0</v>
      </c>
      <c r="L123" s="146"/>
      <c r="M123" s="153">
        <v>0</v>
      </c>
      <c r="N123" s="16" t="b">
        <f t="shared" si="2"/>
        <v>1</v>
      </c>
    </row>
    <row r="124" spans="1:14" x14ac:dyDescent="0.25">
      <c r="A124" s="146">
        <v>124</v>
      </c>
      <c r="B124" s="147" t="str">
        <f t="shared" si="4"/>
        <v>Jan</v>
      </c>
      <c r="C124" s="148"/>
      <c r="D124" s="149"/>
      <c r="E124" s="150"/>
      <c r="F124" s="151"/>
      <c r="G124" s="152">
        <f>IFERROR(VLOOKUP(F124,'الأستاذ العام'!$B$4:$C$499,2,0),"")</f>
        <v>0</v>
      </c>
      <c r="H124" s="146"/>
      <c r="I124" s="153">
        <v>0</v>
      </c>
      <c r="J124" s="151"/>
      <c r="K124" s="152">
        <f>IFERROR(VLOOKUP(J124,'الأستاذ العام'!$B$4:$C$499,2,0),"")</f>
        <v>0</v>
      </c>
      <c r="L124" s="146"/>
      <c r="M124" s="153">
        <v>0</v>
      </c>
      <c r="N124" s="16" t="b">
        <f t="shared" si="2"/>
        <v>1</v>
      </c>
    </row>
    <row r="125" spans="1:14" x14ac:dyDescent="0.25">
      <c r="A125" s="146">
        <v>125</v>
      </c>
      <c r="B125" s="147" t="str">
        <f t="shared" si="4"/>
        <v>Jan</v>
      </c>
      <c r="C125" s="148"/>
      <c r="D125" s="149"/>
      <c r="E125" s="150"/>
      <c r="F125" s="151"/>
      <c r="G125" s="152">
        <f>IFERROR(VLOOKUP(F125,'الأستاذ العام'!$B$4:$C$499,2,0),"")</f>
        <v>0</v>
      </c>
      <c r="H125" s="146"/>
      <c r="I125" s="153">
        <v>0</v>
      </c>
      <c r="J125" s="151"/>
      <c r="K125" s="152">
        <f>IFERROR(VLOOKUP(J125,'الأستاذ العام'!$B$4:$C$499,2,0),"")</f>
        <v>0</v>
      </c>
      <c r="L125" s="146"/>
      <c r="M125" s="153">
        <v>0</v>
      </c>
      <c r="N125" s="16" t="b">
        <f t="shared" si="2"/>
        <v>1</v>
      </c>
    </row>
    <row r="126" spans="1:14" x14ac:dyDescent="0.25">
      <c r="A126" s="146">
        <v>126</v>
      </c>
      <c r="B126" s="147" t="str">
        <f t="shared" si="4"/>
        <v>Jan</v>
      </c>
      <c r="C126" s="148"/>
      <c r="D126" s="149"/>
      <c r="E126" s="150"/>
      <c r="F126" s="151"/>
      <c r="G126" s="152">
        <f>IFERROR(VLOOKUP(F126,'الأستاذ العام'!$B$4:$C$499,2,0),"")</f>
        <v>0</v>
      </c>
      <c r="H126" s="146"/>
      <c r="I126" s="153">
        <v>0</v>
      </c>
      <c r="J126" s="151"/>
      <c r="K126" s="152">
        <f>IFERROR(VLOOKUP(J126,'الأستاذ العام'!$B$4:$C$499,2,0),"")</f>
        <v>0</v>
      </c>
      <c r="L126" s="146"/>
      <c r="M126" s="153">
        <v>0</v>
      </c>
      <c r="N126" s="16" t="b">
        <f t="shared" si="2"/>
        <v>1</v>
      </c>
    </row>
    <row r="127" spans="1:14" x14ac:dyDescent="0.25">
      <c r="A127" s="146">
        <v>127</v>
      </c>
      <c r="B127" s="147" t="str">
        <f t="shared" si="4"/>
        <v>Jan</v>
      </c>
      <c r="C127" s="148"/>
      <c r="D127" s="149"/>
      <c r="E127" s="150"/>
      <c r="F127" s="151"/>
      <c r="G127" s="152">
        <f>IFERROR(VLOOKUP(F127,'الأستاذ العام'!$B$4:$C$499,2,0),"")</f>
        <v>0</v>
      </c>
      <c r="H127" s="146"/>
      <c r="I127" s="153">
        <v>0</v>
      </c>
      <c r="J127" s="151"/>
      <c r="K127" s="152">
        <f>IFERROR(VLOOKUP(J127,'الأستاذ العام'!$B$4:$C$499,2,0),"")</f>
        <v>0</v>
      </c>
      <c r="L127" s="146"/>
      <c r="M127" s="153">
        <v>0</v>
      </c>
      <c r="N127" s="16" t="b">
        <f t="shared" si="2"/>
        <v>1</v>
      </c>
    </row>
    <row r="128" spans="1:14" x14ac:dyDescent="0.25">
      <c r="A128" s="146">
        <v>128</v>
      </c>
      <c r="B128" s="147" t="str">
        <f t="shared" si="4"/>
        <v>Jan</v>
      </c>
      <c r="C128" s="148"/>
      <c r="D128" s="149"/>
      <c r="E128" s="150"/>
      <c r="F128" s="151"/>
      <c r="G128" s="152">
        <f>IFERROR(VLOOKUP(F128,'الأستاذ العام'!$B$4:$C$499,2,0),"")</f>
        <v>0</v>
      </c>
      <c r="H128" s="146"/>
      <c r="I128" s="153">
        <v>0</v>
      </c>
      <c r="J128" s="151"/>
      <c r="K128" s="152">
        <f>IFERROR(VLOOKUP(J128,'الأستاذ العام'!$B$4:$C$499,2,0),"")</f>
        <v>0</v>
      </c>
      <c r="L128" s="146"/>
      <c r="M128" s="153">
        <v>0</v>
      </c>
      <c r="N128" s="16" t="b">
        <f t="shared" si="2"/>
        <v>1</v>
      </c>
    </row>
    <row r="129" spans="1:14" x14ac:dyDescent="0.25">
      <c r="A129" s="146">
        <v>129</v>
      </c>
      <c r="B129" s="147" t="str">
        <f t="shared" si="4"/>
        <v>Jan</v>
      </c>
      <c r="C129" s="148"/>
      <c r="D129" s="149"/>
      <c r="E129" s="150"/>
      <c r="F129" s="151"/>
      <c r="G129" s="152">
        <f>IFERROR(VLOOKUP(F129,'الأستاذ العام'!$B$4:$C$499,2,0),"")</f>
        <v>0</v>
      </c>
      <c r="H129" s="146"/>
      <c r="I129" s="153">
        <v>0</v>
      </c>
      <c r="J129" s="151"/>
      <c r="K129" s="152">
        <f>IFERROR(VLOOKUP(J129,'الأستاذ العام'!$B$4:$C$499,2,0),"")</f>
        <v>0</v>
      </c>
      <c r="L129" s="146"/>
      <c r="M129" s="153">
        <v>0</v>
      </c>
      <c r="N129" s="16" t="b">
        <f t="shared" si="2"/>
        <v>1</v>
      </c>
    </row>
    <row r="130" spans="1:14" x14ac:dyDescent="0.25">
      <c r="A130" s="146">
        <v>130</v>
      </c>
      <c r="B130" s="147" t="str">
        <f t="shared" si="4"/>
        <v>Jan</v>
      </c>
      <c r="C130" s="148"/>
      <c r="D130" s="149"/>
      <c r="E130" s="150"/>
      <c r="F130" s="151"/>
      <c r="G130" s="152">
        <f>IFERROR(VLOOKUP(F130,'الأستاذ العام'!$B$4:$C$499,2,0),"")</f>
        <v>0</v>
      </c>
      <c r="H130" s="146"/>
      <c r="I130" s="153">
        <v>0</v>
      </c>
      <c r="J130" s="151"/>
      <c r="K130" s="152">
        <f>IFERROR(VLOOKUP(J130,'الأستاذ العام'!$B$4:$C$499,2,0),"")</f>
        <v>0</v>
      </c>
      <c r="L130" s="146"/>
      <c r="M130" s="153">
        <v>0</v>
      </c>
      <c r="N130" s="16" t="b">
        <f t="shared" si="2"/>
        <v>1</v>
      </c>
    </row>
    <row r="131" spans="1:14" x14ac:dyDescent="0.25">
      <c r="A131" s="146">
        <v>131</v>
      </c>
      <c r="B131" s="147" t="str">
        <f t="shared" si="4"/>
        <v>Jan</v>
      </c>
      <c r="C131" s="148"/>
      <c r="D131" s="149"/>
      <c r="E131" s="150"/>
      <c r="F131" s="151"/>
      <c r="G131" s="152">
        <f>IFERROR(VLOOKUP(F131,'الأستاذ العام'!$B$4:$C$499,2,0),"")</f>
        <v>0</v>
      </c>
      <c r="H131" s="146"/>
      <c r="I131" s="153">
        <v>0</v>
      </c>
      <c r="J131" s="151"/>
      <c r="K131" s="152">
        <f>IFERROR(VLOOKUP(J131,'الأستاذ العام'!$B$4:$C$499,2,0),"")</f>
        <v>0</v>
      </c>
      <c r="L131" s="146"/>
      <c r="M131" s="153">
        <v>0</v>
      </c>
      <c r="N131" s="16" t="b">
        <f t="shared" si="2"/>
        <v>1</v>
      </c>
    </row>
    <row r="132" spans="1:14" x14ac:dyDescent="0.25">
      <c r="A132" s="146">
        <v>132</v>
      </c>
      <c r="B132" s="147" t="str">
        <f t="shared" si="4"/>
        <v>Jan</v>
      </c>
      <c r="C132" s="148"/>
      <c r="D132" s="149"/>
      <c r="E132" s="150"/>
      <c r="F132" s="151"/>
      <c r="G132" s="152">
        <f>IFERROR(VLOOKUP(F132,'الأستاذ العام'!$B$4:$C$499,2,0),"")</f>
        <v>0</v>
      </c>
      <c r="H132" s="146"/>
      <c r="I132" s="153">
        <v>0</v>
      </c>
      <c r="J132" s="151"/>
      <c r="K132" s="152">
        <f>IFERROR(VLOOKUP(J132,'الأستاذ العام'!$B$4:$C$499,2,0),"")</f>
        <v>0</v>
      </c>
      <c r="L132" s="146"/>
      <c r="M132" s="153">
        <v>0</v>
      </c>
      <c r="N132" s="16" t="b">
        <f t="shared" si="2"/>
        <v>1</v>
      </c>
    </row>
    <row r="133" spans="1:14" x14ac:dyDescent="0.25">
      <c r="A133" s="146">
        <v>133</v>
      </c>
      <c r="B133" s="147" t="str">
        <f t="shared" si="4"/>
        <v>Jan</v>
      </c>
      <c r="C133" s="148"/>
      <c r="D133" s="149"/>
      <c r="E133" s="150"/>
      <c r="F133" s="151"/>
      <c r="G133" s="152">
        <f>IFERROR(VLOOKUP(F133,'الأستاذ العام'!$B$4:$C$499,2,0),"")</f>
        <v>0</v>
      </c>
      <c r="H133" s="146"/>
      <c r="I133" s="153">
        <v>0</v>
      </c>
      <c r="J133" s="151"/>
      <c r="K133" s="152">
        <f>IFERROR(VLOOKUP(J133,'الأستاذ العام'!$B$4:$C$499,2,0),"")</f>
        <v>0</v>
      </c>
      <c r="L133" s="146"/>
      <c r="M133" s="153">
        <v>0</v>
      </c>
      <c r="N133" s="16" t="b">
        <f t="shared" si="2"/>
        <v>1</v>
      </c>
    </row>
    <row r="134" spans="1:14" x14ac:dyDescent="0.25">
      <c r="A134" s="146">
        <v>134</v>
      </c>
      <c r="B134" s="147" t="str">
        <f t="shared" si="4"/>
        <v>Jan</v>
      </c>
      <c r="C134" s="148"/>
      <c r="D134" s="149"/>
      <c r="E134" s="150"/>
      <c r="F134" s="151"/>
      <c r="G134" s="152">
        <f>IFERROR(VLOOKUP(F134,'الأستاذ العام'!$B$4:$C$499,2,0),"")</f>
        <v>0</v>
      </c>
      <c r="H134" s="146"/>
      <c r="I134" s="153">
        <v>0</v>
      </c>
      <c r="J134" s="151"/>
      <c r="K134" s="152">
        <f>IFERROR(VLOOKUP(J134,'الأستاذ العام'!$B$4:$C$499,2,0),"")</f>
        <v>0</v>
      </c>
      <c r="L134" s="146"/>
      <c r="M134" s="153">
        <v>0</v>
      </c>
      <c r="N134" s="16" t="b">
        <f t="shared" si="2"/>
        <v>1</v>
      </c>
    </row>
    <row r="135" spans="1:14" x14ac:dyDescent="0.25">
      <c r="A135" s="146">
        <v>135</v>
      </c>
      <c r="B135" s="147" t="str">
        <f t="shared" ref="B135:B148" si="5">TEXT(C135,"mmm")</f>
        <v>Jan</v>
      </c>
      <c r="C135" s="148"/>
      <c r="D135" s="149"/>
      <c r="E135" s="150"/>
      <c r="F135" s="151"/>
      <c r="G135" s="152">
        <f>IFERROR(VLOOKUP(F135,'الأستاذ العام'!$B$4:$C$499,2,0),"")</f>
        <v>0</v>
      </c>
      <c r="H135" s="146"/>
      <c r="I135" s="153">
        <v>0</v>
      </c>
      <c r="J135" s="151"/>
      <c r="K135" s="152">
        <f>IFERROR(VLOOKUP(J135,'الأستاذ العام'!$B$4:$C$499,2,0),"")</f>
        <v>0</v>
      </c>
      <c r="L135" s="146"/>
      <c r="M135" s="153">
        <v>0</v>
      </c>
      <c r="N135" s="16" t="b">
        <f t="shared" ref="N135:N198" si="6">I135=M135</f>
        <v>1</v>
      </c>
    </row>
    <row r="136" spans="1:14" x14ac:dyDescent="0.25">
      <c r="A136" s="146">
        <v>136</v>
      </c>
      <c r="B136" s="147" t="str">
        <f t="shared" si="5"/>
        <v>Jan</v>
      </c>
      <c r="C136" s="148"/>
      <c r="D136" s="149"/>
      <c r="E136" s="150"/>
      <c r="F136" s="151"/>
      <c r="G136" s="152">
        <f>IFERROR(VLOOKUP(F136,'الأستاذ العام'!$B$4:$C$499,2,0),"")</f>
        <v>0</v>
      </c>
      <c r="H136" s="146"/>
      <c r="I136" s="153">
        <v>0</v>
      </c>
      <c r="J136" s="151"/>
      <c r="K136" s="152">
        <f>IFERROR(VLOOKUP(J136,'الأستاذ العام'!$B$4:$C$499,2,0),"")</f>
        <v>0</v>
      </c>
      <c r="L136" s="146"/>
      <c r="M136" s="153">
        <v>0</v>
      </c>
      <c r="N136" s="16" t="b">
        <f t="shared" si="6"/>
        <v>1</v>
      </c>
    </row>
    <row r="137" spans="1:14" x14ac:dyDescent="0.25">
      <c r="A137" s="146">
        <v>137</v>
      </c>
      <c r="B137" s="147" t="str">
        <f t="shared" si="5"/>
        <v>Jan</v>
      </c>
      <c r="C137" s="148"/>
      <c r="D137" s="149"/>
      <c r="E137" s="150"/>
      <c r="F137" s="151"/>
      <c r="G137" s="152">
        <f>IFERROR(VLOOKUP(F137,'الأستاذ العام'!$B$4:$C$499,2,0),"")</f>
        <v>0</v>
      </c>
      <c r="H137" s="146"/>
      <c r="I137" s="153">
        <v>0</v>
      </c>
      <c r="J137" s="151"/>
      <c r="K137" s="152">
        <f>IFERROR(VLOOKUP(J137,'الأستاذ العام'!$B$4:$C$499,2,0),"")</f>
        <v>0</v>
      </c>
      <c r="L137" s="146"/>
      <c r="M137" s="153">
        <v>0</v>
      </c>
      <c r="N137" s="16" t="b">
        <f t="shared" si="6"/>
        <v>1</v>
      </c>
    </row>
    <row r="138" spans="1:14" x14ac:dyDescent="0.25">
      <c r="A138" s="146">
        <v>138</v>
      </c>
      <c r="B138" s="147" t="str">
        <f t="shared" si="5"/>
        <v>Jan</v>
      </c>
      <c r="C138" s="148"/>
      <c r="D138" s="149"/>
      <c r="E138" s="150"/>
      <c r="F138" s="151"/>
      <c r="G138" s="152">
        <f>IFERROR(VLOOKUP(F138,'الأستاذ العام'!$B$4:$C$499,2,0),"")</f>
        <v>0</v>
      </c>
      <c r="H138" s="146"/>
      <c r="I138" s="153">
        <v>0</v>
      </c>
      <c r="J138" s="151"/>
      <c r="K138" s="152">
        <f>IFERROR(VLOOKUP(J138,'الأستاذ العام'!$B$4:$C$499,2,0),"")</f>
        <v>0</v>
      </c>
      <c r="L138" s="146"/>
      <c r="M138" s="153">
        <v>0</v>
      </c>
      <c r="N138" s="16" t="b">
        <f t="shared" si="6"/>
        <v>1</v>
      </c>
    </row>
    <row r="139" spans="1:14" x14ac:dyDescent="0.25">
      <c r="A139" s="146">
        <v>139</v>
      </c>
      <c r="B139" s="147" t="str">
        <f t="shared" si="5"/>
        <v>Jan</v>
      </c>
      <c r="C139" s="148"/>
      <c r="D139" s="149"/>
      <c r="E139" s="150"/>
      <c r="F139" s="151"/>
      <c r="G139" s="152">
        <f>IFERROR(VLOOKUP(F139,'الأستاذ العام'!$B$4:$C$499,2,0),"")</f>
        <v>0</v>
      </c>
      <c r="H139" s="146"/>
      <c r="I139" s="153">
        <v>0</v>
      </c>
      <c r="J139" s="151"/>
      <c r="K139" s="152">
        <f>IFERROR(VLOOKUP(J139,'الأستاذ العام'!$B$4:$C$499,2,0),"")</f>
        <v>0</v>
      </c>
      <c r="L139" s="146"/>
      <c r="M139" s="153">
        <v>0</v>
      </c>
      <c r="N139" s="16" t="b">
        <f t="shared" si="6"/>
        <v>1</v>
      </c>
    </row>
    <row r="140" spans="1:14" x14ac:dyDescent="0.25">
      <c r="A140" s="146">
        <v>140</v>
      </c>
      <c r="B140" s="147" t="str">
        <f t="shared" si="5"/>
        <v>Jan</v>
      </c>
      <c r="C140" s="148"/>
      <c r="D140" s="149"/>
      <c r="E140" s="150"/>
      <c r="F140" s="151"/>
      <c r="G140" s="152">
        <f>IFERROR(VLOOKUP(F140,'الأستاذ العام'!$B$4:$C$499,2,0),"")</f>
        <v>0</v>
      </c>
      <c r="H140" s="146"/>
      <c r="I140" s="153">
        <v>0</v>
      </c>
      <c r="J140" s="151"/>
      <c r="K140" s="152">
        <f>IFERROR(VLOOKUP(J140,'الأستاذ العام'!$B$4:$C$499,2,0),"")</f>
        <v>0</v>
      </c>
      <c r="L140" s="146"/>
      <c r="M140" s="153">
        <v>0</v>
      </c>
      <c r="N140" s="16" t="b">
        <f t="shared" si="6"/>
        <v>1</v>
      </c>
    </row>
    <row r="141" spans="1:14" x14ac:dyDescent="0.25">
      <c r="A141" s="146">
        <v>141</v>
      </c>
      <c r="B141" s="147" t="str">
        <f t="shared" si="5"/>
        <v>Jan</v>
      </c>
      <c r="C141" s="148"/>
      <c r="D141" s="149"/>
      <c r="E141" s="150"/>
      <c r="F141" s="151"/>
      <c r="G141" s="152">
        <f>IFERROR(VLOOKUP(F141,'الأستاذ العام'!$B$4:$C$499,2,0),"")</f>
        <v>0</v>
      </c>
      <c r="H141" s="146"/>
      <c r="I141" s="153">
        <v>0</v>
      </c>
      <c r="J141" s="151"/>
      <c r="K141" s="152">
        <f>IFERROR(VLOOKUP(J141,'الأستاذ العام'!$B$4:$C$499,2,0),"")</f>
        <v>0</v>
      </c>
      <c r="L141" s="146"/>
      <c r="M141" s="153">
        <v>0</v>
      </c>
      <c r="N141" s="16" t="b">
        <f t="shared" si="6"/>
        <v>1</v>
      </c>
    </row>
    <row r="142" spans="1:14" x14ac:dyDescent="0.25">
      <c r="A142" s="146">
        <v>142</v>
      </c>
      <c r="B142" s="147" t="str">
        <f t="shared" si="5"/>
        <v>Jan</v>
      </c>
      <c r="C142" s="148"/>
      <c r="D142" s="149"/>
      <c r="E142" s="150"/>
      <c r="F142" s="151"/>
      <c r="G142" s="152">
        <f>IFERROR(VLOOKUP(F142,'الأستاذ العام'!$B$4:$C$499,2,0),"")</f>
        <v>0</v>
      </c>
      <c r="H142" s="146"/>
      <c r="I142" s="153">
        <v>0</v>
      </c>
      <c r="J142" s="151"/>
      <c r="K142" s="152">
        <f>IFERROR(VLOOKUP(J142,'الأستاذ العام'!$B$4:$C$499,2,0),"")</f>
        <v>0</v>
      </c>
      <c r="L142" s="146"/>
      <c r="M142" s="153">
        <v>0</v>
      </c>
      <c r="N142" s="16" t="b">
        <f t="shared" si="6"/>
        <v>1</v>
      </c>
    </row>
    <row r="143" spans="1:14" x14ac:dyDescent="0.25">
      <c r="A143" s="146">
        <v>143</v>
      </c>
      <c r="B143" s="147" t="str">
        <f t="shared" si="5"/>
        <v>Jan</v>
      </c>
      <c r="C143" s="148"/>
      <c r="D143" s="149"/>
      <c r="E143" s="150"/>
      <c r="F143" s="151"/>
      <c r="G143" s="152">
        <f>IFERROR(VLOOKUP(F143,'الأستاذ العام'!$B$4:$C$499,2,0),"")</f>
        <v>0</v>
      </c>
      <c r="H143" s="146"/>
      <c r="I143" s="153">
        <v>0</v>
      </c>
      <c r="J143" s="151"/>
      <c r="K143" s="152">
        <f>IFERROR(VLOOKUP(J143,'الأستاذ العام'!$B$4:$C$499,2,0),"")</f>
        <v>0</v>
      </c>
      <c r="L143" s="146"/>
      <c r="M143" s="153">
        <v>0</v>
      </c>
      <c r="N143" s="16" t="b">
        <f t="shared" si="6"/>
        <v>1</v>
      </c>
    </row>
    <row r="144" spans="1:14" x14ac:dyDescent="0.25">
      <c r="A144" s="146">
        <v>144</v>
      </c>
      <c r="B144" s="147" t="str">
        <f t="shared" si="5"/>
        <v>Jan</v>
      </c>
      <c r="C144" s="148"/>
      <c r="D144" s="149"/>
      <c r="E144" s="150"/>
      <c r="F144" s="151"/>
      <c r="G144" s="152">
        <f>IFERROR(VLOOKUP(F144,'الأستاذ العام'!$B$4:$C$499,2,0),"")</f>
        <v>0</v>
      </c>
      <c r="H144" s="146"/>
      <c r="I144" s="153">
        <v>0</v>
      </c>
      <c r="J144" s="151"/>
      <c r="K144" s="152">
        <f>IFERROR(VLOOKUP(J144,'الأستاذ العام'!$B$4:$C$499,2,0),"")</f>
        <v>0</v>
      </c>
      <c r="L144" s="146"/>
      <c r="M144" s="153">
        <v>0</v>
      </c>
      <c r="N144" s="16" t="b">
        <f t="shared" si="6"/>
        <v>1</v>
      </c>
    </row>
    <row r="145" spans="1:14" x14ac:dyDescent="0.25">
      <c r="A145" s="146">
        <v>145</v>
      </c>
      <c r="B145" s="147" t="str">
        <f t="shared" si="5"/>
        <v>Jan</v>
      </c>
      <c r="C145" s="148"/>
      <c r="D145" s="149"/>
      <c r="E145" s="150"/>
      <c r="F145" s="151"/>
      <c r="G145" s="152">
        <f>IFERROR(VLOOKUP(F145,'الأستاذ العام'!$B$4:$C$499,2,0),"")</f>
        <v>0</v>
      </c>
      <c r="H145" s="146"/>
      <c r="I145" s="153">
        <v>0</v>
      </c>
      <c r="J145" s="151"/>
      <c r="K145" s="152">
        <f>IFERROR(VLOOKUP(J145,'الأستاذ العام'!$B$4:$C$499,2,0),"")</f>
        <v>0</v>
      </c>
      <c r="L145" s="146"/>
      <c r="M145" s="153">
        <v>0</v>
      </c>
      <c r="N145" s="16" t="b">
        <f t="shared" si="6"/>
        <v>1</v>
      </c>
    </row>
    <row r="146" spans="1:14" x14ac:dyDescent="0.25">
      <c r="A146" s="146">
        <v>146</v>
      </c>
      <c r="B146" s="147" t="str">
        <f t="shared" si="5"/>
        <v>Jan</v>
      </c>
      <c r="C146" s="148"/>
      <c r="D146" s="149"/>
      <c r="E146" s="150"/>
      <c r="F146" s="151"/>
      <c r="G146" s="152">
        <f>IFERROR(VLOOKUP(F146,'الأستاذ العام'!$B$4:$C$499,2,0),"")</f>
        <v>0</v>
      </c>
      <c r="H146" s="146"/>
      <c r="I146" s="153">
        <v>0</v>
      </c>
      <c r="J146" s="151"/>
      <c r="K146" s="152">
        <f>IFERROR(VLOOKUP(J146,'الأستاذ العام'!$B$4:$C$499,2,0),"")</f>
        <v>0</v>
      </c>
      <c r="L146" s="146"/>
      <c r="M146" s="153">
        <v>0</v>
      </c>
      <c r="N146" s="16" t="b">
        <f t="shared" si="6"/>
        <v>1</v>
      </c>
    </row>
    <row r="147" spans="1:14" x14ac:dyDescent="0.25">
      <c r="A147" s="146">
        <v>147</v>
      </c>
      <c r="B147" s="147" t="str">
        <f t="shared" si="5"/>
        <v>Jan</v>
      </c>
      <c r="C147" s="148"/>
      <c r="D147" s="149"/>
      <c r="E147" s="150"/>
      <c r="F147" s="151"/>
      <c r="G147" s="152">
        <f>IFERROR(VLOOKUP(F147,'الأستاذ العام'!$B$4:$C$499,2,0),"")</f>
        <v>0</v>
      </c>
      <c r="H147" s="146"/>
      <c r="I147" s="153">
        <v>0</v>
      </c>
      <c r="J147" s="151"/>
      <c r="K147" s="152">
        <f>IFERROR(VLOOKUP(J147,'الأستاذ العام'!$B$4:$C$499,2,0),"")</f>
        <v>0</v>
      </c>
      <c r="L147" s="146"/>
      <c r="M147" s="153">
        <v>0</v>
      </c>
      <c r="N147" s="16" t="b">
        <f t="shared" si="6"/>
        <v>1</v>
      </c>
    </row>
    <row r="148" spans="1:14" x14ac:dyDescent="0.25">
      <c r="A148" s="146">
        <v>148</v>
      </c>
      <c r="B148" s="147" t="str">
        <f t="shared" si="5"/>
        <v>Jan</v>
      </c>
      <c r="C148" s="148"/>
      <c r="D148" s="149"/>
      <c r="E148" s="150"/>
      <c r="F148" s="151"/>
      <c r="G148" s="152">
        <f>IFERROR(VLOOKUP(F148,'الأستاذ العام'!$B$4:$C$499,2,0),"")</f>
        <v>0</v>
      </c>
      <c r="H148" s="146"/>
      <c r="I148" s="153">
        <v>0</v>
      </c>
      <c r="J148" s="151"/>
      <c r="K148" s="152">
        <f>IFERROR(VLOOKUP(J148,'الأستاذ العام'!$B$4:$C$499,2,0),"")</f>
        <v>0</v>
      </c>
      <c r="L148" s="146"/>
      <c r="M148" s="153">
        <v>0</v>
      </c>
      <c r="N148" s="16" t="b">
        <f t="shared" si="6"/>
        <v>1</v>
      </c>
    </row>
    <row r="149" spans="1:14" x14ac:dyDescent="0.25">
      <c r="A149" s="146">
        <v>149</v>
      </c>
      <c r="B149" s="147" t="str">
        <f t="shared" ref="B149:B212" si="7">TEXT(C149,"mmm")</f>
        <v>Jan</v>
      </c>
      <c r="C149" s="148"/>
      <c r="D149" s="149"/>
      <c r="E149" s="150"/>
      <c r="F149" s="151"/>
      <c r="G149" s="152">
        <f>IFERROR(VLOOKUP(F149,'الأستاذ العام'!$B$4:$C$499,2,0),"")</f>
        <v>0</v>
      </c>
      <c r="H149" s="146"/>
      <c r="I149" s="153">
        <v>0</v>
      </c>
      <c r="J149" s="151"/>
      <c r="K149" s="152">
        <f>IFERROR(VLOOKUP(J149,'الأستاذ العام'!$B$4:$C$499,2,0),"")</f>
        <v>0</v>
      </c>
      <c r="L149" s="146"/>
      <c r="M149" s="153">
        <v>0</v>
      </c>
      <c r="N149" s="16" t="b">
        <f t="shared" si="6"/>
        <v>1</v>
      </c>
    </row>
    <row r="150" spans="1:14" x14ac:dyDescent="0.25">
      <c r="A150" s="146">
        <v>150</v>
      </c>
      <c r="B150" s="147" t="str">
        <f t="shared" si="7"/>
        <v>Jan</v>
      </c>
      <c r="C150" s="148"/>
      <c r="D150" s="149"/>
      <c r="E150" s="150"/>
      <c r="F150" s="151"/>
      <c r="G150" s="152">
        <f>IFERROR(VLOOKUP(F150,'الأستاذ العام'!$B$4:$C$499,2,0),"")</f>
        <v>0</v>
      </c>
      <c r="H150" s="146"/>
      <c r="I150" s="153">
        <v>0</v>
      </c>
      <c r="J150" s="151"/>
      <c r="K150" s="152">
        <f>IFERROR(VLOOKUP(J150,'الأستاذ العام'!$B$4:$C$499,2,0),"")</f>
        <v>0</v>
      </c>
      <c r="L150" s="146"/>
      <c r="M150" s="153">
        <v>0</v>
      </c>
      <c r="N150" s="16" t="b">
        <f t="shared" si="6"/>
        <v>1</v>
      </c>
    </row>
    <row r="151" spans="1:14" x14ac:dyDescent="0.25">
      <c r="A151" s="146">
        <v>151</v>
      </c>
      <c r="B151" s="147" t="str">
        <f t="shared" si="7"/>
        <v>Jan</v>
      </c>
      <c r="C151" s="148"/>
      <c r="D151" s="149"/>
      <c r="E151" s="150"/>
      <c r="F151" s="151"/>
      <c r="G151" s="152">
        <f>IFERROR(VLOOKUP(F151,'الأستاذ العام'!$B$4:$C$499,2,0),"")</f>
        <v>0</v>
      </c>
      <c r="H151" s="146"/>
      <c r="I151" s="153">
        <v>0</v>
      </c>
      <c r="J151" s="151"/>
      <c r="K151" s="152">
        <f>IFERROR(VLOOKUP(J151,'الأستاذ العام'!$B$4:$C$499,2,0),"")</f>
        <v>0</v>
      </c>
      <c r="L151" s="146"/>
      <c r="M151" s="153">
        <v>0</v>
      </c>
      <c r="N151" s="16" t="b">
        <f t="shared" si="6"/>
        <v>1</v>
      </c>
    </row>
    <row r="152" spans="1:14" x14ac:dyDescent="0.25">
      <c r="A152" s="146">
        <v>152</v>
      </c>
      <c r="B152" s="147" t="str">
        <f t="shared" si="7"/>
        <v>Jan</v>
      </c>
      <c r="C152" s="148"/>
      <c r="D152" s="149"/>
      <c r="E152" s="150"/>
      <c r="F152" s="151"/>
      <c r="G152" s="152">
        <f>IFERROR(VLOOKUP(F152,'الأستاذ العام'!$B$4:$C$499,2,0),"")</f>
        <v>0</v>
      </c>
      <c r="H152" s="146"/>
      <c r="I152" s="153">
        <v>0</v>
      </c>
      <c r="J152" s="151"/>
      <c r="K152" s="152">
        <f>IFERROR(VLOOKUP(J152,'الأستاذ العام'!$B$4:$C$499,2,0),"")</f>
        <v>0</v>
      </c>
      <c r="L152" s="146"/>
      <c r="M152" s="153">
        <v>0</v>
      </c>
      <c r="N152" s="16" t="b">
        <f t="shared" si="6"/>
        <v>1</v>
      </c>
    </row>
    <row r="153" spans="1:14" x14ac:dyDescent="0.25">
      <c r="A153" s="146">
        <v>153</v>
      </c>
      <c r="B153" s="147" t="str">
        <f t="shared" si="7"/>
        <v>Jan</v>
      </c>
      <c r="C153" s="148"/>
      <c r="D153" s="149"/>
      <c r="E153" s="150"/>
      <c r="F153" s="151"/>
      <c r="G153" s="152">
        <f>IFERROR(VLOOKUP(F153,'الأستاذ العام'!$B$4:$C$499,2,0),"")</f>
        <v>0</v>
      </c>
      <c r="H153" s="146"/>
      <c r="I153" s="153">
        <v>0</v>
      </c>
      <c r="J153" s="151"/>
      <c r="K153" s="152">
        <f>IFERROR(VLOOKUP(J153,'الأستاذ العام'!$B$4:$C$499,2,0),"")</f>
        <v>0</v>
      </c>
      <c r="L153" s="146"/>
      <c r="M153" s="153">
        <v>0</v>
      </c>
      <c r="N153" s="16" t="b">
        <f t="shared" si="6"/>
        <v>1</v>
      </c>
    </row>
    <row r="154" spans="1:14" x14ac:dyDescent="0.25">
      <c r="A154" s="146">
        <v>154</v>
      </c>
      <c r="B154" s="147" t="str">
        <f t="shared" si="7"/>
        <v>Jan</v>
      </c>
      <c r="C154" s="148"/>
      <c r="D154" s="149"/>
      <c r="E154" s="150"/>
      <c r="F154" s="151"/>
      <c r="G154" s="152">
        <f>IFERROR(VLOOKUP(F154,'الأستاذ العام'!$B$4:$C$499,2,0),"")</f>
        <v>0</v>
      </c>
      <c r="H154" s="146"/>
      <c r="I154" s="153">
        <v>0</v>
      </c>
      <c r="J154" s="151"/>
      <c r="K154" s="152">
        <f>IFERROR(VLOOKUP(J154,'الأستاذ العام'!$B$4:$C$499,2,0),"")</f>
        <v>0</v>
      </c>
      <c r="L154" s="146"/>
      <c r="M154" s="153">
        <v>0</v>
      </c>
      <c r="N154" s="16" t="b">
        <f t="shared" si="6"/>
        <v>1</v>
      </c>
    </row>
    <row r="155" spans="1:14" x14ac:dyDescent="0.25">
      <c r="A155" s="146">
        <v>155</v>
      </c>
      <c r="B155" s="147" t="str">
        <f t="shared" si="7"/>
        <v>Jan</v>
      </c>
      <c r="C155" s="148"/>
      <c r="D155" s="149"/>
      <c r="E155" s="150"/>
      <c r="F155" s="151"/>
      <c r="G155" s="152">
        <f>IFERROR(VLOOKUP(F155,'الأستاذ العام'!$B$4:$C$499,2,0),"")</f>
        <v>0</v>
      </c>
      <c r="H155" s="146"/>
      <c r="I155" s="153">
        <v>0</v>
      </c>
      <c r="J155" s="151"/>
      <c r="K155" s="152">
        <f>IFERROR(VLOOKUP(J155,'الأستاذ العام'!$B$4:$C$499,2,0),"")</f>
        <v>0</v>
      </c>
      <c r="L155" s="146"/>
      <c r="M155" s="153">
        <v>0</v>
      </c>
      <c r="N155" s="16" t="b">
        <f t="shared" si="6"/>
        <v>1</v>
      </c>
    </row>
    <row r="156" spans="1:14" x14ac:dyDescent="0.25">
      <c r="A156" s="146">
        <v>156</v>
      </c>
      <c r="B156" s="147" t="str">
        <f t="shared" si="7"/>
        <v>Jan</v>
      </c>
      <c r="C156" s="148"/>
      <c r="D156" s="149"/>
      <c r="E156" s="150"/>
      <c r="F156" s="151"/>
      <c r="G156" s="152">
        <f>IFERROR(VLOOKUP(F156,'الأستاذ العام'!$B$4:$C$499,2,0),"")</f>
        <v>0</v>
      </c>
      <c r="H156" s="146"/>
      <c r="I156" s="153">
        <v>0</v>
      </c>
      <c r="J156" s="151"/>
      <c r="K156" s="152">
        <f>IFERROR(VLOOKUP(J156,'الأستاذ العام'!$B$4:$C$499,2,0),"")</f>
        <v>0</v>
      </c>
      <c r="L156" s="146"/>
      <c r="M156" s="153">
        <v>0</v>
      </c>
      <c r="N156" s="16" t="b">
        <f t="shared" si="6"/>
        <v>1</v>
      </c>
    </row>
    <row r="157" spans="1:14" x14ac:dyDescent="0.25">
      <c r="A157" s="146">
        <v>157</v>
      </c>
      <c r="B157" s="147" t="str">
        <f t="shared" si="7"/>
        <v>Jan</v>
      </c>
      <c r="C157" s="148"/>
      <c r="D157" s="149"/>
      <c r="E157" s="150"/>
      <c r="F157" s="151"/>
      <c r="G157" s="152">
        <f>IFERROR(VLOOKUP(F157,'الأستاذ العام'!$B$4:$C$499,2,0),"")</f>
        <v>0</v>
      </c>
      <c r="H157" s="146"/>
      <c r="I157" s="153">
        <v>0</v>
      </c>
      <c r="J157" s="151"/>
      <c r="K157" s="152">
        <f>IFERROR(VLOOKUP(J157,'الأستاذ العام'!$B$4:$C$499,2,0),"")</f>
        <v>0</v>
      </c>
      <c r="L157" s="146"/>
      <c r="M157" s="153">
        <v>0</v>
      </c>
      <c r="N157" s="16" t="b">
        <f t="shared" si="6"/>
        <v>1</v>
      </c>
    </row>
    <row r="158" spans="1:14" x14ac:dyDescent="0.25">
      <c r="A158" s="146">
        <v>158</v>
      </c>
      <c r="B158" s="147" t="str">
        <f t="shared" si="7"/>
        <v>Jan</v>
      </c>
      <c r="C158" s="148"/>
      <c r="D158" s="149"/>
      <c r="E158" s="150"/>
      <c r="F158" s="151"/>
      <c r="G158" s="152">
        <f>IFERROR(VLOOKUP(F158,'الأستاذ العام'!$B$4:$C$499,2,0),"")</f>
        <v>0</v>
      </c>
      <c r="H158" s="146"/>
      <c r="I158" s="153">
        <v>0</v>
      </c>
      <c r="J158" s="151"/>
      <c r="K158" s="152">
        <f>IFERROR(VLOOKUP(J158,'الأستاذ العام'!$B$4:$C$499,2,0),"")</f>
        <v>0</v>
      </c>
      <c r="L158" s="146"/>
      <c r="M158" s="153">
        <v>0</v>
      </c>
      <c r="N158" s="16" t="b">
        <f t="shared" si="6"/>
        <v>1</v>
      </c>
    </row>
    <row r="159" spans="1:14" x14ac:dyDescent="0.25">
      <c r="A159" s="146">
        <v>159</v>
      </c>
      <c r="B159" s="147" t="str">
        <f t="shared" si="7"/>
        <v>Jan</v>
      </c>
      <c r="C159" s="148"/>
      <c r="D159" s="149"/>
      <c r="E159" s="150"/>
      <c r="F159" s="151"/>
      <c r="G159" s="152">
        <f>IFERROR(VLOOKUP(F159,'الأستاذ العام'!$B$4:$C$499,2,0),"")</f>
        <v>0</v>
      </c>
      <c r="H159" s="146"/>
      <c r="I159" s="153">
        <v>0</v>
      </c>
      <c r="J159" s="151"/>
      <c r="K159" s="152">
        <f>IFERROR(VLOOKUP(J159,'الأستاذ العام'!$B$4:$C$499,2,0),"")</f>
        <v>0</v>
      </c>
      <c r="L159" s="146"/>
      <c r="M159" s="153">
        <v>0</v>
      </c>
      <c r="N159" s="16" t="b">
        <f t="shared" si="6"/>
        <v>1</v>
      </c>
    </row>
    <row r="160" spans="1:14" x14ac:dyDescent="0.25">
      <c r="A160" s="146">
        <v>160</v>
      </c>
      <c r="B160" s="147" t="str">
        <f t="shared" si="7"/>
        <v>Jan</v>
      </c>
      <c r="C160" s="148"/>
      <c r="D160" s="149"/>
      <c r="E160" s="150"/>
      <c r="F160" s="151"/>
      <c r="G160" s="152">
        <f>IFERROR(VLOOKUP(F160,'الأستاذ العام'!$B$4:$C$499,2,0),"")</f>
        <v>0</v>
      </c>
      <c r="H160" s="146"/>
      <c r="I160" s="153">
        <v>0</v>
      </c>
      <c r="J160" s="151"/>
      <c r="K160" s="152">
        <f>IFERROR(VLOOKUP(J160,'الأستاذ العام'!$B$4:$C$499,2,0),"")</f>
        <v>0</v>
      </c>
      <c r="L160" s="146"/>
      <c r="M160" s="153">
        <v>0</v>
      </c>
      <c r="N160" s="16" t="b">
        <f t="shared" si="6"/>
        <v>1</v>
      </c>
    </row>
    <row r="161" spans="1:14" x14ac:dyDescent="0.25">
      <c r="A161" s="146">
        <v>161</v>
      </c>
      <c r="B161" s="147" t="str">
        <f t="shared" si="7"/>
        <v>Jan</v>
      </c>
      <c r="C161" s="148"/>
      <c r="D161" s="149"/>
      <c r="E161" s="150"/>
      <c r="F161" s="151"/>
      <c r="G161" s="152">
        <f>IFERROR(VLOOKUP(F161,'الأستاذ العام'!$B$4:$C$499,2,0),"")</f>
        <v>0</v>
      </c>
      <c r="H161" s="146"/>
      <c r="I161" s="153">
        <v>0</v>
      </c>
      <c r="J161" s="151"/>
      <c r="K161" s="152">
        <f>IFERROR(VLOOKUP(J161,'الأستاذ العام'!$B$4:$C$499,2,0),"")</f>
        <v>0</v>
      </c>
      <c r="L161" s="146"/>
      <c r="M161" s="153">
        <v>0</v>
      </c>
      <c r="N161" s="16" t="b">
        <f t="shared" si="6"/>
        <v>1</v>
      </c>
    </row>
    <row r="162" spans="1:14" x14ac:dyDescent="0.25">
      <c r="A162" s="146">
        <v>162</v>
      </c>
      <c r="B162" s="147" t="str">
        <f t="shared" si="7"/>
        <v>Jan</v>
      </c>
      <c r="C162" s="148"/>
      <c r="D162" s="149"/>
      <c r="E162" s="150"/>
      <c r="F162" s="151"/>
      <c r="G162" s="152">
        <f>IFERROR(VLOOKUP(F162,'الأستاذ العام'!$B$4:$C$499,2,0),"")</f>
        <v>0</v>
      </c>
      <c r="H162" s="146"/>
      <c r="I162" s="153">
        <v>0</v>
      </c>
      <c r="J162" s="151"/>
      <c r="K162" s="152">
        <f>IFERROR(VLOOKUP(J162,'الأستاذ العام'!$B$4:$C$499,2,0),"")</f>
        <v>0</v>
      </c>
      <c r="L162" s="146"/>
      <c r="M162" s="153">
        <v>0</v>
      </c>
      <c r="N162" s="16" t="b">
        <f t="shared" si="6"/>
        <v>1</v>
      </c>
    </row>
    <row r="163" spans="1:14" x14ac:dyDescent="0.25">
      <c r="A163" s="146">
        <v>163</v>
      </c>
      <c r="B163" s="147" t="str">
        <f t="shared" si="7"/>
        <v>Jan</v>
      </c>
      <c r="C163" s="148"/>
      <c r="D163" s="149"/>
      <c r="E163" s="150"/>
      <c r="F163" s="151"/>
      <c r="G163" s="152">
        <f>IFERROR(VLOOKUP(F163,'الأستاذ العام'!$B$4:$C$499,2,0),"")</f>
        <v>0</v>
      </c>
      <c r="H163" s="146"/>
      <c r="I163" s="153">
        <v>0</v>
      </c>
      <c r="J163" s="151"/>
      <c r="K163" s="152">
        <f>IFERROR(VLOOKUP(J163,'الأستاذ العام'!$B$4:$C$499,2,0),"")</f>
        <v>0</v>
      </c>
      <c r="L163" s="146"/>
      <c r="M163" s="153">
        <v>0</v>
      </c>
      <c r="N163" s="16" t="b">
        <f t="shared" si="6"/>
        <v>1</v>
      </c>
    </row>
    <row r="164" spans="1:14" x14ac:dyDescent="0.25">
      <c r="A164" s="146">
        <v>164</v>
      </c>
      <c r="B164" s="147" t="str">
        <f t="shared" si="7"/>
        <v>Jan</v>
      </c>
      <c r="C164" s="148"/>
      <c r="D164" s="149"/>
      <c r="E164" s="150"/>
      <c r="F164" s="151"/>
      <c r="G164" s="152">
        <f>IFERROR(VLOOKUP(F164,'الأستاذ العام'!$B$4:$C$499,2,0),"")</f>
        <v>0</v>
      </c>
      <c r="H164" s="146"/>
      <c r="I164" s="153">
        <v>0</v>
      </c>
      <c r="J164" s="151"/>
      <c r="K164" s="152">
        <f>IFERROR(VLOOKUP(J164,'الأستاذ العام'!$B$4:$C$499,2,0),"")</f>
        <v>0</v>
      </c>
      <c r="L164" s="146"/>
      <c r="M164" s="153">
        <v>0</v>
      </c>
      <c r="N164" s="16" t="b">
        <f t="shared" si="6"/>
        <v>1</v>
      </c>
    </row>
    <row r="165" spans="1:14" x14ac:dyDescent="0.25">
      <c r="A165" s="146">
        <v>165</v>
      </c>
      <c r="B165" s="147" t="str">
        <f t="shared" si="7"/>
        <v>Jan</v>
      </c>
      <c r="C165" s="148"/>
      <c r="D165" s="149"/>
      <c r="E165" s="150"/>
      <c r="F165" s="151"/>
      <c r="G165" s="152">
        <f>IFERROR(VLOOKUP(F165,'الأستاذ العام'!$B$4:$C$499,2,0),"")</f>
        <v>0</v>
      </c>
      <c r="H165" s="146"/>
      <c r="I165" s="153">
        <v>0</v>
      </c>
      <c r="J165" s="151"/>
      <c r="K165" s="152">
        <f>IFERROR(VLOOKUP(J165,'الأستاذ العام'!$B$4:$C$499,2,0),"")</f>
        <v>0</v>
      </c>
      <c r="L165" s="146"/>
      <c r="M165" s="153">
        <v>0</v>
      </c>
      <c r="N165" s="16" t="b">
        <f t="shared" si="6"/>
        <v>1</v>
      </c>
    </row>
    <row r="166" spans="1:14" x14ac:dyDescent="0.25">
      <c r="A166" s="146">
        <v>166</v>
      </c>
      <c r="B166" s="147" t="str">
        <f t="shared" si="7"/>
        <v>Jan</v>
      </c>
      <c r="C166" s="148"/>
      <c r="D166" s="149"/>
      <c r="E166" s="150"/>
      <c r="F166" s="151"/>
      <c r="G166" s="152">
        <f>IFERROR(VLOOKUP(F166,'الأستاذ العام'!$B$4:$C$499,2,0),"")</f>
        <v>0</v>
      </c>
      <c r="H166" s="146"/>
      <c r="I166" s="153">
        <v>0</v>
      </c>
      <c r="J166" s="151"/>
      <c r="K166" s="152">
        <f>IFERROR(VLOOKUP(J166,'الأستاذ العام'!$B$4:$C$499,2,0),"")</f>
        <v>0</v>
      </c>
      <c r="L166" s="146"/>
      <c r="M166" s="153">
        <v>0</v>
      </c>
      <c r="N166" s="16" t="b">
        <f t="shared" si="6"/>
        <v>1</v>
      </c>
    </row>
    <row r="167" spans="1:14" x14ac:dyDescent="0.25">
      <c r="A167" s="146">
        <v>167</v>
      </c>
      <c r="B167" s="147" t="str">
        <f t="shared" si="7"/>
        <v>Jan</v>
      </c>
      <c r="C167" s="148"/>
      <c r="D167" s="149"/>
      <c r="E167" s="150"/>
      <c r="F167" s="151"/>
      <c r="G167" s="152">
        <f>IFERROR(VLOOKUP(F167,'الأستاذ العام'!$B$4:$C$499,2,0),"")</f>
        <v>0</v>
      </c>
      <c r="H167" s="146"/>
      <c r="I167" s="153">
        <v>0</v>
      </c>
      <c r="J167" s="151"/>
      <c r="K167" s="152">
        <f>IFERROR(VLOOKUP(J167,'الأستاذ العام'!$B$4:$C$499,2,0),"")</f>
        <v>0</v>
      </c>
      <c r="L167" s="146"/>
      <c r="M167" s="153">
        <v>0</v>
      </c>
      <c r="N167" s="16" t="b">
        <f t="shared" si="6"/>
        <v>1</v>
      </c>
    </row>
    <row r="168" spans="1:14" x14ac:dyDescent="0.25">
      <c r="A168" s="146">
        <v>168</v>
      </c>
      <c r="B168" s="147" t="str">
        <f t="shared" si="7"/>
        <v>Jan</v>
      </c>
      <c r="C168" s="148"/>
      <c r="D168" s="149"/>
      <c r="E168" s="150"/>
      <c r="F168" s="151"/>
      <c r="G168" s="152">
        <f>IFERROR(VLOOKUP(F168,'الأستاذ العام'!$B$4:$C$499,2,0),"")</f>
        <v>0</v>
      </c>
      <c r="H168" s="146"/>
      <c r="I168" s="153">
        <v>0</v>
      </c>
      <c r="J168" s="151"/>
      <c r="K168" s="152">
        <f>IFERROR(VLOOKUP(J168,'الأستاذ العام'!$B$4:$C$499,2,0),"")</f>
        <v>0</v>
      </c>
      <c r="L168" s="146"/>
      <c r="M168" s="153">
        <v>0</v>
      </c>
      <c r="N168" s="16" t="b">
        <f t="shared" si="6"/>
        <v>1</v>
      </c>
    </row>
    <row r="169" spans="1:14" x14ac:dyDescent="0.25">
      <c r="A169" s="146">
        <v>169</v>
      </c>
      <c r="B169" s="147" t="str">
        <f t="shared" si="7"/>
        <v>Jan</v>
      </c>
      <c r="C169" s="148"/>
      <c r="D169" s="149"/>
      <c r="E169" s="150"/>
      <c r="F169" s="151"/>
      <c r="G169" s="152">
        <f>IFERROR(VLOOKUP(F169,'الأستاذ العام'!$B$4:$C$499,2,0),"")</f>
        <v>0</v>
      </c>
      <c r="H169" s="146"/>
      <c r="I169" s="153">
        <v>0</v>
      </c>
      <c r="J169" s="151"/>
      <c r="K169" s="152">
        <f>IFERROR(VLOOKUP(J169,'الأستاذ العام'!$B$4:$C$499,2,0),"")</f>
        <v>0</v>
      </c>
      <c r="L169" s="146"/>
      <c r="M169" s="153">
        <v>0</v>
      </c>
      <c r="N169" s="16" t="b">
        <f t="shared" si="6"/>
        <v>1</v>
      </c>
    </row>
    <row r="170" spans="1:14" x14ac:dyDescent="0.25">
      <c r="A170" s="146">
        <v>170</v>
      </c>
      <c r="B170" s="147" t="str">
        <f t="shared" si="7"/>
        <v>Jan</v>
      </c>
      <c r="C170" s="148"/>
      <c r="D170" s="149"/>
      <c r="E170" s="150"/>
      <c r="F170" s="151"/>
      <c r="G170" s="152">
        <f>IFERROR(VLOOKUP(F170,'الأستاذ العام'!$B$4:$C$499,2,0),"")</f>
        <v>0</v>
      </c>
      <c r="H170" s="146"/>
      <c r="I170" s="153">
        <v>0</v>
      </c>
      <c r="J170" s="151"/>
      <c r="K170" s="152">
        <f>IFERROR(VLOOKUP(J170,'الأستاذ العام'!$B$4:$C$499,2,0),"")</f>
        <v>0</v>
      </c>
      <c r="L170" s="146"/>
      <c r="M170" s="153">
        <v>0</v>
      </c>
      <c r="N170" s="16" t="b">
        <f t="shared" si="6"/>
        <v>1</v>
      </c>
    </row>
    <row r="171" spans="1:14" x14ac:dyDescent="0.25">
      <c r="A171" s="146">
        <v>171</v>
      </c>
      <c r="B171" s="147" t="str">
        <f t="shared" si="7"/>
        <v>Jan</v>
      </c>
      <c r="C171" s="148"/>
      <c r="D171" s="149"/>
      <c r="E171" s="150"/>
      <c r="F171" s="151"/>
      <c r="G171" s="152">
        <f>IFERROR(VLOOKUP(F171,'الأستاذ العام'!$B$4:$C$499,2,0),"")</f>
        <v>0</v>
      </c>
      <c r="H171" s="146"/>
      <c r="I171" s="153">
        <v>0</v>
      </c>
      <c r="J171" s="151"/>
      <c r="K171" s="152">
        <f>IFERROR(VLOOKUP(J171,'الأستاذ العام'!$B$4:$C$499,2,0),"")</f>
        <v>0</v>
      </c>
      <c r="L171" s="146"/>
      <c r="M171" s="153">
        <v>0</v>
      </c>
      <c r="N171" s="16" t="b">
        <f t="shared" si="6"/>
        <v>1</v>
      </c>
    </row>
    <row r="172" spans="1:14" x14ac:dyDescent="0.25">
      <c r="A172" s="146">
        <v>172</v>
      </c>
      <c r="B172" s="147" t="str">
        <f t="shared" si="7"/>
        <v>Jan</v>
      </c>
      <c r="C172" s="148"/>
      <c r="D172" s="149"/>
      <c r="E172" s="150"/>
      <c r="F172" s="151"/>
      <c r="G172" s="152">
        <f>IFERROR(VLOOKUP(F172,'الأستاذ العام'!$B$4:$C$499,2,0),"")</f>
        <v>0</v>
      </c>
      <c r="H172" s="146"/>
      <c r="I172" s="153">
        <v>0</v>
      </c>
      <c r="J172" s="151"/>
      <c r="K172" s="152">
        <f>IFERROR(VLOOKUP(J172,'الأستاذ العام'!$B$4:$C$499,2,0),"")</f>
        <v>0</v>
      </c>
      <c r="L172" s="146"/>
      <c r="M172" s="153">
        <v>0</v>
      </c>
      <c r="N172" s="16" t="b">
        <f t="shared" si="6"/>
        <v>1</v>
      </c>
    </row>
    <row r="173" spans="1:14" x14ac:dyDescent="0.25">
      <c r="A173" s="146">
        <v>173</v>
      </c>
      <c r="B173" s="147" t="str">
        <f t="shared" si="7"/>
        <v>Jan</v>
      </c>
      <c r="C173" s="148"/>
      <c r="D173" s="149"/>
      <c r="E173" s="150"/>
      <c r="F173" s="151"/>
      <c r="G173" s="152">
        <f>IFERROR(VLOOKUP(F173,'الأستاذ العام'!$B$4:$C$499,2,0),"")</f>
        <v>0</v>
      </c>
      <c r="H173" s="146"/>
      <c r="I173" s="153">
        <v>0</v>
      </c>
      <c r="J173" s="151"/>
      <c r="K173" s="152">
        <f>IFERROR(VLOOKUP(J173,'الأستاذ العام'!$B$4:$C$499,2,0),"")</f>
        <v>0</v>
      </c>
      <c r="L173" s="146"/>
      <c r="M173" s="153">
        <v>0</v>
      </c>
      <c r="N173" s="16" t="b">
        <f t="shared" si="6"/>
        <v>1</v>
      </c>
    </row>
    <row r="174" spans="1:14" x14ac:dyDescent="0.25">
      <c r="A174" s="146">
        <v>174</v>
      </c>
      <c r="B174" s="147" t="str">
        <f t="shared" si="7"/>
        <v>Jan</v>
      </c>
      <c r="C174" s="148"/>
      <c r="D174" s="149"/>
      <c r="E174" s="150"/>
      <c r="F174" s="151"/>
      <c r="G174" s="152">
        <f>IFERROR(VLOOKUP(F174,'الأستاذ العام'!$B$4:$C$499,2,0),"")</f>
        <v>0</v>
      </c>
      <c r="H174" s="146"/>
      <c r="I174" s="153">
        <v>0</v>
      </c>
      <c r="J174" s="151"/>
      <c r="K174" s="152">
        <f>IFERROR(VLOOKUP(J174,'الأستاذ العام'!$B$4:$C$499,2,0),"")</f>
        <v>0</v>
      </c>
      <c r="L174" s="146"/>
      <c r="M174" s="153">
        <v>0</v>
      </c>
      <c r="N174" s="16" t="b">
        <f t="shared" si="6"/>
        <v>1</v>
      </c>
    </row>
    <row r="175" spans="1:14" x14ac:dyDescent="0.25">
      <c r="A175" s="146">
        <v>175</v>
      </c>
      <c r="B175" s="147" t="str">
        <f t="shared" si="7"/>
        <v>Jan</v>
      </c>
      <c r="C175" s="148"/>
      <c r="D175" s="149"/>
      <c r="E175" s="150"/>
      <c r="F175" s="151"/>
      <c r="G175" s="152">
        <f>IFERROR(VLOOKUP(F175,'الأستاذ العام'!$B$4:$C$499,2,0),"")</f>
        <v>0</v>
      </c>
      <c r="H175" s="146"/>
      <c r="I175" s="153">
        <v>0</v>
      </c>
      <c r="J175" s="151"/>
      <c r="K175" s="152">
        <f>IFERROR(VLOOKUP(J175,'الأستاذ العام'!$B$4:$C$499,2,0),"")</f>
        <v>0</v>
      </c>
      <c r="L175" s="146"/>
      <c r="M175" s="153">
        <v>0</v>
      </c>
      <c r="N175" s="16" t="b">
        <f t="shared" si="6"/>
        <v>1</v>
      </c>
    </row>
    <row r="176" spans="1:14" x14ac:dyDescent="0.25">
      <c r="A176" s="146">
        <v>176</v>
      </c>
      <c r="B176" s="147" t="str">
        <f t="shared" si="7"/>
        <v>Jan</v>
      </c>
      <c r="C176" s="148"/>
      <c r="D176" s="149"/>
      <c r="E176" s="150"/>
      <c r="F176" s="151"/>
      <c r="G176" s="152">
        <f>IFERROR(VLOOKUP(F176,'الأستاذ العام'!$B$4:$C$499,2,0),"")</f>
        <v>0</v>
      </c>
      <c r="H176" s="146"/>
      <c r="I176" s="153">
        <v>0</v>
      </c>
      <c r="J176" s="151"/>
      <c r="K176" s="152">
        <f>IFERROR(VLOOKUP(J176,'الأستاذ العام'!$B$4:$C$499,2,0),"")</f>
        <v>0</v>
      </c>
      <c r="L176" s="146"/>
      <c r="M176" s="153">
        <v>0</v>
      </c>
      <c r="N176" s="16" t="b">
        <f t="shared" si="6"/>
        <v>1</v>
      </c>
    </row>
    <row r="177" spans="1:14" x14ac:dyDescent="0.25">
      <c r="A177" s="146">
        <v>177</v>
      </c>
      <c r="B177" s="147" t="str">
        <f t="shared" si="7"/>
        <v>Jan</v>
      </c>
      <c r="C177" s="148"/>
      <c r="D177" s="149"/>
      <c r="E177" s="150"/>
      <c r="F177" s="151"/>
      <c r="G177" s="152">
        <f>IFERROR(VLOOKUP(F177,'الأستاذ العام'!$B$4:$C$499,2,0),"")</f>
        <v>0</v>
      </c>
      <c r="H177" s="146"/>
      <c r="I177" s="153">
        <v>0</v>
      </c>
      <c r="J177" s="151"/>
      <c r="K177" s="152">
        <f>IFERROR(VLOOKUP(J177,'الأستاذ العام'!$B$4:$C$499,2,0),"")</f>
        <v>0</v>
      </c>
      <c r="L177" s="146"/>
      <c r="M177" s="153">
        <v>0</v>
      </c>
      <c r="N177" s="16" t="b">
        <f t="shared" si="6"/>
        <v>1</v>
      </c>
    </row>
    <row r="178" spans="1:14" x14ac:dyDescent="0.25">
      <c r="A178" s="146">
        <v>178</v>
      </c>
      <c r="B178" s="147" t="str">
        <f t="shared" si="7"/>
        <v>Jan</v>
      </c>
      <c r="C178" s="148"/>
      <c r="D178" s="149"/>
      <c r="E178" s="150"/>
      <c r="F178" s="151"/>
      <c r="G178" s="152">
        <f>IFERROR(VLOOKUP(F178,'الأستاذ العام'!$B$4:$C$499,2,0),"")</f>
        <v>0</v>
      </c>
      <c r="H178" s="146"/>
      <c r="I178" s="153">
        <v>0</v>
      </c>
      <c r="J178" s="151"/>
      <c r="K178" s="152">
        <f>IFERROR(VLOOKUP(J178,'الأستاذ العام'!$B$4:$C$499,2,0),"")</f>
        <v>0</v>
      </c>
      <c r="L178" s="146"/>
      <c r="M178" s="153">
        <v>0</v>
      </c>
      <c r="N178" s="16" t="b">
        <f t="shared" si="6"/>
        <v>1</v>
      </c>
    </row>
    <row r="179" spans="1:14" x14ac:dyDescent="0.25">
      <c r="A179" s="146">
        <v>179</v>
      </c>
      <c r="B179" s="147" t="str">
        <f t="shared" si="7"/>
        <v>Jan</v>
      </c>
      <c r="C179" s="148"/>
      <c r="D179" s="149"/>
      <c r="E179" s="150"/>
      <c r="F179" s="151"/>
      <c r="G179" s="152">
        <f>IFERROR(VLOOKUP(F179,'الأستاذ العام'!$B$4:$C$499,2,0),"")</f>
        <v>0</v>
      </c>
      <c r="H179" s="146"/>
      <c r="I179" s="153">
        <v>0</v>
      </c>
      <c r="J179" s="151"/>
      <c r="K179" s="152">
        <f>IFERROR(VLOOKUP(J179,'الأستاذ العام'!$B$4:$C$499,2,0),"")</f>
        <v>0</v>
      </c>
      <c r="L179" s="146"/>
      <c r="M179" s="153">
        <v>0</v>
      </c>
      <c r="N179" s="16" t="b">
        <f t="shared" si="6"/>
        <v>1</v>
      </c>
    </row>
    <row r="180" spans="1:14" x14ac:dyDescent="0.25">
      <c r="A180" s="146">
        <v>180</v>
      </c>
      <c r="B180" s="147" t="str">
        <f t="shared" si="7"/>
        <v>Jan</v>
      </c>
      <c r="C180" s="148"/>
      <c r="D180" s="149"/>
      <c r="E180" s="150"/>
      <c r="F180" s="151"/>
      <c r="G180" s="152">
        <f>IFERROR(VLOOKUP(F180,'الأستاذ العام'!$B$4:$C$499,2,0),"")</f>
        <v>0</v>
      </c>
      <c r="H180" s="146"/>
      <c r="I180" s="153">
        <v>0</v>
      </c>
      <c r="J180" s="151"/>
      <c r="K180" s="152">
        <f>IFERROR(VLOOKUP(J180,'الأستاذ العام'!$B$4:$C$499,2,0),"")</f>
        <v>0</v>
      </c>
      <c r="L180" s="146"/>
      <c r="M180" s="153">
        <v>0</v>
      </c>
      <c r="N180" s="16" t="b">
        <f t="shared" si="6"/>
        <v>1</v>
      </c>
    </row>
    <row r="181" spans="1:14" x14ac:dyDescent="0.25">
      <c r="A181" s="146">
        <v>181</v>
      </c>
      <c r="B181" s="147" t="str">
        <f t="shared" si="7"/>
        <v>Jan</v>
      </c>
      <c r="C181" s="148"/>
      <c r="D181" s="149"/>
      <c r="E181" s="150"/>
      <c r="F181" s="151"/>
      <c r="G181" s="152">
        <f>IFERROR(VLOOKUP(F181,'الأستاذ العام'!$B$4:$C$499,2,0),"")</f>
        <v>0</v>
      </c>
      <c r="H181" s="146"/>
      <c r="I181" s="153">
        <v>0</v>
      </c>
      <c r="J181" s="151"/>
      <c r="K181" s="152">
        <f>IFERROR(VLOOKUP(J181,'الأستاذ العام'!$B$4:$C$499,2,0),"")</f>
        <v>0</v>
      </c>
      <c r="L181" s="146"/>
      <c r="M181" s="153">
        <v>0</v>
      </c>
      <c r="N181" s="16" t="b">
        <f t="shared" si="6"/>
        <v>1</v>
      </c>
    </row>
    <row r="182" spans="1:14" x14ac:dyDescent="0.25">
      <c r="A182" s="146">
        <v>182</v>
      </c>
      <c r="B182" s="147" t="str">
        <f t="shared" si="7"/>
        <v>Jan</v>
      </c>
      <c r="C182" s="148"/>
      <c r="D182" s="149"/>
      <c r="E182" s="150"/>
      <c r="F182" s="151"/>
      <c r="G182" s="152">
        <f>IFERROR(VLOOKUP(F182,'الأستاذ العام'!$B$4:$C$499,2,0),"")</f>
        <v>0</v>
      </c>
      <c r="H182" s="146"/>
      <c r="I182" s="153">
        <v>0</v>
      </c>
      <c r="J182" s="151"/>
      <c r="K182" s="152">
        <f>IFERROR(VLOOKUP(J182,'الأستاذ العام'!$B$4:$C$499,2,0),"")</f>
        <v>0</v>
      </c>
      <c r="L182" s="146"/>
      <c r="M182" s="153">
        <v>0</v>
      </c>
      <c r="N182" s="16" t="b">
        <f t="shared" si="6"/>
        <v>1</v>
      </c>
    </row>
    <row r="183" spans="1:14" x14ac:dyDescent="0.25">
      <c r="A183" s="146">
        <v>183</v>
      </c>
      <c r="B183" s="147" t="str">
        <f t="shared" si="7"/>
        <v>Jan</v>
      </c>
      <c r="C183" s="148"/>
      <c r="D183" s="149"/>
      <c r="E183" s="150"/>
      <c r="F183" s="151"/>
      <c r="G183" s="152">
        <f>IFERROR(VLOOKUP(F183,'الأستاذ العام'!$B$4:$C$499,2,0),"")</f>
        <v>0</v>
      </c>
      <c r="H183" s="146"/>
      <c r="I183" s="153">
        <v>0</v>
      </c>
      <c r="J183" s="151"/>
      <c r="K183" s="152">
        <f>IFERROR(VLOOKUP(J183,'الأستاذ العام'!$B$4:$C$499,2,0),"")</f>
        <v>0</v>
      </c>
      <c r="L183" s="146"/>
      <c r="M183" s="153">
        <v>0</v>
      </c>
      <c r="N183" s="16" t="b">
        <f t="shared" si="6"/>
        <v>1</v>
      </c>
    </row>
    <row r="184" spans="1:14" x14ac:dyDescent="0.25">
      <c r="A184" s="146">
        <v>184</v>
      </c>
      <c r="B184" s="147" t="str">
        <f t="shared" si="7"/>
        <v>Jan</v>
      </c>
      <c r="C184" s="148"/>
      <c r="D184" s="149"/>
      <c r="E184" s="150"/>
      <c r="F184" s="151"/>
      <c r="G184" s="152">
        <f>IFERROR(VLOOKUP(F184,'الأستاذ العام'!$B$4:$C$499,2,0),"")</f>
        <v>0</v>
      </c>
      <c r="H184" s="146"/>
      <c r="I184" s="153">
        <v>0</v>
      </c>
      <c r="J184" s="151"/>
      <c r="K184" s="152">
        <f>IFERROR(VLOOKUP(J184,'الأستاذ العام'!$B$4:$C$499,2,0),"")</f>
        <v>0</v>
      </c>
      <c r="L184" s="146"/>
      <c r="M184" s="153">
        <v>0</v>
      </c>
      <c r="N184" s="16" t="b">
        <f t="shared" si="6"/>
        <v>1</v>
      </c>
    </row>
    <row r="185" spans="1:14" x14ac:dyDescent="0.25">
      <c r="A185" s="146">
        <v>185</v>
      </c>
      <c r="B185" s="147" t="str">
        <f t="shared" si="7"/>
        <v>Jan</v>
      </c>
      <c r="C185" s="148"/>
      <c r="D185" s="149"/>
      <c r="E185" s="150"/>
      <c r="F185" s="151"/>
      <c r="G185" s="152">
        <f>IFERROR(VLOOKUP(F185,'الأستاذ العام'!$B$4:$C$499,2,0),"")</f>
        <v>0</v>
      </c>
      <c r="H185" s="146"/>
      <c r="I185" s="153">
        <v>0</v>
      </c>
      <c r="J185" s="151"/>
      <c r="K185" s="152">
        <f>IFERROR(VLOOKUP(J185,'الأستاذ العام'!$B$4:$C$499,2,0),"")</f>
        <v>0</v>
      </c>
      <c r="L185" s="146"/>
      <c r="M185" s="153">
        <v>0</v>
      </c>
      <c r="N185" s="16" t="b">
        <f t="shared" si="6"/>
        <v>1</v>
      </c>
    </row>
    <row r="186" spans="1:14" x14ac:dyDescent="0.25">
      <c r="A186" s="146">
        <v>186</v>
      </c>
      <c r="B186" s="147" t="str">
        <f t="shared" si="7"/>
        <v>Jan</v>
      </c>
      <c r="C186" s="148"/>
      <c r="D186" s="149"/>
      <c r="E186" s="150"/>
      <c r="F186" s="151"/>
      <c r="G186" s="152">
        <f>IFERROR(VLOOKUP(F186,'الأستاذ العام'!$B$4:$C$499,2,0),"")</f>
        <v>0</v>
      </c>
      <c r="H186" s="146"/>
      <c r="I186" s="153">
        <v>0</v>
      </c>
      <c r="J186" s="151"/>
      <c r="K186" s="152">
        <f>IFERROR(VLOOKUP(J186,'الأستاذ العام'!$B$4:$C$499,2,0),"")</f>
        <v>0</v>
      </c>
      <c r="L186" s="146"/>
      <c r="M186" s="153">
        <v>0</v>
      </c>
      <c r="N186" s="16" t="b">
        <f t="shared" si="6"/>
        <v>1</v>
      </c>
    </row>
    <row r="187" spans="1:14" x14ac:dyDescent="0.25">
      <c r="A187" s="146">
        <v>187</v>
      </c>
      <c r="B187" s="147" t="str">
        <f t="shared" si="7"/>
        <v>Jan</v>
      </c>
      <c r="C187" s="148"/>
      <c r="D187" s="149"/>
      <c r="E187" s="150"/>
      <c r="F187" s="151"/>
      <c r="G187" s="152">
        <f>IFERROR(VLOOKUP(F187,'الأستاذ العام'!$B$4:$C$499,2,0),"")</f>
        <v>0</v>
      </c>
      <c r="H187" s="146"/>
      <c r="I187" s="153">
        <v>0</v>
      </c>
      <c r="J187" s="151"/>
      <c r="K187" s="152">
        <f>IFERROR(VLOOKUP(J187,'الأستاذ العام'!$B$4:$C$499,2,0),"")</f>
        <v>0</v>
      </c>
      <c r="L187" s="146"/>
      <c r="M187" s="153">
        <v>0</v>
      </c>
      <c r="N187" s="16" t="b">
        <f t="shared" si="6"/>
        <v>1</v>
      </c>
    </row>
    <row r="188" spans="1:14" x14ac:dyDescent="0.25">
      <c r="A188" s="146">
        <v>188</v>
      </c>
      <c r="B188" s="147" t="str">
        <f t="shared" si="7"/>
        <v>Jan</v>
      </c>
      <c r="C188" s="148"/>
      <c r="D188" s="149"/>
      <c r="E188" s="150"/>
      <c r="F188" s="151"/>
      <c r="G188" s="152">
        <f>IFERROR(VLOOKUP(F188,'الأستاذ العام'!$B$4:$C$499,2,0),"")</f>
        <v>0</v>
      </c>
      <c r="H188" s="146"/>
      <c r="I188" s="153">
        <v>0</v>
      </c>
      <c r="J188" s="151"/>
      <c r="K188" s="152">
        <f>IFERROR(VLOOKUP(J188,'الأستاذ العام'!$B$4:$C$499,2,0),"")</f>
        <v>0</v>
      </c>
      <c r="L188" s="146"/>
      <c r="M188" s="153">
        <v>0</v>
      </c>
      <c r="N188" s="16" t="b">
        <f t="shared" si="6"/>
        <v>1</v>
      </c>
    </row>
    <row r="189" spans="1:14" x14ac:dyDescent="0.25">
      <c r="A189" s="146">
        <v>189</v>
      </c>
      <c r="B189" s="147" t="str">
        <f t="shared" si="7"/>
        <v>Jan</v>
      </c>
      <c r="C189" s="148"/>
      <c r="D189" s="149"/>
      <c r="E189" s="150"/>
      <c r="F189" s="151"/>
      <c r="G189" s="152">
        <f>IFERROR(VLOOKUP(F189,'الأستاذ العام'!$B$4:$C$499,2,0),"")</f>
        <v>0</v>
      </c>
      <c r="H189" s="146"/>
      <c r="I189" s="153">
        <v>0</v>
      </c>
      <c r="J189" s="151"/>
      <c r="K189" s="152">
        <f>IFERROR(VLOOKUP(J189,'الأستاذ العام'!$B$4:$C$499,2,0),"")</f>
        <v>0</v>
      </c>
      <c r="L189" s="146"/>
      <c r="M189" s="153">
        <v>0</v>
      </c>
      <c r="N189" s="16" t="b">
        <f t="shared" si="6"/>
        <v>1</v>
      </c>
    </row>
    <row r="190" spans="1:14" x14ac:dyDescent="0.25">
      <c r="A190" s="146">
        <v>190</v>
      </c>
      <c r="B190" s="147" t="str">
        <f t="shared" si="7"/>
        <v>Jan</v>
      </c>
      <c r="C190" s="148"/>
      <c r="D190" s="149"/>
      <c r="E190" s="150"/>
      <c r="F190" s="151"/>
      <c r="G190" s="152">
        <f>IFERROR(VLOOKUP(F190,'الأستاذ العام'!$B$4:$C$499,2,0),"")</f>
        <v>0</v>
      </c>
      <c r="H190" s="146"/>
      <c r="I190" s="153">
        <v>0</v>
      </c>
      <c r="J190" s="151"/>
      <c r="K190" s="152">
        <f>IFERROR(VLOOKUP(J190,'الأستاذ العام'!$B$4:$C$499,2,0),"")</f>
        <v>0</v>
      </c>
      <c r="L190" s="146"/>
      <c r="M190" s="153">
        <v>0</v>
      </c>
      <c r="N190" s="16" t="b">
        <f t="shared" si="6"/>
        <v>1</v>
      </c>
    </row>
    <row r="191" spans="1:14" x14ac:dyDescent="0.25">
      <c r="A191" s="146">
        <v>191</v>
      </c>
      <c r="B191" s="147" t="str">
        <f t="shared" si="7"/>
        <v>Jan</v>
      </c>
      <c r="C191" s="148"/>
      <c r="D191" s="149"/>
      <c r="E191" s="150"/>
      <c r="F191" s="151"/>
      <c r="G191" s="152">
        <f>IFERROR(VLOOKUP(F191,'الأستاذ العام'!$B$4:$C$499,2,0),"")</f>
        <v>0</v>
      </c>
      <c r="H191" s="146"/>
      <c r="I191" s="153">
        <v>0</v>
      </c>
      <c r="J191" s="151"/>
      <c r="K191" s="152">
        <f>IFERROR(VLOOKUP(J191,'الأستاذ العام'!$B$4:$C$499,2,0),"")</f>
        <v>0</v>
      </c>
      <c r="L191" s="146"/>
      <c r="M191" s="153">
        <v>0</v>
      </c>
      <c r="N191" s="16" t="b">
        <f t="shared" si="6"/>
        <v>1</v>
      </c>
    </row>
    <row r="192" spans="1:14" x14ac:dyDescent="0.25">
      <c r="A192" s="146">
        <v>192</v>
      </c>
      <c r="B192" s="147" t="str">
        <f t="shared" si="7"/>
        <v>Jan</v>
      </c>
      <c r="C192" s="148"/>
      <c r="D192" s="149"/>
      <c r="E192" s="150"/>
      <c r="F192" s="151"/>
      <c r="G192" s="152">
        <f>IFERROR(VLOOKUP(F192,'الأستاذ العام'!$B$4:$C$499,2,0),"")</f>
        <v>0</v>
      </c>
      <c r="H192" s="146"/>
      <c r="I192" s="153">
        <v>0</v>
      </c>
      <c r="J192" s="151"/>
      <c r="K192" s="152">
        <f>IFERROR(VLOOKUP(J192,'الأستاذ العام'!$B$4:$C$499,2,0),"")</f>
        <v>0</v>
      </c>
      <c r="L192" s="146"/>
      <c r="M192" s="153">
        <v>0</v>
      </c>
      <c r="N192" s="16" t="b">
        <f t="shared" si="6"/>
        <v>1</v>
      </c>
    </row>
    <row r="193" spans="1:14" x14ac:dyDescent="0.25">
      <c r="A193" s="146">
        <v>193</v>
      </c>
      <c r="B193" s="147" t="str">
        <f t="shared" si="7"/>
        <v>Jan</v>
      </c>
      <c r="C193" s="148"/>
      <c r="D193" s="149"/>
      <c r="E193" s="150"/>
      <c r="F193" s="151"/>
      <c r="G193" s="152">
        <f>IFERROR(VLOOKUP(F193,'الأستاذ العام'!$B$4:$C$499,2,0),"")</f>
        <v>0</v>
      </c>
      <c r="H193" s="146"/>
      <c r="I193" s="153">
        <v>0</v>
      </c>
      <c r="J193" s="151"/>
      <c r="K193" s="152">
        <f>IFERROR(VLOOKUP(J193,'الأستاذ العام'!$B$4:$C$499,2,0),"")</f>
        <v>0</v>
      </c>
      <c r="L193" s="146"/>
      <c r="M193" s="153">
        <v>0</v>
      </c>
      <c r="N193" s="16" t="b">
        <f t="shared" si="6"/>
        <v>1</v>
      </c>
    </row>
    <row r="194" spans="1:14" x14ac:dyDescent="0.25">
      <c r="A194" s="146">
        <v>194</v>
      </c>
      <c r="B194" s="147" t="str">
        <f t="shared" si="7"/>
        <v>Jan</v>
      </c>
      <c r="C194" s="148"/>
      <c r="D194" s="149"/>
      <c r="E194" s="150"/>
      <c r="F194" s="151"/>
      <c r="G194" s="152">
        <f>IFERROR(VLOOKUP(F194,'الأستاذ العام'!$B$4:$C$499,2,0),"")</f>
        <v>0</v>
      </c>
      <c r="H194" s="146"/>
      <c r="I194" s="153">
        <v>0</v>
      </c>
      <c r="J194" s="151"/>
      <c r="K194" s="152">
        <f>IFERROR(VLOOKUP(J194,'الأستاذ العام'!$B$4:$C$499,2,0),"")</f>
        <v>0</v>
      </c>
      <c r="L194" s="146"/>
      <c r="M194" s="153">
        <v>0</v>
      </c>
      <c r="N194" s="16" t="b">
        <f t="shared" si="6"/>
        <v>1</v>
      </c>
    </row>
    <row r="195" spans="1:14" x14ac:dyDescent="0.25">
      <c r="A195" s="146">
        <v>195</v>
      </c>
      <c r="B195" s="147" t="str">
        <f t="shared" si="7"/>
        <v>Jan</v>
      </c>
      <c r="C195" s="148"/>
      <c r="D195" s="149"/>
      <c r="E195" s="150"/>
      <c r="F195" s="151"/>
      <c r="G195" s="152">
        <f>IFERROR(VLOOKUP(F195,'الأستاذ العام'!$B$4:$C$499,2,0),"")</f>
        <v>0</v>
      </c>
      <c r="H195" s="146"/>
      <c r="I195" s="153">
        <v>0</v>
      </c>
      <c r="J195" s="151"/>
      <c r="K195" s="152">
        <f>IFERROR(VLOOKUP(J195,'الأستاذ العام'!$B$4:$C$499,2,0),"")</f>
        <v>0</v>
      </c>
      <c r="L195" s="146"/>
      <c r="M195" s="153">
        <v>0</v>
      </c>
      <c r="N195" s="16" t="b">
        <f t="shared" si="6"/>
        <v>1</v>
      </c>
    </row>
    <row r="196" spans="1:14" x14ac:dyDescent="0.25">
      <c r="A196" s="146">
        <v>196</v>
      </c>
      <c r="B196" s="147" t="str">
        <f t="shared" si="7"/>
        <v>Jan</v>
      </c>
      <c r="C196" s="148"/>
      <c r="D196" s="149"/>
      <c r="E196" s="150"/>
      <c r="F196" s="151"/>
      <c r="G196" s="152">
        <f>IFERROR(VLOOKUP(F196,'الأستاذ العام'!$B$4:$C$499,2,0),"")</f>
        <v>0</v>
      </c>
      <c r="H196" s="146"/>
      <c r="I196" s="153">
        <v>0</v>
      </c>
      <c r="J196" s="151"/>
      <c r="K196" s="152">
        <f>IFERROR(VLOOKUP(J196,'الأستاذ العام'!$B$4:$C$499,2,0),"")</f>
        <v>0</v>
      </c>
      <c r="L196" s="146"/>
      <c r="M196" s="153">
        <v>0</v>
      </c>
      <c r="N196" s="16" t="b">
        <f t="shared" si="6"/>
        <v>1</v>
      </c>
    </row>
    <row r="197" spans="1:14" x14ac:dyDescent="0.25">
      <c r="A197" s="146">
        <v>197</v>
      </c>
      <c r="B197" s="147" t="str">
        <f t="shared" si="7"/>
        <v>Jan</v>
      </c>
      <c r="C197" s="148"/>
      <c r="D197" s="149"/>
      <c r="E197" s="150"/>
      <c r="F197" s="151"/>
      <c r="G197" s="152">
        <f>IFERROR(VLOOKUP(F197,'الأستاذ العام'!$B$4:$C$499,2,0),"")</f>
        <v>0</v>
      </c>
      <c r="H197" s="146"/>
      <c r="I197" s="153">
        <v>0</v>
      </c>
      <c r="J197" s="151"/>
      <c r="K197" s="152">
        <f>IFERROR(VLOOKUP(J197,'الأستاذ العام'!$B$4:$C$499,2,0),"")</f>
        <v>0</v>
      </c>
      <c r="L197" s="146"/>
      <c r="M197" s="153">
        <v>0</v>
      </c>
      <c r="N197" s="16" t="b">
        <f t="shared" si="6"/>
        <v>1</v>
      </c>
    </row>
    <row r="198" spans="1:14" x14ac:dyDescent="0.25">
      <c r="A198" s="146">
        <v>198</v>
      </c>
      <c r="B198" s="147" t="str">
        <f t="shared" si="7"/>
        <v>Jan</v>
      </c>
      <c r="C198" s="148"/>
      <c r="D198" s="149"/>
      <c r="E198" s="150"/>
      <c r="F198" s="151"/>
      <c r="G198" s="152">
        <f>IFERROR(VLOOKUP(F198,'الأستاذ العام'!$B$4:$C$499,2,0),"")</f>
        <v>0</v>
      </c>
      <c r="H198" s="146"/>
      <c r="I198" s="153">
        <v>0</v>
      </c>
      <c r="J198" s="151"/>
      <c r="K198" s="152">
        <f>IFERROR(VLOOKUP(J198,'الأستاذ العام'!$B$4:$C$499,2,0),"")</f>
        <v>0</v>
      </c>
      <c r="L198" s="146"/>
      <c r="M198" s="153">
        <v>0</v>
      </c>
      <c r="N198" s="16" t="b">
        <f t="shared" si="6"/>
        <v>1</v>
      </c>
    </row>
    <row r="199" spans="1:14" x14ac:dyDescent="0.25">
      <c r="A199" s="146">
        <v>199</v>
      </c>
      <c r="B199" s="147" t="str">
        <f t="shared" si="7"/>
        <v>Jan</v>
      </c>
      <c r="C199" s="148"/>
      <c r="D199" s="149"/>
      <c r="E199" s="150"/>
      <c r="F199" s="151"/>
      <c r="G199" s="152">
        <f>IFERROR(VLOOKUP(F199,'الأستاذ العام'!$B$4:$C$499,2,0),"")</f>
        <v>0</v>
      </c>
      <c r="H199" s="146"/>
      <c r="I199" s="153">
        <v>0</v>
      </c>
      <c r="J199" s="151"/>
      <c r="K199" s="152">
        <f>IFERROR(VLOOKUP(J199,'الأستاذ العام'!$B$4:$C$499,2,0),"")</f>
        <v>0</v>
      </c>
      <c r="L199" s="146"/>
      <c r="M199" s="153">
        <v>0</v>
      </c>
      <c r="N199" s="16" t="b">
        <f t="shared" ref="N199:N262" si="8">I199=M199</f>
        <v>1</v>
      </c>
    </row>
    <row r="200" spans="1:14" x14ac:dyDescent="0.25">
      <c r="A200" s="146">
        <v>200</v>
      </c>
      <c r="B200" s="147" t="str">
        <f t="shared" si="7"/>
        <v>Jan</v>
      </c>
      <c r="C200" s="148"/>
      <c r="D200" s="149"/>
      <c r="E200" s="150"/>
      <c r="F200" s="151"/>
      <c r="G200" s="152">
        <f>IFERROR(VLOOKUP(F200,'الأستاذ العام'!$B$4:$C$499,2,0),"")</f>
        <v>0</v>
      </c>
      <c r="H200" s="146"/>
      <c r="I200" s="153">
        <v>0</v>
      </c>
      <c r="J200" s="151"/>
      <c r="K200" s="152">
        <f>IFERROR(VLOOKUP(J200,'الأستاذ العام'!$B$4:$C$499,2,0),"")</f>
        <v>0</v>
      </c>
      <c r="L200" s="146"/>
      <c r="M200" s="153">
        <v>0</v>
      </c>
      <c r="N200" s="16" t="b">
        <f t="shared" si="8"/>
        <v>1</v>
      </c>
    </row>
    <row r="201" spans="1:14" x14ac:dyDescent="0.25">
      <c r="A201" s="146">
        <v>201</v>
      </c>
      <c r="B201" s="147" t="str">
        <f t="shared" si="7"/>
        <v>Jan</v>
      </c>
      <c r="C201" s="148"/>
      <c r="D201" s="149"/>
      <c r="E201" s="150"/>
      <c r="F201" s="151"/>
      <c r="G201" s="152">
        <f>IFERROR(VLOOKUP(F201,'الأستاذ العام'!$B$4:$C$499,2,0),"")</f>
        <v>0</v>
      </c>
      <c r="H201" s="146"/>
      <c r="I201" s="153">
        <v>0</v>
      </c>
      <c r="J201" s="151"/>
      <c r="K201" s="152">
        <f>IFERROR(VLOOKUP(J201,'الأستاذ العام'!$B$4:$C$499,2,0),"")</f>
        <v>0</v>
      </c>
      <c r="L201" s="146"/>
      <c r="M201" s="153">
        <v>0</v>
      </c>
      <c r="N201" s="16" t="b">
        <f t="shared" si="8"/>
        <v>1</v>
      </c>
    </row>
    <row r="202" spans="1:14" x14ac:dyDescent="0.25">
      <c r="A202" s="146">
        <v>202</v>
      </c>
      <c r="B202" s="147" t="str">
        <f t="shared" si="7"/>
        <v>Jan</v>
      </c>
      <c r="C202" s="148"/>
      <c r="D202" s="149"/>
      <c r="E202" s="150"/>
      <c r="F202" s="151"/>
      <c r="G202" s="152">
        <f>IFERROR(VLOOKUP(F202,'الأستاذ العام'!$B$4:$C$499,2,0),"")</f>
        <v>0</v>
      </c>
      <c r="H202" s="146"/>
      <c r="I202" s="153">
        <v>0</v>
      </c>
      <c r="J202" s="151"/>
      <c r="K202" s="152">
        <f>IFERROR(VLOOKUP(J202,'الأستاذ العام'!$B$4:$C$499,2,0),"")</f>
        <v>0</v>
      </c>
      <c r="L202" s="146"/>
      <c r="M202" s="153">
        <v>0</v>
      </c>
      <c r="N202" s="16" t="b">
        <f t="shared" si="8"/>
        <v>1</v>
      </c>
    </row>
    <row r="203" spans="1:14" x14ac:dyDescent="0.25">
      <c r="A203" s="146">
        <v>203</v>
      </c>
      <c r="B203" s="147" t="str">
        <f t="shared" si="7"/>
        <v>Jan</v>
      </c>
      <c r="C203" s="148"/>
      <c r="D203" s="149"/>
      <c r="E203" s="150"/>
      <c r="F203" s="151"/>
      <c r="G203" s="152">
        <f>IFERROR(VLOOKUP(F203,'الأستاذ العام'!$B$4:$C$499,2,0),"")</f>
        <v>0</v>
      </c>
      <c r="H203" s="146"/>
      <c r="I203" s="153">
        <v>0</v>
      </c>
      <c r="J203" s="151"/>
      <c r="K203" s="152">
        <f>IFERROR(VLOOKUP(J203,'الأستاذ العام'!$B$4:$C$499,2,0),"")</f>
        <v>0</v>
      </c>
      <c r="L203" s="146"/>
      <c r="M203" s="153">
        <v>0</v>
      </c>
      <c r="N203" s="16" t="b">
        <f t="shared" si="8"/>
        <v>1</v>
      </c>
    </row>
    <row r="204" spans="1:14" x14ac:dyDescent="0.25">
      <c r="A204" s="146">
        <v>204</v>
      </c>
      <c r="B204" s="147" t="str">
        <f t="shared" si="7"/>
        <v>Jan</v>
      </c>
      <c r="C204" s="148"/>
      <c r="D204" s="149"/>
      <c r="E204" s="150"/>
      <c r="F204" s="151"/>
      <c r="G204" s="152">
        <f>IFERROR(VLOOKUP(F204,'الأستاذ العام'!$B$4:$C$499,2,0),"")</f>
        <v>0</v>
      </c>
      <c r="H204" s="146"/>
      <c r="I204" s="153">
        <v>0</v>
      </c>
      <c r="J204" s="151"/>
      <c r="K204" s="152">
        <f>IFERROR(VLOOKUP(J204,'الأستاذ العام'!$B$4:$C$499,2,0),"")</f>
        <v>0</v>
      </c>
      <c r="L204" s="146"/>
      <c r="M204" s="153">
        <v>0</v>
      </c>
      <c r="N204" s="16" t="b">
        <f t="shared" si="8"/>
        <v>1</v>
      </c>
    </row>
    <row r="205" spans="1:14" x14ac:dyDescent="0.25">
      <c r="A205" s="146">
        <v>205</v>
      </c>
      <c r="B205" s="147" t="str">
        <f t="shared" si="7"/>
        <v>Jan</v>
      </c>
      <c r="C205" s="148"/>
      <c r="D205" s="149"/>
      <c r="E205" s="150"/>
      <c r="F205" s="151"/>
      <c r="G205" s="152">
        <f>IFERROR(VLOOKUP(F205,'الأستاذ العام'!$B$4:$C$499,2,0),"")</f>
        <v>0</v>
      </c>
      <c r="H205" s="146"/>
      <c r="I205" s="153">
        <v>0</v>
      </c>
      <c r="J205" s="151"/>
      <c r="K205" s="152">
        <f>IFERROR(VLOOKUP(J205,'الأستاذ العام'!$B$4:$C$499,2,0),"")</f>
        <v>0</v>
      </c>
      <c r="L205" s="146"/>
      <c r="M205" s="153">
        <v>0</v>
      </c>
      <c r="N205" s="16" t="b">
        <f t="shared" si="8"/>
        <v>1</v>
      </c>
    </row>
    <row r="206" spans="1:14" x14ac:dyDescent="0.25">
      <c r="A206" s="146">
        <v>206</v>
      </c>
      <c r="B206" s="147" t="str">
        <f t="shared" si="7"/>
        <v>Jan</v>
      </c>
      <c r="C206" s="148"/>
      <c r="D206" s="149"/>
      <c r="E206" s="150"/>
      <c r="F206" s="151"/>
      <c r="G206" s="152">
        <f>IFERROR(VLOOKUP(F206,'الأستاذ العام'!$B$4:$C$499,2,0),"")</f>
        <v>0</v>
      </c>
      <c r="H206" s="146"/>
      <c r="I206" s="153">
        <v>0</v>
      </c>
      <c r="J206" s="151"/>
      <c r="K206" s="152">
        <f>IFERROR(VLOOKUP(J206,'الأستاذ العام'!$B$4:$C$499,2,0),"")</f>
        <v>0</v>
      </c>
      <c r="L206" s="146"/>
      <c r="M206" s="153">
        <v>0</v>
      </c>
      <c r="N206" s="16" t="b">
        <f t="shared" si="8"/>
        <v>1</v>
      </c>
    </row>
    <row r="207" spans="1:14" x14ac:dyDescent="0.25">
      <c r="A207" s="146">
        <v>207</v>
      </c>
      <c r="B207" s="147" t="str">
        <f t="shared" si="7"/>
        <v>Jan</v>
      </c>
      <c r="C207" s="148"/>
      <c r="D207" s="149"/>
      <c r="E207" s="150"/>
      <c r="F207" s="151"/>
      <c r="G207" s="152">
        <f>IFERROR(VLOOKUP(F207,'الأستاذ العام'!$B$4:$C$499,2,0),"")</f>
        <v>0</v>
      </c>
      <c r="H207" s="146"/>
      <c r="I207" s="153">
        <v>0</v>
      </c>
      <c r="J207" s="151"/>
      <c r="K207" s="152">
        <f>IFERROR(VLOOKUP(J207,'الأستاذ العام'!$B$4:$C$499,2,0),"")</f>
        <v>0</v>
      </c>
      <c r="L207" s="146"/>
      <c r="M207" s="153">
        <v>0</v>
      </c>
      <c r="N207" s="16" t="b">
        <f t="shared" si="8"/>
        <v>1</v>
      </c>
    </row>
    <row r="208" spans="1:14" x14ac:dyDescent="0.25">
      <c r="A208" s="146">
        <v>208</v>
      </c>
      <c r="B208" s="147" t="str">
        <f t="shared" si="7"/>
        <v>Jan</v>
      </c>
      <c r="C208" s="148"/>
      <c r="D208" s="149"/>
      <c r="E208" s="150"/>
      <c r="F208" s="151"/>
      <c r="G208" s="152">
        <f>IFERROR(VLOOKUP(F208,'الأستاذ العام'!$B$4:$C$499,2,0),"")</f>
        <v>0</v>
      </c>
      <c r="H208" s="146"/>
      <c r="I208" s="153">
        <v>0</v>
      </c>
      <c r="J208" s="151"/>
      <c r="K208" s="152">
        <f>IFERROR(VLOOKUP(J208,'الأستاذ العام'!$B$4:$C$499,2,0),"")</f>
        <v>0</v>
      </c>
      <c r="L208" s="146"/>
      <c r="M208" s="153">
        <v>0</v>
      </c>
      <c r="N208" s="16" t="b">
        <f t="shared" si="8"/>
        <v>1</v>
      </c>
    </row>
    <row r="209" spans="1:14" x14ac:dyDescent="0.25">
      <c r="A209" s="146">
        <v>209</v>
      </c>
      <c r="B209" s="147" t="str">
        <f t="shared" si="7"/>
        <v>Jan</v>
      </c>
      <c r="C209" s="148"/>
      <c r="D209" s="149"/>
      <c r="E209" s="150"/>
      <c r="F209" s="151"/>
      <c r="G209" s="152">
        <f>IFERROR(VLOOKUP(F209,'الأستاذ العام'!$B$4:$C$499,2,0),"")</f>
        <v>0</v>
      </c>
      <c r="H209" s="146"/>
      <c r="I209" s="153">
        <v>0</v>
      </c>
      <c r="J209" s="151"/>
      <c r="K209" s="152">
        <f>IFERROR(VLOOKUP(J209,'الأستاذ العام'!$B$4:$C$499,2,0),"")</f>
        <v>0</v>
      </c>
      <c r="L209" s="146"/>
      <c r="M209" s="153">
        <v>0</v>
      </c>
      <c r="N209" s="16" t="b">
        <f t="shared" si="8"/>
        <v>1</v>
      </c>
    </row>
    <row r="210" spans="1:14" x14ac:dyDescent="0.25">
      <c r="A210" s="146">
        <v>210</v>
      </c>
      <c r="B210" s="147" t="str">
        <f t="shared" si="7"/>
        <v>Jan</v>
      </c>
      <c r="C210" s="148"/>
      <c r="D210" s="149"/>
      <c r="E210" s="150"/>
      <c r="F210" s="151"/>
      <c r="G210" s="152">
        <f>IFERROR(VLOOKUP(F210,'الأستاذ العام'!$B$4:$C$499,2,0),"")</f>
        <v>0</v>
      </c>
      <c r="H210" s="146"/>
      <c r="I210" s="153">
        <v>0</v>
      </c>
      <c r="J210" s="151"/>
      <c r="K210" s="152">
        <f>IFERROR(VLOOKUP(J210,'الأستاذ العام'!$B$4:$C$499,2,0),"")</f>
        <v>0</v>
      </c>
      <c r="L210" s="146"/>
      <c r="M210" s="153">
        <v>0</v>
      </c>
      <c r="N210" s="16" t="b">
        <f t="shared" si="8"/>
        <v>1</v>
      </c>
    </row>
    <row r="211" spans="1:14" x14ac:dyDescent="0.25">
      <c r="A211" s="146">
        <v>211</v>
      </c>
      <c r="B211" s="147" t="str">
        <f t="shared" si="7"/>
        <v>Jan</v>
      </c>
      <c r="C211" s="148"/>
      <c r="D211" s="149"/>
      <c r="E211" s="150"/>
      <c r="F211" s="151"/>
      <c r="G211" s="152">
        <f>IFERROR(VLOOKUP(F211,'الأستاذ العام'!$B$4:$C$499,2,0),"")</f>
        <v>0</v>
      </c>
      <c r="H211" s="146"/>
      <c r="I211" s="153">
        <v>0</v>
      </c>
      <c r="J211" s="151"/>
      <c r="K211" s="152">
        <f>IFERROR(VLOOKUP(J211,'الأستاذ العام'!$B$4:$C$499,2,0),"")</f>
        <v>0</v>
      </c>
      <c r="L211" s="146"/>
      <c r="M211" s="153">
        <v>0</v>
      </c>
      <c r="N211" s="16" t="b">
        <f t="shared" si="8"/>
        <v>1</v>
      </c>
    </row>
    <row r="212" spans="1:14" x14ac:dyDescent="0.25">
      <c r="A212" s="146">
        <v>212</v>
      </c>
      <c r="B212" s="147" t="str">
        <f t="shared" si="7"/>
        <v>Jan</v>
      </c>
      <c r="C212" s="148"/>
      <c r="D212" s="149"/>
      <c r="E212" s="150"/>
      <c r="F212" s="151"/>
      <c r="G212" s="152">
        <f>IFERROR(VLOOKUP(F212,'الأستاذ العام'!$B$4:$C$499,2,0),"")</f>
        <v>0</v>
      </c>
      <c r="H212" s="146"/>
      <c r="I212" s="153">
        <v>0</v>
      </c>
      <c r="J212" s="151"/>
      <c r="K212" s="152">
        <f>IFERROR(VLOOKUP(J212,'الأستاذ العام'!$B$4:$C$499,2,0),"")</f>
        <v>0</v>
      </c>
      <c r="L212" s="146"/>
      <c r="M212" s="153">
        <v>0</v>
      </c>
      <c r="N212" s="16" t="b">
        <f t="shared" si="8"/>
        <v>1</v>
      </c>
    </row>
    <row r="213" spans="1:14" x14ac:dyDescent="0.25">
      <c r="A213" s="146">
        <v>213</v>
      </c>
      <c r="B213" s="147" t="str">
        <f t="shared" ref="B213:B276" si="9">TEXT(C213,"mmm")</f>
        <v>Jan</v>
      </c>
      <c r="C213" s="148"/>
      <c r="D213" s="149"/>
      <c r="E213" s="150"/>
      <c r="F213" s="151"/>
      <c r="G213" s="152">
        <f>IFERROR(VLOOKUP(F213,'الأستاذ العام'!$B$4:$C$499,2,0),"")</f>
        <v>0</v>
      </c>
      <c r="H213" s="146"/>
      <c r="I213" s="153">
        <v>0</v>
      </c>
      <c r="J213" s="151"/>
      <c r="K213" s="152">
        <f>IFERROR(VLOOKUP(J213,'الأستاذ العام'!$B$4:$C$499,2,0),"")</f>
        <v>0</v>
      </c>
      <c r="L213" s="146"/>
      <c r="M213" s="153">
        <v>0</v>
      </c>
      <c r="N213" s="16" t="b">
        <f t="shared" si="8"/>
        <v>1</v>
      </c>
    </row>
    <row r="214" spans="1:14" x14ac:dyDescent="0.25">
      <c r="A214" s="146">
        <v>214</v>
      </c>
      <c r="B214" s="147" t="str">
        <f t="shared" si="9"/>
        <v>Jan</v>
      </c>
      <c r="C214" s="148"/>
      <c r="D214" s="149"/>
      <c r="E214" s="150"/>
      <c r="F214" s="151"/>
      <c r="G214" s="152">
        <f>IFERROR(VLOOKUP(F214,'الأستاذ العام'!$B$4:$C$499,2,0),"")</f>
        <v>0</v>
      </c>
      <c r="H214" s="146"/>
      <c r="I214" s="153">
        <v>0</v>
      </c>
      <c r="J214" s="151"/>
      <c r="K214" s="152">
        <f>IFERROR(VLOOKUP(J214,'الأستاذ العام'!$B$4:$C$499,2,0),"")</f>
        <v>0</v>
      </c>
      <c r="L214" s="146"/>
      <c r="M214" s="153">
        <v>0</v>
      </c>
      <c r="N214" s="16" t="b">
        <f t="shared" si="8"/>
        <v>1</v>
      </c>
    </row>
    <row r="215" spans="1:14" x14ac:dyDescent="0.25">
      <c r="A215" s="146">
        <v>215</v>
      </c>
      <c r="B215" s="147" t="str">
        <f t="shared" si="9"/>
        <v>Jan</v>
      </c>
      <c r="C215" s="148"/>
      <c r="D215" s="149"/>
      <c r="E215" s="150"/>
      <c r="F215" s="151"/>
      <c r="G215" s="152">
        <f>IFERROR(VLOOKUP(F215,'الأستاذ العام'!$B$4:$C$499,2,0),"")</f>
        <v>0</v>
      </c>
      <c r="H215" s="146"/>
      <c r="I215" s="153">
        <v>0</v>
      </c>
      <c r="J215" s="151"/>
      <c r="K215" s="152">
        <f>IFERROR(VLOOKUP(J215,'الأستاذ العام'!$B$4:$C$499,2,0),"")</f>
        <v>0</v>
      </c>
      <c r="L215" s="146"/>
      <c r="M215" s="153">
        <v>0</v>
      </c>
      <c r="N215" s="16" t="b">
        <f t="shared" si="8"/>
        <v>1</v>
      </c>
    </row>
    <row r="216" spans="1:14" x14ac:dyDescent="0.25">
      <c r="A216" s="146">
        <v>216</v>
      </c>
      <c r="B216" s="147" t="str">
        <f t="shared" si="9"/>
        <v>Jan</v>
      </c>
      <c r="C216" s="148"/>
      <c r="D216" s="149"/>
      <c r="E216" s="150"/>
      <c r="F216" s="151"/>
      <c r="G216" s="152">
        <f>IFERROR(VLOOKUP(F216,'الأستاذ العام'!$B$4:$C$499,2,0),"")</f>
        <v>0</v>
      </c>
      <c r="H216" s="146"/>
      <c r="I216" s="153">
        <v>0</v>
      </c>
      <c r="J216" s="151"/>
      <c r="K216" s="152">
        <f>IFERROR(VLOOKUP(J216,'الأستاذ العام'!$B$4:$C$499,2,0),"")</f>
        <v>0</v>
      </c>
      <c r="L216" s="146"/>
      <c r="M216" s="153">
        <v>0</v>
      </c>
      <c r="N216" s="16" t="b">
        <f t="shared" si="8"/>
        <v>1</v>
      </c>
    </row>
    <row r="217" spans="1:14" x14ac:dyDescent="0.25">
      <c r="A217" s="146">
        <v>217</v>
      </c>
      <c r="B217" s="147" t="str">
        <f t="shared" si="9"/>
        <v>Jan</v>
      </c>
      <c r="C217" s="148"/>
      <c r="D217" s="149"/>
      <c r="E217" s="150"/>
      <c r="F217" s="151"/>
      <c r="G217" s="152">
        <f>IFERROR(VLOOKUP(F217,'الأستاذ العام'!$B$4:$C$499,2,0),"")</f>
        <v>0</v>
      </c>
      <c r="H217" s="146"/>
      <c r="I217" s="153">
        <v>0</v>
      </c>
      <c r="J217" s="151"/>
      <c r="K217" s="152">
        <f>IFERROR(VLOOKUP(J217,'الأستاذ العام'!$B$4:$C$499,2,0),"")</f>
        <v>0</v>
      </c>
      <c r="L217" s="146"/>
      <c r="M217" s="153">
        <v>0</v>
      </c>
      <c r="N217" s="16" t="b">
        <f t="shared" si="8"/>
        <v>1</v>
      </c>
    </row>
    <row r="218" spans="1:14" x14ac:dyDescent="0.25">
      <c r="A218" s="146">
        <v>218</v>
      </c>
      <c r="B218" s="147" t="str">
        <f t="shared" si="9"/>
        <v>Jan</v>
      </c>
      <c r="C218" s="148"/>
      <c r="D218" s="149"/>
      <c r="E218" s="150"/>
      <c r="F218" s="151"/>
      <c r="G218" s="152">
        <f>IFERROR(VLOOKUP(F218,'الأستاذ العام'!$B$4:$C$499,2,0),"")</f>
        <v>0</v>
      </c>
      <c r="H218" s="146"/>
      <c r="I218" s="153">
        <v>0</v>
      </c>
      <c r="J218" s="151"/>
      <c r="K218" s="152">
        <f>IFERROR(VLOOKUP(J218,'الأستاذ العام'!$B$4:$C$499,2,0),"")</f>
        <v>0</v>
      </c>
      <c r="L218" s="146"/>
      <c r="M218" s="153">
        <v>0</v>
      </c>
      <c r="N218" s="16" t="b">
        <f t="shared" si="8"/>
        <v>1</v>
      </c>
    </row>
    <row r="219" spans="1:14" x14ac:dyDescent="0.25">
      <c r="A219" s="146">
        <v>219</v>
      </c>
      <c r="B219" s="147" t="str">
        <f t="shared" si="9"/>
        <v>Jan</v>
      </c>
      <c r="C219" s="148"/>
      <c r="D219" s="149"/>
      <c r="E219" s="150"/>
      <c r="F219" s="151"/>
      <c r="G219" s="152">
        <f>IFERROR(VLOOKUP(F219,'الأستاذ العام'!$B$4:$C$499,2,0),"")</f>
        <v>0</v>
      </c>
      <c r="H219" s="146"/>
      <c r="I219" s="153">
        <v>0</v>
      </c>
      <c r="J219" s="151"/>
      <c r="K219" s="152">
        <f>IFERROR(VLOOKUP(J219,'الأستاذ العام'!$B$4:$C$499,2,0),"")</f>
        <v>0</v>
      </c>
      <c r="L219" s="146"/>
      <c r="M219" s="153">
        <v>0</v>
      </c>
      <c r="N219" s="16" t="b">
        <f t="shared" si="8"/>
        <v>1</v>
      </c>
    </row>
    <row r="220" spans="1:14" x14ac:dyDescent="0.25">
      <c r="A220" s="146">
        <v>220</v>
      </c>
      <c r="B220" s="147" t="str">
        <f t="shared" si="9"/>
        <v>Jan</v>
      </c>
      <c r="C220" s="148"/>
      <c r="D220" s="149"/>
      <c r="E220" s="150"/>
      <c r="F220" s="151"/>
      <c r="G220" s="152">
        <f>IFERROR(VLOOKUP(F220,'الأستاذ العام'!$B$4:$C$499,2,0),"")</f>
        <v>0</v>
      </c>
      <c r="H220" s="146"/>
      <c r="I220" s="153">
        <v>0</v>
      </c>
      <c r="J220" s="151"/>
      <c r="K220" s="152">
        <f>IFERROR(VLOOKUP(J220,'الأستاذ العام'!$B$4:$C$499,2,0),"")</f>
        <v>0</v>
      </c>
      <c r="L220" s="146"/>
      <c r="M220" s="153">
        <v>0</v>
      </c>
      <c r="N220" s="16" t="b">
        <f t="shared" si="8"/>
        <v>1</v>
      </c>
    </row>
    <row r="221" spans="1:14" x14ac:dyDescent="0.25">
      <c r="A221" s="146">
        <v>221</v>
      </c>
      <c r="B221" s="147" t="str">
        <f t="shared" si="9"/>
        <v>Jan</v>
      </c>
      <c r="C221" s="148"/>
      <c r="D221" s="149"/>
      <c r="E221" s="150"/>
      <c r="F221" s="151"/>
      <c r="G221" s="152">
        <f>IFERROR(VLOOKUP(F221,'الأستاذ العام'!$B$4:$C$499,2,0),"")</f>
        <v>0</v>
      </c>
      <c r="H221" s="146"/>
      <c r="I221" s="153">
        <v>0</v>
      </c>
      <c r="J221" s="151"/>
      <c r="K221" s="152">
        <f>IFERROR(VLOOKUP(J221,'الأستاذ العام'!$B$4:$C$499,2,0),"")</f>
        <v>0</v>
      </c>
      <c r="L221" s="146"/>
      <c r="M221" s="153">
        <v>0</v>
      </c>
      <c r="N221" s="16" t="b">
        <f t="shared" si="8"/>
        <v>1</v>
      </c>
    </row>
    <row r="222" spans="1:14" x14ac:dyDescent="0.25">
      <c r="A222" s="146">
        <v>222</v>
      </c>
      <c r="B222" s="147" t="str">
        <f t="shared" si="9"/>
        <v>Jan</v>
      </c>
      <c r="C222" s="148"/>
      <c r="D222" s="149"/>
      <c r="E222" s="150"/>
      <c r="F222" s="151"/>
      <c r="G222" s="152">
        <f>IFERROR(VLOOKUP(F222,'الأستاذ العام'!$B$4:$C$499,2,0),"")</f>
        <v>0</v>
      </c>
      <c r="H222" s="146"/>
      <c r="I222" s="153">
        <v>0</v>
      </c>
      <c r="J222" s="151"/>
      <c r="K222" s="152">
        <f>IFERROR(VLOOKUP(J222,'الأستاذ العام'!$B$4:$C$499,2,0),"")</f>
        <v>0</v>
      </c>
      <c r="L222" s="146"/>
      <c r="M222" s="153">
        <v>0</v>
      </c>
      <c r="N222" s="16" t="b">
        <f t="shared" si="8"/>
        <v>1</v>
      </c>
    </row>
    <row r="223" spans="1:14" x14ac:dyDescent="0.25">
      <c r="A223" s="146">
        <v>223</v>
      </c>
      <c r="B223" s="147" t="str">
        <f t="shared" si="9"/>
        <v>Jan</v>
      </c>
      <c r="C223" s="148"/>
      <c r="D223" s="149"/>
      <c r="E223" s="150"/>
      <c r="F223" s="151"/>
      <c r="G223" s="152">
        <f>IFERROR(VLOOKUP(F223,'الأستاذ العام'!$B$4:$C$499,2,0),"")</f>
        <v>0</v>
      </c>
      <c r="H223" s="146"/>
      <c r="I223" s="153">
        <v>0</v>
      </c>
      <c r="J223" s="151"/>
      <c r="K223" s="152">
        <f>IFERROR(VLOOKUP(J223,'الأستاذ العام'!$B$4:$C$499,2,0),"")</f>
        <v>0</v>
      </c>
      <c r="L223" s="146"/>
      <c r="M223" s="153">
        <v>0</v>
      </c>
      <c r="N223" s="16" t="b">
        <f t="shared" si="8"/>
        <v>1</v>
      </c>
    </row>
    <row r="224" spans="1:14" x14ac:dyDescent="0.25">
      <c r="A224" s="146">
        <v>224</v>
      </c>
      <c r="B224" s="147" t="str">
        <f t="shared" si="9"/>
        <v>Jan</v>
      </c>
      <c r="C224" s="148"/>
      <c r="D224" s="149"/>
      <c r="E224" s="150"/>
      <c r="F224" s="151"/>
      <c r="G224" s="152">
        <f>IFERROR(VLOOKUP(F224,'الأستاذ العام'!$B$4:$C$499,2,0),"")</f>
        <v>0</v>
      </c>
      <c r="H224" s="146"/>
      <c r="I224" s="153">
        <v>0</v>
      </c>
      <c r="J224" s="151"/>
      <c r="K224" s="152">
        <f>IFERROR(VLOOKUP(J224,'الأستاذ العام'!$B$4:$C$499,2,0),"")</f>
        <v>0</v>
      </c>
      <c r="L224" s="146"/>
      <c r="M224" s="153">
        <v>0</v>
      </c>
      <c r="N224" s="16" t="b">
        <f t="shared" si="8"/>
        <v>1</v>
      </c>
    </row>
    <row r="225" spans="1:14" x14ac:dyDescent="0.25">
      <c r="A225" s="146">
        <v>225</v>
      </c>
      <c r="B225" s="147" t="str">
        <f t="shared" si="9"/>
        <v>Jan</v>
      </c>
      <c r="C225" s="148"/>
      <c r="D225" s="149"/>
      <c r="E225" s="150"/>
      <c r="F225" s="151"/>
      <c r="G225" s="152">
        <f>IFERROR(VLOOKUP(F225,'الأستاذ العام'!$B$4:$C$499,2,0),"")</f>
        <v>0</v>
      </c>
      <c r="H225" s="146"/>
      <c r="I225" s="153">
        <v>0</v>
      </c>
      <c r="J225" s="151"/>
      <c r="K225" s="152">
        <f>IFERROR(VLOOKUP(J225,'الأستاذ العام'!$B$4:$C$499,2,0),"")</f>
        <v>0</v>
      </c>
      <c r="L225" s="146"/>
      <c r="M225" s="153">
        <v>0</v>
      </c>
      <c r="N225" s="16" t="b">
        <f t="shared" si="8"/>
        <v>1</v>
      </c>
    </row>
    <row r="226" spans="1:14" x14ac:dyDescent="0.25">
      <c r="A226" s="146">
        <v>226</v>
      </c>
      <c r="B226" s="147" t="str">
        <f t="shared" si="9"/>
        <v>Jan</v>
      </c>
      <c r="C226" s="148"/>
      <c r="D226" s="149"/>
      <c r="E226" s="150"/>
      <c r="F226" s="151"/>
      <c r="G226" s="152">
        <f>IFERROR(VLOOKUP(F226,'الأستاذ العام'!$B$4:$C$499,2,0),"")</f>
        <v>0</v>
      </c>
      <c r="H226" s="146"/>
      <c r="I226" s="153">
        <v>0</v>
      </c>
      <c r="J226" s="151"/>
      <c r="K226" s="152">
        <f>IFERROR(VLOOKUP(J226,'الأستاذ العام'!$B$4:$C$499,2,0),"")</f>
        <v>0</v>
      </c>
      <c r="L226" s="146"/>
      <c r="M226" s="153">
        <v>0</v>
      </c>
      <c r="N226" s="16" t="b">
        <f t="shared" si="8"/>
        <v>1</v>
      </c>
    </row>
    <row r="227" spans="1:14" x14ac:dyDescent="0.25">
      <c r="A227" s="146">
        <v>227</v>
      </c>
      <c r="B227" s="147" t="str">
        <f t="shared" si="9"/>
        <v>Jan</v>
      </c>
      <c r="C227" s="148"/>
      <c r="D227" s="149"/>
      <c r="E227" s="150"/>
      <c r="F227" s="151"/>
      <c r="G227" s="152">
        <f>IFERROR(VLOOKUP(F227,'الأستاذ العام'!$B$4:$C$499,2,0),"")</f>
        <v>0</v>
      </c>
      <c r="H227" s="146"/>
      <c r="I227" s="153">
        <v>0</v>
      </c>
      <c r="J227" s="151"/>
      <c r="K227" s="152">
        <f>IFERROR(VLOOKUP(J227,'الأستاذ العام'!$B$4:$C$499,2,0),"")</f>
        <v>0</v>
      </c>
      <c r="L227" s="146"/>
      <c r="M227" s="153">
        <v>0</v>
      </c>
      <c r="N227" s="16" t="b">
        <f t="shared" si="8"/>
        <v>1</v>
      </c>
    </row>
    <row r="228" spans="1:14" x14ac:dyDescent="0.25">
      <c r="A228" s="146">
        <v>228</v>
      </c>
      <c r="B228" s="147" t="str">
        <f t="shared" si="9"/>
        <v>Jan</v>
      </c>
      <c r="C228" s="148"/>
      <c r="D228" s="149"/>
      <c r="E228" s="150"/>
      <c r="F228" s="151"/>
      <c r="G228" s="152">
        <f>IFERROR(VLOOKUP(F228,'الأستاذ العام'!$B$4:$C$499,2,0),"")</f>
        <v>0</v>
      </c>
      <c r="H228" s="146"/>
      <c r="I228" s="153">
        <v>0</v>
      </c>
      <c r="J228" s="151"/>
      <c r="K228" s="152">
        <f>IFERROR(VLOOKUP(J228,'الأستاذ العام'!$B$4:$C$499,2,0),"")</f>
        <v>0</v>
      </c>
      <c r="L228" s="146"/>
      <c r="M228" s="153">
        <v>0</v>
      </c>
      <c r="N228" s="16" t="b">
        <f t="shared" si="8"/>
        <v>1</v>
      </c>
    </row>
    <row r="229" spans="1:14" x14ac:dyDescent="0.25">
      <c r="A229" s="146">
        <v>229</v>
      </c>
      <c r="B229" s="147" t="str">
        <f t="shared" si="9"/>
        <v>Jan</v>
      </c>
      <c r="C229" s="148"/>
      <c r="D229" s="149"/>
      <c r="E229" s="150"/>
      <c r="F229" s="151"/>
      <c r="G229" s="152">
        <f>IFERROR(VLOOKUP(F229,'الأستاذ العام'!$B$4:$C$499,2,0),"")</f>
        <v>0</v>
      </c>
      <c r="H229" s="146"/>
      <c r="I229" s="153">
        <v>0</v>
      </c>
      <c r="J229" s="151"/>
      <c r="K229" s="152">
        <f>IFERROR(VLOOKUP(J229,'الأستاذ العام'!$B$4:$C$499,2,0),"")</f>
        <v>0</v>
      </c>
      <c r="L229" s="146"/>
      <c r="M229" s="153">
        <v>0</v>
      </c>
      <c r="N229" s="16" t="b">
        <f t="shared" si="8"/>
        <v>1</v>
      </c>
    </row>
    <row r="230" spans="1:14" x14ac:dyDescent="0.25">
      <c r="A230" s="146">
        <v>230</v>
      </c>
      <c r="B230" s="147" t="str">
        <f t="shared" si="9"/>
        <v>Jan</v>
      </c>
      <c r="C230" s="148"/>
      <c r="D230" s="149"/>
      <c r="E230" s="150"/>
      <c r="F230" s="151"/>
      <c r="G230" s="152">
        <f>IFERROR(VLOOKUP(F230,'الأستاذ العام'!$B$4:$C$499,2,0),"")</f>
        <v>0</v>
      </c>
      <c r="H230" s="146"/>
      <c r="I230" s="153">
        <v>0</v>
      </c>
      <c r="J230" s="151"/>
      <c r="K230" s="152">
        <f>IFERROR(VLOOKUP(J230,'الأستاذ العام'!$B$4:$C$499,2,0),"")</f>
        <v>0</v>
      </c>
      <c r="L230" s="146"/>
      <c r="M230" s="153">
        <v>0</v>
      </c>
      <c r="N230" s="16" t="b">
        <f t="shared" si="8"/>
        <v>1</v>
      </c>
    </row>
    <row r="231" spans="1:14" x14ac:dyDescent="0.25">
      <c r="A231" s="146">
        <v>231</v>
      </c>
      <c r="B231" s="147" t="str">
        <f t="shared" si="9"/>
        <v>Jan</v>
      </c>
      <c r="C231" s="148"/>
      <c r="D231" s="149"/>
      <c r="E231" s="150"/>
      <c r="F231" s="151"/>
      <c r="G231" s="152">
        <f>IFERROR(VLOOKUP(F231,'الأستاذ العام'!$B$4:$C$499,2,0),"")</f>
        <v>0</v>
      </c>
      <c r="H231" s="146"/>
      <c r="I231" s="153">
        <v>0</v>
      </c>
      <c r="J231" s="151"/>
      <c r="K231" s="152">
        <f>IFERROR(VLOOKUP(J231,'الأستاذ العام'!$B$4:$C$499,2,0),"")</f>
        <v>0</v>
      </c>
      <c r="L231" s="146"/>
      <c r="M231" s="153">
        <v>0</v>
      </c>
      <c r="N231" s="16" t="b">
        <f t="shared" si="8"/>
        <v>1</v>
      </c>
    </row>
    <row r="232" spans="1:14" x14ac:dyDescent="0.25">
      <c r="A232" s="146">
        <v>232</v>
      </c>
      <c r="B232" s="147" t="str">
        <f t="shared" si="9"/>
        <v>Jan</v>
      </c>
      <c r="C232" s="148"/>
      <c r="D232" s="149"/>
      <c r="E232" s="150"/>
      <c r="F232" s="151"/>
      <c r="G232" s="152">
        <f>IFERROR(VLOOKUP(F232,'الأستاذ العام'!$B$4:$C$499,2,0),"")</f>
        <v>0</v>
      </c>
      <c r="H232" s="146"/>
      <c r="I232" s="153">
        <v>0</v>
      </c>
      <c r="J232" s="151"/>
      <c r="K232" s="152">
        <f>IFERROR(VLOOKUP(J232,'الأستاذ العام'!$B$4:$C$499,2,0),"")</f>
        <v>0</v>
      </c>
      <c r="L232" s="146"/>
      <c r="M232" s="153">
        <v>0</v>
      </c>
      <c r="N232" s="16" t="b">
        <f t="shared" si="8"/>
        <v>1</v>
      </c>
    </row>
    <row r="233" spans="1:14" x14ac:dyDescent="0.25">
      <c r="A233" s="146">
        <v>233</v>
      </c>
      <c r="B233" s="147" t="str">
        <f t="shared" si="9"/>
        <v>Jan</v>
      </c>
      <c r="C233" s="148"/>
      <c r="D233" s="149"/>
      <c r="E233" s="150"/>
      <c r="F233" s="151"/>
      <c r="G233" s="152">
        <f>IFERROR(VLOOKUP(F233,'الأستاذ العام'!$B$4:$C$499,2,0),"")</f>
        <v>0</v>
      </c>
      <c r="H233" s="146"/>
      <c r="I233" s="153">
        <v>0</v>
      </c>
      <c r="J233" s="151"/>
      <c r="K233" s="152">
        <f>IFERROR(VLOOKUP(J233,'الأستاذ العام'!$B$4:$C$499,2,0),"")</f>
        <v>0</v>
      </c>
      <c r="L233" s="146"/>
      <c r="M233" s="153">
        <v>0</v>
      </c>
      <c r="N233" s="16" t="b">
        <f t="shared" si="8"/>
        <v>1</v>
      </c>
    </row>
    <row r="234" spans="1:14" x14ac:dyDescent="0.25">
      <c r="A234" s="146">
        <v>234</v>
      </c>
      <c r="B234" s="147" t="str">
        <f t="shared" si="9"/>
        <v>Jan</v>
      </c>
      <c r="C234" s="148"/>
      <c r="D234" s="149"/>
      <c r="E234" s="150"/>
      <c r="F234" s="151"/>
      <c r="G234" s="152">
        <f>IFERROR(VLOOKUP(F234,'الأستاذ العام'!$B$4:$C$499,2,0),"")</f>
        <v>0</v>
      </c>
      <c r="H234" s="146"/>
      <c r="I234" s="153">
        <v>0</v>
      </c>
      <c r="J234" s="151"/>
      <c r="K234" s="152">
        <f>IFERROR(VLOOKUP(J234,'الأستاذ العام'!$B$4:$C$499,2,0),"")</f>
        <v>0</v>
      </c>
      <c r="L234" s="146"/>
      <c r="M234" s="153">
        <v>0</v>
      </c>
      <c r="N234" s="16" t="b">
        <f t="shared" si="8"/>
        <v>1</v>
      </c>
    </row>
    <row r="235" spans="1:14" x14ac:dyDescent="0.25">
      <c r="A235" s="146">
        <v>235</v>
      </c>
      <c r="B235" s="147" t="str">
        <f t="shared" si="9"/>
        <v>Jan</v>
      </c>
      <c r="C235" s="148"/>
      <c r="D235" s="149"/>
      <c r="E235" s="150"/>
      <c r="F235" s="151"/>
      <c r="G235" s="152">
        <f>IFERROR(VLOOKUP(F235,'الأستاذ العام'!$B$4:$C$499,2,0),"")</f>
        <v>0</v>
      </c>
      <c r="H235" s="146"/>
      <c r="I235" s="153">
        <v>0</v>
      </c>
      <c r="J235" s="151"/>
      <c r="K235" s="152">
        <f>IFERROR(VLOOKUP(J235,'الأستاذ العام'!$B$4:$C$499,2,0),"")</f>
        <v>0</v>
      </c>
      <c r="L235" s="146"/>
      <c r="M235" s="153">
        <v>0</v>
      </c>
      <c r="N235" s="16" t="b">
        <f t="shared" si="8"/>
        <v>1</v>
      </c>
    </row>
    <row r="236" spans="1:14" x14ac:dyDescent="0.25">
      <c r="A236" s="146">
        <v>236</v>
      </c>
      <c r="B236" s="147" t="str">
        <f t="shared" si="9"/>
        <v>Jan</v>
      </c>
      <c r="C236" s="148"/>
      <c r="D236" s="149"/>
      <c r="E236" s="150"/>
      <c r="F236" s="151"/>
      <c r="G236" s="152">
        <f>IFERROR(VLOOKUP(F236,'الأستاذ العام'!$B$4:$C$499,2,0),"")</f>
        <v>0</v>
      </c>
      <c r="H236" s="146"/>
      <c r="I236" s="153">
        <v>0</v>
      </c>
      <c r="J236" s="151"/>
      <c r="K236" s="152">
        <f>IFERROR(VLOOKUP(J236,'الأستاذ العام'!$B$4:$C$499,2,0),"")</f>
        <v>0</v>
      </c>
      <c r="L236" s="146"/>
      <c r="M236" s="153">
        <v>0</v>
      </c>
      <c r="N236" s="16" t="b">
        <f t="shared" si="8"/>
        <v>1</v>
      </c>
    </row>
    <row r="237" spans="1:14" x14ac:dyDescent="0.25">
      <c r="A237" s="146">
        <v>237</v>
      </c>
      <c r="B237" s="147" t="str">
        <f t="shared" si="9"/>
        <v>Jan</v>
      </c>
      <c r="C237" s="148"/>
      <c r="D237" s="149"/>
      <c r="E237" s="150"/>
      <c r="F237" s="151"/>
      <c r="G237" s="152">
        <f>IFERROR(VLOOKUP(F237,'الأستاذ العام'!$B$4:$C$499,2,0),"")</f>
        <v>0</v>
      </c>
      <c r="H237" s="146"/>
      <c r="I237" s="153">
        <v>0</v>
      </c>
      <c r="J237" s="151"/>
      <c r="K237" s="152">
        <f>IFERROR(VLOOKUP(J237,'الأستاذ العام'!$B$4:$C$499,2,0),"")</f>
        <v>0</v>
      </c>
      <c r="L237" s="146"/>
      <c r="M237" s="153">
        <v>0</v>
      </c>
      <c r="N237" s="16" t="b">
        <f t="shared" si="8"/>
        <v>1</v>
      </c>
    </row>
    <row r="238" spans="1:14" x14ac:dyDescent="0.25">
      <c r="A238" s="146">
        <v>238</v>
      </c>
      <c r="B238" s="147" t="str">
        <f t="shared" si="9"/>
        <v>Jan</v>
      </c>
      <c r="C238" s="148"/>
      <c r="D238" s="149"/>
      <c r="E238" s="150"/>
      <c r="F238" s="151"/>
      <c r="G238" s="152">
        <f>IFERROR(VLOOKUP(F238,'الأستاذ العام'!$B$4:$C$499,2,0),"")</f>
        <v>0</v>
      </c>
      <c r="H238" s="146"/>
      <c r="I238" s="153">
        <v>0</v>
      </c>
      <c r="J238" s="151"/>
      <c r="K238" s="152">
        <f>IFERROR(VLOOKUP(J238,'الأستاذ العام'!$B$4:$C$499,2,0),"")</f>
        <v>0</v>
      </c>
      <c r="L238" s="146"/>
      <c r="M238" s="153">
        <v>0</v>
      </c>
      <c r="N238" s="16" t="b">
        <f t="shared" si="8"/>
        <v>1</v>
      </c>
    </row>
    <row r="239" spans="1:14" x14ac:dyDescent="0.25">
      <c r="A239" s="146">
        <v>239</v>
      </c>
      <c r="B239" s="147" t="str">
        <f t="shared" si="9"/>
        <v>Jan</v>
      </c>
      <c r="C239" s="148"/>
      <c r="D239" s="149"/>
      <c r="E239" s="150"/>
      <c r="F239" s="151"/>
      <c r="G239" s="152">
        <f>IFERROR(VLOOKUP(F239,'الأستاذ العام'!$B$4:$C$499,2,0),"")</f>
        <v>0</v>
      </c>
      <c r="H239" s="146"/>
      <c r="I239" s="153">
        <v>0</v>
      </c>
      <c r="J239" s="151"/>
      <c r="K239" s="152">
        <f>IFERROR(VLOOKUP(J239,'الأستاذ العام'!$B$4:$C$499,2,0),"")</f>
        <v>0</v>
      </c>
      <c r="L239" s="146"/>
      <c r="M239" s="153">
        <v>0</v>
      </c>
      <c r="N239" s="16" t="b">
        <f t="shared" si="8"/>
        <v>1</v>
      </c>
    </row>
    <row r="240" spans="1:14" x14ac:dyDescent="0.25">
      <c r="A240" s="146">
        <v>240</v>
      </c>
      <c r="B240" s="147" t="str">
        <f t="shared" si="9"/>
        <v>Jan</v>
      </c>
      <c r="C240" s="148"/>
      <c r="D240" s="149"/>
      <c r="E240" s="150"/>
      <c r="F240" s="151"/>
      <c r="G240" s="152">
        <f>IFERROR(VLOOKUP(F240,'الأستاذ العام'!$B$4:$C$499,2,0),"")</f>
        <v>0</v>
      </c>
      <c r="H240" s="146"/>
      <c r="I240" s="153">
        <v>0</v>
      </c>
      <c r="J240" s="151"/>
      <c r="K240" s="152">
        <f>IFERROR(VLOOKUP(J240,'الأستاذ العام'!$B$4:$C$499,2,0),"")</f>
        <v>0</v>
      </c>
      <c r="L240" s="146"/>
      <c r="M240" s="153">
        <v>0</v>
      </c>
      <c r="N240" s="16" t="b">
        <f t="shared" si="8"/>
        <v>1</v>
      </c>
    </row>
    <row r="241" spans="1:14" x14ac:dyDescent="0.25">
      <c r="A241" s="146">
        <v>241</v>
      </c>
      <c r="B241" s="147" t="str">
        <f t="shared" si="9"/>
        <v>Jan</v>
      </c>
      <c r="C241" s="148"/>
      <c r="D241" s="149"/>
      <c r="E241" s="150"/>
      <c r="F241" s="151"/>
      <c r="G241" s="152">
        <f>IFERROR(VLOOKUP(F241,'الأستاذ العام'!$B$4:$C$499,2,0),"")</f>
        <v>0</v>
      </c>
      <c r="H241" s="146"/>
      <c r="I241" s="153">
        <v>0</v>
      </c>
      <c r="J241" s="151"/>
      <c r="K241" s="152">
        <f>IFERROR(VLOOKUP(J241,'الأستاذ العام'!$B$4:$C$499,2,0),"")</f>
        <v>0</v>
      </c>
      <c r="L241" s="146"/>
      <c r="M241" s="153">
        <v>0</v>
      </c>
      <c r="N241" s="16" t="b">
        <f t="shared" si="8"/>
        <v>1</v>
      </c>
    </row>
    <row r="242" spans="1:14" x14ac:dyDescent="0.25">
      <c r="A242" s="146">
        <v>242</v>
      </c>
      <c r="B242" s="147" t="str">
        <f t="shared" si="9"/>
        <v>Jan</v>
      </c>
      <c r="C242" s="148"/>
      <c r="D242" s="149"/>
      <c r="E242" s="150"/>
      <c r="F242" s="151"/>
      <c r="G242" s="152">
        <f>IFERROR(VLOOKUP(F242,'الأستاذ العام'!$B$4:$C$499,2,0),"")</f>
        <v>0</v>
      </c>
      <c r="H242" s="146"/>
      <c r="I242" s="153">
        <v>0</v>
      </c>
      <c r="J242" s="151"/>
      <c r="K242" s="152">
        <f>IFERROR(VLOOKUP(J242,'الأستاذ العام'!$B$4:$C$499,2,0),"")</f>
        <v>0</v>
      </c>
      <c r="L242" s="146"/>
      <c r="M242" s="153">
        <v>0</v>
      </c>
      <c r="N242" s="16" t="b">
        <f t="shared" si="8"/>
        <v>1</v>
      </c>
    </row>
    <row r="243" spans="1:14" x14ac:dyDescent="0.25">
      <c r="A243" s="146">
        <v>243</v>
      </c>
      <c r="B243" s="147" t="str">
        <f t="shared" si="9"/>
        <v>Jan</v>
      </c>
      <c r="C243" s="148"/>
      <c r="D243" s="149"/>
      <c r="E243" s="150"/>
      <c r="F243" s="151"/>
      <c r="G243" s="152">
        <f>IFERROR(VLOOKUP(F243,'الأستاذ العام'!$B$4:$C$499,2,0),"")</f>
        <v>0</v>
      </c>
      <c r="H243" s="146"/>
      <c r="I243" s="153">
        <v>0</v>
      </c>
      <c r="J243" s="151"/>
      <c r="K243" s="152">
        <f>IFERROR(VLOOKUP(J243,'الأستاذ العام'!$B$4:$C$499,2,0),"")</f>
        <v>0</v>
      </c>
      <c r="L243" s="146"/>
      <c r="M243" s="153">
        <v>0</v>
      </c>
      <c r="N243" s="16" t="b">
        <f t="shared" si="8"/>
        <v>1</v>
      </c>
    </row>
    <row r="244" spans="1:14" x14ac:dyDescent="0.25">
      <c r="A244" s="146">
        <v>244</v>
      </c>
      <c r="B244" s="147" t="str">
        <f t="shared" si="9"/>
        <v>Jan</v>
      </c>
      <c r="C244" s="148"/>
      <c r="D244" s="149"/>
      <c r="E244" s="150"/>
      <c r="F244" s="151"/>
      <c r="G244" s="152">
        <f>IFERROR(VLOOKUP(F244,'الأستاذ العام'!$B$4:$C$499,2,0),"")</f>
        <v>0</v>
      </c>
      <c r="H244" s="146"/>
      <c r="I244" s="153">
        <v>0</v>
      </c>
      <c r="J244" s="151"/>
      <c r="K244" s="152">
        <f>IFERROR(VLOOKUP(J244,'الأستاذ العام'!$B$4:$C$499,2,0),"")</f>
        <v>0</v>
      </c>
      <c r="L244" s="146"/>
      <c r="M244" s="153">
        <v>0</v>
      </c>
      <c r="N244" s="16" t="b">
        <f t="shared" si="8"/>
        <v>1</v>
      </c>
    </row>
    <row r="245" spans="1:14" x14ac:dyDescent="0.25">
      <c r="A245" s="146">
        <v>245</v>
      </c>
      <c r="B245" s="147" t="str">
        <f t="shared" si="9"/>
        <v>Jan</v>
      </c>
      <c r="C245" s="148"/>
      <c r="D245" s="149"/>
      <c r="E245" s="150"/>
      <c r="F245" s="151"/>
      <c r="G245" s="152">
        <f>IFERROR(VLOOKUP(F245,'الأستاذ العام'!$B$4:$C$499,2,0),"")</f>
        <v>0</v>
      </c>
      <c r="H245" s="146"/>
      <c r="I245" s="153">
        <v>0</v>
      </c>
      <c r="J245" s="151"/>
      <c r="K245" s="152">
        <f>IFERROR(VLOOKUP(J245,'الأستاذ العام'!$B$4:$C$499,2,0),"")</f>
        <v>0</v>
      </c>
      <c r="L245" s="146"/>
      <c r="M245" s="153">
        <v>0</v>
      </c>
      <c r="N245" s="16" t="b">
        <f t="shared" si="8"/>
        <v>1</v>
      </c>
    </row>
    <row r="246" spans="1:14" x14ac:dyDescent="0.25">
      <c r="A246" s="146">
        <v>246</v>
      </c>
      <c r="B246" s="147" t="str">
        <f t="shared" si="9"/>
        <v>Jan</v>
      </c>
      <c r="C246" s="148"/>
      <c r="D246" s="149"/>
      <c r="E246" s="150"/>
      <c r="F246" s="151"/>
      <c r="G246" s="152">
        <f>IFERROR(VLOOKUP(F246,'الأستاذ العام'!$B$4:$C$499,2,0),"")</f>
        <v>0</v>
      </c>
      <c r="H246" s="146"/>
      <c r="I246" s="153">
        <v>0</v>
      </c>
      <c r="J246" s="151"/>
      <c r="K246" s="152">
        <f>IFERROR(VLOOKUP(J246,'الأستاذ العام'!$B$4:$C$499,2,0),"")</f>
        <v>0</v>
      </c>
      <c r="L246" s="146"/>
      <c r="M246" s="153">
        <v>0</v>
      </c>
      <c r="N246" s="16" t="b">
        <f t="shared" si="8"/>
        <v>1</v>
      </c>
    </row>
    <row r="247" spans="1:14" x14ac:dyDescent="0.25">
      <c r="A247" s="146">
        <v>247</v>
      </c>
      <c r="B247" s="147" t="str">
        <f t="shared" si="9"/>
        <v>Jan</v>
      </c>
      <c r="C247" s="148"/>
      <c r="D247" s="149"/>
      <c r="E247" s="150"/>
      <c r="F247" s="151"/>
      <c r="G247" s="152">
        <f>IFERROR(VLOOKUP(F247,'الأستاذ العام'!$B$4:$C$499,2,0),"")</f>
        <v>0</v>
      </c>
      <c r="H247" s="146"/>
      <c r="I247" s="153">
        <v>0</v>
      </c>
      <c r="J247" s="151"/>
      <c r="K247" s="152">
        <f>IFERROR(VLOOKUP(J247,'الأستاذ العام'!$B$4:$C$499,2,0),"")</f>
        <v>0</v>
      </c>
      <c r="L247" s="146"/>
      <c r="M247" s="153">
        <v>0</v>
      </c>
      <c r="N247" s="16" t="b">
        <f t="shared" si="8"/>
        <v>1</v>
      </c>
    </row>
    <row r="248" spans="1:14" x14ac:dyDescent="0.25">
      <c r="A248" s="146">
        <v>248</v>
      </c>
      <c r="B248" s="147" t="str">
        <f t="shared" si="9"/>
        <v>Jan</v>
      </c>
      <c r="C248" s="148"/>
      <c r="D248" s="149"/>
      <c r="E248" s="150"/>
      <c r="F248" s="151"/>
      <c r="G248" s="152">
        <f>IFERROR(VLOOKUP(F248,'الأستاذ العام'!$B$4:$C$499,2,0),"")</f>
        <v>0</v>
      </c>
      <c r="H248" s="146"/>
      <c r="I248" s="153">
        <v>0</v>
      </c>
      <c r="J248" s="151"/>
      <c r="K248" s="152">
        <f>IFERROR(VLOOKUP(J248,'الأستاذ العام'!$B$4:$C$499,2,0),"")</f>
        <v>0</v>
      </c>
      <c r="L248" s="146"/>
      <c r="M248" s="153">
        <v>0</v>
      </c>
      <c r="N248" s="16" t="b">
        <f t="shared" si="8"/>
        <v>1</v>
      </c>
    </row>
    <row r="249" spans="1:14" x14ac:dyDescent="0.25">
      <c r="A249" s="146">
        <v>249</v>
      </c>
      <c r="B249" s="147" t="str">
        <f t="shared" si="9"/>
        <v>Jan</v>
      </c>
      <c r="C249" s="148"/>
      <c r="D249" s="149"/>
      <c r="E249" s="150"/>
      <c r="F249" s="151"/>
      <c r="G249" s="152">
        <f>IFERROR(VLOOKUP(F249,'الأستاذ العام'!$B$4:$C$499,2,0),"")</f>
        <v>0</v>
      </c>
      <c r="H249" s="146"/>
      <c r="I249" s="153">
        <v>0</v>
      </c>
      <c r="J249" s="151"/>
      <c r="K249" s="152">
        <f>IFERROR(VLOOKUP(J249,'الأستاذ العام'!$B$4:$C$499,2,0),"")</f>
        <v>0</v>
      </c>
      <c r="L249" s="146"/>
      <c r="M249" s="153">
        <v>0</v>
      </c>
      <c r="N249" s="16" t="b">
        <f t="shared" si="8"/>
        <v>1</v>
      </c>
    </row>
    <row r="250" spans="1:14" x14ac:dyDescent="0.25">
      <c r="A250" s="146">
        <v>250</v>
      </c>
      <c r="B250" s="147" t="str">
        <f t="shared" si="9"/>
        <v>Jan</v>
      </c>
      <c r="C250" s="148"/>
      <c r="D250" s="149"/>
      <c r="E250" s="150"/>
      <c r="F250" s="151"/>
      <c r="G250" s="152">
        <f>IFERROR(VLOOKUP(F250,'الأستاذ العام'!$B$4:$C$499,2,0),"")</f>
        <v>0</v>
      </c>
      <c r="H250" s="146"/>
      <c r="I250" s="153">
        <v>0</v>
      </c>
      <c r="J250" s="151"/>
      <c r="K250" s="152">
        <f>IFERROR(VLOOKUP(J250,'الأستاذ العام'!$B$4:$C$499,2,0),"")</f>
        <v>0</v>
      </c>
      <c r="L250" s="146"/>
      <c r="M250" s="153">
        <v>0</v>
      </c>
      <c r="N250" s="16" t="b">
        <f t="shared" si="8"/>
        <v>1</v>
      </c>
    </row>
    <row r="251" spans="1:14" x14ac:dyDescent="0.25">
      <c r="A251" s="146">
        <v>251</v>
      </c>
      <c r="B251" s="147" t="str">
        <f t="shared" si="9"/>
        <v>Jan</v>
      </c>
      <c r="C251" s="148"/>
      <c r="D251" s="149"/>
      <c r="E251" s="150"/>
      <c r="F251" s="151"/>
      <c r="G251" s="152">
        <f>IFERROR(VLOOKUP(F251,'الأستاذ العام'!$B$4:$C$499,2,0),"")</f>
        <v>0</v>
      </c>
      <c r="H251" s="146"/>
      <c r="I251" s="153">
        <v>0</v>
      </c>
      <c r="J251" s="151"/>
      <c r="K251" s="152">
        <f>IFERROR(VLOOKUP(J251,'الأستاذ العام'!$B$4:$C$499,2,0),"")</f>
        <v>0</v>
      </c>
      <c r="L251" s="146"/>
      <c r="M251" s="153">
        <v>0</v>
      </c>
      <c r="N251" s="16" t="b">
        <f t="shared" si="8"/>
        <v>1</v>
      </c>
    </row>
    <row r="252" spans="1:14" x14ac:dyDescent="0.25">
      <c r="A252" s="146">
        <v>252</v>
      </c>
      <c r="B252" s="147" t="str">
        <f t="shared" si="9"/>
        <v>Jan</v>
      </c>
      <c r="C252" s="148"/>
      <c r="D252" s="149"/>
      <c r="E252" s="150"/>
      <c r="F252" s="151"/>
      <c r="G252" s="152">
        <f>IFERROR(VLOOKUP(F252,'الأستاذ العام'!$B$4:$C$499,2,0),"")</f>
        <v>0</v>
      </c>
      <c r="H252" s="146"/>
      <c r="I252" s="153">
        <v>0</v>
      </c>
      <c r="J252" s="151"/>
      <c r="K252" s="152">
        <f>IFERROR(VLOOKUP(J252,'الأستاذ العام'!$B$4:$C$499,2,0),"")</f>
        <v>0</v>
      </c>
      <c r="L252" s="146"/>
      <c r="M252" s="153">
        <v>0</v>
      </c>
      <c r="N252" s="16" t="b">
        <f t="shared" si="8"/>
        <v>1</v>
      </c>
    </row>
    <row r="253" spans="1:14" x14ac:dyDescent="0.25">
      <c r="A253" s="146">
        <v>253</v>
      </c>
      <c r="B253" s="147" t="str">
        <f t="shared" si="9"/>
        <v>Jan</v>
      </c>
      <c r="C253" s="148"/>
      <c r="D253" s="149"/>
      <c r="E253" s="150"/>
      <c r="F253" s="151"/>
      <c r="G253" s="152">
        <f>IFERROR(VLOOKUP(F253,'الأستاذ العام'!$B$4:$C$499,2,0),"")</f>
        <v>0</v>
      </c>
      <c r="H253" s="146"/>
      <c r="I253" s="153">
        <v>0</v>
      </c>
      <c r="J253" s="151"/>
      <c r="K253" s="152">
        <f>IFERROR(VLOOKUP(J253,'الأستاذ العام'!$B$4:$C$499,2,0),"")</f>
        <v>0</v>
      </c>
      <c r="L253" s="146"/>
      <c r="M253" s="153">
        <v>0</v>
      </c>
      <c r="N253" s="16" t="b">
        <f t="shared" si="8"/>
        <v>1</v>
      </c>
    </row>
    <row r="254" spans="1:14" x14ac:dyDescent="0.25">
      <c r="A254" s="146">
        <v>254</v>
      </c>
      <c r="B254" s="147" t="str">
        <f t="shared" si="9"/>
        <v>Jan</v>
      </c>
      <c r="C254" s="148"/>
      <c r="D254" s="149"/>
      <c r="E254" s="150"/>
      <c r="F254" s="151"/>
      <c r="G254" s="152">
        <f>IFERROR(VLOOKUP(F254,'الأستاذ العام'!$B$4:$C$499,2,0),"")</f>
        <v>0</v>
      </c>
      <c r="H254" s="146"/>
      <c r="I254" s="153">
        <v>0</v>
      </c>
      <c r="J254" s="151"/>
      <c r="K254" s="152">
        <f>IFERROR(VLOOKUP(J254,'الأستاذ العام'!$B$4:$C$499,2,0),"")</f>
        <v>0</v>
      </c>
      <c r="L254" s="146"/>
      <c r="M254" s="153">
        <v>0</v>
      </c>
      <c r="N254" s="16" t="b">
        <f t="shared" si="8"/>
        <v>1</v>
      </c>
    </row>
    <row r="255" spans="1:14" x14ac:dyDescent="0.25">
      <c r="A255" s="146">
        <v>255</v>
      </c>
      <c r="B255" s="147" t="str">
        <f t="shared" si="9"/>
        <v>Jan</v>
      </c>
      <c r="C255" s="148"/>
      <c r="D255" s="149"/>
      <c r="E255" s="150"/>
      <c r="F255" s="151"/>
      <c r="G255" s="152">
        <f>IFERROR(VLOOKUP(F255,'الأستاذ العام'!$B$4:$C$499,2,0),"")</f>
        <v>0</v>
      </c>
      <c r="H255" s="146"/>
      <c r="I255" s="153">
        <v>0</v>
      </c>
      <c r="J255" s="151"/>
      <c r="K255" s="152">
        <f>IFERROR(VLOOKUP(J255,'الأستاذ العام'!$B$4:$C$499,2,0),"")</f>
        <v>0</v>
      </c>
      <c r="L255" s="146"/>
      <c r="M255" s="153">
        <v>0</v>
      </c>
      <c r="N255" s="16" t="b">
        <f t="shared" si="8"/>
        <v>1</v>
      </c>
    </row>
    <row r="256" spans="1:14" x14ac:dyDescent="0.25">
      <c r="A256" s="146">
        <v>256</v>
      </c>
      <c r="B256" s="147" t="str">
        <f t="shared" si="9"/>
        <v>Jan</v>
      </c>
      <c r="C256" s="148"/>
      <c r="D256" s="149"/>
      <c r="E256" s="150"/>
      <c r="F256" s="151"/>
      <c r="G256" s="152">
        <f>IFERROR(VLOOKUP(F256,'الأستاذ العام'!$B$4:$C$499,2,0),"")</f>
        <v>0</v>
      </c>
      <c r="H256" s="146"/>
      <c r="I256" s="153">
        <v>0</v>
      </c>
      <c r="J256" s="151"/>
      <c r="K256" s="152">
        <f>IFERROR(VLOOKUP(J256,'الأستاذ العام'!$B$4:$C$499,2,0),"")</f>
        <v>0</v>
      </c>
      <c r="L256" s="146"/>
      <c r="M256" s="153">
        <v>0</v>
      </c>
      <c r="N256" s="16" t="b">
        <f t="shared" si="8"/>
        <v>1</v>
      </c>
    </row>
    <row r="257" spans="1:14" x14ac:dyDescent="0.25">
      <c r="A257" s="146">
        <v>257</v>
      </c>
      <c r="B257" s="147" t="str">
        <f t="shared" si="9"/>
        <v>Jan</v>
      </c>
      <c r="C257" s="148"/>
      <c r="D257" s="149"/>
      <c r="E257" s="150"/>
      <c r="F257" s="151"/>
      <c r="G257" s="152">
        <f>IFERROR(VLOOKUP(F257,'الأستاذ العام'!$B$4:$C$499,2,0),"")</f>
        <v>0</v>
      </c>
      <c r="H257" s="146"/>
      <c r="I257" s="153">
        <v>0</v>
      </c>
      <c r="J257" s="151"/>
      <c r="K257" s="152">
        <f>IFERROR(VLOOKUP(J257,'الأستاذ العام'!$B$4:$C$499,2,0),"")</f>
        <v>0</v>
      </c>
      <c r="L257" s="146"/>
      <c r="M257" s="153">
        <v>0</v>
      </c>
      <c r="N257" s="16" t="b">
        <f t="shared" si="8"/>
        <v>1</v>
      </c>
    </row>
    <row r="258" spans="1:14" x14ac:dyDescent="0.25">
      <c r="A258" s="146">
        <v>258</v>
      </c>
      <c r="B258" s="147" t="str">
        <f t="shared" si="9"/>
        <v>Jan</v>
      </c>
      <c r="C258" s="148"/>
      <c r="D258" s="149"/>
      <c r="E258" s="150"/>
      <c r="F258" s="151"/>
      <c r="G258" s="152">
        <f>IFERROR(VLOOKUP(F258,'الأستاذ العام'!$B$4:$C$499,2,0),"")</f>
        <v>0</v>
      </c>
      <c r="H258" s="146"/>
      <c r="I258" s="153">
        <v>0</v>
      </c>
      <c r="J258" s="151"/>
      <c r="K258" s="152">
        <f>IFERROR(VLOOKUP(J258,'الأستاذ العام'!$B$4:$C$499,2,0),"")</f>
        <v>0</v>
      </c>
      <c r="L258" s="146"/>
      <c r="M258" s="153">
        <v>0</v>
      </c>
      <c r="N258" s="16" t="b">
        <f t="shared" si="8"/>
        <v>1</v>
      </c>
    </row>
    <row r="259" spans="1:14" x14ac:dyDescent="0.25">
      <c r="A259" s="146">
        <v>259</v>
      </c>
      <c r="B259" s="147" t="str">
        <f t="shared" si="9"/>
        <v>Jan</v>
      </c>
      <c r="C259" s="148"/>
      <c r="D259" s="149"/>
      <c r="E259" s="150"/>
      <c r="F259" s="151"/>
      <c r="G259" s="152">
        <f>IFERROR(VLOOKUP(F259,'الأستاذ العام'!$B$4:$C$499,2,0),"")</f>
        <v>0</v>
      </c>
      <c r="H259" s="146"/>
      <c r="I259" s="153">
        <v>0</v>
      </c>
      <c r="J259" s="151"/>
      <c r="K259" s="152">
        <f>IFERROR(VLOOKUP(J259,'الأستاذ العام'!$B$4:$C$499,2,0),"")</f>
        <v>0</v>
      </c>
      <c r="L259" s="146"/>
      <c r="M259" s="153">
        <v>0</v>
      </c>
      <c r="N259" s="16" t="b">
        <f t="shared" si="8"/>
        <v>1</v>
      </c>
    </row>
    <row r="260" spans="1:14" x14ac:dyDescent="0.25">
      <c r="A260" s="146">
        <v>260</v>
      </c>
      <c r="B260" s="147" t="str">
        <f t="shared" si="9"/>
        <v>Jan</v>
      </c>
      <c r="C260" s="148"/>
      <c r="D260" s="149"/>
      <c r="E260" s="150"/>
      <c r="F260" s="151"/>
      <c r="G260" s="152">
        <f>IFERROR(VLOOKUP(F260,'الأستاذ العام'!$B$4:$C$499,2,0),"")</f>
        <v>0</v>
      </c>
      <c r="H260" s="146"/>
      <c r="I260" s="153">
        <v>0</v>
      </c>
      <c r="J260" s="151"/>
      <c r="K260" s="152">
        <f>IFERROR(VLOOKUP(J260,'الأستاذ العام'!$B$4:$C$499,2,0),"")</f>
        <v>0</v>
      </c>
      <c r="L260" s="146"/>
      <c r="M260" s="153">
        <v>0</v>
      </c>
      <c r="N260" s="16" t="b">
        <f t="shared" si="8"/>
        <v>1</v>
      </c>
    </row>
    <row r="261" spans="1:14" x14ac:dyDescent="0.25">
      <c r="A261" s="146">
        <v>261</v>
      </c>
      <c r="B261" s="147" t="str">
        <f t="shared" si="9"/>
        <v>Jan</v>
      </c>
      <c r="C261" s="148"/>
      <c r="D261" s="149"/>
      <c r="E261" s="150"/>
      <c r="F261" s="151"/>
      <c r="G261" s="152">
        <f>IFERROR(VLOOKUP(F261,'الأستاذ العام'!$B$4:$C$499,2,0),"")</f>
        <v>0</v>
      </c>
      <c r="H261" s="146"/>
      <c r="I261" s="153">
        <v>0</v>
      </c>
      <c r="J261" s="151"/>
      <c r="K261" s="152">
        <f>IFERROR(VLOOKUP(J261,'الأستاذ العام'!$B$4:$C$499,2,0),"")</f>
        <v>0</v>
      </c>
      <c r="L261" s="146"/>
      <c r="M261" s="153">
        <v>0</v>
      </c>
      <c r="N261" s="16" t="b">
        <f t="shared" si="8"/>
        <v>1</v>
      </c>
    </row>
    <row r="262" spans="1:14" x14ac:dyDescent="0.25">
      <c r="A262" s="146">
        <v>262</v>
      </c>
      <c r="B262" s="147" t="str">
        <f t="shared" si="9"/>
        <v>Jan</v>
      </c>
      <c r="C262" s="148"/>
      <c r="D262" s="149"/>
      <c r="E262" s="150"/>
      <c r="F262" s="151"/>
      <c r="G262" s="152">
        <f>IFERROR(VLOOKUP(F262,'الأستاذ العام'!$B$4:$C$499,2,0),"")</f>
        <v>0</v>
      </c>
      <c r="H262" s="146"/>
      <c r="I262" s="153">
        <v>0</v>
      </c>
      <c r="J262" s="151"/>
      <c r="K262" s="152">
        <f>IFERROR(VLOOKUP(J262,'الأستاذ العام'!$B$4:$C$499,2,0),"")</f>
        <v>0</v>
      </c>
      <c r="L262" s="146"/>
      <c r="M262" s="153">
        <v>0</v>
      </c>
      <c r="N262" s="16" t="b">
        <f t="shared" si="8"/>
        <v>1</v>
      </c>
    </row>
    <row r="263" spans="1:14" x14ac:dyDescent="0.25">
      <c r="A263" s="146">
        <v>263</v>
      </c>
      <c r="B263" s="147" t="str">
        <f t="shared" si="9"/>
        <v>Jan</v>
      </c>
      <c r="C263" s="148"/>
      <c r="D263" s="149"/>
      <c r="E263" s="150"/>
      <c r="F263" s="151"/>
      <c r="G263" s="152">
        <f>IFERROR(VLOOKUP(F263,'الأستاذ العام'!$B$4:$C$499,2,0),"")</f>
        <v>0</v>
      </c>
      <c r="H263" s="146"/>
      <c r="I263" s="153">
        <v>0</v>
      </c>
      <c r="J263" s="151"/>
      <c r="K263" s="152">
        <f>IFERROR(VLOOKUP(J263,'الأستاذ العام'!$B$4:$C$499,2,0),"")</f>
        <v>0</v>
      </c>
      <c r="L263" s="146"/>
      <c r="M263" s="153">
        <v>0</v>
      </c>
      <c r="N263" s="16" t="b">
        <f t="shared" ref="N263:N326" si="10">I263=M263</f>
        <v>1</v>
      </c>
    </row>
    <row r="264" spans="1:14" x14ac:dyDescent="0.25">
      <c r="A264" s="146">
        <v>264</v>
      </c>
      <c r="B264" s="147" t="str">
        <f t="shared" si="9"/>
        <v>Jan</v>
      </c>
      <c r="C264" s="148"/>
      <c r="D264" s="149"/>
      <c r="E264" s="150"/>
      <c r="F264" s="151"/>
      <c r="G264" s="152">
        <f>IFERROR(VLOOKUP(F264,'الأستاذ العام'!$B$4:$C$499,2,0),"")</f>
        <v>0</v>
      </c>
      <c r="H264" s="146"/>
      <c r="I264" s="153">
        <v>0</v>
      </c>
      <c r="J264" s="151"/>
      <c r="K264" s="152">
        <f>IFERROR(VLOOKUP(J264,'الأستاذ العام'!$B$4:$C$499,2,0),"")</f>
        <v>0</v>
      </c>
      <c r="L264" s="146"/>
      <c r="M264" s="153">
        <v>0</v>
      </c>
      <c r="N264" s="16" t="b">
        <f t="shared" si="10"/>
        <v>1</v>
      </c>
    </row>
    <row r="265" spans="1:14" x14ac:dyDescent="0.25">
      <c r="A265" s="146">
        <v>265</v>
      </c>
      <c r="B265" s="147" t="str">
        <f t="shared" si="9"/>
        <v>Jan</v>
      </c>
      <c r="C265" s="148"/>
      <c r="D265" s="149"/>
      <c r="E265" s="150"/>
      <c r="F265" s="151"/>
      <c r="G265" s="152">
        <f>IFERROR(VLOOKUP(F265,'الأستاذ العام'!$B$4:$C$499,2,0),"")</f>
        <v>0</v>
      </c>
      <c r="H265" s="146"/>
      <c r="I265" s="153">
        <v>0</v>
      </c>
      <c r="J265" s="151"/>
      <c r="K265" s="152">
        <f>IFERROR(VLOOKUP(J265,'الأستاذ العام'!$B$4:$C$499,2,0),"")</f>
        <v>0</v>
      </c>
      <c r="L265" s="146"/>
      <c r="M265" s="153">
        <v>0</v>
      </c>
      <c r="N265" s="16" t="b">
        <f t="shared" si="10"/>
        <v>1</v>
      </c>
    </row>
    <row r="266" spans="1:14" x14ac:dyDescent="0.25">
      <c r="A266" s="146">
        <v>266</v>
      </c>
      <c r="B266" s="147" t="str">
        <f t="shared" si="9"/>
        <v>Jan</v>
      </c>
      <c r="C266" s="148"/>
      <c r="D266" s="149"/>
      <c r="E266" s="150"/>
      <c r="F266" s="151"/>
      <c r="G266" s="152">
        <f>IFERROR(VLOOKUP(F266,'الأستاذ العام'!$B$4:$C$499,2,0),"")</f>
        <v>0</v>
      </c>
      <c r="H266" s="146"/>
      <c r="I266" s="153">
        <v>0</v>
      </c>
      <c r="J266" s="151"/>
      <c r="K266" s="152">
        <f>IFERROR(VLOOKUP(J266,'الأستاذ العام'!$B$4:$C$499,2,0),"")</f>
        <v>0</v>
      </c>
      <c r="L266" s="146"/>
      <c r="M266" s="153">
        <v>0</v>
      </c>
      <c r="N266" s="16" t="b">
        <f t="shared" si="10"/>
        <v>1</v>
      </c>
    </row>
    <row r="267" spans="1:14" x14ac:dyDescent="0.25">
      <c r="A267" s="146">
        <v>267</v>
      </c>
      <c r="B267" s="147" t="str">
        <f t="shared" si="9"/>
        <v>Jan</v>
      </c>
      <c r="C267" s="148"/>
      <c r="D267" s="149"/>
      <c r="E267" s="150"/>
      <c r="F267" s="151"/>
      <c r="G267" s="152">
        <f>IFERROR(VLOOKUP(F267,'الأستاذ العام'!$B$4:$C$499,2,0),"")</f>
        <v>0</v>
      </c>
      <c r="H267" s="146"/>
      <c r="I267" s="153">
        <v>0</v>
      </c>
      <c r="J267" s="151"/>
      <c r="K267" s="152">
        <f>IFERROR(VLOOKUP(J267,'الأستاذ العام'!$B$4:$C$499,2,0),"")</f>
        <v>0</v>
      </c>
      <c r="L267" s="146"/>
      <c r="M267" s="153">
        <v>0</v>
      </c>
      <c r="N267" s="16" t="b">
        <f t="shared" si="10"/>
        <v>1</v>
      </c>
    </row>
    <row r="268" spans="1:14" x14ac:dyDescent="0.25">
      <c r="A268" s="146">
        <v>268</v>
      </c>
      <c r="B268" s="147" t="str">
        <f t="shared" si="9"/>
        <v>Jan</v>
      </c>
      <c r="C268" s="148"/>
      <c r="D268" s="149"/>
      <c r="E268" s="150"/>
      <c r="F268" s="151"/>
      <c r="G268" s="152">
        <f>IFERROR(VLOOKUP(F268,'الأستاذ العام'!$B$4:$C$499,2,0),"")</f>
        <v>0</v>
      </c>
      <c r="H268" s="146"/>
      <c r="I268" s="153">
        <v>0</v>
      </c>
      <c r="J268" s="151"/>
      <c r="K268" s="152">
        <f>IFERROR(VLOOKUP(J268,'الأستاذ العام'!$B$4:$C$499,2,0),"")</f>
        <v>0</v>
      </c>
      <c r="L268" s="146"/>
      <c r="M268" s="153">
        <v>0</v>
      </c>
      <c r="N268" s="16" t="b">
        <f t="shared" si="10"/>
        <v>1</v>
      </c>
    </row>
    <row r="269" spans="1:14" x14ac:dyDescent="0.25">
      <c r="A269" s="146">
        <v>269</v>
      </c>
      <c r="B269" s="147" t="str">
        <f t="shared" si="9"/>
        <v>Jan</v>
      </c>
      <c r="C269" s="148"/>
      <c r="D269" s="149"/>
      <c r="E269" s="150"/>
      <c r="F269" s="151"/>
      <c r="G269" s="152">
        <f>IFERROR(VLOOKUP(F269,'الأستاذ العام'!$B$4:$C$499,2,0),"")</f>
        <v>0</v>
      </c>
      <c r="H269" s="146"/>
      <c r="I269" s="153">
        <v>0</v>
      </c>
      <c r="J269" s="151"/>
      <c r="K269" s="152">
        <f>IFERROR(VLOOKUP(J269,'الأستاذ العام'!$B$4:$C$499,2,0),"")</f>
        <v>0</v>
      </c>
      <c r="L269" s="146"/>
      <c r="M269" s="153">
        <v>0</v>
      </c>
      <c r="N269" s="16" t="b">
        <f t="shared" si="10"/>
        <v>1</v>
      </c>
    </row>
    <row r="270" spans="1:14" x14ac:dyDescent="0.25">
      <c r="A270" s="146">
        <v>270</v>
      </c>
      <c r="B270" s="147" t="str">
        <f t="shared" si="9"/>
        <v>Jan</v>
      </c>
      <c r="C270" s="148"/>
      <c r="D270" s="149"/>
      <c r="E270" s="150"/>
      <c r="F270" s="151"/>
      <c r="G270" s="152">
        <f>IFERROR(VLOOKUP(F270,'الأستاذ العام'!$B$4:$C$499,2,0),"")</f>
        <v>0</v>
      </c>
      <c r="H270" s="146"/>
      <c r="I270" s="153">
        <v>0</v>
      </c>
      <c r="J270" s="151"/>
      <c r="K270" s="152">
        <f>IFERROR(VLOOKUP(J270,'الأستاذ العام'!$B$4:$C$499,2,0),"")</f>
        <v>0</v>
      </c>
      <c r="L270" s="146"/>
      <c r="M270" s="153">
        <v>0</v>
      </c>
      <c r="N270" s="16" t="b">
        <f t="shared" si="10"/>
        <v>1</v>
      </c>
    </row>
    <row r="271" spans="1:14" x14ac:dyDescent="0.25">
      <c r="A271" s="146">
        <v>271</v>
      </c>
      <c r="B271" s="147" t="str">
        <f t="shared" si="9"/>
        <v>Jan</v>
      </c>
      <c r="C271" s="148"/>
      <c r="D271" s="149"/>
      <c r="E271" s="150"/>
      <c r="F271" s="151"/>
      <c r="G271" s="152">
        <f>IFERROR(VLOOKUP(F271,'الأستاذ العام'!$B$4:$C$499,2,0),"")</f>
        <v>0</v>
      </c>
      <c r="H271" s="146"/>
      <c r="I271" s="153">
        <v>0</v>
      </c>
      <c r="J271" s="151"/>
      <c r="K271" s="152">
        <f>IFERROR(VLOOKUP(J271,'الأستاذ العام'!$B$4:$C$499,2,0),"")</f>
        <v>0</v>
      </c>
      <c r="L271" s="146"/>
      <c r="M271" s="153">
        <v>0</v>
      </c>
      <c r="N271" s="16" t="b">
        <f t="shared" si="10"/>
        <v>1</v>
      </c>
    </row>
    <row r="272" spans="1:14" x14ac:dyDescent="0.25">
      <c r="A272" s="146">
        <v>272</v>
      </c>
      <c r="B272" s="147" t="str">
        <f t="shared" si="9"/>
        <v>Jan</v>
      </c>
      <c r="C272" s="148"/>
      <c r="D272" s="149"/>
      <c r="E272" s="150"/>
      <c r="F272" s="151"/>
      <c r="G272" s="152">
        <f>IFERROR(VLOOKUP(F272,'الأستاذ العام'!$B$4:$C$499,2,0),"")</f>
        <v>0</v>
      </c>
      <c r="H272" s="146"/>
      <c r="I272" s="153">
        <v>0</v>
      </c>
      <c r="J272" s="151"/>
      <c r="K272" s="152">
        <f>IFERROR(VLOOKUP(J272,'الأستاذ العام'!$B$4:$C$499,2,0),"")</f>
        <v>0</v>
      </c>
      <c r="L272" s="146"/>
      <c r="M272" s="153">
        <v>0</v>
      </c>
      <c r="N272" s="16" t="b">
        <f t="shared" si="10"/>
        <v>1</v>
      </c>
    </row>
    <row r="273" spans="1:14" x14ac:dyDescent="0.25">
      <c r="A273" s="146">
        <v>273</v>
      </c>
      <c r="B273" s="147" t="str">
        <f t="shared" si="9"/>
        <v>Jan</v>
      </c>
      <c r="C273" s="148"/>
      <c r="D273" s="149"/>
      <c r="E273" s="150"/>
      <c r="F273" s="151"/>
      <c r="G273" s="152">
        <f>IFERROR(VLOOKUP(F273,'الأستاذ العام'!$B$4:$C$499,2,0),"")</f>
        <v>0</v>
      </c>
      <c r="H273" s="146"/>
      <c r="I273" s="153">
        <v>0</v>
      </c>
      <c r="J273" s="151"/>
      <c r="K273" s="152">
        <f>IFERROR(VLOOKUP(J273,'الأستاذ العام'!$B$4:$C$499,2,0),"")</f>
        <v>0</v>
      </c>
      <c r="L273" s="146"/>
      <c r="M273" s="153">
        <v>0</v>
      </c>
      <c r="N273" s="16" t="b">
        <f t="shared" si="10"/>
        <v>1</v>
      </c>
    </row>
    <row r="274" spans="1:14" x14ac:dyDescent="0.25">
      <c r="A274" s="146">
        <v>274</v>
      </c>
      <c r="B274" s="147" t="str">
        <f t="shared" si="9"/>
        <v>Jan</v>
      </c>
      <c r="C274" s="148"/>
      <c r="D274" s="149"/>
      <c r="E274" s="150"/>
      <c r="F274" s="151"/>
      <c r="G274" s="152">
        <f>IFERROR(VLOOKUP(F274,'الأستاذ العام'!$B$4:$C$499,2,0),"")</f>
        <v>0</v>
      </c>
      <c r="H274" s="146"/>
      <c r="I274" s="153">
        <v>0</v>
      </c>
      <c r="J274" s="151"/>
      <c r="K274" s="152">
        <f>IFERROR(VLOOKUP(J274,'الأستاذ العام'!$B$4:$C$499,2,0),"")</f>
        <v>0</v>
      </c>
      <c r="L274" s="146"/>
      <c r="M274" s="153">
        <v>0</v>
      </c>
      <c r="N274" s="16" t="b">
        <f t="shared" si="10"/>
        <v>1</v>
      </c>
    </row>
    <row r="275" spans="1:14" x14ac:dyDescent="0.25">
      <c r="A275" s="146">
        <v>275</v>
      </c>
      <c r="B275" s="147" t="str">
        <f t="shared" si="9"/>
        <v>Jan</v>
      </c>
      <c r="C275" s="148"/>
      <c r="D275" s="149"/>
      <c r="E275" s="150"/>
      <c r="F275" s="151"/>
      <c r="G275" s="152">
        <f>IFERROR(VLOOKUP(F275,'الأستاذ العام'!$B$4:$C$499,2,0),"")</f>
        <v>0</v>
      </c>
      <c r="H275" s="146"/>
      <c r="I275" s="153">
        <v>0</v>
      </c>
      <c r="J275" s="151"/>
      <c r="K275" s="152">
        <f>IFERROR(VLOOKUP(J275,'الأستاذ العام'!$B$4:$C$499,2,0),"")</f>
        <v>0</v>
      </c>
      <c r="L275" s="146"/>
      <c r="M275" s="153">
        <v>0</v>
      </c>
      <c r="N275" s="16" t="b">
        <f t="shared" si="10"/>
        <v>1</v>
      </c>
    </row>
    <row r="276" spans="1:14" x14ac:dyDescent="0.25">
      <c r="A276" s="146">
        <v>276</v>
      </c>
      <c r="B276" s="147" t="str">
        <f t="shared" si="9"/>
        <v>Jan</v>
      </c>
      <c r="C276" s="148"/>
      <c r="D276" s="149"/>
      <c r="E276" s="150"/>
      <c r="F276" s="151"/>
      <c r="G276" s="152">
        <f>IFERROR(VLOOKUP(F276,'الأستاذ العام'!$B$4:$C$499,2,0),"")</f>
        <v>0</v>
      </c>
      <c r="H276" s="146"/>
      <c r="I276" s="153">
        <v>0</v>
      </c>
      <c r="J276" s="151"/>
      <c r="K276" s="152">
        <f>IFERROR(VLOOKUP(J276,'الأستاذ العام'!$B$4:$C$499,2,0),"")</f>
        <v>0</v>
      </c>
      <c r="L276" s="146"/>
      <c r="M276" s="153">
        <v>0</v>
      </c>
      <c r="N276" s="16" t="b">
        <f t="shared" si="10"/>
        <v>1</v>
      </c>
    </row>
    <row r="277" spans="1:14" x14ac:dyDescent="0.25">
      <c r="A277" s="146">
        <v>277</v>
      </c>
      <c r="B277" s="147" t="str">
        <f t="shared" ref="B277:B340" si="11">TEXT(C277,"mmm")</f>
        <v>Jan</v>
      </c>
      <c r="C277" s="148"/>
      <c r="D277" s="149"/>
      <c r="E277" s="150"/>
      <c r="F277" s="151"/>
      <c r="G277" s="152">
        <f>IFERROR(VLOOKUP(F277,'الأستاذ العام'!$B$4:$C$499,2,0),"")</f>
        <v>0</v>
      </c>
      <c r="H277" s="146"/>
      <c r="I277" s="153">
        <v>0</v>
      </c>
      <c r="J277" s="151"/>
      <c r="K277" s="152">
        <f>IFERROR(VLOOKUP(J277,'الأستاذ العام'!$B$4:$C$499,2,0),"")</f>
        <v>0</v>
      </c>
      <c r="L277" s="146"/>
      <c r="M277" s="153">
        <v>0</v>
      </c>
      <c r="N277" s="16" t="b">
        <f t="shared" si="10"/>
        <v>1</v>
      </c>
    </row>
    <row r="278" spans="1:14" x14ac:dyDescent="0.25">
      <c r="A278" s="146">
        <v>278</v>
      </c>
      <c r="B278" s="147" t="str">
        <f t="shared" si="11"/>
        <v>Jan</v>
      </c>
      <c r="C278" s="148"/>
      <c r="D278" s="149"/>
      <c r="E278" s="150"/>
      <c r="F278" s="151"/>
      <c r="G278" s="152">
        <f>IFERROR(VLOOKUP(F278,'الأستاذ العام'!$B$4:$C$499,2,0),"")</f>
        <v>0</v>
      </c>
      <c r="H278" s="146"/>
      <c r="I278" s="153">
        <v>0</v>
      </c>
      <c r="J278" s="151"/>
      <c r="K278" s="152">
        <f>IFERROR(VLOOKUP(J278,'الأستاذ العام'!$B$4:$C$499,2,0),"")</f>
        <v>0</v>
      </c>
      <c r="L278" s="146"/>
      <c r="M278" s="153">
        <v>0</v>
      </c>
      <c r="N278" s="16" t="b">
        <f t="shared" si="10"/>
        <v>1</v>
      </c>
    </row>
    <row r="279" spans="1:14" x14ac:dyDescent="0.25">
      <c r="A279" s="146">
        <v>279</v>
      </c>
      <c r="B279" s="147" t="str">
        <f t="shared" si="11"/>
        <v>Jan</v>
      </c>
      <c r="C279" s="148"/>
      <c r="D279" s="149"/>
      <c r="E279" s="150"/>
      <c r="F279" s="151"/>
      <c r="G279" s="152">
        <f>IFERROR(VLOOKUP(F279,'الأستاذ العام'!$B$4:$C$499,2,0),"")</f>
        <v>0</v>
      </c>
      <c r="H279" s="146"/>
      <c r="I279" s="153">
        <v>0</v>
      </c>
      <c r="J279" s="151"/>
      <c r="K279" s="152">
        <f>IFERROR(VLOOKUP(J279,'الأستاذ العام'!$B$4:$C$499,2,0),"")</f>
        <v>0</v>
      </c>
      <c r="L279" s="146"/>
      <c r="M279" s="153">
        <v>0</v>
      </c>
      <c r="N279" s="16" t="b">
        <f t="shared" si="10"/>
        <v>1</v>
      </c>
    </row>
    <row r="280" spans="1:14" x14ac:dyDescent="0.25">
      <c r="A280" s="146">
        <v>280</v>
      </c>
      <c r="B280" s="147" t="str">
        <f t="shared" si="11"/>
        <v>Jan</v>
      </c>
      <c r="C280" s="148"/>
      <c r="D280" s="149"/>
      <c r="E280" s="150"/>
      <c r="F280" s="151"/>
      <c r="G280" s="152">
        <f>IFERROR(VLOOKUP(F280,'الأستاذ العام'!$B$4:$C$499,2,0),"")</f>
        <v>0</v>
      </c>
      <c r="H280" s="146"/>
      <c r="I280" s="153">
        <v>0</v>
      </c>
      <c r="J280" s="151"/>
      <c r="K280" s="152">
        <f>IFERROR(VLOOKUP(J280,'الأستاذ العام'!$B$4:$C$499,2,0),"")</f>
        <v>0</v>
      </c>
      <c r="L280" s="146"/>
      <c r="M280" s="153">
        <v>0</v>
      </c>
      <c r="N280" s="16" t="b">
        <f t="shared" si="10"/>
        <v>1</v>
      </c>
    </row>
    <row r="281" spans="1:14" x14ac:dyDescent="0.25">
      <c r="A281" s="146">
        <v>281</v>
      </c>
      <c r="B281" s="147" t="str">
        <f t="shared" si="11"/>
        <v>Jan</v>
      </c>
      <c r="C281" s="148"/>
      <c r="D281" s="149"/>
      <c r="E281" s="150"/>
      <c r="F281" s="151"/>
      <c r="G281" s="152">
        <f>IFERROR(VLOOKUP(F281,'الأستاذ العام'!$B$4:$C$499,2,0),"")</f>
        <v>0</v>
      </c>
      <c r="H281" s="146"/>
      <c r="I281" s="153">
        <v>0</v>
      </c>
      <c r="J281" s="151"/>
      <c r="K281" s="152">
        <f>IFERROR(VLOOKUP(J281,'الأستاذ العام'!$B$4:$C$499,2,0),"")</f>
        <v>0</v>
      </c>
      <c r="L281" s="146"/>
      <c r="M281" s="153">
        <v>0</v>
      </c>
      <c r="N281" s="16" t="b">
        <f t="shared" si="10"/>
        <v>1</v>
      </c>
    </row>
    <row r="282" spans="1:14" x14ac:dyDescent="0.25">
      <c r="A282" s="146">
        <v>282</v>
      </c>
      <c r="B282" s="147" t="str">
        <f t="shared" si="11"/>
        <v>Jan</v>
      </c>
      <c r="C282" s="148"/>
      <c r="D282" s="149"/>
      <c r="E282" s="150"/>
      <c r="F282" s="151"/>
      <c r="G282" s="152">
        <f>IFERROR(VLOOKUP(F282,'الأستاذ العام'!$B$4:$C$499,2,0),"")</f>
        <v>0</v>
      </c>
      <c r="H282" s="146"/>
      <c r="I282" s="153">
        <v>0</v>
      </c>
      <c r="J282" s="151"/>
      <c r="K282" s="152">
        <f>IFERROR(VLOOKUP(J282,'الأستاذ العام'!$B$4:$C$499,2,0),"")</f>
        <v>0</v>
      </c>
      <c r="L282" s="146"/>
      <c r="M282" s="153">
        <v>0</v>
      </c>
      <c r="N282" s="16" t="b">
        <f t="shared" si="10"/>
        <v>1</v>
      </c>
    </row>
    <row r="283" spans="1:14" x14ac:dyDescent="0.25">
      <c r="A283" s="146">
        <v>283</v>
      </c>
      <c r="B283" s="147" t="str">
        <f t="shared" si="11"/>
        <v>Jan</v>
      </c>
      <c r="C283" s="148"/>
      <c r="D283" s="149"/>
      <c r="E283" s="150"/>
      <c r="F283" s="151"/>
      <c r="G283" s="152">
        <f>IFERROR(VLOOKUP(F283,'الأستاذ العام'!$B$4:$C$499,2,0),"")</f>
        <v>0</v>
      </c>
      <c r="H283" s="146"/>
      <c r="I283" s="153">
        <v>0</v>
      </c>
      <c r="J283" s="151"/>
      <c r="K283" s="152">
        <f>IFERROR(VLOOKUP(J283,'الأستاذ العام'!$B$4:$C$499,2,0),"")</f>
        <v>0</v>
      </c>
      <c r="L283" s="146"/>
      <c r="M283" s="153">
        <v>0</v>
      </c>
      <c r="N283" s="16" t="b">
        <f t="shared" si="10"/>
        <v>1</v>
      </c>
    </row>
    <row r="284" spans="1:14" x14ac:dyDescent="0.25">
      <c r="A284" s="146">
        <v>284</v>
      </c>
      <c r="B284" s="147" t="str">
        <f t="shared" si="11"/>
        <v>Jan</v>
      </c>
      <c r="C284" s="148"/>
      <c r="D284" s="149"/>
      <c r="E284" s="150"/>
      <c r="F284" s="151"/>
      <c r="G284" s="152">
        <f>IFERROR(VLOOKUP(F284,'الأستاذ العام'!$B$4:$C$499,2,0),"")</f>
        <v>0</v>
      </c>
      <c r="H284" s="146"/>
      <c r="I284" s="153">
        <v>0</v>
      </c>
      <c r="J284" s="151"/>
      <c r="K284" s="152">
        <f>IFERROR(VLOOKUP(J284,'الأستاذ العام'!$B$4:$C$499,2,0),"")</f>
        <v>0</v>
      </c>
      <c r="L284" s="146"/>
      <c r="M284" s="153">
        <v>0</v>
      </c>
      <c r="N284" s="16" t="b">
        <f t="shared" si="10"/>
        <v>1</v>
      </c>
    </row>
    <row r="285" spans="1:14" x14ac:dyDescent="0.25">
      <c r="A285" s="146">
        <v>285</v>
      </c>
      <c r="B285" s="147" t="str">
        <f t="shared" si="11"/>
        <v>Jan</v>
      </c>
      <c r="C285" s="148"/>
      <c r="D285" s="149"/>
      <c r="E285" s="150"/>
      <c r="F285" s="151"/>
      <c r="G285" s="152">
        <f>IFERROR(VLOOKUP(F285,'الأستاذ العام'!$B$4:$C$499,2,0),"")</f>
        <v>0</v>
      </c>
      <c r="H285" s="146"/>
      <c r="I285" s="153">
        <v>0</v>
      </c>
      <c r="J285" s="151"/>
      <c r="K285" s="152">
        <f>IFERROR(VLOOKUP(J285,'الأستاذ العام'!$B$4:$C$499,2,0),"")</f>
        <v>0</v>
      </c>
      <c r="L285" s="146"/>
      <c r="M285" s="153">
        <v>0</v>
      </c>
      <c r="N285" s="16" t="b">
        <f t="shared" si="10"/>
        <v>1</v>
      </c>
    </row>
    <row r="286" spans="1:14" x14ac:dyDescent="0.25">
      <c r="A286" s="146">
        <v>286</v>
      </c>
      <c r="B286" s="147" t="str">
        <f t="shared" si="11"/>
        <v>Jan</v>
      </c>
      <c r="C286" s="148"/>
      <c r="D286" s="149"/>
      <c r="E286" s="150"/>
      <c r="F286" s="151"/>
      <c r="G286" s="152">
        <f>IFERROR(VLOOKUP(F286,'الأستاذ العام'!$B$4:$C$499,2,0),"")</f>
        <v>0</v>
      </c>
      <c r="H286" s="146"/>
      <c r="I286" s="153">
        <v>0</v>
      </c>
      <c r="J286" s="151"/>
      <c r="K286" s="152">
        <f>IFERROR(VLOOKUP(J286,'الأستاذ العام'!$B$4:$C$499,2,0),"")</f>
        <v>0</v>
      </c>
      <c r="L286" s="146"/>
      <c r="M286" s="153">
        <v>0</v>
      </c>
      <c r="N286" s="16" t="b">
        <f t="shared" si="10"/>
        <v>1</v>
      </c>
    </row>
    <row r="287" spans="1:14" x14ac:dyDescent="0.25">
      <c r="A287" s="146">
        <v>287</v>
      </c>
      <c r="B287" s="147" t="str">
        <f t="shared" si="11"/>
        <v>Jan</v>
      </c>
      <c r="C287" s="148"/>
      <c r="D287" s="149"/>
      <c r="E287" s="150"/>
      <c r="F287" s="151"/>
      <c r="G287" s="152">
        <f>IFERROR(VLOOKUP(F287,'الأستاذ العام'!$B$4:$C$499,2,0),"")</f>
        <v>0</v>
      </c>
      <c r="H287" s="146"/>
      <c r="I287" s="153">
        <v>0</v>
      </c>
      <c r="J287" s="151"/>
      <c r="K287" s="152">
        <f>IFERROR(VLOOKUP(J287,'الأستاذ العام'!$B$4:$C$499,2,0),"")</f>
        <v>0</v>
      </c>
      <c r="L287" s="146"/>
      <c r="M287" s="153">
        <v>0</v>
      </c>
      <c r="N287" s="16" t="b">
        <f t="shared" si="10"/>
        <v>1</v>
      </c>
    </row>
    <row r="288" spans="1:14" x14ac:dyDescent="0.25">
      <c r="A288" s="146">
        <v>288</v>
      </c>
      <c r="B288" s="147" t="str">
        <f t="shared" si="11"/>
        <v>Jan</v>
      </c>
      <c r="C288" s="148"/>
      <c r="D288" s="149"/>
      <c r="E288" s="150"/>
      <c r="F288" s="151"/>
      <c r="G288" s="152">
        <f>IFERROR(VLOOKUP(F288,'الأستاذ العام'!$B$4:$C$499,2,0),"")</f>
        <v>0</v>
      </c>
      <c r="H288" s="146"/>
      <c r="I288" s="153">
        <v>0</v>
      </c>
      <c r="J288" s="151"/>
      <c r="K288" s="152">
        <f>IFERROR(VLOOKUP(J288,'الأستاذ العام'!$B$4:$C$499,2,0),"")</f>
        <v>0</v>
      </c>
      <c r="L288" s="146"/>
      <c r="M288" s="153">
        <v>0</v>
      </c>
      <c r="N288" s="16" t="b">
        <f t="shared" si="10"/>
        <v>1</v>
      </c>
    </row>
    <row r="289" spans="1:14" x14ac:dyDescent="0.25">
      <c r="A289" s="146">
        <v>289</v>
      </c>
      <c r="B289" s="147" t="str">
        <f t="shared" si="11"/>
        <v>Jan</v>
      </c>
      <c r="C289" s="148"/>
      <c r="D289" s="149"/>
      <c r="E289" s="150"/>
      <c r="F289" s="151"/>
      <c r="G289" s="152">
        <f>IFERROR(VLOOKUP(F289,'الأستاذ العام'!$B$4:$C$499,2,0),"")</f>
        <v>0</v>
      </c>
      <c r="H289" s="146"/>
      <c r="I289" s="153">
        <v>0</v>
      </c>
      <c r="J289" s="151"/>
      <c r="K289" s="152">
        <f>IFERROR(VLOOKUP(J289,'الأستاذ العام'!$B$4:$C$499,2,0),"")</f>
        <v>0</v>
      </c>
      <c r="L289" s="146"/>
      <c r="M289" s="153">
        <v>0</v>
      </c>
      <c r="N289" s="16" t="b">
        <f t="shared" si="10"/>
        <v>1</v>
      </c>
    </row>
    <row r="290" spans="1:14" x14ac:dyDescent="0.25">
      <c r="A290" s="146">
        <v>290</v>
      </c>
      <c r="B290" s="147" t="str">
        <f t="shared" si="11"/>
        <v>Jan</v>
      </c>
      <c r="C290" s="148"/>
      <c r="D290" s="149"/>
      <c r="E290" s="150"/>
      <c r="F290" s="151"/>
      <c r="G290" s="152">
        <f>IFERROR(VLOOKUP(F290,'الأستاذ العام'!$B$4:$C$499,2,0),"")</f>
        <v>0</v>
      </c>
      <c r="H290" s="146"/>
      <c r="I290" s="153">
        <v>0</v>
      </c>
      <c r="J290" s="151"/>
      <c r="K290" s="152">
        <f>IFERROR(VLOOKUP(J290,'الأستاذ العام'!$B$4:$C$499,2,0),"")</f>
        <v>0</v>
      </c>
      <c r="L290" s="146"/>
      <c r="M290" s="153">
        <v>0</v>
      </c>
      <c r="N290" s="16" t="b">
        <f t="shared" si="10"/>
        <v>1</v>
      </c>
    </row>
    <row r="291" spans="1:14" x14ac:dyDescent="0.25">
      <c r="A291" s="146">
        <v>291</v>
      </c>
      <c r="B291" s="147" t="str">
        <f t="shared" si="11"/>
        <v>Jan</v>
      </c>
      <c r="C291" s="148"/>
      <c r="D291" s="149"/>
      <c r="E291" s="150"/>
      <c r="F291" s="151"/>
      <c r="G291" s="152">
        <f>IFERROR(VLOOKUP(F291,'الأستاذ العام'!$B$4:$C$499,2,0),"")</f>
        <v>0</v>
      </c>
      <c r="H291" s="146"/>
      <c r="I291" s="153">
        <v>0</v>
      </c>
      <c r="J291" s="151"/>
      <c r="K291" s="152">
        <f>IFERROR(VLOOKUP(J291,'الأستاذ العام'!$B$4:$C$499,2,0),"")</f>
        <v>0</v>
      </c>
      <c r="L291" s="146"/>
      <c r="M291" s="153">
        <v>0</v>
      </c>
      <c r="N291" s="16" t="b">
        <f t="shared" si="10"/>
        <v>1</v>
      </c>
    </row>
    <row r="292" spans="1:14" x14ac:dyDescent="0.25">
      <c r="A292" s="146">
        <v>292</v>
      </c>
      <c r="B292" s="147" t="str">
        <f t="shared" si="11"/>
        <v>Jan</v>
      </c>
      <c r="C292" s="148"/>
      <c r="D292" s="149"/>
      <c r="E292" s="150"/>
      <c r="F292" s="151"/>
      <c r="G292" s="152">
        <f>IFERROR(VLOOKUP(F292,'الأستاذ العام'!$B$4:$C$499,2,0),"")</f>
        <v>0</v>
      </c>
      <c r="H292" s="146"/>
      <c r="I292" s="153">
        <v>0</v>
      </c>
      <c r="J292" s="151"/>
      <c r="K292" s="152">
        <f>IFERROR(VLOOKUP(J292,'الأستاذ العام'!$B$4:$C$499,2,0),"")</f>
        <v>0</v>
      </c>
      <c r="L292" s="146"/>
      <c r="M292" s="153">
        <v>0</v>
      </c>
      <c r="N292" s="16" t="b">
        <f t="shared" si="10"/>
        <v>1</v>
      </c>
    </row>
    <row r="293" spans="1:14" x14ac:dyDescent="0.25">
      <c r="A293" s="146">
        <v>293</v>
      </c>
      <c r="B293" s="147" t="str">
        <f t="shared" si="11"/>
        <v>Jan</v>
      </c>
      <c r="C293" s="148"/>
      <c r="D293" s="149"/>
      <c r="E293" s="150"/>
      <c r="F293" s="151"/>
      <c r="G293" s="152">
        <f>IFERROR(VLOOKUP(F293,'الأستاذ العام'!$B$4:$C$499,2,0),"")</f>
        <v>0</v>
      </c>
      <c r="H293" s="146"/>
      <c r="I293" s="153">
        <v>0</v>
      </c>
      <c r="J293" s="151"/>
      <c r="K293" s="152">
        <f>IFERROR(VLOOKUP(J293,'الأستاذ العام'!$B$4:$C$499,2,0),"")</f>
        <v>0</v>
      </c>
      <c r="L293" s="146"/>
      <c r="M293" s="153">
        <v>0</v>
      </c>
      <c r="N293" s="16" t="b">
        <f t="shared" si="10"/>
        <v>1</v>
      </c>
    </row>
    <row r="294" spans="1:14" x14ac:dyDescent="0.25">
      <c r="A294" s="146">
        <v>294</v>
      </c>
      <c r="B294" s="147" t="str">
        <f t="shared" si="11"/>
        <v>Jan</v>
      </c>
      <c r="C294" s="148"/>
      <c r="D294" s="149"/>
      <c r="E294" s="150"/>
      <c r="F294" s="151"/>
      <c r="G294" s="152">
        <f>IFERROR(VLOOKUP(F294,'الأستاذ العام'!$B$4:$C$499,2,0),"")</f>
        <v>0</v>
      </c>
      <c r="H294" s="146"/>
      <c r="I294" s="153">
        <v>0</v>
      </c>
      <c r="J294" s="151"/>
      <c r="K294" s="152">
        <f>IFERROR(VLOOKUP(J294,'الأستاذ العام'!$B$4:$C$499,2,0),"")</f>
        <v>0</v>
      </c>
      <c r="L294" s="146"/>
      <c r="M294" s="153">
        <v>0</v>
      </c>
      <c r="N294" s="16" t="b">
        <f t="shared" si="10"/>
        <v>1</v>
      </c>
    </row>
    <row r="295" spans="1:14" x14ac:dyDescent="0.25">
      <c r="A295" s="146">
        <v>295</v>
      </c>
      <c r="B295" s="147" t="str">
        <f t="shared" si="11"/>
        <v>Jan</v>
      </c>
      <c r="C295" s="148"/>
      <c r="D295" s="149"/>
      <c r="E295" s="150"/>
      <c r="F295" s="151"/>
      <c r="G295" s="152">
        <f>IFERROR(VLOOKUP(F295,'الأستاذ العام'!$B$4:$C$499,2,0),"")</f>
        <v>0</v>
      </c>
      <c r="H295" s="146"/>
      <c r="I295" s="153">
        <v>0</v>
      </c>
      <c r="J295" s="151"/>
      <c r="K295" s="152">
        <f>IFERROR(VLOOKUP(J295,'الأستاذ العام'!$B$4:$C$499,2,0),"")</f>
        <v>0</v>
      </c>
      <c r="L295" s="146"/>
      <c r="M295" s="153">
        <v>0</v>
      </c>
      <c r="N295" s="16" t="b">
        <f t="shared" si="10"/>
        <v>1</v>
      </c>
    </row>
    <row r="296" spans="1:14" x14ac:dyDescent="0.25">
      <c r="A296" s="146">
        <v>296</v>
      </c>
      <c r="B296" s="147" t="str">
        <f t="shared" si="11"/>
        <v>Jan</v>
      </c>
      <c r="C296" s="148"/>
      <c r="D296" s="149"/>
      <c r="E296" s="150"/>
      <c r="F296" s="151"/>
      <c r="G296" s="152">
        <f>IFERROR(VLOOKUP(F296,'الأستاذ العام'!$B$4:$C$499,2,0),"")</f>
        <v>0</v>
      </c>
      <c r="H296" s="146"/>
      <c r="I296" s="153">
        <v>0</v>
      </c>
      <c r="J296" s="151"/>
      <c r="K296" s="152">
        <f>IFERROR(VLOOKUP(J296,'الأستاذ العام'!$B$4:$C$499,2,0),"")</f>
        <v>0</v>
      </c>
      <c r="L296" s="146"/>
      <c r="M296" s="153">
        <v>0</v>
      </c>
      <c r="N296" s="16" t="b">
        <f t="shared" si="10"/>
        <v>1</v>
      </c>
    </row>
    <row r="297" spans="1:14" x14ac:dyDescent="0.25">
      <c r="A297" s="146">
        <v>297</v>
      </c>
      <c r="B297" s="147" t="str">
        <f t="shared" si="11"/>
        <v>Jan</v>
      </c>
      <c r="C297" s="148"/>
      <c r="D297" s="149"/>
      <c r="E297" s="150"/>
      <c r="F297" s="151"/>
      <c r="G297" s="152">
        <f>IFERROR(VLOOKUP(F297,'الأستاذ العام'!$B$4:$C$499,2,0),"")</f>
        <v>0</v>
      </c>
      <c r="H297" s="146"/>
      <c r="I297" s="153">
        <v>0</v>
      </c>
      <c r="J297" s="151"/>
      <c r="K297" s="152">
        <f>IFERROR(VLOOKUP(J297,'الأستاذ العام'!$B$4:$C$499,2,0),"")</f>
        <v>0</v>
      </c>
      <c r="L297" s="146"/>
      <c r="M297" s="153">
        <v>0</v>
      </c>
      <c r="N297" s="16" t="b">
        <f t="shared" si="10"/>
        <v>1</v>
      </c>
    </row>
    <row r="298" spans="1:14" x14ac:dyDescent="0.25">
      <c r="A298" s="146">
        <v>298</v>
      </c>
      <c r="B298" s="147" t="str">
        <f t="shared" si="11"/>
        <v>Jan</v>
      </c>
      <c r="C298" s="148"/>
      <c r="D298" s="149"/>
      <c r="E298" s="150"/>
      <c r="F298" s="151"/>
      <c r="G298" s="152">
        <f>IFERROR(VLOOKUP(F298,'الأستاذ العام'!$B$4:$C$499,2,0),"")</f>
        <v>0</v>
      </c>
      <c r="H298" s="146"/>
      <c r="I298" s="153">
        <v>0</v>
      </c>
      <c r="J298" s="151"/>
      <c r="K298" s="152">
        <f>IFERROR(VLOOKUP(J298,'الأستاذ العام'!$B$4:$C$499,2,0),"")</f>
        <v>0</v>
      </c>
      <c r="L298" s="146"/>
      <c r="M298" s="153">
        <v>0</v>
      </c>
      <c r="N298" s="16" t="b">
        <f t="shared" si="10"/>
        <v>1</v>
      </c>
    </row>
    <row r="299" spans="1:14" x14ac:dyDescent="0.25">
      <c r="A299" s="146">
        <v>299</v>
      </c>
      <c r="B299" s="147" t="str">
        <f t="shared" si="11"/>
        <v>Jan</v>
      </c>
      <c r="C299" s="148"/>
      <c r="D299" s="149"/>
      <c r="E299" s="150"/>
      <c r="F299" s="151"/>
      <c r="G299" s="152">
        <f>IFERROR(VLOOKUP(F299,'الأستاذ العام'!$B$4:$C$499,2,0),"")</f>
        <v>0</v>
      </c>
      <c r="H299" s="146"/>
      <c r="I299" s="153">
        <v>0</v>
      </c>
      <c r="J299" s="151"/>
      <c r="K299" s="152">
        <f>IFERROR(VLOOKUP(J299,'الأستاذ العام'!$B$4:$C$499,2,0),"")</f>
        <v>0</v>
      </c>
      <c r="L299" s="146"/>
      <c r="M299" s="153">
        <v>0</v>
      </c>
      <c r="N299" s="16" t="b">
        <f t="shared" si="10"/>
        <v>1</v>
      </c>
    </row>
    <row r="300" spans="1:14" x14ac:dyDescent="0.25">
      <c r="A300" s="146">
        <v>300</v>
      </c>
      <c r="B300" s="147" t="str">
        <f t="shared" si="11"/>
        <v>Jan</v>
      </c>
      <c r="C300" s="148"/>
      <c r="D300" s="149"/>
      <c r="E300" s="150"/>
      <c r="F300" s="151"/>
      <c r="G300" s="152">
        <f>IFERROR(VLOOKUP(F300,'الأستاذ العام'!$B$4:$C$499,2,0),"")</f>
        <v>0</v>
      </c>
      <c r="H300" s="146"/>
      <c r="I300" s="153">
        <v>0</v>
      </c>
      <c r="J300" s="151"/>
      <c r="K300" s="152">
        <f>IFERROR(VLOOKUP(J300,'الأستاذ العام'!$B$4:$C$499,2,0),"")</f>
        <v>0</v>
      </c>
      <c r="L300" s="146"/>
      <c r="M300" s="153">
        <v>0</v>
      </c>
      <c r="N300" s="16" t="b">
        <f t="shared" si="10"/>
        <v>1</v>
      </c>
    </row>
    <row r="301" spans="1:14" x14ac:dyDescent="0.25">
      <c r="A301" s="146">
        <v>301</v>
      </c>
      <c r="B301" s="147" t="str">
        <f t="shared" si="11"/>
        <v>Jan</v>
      </c>
      <c r="C301" s="148"/>
      <c r="D301" s="149"/>
      <c r="E301" s="150"/>
      <c r="F301" s="151"/>
      <c r="G301" s="152">
        <f>IFERROR(VLOOKUP(F301,'الأستاذ العام'!$B$4:$C$499,2,0),"")</f>
        <v>0</v>
      </c>
      <c r="H301" s="146"/>
      <c r="I301" s="153">
        <v>0</v>
      </c>
      <c r="J301" s="151"/>
      <c r="K301" s="152">
        <f>IFERROR(VLOOKUP(J301,'الأستاذ العام'!$B$4:$C$499,2,0),"")</f>
        <v>0</v>
      </c>
      <c r="L301" s="146"/>
      <c r="M301" s="153">
        <v>0</v>
      </c>
      <c r="N301" s="16" t="b">
        <f t="shared" si="10"/>
        <v>1</v>
      </c>
    </row>
    <row r="302" spans="1:14" x14ac:dyDescent="0.25">
      <c r="A302" s="146">
        <v>302</v>
      </c>
      <c r="B302" s="147" t="str">
        <f t="shared" si="11"/>
        <v>Jan</v>
      </c>
      <c r="C302" s="148"/>
      <c r="D302" s="149"/>
      <c r="E302" s="150"/>
      <c r="F302" s="151"/>
      <c r="G302" s="152">
        <f>IFERROR(VLOOKUP(F302,'الأستاذ العام'!$B$4:$C$499,2,0),"")</f>
        <v>0</v>
      </c>
      <c r="H302" s="146"/>
      <c r="I302" s="153">
        <v>0</v>
      </c>
      <c r="J302" s="151"/>
      <c r="K302" s="152">
        <f>IFERROR(VLOOKUP(J302,'الأستاذ العام'!$B$4:$C$499,2,0),"")</f>
        <v>0</v>
      </c>
      <c r="L302" s="146"/>
      <c r="M302" s="153">
        <v>0</v>
      </c>
      <c r="N302" s="16" t="b">
        <f t="shared" si="10"/>
        <v>1</v>
      </c>
    </row>
    <row r="303" spans="1:14" x14ac:dyDescent="0.25">
      <c r="A303" s="146">
        <v>303</v>
      </c>
      <c r="B303" s="147" t="str">
        <f t="shared" si="11"/>
        <v>Jan</v>
      </c>
      <c r="C303" s="148"/>
      <c r="D303" s="149"/>
      <c r="E303" s="150"/>
      <c r="F303" s="151"/>
      <c r="G303" s="152">
        <f>IFERROR(VLOOKUP(F303,'الأستاذ العام'!$B$4:$C$499,2,0),"")</f>
        <v>0</v>
      </c>
      <c r="H303" s="146"/>
      <c r="I303" s="153">
        <v>0</v>
      </c>
      <c r="J303" s="151"/>
      <c r="K303" s="152">
        <f>IFERROR(VLOOKUP(J303,'الأستاذ العام'!$B$4:$C$499,2,0),"")</f>
        <v>0</v>
      </c>
      <c r="L303" s="146"/>
      <c r="M303" s="153">
        <v>0</v>
      </c>
      <c r="N303" s="16" t="b">
        <f t="shared" si="10"/>
        <v>1</v>
      </c>
    </row>
    <row r="304" spans="1:14" x14ac:dyDescent="0.25">
      <c r="A304" s="146">
        <v>304</v>
      </c>
      <c r="B304" s="147" t="str">
        <f t="shared" si="11"/>
        <v>Jan</v>
      </c>
      <c r="C304" s="148"/>
      <c r="D304" s="149"/>
      <c r="E304" s="150"/>
      <c r="F304" s="151"/>
      <c r="G304" s="152">
        <f>IFERROR(VLOOKUP(F304,'الأستاذ العام'!$B$4:$C$499,2,0),"")</f>
        <v>0</v>
      </c>
      <c r="H304" s="146"/>
      <c r="I304" s="153">
        <v>0</v>
      </c>
      <c r="J304" s="151"/>
      <c r="K304" s="152">
        <f>IFERROR(VLOOKUP(J304,'الأستاذ العام'!$B$4:$C$499,2,0),"")</f>
        <v>0</v>
      </c>
      <c r="L304" s="146"/>
      <c r="M304" s="153">
        <v>0</v>
      </c>
      <c r="N304" s="16" t="b">
        <f t="shared" si="10"/>
        <v>1</v>
      </c>
    </row>
    <row r="305" spans="1:14" x14ac:dyDescent="0.25">
      <c r="A305" s="146">
        <v>305</v>
      </c>
      <c r="B305" s="147" t="str">
        <f t="shared" si="11"/>
        <v>Jan</v>
      </c>
      <c r="C305" s="148"/>
      <c r="D305" s="149"/>
      <c r="E305" s="150"/>
      <c r="F305" s="151"/>
      <c r="G305" s="152">
        <f>IFERROR(VLOOKUP(F305,'الأستاذ العام'!$B$4:$C$499,2,0),"")</f>
        <v>0</v>
      </c>
      <c r="H305" s="146"/>
      <c r="I305" s="153">
        <v>0</v>
      </c>
      <c r="J305" s="151"/>
      <c r="K305" s="152">
        <f>IFERROR(VLOOKUP(J305,'الأستاذ العام'!$B$4:$C$499,2,0),"")</f>
        <v>0</v>
      </c>
      <c r="L305" s="146"/>
      <c r="M305" s="153">
        <v>0</v>
      </c>
      <c r="N305" s="16" t="b">
        <f t="shared" si="10"/>
        <v>1</v>
      </c>
    </row>
    <row r="306" spans="1:14" x14ac:dyDescent="0.25">
      <c r="A306" s="146">
        <v>306</v>
      </c>
      <c r="B306" s="147" t="str">
        <f t="shared" si="11"/>
        <v>Jan</v>
      </c>
      <c r="C306" s="148"/>
      <c r="D306" s="149"/>
      <c r="E306" s="150"/>
      <c r="F306" s="151"/>
      <c r="G306" s="152">
        <f>IFERROR(VLOOKUP(F306,'الأستاذ العام'!$B$4:$C$499,2,0),"")</f>
        <v>0</v>
      </c>
      <c r="H306" s="146"/>
      <c r="I306" s="153">
        <v>0</v>
      </c>
      <c r="J306" s="151"/>
      <c r="K306" s="152">
        <f>IFERROR(VLOOKUP(J306,'الأستاذ العام'!$B$4:$C$499,2,0),"")</f>
        <v>0</v>
      </c>
      <c r="L306" s="146"/>
      <c r="M306" s="153">
        <v>0</v>
      </c>
      <c r="N306" s="16" t="b">
        <f t="shared" si="10"/>
        <v>1</v>
      </c>
    </row>
    <row r="307" spans="1:14" x14ac:dyDescent="0.25">
      <c r="A307" s="146">
        <v>307</v>
      </c>
      <c r="B307" s="147" t="str">
        <f t="shared" si="11"/>
        <v>Jan</v>
      </c>
      <c r="C307" s="148"/>
      <c r="D307" s="149"/>
      <c r="E307" s="150"/>
      <c r="F307" s="151"/>
      <c r="G307" s="152">
        <f>IFERROR(VLOOKUP(F307,'الأستاذ العام'!$B$4:$C$499,2,0),"")</f>
        <v>0</v>
      </c>
      <c r="H307" s="146"/>
      <c r="I307" s="153">
        <v>0</v>
      </c>
      <c r="J307" s="151"/>
      <c r="K307" s="152">
        <f>IFERROR(VLOOKUP(J307,'الأستاذ العام'!$B$4:$C$499,2,0),"")</f>
        <v>0</v>
      </c>
      <c r="L307" s="146"/>
      <c r="M307" s="153">
        <v>0</v>
      </c>
      <c r="N307" s="16" t="b">
        <f t="shared" si="10"/>
        <v>1</v>
      </c>
    </row>
    <row r="308" spans="1:14" x14ac:dyDescent="0.25">
      <c r="A308" s="146">
        <v>308</v>
      </c>
      <c r="B308" s="147" t="str">
        <f t="shared" si="11"/>
        <v>Jan</v>
      </c>
      <c r="C308" s="148"/>
      <c r="D308" s="149"/>
      <c r="E308" s="150"/>
      <c r="F308" s="151"/>
      <c r="G308" s="152">
        <f>IFERROR(VLOOKUP(F308,'الأستاذ العام'!$B$4:$C$499,2,0),"")</f>
        <v>0</v>
      </c>
      <c r="H308" s="146"/>
      <c r="I308" s="153">
        <v>0</v>
      </c>
      <c r="J308" s="151"/>
      <c r="K308" s="152">
        <f>IFERROR(VLOOKUP(J308,'الأستاذ العام'!$B$4:$C$499,2,0),"")</f>
        <v>0</v>
      </c>
      <c r="L308" s="146"/>
      <c r="M308" s="153">
        <v>0</v>
      </c>
      <c r="N308" s="16" t="b">
        <f t="shared" si="10"/>
        <v>1</v>
      </c>
    </row>
    <row r="309" spans="1:14" x14ac:dyDescent="0.25">
      <c r="A309" s="146">
        <v>309</v>
      </c>
      <c r="B309" s="147" t="str">
        <f t="shared" si="11"/>
        <v>Jan</v>
      </c>
      <c r="C309" s="148"/>
      <c r="D309" s="149"/>
      <c r="E309" s="150"/>
      <c r="F309" s="151"/>
      <c r="G309" s="152">
        <f>IFERROR(VLOOKUP(F309,'الأستاذ العام'!$B$4:$C$499,2,0),"")</f>
        <v>0</v>
      </c>
      <c r="H309" s="146"/>
      <c r="I309" s="153">
        <v>0</v>
      </c>
      <c r="J309" s="151"/>
      <c r="K309" s="152">
        <f>IFERROR(VLOOKUP(J309,'الأستاذ العام'!$B$4:$C$499,2,0),"")</f>
        <v>0</v>
      </c>
      <c r="L309" s="146"/>
      <c r="M309" s="153">
        <v>0</v>
      </c>
      <c r="N309" s="16" t="b">
        <f t="shared" si="10"/>
        <v>1</v>
      </c>
    </row>
    <row r="310" spans="1:14" x14ac:dyDescent="0.25">
      <c r="A310" s="146">
        <v>310</v>
      </c>
      <c r="B310" s="147" t="str">
        <f t="shared" si="11"/>
        <v>Jan</v>
      </c>
      <c r="C310" s="148"/>
      <c r="D310" s="149"/>
      <c r="E310" s="150"/>
      <c r="F310" s="151"/>
      <c r="G310" s="152">
        <f>IFERROR(VLOOKUP(F310,'الأستاذ العام'!$B$4:$C$499,2,0),"")</f>
        <v>0</v>
      </c>
      <c r="H310" s="146"/>
      <c r="I310" s="153">
        <v>0</v>
      </c>
      <c r="J310" s="151"/>
      <c r="K310" s="152">
        <f>IFERROR(VLOOKUP(J310,'الأستاذ العام'!$B$4:$C$499,2,0),"")</f>
        <v>0</v>
      </c>
      <c r="L310" s="146"/>
      <c r="M310" s="153">
        <v>0</v>
      </c>
      <c r="N310" s="16" t="b">
        <f t="shared" si="10"/>
        <v>1</v>
      </c>
    </row>
    <row r="311" spans="1:14" x14ac:dyDescent="0.25">
      <c r="A311" s="146">
        <v>311</v>
      </c>
      <c r="B311" s="147" t="str">
        <f t="shared" si="11"/>
        <v>Jan</v>
      </c>
      <c r="C311" s="148"/>
      <c r="D311" s="149"/>
      <c r="E311" s="150"/>
      <c r="F311" s="151"/>
      <c r="G311" s="152">
        <f>IFERROR(VLOOKUP(F311,'الأستاذ العام'!$B$4:$C$499,2,0),"")</f>
        <v>0</v>
      </c>
      <c r="H311" s="146"/>
      <c r="I311" s="153">
        <v>0</v>
      </c>
      <c r="J311" s="151"/>
      <c r="K311" s="152">
        <f>IFERROR(VLOOKUP(J311,'الأستاذ العام'!$B$4:$C$499,2,0),"")</f>
        <v>0</v>
      </c>
      <c r="L311" s="146"/>
      <c r="M311" s="153">
        <v>0</v>
      </c>
      <c r="N311" s="16" t="b">
        <f t="shared" si="10"/>
        <v>1</v>
      </c>
    </row>
    <row r="312" spans="1:14" x14ac:dyDescent="0.25">
      <c r="A312" s="146">
        <v>312</v>
      </c>
      <c r="B312" s="147" t="str">
        <f t="shared" si="11"/>
        <v>Jan</v>
      </c>
      <c r="C312" s="148"/>
      <c r="D312" s="149"/>
      <c r="E312" s="150"/>
      <c r="F312" s="151"/>
      <c r="G312" s="152">
        <f>IFERROR(VLOOKUP(F312,'الأستاذ العام'!$B$4:$C$499,2,0),"")</f>
        <v>0</v>
      </c>
      <c r="H312" s="146"/>
      <c r="I312" s="153">
        <v>0</v>
      </c>
      <c r="J312" s="151"/>
      <c r="K312" s="152">
        <f>IFERROR(VLOOKUP(J312,'الأستاذ العام'!$B$4:$C$499,2,0),"")</f>
        <v>0</v>
      </c>
      <c r="L312" s="146"/>
      <c r="M312" s="153">
        <v>0</v>
      </c>
      <c r="N312" s="16" t="b">
        <f t="shared" si="10"/>
        <v>1</v>
      </c>
    </row>
    <row r="313" spans="1:14" x14ac:dyDescent="0.25">
      <c r="A313" s="146">
        <v>313</v>
      </c>
      <c r="B313" s="147" t="str">
        <f t="shared" si="11"/>
        <v>Jan</v>
      </c>
      <c r="C313" s="148"/>
      <c r="D313" s="149"/>
      <c r="E313" s="150"/>
      <c r="F313" s="151"/>
      <c r="G313" s="152">
        <f>IFERROR(VLOOKUP(F313,'الأستاذ العام'!$B$4:$C$499,2,0),"")</f>
        <v>0</v>
      </c>
      <c r="H313" s="146"/>
      <c r="I313" s="153">
        <v>0</v>
      </c>
      <c r="J313" s="151"/>
      <c r="K313" s="152">
        <f>IFERROR(VLOOKUP(J313,'الأستاذ العام'!$B$4:$C$499,2,0),"")</f>
        <v>0</v>
      </c>
      <c r="L313" s="146"/>
      <c r="M313" s="153">
        <v>0</v>
      </c>
      <c r="N313" s="16" t="b">
        <f t="shared" si="10"/>
        <v>1</v>
      </c>
    </row>
    <row r="314" spans="1:14" x14ac:dyDescent="0.25">
      <c r="A314" s="146">
        <v>314</v>
      </c>
      <c r="B314" s="147" t="str">
        <f t="shared" si="11"/>
        <v>Jan</v>
      </c>
      <c r="C314" s="148"/>
      <c r="D314" s="149"/>
      <c r="E314" s="150"/>
      <c r="F314" s="151"/>
      <c r="G314" s="152">
        <f>IFERROR(VLOOKUP(F314,'الأستاذ العام'!$B$4:$C$499,2,0),"")</f>
        <v>0</v>
      </c>
      <c r="H314" s="146"/>
      <c r="I314" s="153">
        <v>0</v>
      </c>
      <c r="J314" s="151"/>
      <c r="K314" s="152">
        <f>IFERROR(VLOOKUP(J314,'الأستاذ العام'!$B$4:$C$499,2,0),"")</f>
        <v>0</v>
      </c>
      <c r="L314" s="146"/>
      <c r="M314" s="153">
        <v>0</v>
      </c>
      <c r="N314" s="16" t="b">
        <f t="shared" si="10"/>
        <v>1</v>
      </c>
    </row>
    <row r="315" spans="1:14" x14ac:dyDescent="0.25">
      <c r="A315" s="146">
        <v>315</v>
      </c>
      <c r="B315" s="147" t="str">
        <f t="shared" si="11"/>
        <v>Jan</v>
      </c>
      <c r="C315" s="148"/>
      <c r="D315" s="149"/>
      <c r="E315" s="150"/>
      <c r="F315" s="151"/>
      <c r="G315" s="152">
        <f>IFERROR(VLOOKUP(F315,'الأستاذ العام'!$B$4:$C$499,2,0),"")</f>
        <v>0</v>
      </c>
      <c r="H315" s="146"/>
      <c r="I315" s="153">
        <v>0</v>
      </c>
      <c r="J315" s="151"/>
      <c r="K315" s="152">
        <f>IFERROR(VLOOKUP(J315,'الأستاذ العام'!$B$4:$C$499,2,0),"")</f>
        <v>0</v>
      </c>
      <c r="L315" s="146"/>
      <c r="M315" s="153">
        <v>0</v>
      </c>
      <c r="N315" s="16" t="b">
        <f t="shared" si="10"/>
        <v>1</v>
      </c>
    </row>
    <row r="316" spans="1:14" x14ac:dyDescent="0.25">
      <c r="A316" s="146">
        <v>316</v>
      </c>
      <c r="B316" s="147" t="str">
        <f t="shared" si="11"/>
        <v>Jan</v>
      </c>
      <c r="C316" s="148"/>
      <c r="D316" s="149"/>
      <c r="E316" s="150"/>
      <c r="F316" s="151"/>
      <c r="G316" s="152">
        <f>IFERROR(VLOOKUP(F316,'الأستاذ العام'!$B$4:$C$499,2,0),"")</f>
        <v>0</v>
      </c>
      <c r="H316" s="146"/>
      <c r="I316" s="153">
        <v>0</v>
      </c>
      <c r="J316" s="151"/>
      <c r="K316" s="152">
        <f>IFERROR(VLOOKUP(J316,'الأستاذ العام'!$B$4:$C$499,2,0),"")</f>
        <v>0</v>
      </c>
      <c r="L316" s="146"/>
      <c r="M316" s="153">
        <v>0</v>
      </c>
      <c r="N316" s="16" t="b">
        <f t="shared" si="10"/>
        <v>1</v>
      </c>
    </row>
    <row r="317" spans="1:14" x14ac:dyDescent="0.25">
      <c r="A317" s="146">
        <v>317</v>
      </c>
      <c r="B317" s="147" t="str">
        <f t="shared" si="11"/>
        <v>Jan</v>
      </c>
      <c r="C317" s="148"/>
      <c r="D317" s="149"/>
      <c r="E317" s="150"/>
      <c r="F317" s="151"/>
      <c r="G317" s="152">
        <f>IFERROR(VLOOKUP(F317,'الأستاذ العام'!$B$4:$C$499,2,0),"")</f>
        <v>0</v>
      </c>
      <c r="H317" s="146"/>
      <c r="I317" s="153">
        <v>0</v>
      </c>
      <c r="J317" s="151"/>
      <c r="K317" s="152">
        <f>IFERROR(VLOOKUP(J317,'الأستاذ العام'!$B$4:$C$499,2,0),"")</f>
        <v>0</v>
      </c>
      <c r="L317" s="146"/>
      <c r="M317" s="153">
        <v>0</v>
      </c>
      <c r="N317" s="16" t="b">
        <f t="shared" si="10"/>
        <v>1</v>
      </c>
    </row>
    <row r="318" spans="1:14" x14ac:dyDescent="0.25">
      <c r="A318" s="146">
        <v>318</v>
      </c>
      <c r="B318" s="147" t="str">
        <f t="shared" si="11"/>
        <v>Jan</v>
      </c>
      <c r="C318" s="148"/>
      <c r="D318" s="149"/>
      <c r="E318" s="150"/>
      <c r="F318" s="151"/>
      <c r="G318" s="152">
        <f>IFERROR(VLOOKUP(F318,'الأستاذ العام'!$B$4:$C$499,2,0),"")</f>
        <v>0</v>
      </c>
      <c r="H318" s="146"/>
      <c r="I318" s="153">
        <v>0</v>
      </c>
      <c r="J318" s="151"/>
      <c r="K318" s="152">
        <f>IFERROR(VLOOKUP(J318,'الأستاذ العام'!$B$4:$C$499,2,0),"")</f>
        <v>0</v>
      </c>
      <c r="L318" s="146"/>
      <c r="M318" s="153">
        <v>0</v>
      </c>
      <c r="N318" s="16" t="b">
        <f t="shared" si="10"/>
        <v>1</v>
      </c>
    </row>
    <row r="319" spans="1:14" x14ac:dyDescent="0.25">
      <c r="A319" s="146">
        <v>319</v>
      </c>
      <c r="B319" s="147" t="str">
        <f t="shared" si="11"/>
        <v>Jan</v>
      </c>
      <c r="C319" s="148"/>
      <c r="D319" s="149"/>
      <c r="E319" s="150"/>
      <c r="F319" s="151"/>
      <c r="G319" s="152">
        <f>IFERROR(VLOOKUP(F319,'الأستاذ العام'!$B$4:$C$499,2,0),"")</f>
        <v>0</v>
      </c>
      <c r="H319" s="146"/>
      <c r="I319" s="153">
        <v>0</v>
      </c>
      <c r="J319" s="151"/>
      <c r="K319" s="152">
        <f>IFERROR(VLOOKUP(J319,'الأستاذ العام'!$B$4:$C$499,2,0),"")</f>
        <v>0</v>
      </c>
      <c r="L319" s="146"/>
      <c r="M319" s="153">
        <v>0</v>
      </c>
      <c r="N319" s="16" t="b">
        <f t="shared" si="10"/>
        <v>1</v>
      </c>
    </row>
    <row r="320" spans="1:14" x14ac:dyDescent="0.25">
      <c r="A320" s="146">
        <v>320</v>
      </c>
      <c r="B320" s="147" t="str">
        <f t="shared" si="11"/>
        <v>Jan</v>
      </c>
      <c r="C320" s="148"/>
      <c r="D320" s="149"/>
      <c r="E320" s="150"/>
      <c r="F320" s="151"/>
      <c r="G320" s="152">
        <f>IFERROR(VLOOKUP(F320,'الأستاذ العام'!$B$4:$C$499,2,0),"")</f>
        <v>0</v>
      </c>
      <c r="H320" s="146"/>
      <c r="I320" s="153">
        <v>0</v>
      </c>
      <c r="J320" s="151"/>
      <c r="K320" s="152">
        <f>IFERROR(VLOOKUP(J320,'الأستاذ العام'!$B$4:$C$499,2,0),"")</f>
        <v>0</v>
      </c>
      <c r="L320" s="146"/>
      <c r="M320" s="153">
        <v>0</v>
      </c>
      <c r="N320" s="16" t="b">
        <f t="shared" si="10"/>
        <v>1</v>
      </c>
    </row>
    <row r="321" spans="1:14" x14ac:dyDescent="0.25">
      <c r="A321" s="146">
        <v>321</v>
      </c>
      <c r="B321" s="147" t="str">
        <f t="shared" si="11"/>
        <v>Jan</v>
      </c>
      <c r="C321" s="148"/>
      <c r="D321" s="149"/>
      <c r="E321" s="150"/>
      <c r="F321" s="151"/>
      <c r="G321" s="152">
        <f>IFERROR(VLOOKUP(F321,'الأستاذ العام'!$B$4:$C$499,2,0),"")</f>
        <v>0</v>
      </c>
      <c r="H321" s="146"/>
      <c r="I321" s="153">
        <v>0</v>
      </c>
      <c r="J321" s="151"/>
      <c r="K321" s="152">
        <f>IFERROR(VLOOKUP(J321,'الأستاذ العام'!$B$4:$C$499,2,0),"")</f>
        <v>0</v>
      </c>
      <c r="L321" s="146"/>
      <c r="M321" s="153">
        <v>0</v>
      </c>
      <c r="N321" s="16" t="b">
        <f t="shared" si="10"/>
        <v>1</v>
      </c>
    </row>
    <row r="322" spans="1:14" x14ac:dyDescent="0.25">
      <c r="A322" s="146">
        <v>322</v>
      </c>
      <c r="B322" s="147" t="str">
        <f t="shared" si="11"/>
        <v>Jan</v>
      </c>
      <c r="C322" s="148"/>
      <c r="D322" s="149"/>
      <c r="E322" s="150"/>
      <c r="F322" s="151"/>
      <c r="G322" s="152">
        <f>IFERROR(VLOOKUP(F322,'الأستاذ العام'!$B$4:$C$499,2,0),"")</f>
        <v>0</v>
      </c>
      <c r="H322" s="146"/>
      <c r="I322" s="153">
        <v>0</v>
      </c>
      <c r="J322" s="151"/>
      <c r="K322" s="152">
        <f>IFERROR(VLOOKUP(J322,'الأستاذ العام'!$B$4:$C$499,2,0),"")</f>
        <v>0</v>
      </c>
      <c r="L322" s="146"/>
      <c r="M322" s="153">
        <v>0</v>
      </c>
      <c r="N322" s="16" t="b">
        <f t="shared" si="10"/>
        <v>1</v>
      </c>
    </row>
    <row r="323" spans="1:14" x14ac:dyDescent="0.25">
      <c r="A323" s="146">
        <v>323</v>
      </c>
      <c r="B323" s="147" t="str">
        <f t="shared" si="11"/>
        <v>Jan</v>
      </c>
      <c r="C323" s="148"/>
      <c r="D323" s="149"/>
      <c r="E323" s="150"/>
      <c r="F323" s="151"/>
      <c r="G323" s="152">
        <f>IFERROR(VLOOKUP(F323,'الأستاذ العام'!$B$4:$C$499,2,0),"")</f>
        <v>0</v>
      </c>
      <c r="H323" s="146"/>
      <c r="I323" s="153">
        <v>0</v>
      </c>
      <c r="J323" s="151"/>
      <c r="K323" s="152">
        <f>IFERROR(VLOOKUP(J323,'الأستاذ العام'!$B$4:$C$499,2,0),"")</f>
        <v>0</v>
      </c>
      <c r="L323" s="146"/>
      <c r="M323" s="153">
        <v>0</v>
      </c>
      <c r="N323" s="16" t="b">
        <f t="shared" si="10"/>
        <v>1</v>
      </c>
    </row>
    <row r="324" spans="1:14" x14ac:dyDescent="0.25">
      <c r="A324" s="146">
        <v>324</v>
      </c>
      <c r="B324" s="147" t="str">
        <f t="shared" si="11"/>
        <v>Jan</v>
      </c>
      <c r="C324" s="148"/>
      <c r="D324" s="149"/>
      <c r="E324" s="150"/>
      <c r="F324" s="151"/>
      <c r="G324" s="152">
        <f>IFERROR(VLOOKUP(F324,'الأستاذ العام'!$B$4:$C$499,2,0),"")</f>
        <v>0</v>
      </c>
      <c r="H324" s="146"/>
      <c r="I324" s="153">
        <v>0</v>
      </c>
      <c r="J324" s="151"/>
      <c r="K324" s="152">
        <f>IFERROR(VLOOKUP(J324,'الأستاذ العام'!$B$4:$C$499,2,0),"")</f>
        <v>0</v>
      </c>
      <c r="L324" s="146"/>
      <c r="M324" s="153">
        <v>0</v>
      </c>
      <c r="N324" s="16" t="b">
        <f t="shared" si="10"/>
        <v>1</v>
      </c>
    </row>
    <row r="325" spans="1:14" x14ac:dyDescent="0.25">
      <c r="A325" s="146">
        <v>325</v>
      </c>
      <c r="B325" s="147" t="str">
        <f t="shared" si="11"/>
        <v>Jan</v>
      </c>
      <c r="C325" s="148"/>
      <c r="D325" s="149"/>
      <c r="E325" s="150"/>
      <c r="F325" s="151"/>
      <c r="G325" s="152">
        <f>IFERROR(VLOOKUP(F325,'الأستاذ العام'!$B$4:$C$499,2,0),"")</f>
        <v>0</v>
      </c>
      <c r="H325" s="146"/>
      <c r="I325" s="153">
        <v>0</v>
      </c>
      <c r="J325" s="151"/>
      <c r="K325" s="152">
        <f>IFERROR(VLOOKUP(J325,'الأستاذ العام'!$B$4:$C$499,2,0),"")</f>
        <v>0</v>
      </c>
      <c r="L325" s="146"/>
      <c r="M325" s="153">
        <v>0</v>
      </c>
      <c r="N325" s="16" t="b">
        <f t="shared" si="10"/>
        <v>1</v>
      </c>
    </row>
    <row r="326" spans="1:14" x14ac:dyDescent="0.25">
      <c r="A326" s="146">
        <v>326</v>
      </c>
      <c r="B326" s="147" t="str">
        <f t="shared" si="11"/>
        <v>Jan</v>
      </c>
      <c r="C326" s="148"/>
      <c r="D326" s="149"/>
      <c r="E326" s="150"/>
      <c r="F326" s="151"/>
      <c r="G326" s="152">
        <f>IFERROR(VLOOKUP(F326,'الأستاذ العام'!$B$4:$C$499,2,0),"")</f>
        <v>0</v>
      </c>
      <c r="H326" s="146"/>
      <c r="I326" s="153">
        <v>0</v>
      </c>
      <c r="J326" s="151"/>
      <c r="K326" s="152">
        <f>IFERROR(VLOOKUP(J326,'الأستاذ العام'!$B$4:$C$499,2,0),"")</f>
        <v>0</v>
      </c>
      <c r="L326" s="146"/>
      <c r="M326" s="153">
        <v>0</v>
      </c>
      <c r="N326" s="16" t="b">
        <f t="shared" si="10"/>
        <v>1</v>
      </c>
    </row>
    <row r="327" spans="1:14" x14ac:dyDescent="0.25">
      <c r="A327" s="146">
        <v>327</v>
      </c>
      <c r="B327" s="147" t="str">
        <f t="shared" si="11"/>
        <v>Jan</v>
      </c>
      <c r="C327" s="148"/>
      <c r="D327" s="149"/>
      <c r="E327" s="150"/>
      <c r="F327" s="151"/>
      <c r="G327" s="152">
        <f>IFERROR(VLOOKUP(F327,'الأستاذ العام'!$B$4:$C$499,2,0),"")</f>
        <v>0</v>
      </c>
      <c r="H327" s="146"/>
      <c r="I327" s="153">
        <v>0</v>
      </c>
      <c r="J327" s="151"/>
      <c r="K327" s="152">
        <f>IFERROR(VLOOKUP(J327,'الأستاذ العام'!$B$4:$C$499,2,0),"")</f>
        <v>0</v>
      </c>
      <c r="L327" s="146"/>
      <c r="M327" s="153">
        <v>0</v>
      </c>
      <c r="N327" s="16" t="b">
        <f t="shared" ref="N327:N390" si="12">I327=M327</f>
        <v>1</v>
      </c>
    </row>
    <row r="328" spans="1:14" x14ac:dyDescent="0.25">
      <c r="A328" s="146">
        <v>328</v>
      </c>
      <c r="B328" s="147" t="str">
        <f t="shared" si="11"/>
        <v>Jan</v>
      </c>
      <c r="C328" s="148"/>
      <c r="D328" s="149"/>
      <c r="E328" s="150"/>
      <c r="F328" s="151"/>
      <c r="G328" s="152">
        <f>IFERROR(VLOOKUP(F328,'الأستاذ العام'!$B$4:$C$499,2,0),"")</f>
        <v>0</v>
      </c>
      <c r="H328" s="146"/>
      <c r="I328" s="153">
        <v>0</v>
      </c>
      <c r="J328" s="151"/>
      <c r="K328" s="152">
        <f>IFERROR(VLOOKUP(J328,'الأستاذ العام'!$B$4:$C$499,2,0),"")</f>
        <v>0</v>
      </c>
      <c r="L328" s="146"/>
      <c r="M328" s="153">
        <v>0</v>
      </c>
      <c r="N328" s="16" t="b">
        <f t="shared" si="12"/>
        <v>1</v>
      </c>
    </row>
    <row r="329" spans="1:14" x14ac:dyDescent="0.25">
      <c r="A329" s="146">
        <v>329</v>
      </c>
      <c r="B329" s="147" t="str">
        <f t="shared" si="11"/>
        <v>Jan</v>
      </c>
      <c r="C329" s="148"/>
      <c r="D329" s="149"/>
      <c r="E329" s="150"/>
      <c r="F329" s="151"/>
      <c r="G329" s="152">
        <f>IFERROR(VLOOKUP(F329,'الأستاذ العام'!$B$4:$C$499,2,0),"")</f>
        <v>0</v>
      </c>
      <c r="H329" s="146"/>
      <c r="I329" s="153">
        <v>0</v>
      </c>
      <c r="J329" s="151"/>
      <c r="K329" s="152">
        <f>IFERROR(VLOOKUP(J329,'الأستاذ العام'!$B$4:$C$499,2,0),"")</f>
        <v>0</v>
      </c>
      <c r="L329" s="146"/>
      <c r="M329" s="153">
        <v>0</v>
      </c>
      <c r="N329" s="16" t="b">
        <f t="shared" si="12"/>
        <v>1</v>
      </c>
    </row>
    <row r="330" spans="1:14" x14ac:dyDescent="0.25">
      <c r="A330" s="146">
        <v>330</v>
      </c>
      <c r="B330" s="147" t="str">
        <f t="shared" si="11"/>
        <v>Jan</v>
      </c>
      <c r="C330" s="148"/>
      <c r="D330" s="149"/>
      <c r="E330" s="150"/>
      <c r="F330" s="151"/>
      <c r="G330" s="152">
        <f>IFERROR(VLOOKUP(F330,'الأستاذ العام'!$B$4:$C$499,2,0),"")</f>
        <v>0</v>
      </c>
      <c r="H330" s="146"/>
      <c r="I330" s="153">
        <v>0</v>
      </c>
      <c r="J330" s="151"/>
      <c r="K330" s="152">
        <f>IFERROR(VLOOKUP(J330,'الأستاذ العام'!$B$4:$C$499,2,0),"")</f>
        <v>0</v>
      </c>
      <c r="L330" s="146"/>
      <c r="M330" s="153">
        <v>0</v>
      </c>
      <c r="N330" s="16" t="b">
        <f t="shared" si="12"/>
        <v>1</v>
      </c>
    </row>
    <row r="331" spans="1:14" x14ac:dyDescent="0.25">
      <c r="A331" s="146">
        <v>331</v>
      </c>
      <c r="B331" s="147" t="str">
        <f t="shared" si="11"/>
        <v>Jan</v>
      </c>
      <c r="C331" s="148"/>
      <c r="D331" s="149"/>
      <c r="E331" s="150"/>
      <c r="F331" s="151"/>
      <c r="G331" s="152">
        <f>IFERROR(VLOOKUP(F331,'الأستاذ العام'!$B$4:$C$499,2,0),"")</f>
        <v>0</v>
      </c>
      <c r="H331" s="146"/>
      <c r="I331" s="153">
        <v>0</v>
      </c>
      <c r="J331" s="151"/>
      <c r="K331" s="152">
        <f>IFERROR(VLOOKUP(J331,'الأستاذ العام'!$B$4:$C$499,2,0),"")</f>
        <v>0</v>
      </c>
      <c r="L331" s="146"/>
      <c r="M331" s="153">
        <v>0</v>
      </c>
      <c r="N331" s="16" t="b">
        <f t="shared" si="12"/>
        <v>1</v>
      </c>
    </row>
    <row r="332" spans="1:14" x14ac:dyDescent="0.25">
      <c r="A332" s="146">
        <v>332</v>
      </c>
      <c r="B332" s="147" t="str">
        <f t="shared" si="11"/>
        <v>Jan</v>
      </c>
      <c r="C332" s="148"/>
      <c r="D332" s="149"/>
      <c r="E332" s="150"/>
      <c r="F332" s="151"/>
      <c r="G332" s="152">
        <f>IFERROR(VLOOKUP(F332,'الأستاذ العام'!$B$4:$C$499,2,0),"")</f>
        <v>0</v>
      </c>
      <c r="H332" s="146"/>
      <c r="I332" s="153">
        <v>0</v>
      </c>
      <c r="J332" s="151"/>
      <c r="K332" s="152">
        <f>IFERROR(VLOOKUP(J332,'الأستاذ العام'!$B$4:$C$499,2,0),"")</f>
        <v>0</v>
      </c>
      <c r="L332" s="146"/>
      <c r="M332" s="153">
        <v>0</v>
      </c>
      <c r="N332" s="16" t="b">
        <f t="shared" si="12"/>
        <v>1</v>
      </c>
    </row>
    <row r="333" spans="1:14" x14ac:dyDescent="0.25">
      <c r="A333" s="146">
        <v>333</v>
      </c>
      <c r="B333" s="147" t="str">
        <f t="shared" si="11"/>
        <v>Jan</v>
      </c>
      <c r="C333" s="148"/>
      <c r="D333" s="149"/>
      <c r="E333" s="150"/>
      <c r="F333" s="151"/>
      <c r="G333" s="152">
        <f>IFERROR(VLOOKUP(F333,'الأستاذ العام'!$B$4:$C$499,2,0),"")</f>
        <v>0</v>
      </c>
      <c r="H333" s="146"/>
      <c r="I333" s="153">
        <v>0</v>
      </c>
      <c r="J333" s="151"/>
      <c r="K333" s="152">
        <f>IFERROR(VLOOKUP(J333,'الأستاذ العام'!$B$4:$C$499,2,0),"")</f>
        <v>0</v>
      </c>
      <c r="L333" s="146"/>
      <c r="M333" s="153">
        <v>0</v>
      </c>
      <c r="N333" s="16" t="b">
        <f t="shared" si="12"/>
        <v>1</v>
      </c>
    </row>
    <row r="334" spans="1:14" x14ac:dyDescent="0.25">
      <c r="A334" s="146">
        <v>334</v>
      </c>
      <c r="B334" s="147" t="str">
        <f t="shared" si="11"/>
        <v>Jan</v>
      </c>
      <c r="C334" s="148"/>
      <c r="D334" s="149"/>
      <c r="E334" s="150"/>
      <c r="F334" s="151"/>
      <c r="G334" s="152">
        <f>IFERROR(VLOOKUP(F334,'الأستاذ العام'!$B$4:$C$499,2,0),"")</f>
        <v>0</v>
      </c>
      <c r="H334" s="146"/>
      <c r="I334" s="153">
        <v>0</v>
      </c>
      <c r="J334" s="151"/>
      <c r="K334" s="152">
        <f>IFERROR(VLOOKUP(J334,'الأستاذ العام'!$B$4:$C$499,2,0),"")</f>
        <v>0</v>
      </c>
      <c r="L334" s="146"/>
      <c r="M334" s="153">
        <v>0</v>
      </c>
      <c r="N334" s="16" t="b">
        <f t="shared" si="12"/>
        <v>1</v>
      </c>
    </row>
    <row r="335" spans="1:14" x14ac:dyDescent="0.25">
      <c r="A335" s="146">
        <v>335</v>
      </c>
      <c r="B335" s="147" t="str">
        <f t="shared" si="11"/>
        <v>Jan</v>
      </c>
      <c r="C335" s="148"/>
      <c r="D335" s="149"/>
      <c r="E335" s="150"/>
      <c r="F335" s="151"/>
      <c r="G335" s="152">
        <f>IFERROR(VLOOKUP(F335,'الأستاذ العام'!$B$4:$C$499,2,0),"")</f>
        <v>0</v>
      </c>
      <c r="H335" s="146"/>
      <c r="I335" s="153">
        <v>0</v>
      </c>
      <c r="J335" s="151"/>
      <c r="K335" s="152">
        <f>IFERROR(VLOOKUP(J335,'الأستاذ العام'!$B$4:$C$499,2,0),"")</f>
        <v>0</v>
      </c>
      <c r="L335" s="146"/>
      <c r="M335" s="153">
        <v>0</v>
      </c>
      <c r="N335" s="16" t="b">
        <f t="shared" si="12"/>
        <v>1</v>
      </c>
    </row>
    <row r="336" spans="1:14" x14ac:dyDescent="0.25">
      <c r="A336" s="146">
        <v>336</v>
      </c>
      <c r="B336" s="147" t="str">
        <f t="shared" si="11"/>
        <v>Jan</v>
      </c>
      <c r="C336" s="148"/>
      <c r="D336" s="149"/>
      <c r="E336" s="150"/>
      <c r="F336" s="151"/>
      <c r="G336" s="152">
        <f>IFERROR(VLOOKUP(F336,'الأستاذ العام'!$B$4:$C$499,2,0),"")</f>
        <v>0</v>
      </c>
      <c r="H336" s="146"/>
      <c r="I336" s="153">
        <v>0</v>
      </c>
      <c r="J336" s="151"/>
      <c r="K336" s="152">
        <f>IFERROR(VLOOKUP(J336,'الأستاذ العام'!$B$4:$C$499,2,0),"")</f>
        <v>0</v>
      </c>
      <c r="L336" s="146"/>
      <c r="M336" s="153">
        <v>0</v>
      </c>
      <c r="N336" s="16" t="b">
        <f t="shared" si="12"/>
        <v>1</v>
      </c>
    </row>
    <row r="337" spans="1:14" x14ac:dyDescent="0.25">
      <c r="A337" s="146">
        <v>337</v>
      </c>
      <c r="B337" s="147" t="str">
        <f t="shared" si="11"/>
        <v>Jan</v>
      </c>
      <c r="C337" s="148"/>
      <c r="D337" s="149"/>
      <c r="E337" s="150"/>
      <c r="F337" s="151"/>
      <c r="G337" s="152">
        <f>IFERROR(VLOOKUP(F337,'الأستاذ العام'!$B$4:$C$499,2,0),"")</f>
        <v>0</v>
      </c>
      <c r="H337" s="146"/>
      <c r="I337" s="153">
        <v>0</v>
      </c>
      <c r="J337" s="151"/>
      <c r="K337" s="152">
        <f>IFERROR(VLOOKUP(J337,'الأستاذ العام'!$B$4:$C$499,2,0),"")</f>
        <v>0</v>
      </c>
      <c r="L337" s="146"/>
      <c r="M337" s="153">
        <v>0</v>
      </c>
      <c r="N337" s="16" t="b">
        <f t="shared" si="12"/>
        <v>1</v>
      </c>
    </row>
    <row r="338" spans="1:14" x14ac:dyDescent="0.25">
      <c r="A338" s="146">
        <v>338</v>
      </c>
      <c r="B338" s="147" t="str">
        <f t="shared" si="11"/>
        <v>Jan</v>
      </c>
      <c r="C338" s="148"/>
      <c r="D338" s="149"/>
      <c r="E338" s="150"/>
      <c r="F338" s="151"/>
      <c r="G338" s="152">
        <f>IFERROR(VLOOKUP(F338,'الأستاذ العام'!$B$4:$C$499,2,0),"")</f>
        <v>0</v>
      </c>
      <c r="H338" s="146"/>
      <c r="I338" s="153">
        <v>0</v>
      </c>
      <c r="J338" s="151"/>
      <c r="K338" s="152">
        <f>IFERROR(VLOOKUP(J338,'الأستاذ العام'!$B$4:$C$499,2,0),"")</f>
        <v>0</v>
      </c>
      <c r="L338" s="146"/>
      <c r="M338" s="153">
        <v>0</v>
      </c>
      <c r="N338" s="16" t="b">
        <f t="shared" si="12"/>
        <v>1</v>
      </c>
    </row>
    <row r="339" spans="1:14" x14ac:dyDescent="0.25">
      <c r="A339" s="146">
        <v>339</v>
      </c>
      <c r="B339" s="147" t="str">
        <f t="shared" si="11"/>
        <v>Jan</v>
      </c>
      <c r="C339" s="148"/>
      <c r="D339" s="149"/>
      <c r="E339" s="150"/>
      <c r="F339" s="151"/>
      <c r="G339" s="152">
        <f>IFERROR(VLOOKUP(F339,'الأستاذ العام'!$B$4:$C$499,2,0),"")</f>
        <v>0</v>
      </c>
      <c r="H339" s="146"/>
      <c r="I339" s="153">
        <v>0</v>
      </c>
      <c r="J339" s="151"/>
      <c r="K339" s="152">
        <f>IFERROR(VLOOKUP(J339,'الأستاذ العام'!$B$4:$C$499,2,0),"")</f>
        <v>0</v>
      </c>
      <c r="L339" s="146"/>
      <c r="M339" s="153">
        <v>0</v>
      </c>
      <c r="N339" s="16" t="b">
        <f t="shared" si="12"/>
        <v>1</v>
      </c>
    </row>
    <row r="340" spans="1:14" x14ac:dyDescent="0.25">
      <c r="A340" s="146">
        <v>340</v>
      </c>
      <c r="B340" s="147" t="str">
        <f t="shared" si="11"/>
        <v>Jan</v>
      </c>
      <c r="C340" s="148"/>
      <c r="D340" s="149"/>
      <c r="E340" s="150"/>
      <c r="F340" s="151"/>
      <c r="G340" s="152">
        <f>IFERROR(VLOOKUP(F340,'الأستاذ العام'!$B$4:$C$499,2,0),"")</f>
        <v>0</v>
      </c>
      <c r="H340" s="146"/>
      <c r="I340" s="153">
        <v>0</v>
      </c>
      <c r="J340" s="151"/>
      <c r="K340" s="152">
        <f>IFERROR(VLOOKUP(J340,'الأستاذ العام'!$B$4:$C$499,2,0),"")</f>
        <v>0</v>
      </c>
      <c r="L340" s="146"/>
      <c r="M340" s="153">
        <v>0</v>
      </c>
      <c r="N340" s="16" t="b">
        <f t="shared" si="12"/>
        <v>1</v>
      </c>
    </row>
    <row r="341" spans="1:14" x14ac:dyDescent="0.25">
      <c r="A341" s="146">
        <v>341</v>
      </c>
      <c r="B341" s="147" t="str">
        <f t="shared" ref="B341:B404" si="13">TEXT(C341,"mmm")</f>
        <v>Jan</v>
      </c>
      <c r="C341" s="148"/>
      <c r="D341" s="149"/>
      <c r="E341" s="150"/>
      <c r="F341" s="151"/>
      <c r="G341" s="152">
        <f>IFERROR(VLOOKUP(F341,'الأستاذ العام'!$B$4:$C$499,2,0),"")</f>
        <v>0</v>
      </c>
      <c r="H341" s="146"/>
      <c r="I341" s="153">
        <v>0</v>
      </c>
      <c r="J341" s="151"/>
      <c r="K341" s="152">
        <f>IFERROR(VLOOKUP(J341,'الأستاذ العام'!$B$4:$C$499,2,0),"")</f>
        <v>0</v>
      </c>
      <c r="L341" s="146"/>
      <c r="M341" s="153">
        <v>0</v>
      </c>
      <c r="N341" s="16" t="b">
        <f t="shared" si="12"/>
        <v>1</v>
      </c>
    </row>
    <row r="342" spans="1:14" x14ac:dyDescent="0.25">
      <c r="A342" s="146">
        <v>342</v>
      </c>
      <c r="B342" s="147" t="str">
        <f t="shared" si="13"/>
        <v>Jan</v>
      </c>
      <c r="C342" s="148"/>
      <c r="D342" s="149"/>
      <c r="E342" s="150"/>
      <c r="F342" s="151"/>
      <c r="G342" s="152">
        <f>IFERROR(VLOOKUP(F342,'الأستاذ العام'!$B$4:$C$499,2,0),"")</f>
        <v>0</v>
      </c>
      <c r="H342" s="146"/>
      <c r="I342" s="153">
        <v>0</v>
      </c>
      <c r="J342" s="151"/>
      <c r="K342" s="152">
        <f>IFERROR(VLOOKUP(J342,'الأستاذ العام'!$B$4:$C$499,2,0),"")</f>
        <v>0</v>
      </c>
      <c r="L342" s="146"/>
      <c r="M342" s="153">
        <v>0</v>
      </c>
      <c r="N342" s="16" t="b">
        <f t="shared" si="12"/>
        <v>1</v>
      </c>
    </row>
    <row r="343" spans="1:14" x14ac:dyDescent="0.25">
      <c r="A343" s="146">
        <v>343</v>
      </c>
      <c r="B343" s="147" t="str">
        <f t="shared" si="13"/>
        <v>Jan</v>
      </c>
      <c r="C343" s="148"/>
      <c r="D343" s="149"/>
      <c r="E343" s="150"/>
      <c r="F343" s="151"/>
      <c r="G343" s="152">
        <f>IFERROR(VLOOKUP(F343,'الأستاذ العام'!$B$4:$C$499,2,0),"")</f>
        <v>0</v>
      </c>
      <c r="H343" s="146"/>
      <c r="I343" s="153">
        <v>0</v>
      </c>
      <c r="J343" s="151"/>
      <c r="K343" s="152">
        <f>IFERROR(VLOOKUP(J343,'الأستاذ العام'!$B$4:$C$499,2,0),"")</f>
        <v>0</v>
      </c>
      <c r="L343" s="146"/>
      <c r="M343" s="153">
        <v>0</v>
      </c>
      <c r="N343" s="16" t="b">
        <f t="shared" si="12"/>
        <v>1</v>
      </c>
    </row>
    <row r="344" spans="1:14" x14ac:dyDescent="0.25">
      <c r="A344" s="146">
        <v>344</v>
      </c>
      <c r="B344" s="147" t="str">
        <f t="shared" si="13"/>
        <v>Jan</v>
      </c>
      <c r="C344" s="148"/>
      <c r="D344" s="149"/>
      <c r="E344" s="150"/>
      <c r="F344" s="151"/>
      <c r="G344" s="152">
        <f>IFERROR(VLOOKUP(F344,'الأستاذ العام'!$B$4:$C$499,2,0),"")</f>
        <v>0</v>
      </c>
      <c r="H344" s="146"/>
      <c r="I344" s="153">
        <v>0</v>
      </c>
      <c r="J344" s="151"/>
      <c r="K344" s="152">
        <f>IFERROR(VLOOKUP(J344,'الأستاذ العام'!$B$4:$C$499,2,0),"")</f>
        <v>0</v>
      </c>
      <c r="L344" s="146"/>
      <c r="M344" s="153">
        <v>0</v>
      </c>
      <c r="N344" s="16" t="b">
        <f t="shared" si="12"/>
        <v>1</v>
      </c>
    </row>
    <row r="345" spans="1:14" x14ac:dyDescent="0.25">
      <c r="A345" s="146">
        <v>345</v>
      </c>
      <c r="B345" s="147" t="str">
        <f t="shared" si="13"/>
        <v>Jan</v>
      </c>
      <c r="C345" s="148"/>
      <c r="D345" s="149"/>
      <c r="E345" s="150"/>
      <c r="F345" s="151"/>
      <c r="G345" s="152">
        <f>IFERROR(VLOOKUP(F345,'الأستاذ العام'!$B$4:$C$499,2,0),"")</f>
        <v>0</v>
      </c>
      <c r="H345" s="146"/>
      <c r="I345" s="153">
        <v>0</v>
      </c>
      <c r="J345" s="151"/>
      <c r="K345" s="152">
        <f>IFERROR(VLOOKUP(J345,'الأستاذ العام'!$B$4:$C$499,2,0),"")</f>
        <v>0</v>
      </c>
      <c r="L345" s="146"/>
      <c r="M345" s="153">
        <v>0</v>
      </c>
      <c r="N345" s="16" t="b">
        <f t="shared" si="12"/>
        <v>1</v>
      </c>
    </row>
    <row r="346" spans="1:14" x14ac:dyDescent="0.25">
      <c r="A346" s="146">
        <v>346</v>
      </c>
      <c r="B346" s="147" t="str">
        <f t="shared" si="13"/>
        <v>Jan</v>
      </c>
      <c r="C346" s="148"/>
      <c r="D346" s="149"/>
      <c r="E346" s="150"/>
      <c r="F346" s="151"/>
      <c r="G346" s="152">
        <f>IFERROR(VLOOKUP(F346,'الأستاذ العام'!$B$4:$C$499,2,0),"")</f>
        <v>0</v>
      </c>
      <c r="H346" s="146"/>
      <c r="I346" s="153">
        <v>0</v>
      </c>
      <c r="J346" s="151"/>
      <c r="K346" s="152">
        <f>IFERROR(VLOOKUP(J346,'الأستاذ العام'!$B$4:$C$499,2,0),"")</f>
        <v>0</v>
      </c>
      <c r="L346" s="146"/>
      <c r="M346" s="153">
        <v>0</v>
      </c>
      <c r="N346" s="16" t="b">
        <f t="shared" si="12"/>
        <v>1</v>
      </c>
    </row>
    <row r="347" spans="1:14" x14ac:dyDescent="0.25">
      <c r="A347" s="146">
        <v>347</v>
      </c>
      <c r="B347" s="147" t="str">
        <f t="shared" si="13"/>
        <v>Jan</v>
      </c>
      <c r="C347" s="148"/>
      <c r="D347" s="149"/>
      <c r="E347" s="150"/>
      <c r="F347" s="151"/>
      <c r="G347" s="152">
        <f>IFERROR(VLOOKUP(F347,'الأستاذ العام'!$B$4:$C$499,2,0),"")</f>
        <v>0</v>
      </c>
      <c r="H347" s="146"/>
      <c r="I347" s="153">
        <v>0</v>
      </c>
      <c r="J347" s="151"/>
      <c r="K347" s="152">
        <f>IFERROR(VLOOKUP(J347,'الأستاذ العام'!$B$4:$C$499,2,0),"")</f>
        <v>0</v>
      </c>
      <c r="L347" s="146"/>
      <c r="M347" s="153">
        <v>0</v>
      </c>
      <c r="N347" s="16" t="b">
        <f t="shared" si="12"/>
        <v>1</v>
      </c>
    </row>
    <row r="348" spans="1:14" x14ac:dyDescent="0.25">
      <c r="A348" s="146">
        <v>348</v>
      </c>
      <c r="B348" s="147" t="str">
        <f t="shared" si="13"/>
        <v>Jan</v>
      </c>
      <c r="C348" s="148"/>
      <c r="D348" s="149"/>
      <c r="E348" s="150"/>
      <c r="F348" s="151"/>
      <c r="G348" s="152">
        <f>IFERROR(VLOOKUP(F348,'الأستاذ العام'!$B$4:$C$499,2,0),"")</f>
        <v>0</v>
      </c>
      <c r="H348" s="146"/>
      <c r="I348" s="153">
        <v>0</v>
      </c>
      <c r="J348" s="151"/>
      <c r="K348" s="152">
        <f>IFERROR(VLOOKUP(J348,'الأستاذ العام'!$B$4:$C$499,2,0),"")</f>
        <v>0</v>
      </c>
      <c r="L348" s="146"/>
      <c r="M348" s="153">
        <v>0</v>
      </c>
      <c r="N348" s="16" t="b">
        <f t="shared" si="12"/>
        <v>1</v>
      </c>
    </row>
    <row r="349" spans="1:14" x14ac:dyDescent="0.25">
      <c r="A349" s="146">
        <v>349</v>
      </c>
      <c r="B349" s="147" t="str">
        <f t="shared" si="13"/>
        <v>Jan</v>
      </c>
      <c r="C349" s="148"/>
      <c r="D349" s="149"/>
      <c r="E349" s="150"/>
      <c r="F349" s="151"/>
      <c r="G349" s="152">
        <f>IFERROR(VLOOKUP(F349,'الأستاذ العام'!$B$4:$C$499,2,0),"")</f>
        <v>0</v>
      </c>
      <c r="H349" s="146"/>
      <c r="I349" s="153">
        <v>0</v>
      </c>
      <c r="J349" s="151"/>
      <c r="K349" s="152">
        <f>IFERROR(VLOOKUP(J349,'الأستاذ العام'!$B$4:$C$499,2,0),"")</f>
        <v>0</v>
      </c>
      <c r="L349" s="146"/>
      <c r="M349" s="153">
        <v>0</v>
      </c>
      <c r="N349" s="16" t="b">
        <f t="shared" si="12"/>
        <v>1</v>
      </c>
    </row>
    <row r="350" spans="1:14" x14ac:dyDescent="0.25">
      <c r="A350" s="146">
        <v>350</v>
      </c>
      <c r="B350" s="147" t="str">
        <f t="shared" si="13"/>
        <v>Jan</v>
      </c>
      <c r="C350" s="148"/>
      <c r="D350" s="149"/>
      <c r="E350" s="150"/>
      <c r="F350" s="151"/>
      <c r="G350" s="152">
        <f>IFERROR(VLOOKUP(F350,'الأستاذ العام'!$B$4:$C$499,2,0),"")</f>
        <v>0</v>
      </c>
      <c r="H350" s="146"/>
      <c r="I350" s="153">
        <v>0</v>
      </c>
      <c r="J350" s="151"/>
      <c r="K350" s="152">
        <f>IFERROR(VLOOKUP(J350,'الأستاذ العام'!$B$4:$C$499,2,0),"")</f>
        <v>0</v>
      </c>
      <c r="L350" s="146"/>
      <c r="M350" s="153">
        <v>0</v>
      </c>
      <c r="N350" s="16" t="b">
        <f t="shared" si="12"/>
        <v>1</v>
      </c>
    </row>
    <row r="351" spans="1:14" x14ac:dyDescent="0.25">
      <c r="A351" s="146">
        <v>351</v>
      </c>
      <c r="B351" s="147" t="str">
        <f t="shared" si="13"/>
        <v>Jan</v>
      </c>
      <c r="C351" s="148"/>
      <c r="D351" s="149"/>
      <c r="E351" s="150"/>
      <c r="F351" s="151"/>
      <c r="G351" s="152">
        <f>IFERROR(VLOOKUP(F351,'الأستاذ العام'!$B$4:$C$499,2,0),"")</f>
        <v>0</v>
      </c>
      <c r="H351" s="146"/>
      <c r="I351" s="153">
        <v>0</v>
      </c>
      <c r="J351" s="151"/>
      <c r="K351" s="152">
        <f>IFERROR(VLOOKUP(J351,'الأستاذ العام'!$B$4:$C$499,2,0),"")</f>
        <v>0</v>
      </c>
      <c r="L351" s="146"/>
      <c r="M351" s="153">
        <v>0</v>
      </c>
      <c r="N351" s="16" t="b">
        <f t="shared" si="12"/>
        <v>1</v>
      </c>
    </row>
    <row r="352" spans="1:14" x14ac:dyDescent="0.25">
      <c r="A352" s="146">
        <v>352</v>
      </c>
      <c r="B352" s="147" t="str">
        <f t="shared" si="13"/>
        <v>Jan</v>
      </c>
      <c r="C352" s="148"/>
      <c r="D352" s="149"/>
      <c r="E352" s="150"/>
      <c r="F352" s="151"/>
      <c r="G352" s="152">
        <f>IFERROR(VLOOKUP(F352,'الأستاذ العام'!$B$4:$C$499,2,0),"")</f>
        <v>0</v>
      </c>
      <c r="H352" s="146"/>
      <c r="I352" s="153">
        <v>0</v>
      </c>
      <c r="J352" s="151"/>
      <c r="K352" s="152">
        <f>IFERROR(VLOOKUP(J352,'الأستاذ العام'!$B$4:$C$499,2,0),"")</f>
        <v>0</v>
      </c>
      <c r="L352" s="146"/>
      <c r="M352" s="153">
        <v>0</v>
      </c>
      <c r="N352" s="16" t="b">
        <f t="shared" si="12"/>
        <v>1</v>
      </c>
    </row>
    <row r="353" spans="1:14" x14ac:dyDescent="0.25">
      <c r="A353" s="146">
        <v>353</v>
      </c>
      <c r="B353" s="147" t="str">
        <f t="shared" si="13"/>
        <v>Jan</v>
      </c>
      <c r="C353" s="148"/>
      <c r="D353" s="149"/>
      <c r="E353" s="150"/>
      <c r="F353" s="151"/>
      <c r="G353" s="152">
        <f>IFERROR(VLOOKUP(F353,'الأستاذ العام'!$B$4:$C$499,2,0),"")</f>
        <v>0</v>
      </c>
      <c r="H353" s="146"/>
      <c r="I353" s="153">
        <v>0</v>
      </c>
      <c r="J353" s="151"/>
      <c r="K353" s="152">
        <f>IFERROR(VLOOKUP(J353,'الأستاذ العام'!$B$4:$C$499,2,0),"")</f>
        <v>0</v>
      </c>
      <c r="L353" s="146"/>
      <c r="M353" s="153">
        <v>0</v>
      </c>
      <c r="N353" s="16" t="b">
        <f t="shared" si="12"/>
        <v>1</v>
      </c>
    </row>
    <row r="354" spans="1:14" x14ac:dyDescent="0.25">
      <c r="A354" s="146">
        <v>354</v>
      </c>
      <c r="B354" s="147" t="str">
        <f t="shared" si="13"/>
        <v>Jan</v>
      </c>
      <c r="C354" s="148"/>
      <c r="D354" s="149"/>
      <c r="E354" s="150"/>
      <c r="F354" s="151"/>
      <c r="G354" s="152">
        <f>IFERROR(VLOOKUP(F354,'الأستاذ العام'!$B$4:$C$499,2,0),"")</f>
        <v>0</v>
      </c>
      <c r="H354" s="146"/>
      <c r="I354" s="153">
        <v>0</v>
      </c>
      <c r="J354" s="151"/>
      <c r="K354" s="152">
        <f>IFERROR(VLOOKUP(J354,'الأستاذ العام'!$B$4:$C$499,2,0),"")</f>
        <v>0</v>
      </c>
      <c r="L354" s="146"/>
      <c r="M354" s="153">
        <v>0</v>
      </c>
      <c r="N354" s="16" t="b">
        <f t="shared" si="12"/>
        <v>1</v>
      </c>
    </row>
    <row r="355" spans="1:14" x14ac:dyDescent="0.25">
      <c r="A355" s="146">
        <v>355</v>
      </c>
      <c r="B355" s="147" t="str">
        <f t="shared" si="13"/>
        <v>Jan</v>
      </c>
      <c r="C355" s="148"/>
      <c r="D355" s="149"/>
      <c r="E355" s="150"/>
      <c r="F355" s="151"/>
      <c r="G355" s="152">
        <f>IFERROR(VLOOKUP(F355,'الأستاذ العام'!$B$4:$C$499,2,0),"")</f>
        <v>0</v>
      </c>
      <c r="H355" s="146"/>
      <c r="I355" s="153">
        <v>0</v>
      </c>
      <c r="J355" s="151"/>
      <c r="K355" s="152">
        <f>IFERROR(VLOOKUP(J355,'الأستاذ العام'!$B$4:$C$499,2,0),"")</f>
        <v>0</v>
      </c>
      <c r="L355" s="146"/>
      <c r="M355" s="153">
        <v>0</v>
      </c>
      <c r="N355" s="16" t="b">
        <f t="shared" si="12"/>
        <v>1</v>
      </c>
    </row>
    <row r="356" spans="1:14" x14ac:dyDescent="0.25">
      <c r="A356" s="146">
        <v>356</v>
      </c>
      <c r="B356" s="147" t="str">
        <f t="shared" si="13"/>
        <v>Jan</v>
      </c>
      <c r="C356" s="148"/>
      <c r="D356" s="149"/>
      <c r="E356" s="150"/>
      <c r="F356" s="151"/>
      <c r="G356" s="152">
        <f>IFERROR(VLOOKUP(F356,'الأستاذ العام'!$B$4:$C$499,2,0),"")</f>
        <v>0</v>
      </c>
      <c r="H356" s="146"/>
      <c r="I356" s="153">
        <v>0</v>
      </c>
      <c r="J356" s="151"/>
      <c r="K356" s="152">
        <f>IFERROR(VLOOKUP(J356,'الأستاذ العام'!$B$4:$C$499,2,0),"")</f>
        <v>0</v>
      </c>
      <c r="L356" s="146"/>
      <c r="M356" s="153">
        <v>0</v>
      </c>
      <c r="N356" s="16" t="b">
        <f t="shared" si="12"/>
        <v>1</v>
      </c>
    </row>
    <row r="357" spans="1:14" x14ac:dyDescent="0.25">
      <c r="A357" s="146">
        <v>357</v>
      </c>
      <c r="B357" s="147" t="str">
        <f t="shared" si="13"/>
        <v>Jan</v>
      </c>
      <c r="C357" s="148"/>
      <c r="D357" s="149"/>
      <c r="E357" s="150"/>
      <c r="F357" s="151"/>
      <c r="G357" s="152">
        <f>IFERROR(VLOOKUP(F357,'الأستاذ العام'!$B$4:$C$499,2,0),"")</f>
        <v>0</v>
      </c>
      <c r="H357" s="146"/>
      <c r="I357" s="153">
        <v>0</v>
      </c>
      <c r="J357" s="151"/>
      <c r="K357" s="152">
        <f>IFERROR(VLOOKUP(J357,'الأستاذ العام'!$B$4:$C$499,2,0),"")</f>
        <v>0</v>
      </c>
      <c r="L357" s="146"/>
      <c r="M357" s="153">
        <v>0</v>
      </c>
      <c r="N357" s="16" t="b">
        <f t="shared" si="12"/>
        <v>1</v>
      </c>
    </row>
    <row r="358" spans="1:14" x14ac:dyDescent="0.25">
      <c r="A358" s="146">
        <v>358</v>
      </c>
      <c r="B358" s="147" t="str">
        <f t="shared" si="13"/>
        <v>Jan</v>
      </c>
      <c r="C358" s="148"/>
      <c r="D358" s="149"/>
      <c r="E358" s="150"/>
      <c r="F358" s="151"/>
      <c r="G358" s="152">
        <f>IFERROR(VLOOKUP(F358,'الأستاذ العام'!$B$4:$C$499,2,0),"")</f>
        <v>0</v>
      </c>
      <c r="H358" s="146"/>
      <c r="I358" s="153">
        <v>0</v>
      </c>
      <c r="J358" s="151"/>
      <c r="K358" s="152">
        <f>IFERROR(VLOOKUP(J358,'الأستاذ العام'!$B$4:$C$499,2,0),"")</f>
        <v>0</v>
      </c>
      <c r="L358" s="146"/>
      <c r="M358" s="153">
        <v>0</v>
      </c>
      <c r="N358" s="16" t="b">
        <f t="shared" si="12"/>
        <v>1</v>
      </c>
    </row>
    <row r="359" spans="1:14" x14ac:dyDescent="0.25">
      <c r="A359" s="146">
        <v>359</v>
      </c>
      <c r="B359" s="147" t="str">
        <f t="shared" si="13"/>
        <v>Jan</v>
      </c>
      <c r="C359" s="148"/>
      <c r="D359" s="149"/>
      <c r="E359" s="150"/>
      <c r="F359" s="151"/>
      <c r="G359" s="152">
        <f>IFERROR(VLOOKUP(F359,'الأستاذ العام'!$B$4:$C$499,2,0),"")</f>
        <v>0</v>
      </c>
      <c r="H359" s="146"/>
      <c r="I359" s="153">
        <v>0</v>
      </c>
      <c r="J359" s="151"/>
      <c r="K359" s="152">
        <f>IFERROR(VLOOKUP(J359,'الأستاذ العام'!$B$4:$C$499,2,0),"")</f>
        <v>0</v>
      </c>
      <c r="L359" s="146"/>
      <c r="M359" s="153">
        <v>0</v>
      </c>
      <c r="N359" s="16" t="b">
        <f t="shared" si="12"/>
        <v>1</v>
      </c>
    </row>
    <row r="360" spans="1:14" x14ac:dyDescent="0.25">
      <c r="A360" s="146">
        <v>360</v>
      </c>
      <c r="B360" s="147" t="str">
        <f t="shared" si="13"/>
        <v>Jan</v>
      </c>
      <c r="C360" s="148"/>
      <c r="D360" s="149"/>
      <c r="E360" s="150"/>
      <c r="F360" s="151"/>
      <c r="G360" s="152">
        <f>IFERROR(VLOOKUP(F360,'الأستاذ العام'!$B$4:$C$499,2,0),"")</f>
        <v>0</v>
      </c>
      <c r="H360" s="146"/>
      <c r="I360" s="153">
        <v>0</v>
      </c>
      <c r="J360" s="151"/>
      <c r="K360" s="152">
        <f>IFERROR(VLOOKUP(J360,'الأستاذ العام'!$B$4:$C$499,2,0),"")</f>
        <v>0</v>
      </c>
      <c r="L360" s="146"/>
      <c r="M360" s="153">
        <v>0</v>
      </c>
      <c r="N360" s="16" t="b">
        <f t="shared" si="12"/>
        <v>1</v>
      </c>
    </row>
    <row r="361" spans="1:14" x14ac:dyDescent="0.25">
      <c r="A361" s="146">
        <v>361</v>
      </c>
      <c r="B361" s="147" t="str">
        <f t="shared" si="13"/>
        <v>Jan</v>
      </c>
      <c r="C361" s="148"/>
      <c r="D361" s="149"/>
      <c r="E361" s="150"/>
      <c r="F361" s="151"/>
      <c r="G361" s="152">
        <f>IFERROR(VLOOKUP(F361,'الأستاذ العام'!$B$4:$C$499,2,0),"")</f>
        <v>0</v>
      </c>
      <c r="H361" s="146"/>
      <c r="I361" s="153">
        <v>0</v>
      </c>
      <c r="J361" s="151"/>
      <c r="K361" s="152">
        <f>IFERROR(VLOOKUP(J361,'الأستاذ العام'!$B$4:$C$499,2,0),"")</f>
        <v>0</v>
      </c>
      <c r="L361" s="146"/>
      <c r="M361" s="153">
        <v>0</v>
      </c>
      <c r="N361" s="16" t="b">
        <f t="shared" si="12"/>
        <v>1</v>
      </c>
    </row>
    <row r="362" spans="1:14" x14ac:dyDescent="0.25">
      <c r="A362" s="146">
        <v>362</v>
      </c>
      <c r="B362" s="147" t="str">
        <f t="shared" si="13"/>
        <v>Jan</v>
      </c>
      <c r="C362" s="148"/>
      <c r="D362" s="149"/>
      <c r="E362" s="150"/>
      <c r="F362" s="151"/>
      <c r="G362" s="152">
        <f>IFERROR(VLOOKUP(F362,'الأستاذ العام'!$B$4:$C$499,2,0),"")</f>
        <v>0</v>
      </c>
      <c r="H362" s="146"/>
      <c r="I362" s="153">
        <v>0</v>
      </c>
      <c r="J362" s="151"/>
      <c r="K362" s="152">
        <f>IFERROR(VLOOKUP(J362,'الأستاذ العام'!$B$4:$C$499,2,0),"")</f>
        <v>0</v>
      </c>
      <c r="L362" s="146"/>
      <c r="M362" s="153">
        <v>0</v>
      </c>
      <c r="N362" s="16" t="b">
        <f t="shared" si="12"/>
        <v>1</v>
      </c>
    </row>
    <row r="363" spans="1:14" x14ac:dyDescent="0.25">
      <c r="A363" s="146">
        <v>363</v>
      </c>
      <c r="B363" s="147" t="str">
        <f t="shared" si="13"/>
        <v>Jan</v>
      </c>
      <c r="C363" s="148"/>
      <c r="D363" s="149"/>
      <c r="E363" s="150"/>
      <c r="F363" s="151"/>
      <c r="G363" s="152">
        <f>IFERROR(VLOOKUP(F363,'الأستاذ العام'!$B$4:$C$499,2,0),"")</f>
        <v>0</v>
      </c>
      <c r="H363" s="146"/>
      <c r="I363" s="153">
        <v>0</v>
      </c>
      <c r="J363" s="151"/>
      <c r="K363" s="152">
        <f>IFERROR(VLOOKUP(J363,'الأستاذ العام'!$B$4:$C$499,2,0),"")</f>
        <v>0</v>
      </c>
      <c r="L363" s="146"/>
      <c r="M363" s="153">
        <v>0</v>
      </c>
      <c r="N363" s="16" t="b">
        <f t="shared" si="12"/>
        <v>1</v>
      </c>
    </row>
    <row r="364" spans="1:14" x14ac:dyDescent="0.25">
      <c r="A364" s="146">
        <v>364</v>
      </c>
      <c r="B364" s="147" t="str">
        <f t="shared" si="13"/>
        <v>Jan</v>
      </c>
      <c r="C364" s="148"/>
      <c r="D364" s="149"/>
      <c r="E364" s="150"/>
      <c r="F364" s="151"/>
      <c r="G364" s="152">
        <f>IFERROR(VLOOKUP(F364,'الأستاذ العام'!$B$4:$C$499,2,0),"")</f>
        <v>0</v>
      </c>
      <c r="H364" s="146"/>
      <c r="I364" s="153">
        <v>0</v>
      </c>
      <c r="J364" s="151"/>
      <c r="K364" s="152">
        <f>IFERROR(VLOOKUP(J364,'الأستاذ العام'!$B$4:$C$499,2,0),"")</f>
        <v>0</v>
      </c>
      <c r="L364" s="146"/>
      <c r="M364" s="153">
        <v>0</v>
      </c>
      <c r="N364" s="16" t="b">
        <f t="shared" si="12"/>
        <v>1</v>
      </c>
    </row>
    <row r="365" spans="1:14" x14ac:dyDescent="0.25">
      <c r="A365" s="146">
        <v>365</v>
      </c>
      <c r="B365" s="147" t="str">
        <f t="shared" si="13"/>
        <v>Jan</v>
      </c>
      <c r="C365" s="148"/>
      <c r="D365" s="149"/>
      <c r="E365" s="150"/>
      <c r="F365" s="151"/>
      <c r="G365" s="152">
        <f>IFERROR(VLOOKUP(F365,'الأستاذ العام'!$B$4:$C$499,2,0),"")</f>
        <v>0</v>
      </c>
      <c r="H365" s="146"/>
      <c r="I365" s="153">
        <v>0</v>
      </c>
      <c r="J365" s="151"/>
      <c r="K365" s="152">
        <f>IFERROR(VLOOKUP(J365,'الأستاذ العام'!$B$4:$C$499,2,0),"")</f>
        <v>0</v>
      </c>
      <c r="L365" s="146"/>
      <c r="M365" s="153">
        <v>0</v>
      </c>
      <c r="N365" s="16" t="b">
        <f t="shared" si="12"/>
        <v>1</v>
      </c>
    </row>
    <row r="366" spans="1:14" x14ac:dyDescent="0.25">
      <c r="A366" s="146">
        <v>366</v>
      </c>
      <c r="B366" s="147" t="str">
        <f t="shared" si="13"/>
        <v>Jan</v>
      </c>
      <c r="C366" s="148"/>
      <c r="D366" s="149"/>
      <c r="E366" s="150"/>
      <c r="F366" s="151"/>
      <c r="G366" s="152">
        <f>IFERROR(VLOOKUP(F366,'الأستاذ العام'!$B$4:$C$499,2,0),"")</f>
        <v>0</v>
      </c>
      <c r="H366" s="146"/>
      <c r="I366" s="153">
        <v>0</v>
      </c>
      <c r="J366" s="151"/>
      <c r="K366" s="152">
        <f>IFERROR(VLOOKUP(J366,'الأستاذ العام'!$B$4:$C$499,2,0),"")</f>
        <v>0</v>
      </c>
      <c r="L366" s="146"/>
      <c r="M366" s="153">
        <v>0</v>
      </c>
      <c r="N366" s="16" t="b">
        <f t="shared" si="12"/>
        <v>1</v>
      </c>
    </row>
    <row r="367" spans="1:14" x14ac:dyDescent="0.25">
      <c r="A367" s="146">
        <v>367</v>
      </c>
      <c r="B367" s="147" t="str">
        <f t="shared" si="13"/>
        <v>Jan</v>
      </c>
      <c r="C367" s="148"/>
      <c r="D367" s="149"/>
      <c r="E367" s="150"/>
      <c r="F367" s="151"/>
      <c r="G367" s="152">
        <f>IFERROR(VLOOKUP(F367,'الأستاذ العام'!$B$4:$C$499,2,0),"")</f>
        <v>0</v>
      </c>
      <c r="H367" s="146"/>
      <c r="I367" s="153">
        <v>0</v>
      </c>
      <c r="J367" s="151"/>
      <c r="K367" s="152">
        <f>IFERROR(VLOOKUP(J367,'الأستاذ العام'!$B$4:$C$499,2,0),"")</f>
        <v>0</v>
      </c>
      <c r="L367" s="146"/>
      <c r="M367" s="153">
        <v>0</v>
      </c>
      <c r="N367" s="16" t="b">
        <f t="shared" si="12"/>
        <v>1</v>
      </c>
    </row>
    <row r="368" spans="1:14" x14ac:dyDescent="0.25">
      <c r="A368" s="146">
        <v>368</v>
      </c>
      <c r="B368" s="147" t="str">
        <f t="shared" si="13"/>
        <v>Jan</v>
      </c>
      <c r="C368" s="148"/>
      <c r="D368" s="149"/>
      <c r="E368" s="150"/>
      <c r="F368" s="151"/>
      <c r="G368" s="152">
        <f>IFERROR(VLOOKUP(F368,'الأستاذ العام'!$B$4:$C$499,2,0),"")</f>
        <v>0</v>
      </c>
      <c r="H368" s="146"/>
      <c r="I368" s="153">
        <v>0</v>
      </c>
      <c r="J368" s="151"/>
      <c r="K368" s="152">
        <f>IFERROR(VLOOKUP(J368,'الأستاذ العام'!$B$4:$C$499,2,0),"")</f>
        <v>0</v>
      </c>
      <c r="L368" s="146"/>
      <c r="M368" s="153">
        <v>0</v>
      </c>
      <c r="N368" s="16" t="b">
        <f t="shared" si="12"/>
        <v>1</v>
      </c>
    </row>
    <row r="369" spans="1:14" x14ac:dyDescent="0.25">
      <c r="A369" s="146">
        <v>369</v>
      </c>
      <c r="B369" s="147" t="str">
        <f t="shared" si="13"/>
        <v>Jan</v>
      </c>
      <c r="C369" s="148"/>
      <c r="D369" s="149"/>
      <c r="E369" s="150"/>
      <c r="F369" s="151"/>
      <c r="G369" s="152">
        <f>IFERROR(VLOOKUP(F369,'الأستاذ العام'!$B$4:$C$499,2,0),"")</f>
        <v>0</v>
      </c>
      <c r="H369" s="146"/>
      <c r="I369" s="153">
        <v>0</v>
      </c>
      <c r="J369" s="151"/>
      <c r="K369" s="152">
        <f>IFERROR(VLOOKUP(J369,'الأستاذ العام'!$B$4:$C$499,2,0),"")</f>
        <v>0</v>
      </c>
      <c r="L369" s="146"/>
      <c r="M369" s="153">
        <v>0</v>
      </c>
      <c r="N369" s="16" t="b">
        <f t="shared" si="12"/>
        <v>1</v>
      </c>
    </row>
    <row r="370" spans="1:14" x14ac:dyDescent="0.25">
      <c r="A370" s="146">
        <v>370</v>
      </c>
      <c r="B370" s="147" t="str">
        <f t="shared" si="13"/>
        <v>Jan</v>
      </c>
      <c r="C370" s="148"/>
      <c r="D370" s="149"/>
      <c r="E370" s="150"/>
      <c r="F370" s="151"/>
      <c r="G370" s="152">
        <f>IFERROR(VLOOKUP(F370,'الأستاذ العام'!$B$4:$C$499,2,0),"")</f>
        <v>0</v>
      </c>
      <c r="H370" s="146"/>
      <c r="I370" s="153">
        <v>0</v>
      </c>
      <c r="J370" s="151"/>
      <c r="K370" s="152">
        <f>IFERROR(VLOOKUP(J370,'الأستاذ العام'!$B$4:$C$499,2,0),"")</f>
        <v>0</v>
      </c>
      <c r="L370" s="146"/>
      <c r="M370" s="153">
        <v>0</v>
      </c>
      <c r="N370" s="16" t="b">
        <f t="shared" si="12"/>
        <v>1</v>
      </c>
    </row>
    <row r="371" spans="1:14" x14ac:dyDescent="0.25">
      <c r="A371" s="146">
        <v>371</v>
      </c>
      <c r="B371" s="147" t="str">
        <f t="shared" si="13"/>
        <v>Jan</v>
      </c>
      <c r="C371" s="148"/>
      <c r="D371" s="149"/>
      <c r="E371" s="150"/>
      <c r="F371" s="151"/>
      <c r="G371" s="152">
        <f>IFERROR(VLOOKUP(F371,'الأستاذ العام'!$B$4:$C$499,2,0),"")</f>
        <v>0</v>
      </c>
      <c r="H371" s="146"/>
      <c r="I371" s="153">
        <v>0</v>
      </c>
      <c r="J371" s="151"/>
      <c r="K371" s="152">
        <f>IFERROR(VLOOKUP(J371,'الأستاذ العام'!$B$4:$C$499,2,0),"")</f>
        <v>0</v>
      </c>
      <c r="L371" s="146"/>
      <c r="M371" s="153">
        <v>0</v>
      </c>
      <c r="N371" s="16" t="b">
        <f t="shared" si="12"/>
        <v>1</v>
      </c>
    </row>
    <row r="372" spans="1:14" x14ac:dyDescent="0.25">
      <c r="A372" s="146">
        <v>372</v>
      </c>
      <c r="B372" s="147" t="str">
        <f t="shared" si="13"/>
        <v>Jan</v>
      </c>
      <c r="C372" s="148"/>
      <c r="D372" s="149"/>
      <c r="E372" s="150"/>
      <c r="F372" s="151"/>
      <c r="G372" s="152">
        <f>IFERROR(VLOOKUP(F372,'الأستاذ العام'!$B$4:$C$499,2,0),"")</f>
        <v>0</v>
      </c>
      <c r="H372" s="146"/>
      <c r="I372" s="153">
        <v>0</v>
      </c>
      <c r="J372" s="151"/>
      <c r="K372" s="152">
        <f>IFERROR(VLOOKUP(J372,'الأستاذ العام'!$B$4:$C$499,2,0),"")</f>
        <v>0</v>
      </c>
      <c r="L372" s="146"/>
      <c r="M372" s="153">
        <v>0</v>
      </c>
      <c r="N372" s="16" t="b">
        <f t="shared" si="12"/>
        <v>1</v>
      </c>
    </row>
    <row r="373" spans="1:14" x14ac:dyDescent="0.25">
      <c r="A373" s="146">
        <v>373</v>
      </c>
      <c r="B373" s="147" t="str">
        <f t="shared" si="13"/>
        <v>Jan</v>
      </c>
      <c r="C373" s="148"/>
      <c r="D373" s="149"/>
      <c r="E373" s="150"/>
      <c r="F373" s="151"/>
      <c r="G373" s="152">
        <f>IFERROR(VLOOKUP(F373,'الأستاذ العام'!$B$4:$C$499,2,0),"")</f>
        <v>0</v>
      </c>
      <c r="H373" s="146"/>
      <c r="I373" s="153">
        <v>0</v>
      </c>
      <c r="J373" s="151"/>
      <c r="K373" s="152">
        <f>IFERROR(VLOOKUP(J373,'الأستاذ العام'!$B$4:$C$499,2,0),"")</f>
        <v>0</v>
      </c>
      <c r="L373" s="146"/>
      <c r="M373" s="153">
        <v>0</v>
      </c>
      <c r="N373" s="16" t="b">
        <f t="shared" si="12"/>
        <v>1</v>
      </c>
    </row>
    <row r="374" spans="1:14" x14ac:dyDescent="0.25">
      <c r="A374" s="146">
        <v>374</v>
      </c>
      <c r="B374" s="147" t="str">
        <f t="shared" si="13"/>
        <v>Jan</v>
      </c>
      <c r="C374" s="148"/>
      <c r="D374" s="149"/>
      <c r="E374" s="150"/>
      <c r="F374" s="151"/>
      <c r="G374" s="152">
        <f>IFERROR(VLOOKUP(F374,'الأستاذ العام'!$B$4:$C$499,2,0),"")</f>
        <v>0</v>
      </c>
      <c r="H374" s="146"/>
      <c r="I374" s="153">
        <v>0</v>
      </c>
      <c r="J374" s="151"/>
      <c r="K374" s="152">
        <f>IFERROR(VLOOKUP(J374,'الأستاذ العام'!$B$4:$C$499,2,0),"")</f>
        <v>0</v>
      </c>
      <c r="L374" s="146"/>
      <c r="M374" s="153">
        <v>0</v>
      </c>
      <c r="N374" s="16" t="b">
        <f t="shared" si="12"/>
        <v>1</v>
      </c>
    </row>
    <row r="375" spans="1:14" x14ac:dyDescent="0.25">
      <c r="A375" s="146">
        <v>375</v>
      </c>
      <c r="B375" s="147" t="str">
        <f t="shared" si="13"/>
        <v>Jan</v>
      </c>
      <c r="C375" s="148"/>
      <c r="D375" s="149"/>
      <c r="E375" s="150"/>
      <c r="F375" s="151"/>
      <c r="G375" s="152">
        <f>IFERROR(VLOOKUP(F375,'الأستاذ العام'!$B$4:$C$499,2,0),"")</f>
        <v>0</v>
      </c>
      <c r="H375" s="146"/>
      <c r="I375" s="153">
        <v>0</v>
      </c>
      <c r="J375" s="151"/>
      <c r="K375" s="152">
        <f>IFERROR(VLOOKUP(J375,'الأستاذ العام'!$B$4:$C$499,2,0),"")</f>
        <v>0</v>
      </c>
      <c r="L375" s="146"/>
      <c r="M375" s="153">
        <v>0</v>
      </c>
      <c r="N375" s="16" t="b">
        <f t="shared" si="12"/>
        <v>1</v>
      </c>
    </row>
    <row r="376" spans="1:14" x14ac:dyDescent="0.25">
      <c r="A376" s="146">
        <v>376</v>
      </c>
      <c r="B376" s="147" t="str">
        <f t="shared" si="13"/>
        <v>Jan</v>
      </c>
      <c r="C376" s="148"/>
      <c r="D376" s="149"/>
      <c r="E376" s="150"/>
      <c r="F376" s="151"/>
      <c r="G376" s="152">
        <f>IFERROR(VLOOKUP(F376,'الأستاذ العام'!$B$4:$C$499,2,0),"")</f>
        <v>0</v>
      </c>
      <c r="H376" s="146"/>
      <c r="I376" s="153">
        <v>0</v>
      </c>
      <c r="J376" s="151"/>
      <c r="K376" s="152">
        <f>IFERROR(VLOOKUP(J376,'الأستاذ العام'!$B$4:$C$499,2,0),"")</f>
        <v>0</v>
      </c>
      <c r="L376" s="146"/>
      <c r="M376" s="153">
        <v>0</v>
      </c>
      <c r="N376" s="16" t="b">
        <f t="shared" si="12"/>
        <v>1</v>
      </c>
    </row>
    <row r="377" spans="1:14" x14ac:dyDescent="0.25">
      <c r="A377" s="146">
        <v>377</v>
      </c>
      <c r="B377" s="147" t="str">
        <f t="shared" si="13"/>
        <v>Jan</v>
      </c>
      <c r="C377" s="148"/>
      <c r="D377" s="149"/>
      <c r="E377" s="150"/>
      <c r="F377" s="151"/>
      <c r="G377" s="152">
        <f>IFERROR(VLOOKUP(F377,'الأستاذ العام'!$B$4:$C$499,2,0),"")</f>
        <v>0</v>
      </c>
      <c r="H377" s="146"/>
      <c r="I377" s="153">
        <v>0</v>
      </c>
      <c r="J377" s="151"/>
      <c r="K377" s="152">
        <f>IFERROR(VLOOKUP(J377,'الأستاذ العام'!$B$4:$C$499,2,0),"")</f>
        <v>0</v>
      </c>
      <c r="L377" s="146"/>
      <c r="M377" s="153">
        <v>0</v>
      </c>
      <c r="N377" s="16" t="b">
        <f t="shared" si="12"/>
        <v>1</v>
      </c>
    </row>
    <row r="378" spans="1:14" x14ac:dyDescent="0.25">
      <c r="A378" s="146">
        <v>378</v>
      </c>
      <c r="B378" s="147" t="str">
        <f t="shared" si="13"/>
        <v>Jan</v>
      </c>
      <c r="C378" s="148"/>
      <c r="D378" s="149"/>
      <c r="E378" s="150"/>
      <c r="F378" s="151"/>
      <c r="G378" s="152">
        <f>IFERROR(VLOOKUP(F378,'الأستاذ العام'!$B$4:$C$499,2,0),"")</f>
        <v>0</v>
      </c>
      <c r="H378" s="146"/>
      <c r="I378" s="153">
        <v>0</v>
      </c>
      <c r="J378" s="151"/>
      <c r="K378" s="152">
        <f>IFERROR(VLOOKUP(J378,'الأستاذ العام'!$B$4:$C$499,2,0),"")</f>
        <v>0</v>
      </c>
      <c r="L378" s="146"/>
      <c r="M378" s="153">
        <v>0</v>
      </c>
      <c r="N378" s="16" t="b">
        <f t="shared" si="12"/>
        <v>1</v>
      </c>
    </row>
    <row r="379" spans="1:14" x14ac:dyDescent="0.25">
      <c r="A379" s="146">
        <v>379</v>
      </c>
      <c r="B379" s="147" t="str">
        <f t="shared" si="13"/>
        <v>Jan</v>
      </c>
      <c r="C379" s="148"/>
      <c r="D379" s="149"/>
      <c r="E379" s="150"/>
      <c r="F379" s="151"/>
      <c r="G379" s="152">
        <f>IFERROR(VLOOKUP(F379,'الأستاذ العام'!$B$4:$C$499,2,0),"")</f>
        <v>0</v>
      </c>
      <c r="H379" s="146"/>
      <c r="I379" s="153">
        <v>0</v>
      </c>
      <c r="J379" s="151"/>
      <c r="K379" s="152">
        <f>IFERROR(VLOOKUP(J379,'الأستاذ العام'!$B$4:$C$499,2,0),"")</f>
        <v>0</v>
      </c>
      <c r="L379" s="146"/>
      <c r="M379" s="153">
        <v>0</v>
      </c>
      <c r="N379" s="16" t="b">
        <f t="shared" si="12"/>
        <v>1</v>
      </c>
    </row>
    <row r="380" spans="1:14" x14ac:dyDescent="0.25">
      <c r="A380" s="146">
        <v>380</v>
      </c>
      <c r="B380" s="147" t="str">
        <f t="shared" si="13"/>
        <v>Jan</v>
      </c>
      <c r="C380" s="148"/>
      <c r="D380" s="149"/>
      <c r="E380" s="150"/>
      <c r="F380" s="151"/>
      <c r="G380" s="152">
        <f>IFERROR(VLOOKUP(F380,'الأستاذ العام'!$B$4:$C$499,2,0),"")</f>
        <v>0</v>
      </c>
      <c r="H380" s="146"/>
      <c r="I380" s="153">
        <v>0</v>
      </c>
      <c r="J380" s="151"/>
      <c r="K380" s="152">
        <f>IFERROR(VLOOKUP(J380,'الأستاذ العام'!$B$4:$C$499,2,0),"")</f>
        <v>0</v>
      </c>
      <c r="L380" s="146"/>
      <c r="M380" s="153">
        <v>0</v>
      </c>
      <c r="N380" s="16" t="b">
        <f t="shared" si="12"/>
        <v>1</v>
      </c>
    </row>
    <row r="381" spans="1:14" x14ac:dyDescent="0.25">
      <c r="A381" s="146">
        <v>381</v>
      </c>
      <c r="B381" s="147" t="str">
        <f t="shared" si="13"/>
        <v>Jan</v>
      </c>
      <c r="C381" s="148"/>
      <c r="D381" s="149"/>
      <c r="E381" s="150"/>
      <c r="F381" s="151"/>
      <c r="G381" s="152">
        <f>IFERROR(VLOOKUP(F381,'الأستاذ العام'!$B$4:$C$499,2,0),"")</f>
        <v>0</v>
      </c>
      <c r="H381" s="146"/>
      <c r="I381" s="153">
        <v>0</v>
      </c>
      <c r="J381" s="151"/>
      <c r="K381" s="152">
        <f>IFERROR(VLOOKUP(J381,'الأستاذ العام'!$B$4:$C$499,2,0),"")</f>
        <v>0</v>
      </c>
      <c r="L381" s="146"/>
      <c r="M381" s="153">
        <v>0</v>
      </c>
      <c r="N381" s="16" t="b">
        <f t="shared" si="12"/>
        <v>1</v>
      </c>
    </row>
    <row r="382" spans="1:14" x14ac:dyDescent="0.25">
      <c r="A382" s="146">
        <v>382</v>
      </c>
      <c r="B382" s="147" t="str">
        <f t="shared" si="13"/>
        <v>Jan</v>
      </c>
      <c r="C382" s="148"/>
      <c r="D382" s="149"/>
      <c r="E382" s="150"/>
      <c r="F382" s="151"/>
      <c r="G382" s="152">
        <f>IFERROR(VLOOKUP(F382,'الأستاذ العام'!$B$4:$C$499,2,0),"")</f>
        <v>0</v>
      </c>
      <c r="H382" s="146"/>
      <c r="I382" s="153">
        <v>0</v>
      </c>
      <c r="J382" s="151"/>
      <c r="K382" s="152">
        <f>IFERROR(VLOOKUP(J382,'الأستاذ العام'!$B$4:$C$499,2,0),"")</f>
        <v>0</v>
      </c>
      <c r="L382" s="146"/>
      <c r="M382" s="153">
        <v>0</v>
      </c>
      <c r="N382" s="16" t="b">
        <f t="shared" si="12"/>
        <v>1</v>
      </c>
    </row>
    <row r="383" spans="1:14" x14ac:dyDescent="0.25">
      <c r="A383" s="146">
        <v>383</v>
      </c>
      <c r="B383" s="147" t="str">
        <f t="shared" si="13"/>
        <v>Jan</v>
      </c>
      <c r="C383" s="148"/>
      <c r="D383" s="149"/>
      <c r="E383" s="150"/>
      <c r="F383" s="151"/>
      <c r="G383" s="152">
        <f>IFERROR(VLOOKUP(F383,'الأستاذ العام'!$B$4:$C$499,2,0),"")</f>
        <v>0</v>
      </c>
      <c r="H383" s="146"/>
      <c r="I383" s="153">
        <v>0</v>
      </c>
      <c r="J383" s="151"/>
      <c r="K383" s="152">
        <f>IFERROR(VLOOKUP(J383,'الأستاذ العام'!$B$4:$C$499,2,0),"")</f>
        <v>0</v>
      </c>
      <c r="L383" s="146"/>
      <c r="M383" s="153">
        <v>0</v>
      </c>
      <c r="N383" s="16" t="b">
        <f t="shared" si="12"/>
        <v>1</v>
      </c>
    </row>
    <row r="384" spans="1:14" x14ac:dyDescent="0.25">
      <c r="A384" s="146">
        <v>384</v>
      </c>
      <c r="B384" s="147" t="str">
        <f t="shared" si="13"/>
        <v>Jan</v>
      </c>
      <c r="C384" s="148"/>
      <c r="D384" s="149"/>
      <c r="E384" s="150"/>
      <c r="F384" s="151"/>
      <c r="G384" s="152">
        <f>IFERROR(VLOOKUP(F384,'الأستاذ العام'!$B$4:$C$499,2,0),"")</f>
        <v>0</v>
      </c>
      <c r="H384" s="146"/>
      <c r="I384" s="153">
        <v>0</v>
      </c>
      <c r="J384" s="151"/>
      <c r="K384" s="152">
        <f>IFERROR(VLOOKUP(J384,'الأستاذ العام'!$B$4:$C$499,2,0),"")</f>
        <v>0</v>
      </c>
      <c r="L384" s="146"/>
      <c r="M384" s="153">
        <v>0</v>
      </c>
      <c r="N384" s="16" t="b">
        <f t="shared" si="12"/>
        <v>1</v>
      </c>
    </row>
    <row r="385" spans="1:14" x14ac:dyDescent="0.25">
      <c r="A385" s="146">
        <v>385</v>
      </c>
      <c r="B385" s="147" t="str">
        <f t="shared" si="13"/>
        <v>Jan</v>
      </c>
      <c r="C385" s="148"/>
      <c r="D385" s="149"/>
      <c r="E385" s="150"/>
      <c r="F385" s="151"/>
      <c r="G385" s="152">
        <f>IFERROR(VLOOKUP(F385,'الأستاذ العام'!$B$4:$C$499,2,0),"")</f>
        <v>0</v>
      </c>
      <c r="H385" s="146"/>
      <c r="I385" s="153">
        <v>0</v>
      </c>
      <c r="J385" s="151"/>
      <c r="K385" s="152">
        <f>IFERROR(VLOOKUP(J385,'الأستاذ العام'!$B$4:$C$499,2,0),"")</f>
        <v>0</v>
      </c>
      <c r="L385" s="146"/>
      <c r="M385" s="153">
        <v>0</v>
      </c>
      <c r="N385" s="16" t="b">
        <f t="shared" si="12"/>
        <v>1</v>
      </c>
    </row>
    <row r="386" spans="1:14" x14ac:dyDescent="0.25">
      <c r="A386" s="146">
        <v>386</v>
      </c>
      <c r="B386" s="147" t="str">
        <f t="shared" si="13"/>
        <v>Jan</v>
      </c>
      <c r="C386" s="148"/>
      <c r="D386" s="149"/>
      <c r="E386" s="150"/>
      <c r="F386" s="151"/>
      <c r="G386" s="152">
        <f>IFERROR(VLOOKUP(F386,'الأستاذ العام'!$B$4:$C$499,2,0),"")</f>
        <v>0</v>
      </c>
      <c r="H386" s="146"/>
      <c r="I386" s="153">
        <v>0</v>
      </c>
      <c r="J386" s="151"/>
      <c r="K386" s="152">
        <f>IFERROR(VLOOKUP(J386,'الأستاذ العام'!$B$4:$C$499,2,0),"")</f>
        <v>0</v>
      </c>
      <c r="L386" s="146"/>
      <c r="M386" s="153">
        <v>0</v>
      </c>
      <c r="N386" s="16" t="b">
        <f t="shared" si="12"/>
        <v>1</v>
      </c>
    </row>
    <row r="387" spans="1:14" x14ac:dyDescent="0.25">
      <c r="A387" s="146">
        <v>387</v>
      </c>
      <c r="B387" s="147" t="str">
        <f t="shared" si="13"/>
        <v>Jan</v>
      </c>
      <c r="C387" s="148"/>
      <c r="D387" s="149"/>
      <c r="E387" s="150"/>
      <c r="F387" s="151"/>
      <c r="G387" s="152">
        <f>IFERROR(VLOOKUP(F387,'الأستاذ العام'!$B$4:$C$499,2,0),"")</f>
        <v>0</v>
      </c>
      <c r="H387" s="146"/>
      <c r="I387" s="153">
        <v>0</v>
      </c>
      <c r="J387" s="151"/>
      <c r="K387" s="152">
        <f>IFERROR(VLOOKUP(J387,'الأستاذ العام'!$B$4:$C$499,2,0),"")</f>
        <v>0</v>
      </c>
      <c r="L387" s="146"/>
      <c r="M387" s="153">
        <v>0</v>
      </c>
      <c r="N387" s="16" t="b">
        <f t="shared" si="12"/>
        <v>1</v>
      </c>
    </row>
    <row r="388" spans="1:14" x14ac:dyDescent="0.25">
      <c r="A388" s="146">
        <v>388</v>
      </c>
      <c r="B388" s="147" t="str">
        <f t="shared" si="13"/>
        <v>Jan</v>
      </c>
      <c r="C388" s="148"/>
      <c r="D388" s="149"/>
      <c r="E388" s="150"/>
      <c r="F388" s="151"/>
      <c r="G388" s="152">
        <f>IFERROR(VLOOKUP(F388,'الأستاذ العام'!$B$4:$C$499,2,0),"")</f>
        <v>0</v>
      </c>
      <c r="H388" s="146"/>
      <c r="I388" s="153">
        <v>0</v>
      </c>
      <c r="J388" s="151"/>
      <c r="K388" s="152">
        <f>IFERROR(VLOOKUP(J388,'الأستاذ العام'!$B$4:$C$499,2,0),"")</f>
        <v>0</v>
      </c>
      <c r="L388" s="146"/>
      <c r="M388" s="153">
        <v>0</v>
      </c>
      <c r="N388" s="16" t="b">
        <f t="shared" si="12"/>
        <v>1</v>
      </c>
    </row>
    <row r="389" spans="1:14" x14ac:dyDescent="0.25">
      <c r="A389" s="146">
        <v>389</v>
      </c>
      <c r="B389" s="147" t="str">
        <f t="shared" si="13"/>
        <v>Jan</v>
      </c>
      <c r="C389" s="148"/>
      <c r="D389" s="149"/>
      <c r="E389" s="150"/>
      <c r="F389" s="151"/>
      <c r="G389" s="152">
        <f>IFERROR(VLOOKUP(F389,'الأستاذ العام'!$B$4:$C$499,2,0),"")</f>
        <v>0</v>
      </c>
      <c r="H389" s="146"/>
      <c r="I389" s="153">
        <v>0</v>
      </c>
      <c r="J389" s="151"/>
      <c r="K389" s="152">
        <f>IFERROR(VLOOKUP(J389,'الأستاذ العام'!$B$4:$C$499,2,0),"")</f>
        <v>0</v>
      </c>
      <c r="L389" s="146"/>
      <c r="M389" s="153">
        <v>0</v>
      </c>
      <c r="N389" s="16" t="b">
        <f t="shared" si="12"/>
        <v>1</v>
      </c>
    </row>
    <row r="390" spans="1:14" x14ac:dyDescent="0.25">
      <c r="A390" s="146">
        <v>390</v>
      </c>
      <c r="B390" s="147" t="str">
        <f t="shared" si="13"/>
        <v>Jan</v>
      </c>
      <c r="C390" s="148"/>
      <c r="D390" s="149"/>
      <c r="E390" s="150"/>
      <c r="F390" s="151"/>
      <c r="G390" s="152">
        <f>IFERROR(VLOOKUP(F390,'الأستاذ العام'!$B$4:$C$499,2,0),"")</f>
        <v>0</v>
      </c>
      <c r="H390" s="146"/>
      <c r="I390" s="153">
        <v>0</v>
      </c>
      <c r="J390" s="151"/>
      <c r="K390" s="152">
        <f>IFERROR(VLOOKUP(J390,'الأستاذ العام'!$B$4:$C$499,2,0),"")</f>
        <v>0</v>
      </c>
      <c r="L390" s="146"/>
      <c r="M390" s="153">
        <v>0</v>
      </c>
      <c r="N390" s="16" t="b">
        <f t="shared" si="12"/>
        <v>1</v>
      </c>
    </row>
    <row r="391" spans="1:14" x14ac:dyDescent="0.25">
      <c r="A391" s="146">
        <v>391</v>
      </c>
      <c r="B391" s="147" t="str">
        <f t="shared" si="13"/>
        <v>Jan</v>
      </c>
      <c r="C391" s="148"/>
      <c r="D391" s="149"/>
      <c r="E391" s="150"/>
      <c r="F391" s="151"/>
      <c r="G391" s="152">
        <f>IFERROR(VLOOKUP(F391,'الأستاذ العام'!$B$4:$C$499,2,0),"")</f>
        <v>0</v>
      </c>
      <c r="H391" s="146"/>
      <c r="I391" s="153">
        <v>0</v>
      </c>
      <c r="J391" s="151"/>
      <c r="K391" s="152">
        <f>IFERROR(VLOOKUP(J391,'الأستاذ العام'!$B$4:$C$499,2,0),"")</f>
        <v>0</v>
      </c>
      <c r="L391" s="146"/>
      <c r="M391" s="153">
        <v>0</v>
      </c>
      <c r="N391" s="16" t="b">
        <f t="shared" ref="N391:N454" si="14">I391=M391</f>
        <v>1</v>
      </c>
    </row>
    <row r="392" spans="1:14" x14ac:dyDescent="0.25">
      <c r="A392" s="146">
        <v>392</v>
      </c>
      <c r="B392" s="147" t="str">
        <f t="shared" si="13"/>
        <v>Jan</v>
      </c>
      <c r="C392" s="148"/>
      <c r="D392" s="149"/>
      <c r="E392" s="150"/>
      <c r="F392" s="151"/>
      <c r="G392" s="152">
        <f>IFERROR(VLOOKUP(F392,'الأستاذ العام'!$B$4:$C$499,2,0),"")</f>
        <v>0</v>
      </c>
      <c r="H392" s="146"/>
      <c r="I392" s="153">
        <v>0</v>
      </c>
      <c r="J392" s="151"/>
      <c r="K392" s="152">
        <f>IFERROR(VLOOKUP(J392,'الأستاذ العام'!$B$4:$C$499,2,0),"")</f>
        <v>0</v>
      </c>
      <c r="L392" s="146"/>
      <c r="M392" s="153">
        <v>0</v>
      </c>
      <c r="N392" s="16" t="b">
        <f t="shared" si="14"/>
        <v>1</v>
      </c>
    </row>
    <row r="393" spans="1:14" x14ac:dyDescent="0.25">
      <c r="A393" s="146">
        <v>393</v>
      </c>
      <c r="B393" s="147" t="str">
        <f t="shared" si="13"/>
        <v>Jan</v>
      </c>
      <c r="C393" s="148"/>
      <c r="D393" s="149"/>
      <c r="E393" s="150"/>
      <c r="F393" s="151"/>
      <c r="G393" s="152">
        <f>IFERROR(VLOOKUP(F393,'الأستاذ العام'!$B$4:$C$499,2,0),"")</f>
        <v>0</v>
      </c>
      <c r="H393" s="146"/>
      <c r="I393" s="153">
        <v>0</v>
      </c>
      <c r="J393" s="151"/>
      <c r="K393" s="152">
        <f>IFERROR(VLOOKUP(J393,'الأستاذ العام'!$B$4:$C$499,2,0),"")</f>
        <v>0</v>
      </c>
      <c r="L393" s="146"/>
      <c r="M393" s="153">
        <v>0</v>
      </c>
      <c r="N393" s="16" t="b">
        <f t="shared" si="14"/>
        <v>1</v>
      </c>
    </row>
    <row r="394" spans="1:14" x14ac:dyDescent="0.25">
      <c r="A394" s="146">
        <v>394</v>
      </c>
      <c r="B394" s="147" t="str">
        <f t="shared" si="13"/>
        <v>Jan</v>
      </c>
      <c r="C394" s="148"/>
      <c r="D394" s="149"/>
      <c r="E394" s="150"/>
      <c r="F394" s="151"/>
      <c r="G394" s="152">
        <f>IFERROR(VLOOKUP(F394,'الأستاذ العام'!$B$4:$C$499,2,0),"")</f>
        <v>0</v>
      </c>
      <c r="H394" s="146"/>
      <c r="I394" s="153">
        <v>0</v>
      </c>
      <c r="J394" s="151"/>
      <c r="K394" s="152">
        <f>IFERROR(VLOOKUP(J394,'الأستاذ العام'!$B$4:$C$499,2,0),"")</f>
        <v>0</v>
      </c>
      <c r="L394" s="146"/>
      <c r="M394" s="153">
        <v>0</v>
      </c>
      <c r="N394" s="16" t="b">
        <f t="shared" si="14"/>
        <v>1</v>
      </c>
    </row>
    <row r="395" spans="1:14" x14ac:dyDescent="0.25">
      <c r="A395" s="146">
        <v>395</v>
      </c>
      <c r="B395" s="147" t="str">
        <f t="shared" si="13"/>
        <v>Jan</v>
      </c>
      <c r="C395" s="148"/>
      <c r="D395" s="149"/>
      <c r="E395" s="150"/>
      <c r="F395" s="151"/>
      <c r="G395" s="152">
        <f>IFERROR(VLOOKUP(F395,'الأستاذ العام'!$B$4:$C$499,2,0),"")</f>
        <v>0</v>
      </c>
      <c r="H395" s="146"/>
      <c r="I395" s="153">
        <v>0</v>
      </c>
      <c r="J395" s="151"/>
      <c r="K395" s="152">
        <f>IFERROR(VLOOKUP(J395,'الأستاذ العام'!$B$4:$C$499,2,0),"")</f>
        <v>0</v>
      </c>
      <c r="L395" s="146"/>
      <c r="M395" s="153">
        <v>0</v>
      </c>
      <c r="N395" s="16" t="b">
        <f t="shared" si="14"/>
        <v>1</v>
      </c>
    </row>
    <row r="396" spans="1:14" x14ac:dyDescent="0.25">
      <c r="A396" s="146">
        <v>396</v>
      </c>
      <c r="B396" s="147" t="str">
        <f t="shared" si="13"/>
        <v>Jan</v>
      </c>
      <c r="C396" s="148"/>
      <c r="D396" s="149"/>
      <c r="E396" s="150"/>
      <c r="F396" s="151"/>
      <c r="G396" s="152">
        <f>IFERROR(VLOOKUP(F396,'الأستاذ العام'!$B$4:$C$499,2,0),"")</f>
        <v>0</v>
      </c>
      <c r="H396" s="146"/>
      <c r="I396" s="153">
        <v>0</v>
      </c>
      <c r="J396" s="151"/>
      <c r="K396" s="152">
        <f>IFERROR(VLOOKUP(J396,'الأستاذ العام'!$B$4:$C$499,2,0),"")</f>
        <v>0</v>
      </c>
      <c r="L396" s="146"/>
      <c r="M396" s="153">
        <v>0</v>
      </c>
      <c r="N396" s="16" t="b">
        <f t="shared" si="14"/>
        <v>1</v>
      </c>
    </row>
    <row r="397" spans="1:14" x14ac:dyDescent="0.25">
      <c r="A397" s="146">
        <v>397</v>
      </c>
      <c r="B397" s="147" t="str">
        <f t="shared" si="13"/>
        <v>Jan</v>
      </c>
      <c r="C397" s="148"/>
      <c r="D397" s="149"/>
      <c r="E397" s="150"/>
      <c r="F397" s="151"/>
      <c r="G397" s="152">
        <f>IFERROR(VLOOKUP(F397,'الأستاذ العام'!$B$4:$C$499,2,0),"")</f>
        <v>0</v>
      </c>
      <c r="H397" s="146"/>
      <c r="I397" s="153">
        <v>0</v>
      </c>
      <c r="J397" s="151"/>
      <c r="K397" s="152">
        <f>IFERROR(VLOOKUP(J397,'الأستاذ العام'!$B$4:$C$499,2,0),"")</f>
        <v>0</v>
      </c>
      <c r="L397" s="146"/>
      <c r="M397" s="153">
        <v>0</v>
      </c>
      <c r="N397" s="16" t="b">
        <f t="shared" si="14"/>
        <v>1</v>
      </c>
    </row>
    <row r="398" spans="1:14" x14ac:dyDescent="0.25">
      <c r="A398" s="146">
        <v>398</v>
      </c>
      <c r="B398" s="147" t="str">
        <f t="shared" si="13"/>
        <v>Jan</v>
      </c>
      <c r="C398" s="148"/>
      <c r="D398" s="149"/>
      <c r="E398" s="150"/>
      <c r="F398" s="151"/>
      <c r="G398" s="152">
        <f>IFERROR(VLOOKUP(F398,'الأستاذ العام'!$B$4:$C$499,2,0),"")</f>
        <v>0</v>
      </c>
      <c r="H398" s="146"/>
      <c r="I398" s="153">
        <v>0</v>
      </c>
      <c r="J398" s="151"/>
      <c r="K398" s="152">
        <f>IFERROR(VLOOKUP(J398,'الأستاذ العام'!$B$4:$C$499,2,0),"")</f>
        <v>0</v>
      </c>
      <c r="L398" s="146"/>
      <c r="M398" s="153">
        <v>0</v>
      </c>
      <c r="N398" s="16" t="b">
        <f t="shared" si="14"/>
        <v>1</v>
      </c>
    </row>
    <row r="399" spans="1:14" x14ac:dyDescent="0.25">
      <c r="A399" s="146">
        <v>399</v>
      </c>
      <c r="B399" s="147" t="str">
        <f t="shared" si="13"/>
        <v>Jan</v>
      </c>
      <c r="C399" s="148"/>
      <c r="D399" s="149"/>
      <c r="E399" s="150"/>
      <c r="F399" s="151"/>
      <c r="G399" s="152">
        <f>IFERROR(VLOOKUP(F399,'الأستاذ العام'!$B$4:$C$499,2,0),"")</f>
        <v>0</v>
      </c>
      <c r="H399" s="146"/>
      <c r="I399" s="153">
        <v>0</v>
      </c>
      <c r="J399" s="151"/>
      <c r="K399" s="152">
        <f>IFERROR(VLOOKUP(J399,'الأستاذ العام'!$B$4:$C$499,2,0),"")</f>
        <v>0</v>
      </c>
      <c r="L399" s="146"/>
      <c r="M399" s="153">
        <v>0</v>
      </c>
      <c r="N399" s="16" t="b">
        <f t="shared" si="14"/>
        <v>1</v>
      </c>
    </row>
    <row r="400" spans="1:14" x14ac:dyDescent="0.25">
      <c r="A400" s="146">
        <v>400</v>
      </c>
      <c r="B400" s="147" t="str">
        <f t="shared" si="13"/>
        <v>Jan</v>
      </c>
      <c r="C400" s="148"/>
      <c r="D400" s="149"/>
      <c r="E400" s="150"/>
      <c r="F400" s="151"/>
      <c r="G400" s="152">
        <f>IFERROR(VLOOKUP(F400,'الأستاذ العام'!$B$4:$C$499,2,0),"")</f>
        <v>0</v>
      </c>
      <c r="H400" s="146"/>
      <c r="I400" s="153">
        <v>0</v>
      </c>
      <c r="J400" s="151"/>
      <c r="K400" s="152">
        <f>IFERROR(VLOOKUP(J400,'الأستاذ العام'!$B$4:$C$499,2,0),"")</f>
        <v>0</v>
      </c>
      <c r="L400" s="146"/>
      <c r="M400" s="153">
        <v>0</v>
      </c>
      <c r="N400" s="16" t="b">
        <f t="shared" si="14"/>
        <v>1</v>
      </c>
    </row>
    <row r="401" spans="1:14" x14ac:dyDescent="0.25">
      <c r="A401" s="146">
        <v>401</v>
      </c>
      <c r="B401" s="147" t="str">
        <f t="shared" si="13"/>
        <v>Jan</v>
      </c>
      <c r="C401" s="148"/>
      <c r="D401" s="149"/>
      <c r="E401" s="150"/>
      <c r="F401" s="151"/>
      <c r="G401" s="152">
        <f>IFERROR(VLOOKUP(F401,'الأستاذ العام'!$B$4:$C$499,2,0),"")</f>
        <v>0</v>
      </c>
      <c r="H401" s="146"/>
      <c r="I401" s="153">
        <v>0</v>
      </c>
      <c r="J401" s="151"/>
      <c r="K401" s="152">
        <f>IFERROR(VLOOKUP(J401,'الأستاذ العام'!$B$4:$C$499,2,0),"")</f>
        <v>0</v>
      </c>
      <c r="L401" s="146"/>
      <c r="M401" s="153">
        <v>0</v>
      </c>
      <c r="N401" s="16" t="b">
        <f t="shared" si="14"/>
        <v>1</v>
      </c>
    </row>
    <row r="402" spans="1:14" x14ac:dyDescent="0.25">
      <c r="A402" s="146">
        <v>402</v>
      </c>
      <c r="B402" s="147" t="str">
        <f t="shared" si="13"/>
        <v>Jan</v>
      </c>
      <c r="C402" s="148"/>
      <c r="D402" s="149"/>
      <c r="E402" s="150"/>
      <c r="F402" s="151"/>
      <c r="G402" s="152">
        <f>IFERROR(VLOOKUP(F402,'الأستاذ العام'!$B$4:$C$499,2,0),"")</f>
        <v>0</v>
      </c>
      <c r="H402" s="146"/>
      <c r="I402" s="153">
        <v>0</v>
      </c>
      <c r="J402" s="151"/>
      <c r="K402" s="152">
        <f>IFERROR(VLOOKUP(J402,'الأستاذ العام'!$B$4:$C$499,2,0),"")</f>
        <v>0</v>
      </c>
      <c r="L402" s="146"/>
      <c r="M402" s="153">
        <v>0</v>
      </c>
      <c r="N402" s="16" t="b">
        <f t="shared" si="14"/>
        <v>1</v>
      </c>
    </row>
    <row r="403" spans="1:14" x14ac:dyDescent="0.25">
      <c r="A403" s="146">
        <v>403</v>
      </c>
      <c r="B403" s="147" t="str">
        <f t="shared" si="13"/>
        <v>Jan</v>
      </c>
      <c r="C403" s="148"/>
      <c r="D403" s="149"/>
      <c r="E403" s="150"/>
      <c r="F403" s="151"/>
      <c r="G403" s="152">
        <f>IFERROR(VLOOKUP(F403,'الأستاذ العام'!$B$4:$C$499,2,0),"")</f>
        <v>0</v>
      </c>
      <c r="H403" s="146"/>
      <c r="I403" s="153">
        <v>0</v>
      </c>
      <c r="J403" s="151"/>
      <c r="K403" s="152">
        <f>IFERROR(VLOOKUP(J403,'الأستاذ العام'!$B$4:$C$499,2,0),"")</f>
        <v>0</v>
      </c>
      <c r="L403" s="146"/>
      <c r="M403" s="153">
        <v>0</v>
      </c>
      <c r="N403" s="16" t="b">
        <f t="shared" si="14"/>
        <v>1</v>
      </c>
    </row>
    <row r="404" spans="1:14" x14ac:dyDescent="0.25">
      <c r="A404" s="146">
        <v>404</v>
      </c>
      <c r="B404" s="147" t="str">
        <f t="shared" si="13"/>
        <v>Jan</v>
      </c>
      <c r="C404" s="148"/>
      <c r="D404" s="149"/>
      <c r="E404" s="150"/>
      <c r="F404" s="151"/>
      <c r="G404" s="152">
        <f>IFERROR(VLOOKUP(F404,'الأستاذ العام'!$B$4:$C$499,2,0),"")</f>
        <v>0</v>
      </c>
      <c r="H404" s="146"/>
      <c r="I404" s="153">
        <v>0</v>
      </c>
      <c r="J404" s="151"/>
      <c r="K404" s="152">
        <f>IFERROR(VLOOKUP(J404,'الأستاذ العام'!$B$4:$C$499,2,0),"")</f>
        <v>0</v>
      </c>
      <c r="L404" s="146"/>
      <c r="M404" s="153">
        <v>0</v>
      </c>
      <c r="N404" s="16" t="b">
        <f t="shared" si="14"/>
        <v>1</v>
      </c>
    </row>
    <row r="405" spans="1:14" x14ac:dyDescent="0.25">
      <c r="A405" s="146">
        <v>405</v>
      </c>
      <c r="B405" s="147" t="str">
        <f t="shared" ref="B405:B468" si="15">TEXT(C405,"mmm")</f>
        <v>Jan</v>
      </c>
      <c r="C405" s="148"/>
      <c r="D405" s="149"/>
      <c r="E405" s="150"/>
      <c r="F405" s="151"/>
      <c r="G405" s="152">
        <f>IFERROR(VLOOKUP(F405,'الأستاذ العام'!$B$4:$C$499,2,0),"")</f>
        <v>0</v>
      </c>
      <c r="H405" s="146"/>
      <c r="I405" s="153">
        <v>0</v>
      </c>
      <c r="J405" s="151"/>
      <c r="K405" s="152">
        <f>IFERROR(VLOOKUP(J405,'الأستاذ العام'!$B$4:$C$499,2,0),"")</f>
        <v>0</v>
      </c>
      <c r="L405" s="146"/>
      <c r="M405" s="153">
        <v>0</v>
      </c>
      <c r="N405" s="16" t="b">
        <f t="shared" si="14"/>
        <v>1</v>
      </c>
    </row>
    <row r="406" spans="1:14" x14ac:dyDescent="0.25">
      <c r="A406" s="146">
        <v>406</v>
      </c>
      <c r="B406" s="147" t="str">
        <f t="shared" si="15"/>
        <v>Jan</v>
      </c>
      <c r="C406" s="148"/>
      <c r="D406" s="149"/>
      <c r="E406" s="150"/>
      <c r="F406" s="151"/>
      <c r="G406" s="152">
        <f>IFERROR(VLOOKUP(F406,'الأستاذ العام'!$B$4:$C$499,2,0),"")</f>
        <v>0</v>
      </c>
      <c r="H406" s="146"/>
      <c r="I406" s="153">
        <v>0</v>
      </c>
      <c r="J406" s="151"/>
      <c r="K406" s="152">
        <f>IFERROR(VLOOKUP(J406,'الأستاذ العام'!$B$4:$C$499,2,0),"")</f>
        <v>0</v>
      </c>
      <c r="L406" s="146"/>
      <c r="M406" s="153">
        <v>0</v>
      </c>
      <c r="N406" s="16" t="b">
        <f t="shared" si="14"/>
        <v>1</v>
      </c>
    </row>
    <row r="407" spans="1:14" x14ac:dyDescent="0.25">
      <c r="A407" s="146">
        <v>407</v>
      </c>
      <c r="B407" s="147" t="str">
        <f t="shared" si="15"/>
        <v>Jan</v>
      </c>
      <c r="C407" s="148"/>
      <c r="D407" s="149"/>
      <c r="E407" s="150"/>
      <c r="F407" s="151"/>
      <c r="G407" s="152">
        <f>IFERROR(VLOOKUP(F407,'الأستاذ العام'!$B$4:$C$499,2,0),"")</f>
        <v>0</v>
      </c>
      <c r="H407" s="146"/>
      <c r="I407" s="153">
        <v>0</v>
      </c>
      <c r="J407" s="151"/>
      <c r="K407" s="152">
        <f>IFERROR(VLOOKUP(J407,'الأستاذ العام'!$B$4:$C$499,2,0),"")</f>
        <v>0</v>
      </c>
      <c r="L407" s="146"/>
      <c r="M407" s="153">
        <v>0</v>
      </c>
      <c r="N407" s="16" t="b">
        <f t="shared" si="14"/>
        <v>1</v>
      </c>
    </row>
    <row r="408" spans="1:14" x14ac:dyDescent="0.25">
      <c r="A408" s="146">
        <v>408</v>
      </c>
      <c r="B408" s="147" t="str">
        <f t="shared" si="15"/>
        <v>Jan</v>
      </c>
      <c r="C408" s="148"/>
      <c r="D408" s="149"/>
      <c r="E408" s="150"/>
      <c r="F408" s="151"/>
      <c r="G408" s="152">
        <f>IFERROR(VLOOKUP(F408,'الأستاذ العام'!$B$4:$C$499,2,0),"")</f>
        <v>0</v>
      </c>
      <c r="H408" s="146"/>
      <c r="I408" s="153">
        <v>0</v>
      </c>
      <c r="J408" s="151"/>
      <c r="K408" s="152">
        <f>IFERROR(VLOOKUP(J408,'الأستاذ العام'!$B$4:$C$499,2,0),"")</f>
        <v>0</v>
      </c>
      <c r="L408" s="146"/>
      <c r="M408" s="153">
        <v>0</v>
      </c>
      <c r="N408" s="16" t="b">
        <f t="shared" si="14"/>
        <v>1</v>
      </c>
    </row>
    <row r="409" spans="1:14" x14ac:dyDescent="0.25">
      <c r="A409" s="146">
        <v>409</v>
      </c>
      <c r="B409" s="147" t="str">
        <f t="shared" si="15"/>
        <v>Jan</v>
      </c>
      <c r="C409" s="148"/>
      <c r="D409" s="149"/>
      <c r="E409" s="150"/>
      <c r="F409" s="151"/>
      <c r="G409" s="152">
        <f>IFERROR(VLOOKUP(F409,'الأستاذ العام'!$B$4:$C$499,2,0),"")</f>
        <v>0</v>
      </c>
      <c r="H409" s="146"/>
      <c r="I409" s="153">
        <v>0</v>
      </c>
      <c r="J409" s="151"/>
      <c r="K409" s="152">
        <f>IFERROR(VLOOKUP(J409,'الأستاذ العام'!$B$4:$C$499,2,0),"")</f>
        <v>0</v>
      </c>
      <c r="L409" s="146"/>
      <c r="M409" s="153">
        <v>0</v>
      </c>
      <c r="N409" s="16" t="b">
        <f t="shared" si="14"/>
        <v>1</v>
      </c>
    </row>
    <row r="410" spans="1:14" x14ac:dyDescent="0.25">
      <c r="A410" s="146">
        <v>410</v>
      </c>
      <c r="B410" s="147" t="str">
        <f t="shared" si="15"/>
        <v>Jan</v>
      </c>
      <c r="C410" s="148"/>
      <c r="D410" s="149"/>
      <c r="E410" s="150"/>
      <c r="F410" s="151"/>
      <c r="G410" s="152">
        <f>IFERROR(VLOOKUP(F410,'الأستاذ العام'!$B$4:$C$499,2,0),"")</f>
        <v>0</v>
      </c>
      <c r="H410" s="146"/>
      <c r="I410" s="153">
        <v>0</v>
      </c>
      <c r="J410" s="151"/>
      <c r="K410" s="152">
        <f>IFERROR(VLOOKUP(J410,'الأستاذ العام'!$B$4:$C$499,2,0),"")</f>
        <v>0</v>
      </c>
      <c r="L410" s="146"/>
      <c r="M410" s="153">
        <v>0</v>
      </c>
      <c r="N410" s="16" t="b">
        <f t="shared" si="14"/>
        <v>1</v>
      </c>
    </row>
    <row r="411" spans="1:14" x14ac:dyDescent="0.25">
      <c r="A411" s="146">
        <v>411</v>
      </c>
      <c r="B411" s="147" t="str">
        <f t="shared" si="15"/>
        <v>Jan</v>
      </c>
      <c r="C411" s="148"/>
      <c r="D411" s="149"/>
      <c r="E411" s="150"/>
      <c r="F411" s="151"/>
      <c r="G411" s="152">
        <f>IFERROR(VLOOKUP(F411,'الأستاذ العام'!$B$4:$C$499,2,0),"")</f>
        <v>0</v>
      </c>
      <c r="H411" s="146"/>
      <c r="I411" s="153">
        <v>0</v>
      </c>
      <c r="J411" s="151"/>
      <c r="K411" s="152">
        <f>IFERROR(VLOOKUP(J411,'الأستاذ العام'!$B$4:$C$499,2,0),"")</f>
        <v>0</v>
      </c>
      <c r="L411" s="146"/>
      <c r="M411" s="153">
        <v>0</v>
      </c>
      <c r="N411" s="16" t="b">
        <f t="shared" si="14"/>
        <v>1</v>
      </c>
    </row>
    <row r="412" spans="1:14" x14ac:dyDescent="0.25">
      <c r="A412" s="146">
        <v>412</v>
      </c>
      <c r="B412" s="147" t="str">
        <f t="shared" si="15"/>
        <v>Jan</v>
      </c>
      <c r="C412" s="148"/>
      <c r="D412" s="149"/>
      <c r="E412" s="150"/>
      <c r="F412" s="151"/>
      <c r="G412" s="152">
        <f>IFERROR(VLOOKUP(F412,'الأستاذ العام'!$B$4:$C$499,2,0),"")</f>
        <v>0</v>
      </c>
      <c r="H412" s="146"/>
      <c r="I412" s="153">
        <v>0</v>
      </c>
      <c r="J412" s="151"/>
      <c r="K412" s="152">
        <f>IFERROR(VLOOKUP(J412,'الأستاذ العام'!$B$4:$C$499,2,0),"")</f>
        <v>0</v>
      </c>
      <c r="L412" s="146"/>
      <c r="M412" s="153">
        <v>0</v>
      </c>
      <c r="N412" s="16" t="b">
        <f t="shared" si="14"/>
        <v>1</v>
      </c>
    </row>
    <row r="413" spans="1:14" x14ac:dyDescent="0.25">
      <c r="A413" s="146">
        <v>413</v>
      </c>
      <c r="B413" s="147" t="str">
        <f t="shared" si="15"/>
        <v>Jan</v>
      </c>
      <c r="C413" s="148"/>
      <c r="D413" s="149"/>
      <c r="E413" s="150"/>
      <c r="F413" s="151"/>
      <c r="G413" s="152">
        <f>IFERROR(VLOOKUP(F413,'الأستاذ العام'!$B$4:$C$499,2,0),"")</f>
        <v>0</v>
      </c>
      <c r="H413" s="146"/>
      <c r="I413" s="153">
        <v>0</v>
      </c>
      <c r="J413" s="151"/>
      <c r="K413" s="152">
        <f>IFERROR(VLOOKUP(J413,'الأستاذ العام'!$B$4:$C$499,2,0),"")</f>
        <v>0</v>
      </c>
      <c r="L413" s="146"/>
      <c r="M413" s="153">
        <v>0</v>
      </c>
      <c r="N413" s="16" t="b">
        <f t="shared" si="14"/>
        <v>1</v>
      </c>
    </row>
    <row r="414" spans="1:14" x14ac:dyDescent="0.25">
      <c r="A414" s="146">
        <v>414</v>
      </c>
      <c r="B414" s="147" t="str">
        <f t="shared" si="15"/>
        <v>Jan</v>
      </c>
      <c r="C414" s="148"/>
      <c r="D414" s="149"/>
      <c r="E414" s="150"/>
      <c r="F414" s="151"/>
      <c r="G414" s="152">
        <f>IFERROR(VLOOKUP(F414,'الأستاذ العام'!$B$4:$C$499,2,0),"")</f>
        <v>0</v>
      </c>
      <c r="H414" s="146"/>
      <c r="I414" s="153">
        <v>0</v>
      </c>
      <c r="J414" s="151"/>
      <c r="K414" s="152">
        <f>IFERROR(VLOOKUP(J414,'الأستاذ العام'!$B$4:$C$499,2,0),"")</f>
        <v>0</v>
      </c>
      <c r="L414" s="146"/>
      <c r="M414" s="153">
        <v>0</v>
      </c>
      <c r="N414" s="16" t="b">
        <f t="shared" si="14"/>
        <v>1</v>
      </c>
    </row>
    <row r="415" spans="1:14" x14ac:dyDescent="0.25">
      <c r="A415" s="146">
        <v>415</v>
      </c>
      <c r="B415" s="147" t="str">
        <f t="shared" si="15"/>
        <v>Jan</v>
      </c>
      <c r="C415" s="148"/>
      <c r="D415" s="149"/>
      <c r="E415" s="150"/>
      <c r="F415" s="151"/>
      <c r="G415" s="152">
        <f>IFERROR(VLOOKUP(F415,'الأستاذ العام'!$B$4:$C$499,2,0),"")</f>
        <v>0</v>
      </c>
      <c r="H415" s="146"/>
      <c r="I415" s="153">
        <v>0</v>
      </c>
      <c r="J415" s="151"/>
      <c r="K415" s="152">
        <f>IFERROR(VLOOKUP(J415,'الأستاذ العام'!$B$4:$C$499,2,0),"")</f>
        <v>0</v>
      </c>
      <c r="L415" s="146"/>
      <c r="M415" s="153">
        <v>0</v>
      </c>
      <c r="N415" s="16" t="b">
        <f t="shared" si="14"/>
        <v>1</v>
      </c>
    </row>
    <row r="416" spans="1:14" x14ac:dyDescent="0.25">
      <c r="A416" s="146">
        <v>416</v>
      </c>
      <c r="B416" s="147" t="str">
        <f t="shared" si="15"/>
        <v>Jan</v>
      </c>
      <c r="C416" s="148"/>
      <c r="D416" s="149"/>
      <c r="E416" s="150"/>
      <c r="F416" s="151"/>
      <c r="G416" s="152">
        <f>IFERROR(VLOOKUP(F416,'الأستاذ العام'!$B$4:$C$499,2,0),"")</f>
        <v>0</v>
      </c>
      <c r="H416" s="146"/>
      <c r="I416" s="153">
        <v>0</v>
      </c>
      <c r="J416" s="151"/>
      <c r="K416" s="152">
        <f>IFERROR(VLOOKUP(J416,'الأستاذ العام'!$B$4:$C$499,2,0),"")</f>
        <v>0</v>
      </c>
      <c r="L416" s="146"/>
      <c r="M416" s="153">
        <v>0</v>
      </c>
      <c r="N416" s="16" t="b">
        <f t="shared" si="14"/>
        <v>1</v>
      </c>
    </row>
    <row r="417" spans="1:14" x14ac:dyDescent="0.25">
      <c r="A417" s="146">
        <v>417</v>
      </c>
      <c r="B417" s="147" t="str">
        <f t="shared" si="15"/>
        <v>Jan</v>
      </c>
      <c r="C417" s="148"/>
      <c r="D417" s="149"/>
      <c r="E417" s="150"/>
      <c r="F417" s="151"/>
      <c r="G417" s="152">
        <f>IFERROR(VLOOKUP(F417,'الأستاذ العام'!$B$4:$C$499,2,0),"")</f>
        <v>0</v>
      </c>
      <c r="H417" s="146"/>
      <c r="I417" s="153">
        <v>0</v>
      </c>
      <c r="J417" s="151"/>
      <c r="K417" s="152">
        <f>IFERROR(VLOOKUP(J417,'الأستاذ العام'!$B$4:$C$499,2,0),"")</f>
        <v>0</v>
      </c>
      <c r="L417" s="146"/>
      <c r="M417" s="153">
        <v>0</v>
      </c>
      <c r="N417" s="16" t="b">
        <f t="shared" si="14"/>
        <v>1</v>
      </c>
    </row>
    <row r="418" spans="1:14" x14ac:dyDescent="0.25">
      <c r="A418" s="146">
        <v>418</v>
      </c>
      <c r="B418" s="147" t="str">
        <f t="shared" si="15"/>
        <v>Jan</v>
      </c>
      <c r="C418" s="148"/>
      <c r="D418" s="149"/>
      <c r="E418" s="150"/>
      <c r="F418" s="151"/>
      <c r="G418" s="152">
        <f>IFERROR(VLOOKUP(F418,'الأستاذ العام'!$B$4:$C$499,2,0),"")</f>
        <v>0</v>
      </c>
      <c r="H418" s="146"/>
      <c r="I418" s="153">
        <v>0</v>
      </c>
      <c r="J418" s="151"/>
      <c r="K418" s="152">
        <f>IFERROR(VLOOKUP(J418,'الأستاذ العام'!$B$4:$C$499,2,0),"")</f>
        <v>0</v>
      </c>
      <c r="L418" s="146"/>
      <c r="M418" s="153">
        <v>0</v>
      </c>
      <c r="N418" s="16" t="b">
        <f t="shared" si="14"/>
        <v>1</v>
      </c>
    </row>
    <row r="419" spans="1:14" x14ac:dyDescent="0.25">
      <c r="A419" s="146">
        <v>419</v>
      </c>
      <c r="B419" s="147" t="str">
        <f t="shared" si="15"/>
        <v>Jan</v>
      </c>
      <c r="C419" s="148"/>
      <c r="D419" s="149"/>
      <c r="E419" s="150"/>
      <c r="F419" s="151"/>
      <c r="G419" s="152">
        <f>IFERROR(VLOOKUP(F419,'الأستاذ العام'!$B$4:$C$499,2,0),"")</f>
        <v>0</v>
      </c>
      <c r="H419" s="146"/>
      <c r="I419" s="153">
        <v>0</v>
      </c>
      <c r="J419" s="151"/>
      <c r="K419" s="152">
        <f>IFERROR(VLOOKUP(J419,'الأستاذ العام'!$B$4:$C$499,2,0),"")</f>
        <v>0</v>
      </c>
      <c r="L419" s="146"/>
      <c r="M419" s="153">
        <v>0</v>
      </c>
      <c r="N419" s="16" t="b">
        <f t="shared" si="14"/>
        <v>1</v>
      </c>
    </row>
    <row r="420" spans="1:14" x14ac:dyDescent="0.25">
      <c r="A420" s="146">
        <v>420</v>
      </c>
      <c r="B420" s="147" t="str">
        <f t="shared" si="15"/>
        <v>Jan</v>
      </c>
      <c r="C420" s="148"/>
      <c r="D420" s="149"/>
      <c r="E420" s="150"/>
      <c r="F420" s="151"/>
      <c r="G420" s="152">
        <f>IFERROR(VLOOKUP(F420,'الأستاذ العام'!$B$4:$C$499,2,0),"")</f>
        <v>0</v>
      </c>
      <c r="H420" s="146"/>
      <c r="I420" s="153">
        <v>0</v>
      </c>
      <c r="J420" s="151"/>
      <c r="K420" s="152">
        <f>IFERROR(VLOOKUP(J420,'الأستاذ العام'!$B$4:$C$499,2,0),"")</f>
        <v>0</v>
      </c>
      <c r="L420" s="146"/>
      <c r="M420" s="153">
        <v>0</v>
      </c>
      <c r="N420" s="16" t="b">
        <f t="shared" si="14"/>
        <v>1</v>
      </c>
    </row>
    <row r="421" spans="1:14" x14ac:dyDescent="0.25">
      <c r="A421" s="146">
        <v>421</v>
      </c>
      <c r="B421" s="147" t="str">
        <f t="shared" si="15"/>
        <v>Jan</v>
      </c>
      <c r="C421" s="148"/>
      <c r="D421" s="149"/>
      <c r="E421" s="150"/>
      <c r="F421" s="151"/>
      <c r="G421" s="152">
        <f>IFERROR(VLOOKUP(F421,'الأستاذ العام'!$B$4:$C$499,2,0),"")</f>
        <v>0</v>
      </c>
      <c r="H421" s="146"/>
      <c r="I421" s="153">
        <v>0</v>
      </c>
      <c r="J421" s="151"/>
      <c r="K421" s="152">
        <f>IFERROR(VLOOKUP(J421,'الأستاذ العام'!$B$4:$C$499,2,0),"")</f>
        <v>0</v>
      </c>
      <c r="L421" s="146"/>
      <c r="M421" s="153">
        <v>0</v>
      </c>
      <c r="N421" s="16" t="b">
        <f t="shared" si="14"/>
        <v>1</v>
      </c>
    </row>
    <row r="422" spans="1:14" x14ac:dyDescent="0.25">
      <c r="A422" s="146">
        <v>422</v>
      </c>
      <c r="B422" s="147" t="str">
        <f t="shared" si="15"/>
        <v>Jan</v>
      </c>
      <c r="C422" s="148"/>
      <c r="D422" s="149"/>
      <c r="E422" s="150"/>
      <c r="F422" s="151"/>
      <c r="G422" s="152">
        <f>IFERROR(VLOOKUP(F422,'الأستاذ العام'!$B$4:$C$499,2,0),"")</f>
        <v>0</v>
      </c>
      <c r="H422" s="146"/>
      <c r="I422" s="153">
        <v>0</v>
      </c>
      <c r="J422" s="151"/>
      <c r="K422" s="152">
        <f>IFERROR(VLOOKUP(J422,'الأستاذ العام'!$B$4:$C$499,2,0),"")</f>
        <v>0</v>
      </c>
      <c r="L422" s="146"/>
      <c r="M422" s="153">
        <v>0</v>
      </c>
      <c r="N422" s="16" t="b">
        <f t="shared" si="14"/>
        <v>1</v>
      </c>
    </row>
    <row r="423" spans="1:14" x14ac:dyDescent="0.25">
      <c r="A423" s="146">
        <v>423</v>
      </c>
      <c r="B423" s="147" t="str">
        <f t="shared" si="15"/>
        <v>Jan</v>
      </c>
      <c r="C423" s="148"/>
      <c r="D423" s="149"/>
      <c r="E423" s="150"/>
      <c r="F423" s="151"/>
      <c r="G423" s="152">
        <f>IFERROR(VLOOKUP(F423,'الأستاذ العام'!$B$4:$C$499,2,0),"")</f>
        <v>0</v>
      </c>
      <c r="H423" s="146"/>
      <c r="I423" s="153">
        <v>0</v>
      </c>
      <c r="J423" s="151"/>
      <c r="K423" s="152">
        <f>IFERROR(VLOOKUP(J423,'الأستاذ العام'!$B$4:$C$499,2,0),"")</f>
        <v>0</v>
      </c>
      <c r="L423" s="146"/>
      <c r="M423" s="153">
        <v>0</v>
      </c>
      <c r="N423" s="16" t="b">
        <f t="shared" si="14"/>
        <v>1</v>
      </c>
    </row>
    <row r="424" spans="1:14" x14ac:dyDescent="0.25">
      <c r="A424" s="146">
        <v>424</v>
      </c>
      <c r="B424" s="147" t="str">
        <f t="shared" si="15"/>
        <v>Jan</v>
      </c>
      <c r="C424" s="148"/>
      <c r="D424" s="149"/>
      <c r="E424" s="150"/>
      <c r="F424" s="151"/>
      <c r="G424" s="152">
        <f>IFERROR(VLOOKUP(F424,'الأستاذ العام'!$B$4:$C$499,2,0),"")</f>
        <v>0</v>
      </c>
      <c r="H424" s="146"/>
      <c r="I424" s="153">
        <v>0</v>
      </c>
      <c r="J424" s="151"/>
      <c r="K424" s="152">
        <f>IFERROR(VLOOKUP(J424,'الأستاذ العام'!$B$4:$C$499,2,0),"")</f>
        <v>0</v>
      </c>
      <c r="L424" s="146"/>
      <c r="M424" s="153">
        <v>0</v>
      </c>
      <c r="N424" s="16" t="b">
        <f t="shared" si="14"/>
        <v>1</v>
      </c>
    </row>
    <row r="425" spans="1:14" x14ac:dyDescent="0.25">
      <c r="A425" s="146">
        <v>425</v>
      </c>
      <c r="B425" s="147" t="str">
        <f t="shared" si="15"/>
        <v>Jan</v>
      </c>
      <c r="C425" s="148"/>
      <c r="D425" s="149"/>
      <c r="E425" s="150"/>
      <c r="F425" s="151"/>
      <c r="G425" s="152">
        <f>IFERROR(VLOOKUP(F425,'الأستاذ العام'!$B$4:$C$499,2,0),"")</f>
        <v>0</v>
      </c>
      <c r="H425" s="146"/>
      <c r="I425" s="153">
        <v>0</v>
      </c>
      <c r="J425" s="151"/>
      <c r="K425" s="152">
        <f>IFERROR(VLOOKUP(J425,'الأستاذ العام'!$B$4:$C$499,2,0),"")</f>
        <v>0</v>
      </c>
      <c r="L425" s="146"/>
      <c r="M425" s="153">
        <v>0</v>
      </c>
      <c r="N425" s="16" t="b">
        <f t="shared" si="14"/>
        <v>1</v>
      </c>
    </row>
    <row r="426" spans="1:14" x14ac:dyDescent="0.25">
      <c r="A426" s="146">
        <v>426</v>
      </c>
      <c r="B426" s="147" t="str">
        <f t="shared" si="15"/>
        <v>Jan</v>
      </c>
      <c r="C426" s="148"/>
      <c r="D426" s="149"/>
      <c r="E426" s="150"/>
      <c r="F426" s="151"/>
      <c r="G426" s="152">
        <f>IFERROR(VLOOKUP(F426,'الأستاذ العام'!$B$4:$C$499,2,0),"")</f>
        <v>0</v>
      </c>
      <c r="H426" s="146"/>
      <c r="I426" s="153">
        <v>0</v>
      </c>
      <c r="J426" s="151"/>
      <c r="K426" s="152">
        <f>IFERROR(VLOOKUP(J426,'الأستاذ العام'!$B$4:$C$499,2,0),"")</f>
        <v>0</v>
      </c>
      <c r="L426" s="146"/>
      <c r="M426" s="153">
        <v>0</v>
      </c>
      <c r="N426" s="16" t="b">
        <f t="shared" si="14"/>
        <v>1</v>
      </c>
    </row>
    <row r="427" spans="1:14" x14ac:dyDescent="0.25">
      <c r="A427" s="146">
        <v>427</v>
      </c>
      <c r="B427" s="147" t="str">
        <f t="shared" si="15"/>
        <v>Jan</v>
      </c>
      <c r="C427" s="148"/>
      <c r="D427" s="149"/>
      <c r="E427" s="150"/>
      <c r="F427" s="151"/>
      <c r="G427" s="152">
        <f>IFERROR(VLOOKUP(F427,'الأستاذ العام'!$B$4:$C$499,2,0),"")</f>
        <v>0</v>
      </c>
      <c r="H427" s="146"/>
      <c r="I427" s="153">
        <v>0</v>
      </c>
      <c r="J427" s="151"/>
      <c r="K427" s="152">
        <f>IFERROR(VLOOKUP(J427,'الأستاذ العام'!$B$4:$C$499,2,0),"")</f>
        <v>0</v>
      </c>
      <c r="L427" s="146"/>
      <c r="M427" s="153">
        <v>0</v>
      </c>
      <c r="N427" s="16" t="b">
        <f t="shared" si="14"/>
        <v>1</v>
      </c>
    </row>
    <row r="428" spans="1:14" x14ac:dyDescent="0.25">
      <c r="A428" s="146">
        <v>428</v>
      </c>
      <c r="B428" s="147" t="str">
        <f t="shared" si="15"/>
        <v>Jan</v>
      </c>
      <c r="C428" s="148"/>
      <c r="D428" s="149"/>
      <c r="E428" s="150"/>
      <c r="F428" s="151"/>
      <c r="G428" s="152">
        <f>IFERROR(VLOOKUP(F428,'الأستاذ العام'!$B$4:$C$499,2,0),"")</f>
        <v>0</v>
      </c>
      <c r="H428" s="146"/>
      <c r="I428" s="153">
        <v>0</v>
      </c>
      <c r="J428" s="151"/>
      <c r="K428" s="152">
        <f>IFERROR(VLOOKUP(J428,'الأستاذ العام'!$B$4:$C$499,2,0),"")</f>
        <v>0</v>
      </c>
      <c r="L428" s="146"/>
      <c r="M428" s="153">
        <v>0</v>
      </c>
      <c r="N428" s="16" t="b">
        <f t="shared" si="14"/>
        <v>1</v>
      </c>
    </row>
    <row r="429" spans="1:14" x14ac:dyDescent="0.25">
      <c r="A429" s="146">
        <v>429</v>
      </c>
      <c r="B429" s="147" t="str">
        <f t="shared" si="15"/>
        <v>Jan</v>
      </c>
      <c r="C429" s="148"/>
      <c r="D429" s="149"/>
      <c r="E429" s="150"/>
      <c r="F429" s="151"/>
      <c r="G429" s="152">
        <f>IFERROR(VLOOKUP(F429,'الأستاذ العام'!$B$4:$C$499,2,0),"")</f>
        <v>0</v>
      </c>
      <c r="H429" s="146"/>
      <c r="I429" s="153">
        <v>0</v>
      </c>
      <c r="J429" s="151"/>
      <c r="K429" s="152">
        <f>IFERROR(VLOOKUP(J429,'الأستاذ العام'!$B$4:$C$499,2,0),"")</f>
        <v>0</v>
      </c>
      <c r="L429" s="146"/>
      <c r="M429" s="153">
        <v>0</v>
      </c>
      <c r="N429" s="16" t="b">
        <f t="shared" si="14"/>
        <v>1</v>
      </c>
    </row>
    <row r="430" spans="1:14" x14ac:dyDescent="0.25">
      <c r="A430" s="146">
        <v>430</v>
      </c>
      <c r="B430" s="147" t="str">
        <f t="shared" si="15"/>
        <v>Jan</v>
      </c>
      <c r="C430" s="148"/>
      <c r="D430" s="149"/>
      <c r="E430" s="150"/>
      <c r="F430" s="151"/>
      <c r="G430" s="152">
        <f>IFERROR(VLOOKUP(F430,'الأستاذ العام'!$B$4:$C$499,2,0),"")</f>
        <v>0</v>
      </c>
      <c r="H430" s="146"/>
      <c r="I430" s="153">
        <v>0</v>
      </c>
      <c r="J430" s="151"/>
      <c r="K430" s="152">
        <f>IFERROR(VLOOKUP(J430,'الأستاذ العام'!$B$4:$C$499,2,0),"")</f>
        <v>0</v>
      </c>
      <c r="L430" s="146"/>
      <c r="M430" s="153">
        <v>0</v>
      </c>
      <c r="N430" s="16" t="b">
        <f t="shared" si="14"/>
        <v>1</v>
      </c>
    </row>
    <row r="431" spans="1:14" x14ac:dyDescent="0.25">
      <c r="A431" s="146">
        <v>431</v>
      </c>
      <c r="B431" s="147" t="str">
        <f t="shared" si="15"/>
        <v>Jan</v>
      </c>
      <c r="C431" s="148"/>
      <c r="D431" s="149"/>
      <c r="E431" s="150"/>
      <c r="F431" s="151"/>
      <c r="G431" s="152">
        <f>IFERROR(VLOOKUP(F431,'الأستاذ العام'!$B$4:$C$499,2,0),"")</f>
        <v>0</v>
      </c>
      <c r="H431" s="146"/>
      <c r="I431" s="153">
        <v>0</v>
      </c>
      <c r="J431" s="151"/>
      <c r="K431" s="152">
        <f>IFERROR(VLOOKUP(J431,'الأستاذ العام'!$B$4:$C$499,2,0),"")</f>
        <v>0</v>
      </c>
      <c r="L431" s="146"/>
      <c r="M431" s="153">
        <v>0</v>
      </c>
      <c r="N431" s="16" t="b">
        <f t="shared" si="14"/>
        <v>1</v>
      </c>
    </row>
    <row r="432" spans="1:14" x14ac:dyDescent="0.25">
      <c r="A432" s="146">
        <v>432</v>
      </c>
      <c r="B432" s="147" t="str">
        <f t="shared" si="15"/>
        <v>Jan</v>
      </c>
      <c r="C432" s="148"/>
      <c r="D432" s="149"/>
      <c r="E432" s="150"/>
      <c r="F432" s="151"/>
      <c r="G432" s="152">
        <f>IFERROR(VLOOKUP(F432,'الأستاذ العام'!$B$4:$C$499,2,0),"")</f>
        <v>0</v>
      </c>
      <c r="H432" s="146"/>
      <c r="I432" s="153">
        <v>0</v>
      </c>
      <c r="J432" s="151"/>
      <c r="K432" s="152">
        <f>IFERROR(VLOOKUP(J432,'الأستاذ العام'!$B$4:$C$499,2,0),"")</f>
        <v>0</v>
      </c>
      <c r="L432" s="146"/>
      <c r="M432" s="153">
        <v>0</v>
      </c>
      <c r="N432" s="16" t="b">
        <f t="shared" si="14"/>
        <v>1</v>
      </c>
    </row>
    <row r="433" spans="1:14" x14ac:dyDescent="0.25">
      <c r="A433" s="146">
        <v>433</v>
      </c>
      <c r="B433" s="147" t="str">
        <f t="shared" si="15"/>
        <v>Jan</v>
      </c>
      <c r="C433" s="148"/>
      <c r="D433" s="149"/>
      <c r="E433" s="150"/>
      <c r="F433" s="151"/>
      <c r="G433" s="152">
        <f>IFERROR(VLOOKUP(F433,'الأستاذ العام'!$B$4:$C$499,2,0),"")</f>
        <v>0</v>
      </c>
      <c r="H433" s="146"/>
      <c r="I433" s="153">
        <v>0</v>
      </c>
      <c r="J433" s="151"/>
      <c r="K433" s="152">
        <f>IFERROR(VLOOKUP(J433,'الأستاذ العام'!$B$4:$C$499,2,0),"")</f>
        <v>0</v>
      </c>
      <c r="L433" s="146"/>
      <c r="M433" s="153">
        <v>0</v>
      </c>
      <c r="N433" s="16" t="b">
        <f t="shared" si="14"/>
        <v>1</v>
      </c>
    </row>
    <row r="434" spans="1:14" x14ac:dyDescent="0.25">
      <c r="A434" s="146">
        <v>434</v>
      </c>
      <c r="B434" s="147" t="str">
        <f t="shared" si="15"/>
        <v>Jan</v>
      </c>
      <c r="C434" s="148"/>
      <c r="D434" s="149"/>
      <c r="E434" s="150"/>
      <c r="F434" s="151"/>
      <c r="G434" s="152">
        <f>IFERROR(VLOOKUP(F434,'الأستاذ العام'!$B$4:$C$499,2,0),"")</f>
        <v>0</v>
      </c>
      <c r="H434" s="146"/>
      <c r="I434" s="153">
        <v>0</v>
      </c>
      <c r="J434" s="151"/>
      <c r="K434" s="152">
        <f>IFERROR(VLOOKUP(J434,'الأستاذ العام'!$B$4:$C$499,2,0),"")</f>
        <v>0</v>
      </c>
      <c r="L434" s="146"/>
      <c r="M434" s="153">
        <v>0</v>
      </c>
      <c r="N434" s="16" t="b">
        <f t="shared" si="14"/>
        <v>1</v>
      </c>
    </row>
    <row r="435" spans="1:14" x14ac:dyDescent="0.25">
      <c r="A435" s="146">
        <v>435</v>
      </c>
      <c r="B435" s="147" t="str">
        <f t="shared" si="15"/>
        <v>Jan</v>
      </c>
      <c r="C435" s="148"/>
      <c r="D435" s="149"/>
      <c r="E435" s="150"/>
      <c r="F435" s="151"/>
      <c r="G435" s="152">
        <f>IFERROR(VLOOKUP(F435,'الأستاذ العام'!$B$4:$C$499,2,0),"")</f>
        <v>0</v>
      </c>
      <c r="H435" s="146"/>
      <c r="I435" s="153">
        <v>0</v>
      </c>
      <c r="J435" s="151"/>
      <c r="K435" s="152">
        <f>IFERROR(VLOOKUP(J435,'الأستاذ العام'!$B$4:$C$499,2,0),"")</f>
        <v>0</v>
      </c>
      <c r="L435" s="146"/>
      <c r="M435" s="153">
        <v>0</v>
      </c>
      <c r="N435" s="16" t="b">
        <f t="shared" si="14"/>
        <v>1</v>
      </c>
    </row>
    <row r="436" spans="1:14" x14ac:dyDescent="0.25">
      <c r="A436" s="146">
        <v>436</v>
      </c>
      <c r="B436" s="147" t="str">
        <f t="shared" si="15"/>
        <v>Jan</v>
      </c>
      <c r="C436" s="148"/>
      <c r="D436" s="149"/>
      <c r="E436" s="150"/>
      <c r="F436" s="151"/>
      <c r="G436" s="152">
        <f>IFERROR(VLOOKUP(F436,'الأستاذ العام'!$B$4:$C$499,2,0),"")</f>
        <v>0</v>
      </c>
      <c r="H436" s="146"/>
      <c r="I436" s="153">
        <v>0</v>
      </c>
      <c r="J436" s="151"/>
      <c r="K436" s="152">
        <f>IFERROR(VLOOKUP(J436,'الأستاذ العام'!$B$4:$C$499,2,0),"")</f>
        <v>0</v>
      </c>
      <c r="L436" s="146"/>
      <c r="M436" s="153">
        <v>0</v>
      </c>
      <c r="N436" s="16" t="b">
        <f t="shared" si="14"/>
        <v>1</v>
      </c>
    </row>
    <row r="437" spans="1:14" x14ac:dyDescent="0.25">
      <c r="A437" s="146">
        <v>437</v>
      </c>
      <c r="B437" s="147" t="str">
        <f t="shared" si="15"/>
        <v>Jan</v>
      </c>
      <c r="C437" s="148"/>
      <c r="D437" s="149"/>
      <c r="E437" s="150"/>
      <c r="F437" s="151"/>
      <c r="G437" s="152">
        <f>IFERROR(VLOOKUP(F437,'الأستاذ العام'!$B$4:$C$499,2,0),"")</f>
        <v>0</v>
      </c>
      <c r="H437" s="146"/>
      <c r="I437" s="153">
        <v>0</v>
      </c>
      <c r="J437" s="151"/>
      <c r="K437" s="152">
        <f>IFERROR(VLOOKUP(J437,'الأستاذ العام'!$B$4:$C$499,2,0),"")</f>
        <v>0</v>
      </c>
      <c r="L437" s="146"/>
      <c r="M437" s="153">
        <v>0</v>
      </c>
      <c r="N437" s="16" t="b">
        <f t="shared" si="14"/>
        <v>1</v>
      </c>
    </row>
    <row r="438" spans="1:14" x14ac:dyDescent="0.25">
      <c r="A438" s="146">
        <v>438</v>
      </c>
      <c r="B438" s="147" t="str">
        <f t="shared" si="15"/>
        <v>Jan</v>
      </c>
      <c r="C438" s="148"/>
      <c r="D438" s="149"/>
      <c r="E438" s="150"/>
      <c r="F438" s="151"/>
      <c r="G438" s="152">
        <f>IFERROR(VLOOKUP(F438,'الأستاذ العام'!$B$4:$C$499,2,0),"")</f>
        <v>0</v>
      </c>
      <c r="H438" s="146"/>
      <c r="I438" s="153">
        <v>0</v>
      </c>
      <c r="J438" s="151"/>
      <c r="K438" s="152">
        <f>IFERROR(VLOOKUP(J438,'الأستاذ العام'!$B$4:$C$499,2,0),"")</f>
        <v>0</v>
      </c>
      <c r="L438" s="146"/>
      <c r="M438" s="153">
        <v>0</v>
      </c>
      <c r="N438" s="16" t="b">
        <f t="shared" si="14"/>
        <v>1</v>
      </c>
    </row>
    <row r="439" spans="1:14" x14ac:dyDescent="0.25">
      <c r="A439" s="146">
        <v>439</v>
      </c>
      <c r="B439" s="147" t="str">
        <f t="shared" si="15"/>
        <v>Jan</v>
      </c>
      <c r="C439" s="148"/>
      <c r="D439" s="149"/>
      <c r="E439" s="150"/>
      <c r="F439" s="151"/>
      <c r="G439" s="152">
        <f>IFERROR(VLOOKUP(F439,'الأستاذ العام'!$B$4:$C$499,2,0),"")</f>
        <v>0</v>
      </c>
      <c r="H439" s="146"/>
      <c r="I439" s="153">
        <v>0</v>
      </c>
      <c r="J439" s="151"/>
      <c r="K439" s="152">
        <f>IFERROR(VLOOKUP(J439,'الأستاذ العام'!$B$4:$C$499,2,0),"")</f>
        <v>0</v>
      </c>
      <c r="L439" s="146"/>
      <c r="M439" s="153">
        <v>0</v>
      </c>
      <c r="N439" s="16" t="b">
        <f t="shared" si="14"/>
        <v>1</v>
      </c>
    </row>
    <row r="440" spans="1:14" x14ac:dyDescent="0.25">
      <c r="A440" s="146">
        <v>440</v>
      </c>
      <c r="B440" s="147" t="str">
        <f t="shared" si="15"/>
        <v>Jan</v>
      </c>
      <c r="C440" s="148"/>
      <c r="D440" s="149"/>
      <c r="E440" s="150"/>
      <c r="F440" s="151"/>
      <c r="G440" s="152">
        <f>IFERROR(VLOOKUP(F440,'الأستاذ العام'!$B$4:$C$499,2,0),"")</f>
        <v>0</v>
      </c>
      <c r="H440" s="146"/>
      <c r="I440" s="153">
        <v>0</v>
      </c>
      <c r="J440" s="151"/>
      <c r="K440" s="152">
        <f>IFERROR(VLOOKUP(J440,'الأستاذ العام'!$B$4:$C$499,2,0),"")</f>
        <v>0</v>
      </c>
      <c r="L440" s="146"/>
      <c r="M440" s="153">
        <v>0</v>
      </c>
      <c r="N440" s="16" t="b">
        <f t="shared" si="14"/>
        <v>1</v>
      </c>
    </row>
    <row r="441" spans="1:14" x14ac:dyDescent="0.25">
      <c r="A441" s="146">
        <v>441</v>
      </c>
      <c r="B441" s="147" t="str">
        <f t="shared" si="15"/>
        <v>Jan</v>
      </c>
      <c r="C441" s="148"/>
      <c r="D441" s="149"/>
      <c r="E441" s="150"/>
      <c r="F441" s="151"/>
      <c r="G441" s="152">
        <f>IFERROR(VLOOKUP(F441,'الأستاذ العام'!$B$4:$C$499,2,0),"")</f>
        <v>0</v>
      </c>
      <c r="H441" s="146"/>
      <c r="I441" s="153">
        <v>0</v>
      </c>
      <c r="J441" s="151"/>
      <c r="K441" s="152">
        <f>IFERROR(VLOOKUP(J441,'الأستاذ العام'!$B$4:$C$499,2,0),"")</f>
        <v>0</v>
      </c>
      <c r="L441" s="146"/>
      <c r="M441" s="153">
        <v>0</v>
      </c>
      <c r="N441" s="16" t="b">
        <f t="shared" si="14"/>
        <v>1</v>
      </c>
    </row>
    <row r="442" spans="1:14" x14ac:dyDescent="0.25">
      <c r="A442" s="146">
        <v>442</v>
      </c>
      <c r="B442" s="147" t="str">
        <f t="shared" si="15"/>
        <v>Jan</v>
      </c>
      <c r="C442" s="148"/>
      <c r="D442" s="149"/>
      <c r="E442" s="150"/>
      <c r="F442" s="151"/>
      <c r="G442" s="152">
        <f>IFERROR(VLOOKUP(F442,'الأستاذ العام'!$B$4:$C$499,2,0),"")</f>
        <v>0</v>
      </c>
      <c r="H442" s="146"/>
      <c r="I442" s="153">
        <v>0</v>
      </c>
      <c r="J442" s="151"/>
      <c r="K442" s="152">
        <f>IFERROR(VLOOKUP(J442,'الأستاذ العام'!$B$4:$C$499,2,0),"")</f>
        <v>0</v>
      </c>
      <c r="L442" s="146"/>
      <c r="M442" s="153">
        <v>0</v>
      </c>
      <c r="N442" s="16" t="b">
        <f t="shared" si="14"/>
        <v>1</v>
      </c>
    </row>
    <row r="443" spans="1:14" x14ac:dyDescent="0.25">
      <c r="A443" s="146">
        <v>443</v>
      </c>
      <c r="B443" s="147" t="str">
        <f t="shared" si="15"/>
        <v>Jan</v>
      </c>
      <c r="C443" s="148"/>
      <c r="D443" s="149"/>
      <c r="E443" s="150"/>
      <c r="F443" s="151"/>
      <c r="G443" s="152">
        <f>IFERROR(VLOOKUP(F443,'الأستاذ العام'!$B$4:$C$499,2,0),"")</f>
        <v>0</v>
      </c>
      <c r="H443" s="146"/>
      <c r="I443" s="153">
        <v>0</v>
      </c>
      <c r="J443" s="151"/>
      <c r="K443" s="152">
        <f>IFERROR(VLOOKUP(J443,'الأستاذ العام'!$B$4:$C$499,2,0),"")</f>
        <v>0</v>
      </c>
      <c r="L443" s="146"/>
      <c r="M443" s="153">
        <v>0</v>
      </c>
      <c r="N443" s="16" t="b">
        <f t="shared" si="14"/>
        <v>1</v>
      </c>
    </row>
    <row r="444" spans="1:14" x14ac:dyDescent="0.25">
      <c r="A444" s="146">
        <v>444</v>
      </c>
      <c r="B444" s="147" t="str">
        <f t="shared" si="15"/>
        <v>Jan</v>
      </c>
      <c r="C444" s="148"/>
      <c r="D444" s="149"/>
      <c r="E444" s="150"/>
      <c r="F444" s="151"/>
      <c r="G444" s="152">
        <f>IFERROR(VLOOKUP(F444,'الأستاذ العام'!$B$4:$C$499,2,0),"")</f>
        <v>0</v>
      </c>
      <c r="H444" s="146"/>
      <c r="I444" s="153">
        <v>0</v>
      </c>
      <c r="J444" s="151"/>
      <c r="K444" s="152">
        <f>IFERROR(VLOOKUP(J444,'الأستاذ العام'!$B$4:$C$499,2,0),"")</f>
        <v>0</v>
      </c>
      <c r="L444" s="146"/>
      <c r="M444" s="153">
        <v>0</v>
      </c>
      <c r="N444" s="16" t="b">
        <f t="shared" si="14"/>
        <v>1</v>
      </c>
    </row>
    <row r="445" spans="1:14" x14ac:dyDescent="0.25">
      <c r="A445" s="146">
        <v>445</v>
      </c>
      <c r="B445" s="147" t="str">
        <f t="shared" si="15"/>
        <v>Jan</v>
      </c>
      <c r="C445" s="148"/>
      <c r="D445" s="149"/>
      <c r="E445" s="150"/>
      <c r="F445" s="151"/>
      <c r="G445" s="152">
        <f>IFERROR(VLOOKUP(F445,'الأستاذ العام'!$B$4:$C$499,2,0),"")</f>
        <v>0</v>
      </c>
      <c r="H445" s="146"/>
      <c r="I445" s="153">
        <v>0</v>
      </c>
      <c r="J445" s="151"/>
      <c r="K445" s="152">
        <f>IFERROR(VLOOKUP(J445,'الأستاذ العام'!$B$4:$C$499,2,0),"")</f>
        <v>0</v>
      </c>
      <c r="L445" s="146"/>
      <c r="M445" s="153">
        <v>0</v>
      </c>
      <c r="N445" s="16" t="b">
        <f t="shared" si="14"/>
        <v>1</v>
      </c>
    </row>
    <row r="446" spans="1:14" x14ac:dyDescent="0.25">
      <c r="A446" s="146">
        <v>446</v>
      </c>
      <c r="B446" s="147" t="str">
        <f t="shared" si="15"/>
        <v>Jan</v>
      </c>
      <c r="C446" s="148"/>
      <c r="D446" s="149"/>
      <c r="E446" s="150"/>
      <c r="F446" s="151"/>
      <c r="G446" s="152">
        <f>IFERROR(VLOOKUP(F446,'الأستاذ العام'!$B$4:$C$499,2,0),"")</f>
        <v>0</v>
      </c>
      <c r="H446" s="146"/>
      <c r="I446" s="153">
        <v>0</v>
      </c>
      <c r="J446" s="151"/>
      <c r="K446" s="152">
        <f>IFERROR(VLOOKUP(J446,'الأستاذ العام'!$B$4:$C$499,2,0),"")</f>
        <v>0</v>
      </c>
      <c r="L446" s="146"/>
      <c r="M446" s="153">
        <v>0</v>
      </c>
      <c r="N446" s="16" t="b">
        <f t="shared" si="14"/>
        <v>1</v>
      </c>
    </row>
    <row r="447" spans="1:14" x14ac:dyDescent="0.25">
      <c r="A447" s="146">
        <v>447</v>
      </c>
      <c r="B447" s="147" t="str">
        <f t="shared" si="15"/>
        <v>Jan</v>
      </c>
      <c r="C447" s="148"/>
      <c r="D447" s="149"/>
      <c r="E447" s="150"/>
      <c r="F447" s="151"/>
      <c r="G447" s="152">
        <f>IFERROR(VLOOKUP(F447,'الأستاذ العام'!$B$4:$C$499,2,0),"")</f>
        <v>0</v>
      </c>
      <c r="H447" s="146"/>
      <c r="I447" s="153">
        <v>0</v>
      </c>
      <c r="J447" s="151"/>
      <c r="K447" s="152">
        <f>IFERROR(VLOOKUP(J447,'الأستاذ العام'!$B$4:$C$499,2,0),"")</f>
        <v>0</v>
      </c>
      <c r="L447" s="146"/>
      <c r="M447" s="153">
        <v>0</v>
      </c>
      <c r="N447" s="16" t="b">
        <f t="shared" si="14"/>
        <v>1</v>
      </c>
    </row>
    <row r="448" spans="1:14" x14ac:dyDescent="0.25">
      <c r="A448" s="146">
        <v>448</v>
      </c>
      <c r="B448" s="147" t="str">
        <f t="shared" si="15"/>
        <v>Jan</v>
      </c>
      <c r="C448" s="148"/>
      <c r="D448" s="149"/>
      <c r="E448" s="150"/>
      <c r="F448" s="151"/>
      <c r="G448" s="152">
        <f>IFERROR(VLOOKUP(F448,'الأستاذ العام'!$B$4:$C$499,2,0),"")</f>
        <v>0</v>
      </c>
      <c r="H448" s="146"/>
      <c r="I448" s="153">
        <v>0</v>
      </c>
      <c r="J448" s="151"/>
      <c r="K448" s="152">
        <f>IFERROR(VLOOKUP(J448,'الأستاذ العام'!$B$4:$C$499,2,0),"")</f>
        <v>0</v>
      </c>
      <c r="L448" s="146"/>
      <c r="M448" s="153">
        <v>0</v>
      </c>
      <c r="N448" s="16" t="b">
        <f t="shared" si="14"/>
        <v>1</v>
      </c>
    </row>
    <row r="449" spans="1:14" x14ac:dyDescent="0.25">
      <c r="A449" s="146">
        <v>449</v>
      </c>
      <c r="B449" s="147" t="str">
        <f t="shared" si="15"/>
        <v>Jan</v>
      </c>
      <c r="C449" s="148"/>
      <c r="D449" s="149"/>
      <c r="E449" s="150"/>
      <c r="F449" s="151"/>
      <c r="G449" s="152">
        <f>IFERROR(VLOOKUP(F449,'الأستاذ العام'!$B$4:$C$499,2,0),"")</f>
        <v>0</v>
      </c>
      <c r="H449" s="146"/>
      <c r="I449" s="153">
        <v>0</v>
      </c>
      <c r="J449" s="151"/>
      <c r="K449" s="152">
        <f>IFERROR(VLOOKUP(J449,'الأستاذ العام'!$B$4:$C$499,2,0),"")</f>
        <v>0</v>
      </c>
      <c r="L449" s="146"/>
      <c r="M449" s="153">
        <v>0</v>
      </c>
      <c r="N449" s="16" t="b">
        <f t="shared" si="14"/>
        <v>1</v>
      </c>
    </row>
    <row r="450" spans="1:14" x14ac:dyDescent="0.25">
      <c r="A450" s="146">
        <v>450</v>
      </c>
      <c r="B450" s="147" t="str">
        <f t="shared" si="15"/>
        <v>Jan</v>
      </c>
      <c r="C450" s="148"/>
      <c r="D450" s="149"/>
      <c r="E450" s="150"/>
      <c r="F450" s="151"/>
      <c r="G450" s="152">
        <f>IFERROR(VLOOKUP(F450,'الأستاذ العام'!$B$4:$C$499,2,0),"")</f>
        <v>0</v>
      </c>
      <c r="H450" s="146"/>
      <c r="I450" s="153">
        <v>0</v>
      </c>
      <c r="J450" s="151"/>
      <c r="K450" s="152">
        <f>IFERROR(VLOOKUP(J450,'الأستاذ العام'!$B$4:$C$499,2,0),"")</f>
        <v>0</v>
      </c>
      <c r="L450" s="146"/>
      <c r="M450" s="153">
        <v>0</v>
      </c>
      <c r="N450" s="16" t="b">
        <f t="shared" si="14"/>
        <v>1</v>
      </c>
    </row>
    <row r="451" spans="1:14" x14ac:dyDescent="0.25">
      <c r="A451" s="146">
        <v>451</v>
      </c>
      <c r="B451" s="147" t="str">
        <f t="shared" si="15"/>
        <v>Jan</v>
      </c>
      <c r="C451" s="148"/>
      <c r="D451" s="149"/>
      <c r="E451" s="150"/>
      <c r="F451" s="151"/>
      <c r="G451" s="152">
        <f>IFERROR(VLOOKUP(F451,'الأستاذ العام'!$B$4:$C$499,2,0),"")</f>
        <v>0</v>
      </c>
      <c r="H451" s="146"/>
      <c r="I451" s="153">
        <v>0</v>
      </c>
      <c r="J451" s="151"/>
      <c r="K451" s="152">
        <f>IFERROR(VLOOKUP(J451,'الأستاذ العام'!$B$4:$C$499,2,0),"")</f>
        <v>0</v>
      </c>
      <c r="L451" s="146"/>
      <c r="M451" s="153">
        <v>0</v>
      </c>
      <c r="N451" s="16" t="b">
        <f t="shared" si="14"/>
        <v>1</v>
      </c>
    </row>
    <row r="452" spans="1:14" x14ac:dyDescent="0.25">
      <c r="A452" s="146">
        <v>452</v>
      </c>
      <c r="B452" s="147" t="str">
        <f t="shared" si="15"/>
        <v>Jan</v>
      </c>
      <c r="C452" s="148"/>
      <c r="D452" s="149"/>
      <c r="E452" s="150"/>
      <c r="F452" s="151"/>
      <c r="G452" s="152">
        <f>IFERROR(VLOOKUP(F452,'الأستاذ العام'!$B$4:$C$499,2,0),"")</f>
        <v>0</v>
      </c>
      <c r="H452" s="146"/>
      <c r="I452" s="153">
        <v>0</v>
      </c>
      <c r="J452" s="151"/>
      <c r="K452" s="152">
        <f>IFERROR(VLOOKUP(J452,'الأستاذ العام'!$B$4:$C$499,2,0),"")</f>
        <v>0</v>
      </c>
      <c r="L452" s="146"/>
      <c r="M452" s="153">
        <v>0</v>
      </c>
      <c r="N452" s="16" t="b">
        <f t="shared" si="14"/>
        <v>1</v>
      </c>
    </row>
    <row r="453" spans="1:14" x14ac:dyDescent="0.25">
      <c r="A453" s="146">
        <v>453</v>
      </c>
      <c r="B453" s="147" t="str">
        <f t="shared" si="15"/>
        <v>Jan</v>
      </c>
      <c r="C453" s="148"/>
      <c r="D453" s="149"/>
      <c r="E453" s="150"/>
      <c r="F453" s="151"/>
      <c r="G453" s="152">
        <f>IFERROR(VLOOKUP(F453,'الأستاذ العام'!$B$4:$C$499,2,0),"")</f>
        <v>0</v>
      </c>
      <c r="H453" s="146"/>
      <c r="I453" s="153">
        <v>0</v>
      </c>
      <c r="J453" s="151"/>
      <c r="K453" s="152">
        <f>IFERROR(VLOOKUP(J453,'الأستاذ العام'!$B$4:$C$499,2,0),"")</f>
        <v>0</v>
      </c>
      <c r="L453" s="146"/>
      <c r="M453" s="153">
        <v>0</v>
      </c>
      <c r="N453" s="16" t="b">
        <f t="shared" si="14"/>
        <v>1</v>
      </c>
    </row>
    <row r="454" spans="1:14" x14ac:dyDescent="0.25">
      <c r="A454" s="146">
        <v>454</v>
      </c>
      <c r="B454" s="147" t="str">
        <f t="shared" si="15"/>
        <v>Jan</v>
      </c>
      <c r="C454" s="148"/>
      <c r="D454" s="149"/>
      <c r="E454" s="150"/>
      <c r="F454" s="151"/>
      <c r="G454" s="152">
        <f>IFERROR(VLOOKUP(F454,'الأستاذ العام'!$B$4:$C$499,2,0),"")</f>
        <v>0</v>
      </c>
      <c r="H454" s="146"/>
      <c r="I454" s="153">
        <v>0</v>
      </c>
      <c r="J454" s="151"/>
      <c r="K454" s="152">
        <f>IFERROR(VLOOKUP(J454,'الأستاذ العام'!$B$4:$C$499,2,0),"")</f>
        <v>0</v>
      </c>
      <c r="L454" s="146"/>
      <c r="M454" s="153">
        <v>0</v>
      </c>
      <c r="N454" s="16" t="b">
        <f t="shared" si="14"/>
        <v>1</v>
      </c>
    </row>
    <row r="455" spans="1:14" x14ac:dyDescent="0.25">
      <c r="A455" s="146">
        <v>455</v>
      </c>
      <c r="B455" s="147" t="str">
        <f t="shared" si="15"/>
        <v>Jan</v>
      </c>
      <c r="C455" s="148"/>
      <c r="D455" s="149"/>
      <c r="E455" s="150"/>
      <c r="F455" s="151"/>
      <c r="G455" s="152">
        <f>IFERROR(VLOOKUP(F455,'الأستاذ العام'!$B$4:$C$499,2,0),"")</f>
        <v>0</v>
      </c>
      <c r="H455" s="146"/>
      <c r="I455" s="153">
        <v>0</v>
      </c>
      <c r="J455" s="151"/>
      <c r="K455" s="152">
        <f>IFERROR(VLOOKUP(J455,'الأستاذ العام'!$B$4:$C$499,2,0),"")</f>
        <v>0</v>
      </c>
      <c r="L455" s="146"/>
      <c r="M455" s="153">
        <v>0</v>
      </c>
      <c r="N455" s="16" t="b">
        <f t="shared" ref="N455:N518" si="16">I455=M455</f>
        <v>1</v>
      </c>
    </row>
    <row r="456" spans="1:14" x14ac:dyDescent="0.25">
      <c r="A456" s="146">
        <v>456</v>
      </c>
      <c r="B456" s="147" t="str">
        <f t="shared" si="15"/>
        <v>Jan</v>
      </c>
      <c r="C456" s="148"/>
      <c r="D456" s="149"/>
      <c r="E456" s="150"/>
      <c r="F456" s="151"/>
      <c r="G456" s="152">
        <f>IFERROR(VLOOKUP(F456,'الأستاذ العام'!$B$4:$C$499,2,0),"")</f>
        <v>0</v>
      </c>
      <c r="H456" s="146"/>
      <c r="I456" s="153">
        <v>0</v>
      </c>
      <c r="J456" s="151"/>
      <c r="K456" s="152">
        <f>IFERROR(VLOOKUP(J456,'الأستاذ العام'!$B$4:$C$499,2,0),"")</f>
        <v>0</v>
      </c>
      <c r="L456" s="146"/>
      <c r="M456" s="153">
        <v>0</v>
      </c>
      <c r="N456" s="16" t="b">
        <f t="shared" si="16"/>
        <v>1</v>
      </c>
    </row>
    <row r="457" spans="1:14" x14ac:dyDescent="0.25">
      <c r="A457" s="146">
        <v>457</v>
      </c>
      <c r="B457" s="147" t="str">
        <f t="shared" si="15"/>
        <v>Jan</v>
      </c>
      <c r="C457" s="148"/>
      <c r="D457" s="149"/>
      <c r="E457" s="150"/>
      <c r="F457" s="151"/>
      <c r="G457" s="152">
        <f>IFERROR(VLOOKUP(F457,'الأستاذ العام'!$B$4:$C$499,2,0),"")</f>
        <v>0</v>
      </c>
      <c r="H457" s="146"/>
      <c r="I457" s="153">
        <v>0</v>
      </c>
      <c r="J457" s="151"/>
      <c r="K457" s="152">
        <f>IFERROR(VLOOKUP(J457,'الأستاذ العام'!$B$4:$C$499,2,0),"")</f>
        <v>0</v>
      </c>
      <c r="L457" s="146"/>
      <c r="M457" s="153">
        <v>0</v>
      </c>
      <c r="N457" s="16" t="b">
        <f t="shared" si="16"/>
        <v>1</v>
      </c>
    </row>
    <row r="458" spans="1:14" x14ac:dyDescent="0.25">
      <c r="A458" s="146">
        <v>458</v>
      </c>
      <c r="B458" s="147" t="str">
        <f t="shared" si="15"/>
        <v>Jan</v>
      </c>
      <c r="C458" s="148"/>
      <c r="D458" s="149"/>
      <c r="E458" s="150"/>
      <c r="F458" s="151"/>
      <c r="G458" s="152">
        <f>IFERROR(VLOOKUP(F458,'الأستاذ العام'!$B$4:$C$499,2,0),"")</f>
        <v>0</v>
      </c>
      <c r="H458" s="146"/>
      <c r="I458" s="153">
        <v>0</v>
      </c>
      <c r="J458" s="151"/>
      <c r="K458" s="152">
        <f>IFERROR(VLOOKUP(J458,'الأستاذ العام'!$B$4:$C$499,2,0),"")</f>
        <v>0</v>
      </c>
      <c r="L458" s="146"/>
      <c r="M458" s="153">
        <v>0</v>
      </c>
      <c r="N458" s="16" t="b">
        <f t="shared" si="16"/>
        <v>1</v>
      </c>
    </row>
    <row r="459" spans="1:14" x14ac:dyDescent="0.25">
      <c r="A459" s="146">
        <v>459</v>
      </c>
      <c r="B459" s="147" t="str">
        <f t="shared" si="15"/>
        <v>Jan</v>
      </c>
      <c r="C459" s="148"/>
      <c r="D459" s="149"/>
      <c r="E459" s="150"/>
      <c r="F459" s="151"/>
      <c r="G459" s="152">
        <f>IFERROR(VLOOKUP(F459,'الأستاذ العام'!$B$4:$C$499,2,0),"")</f>
        <v>0</v>
      </c>
      <c r="H459" s="146"/>
      <c r="I459" s="153">
        <v>0</v>
      </c>
      <c r="J459" s="151"/>
      <c r="K459" s="152">
        <f>IFERROR(VLOOKUP(J459,'الأستاذ العام'!$B$4:$C$499,2,0),"")</f>
        <v>0</v>
      </c>
      <c r="L459" s="146"/>
      <c r="M459" s="153">
        <v>0</v>
      </c>
      <c r="N459" s="16" t="b">
        <f t="shared" si="16"/>
        <v>1</v>
      </c>
    </row>
    <row r="460" spans="1:14" x14ac:dyDescent="0.25">
      <c r="A460" s="146">
        <v>460</v>
      </c>
      <c r="B460" s="147" t="str">
        <f t="shared" si="15"/>
        <v>Jan</v>
      </c>
      <c r="C460" s="148"/>
      <c r="D460" s="149"/>
      <c r="E460" s="150"/>
      <c r="F460" s="151"/>
      <c r="G460" s="152">
        <f>IFERROR(VLOOKUP(F460,'الأستاذ العام'!$B$4:$C$499,2,0),"")</f>
        <v>0</v>
      </c>
      <c r="H460" s="146"/>
      <c r="I460" s="153">
        <v>0</v>
      </c>
      <c r="J460" s="151"/>
      <c r="K460" s="152">
        <f>IFERROR(VLOOKUP(J460,'الأستاذ العام'!$B$4:$C$499,2,0),"")</f>
        <v>0</v>
      </c>
      <c r="L460" s="146"/>
      <c r="M460" s="153">
        <v>0</v>
      </c>
      <c r="N460" s="16" t="b">
        <f t="shared" si="16"/>
        <v>1</v>
      </c>
    </row>
    <row r="461" spans="1:14" x14ac:dyDescent="0.25">
      <c r="A461" s="146">
        <v>461</v>
      </c>
      <c r="B461" s="147" t="str">
        <f t="shared" si="15"/>
        <v>Jan</v>
      </c>
      <c r="C461" s="148"/>
      <c r="D461" s="149"/>
      <c r="E461" s="150"/>
      <c r="F461" s="151"/>
      <c r="G461" s="152">
        <f>IFERROR(VLOOKUP(F461,'الأستاذ العام'!$B$4:$C$499,2,0),"")</f>
        <v>0</v>
      </c>
      <c r="H461" s="146"/>
      <c r="I461" s="153">
        <v>0</v>
      </c>
      <c r="J461" s="151"/>
      <c r="K461" s="152">
        <f>IFERROR(VLOOKUP(J461,'الأستاذ العام'!$B$4:$C$499,2,0),"")</f>
        <v>0</v>
      </c>
      <c r="L461" s="146"/>
      <c r="M461" s="153">
        <v>0</v>
      </c>
      <c r="N461" s="16" t="b">
        <f t="shared" si="16"/>
        <v>1</v>
      </c>
    </row>
    <row r="462" spans="1:14" x14ac:dyDescent="0.25">
      <c r="A462" s="146">
        <v>462</v>
      </c>
      <c r="B462" s="147" t="str">
        <f t="shared" si="15"/>
        <v>Jan</v>
      </c>
      <c r="C462" s="148"/>
      <c r="D462" s="149"/>
      <c r="E462" s="150"/>
      <c r="F462" s="151"/>
      <c r="G462" s="152">
        <f>IFERROR(VLOOKUP(F462,'الأستاذ العام'!$B$4:$C$499,2,0),"")</f>
        <v>0</v>
      </c>
      <c r="H462" s="146"/>
      <c r="I462" s="153">
        <v>0</v>
      </c>
      <c r="J462" s="151"/>
      <c r="K462" s="152">
        <f>IFERROR(VLOOKUP(J462,'الأستاذ العام'!$B$4:$C$499,2,0),"")</f>
        <v>0</v>
      </c>
      <c r="L462" s="146"/>
      <c r="M462" s="153">
        <v>0</v>
      </c>
      <c r="N462" s="16" t="b">
        <f t="shared" si="16"/>
        <v>1</v>
      </c>
    </row>
    <row r="463" spans="1:14" x14ac:dyDescent="0.25">
      <c r="A463" s="146">
        <v>463</v>
      </c>
      <c r="B463" s="147" t="str">
        <f t="shared" si="15"/>
        <v>Jan</v>
      </c>
      <c r="C463" s="148"/>
      <c r="D463" s="149"/>
      <c r="E463" s="150"/>
      <c r="F463" s="151"/>
      <c r="G463" s="152">
        <f>IFERROR(VLOOKUP(F463,'الأستاذ العام'!$B$4:$C$499,2,0),"")</f>
        <v>0</v>
      </c>
      <c r="H463" s="146"/>
      <c r="I463" s="153">
        <v>0</v>
      </c>
      <c r="J463" s="151"/>
      <c r="K463" s="152">
        <f>IFERROR(VLOOKUP(J463,'الأستاذ العام'!$B$4:$C$499,2,0),"")</f>
        <v>0</v>
      </c>
      <c r="L463" s="146"/>
      <c r="M463" s="153">
        <v>0</v>
      </c>
      <c r="N463" s="16" t="b">
        <f t="shared" si="16"/>
        <v>1</v>
      </c>
    </row>
    <row r="464" spans="1:14" x14ac:dyDescent="0.25">
      <c r="A464" s="146">
        <v>464</v>
      </c>
      <c r="B464" s="147" t="str">
        <f t="shared" si="15"/>
        <v>Jan</v>
      </c>
      <c r="C464" s="148"/>
      <c r="D464" s="149"/>
      <c r="E464" s="150"/>
      <c r="F464" s="151"/>
      <c r="G464" s="152">
        <f>IFERROR(VLOOKUP(F464,'الأستاذ العام'!$B$4:$C$499,2,0),"")</f>
        <v>0</v>
      </c>
      <c r="H464" s="146"/>
      <c r="I464" s="153">
        <v>0</v>
      </c>
      <c r="J464" s="151"/>
      <c r="K464" s="152">
        <f>IFERROR(VLOOKUP(J464,'الأستاذ العام'!$B$4:$C$499,2,0),"")</f>
        <v>0</v>
      </c>
      <c r="L464" s="146"/>
      <c r="M464" s="153">
        <v>0</v>
      </c>
      <c r="N464" s="16" t="b">
        <f t="shared" si="16"/>
        <v>1</v>
      </c>
    </row>
    <row r="465" spans="1:14" x14ac:dyDescent="0.25">
      <c r="A465" s="146">
        <v>465</v>
      </c>
      <c r="B465" s="147" t="str">
        <f t="shared" si="15"/>
        <v>Jan</v>
      </c>
      <c r="C465" s="148"/>
      <c r="D465" s="149"/>
      <c r="E465" s="150"/>
      <c r="F465" s="151"/>
      <c r="G465" s="152">
        <f>IFERROR(VLOOKUP(F465,'الأستاذ العام'!$B$4:$C$499,2,0),"")</f>
        <v>0</v>
      </c>
      <c r="H465" s="146"/>
      <c r="I465" s="153">
        <v>0</v>
      </c>
      <c r="J465" s="151"/>
      <c r="K465" s="152">
        <f>IFERROR(VLOOKUP(J465,'الأستاذ العام'!$B$4:$C$499,2,0),"")</f>
        <v>0</v>
      </c>
      <c r="L465" s="146"/>
      <c r="M465" s="153">
        <v>0</v>
      </c>
      <c r="N465" s="16" t="b">
        <f t="shared" si="16"/>
        <v>1</v>
      </c>
    </row>
    <row r="466" spans="1:14" x14ac:dyDescent="0.25">
      <c r="A466" s="146">
        <v>466</v>
      </c>
      <c r="B466" s="147" t="str">
        <f t="shared" si="15"/>
        <v>Jan</v>
      </c>
      <c r="C466" s="148"/>
      <c r="D466" s="149"/>
      <c r="E466" s="150"/>
      <c r="F466" s="151"/>
      <c r="G466" s="152">
        <f>IFERROR(VLOOKUP(F466,'الأستاذ العام'!$B$4:$C$499,2,0),"")</f>
        <v>0</v>
      </c>
      <c r="H466" s="146"/>
      <c r="I466" s="153">
        <v>0</v>
      </c>
      <c r="J466" s="151"/>
      <c r="K466" s="152">
        <f>IFERROR(VLOOKUP(J466,'الأستاذ العام'!$B$4:$C$499,2,0),"")</f>
        <v>0</v>
      </c>
      <c r="L466" s="146"/>
      <c r="M466" s="153">
        <v>0</v>
      </c>
      <c r="N466" s="16" t="b">
        <f t="shared" si="16"/>
        <v>1</v>
      </c>
    </row>
    <row r="467" spans="1:14" x14ac:dyDescent="0.25">
      <c r="A467" s="146">
        <v>467</v>
      </c>
      <c r="B467" s="147" t="str">
        <f t="shared" si="15"/>
        <v>Jan</v>
      </c>
      <c r="C467" s="148"/>
      <c r="D467" s="149"/>
      <c r="E467" s="150"/>
      <c r="F467" s="151"/>
      <c r="G467" s="152">
        <f>IFERROR(VLOOKUP(F467,'الأستاذ العام'!$B$4:$C$499,2,0),"")</f>
        <v>0</v>
      </c>
      <c r="H467" s="146"/>
      <c r="I467" s="153">
        <v>0</v>
      </c>
      <c r="J467" s="151"/>
      <c r="K467" s="152">
        <f>IFERROR(VLOOKUP(J467,'الأستاذ العام'!$B$4:$C$499,2,0),"")</f>
        <v>0</v>
      </c>
      <c r="L467" s="146"/>
      <c r="M467" s="153">
        <v>0</v>
      </c>
      <c r="N467" s="16" t="b">
        <f t="shared" si="16"/>
        <v>1</v>
      </c>
    </row>
    <row r="468" spans="1:14" x14ac:dyDescent="0.25">
      <c r="A468" s="146">
        <v>468</v>
      </c>
      <c r="B468" s="147" t="str">
        <f t="shared" si="15"/>
        <v>Jan</v>
      </c>
      <c r="C468" s="148"/>
      <c r="D468" s="149"/>
      <c r="E468" s="150"/>
      <c r="F468" s="151"/>
      <c r="G468" s="152">
        <f>IFERROR(VLOOKUP(F468,'الأستاذ العام'!$B$4:$C$499,2,0),"")</f>
        <v>0</v>
      </c>
      <c r="H468" s="146"/>
      <c r="I468" s="153">
        <v>0</v>
      </c>
      <c r="J468" s="151"/>
      <c r="K468" s="152">
        <f>IFERROR(VLOOKUP(J468,'الأستاذ العام'!$B$4:$C$499,2,0),"")</f>
        <v>0</v>
      </c>
      <c r="L468" s="146"/>
      <c r="M468" s="153">
        <v>0</v>
      </c>
      <c r="N468" s="16" t="b">
        <f t="shared" si="16"/>
        <v>1</v>
      </c>
    </row>
    <row r="469" spans="1:14" x14ac:dyDescent="0.25">
      <c r="A469" s="146">
        <v>469</v>
      </c>
      <c r="B469" s="147" t="str">
        <f t="shared" ref="B469:B532" si="17">TEXT(C469,"mmm")</f>
        <v>Jan</v>
      </c>
      <c r="C469" s="148"/>
      <c r="D469" s="149"/>
      <c r="E469" s="150"/>
      <c r="F469" s="151"/>
      <c r="G469" s="152">
        <f>IFERROR(VLOOKUP(F469,'الأستاذ العام'!$B$4:$C$499,2,0),"")</f>
        <v>0</v>
      </c>
      <c r="H469" s="146"/>
      <c r="I469" s="153">
        <v>0</v>
      </c>
      <c r="J469" s="151"/>
      <c r="K469" s="152">
        <f>IFERROR(VLOOKUP(J469,'الأستاذ العام'!$B$4:$C$499,2,0),"")</f>
        <v>0</v>
      </c>
      <c r="L469" s="146"/>
      <c r="M469" s="153">
        <v>0</v>
      </c>
      <c r="N469" s="16" t="b">
        <f t="shared" si="16"/>
        <v>1</v>
      </c>
    </row>
    <row r="470" spans="1:14" x14ac:dyDescent="0.25">
      <c r="A470" s="146">
        <v>470</v>
      </c>
      <c r="B470" s="147" t="str">
        <f t="shared" si="17"/>
        <v>Jan</v>
      </c>
      <c r="C470" s="148"/>
      <c r="D470" s="149"/>
      <c r="E470" s="150"/>
      <c r="F470" s="151"/>
      <c r="G470" s="152">
        <f>IFERROR(VLOOKUP(F470,'الأستاذ العام'!$B$4:$C$499,2,0),"")</f>
        <v>0</v>
      </c>
      <c r="H470" s="146"/>
      <c r="I470" s="153">
        <v>0</v>
      </c>
      <c r="J470" s="151"/>
      <c r="K470" s="152">
        <f>IFERROR(VLOOKUP(J470,'الأستاذ العام'!$B$4:$C$499,2,0),"")</f>
        <v>0</v>
      </c>
      <c r="L470" s="146"/>
      <c r="M470" s="153">
        <v>0</v>
      </c>
      <c r="N470" s="16" t="b">
        <f t="shared" si="16"/>
        <v>1</v>
      </c>
    </row>
    <row r="471" spans="1:14" x14ac:dyDescent="0.25">
      <c r="A471" s="146">
        <v>471</v>
      </c>
      <c r="B471" s="147" t="str">
        <f t="shared" si="17"/>
        <v>Jan</v>
      </c>
      <c r="C471" s="148"/>
      <c r="D471" s="149"/>
      <c r="E471" s="150"/>
      <c r="F471" s="151"/>
      <c r="G471" s="152">
        <f>IFERROR(VLOOKUP(F471,'الأستاذ العام'!$B$4:$C$499,2,0),"")</f>
        <v>0</v>
      </c>
      <c r="H471" s="146"/>
      <c r="I471" s="153">
        <v>0</v>
      </c>
      <c r="J471" s="151"/>
      <c r="K471" s="152">
        <f>IFERROR(VLOOKUP(J471,'الأستاذ العام'!$B$4:$C$499,2,0),"")</f>
        <v>0</v>
      </c>
      <c r="L471" s="146"/>
      <c r="M471" s="153">
        <v>0</v>
      </c>
      <c r="N471" s="16" t="b">
        <f t="shared" si="16"/>
        <v>1</v>
      </c>
    </row>
    <row r="472" spans="1:14" x14ac:dyDescent="0.25">
      <c r="A472" s="146">
        <v>472</v>
      </c>
      <c r="B472" s="147" t="str">
        <f t="shared" si="17"/>
        <v>Jan</v>
      </c>
      <c r="C472" s="148"/>
      <c r="D472" s="149"/>
      <c r="E472" s="150"/>
      <c r="F472" s="151"/>
      <c r="G472" s="152">
        <f>IFERROR(VLOOKUP(F472,'الأستاذ العام'!$B$4:$C$499,2,0),"")</f>
        <v>0</v>
      </c>
      <c r="H472" s="146"/>
      <c r="I472" s="153">
        <v>0</v>
      </c>
      <c r="J472" s="151"/>
      <c r="K472" s="152">
        <f>IFERROR(VLOOKUP(J472,'الأستاذ العام'!$B$4:$C$499,2,0),"")</f>
        <v>0</v>
      </c>
      <c r="L472" s="146"/>
      <c r="M472" s="153">
        <v>0</v>
      </c>
      <c r="N472" s="16" t="b">
        <f t="shared" si="16"/>
        <v>1</v>
      </c>
    </row>
    <row r="473" spans="1:14" x14ac:dyDescent="0.25">
      <c r="A473" s="146">
        <v>473</v>
      </c>
      <c r="B473" s="147" t="str">
        <f t="shared" si="17"/>
        <v>Jan</v>
      </c>
      <c r="C473" s="148"/>
      <c r="D473" s="149"/>
      <c r="E473" s="150"/>
      <c r="F473" s="151"/>
      <c r="G473" s="152">
        <f>IFERROR(VLOOKUP(F473,'الأستاذ العام'!$B$4:$C$499,2,0),"")</f>
        <v>0</v>
      </c>
      <c r="H473" s="146"/>
      <c r="I473" s="153">
        <v>0</v>
      </c>
      <c r="J473" s="151"/>
      <c r="K473" s="152">
        <f>IFERROR(VLOOKUP(J473,'الأستاذ العام'!$B$4:$C$499,2,0),"")</f>
        <v>0</v>
      </c>
      <c r="L473" s="146"/>
      <c r="M473" s="153">
        <v>0</v>
      </c>
      <c r="N473" s="16" t="b">
        <f t="shared" si="16"/>
        <v>1</v>
      </c>
    </row>
    <row r="474" spans="1:14" x14ac:dyDescent="0.25">
      <c r="A474" s="146">
        <v>474</v>
      </c>
      <c r="B474" s="147" t="str">
        <f t="shared" si="17"/>
        <v>Jan</v>
      </c>
      <c r="C474" s="148"/>
      <c r="D474" s="149"/>
      <c r="E474" s="150"/>
      <c r="F474" s="151"/>
      <c r="G474" s="152">
        <f>IFERROR(VLOOKUP(F474,'الأستاذ العام'!$B$4:$C$499,2,0),"")</f>
        <v>0</v>
      </c>
      <c r="H474" s="146"/>
      <c r="I474" s="153">
        <v>0</v>
      </c>
      <c r="J474" s="151"/>
      <c r="K474" s="152">
        <f>IFERROR(VLOOKUP(J474,'الأستاذ العام'!$B$4:$C$499,2,0),"")</f>
        <v>0</v>
      </c>
      <c r="L474" s="146"/>
      <c r="M474" s="153">
        <v>0</v>
      </c>
      <c r="N474" s="16" t="b">
        <f t="shared" si="16"/>
        <v>1</v>
      </c>
    </row>
    <row r="475" spans="1:14" x14ac:dyDescent="0.25">
      <c r="A475" s="146">
        <v>475</v>
      </c>
      <c r="B475" s="147" t="str">
        <f t="shared" si="17"/>
        <v>Jan</v>
      </c>
      <c r="C475" s="148"/>
      <c r="D475" s="149"/>
      <c r="E475" s="150"/>
      <c r="F475" s="151"/>
      <c r="G475" s="152">
        <f>IFERROR(VLOOKUP(F475,'الأستاذ العام'!$B$4:$C$499,2,0),"")</f>
        <v>0</v>
      </c>
      <c r="H475" s="146"/>
      <c r="I475" s="153">
        <v>0</v>
      </c>
      <c r="J475" s="151"/>
      <c r="K475" s="152">
        <f>IFERROR(VLOOKUP(J475,'الأستاذ العام'!$B$4:$C$499,2,0),"")</f>
        <v>0</v>
      </c>
      <c r="L475" s="146"/>
      <c r="M475" s="153">
        <v>0</v>
      </c>
      <c r="N475" s="16" t="b">
        <f t="shared" si="16"/>
        <v>1</v>
      </c>
    </row>
    <row r="476" spans="1:14" x14ac:dyDescent="0.25">
      <c r="A476" s="146">
        <v>476</v>
      </c>
      <c r="B476" s="147" t="str">
        <f t="shared" si="17"/>
        <v>Jan</v>
      </c>
      <c r="C476" s="148"/>
      <c r="D476" s="149"/>
      <c r="E476" s="150"/>
      <c r="F476" s="151"/>
      <c r="G476" s="152">
        <f>IFERROR(VLOOKUP(F476,'الأستاذ العام'!$B$4:$C$499,2,0),"")</f>
        <v>0</v>
      </c>
      <c r="H476" s="146"/>
      <c r="I476" s="153">
        <v>0</v>
      </c>
      <c r="J476" s="151"/>
      <c r="K476" s="152">
        <f>IFERROR(VLOOKUP(J476,'الأستاذ العام'!$B$4:$C$499,2,0),"")</f>
        <v>0</v>
      </c>
      <c r="L476" s="146"/>
      <c r="M476" s="153">
        <v>0</v>
      </c>
      <c r="N476" s="16" t="b">
        <f t="shared" si="16"/>
        <v>1</v>
      </c>
    </row>
    <row r="477" spans="1:14" x14ac:dyDescent="0.25">
      <c r="A477" s="146">
        <v>477</v>
      </c>
      <c r="B477" s="147" t="str">
        <f t="shared" si="17"/>
        <v>Jan</v>
      </c>
      <c r="C477" s="148"/>
      <c r="D477" s="149"/>
      <c r="E477" s="150"/>
      <c r="F477" s="151"/>
      <c r="G477" s="152">
        <f>IFERROR(VLOOKUP(F477,'الأستاذ العام'!$B$4:$C$499,2,0),"")</f>
        <v>0</v>
      </c>
      <c r="H477" s="146"/>
      <c r="I477" s="153">
        <v>0</v>
      </c>
      <c r="J477" s="151"/>
      <c r="K477" s="152">
        <f>IFERROR(VLOOKUP(J477,'الأستاذ العام'!$B$4:$C$499,2,0),"")</f>
        <v>0</v>
      </c>
      <c r="L477" s="146"/>
      <c r="M477" s="153">
        <v>0</v>
      </c>
      <c r="N477" s="16" t="b">
        <f t="shared" si="16"/>
        <v>1</v>
      </c>
    </row>
    <row r="478" spans="1:14" x14ac:dyDescent="0.25">
      <c r="A478" s="146">
        <v>478</v>
      </c>
      <c r="B478" s="147" t="str">
        <f t="shared" si="17"/>
        <v>Jan</v>
      </c>
      <c r="C478" s="148"/>
      <c r="D478" s="149"/>
      <c r="E478" s="150"/>
      <c r="F478" s="151"/>
      <c r="G478" s="152">
        <f>IFERROR(VLOOKUP(F478,'الأستاذ العام'!$B$4:$C$499,2,0),"")</f>
        <v>0</v>
      </c>
      <c r="H478" s="146"/>
      <c r="I478" s="153">
        <v>0</v>
      </c>
      <c r="J478" s="151"/>
      <c r="K478" s="152">
        <f>IFERROR(VLOOKUP(J478,'الأستاذ العام'!$B$4:$C$499,2,0),"")</f>
        <v>0</v>
      </c>
      <c r="L478" s="146"/>
      <c r="M478" s="153">
        <v>0</v>
      </c>
      <c r="N478" s="16" t="b">
        <f t="shared" si="16"/>
        <v>1</v>
      </c>
    </row>
    <row r="479" spans="1:14" x14ac:dyDescent="0.25">
      <c r="A479" s="146">
        <v>479</v>
      </c>
      <c r="B479" s="147" t="str">
        <f t="shared" si="17"/>
        <v>Jan</v>
      </c>
      <c r="C479" s="148"/>
      <c r="D479" s="149"/>
      <c r="E479" s="150"/>
      <c r="F479" s="151"/>
      <c r="G479" s="152">
        <f>IFERROR(VLOOKUP(F479,'الأستاذ العام'!$B$4:$C$499,2,0),"")</f>
        <v>0</v>
      </c>
      <c r="H479" s="146"/>
      <c r="I479" s="153">
        <v>0</v>
      </c>
      <c r="J479" s="151"/>
      <c r="K479" s="152">
        <f>IFERROR(VLOOKUP(J479,'الأستاذ العام'!$B$4:$C$499,2,0),"")</f>
        <v>0</v>
      </c>
      <c r="L479" s="146"/>
      <c r="M479" s="153">
        <v>0</v>
      </c>
      <c r="N479" s="16" t="b">
        <f t="shared" si="16"/>
        <v>1</v>
      </c>
    </row>
    <row r="480" spans="1:14" x14ac:dyDescent="0.25">
      <c r="A480" s="146">
        <v>480</v>
      </c>
      <c r="B480" s="147" t="str">
        <f t="shared" si="17"/>
        <v>Jan</v>
      </c>
      <c r="C480" s="148"/>
      <c r="D480" s="149"/>
      <c r="E480" s="150"/>
      <c r="F480" s="151"/>
      <c r="G480" s="152">
        <f>IFERROR(VLOOKUP(F480,'الأستاذ العام'!$B$4:$C$499,2,0),"")</f>
        <v>0</v>
      </c>
      <c r="H480" s="146"/>
      <c r="I480" s="153">
        <v>0</v>
      </c>
      <c r="J480" s="151"/>
      <c r="K480" s="152">
        <f>IFERROR(VLOOKUP(J480,'الأستاذ العام'!$B$4:$C$499,2,0),"")</f>
        <v>0</v>
      </c>
      <c r="L480" s="146"/>
      <c r="M480" s="153">
        <v>0</v>
      </c>
      <c r="N480" s="16" t="b">
        <f t="shared" si="16"/>
        <v>1</v>
      </c>
    </row>
    <row r="481" spans="1:14" x14ac:dyDescent="0.25">
      <c r="A481" s="146">
        <v>481</v>
      </c>
      <c r="B481" s="147" t="str">
        <f t="shared" si="17"/>
        <v>Jan</v>
      </c>
      <c r="C481" s="148"/>
      <c r="D481" s="149"/>
      <c r="E481" s="150"/>
      <c r="F481" s="151"/>
      <c r="G481" s="152">
        <f>IFERROR(VLOOKUP(F481,'الأستاذ العام'!$B$4:$C$499,2,0),"")</f>
        <v>0</v>
      </c>
      <c r="H481" s="146"/>
      <c r="I481" s="153">
        <v>0</v>
      </c>
      <c r="J481" s="151"/>
      <c r="K481" s="152">
        <f>IFERROR(VLOOKUP(J481,'الأستاذ العام'!$B$4:$C$499,2,0),"")</f>
        <v>0</v>
      </c>
      <c r="L481" s="146"/>
      <c r="M481" s="153">
        <v>0</v>
      </c>
      <c r="N481" s="16" t="b">
        <f t="shared" si="16"/>
        <v>1</v>
      </c>
    </row>
    <row r="482" spans="1:14" x14ac:dyDescent="0.25">
      <c r="A482" s="146">
        <v>482</v>
      </c>
      <c r="B482" s="147" t="str">
        <f t="shared" si="17"/>
        <v>Jan</v>
      </c>
      <c r="C482" s="148"/>
      <c r="D482" s="149"/>
      <c r="E482" s="150"/>
      <c r="F482" s="151"/>
      <c r="G482" s="152">
        <f>IFERROR(VLOOKUP(F482,'الأستاذ العام'!$B$4:$C$499,2,0),"")</f>
        <v>0</v>
      </c>
      <c r="H482" s="146"/>
      <c r="I482" s="153">
        <v>0</v>
      </c>
      <c r="J482" s="151"/>
      <c r="K482" s="152">
        <f>IFERROR(VLOOKUP(J482,'الأستاذ العام'!$B$4:$C$499,2,0),"")</f>
        <v>0</v>
      </c>
      <c r="L482" s="146"/>
      <c r="M482" s="153">
        <v>0</v>
      </c>
      <c r="N482" s="16" t="b">
        <f t="shared" si="16"/>
        <v>1</v>
      </c>
    </row>
    <row r="483" spans="1:14" x14ac:dyDescent="0.25">
      <c r="A483" s="146">
        <v>483</v>
      </c>
      <c r="B483" s="147" t="str">
        <f t="shared" si="17"/>
        <v>Jan</v>
      </c>
      <c r="C483" s="148"/>
      <c r="D483" s="149"/>
      <c r="E483" s="150"/>
      <c r="F483" s="151"/>
      <c r="G483" s="152">
        <f>IFERROR(VLOOKUP(F483,'الأستاذ العام'!$B$4:$C$499,2,0),"")</f>
        <v>0</v>
      </c>
      <c r="H483" s="146"/>
      <c r="I483" s="153">
        <v>0</v>
      </c>
      <c r="J483" s="151"/>
      <c r="K483" s="152">
        <f>IFERROR(VLOOKUP(J483,'الأستاذ العام'!$B$4:$C$499,2,0),"")</f>
        <v>0</v>
      </c>
      <c r="L483" s="146"/>
      <c r="M483" s="153">
        <v>0</v>
      </c>
      <c r="N483" s="16" t="b">
        <f t="shared" si="16"/>
        <v>1</v>
      </c>
    </row>
    <row r="484" spans="1:14" x14ac:dyDescent="0.25">
      <c r="A484" s="146">
        <v>484</v>
      </c>
      <c r="B484" s="147" t="str">
        <f t="shared" si="17"/>
        <v>Jan</v>
      </c>
      <c r="C484" s="148"/>
      <c r="D484" s="149"/>
      <c r="E484" s="150"/>
      <c r="F484" s="151"/>
      <c r="G484" s="152">
        <f>IFERROR(VLOOKUP(F484,'الأستاذ العام'!$B$4:$C$499,2,0),"")</f>
        <v>0</v>
      </c>
      <c r="H484" s="146"/>
      <c r="I484" s="153">
        <v>0</v>
      </c>
      <c r="J484" s="151"/>
      <c r="K484" s="152">
        <f>IFERROR(VLOOKUP(J484,'الأستاذ العام'!$B$4:$C$499,2,0),"")</f>
        <v>0</v>
      </c>
      <c r="L484" s="146"/>
      <c r="M484" s="153">
        <v>0</v>
      </c>
      <c r="N484" s="16" t="b">
        <f t="shared" si="16"/>
        <v>1</v>
      </c>
    </row>
    <row r="485" spans="1:14" x14ac:dyDescent="0.25">
      <c r="A485" s="146">
        <v>485</v>
      </c>
      <c r="B485" s="147" t="str">
        <f t="shared" si="17"/>
        <v>Jan</v>
      </c>
      <c r="C485" s="148"/>
      <c r="D485" s="149"/>
      <c r="E485" s="150"/>
      <c r="F485" s="151"/>
      <c r="G485" s="152">
        <f>IFERROR(VLOOKUP(F485,'الأستاذ العام'!$B$4:$C$499,2,0),"")</f>
        <v>0</v>
      </c>
      <c r="H485" s="146"/>
      <c r="I485" s="153">
        <v>0</v>
      </c>
      <c r="J485" s="151"/>
      <c r="K485" s="152">
        <f>IFERROR(VLOOKUP(J485,'الأستاذ العام'!$B$4:$C$499,2,0),"")</f>
        <v>0</v>
      </c>
      <c r="L485" s="146"/>
      <c r="M485" s="153">
        <v>0</v>
      </c>
      <c r="N485" s="16" t="b">
        <f t="shared" si="16"/>
        <v>1</v>
      </c>
    </row>
    <row r="486" spans="1:14" x14ac:dyDescent="0.25">
      <c r="A486" s="146">
        <v>486</v>
      </c>
      <c r="B486" s="147" t="str">
        <f t="shared" si="17"/>
        <v>Jan</v>
      </c>
      <c r="C486" s="148"/>
      <c r="D486" s="149"/>
      <c r="E486" s="150"/>
      <c r="F486" s="151"/>
      <c r="G486" s="152">
        <f>IFERROR(VLOOKUP(F486,'الأستاذ العام'!$B$4:$C$499,2,0),"")</f>
        <v>0</v>
      </c>
      <c r="H486" s="146"/>
      <c r="I486" s="153">
        <v>0</v>
      </c>
      <c r="J486" s="151"/>
      <c r="K486" s="152">
        <f>IFERROR(VLOOKUP(J486,'الأستاذ العام'!$B$4:$C$499,2,0),"")</f>
        <v>0</v>
      </c>
      <c r="L486" s="146"/>
      <c r="M486" s="153">
        <v>0</v>
      </c>
      <c r="N486" s="16" t="b">
        <f t="shared" si="16"/>
        <v>1</v>
      </c>
    </row>
    <row r="487" spans="1:14" x14ac:dyDescent="0.25">
      <c r="A487" s="146">
        <v>487</v>
      </c>
      <c r="B487" s="147" t="str">
        <f t="shared" si="17"/>
        <v>Jan</v>
      </c>
      <c r="C487" s="148"/>
      <c r="D487" s="149"/>
      <c r="E487" s="150"/>
      <c r="F487" s="151"/>
      <c r="G487" s="152">
        <f>IFERROR(VLOOKUP(F487,'الأستاذ العام'!$B$4:$C$499,2,0),"")</f>
        <v>0</v>
      </c>
      <c r="H487" s="146"/>
      <c r="I487" s="153">
        <v>0</v>
      </c>
      <c r="J487" s="151"/>
      <c r="K487" s="152">
        <f>IFERROR(VLOOKUP(J487,'الأستاذ العام'!$B$4:$C$499,2,0),"")</f>
        <v>0</v>
      </c>
      <c r="L487" s="146"/>
      <c r="M487" s="153">
        <v>0</v>
      </c>
      <c r="N487" s="16" t="b">
        <f t="shared" si="16"/>
        <v>1</v>
      </c>
    </row>
    <row r="488" spans="1:14" x14ac:dyDescent="0.25">
      <c r="A488" s="146">
        <v>488</v>
      </c>
      <c r="B488" s="147" t="str">
        <f t="shared" si="17"/>
        <v>Jan</v>
      </c>
      <c r="C488" s="148"/>
      <c r="D488" s="149"/>
      <c r="E488" s="150"/>
      <c r="F488" s="151"/>
      <c r="G488" s="152">
        <f>IFERROR(VLOOKUP(F488,'الأستاذ العام'!$B$4:$C$499,2,0),"")</f>
        <v>0</v>
      </c>
      <c r="H488" s="146"/>
      <c r="I488" s="153">
        <v>0</v>
      </c>
      <c r="J488" s="151"/>
      <c r="K488" s="152">
        <f>IFERROR(VLOOKUP(J488,'الأستاذ العام'!$B$4:$C$499,2,0),"")</f>
        <v>0</v>
      </c>
      <c r="L488" s="146"/>
      <c r="M488" s="153">
        <v>0</v>
      </c>
      <c r="N488" s="16" t="b">
        <f t="shared" si="16"/>
        <v>1</v>
      </c>
    </row>
    <row r="489" spans="1:14" x14ac:dyDescent="0.25">
      <c r="A489" s="146">
        <v>489</v>
      </c>
      <c r="B489" s="147" t="str">
        <f t="shared" si="17"/>
        <v>Jan</v>
      </c>
      <c r="C489" s="148"/>
      <c r="D489" s="149"/>
      <c r="E489" s="150"/>
      <c r="F489" s="151"/>
      <c r="G489" s="152">
        <f>IFERROR(VLOOKUP(F489,'الأستاذ العام'!$B$4:$C$499,2,0),"")</f>
        <v>0</v>
      </c>
      <c r="H489" s="146"/>
      <c r="I489" s="153">
        <v>0</v>
      </c>
      <c r="J489" s="151"/>
      <c r="K489" s="152">
        <f>IFERROR(VLOOKUP(J489,'الأستاذ العام'!$B$4:$C$499,2,0),"")</f>
        <v>0</v>
      </c>
      <c r="L489" s="146"/>
      <c r="M489" s="153">
        <v>0</v>
      </c>
      <c r="N489" s="16" t="b">
        <f t="shared" si="16"/>
        <v>1</v>
      </c>
    </row>
    <row r="490" spans="1:14" x14ac:dyDescent="0.25">
      <c r="A490" s="146">
        <v>490</v>
      </c>
      <c r="B490" s="147" t="str">
        <f t="shared" si="17"/>
        <v>Jan</v>
      </c>
      <c r="C490" s="148"/>
      <c r="D490" s="149"/>
      <c r="E490" s="150"/>
      <c r="F490" s="151"/>
      <c r="G490" s="152">
        <f>IFERROR(VLOOKUP(F490,'الأستاذ العام'!$B$4:$C$499,2,0),"")</f>
        <v>0</v>
      </c>
      <c r="H490" s="146"/>
      <c r="I490" s="153">
        <v>0</v>
      </c>
      <c r="J490" s="151"/>
      <c r="K490" s="152">
        <f>IFERROR(VLOOKUP(J490,'الأستاذ العام'!$B$4:$C$499,2,0),"")</f>
        <v>0</v>
      </c>
      <c r="L490" s="146"/>
      <c r="M490" s="153">
        <v>0</v>
      </c>
      <c r="N490" s="16" t="b">
        <f t="shared" si="16"/>
        <v>1</v>
      </c>
    </row>
    <row r="491" spans="1:14" x14ac:dyDescent="0.25">
      <c r="A491" s="146">
        <v>491</v>
      </c>
      <c r="B491" s="147" t="str">
        <f t="shared" si="17"/>
        <v>Jan</v>
      </c>
      <c r="C491" s="148"/>
      <c r="D491" s="149"/>
      <c r="E491" s="150"/>
      <c r="F491" s="151"/>
      <c r="G491" s="152">
        <f>IFERROR(VLOOKUP(F491,'الأستاذ العام'!$B$4:$C$499,2,0),"")</f>
        <v>0</v>
      </c>
      <c r="H491" s="146"/>
      <c r="I491" s="153">
        <v>0</v>
      </c>
      <c r="J491" s="151"/>
      <c r="K491" s="152">
        <f>IFERROR(VLOOKUP(J491,'الأستاذ العام'!$B$4:$C$499,2,0),"")</f>
        <v>0</v>
      </c>
      <c r="L491" s="146"/>
      <c r="M491" s="153">
        <v>0</v>
      </c>
      <c r="N491" s="16" t="b">
        <f t="shared" si="16"/>
        <v>1</v>
      </c>
    </row>
    <row r="492" spans="1:14" x14ac:dyDescent="0.25">
      <c r="A492" s="146">
        <v>492</v>
      </c>
      <c r="B492" s="147" t="str">
        <f t="shared" si="17"/>
        <v>Jan</v>
      </c>
      <c r="C492" s="148"/>
      <c r="D492" s="149"/>
      <c r="E492" s="150"/>
      <c r="F492" s="151"/>
      <c r="G492" s="152">
        <f>IFERROR(VLOOKUP(F492,'الأستاذ العام'!$B$4:$C$499,2,0),"")</f>
        <v>0</v>
      </c>
      <c r="H492" s="146"/>
      <c r="I492" s="153">
        <v>0</v>
      </c>
      <c r="J492" s="151"/>
      <c r="K492" s="152">
        <f>IFERROR(VLOOKUP(J492,'الأستاذ العام'!$B$4:$C$499,2,0),"")</f>
        <v>0</v>
      </c>
      <c r="L492" s="146"/>
      <c r="M492" s="153">
        <v>0</v>
      </c>
      <c r="N492" s="16" t="b">
        <f t="shared" si="16"/>
        <v>1</v>
      </c>
    </row>
    <row r="493" spans="1:14" x14ac:dyDescent="0.25">
      <c r="A493" s="146">
        <v>493</v>
      </c>
      <c r="B493" s="147" t="str">
        <f t="shared" si="17"/>
        <v>Jan</v>
      </c>
      <c r="C493" s="148"/>
      <c r="D493" s="149"/>
      <c r="E493" s="150"/>
      <c r="F493" s="151"/>
      <c r="G493" s="152">
        <f>IFERROR(VLOOKUP(F493,'الأستاذ العام'!$B$4:$C$499,2,0),"")</f>
        <v>0</v>
      </c>
      <c r="H493" s="146"/>
      <c r="I493" s="153">
        <v>0</v>
      </c>
      <c r="J493" s="151"/>
      <c r="K493" s="152">
        <f>IFERROR(VLOOKUP(J493,'الأستاذ العام'!$B$4:$C$499,2,0),"")</f>
        <v>0</v>
      </c>
      <c r="L493" s="146"/>
      <c r="M493" s="153">
        <v>0</v>
      </c>
      <c r="N493" s="16" t="b">
        <f t="shared" si="16"/>
        <v>1</v>
      </c>
    </row>
    <row r="494" spans="1:14" x14ac:dyDescent="0.25">
      <c r="A494" s="146">
        <v>494</v>
      </c>
      <c r="B494" s="147" t="str">
        <f t="shared" si="17"/>
        <v>Jan</v>
      </c>
      <c r="C494" s="148"/>
      <c r="D494" s="149"/>
      <c r="E494" s="150"/>
      <c r="F494" s="151"/>
      <c r="G494" s="152">
        <f>IFERROR(VLOOKUP(F494,'الأستاذ العام'!$B$4:$C$499,2,0),"")</f>
        <v>0</v>
      </c>
      <c r="H494" s="146"/>
      <c r="I494" s="153">
        <v>0</v>
      </c>
      <c r="J494" s="151"/>
      <c r="K494" s="152">
        <f>IFERROR(VLOOKUP(J494,'الأستاذ العام'!$B$4:$C$499,2,0),"")</f>
        <v>0</v>
      </c>
      <c r="L494" s="146"/>
      <c r="M494" s="153">
        <v>0</v>
      </c>
      <c r="N494" s="16" t="b">
        <f t="shared" si="16"/>
        <v>1</v>
      </c>
    </row>
    <row r="495" spans="1:14" x14ac:dyDescent="0.25">
      <c r="A495" s="146">
        <v>495</v>
      </c>
      <c r="B495" s="147" t="str">
        <f t="shared" si="17"/>
        <v>Jan</v>
      </c>
      <c r="C495" s="148"/>
      <c r="D495" s="149"/>
      <c r="E495" s="150"/>
      <c r="F495" s="151"/>
      <c r="G495" s="152">
        <f>IFERROR(VLOOKUP(F495,'الأستاذ العام'!$B$4:$C$499,2,0),"")</f>
        <v>0</v>
      </c>
      <c r="H495" s="146"/>
      <c r="I495" s="153">
        <v>0</v>
      </c>
      <c r="J495" s="151"/>
      <c r="K495" s="152">
        <f>IFERROR(VLOOKUP(J495,'الأستاذ العام'!$B$4:$C$499,2,0),"")</f>
        <v>0</v>
      </c>
      <c r="L495" s="146"/>
      <c r="M495" s="153">
        <v>0</v>
      </c>
      <c r="N495" s="16" t="b">
        <f t="shared" si="16"/>
        <v>1</v>
      </c>
    </row>
    <row r="496" spans="1:14" x14ac:dyDescent="0.25">
      <c r="A496" s="146">
        <v>496</v>
      </c>
      <c r="B496" s="147" t="str">
        <f t="shared" si="17"/>
        <v>Jan</v>
      </c>
      <c r="C496" s="148"/>
      <c r="D496" s="149"/>
      <c r="E496" s="150"/>
      <c r="F496" s="151"/>
      <c r="G496" s="152">
        <f>IFERROR(VLOOKUP(F496,'الأستاذ العام'!$B$4:$C$499,2,0),"")</f>
        <v>0</v>
      </c>
      <c r="H496" s="146"/>
      <c r="I496" s="153">
        <v>0</v>
      </c>
      <c r="J496" s="151"/>
      <c r="K496" s="152">
        <f>IFERROR(VLOOKUP(J496,'الأستاذ العام'!$B$4:$C$499,2,0),"")</f>
        <v>0</v>
      </c>
      <c r="L496" s="146"/>
      <c r="M496" s="153">
        <v>0</v>
      </c>
      <c r="N496" s="16" t="b">
        <f t="shared" si="16"/>
        <v>1</v>
      </c>
    </row>
    <row r="497" spans="1:14" x14ac:dyDescent="0.25">
      <c r="A497" s="146">
        <v>497</v>
      </c>
      <c r="B497" s="147" t="str">
        <f t="shared" si="17"/>
        <v>Jan</v>
      </c>
      <c r="C497" s="148"/>
      <c r="D497" s="149"/>
      <c r="E497" s="150"/>
      <c r="F497" s="151"/>
      <c r="G497" s="152">
        <f>IFERROR(VLOOKUP(F497,'الأستاذ العام'!$B$4:$C$499,2,0),"")</f>
        <v>0</v>
      </c>
      <c r="H497" s="146"/>
      <c r="I497" s="153">
        <v>0</v>
      </c>
      <c r="J497" s="151"/>
      <c r="K497" s="152">
        <f>IFERROR(VLOOKUP(J497,'الأستاذ العام'!$B$4:$C$499,2,0),"")</f>
        <v>0</v>
      </c>
      <c r="L497" s="146"/>
      <c r="M497" s="153">
        <v>0</v>
      </c>
      <c r="N497" s="16" t="b">
        <f t="shared" si="16"/>
        <v>1</v>
      </c>
    </row>
    <row r="498" spans="1:14" x14ac:dyDescent="0.25">
      <c r="A498" s="146">
        <v>498</v>
      </c>
      <c r="B498" s="147" t="str">
        <f t="shared" si="17"/>
        <v>Jan</v>
      </c>
      <c r="C498" s="148"/>
      <c r="D498" s="149"/>
      <c r="E498" s="150"/>
      <c r="F498" s="151"/>
      <c r="G498" s="152">
        <f>IFERROR(VLOOKUP(F498,'الأستاذ العام'!$B$4:$C$499,2,0),"")</f>
        <v>0</v>
      </c>
      <c r="H498" s="146"/>
      <c r="I498" s="153">
        <v>0</v>
      </c>
      <c r="J498" s="151"/>
      <c r="K498" s="152">
        <f>IFERROR(VLOOKUP(J498,'الأستاذ العام'!$B$4:$C$499,2,0),"")</f>
        <v>0</v>
      </c>
      <c r="L498" s="146"/>
      <c r="M498" s="153">
        <v>0</v>
      </c>
      <c r="N498" s="16" t="b">
        <f t="shared" si="16"/>
        <v>1</v>
      </c>
    </row>
    <row r="499" spans="1:14" x14ac:dyDescent="0.25">
      <c r="A499" s="146">
        <v>499</v>
      </c>
      <c r="B499" s="147" t="str">
        <f t="shared" si="17"/>
        <v>Jan</v>
      </c>
      <c r="C499" s="148"/>
      <c r="D499" s="149"/>
      <c r="E499" s="150"/>
      <c r="F499" s="151"/>
      <c r="G499" s="152">
        <f>IFERROR(VLOOKUP(F499,'الأستاذ العام'!$B$4:$C$499,2,0),"")</f>
        <v>0</v>
      </c>
      <c r="H499" s="146"/>
      <c r="I499" s="153">
        <v>0</v>
      </c>
      <c r="J499" s="151"/>
      <c r="K499" s="152">
        <f>IFERROR(VLOOKUP(J499,'الأستاذ العام'!$B$4:$C$499,2,0),"")</f>
        <v>0</v>
      </c>
      <c r="L499" s="146"/>
      <c r="M499" s="153">
        <v>0</v>
      </c>
      <c r="N499" s="16" t="b">
        <f t="shared" si="16"/>
        <v>1</v>
      </c>
    </row>
    <row r="500" spans="1:14" x14ac:dyDescent="0.25">
      <c r="A500" s="146">
        <v>500</v>
      </c>
      <c r="B500" s="147" t="str">
        <f t="shared" si="17"/>
        <v>Jan</v>
      </c>
      <c r="C500" s="148"/>
      <c r="D500" s="149"/>
      <c r="E500" s="150"/>
      <c r="F500" s="151"/>
      <c r="G500" s="152">
        <f>IFERROR(VLOOKUP(F500,'الأستاذ العام'!$B$4:$C$499,2,0),"")</f>
        <v>0</v>
      </c>
      <c r="H500" s="146"/>
      <c r="I500" s="153">
        <v>0</v>
      </c>
      <c r="J500" s="151"/>
      <c r="K500" s="152">
        <f>IFERROR(VLOOKUP(J500,'الأستاذ العام'!$B$4:$C$499,2,0),"")</f>
        <v>0</v>
      </c>
      <c r="L500" s="146"/>
      <c r="M500" s="153">
        <v>0</v>
      </c>
      <c r="N500" s="16" t="b">
        <f t="shared" si="16"/>
        <v>1</v>
      </c>
    </row>
    <row r="501" spans="1:14" x14ac:dyDescent="0.25">
      <c r="A501" s="146">
        <v>501</v>
      </c>
      <c r="B501" s="147" t="str">
        <f t="shared" si="17"/>
        <v>Jan</v>
      </c>
      <c r="C501" s="148"/>
      <c r="D501" s="149"/>
      <c r="E501" s="150"/>
      <c r="F501" s="151"/>
      <c r="G501" s="152">
        <f>IFERROR(VLOOKUP(F501,'الأستاذ العام'!$B$4:$C$499,2,0),"")</f>
        <v>0</v>
      </c>
      <c r="H501" s="146"/>
      <c r="I501" s="153">
        <v>0</v>
      </c>
      <c r="J501" s="151"/>
      <c r="K501" s="152">
        <f>IFERROR(VLOOKUP(J501,'الأستاذ العام'!$B$4:$C$499,2,0),"")</f>
        <v>0</v>
      </c>
      <c r="L501" s="146"/>
      <c r="M501" s="153">
        <v>0</v>
      </c>
      <c r="N501" s="16" t="b">
        <f t="shared" si="16"/>
        <v>1</v>
      </c>
    </row>
    <row r="502" spans="1:14" x14ac:dyDescent="0.25">
      <c r="A502" s="146">
        <v>502</v>
      </c>
      <c r="B502" s="147" t="str">
        <f t="shared" si="17"/>
        <v>Jan</v>
      </c>
      <c r="C502" s="148"/>
      <c r="D502" s="149"/>
      <c r="E502" s="150"/>
      <c r="F502" s="151"/>
      <c r="G502" s="152">
        <f>IFERROR(VLOOKUP(F502,'الأستاذ العام'!$B$4:$C$499,2,0),"")</f>
        <v>0</v>
      </c>
      <c r="H502" s="146"/>
      <c r="I502" s="153">
        <v>0</v>
      </c>
      <c r="J502" s="151"/>
      <c r="K502" s="152">
        <f>IFERROR(VLOOKUP(J502,'الأستاذ العام'!$B$4:$C$499,2,0),"")</f>
        <v>0</v>
      </c>
      <c r="L502" s="146"/>
      <c r="M502" s="153">
        <v>0</v>
      </c>
      <c r="N502" s="16" t="b">
        <f t="shared" si="16"/>
        <v>1</v>
      </c>
    </row>
    <row r="503" spans="1:14" x14ac:dyDescent="0.25">
      <c r="A503" s="146">
        <v>503</v>
      </c>
      <c r="B503" s="147" t="str">
        <f t="shared" si="17"/>
        <v>Jan</v>
      </c>
      <c r="C503" s="148"/>
      <c r="D503" s="149"/>
      <c r="E503" s="150"/>
      <c r="F503" s="151"/>
      <c r="G503" s="152">
        <f>IFERROR(VLOOKUP(F503,'الأستاذ العام'!$B$4:$C$499,2,0),"")</f>
        <v>0</v>
      </c>
      <c r="H503" s="146"/>
      <c r="I503" s="153">
        <v>0</v>
      </c>
      <c r="J503" s="151"/>
      <c r="K503" s="152">
        <f>IFERROR(VLOOKUP(J503,'الأستاذ العام'!$B$4:$C$499,2,0),"")</f>
        <v>0</v>
      </c>
      <c r="L503" s="146"/>
      <c r="M503" s="153">
        <v>0</v>
      </c>
      <c r="N503" s="16" t="b">
        <f t="shared" si="16"/>
        <v>1</v>
      </c>
    </row>
    <row r="504" spans="1:14" x14ac:dyDescent="0.25">
      <c r="A504" s="146">
        <v>504</v>
      </c>
      <c r="B504" s="147" t="str">
        <f t="shared" si="17"/>
        <v>Jan</v>
      </c>
      <c r="C504" s="148"/>
      <c r="D504" s="149"/>
      <c r="E504" s="150"/>
      <c r="F504" s="151"/>
      <c r="G504" s="152">
        <f>IFERROR(VLOOKUP(F504,'الأستاذ العام'!$B$4:$C$499,2,0),"")</f>
        <v>0</v>
      </c>
      <c r="H504" s="146"/>
      <c r="I504" s="153">
        <v>0</v>
      </c>
      <c r="J504" s="151"/>
      <c r="K504" s="152">
        <f>IFERROR(VLOOKUP(J504,'الأستاذ العام'!$B$4:$C$499,2,0),"")</f>
        <v>0</v>
      </c>
      <c r="L504" s="146"/>
      <c r="M504" s="153">
        <v>0</v>
      </c>
      <c r="N504" s="16" t="b">
        <f t="shared" si="16"/>
        <v>1</v>
      </c>
    </row>
    <row r="505" spans="1:14" x14ac:dyDescent="0.25">
      <c r="A505" s="146">
        <v>505</v>
      </c>
      <c r="B505" s="147" t="str">
        <f t="shared" si="17"/>
        <v>Jan</v>
      </c>
      <c r="C505" s="148"/>
      <c r="D505" s="149"/>
      <c r="E505" s="150"/>
      <c r="F505" s="151"/>
      <c r="G505" s="152">
        <f>IFERROR(VLOOKUP(F505,'الأستاذ العام'!$B$4:$C$499,2,0),"")</f>
        <v>0</v>
      </c>
      <c r="H505" s="146"/>
      <c r="I505" s="153">
        <v>0</v>
      </c>
      <c r="J505" s="151"/>
      <c r="K505" s="152">
        <f>IFERROR(VLOOKUP(J505,'الأستاذ العام'!$B$4:$C$499,2,0),"")</f>
        <v>0</v>
      </c>
      <c r="L505" s="146"/>
      <c r="M505" s="153">
        <v>0</v>
      </c>
      <c r="N505" s="16" t="b">
        <f t="shared" si="16"/>
        <v>1</v>
      </c>
    </row>
    <row r="506" spans="1:14" x14ac:dyDescent="0.25">
      <c r="A506" s="146">
        <v>506</v>
      </c>
      <c r="B506" s="147" t="str">
        <f t="shared" si="17"/>
        <v>Jan</v>
      </c>
      <c r="C506" s="148"/>
      <c r="D506" s="149"/>
      <c r="E506" s="150"/>
      <c r="F506" s="151"/>
      <c r="G506" s="152">
        <f>IFERROR(VLOOKUP(F506,'الأستاذ العام'!$B$4:$C$499,2,0),"")</f>
        <v>0</v>
      </c>
      <c r="H506" s="146"/>
      <c r="I506" s="153">
        <v>0</v>
      </c>
      <c r="J506" s="151"/>
      <c r="K506" s="152">
        <f>IFERROR(VLOOKUP(J506,'الأستاذ العام'!$B$4:$C$499,2,0),"")</f>
        <v>0</v>
      </c>
      <c r="L506" s="146"/>
      <c r="M506" s="153">
        <v>0</v>
      </c>
      <c r="N506" s="16" t="b">
        <f t="shared" si="16"/>
        <v>1</v>
      </c>
    </row>
    <row r="507" spans="1:14" x14ac:dyDescent="0.25">
      <c r="A507" s="146">
        <v>507</v>
      </c>
      <c r="B507" s="147" t="str">
        <f t="shared" si="17"/>
        <v>Jan</v>
      </c>
      <c r="C507" s="148"/>
      <c r="D507" s="149"/>
      <c r="E507" s="150"/>
      <c r="F507" s="151"/>
      <c r="G507" s="152">
        <f>IFERROR(VLOOKUP(F507,'الأستاذ العام'!$B$4:$C$499,2,0),"")</f>
        <v>0</v>
      </c>
      <c r="H507" s="146"/>
      <c r="I507" s="153">
        <v>0</v>
      </c>
      <c r="J507" s="151"/>
      <c r="K507" s="152">
        <f>IFERROR(VLOOKUP(J507,'الأستاذ العام'!$B$4:$C$499,2,0),"")</f>
        <v>0</v>
      </c>
      <c r="L507" s="146"/>
      <c r="M507" s="153">
        <v>0</v>
      </c>
      <c r="N507" s="16" t="b">
        <f t="shared" si="16"/>
        <v>1</v>
      </c>
    </row>
    <row r="508" spans="1:14" x14ac:dyDescent="0.25">
      <c r="A508" s="146">
        <v>508</v>
      </c>
      <c r="B508" s="147" t="str">
        <f t="shared" si="17"/>
        <v>Jan</v>
      </c>
      <c r="C508" s="148"/>
      <c r="D508" s="149"/>
      <c r="E508" s="150"/>
      <c r="F508" s="151"/>
      <c r="G508" s="152">
        <f>IFERROR(VLOOKUP(F508,'الأستاذ العام'!$B$4:$C$499,2,0),"")</f>
        <v>0</v>
      </c>
      <c r="H508" s="146"/>
      <c r="I508" s="153">
        <v>0</v>
      </c>
      <c r="J508" s="151"/>
      <c r="K508" s="152">
        <f>IFERROR(VLOOKUP(J508,'الأستاذ العام'!$B$4:$C$499,2,0),"")</f>
        <v>0</v>
      </c>
      <c r="L508" s="146"/>
      <c r="M508" s="153">
        <v>0</v>
      </c>
      <c r="N508" s="16" t="b">
        <f t="shared" si="16"/>
        <v>1</v>
      </c>
    </row>
    <row r="509" spans="1:14" x14ac:dyDescent="0.25">
      <c r="A509" s="146">
        <v>509</v>
      </c>
      <c r="B509" s="147" t="str">
        <f t="shared" si="17"/>
        <v>Jan</v>
      </c>
      <c r="C509" s="148"/>
      <c r="D509" s="149"/>
      <c r="E509" s="150"/>
      <c r="F509" s="151"/>
      <c r="G509" s="152">
        <f>IFERROR(VLOOKUP(F509,'الأستاذ العام'!$B$4:$C$499,2,0),"")</f>
        <v>0</v>
      </c>
      <c r="H509" s="146"/>
      <c r="I509" s="153">
        <v>0</v>
      </c>
      <c r="J509" s="151"/>
      <c r="K509" s="152">
        <f>IFERROR(VLOOKUP(J509,'الأستاذ العام'!$B$4:$C$499,2,0),"")</f>
        <v>0</v>
      </c>
      <c r="L509" s="146"/>
      <c r="M509" s="153">
        <v>0</v>
      </c>
      <c r="N509" s="16" t="b">
        <f t="shared" si="16"/>
        <v>1</v>
      </c>
    </row>
    <row r="510" spans="1:14" x14ac:dyDescent="0.25">
      <c r="A510" s="146">
        <v>510</v>
      </c>
      <c r="B510" s="147" t="str">
        <f t="shared" si="17"/>
        <v>Jan</v>
      </c>
      <c r="C510" s="148"/>
      <c r="D510" s="149"/>
      <c r="E510" s="150"/>
      <c r="F510" s="151"/>
      <c r="G510" s="152">
        <f>IFERROR(VLOOKUP(F510,'الأستاذ العام'!$B$4:$C$499,2,0),"")</f>
        <v>0</v>
      </c>
      <c r="H510" s="146"/>
      <c r="I510" s="153">
        <v>0</v>
      </c>
      <c r="J510" s="151"/>
      <c r="K510" s="152">
        <f>IFERROR(VLOOKUP(J510,'الأستاذ العام'!$B$4:$C$499,2,0),"")</f>
        <v>0</v>
      </c>
      <c r="L510" s="146"/>
      <c r="M510" s="153">
        <v>0</v>
      </c>
      <c r="N510" s="16" t="b">
        <f t="shared" si="16"/>
        <v>1</v>
      </c>
    </row>
    <row r="511" spans="1:14" x14ac:dyDescent="0.25">
      <c r="A511" s="146">
        <v>511</v>
      </c>
      <c r="B511" s="147" t="str">
        <f t="shared" si="17"/>
        <v>Jan</v>
      </c>
      <c r="C511" s="148"/>
      <c r="D511" s="149"/>
      <c r="E511" s="150"/>
      <c r="F511" s="151"/>
      <c r="G511" s="152">
        <f>IFERROR(VLOOKUP(F511,'الأستاذ العام'!$B$4:$C$499,2,0),"")</f>
        <v>0</v>
      </c>
      <c r="H511" s="146"/>
      <c r="I511" s="153">
        <v>0</v>
      </c>
      <c r="J511" s="151"/>
      <c r="K511" s="152">
        <f>IFERROR(VLOOKUP(J511,'الأستاذ العام'!$B$4:$C$499,2,0),"")</f>
        <v>0</v>
      </c>
      <c r="L511" s="146"/>
      <c r="M511" s="153">
        <v>0</v>
      </c>
      <c r="N511" s="16" t="b">
        <f t="shared" si="16"/>
        <v>1</v>
      </c>
    </row>
    <row r="512" spans="1:14" x14ac:dyDescent="0.25">
      <c r="A512" s="146">
        <v>512</v>
      </c>
      <c r="B512" s="147" t="str">
        <f t="shared" si="17"/>
        <v>Jan</v>
      </c>
      <c r="C512" s="148"/>
      <c r="D512" s="149"/>
      <c r="E512" s="150"/>
      <c r="F512" s="151"/>
      <c r="G512" s="152">
        <f>IFERROR(VLOOKUP(F512,'الأستاذ العام'!$B$4:$C$499,2,0),"")</f>
        <v>0</v>
      </c>
      <c r="H512" s="146"/>
      <c r="I512" s="153">
        <v>0</v>
      </c>
      <c r="J512" s="151"/>
      <c r="K512" s="152">
        <f>IFERROR(VLOOKUP(J512,'الأستاذ العام'!$B$4:$C$499,2,0),"")</f>
        <v>0</v>
      </c>
      <c r="L512" s="146"/>
      <c r="M512" s="153">
        <v>0</v>
      </c>
      <c r="N512" s="16" t="b">
        <f t="shared" si="16"/>
        <v>1</v>
      </c>
    </row>
    <row r="513" spans="1:14" x14ac:dyDescent="0.25">
      <c r="A513" s="146">
        <v>513</v>
      </c>
      <c r="B513" s="147" t="str">
        <f t="shared" si="17"/>
        <v>Jan</v>
      </c>
      <c r="C513" s="148"/>
      <c r="D513" s="149"/>
      <c r="E513" s="150"/>
      <c r="F513" s="151"/>
      <c r="G513" s="152">
        <f>IFERROR(VLOOKUP(F513,'الأستاذ العام'!$B$4:$C$499,2,0),"")</f>
        <v>0</v>
      </c>
      <c r="H513" s="146"/>
      <c r="I513" s="153">
        <v>0</v>
      </c>
      <c r="J513" s="151"/>
      <c r="K513" s="152">
        <f>IFERROR(VLOOKUP(J513,'الأستاذ العام'!$B$4:$C$499,2,0),"")</f>
        <v>0</v>
      </c>
      <c r="L513" s="146"/>
      <c r="M513" s="153">
        <v>0</v>
      </c>
      <c r="N513" s="16" t="b">
        <f t="shared" si="16"/>
        <v>1</v>
      </c>
    </row>
    <row r="514" spans="1:14" x14ac:dyDescent="0.25">
      <c r="A514" s="146">
        <v>514</v>
      </c>
      <c r="B514" s="147" t="str">
        <f t="shared" si="17"/>
        <v>Jan</v>
      </c>
      <c r="C514" s="148"/>
      <c r="D514" s="149"/>
      <c r="E514" s="150"/>
      <c r="F514" s="151"/>
      <c r="G514" s="152">
        <f>IFERROR(VLOOKUP(F514,'الأستاذ العام'!$B$4:$C$499,2,0),"")</f>
        <v>0</v>
      </c>
      <c r="H514" s="146"/>
      <c r="I514" s="153">
        <v>0</v>
      </c>
      <c r="J514" s="151"/>
      <c r="K514" s="152">
        <f>IFERROR(VLOOKUP(J514,'الأستاذ العام'!$B$4:$C$499,2,0),"")</f>
        <v>0</v>
      </c>
      <c r="L514" s="146"/>
      <c r="M514" s="153">
        <v>0</v>
      </c>
      <c r="N514" s="16" t="b">
        <f t="shared" si="16"/>
        <v>1</v>
      </c>
    </row>
    <row r="515" spans="1:14" x14ac:dyDescent="0.25">
      <c r="A515" s="146">
        <v>515</v>
      </c>
      <c r="B515" s="147" t="str">
        <f t="shared" si="17"/>
        <v>Jan</v>
      </c>
      <c r="C515" s="148"/>
      <c r="D515" s="149"/>
      <c r="E515" s="150"/>
      <c r="F515" s="151"/>
      <c r="G515" s="152">
        <f>IFERROR(VLOOKUP(F515,'الأستاذ العام'!$B$4:$C$499,2,0),"")</f>
        <v>0</v>
      </c>
      <c r="H515" s="146"/>
      <c r="I515" s="153">
        <v>0</v>
      </c>
      <c r="J515" s="151"/>
      <c r="K515" s="152">
        <f>IFERROR(VLOOKUP(J515,'الأستاذ العام'!$B$4:$C$499,2,0),"")</f>
        <v>0</v>
      </c>
      <c r="L515" s="146"/>
      <c r="M515" s="153">
        <v>0</v>
      </c>
      <c r="N515" s="16" t="b">
        <f t="shared" si="16"/>
        <v>1</v>
      </c>
    </row>
    <row r="516" spans="1:14" x14ac:dyDescent="0.25">
      <c r="A516" s="146">
        <v>516</v>
      </c>
      <c r="B516" s="147" t="str">
        <f t="shared" si="17"/>
        <v>Jan</v>
      </c>
      <c r="C516" s="148"/>
      <c r="D516" s="149"/>
      <c r="E516" s="150"/>
      <c r="F516" s="151"/>
      <c r="G516" s="152">
        <f>IFERROR(VLOOKUP(F516,'الأستاذ العام'!$B$4:$C$499,2,0),"")</f>
        <v>0</v>
      </c>
      <c r="H516" s="146"/>
      <c r="I516" s="153">
        <v>0</v>
      </c>
      <c r="J516" s="151"/>
      <c r="K516" s="152">
        <f>IFERROR(VLOOKUP(J516,'الأستاذ العام'!$B$4:$C$499,2,0),"")</f>
        <v>0</v>
      </c>
      <c r="L516" s="146"/>
      <c r="M516" s="153">
        <v>0</v>
      </c>
      <c r="N516" s="16" t="b">
        <f t="shared" si="16"/>
        <v>1</v>
      </c>
    </row>
    <row r="517" spans="1:14" x14ac:dyDescent="0.25">
      <c r="A517" s="146">
        <v>517</v>
      </c>
      <c r="B517" s="147" t="str">
        <f t="shared" si="17"/>
        <v>Jan</v>
      </c>
      <c r="C517" s="148"/>
      <c r="D517" s="149"/>
      <c r="E517" s="150"/>
      <c r="F517" s="151"/>
      <c r="G517" s="152">
        <f>IFERROR(VLOOKUP(F517,'الأستاذ العام'!$B$4:$C$499,2,0),"")</f>
        <v>0</v>
      </c>
      <c r="H517" s="146"/>
      <c r="I517" s="153">
        <v>0</v>
      </c>
      <c r="J517" s="151"/>
      <c r="K517" s="152">
        <f>IFERROR(VLOOKUP(J517,'الأستاذ العام'!$B$4:$C$499,2,0),"")</f>
        <v>0</v>
      </c>
      <c r="L517" s="146"/>
      <c r="M517" s="153">
        <v>0</v>
      </c>
      <c r="N517" s="16" t="b">
        <f t="shared" si="16"/>
        <v>1</v>
      </c>
    </row>
    <row r="518" spans="1:14" x14ac:dyDescent="0.25">
      <c r="A518" s="146">
        <v>518</v>
      </c>
      <c r="B518" s="147" t="str">
        <f t="shared" si="17"/>
        <v>Jan</v>
      </c>
      <c r="C518" s="148"/>
      <c r="D518" s="149"/>
      <c r="E518" s="150"/>
      <c r="F518" s="151"/>
      <c r="G518" s="152">
        <f>IFERROR(VLOOKUP(F518,'الأستاذ العام'!$B$4:$C$499,2,0),"")</f>
        <v>0</v>
      </c>
      <c r="H518" s="146"/>
      <c r="I518" s="153">
        <v>0</v>
      </c>
      <c r="J518" s="151"/>
      <c r="K518" s="152">
        <f>IFERROR(VLOOKUP(J518,'الأستاذ العام'!$B$4:$C$499,2,0),"")</f>
        <v>0</v>
      </c>
      <c r="L518" s="146"/>
      <c r="M518" s="153">
        <v>0</v>
      </c>
      <c r="N518" s="16" t="b">
        <f t="shared" si="16"/>
        <v>1</v>
      </c>
    </row>
    <row r="519" spans="1:14" x14ac:dyDescent="0.25">
      <c r="A519" s="146">
        <v>519</v>
      </c>
      <c r="B519" s="147" t="str">
        <f t="shared" si="17"/>
        <v>Jan</v>
      </c>
      <c r="C519" s="148"/>
      <c r="D519" s="149"/>
      <c r="E519" s="150"/>
      <c r="F519" s="151"/>
      <c r="G519" s="152">
        <f>IFERROR(VLOOKUP(F519,'الأستاذ العام'!$B$4:$C$499,2,0),"")</f>
        <v>0</v>
      </c>
      <c r="H519" s="146"/>
      <c r="I519" s="153">
        <v>0</v>
      </c>
      <c r="J519" s="151"/>
      <c r="K519" s="152">
        <f>IFERROR(VLOOKUP(J519,'الأستاذ العام'!$B$4:$C$499,2,0),"")</f>
        <v>0</v>
      </c>
      <c r="L519" s="146"/>
      <c r="M519" s="153">
        <v>0</v>
      </c>
      <c r="N519" s="16" t="b">
        <f t="shared" ref="N519:N582" si="18">I519=M519</f>
        <v>1</v>
      </c>
    </row>
    <row r="520" spans="1:14" x14ac:dyDescent="0.25">
      <c r="A520" s="146">
        <v>520</v>
      </c>
      <c r="B520" s="147" t="str">
        <f t="shared" si="17"/>
        <v>Jan</v>
      </c>
      <c r="C520" s="148"/>
      <c r="D520" s="149"/>
      <c r="E520" s="150"/>
      <c r="F520" s="151"/>
      <c r="G520" s="152">
        <f>IFERROR(VLOOKUP(F520,'الأستاذ العام'!$B$4:$C$499,2,0),"")</f>
        <v>0</v>
      </c>
      <c r="H520" s="146"/>
      <c r="I520" s="153">
        <v>0</v>
      </c>
      <c r="J520" s="151"/>
      <c r="K520" s="152">
        <f>IFERROR(VLOOKUP(J520,'الأستاذ العام'!$B$4:$C$499,2,0),"")</f>
        <v>0</v>
      </c>
      <c r="L520" s="146"/>
      <c r="M520" s="153">
        <v>0</v>
      </c>
      <c r="N520" s="16" t="b">
        <f t="shared" si="18"/>
        <v>1</v>
      </c>
    </row>
    <row r="521" spans="1:14" x14ac:dyDescent="0.25">
      <c r="A521" s="146">
        <v>521</v>
      </c>
      <c r="B521" s="147" t="str">
        <f t="shared" si="17"/>
        <v>Jan</v>
      </c>
      <c r="C521" s="148"/>
      <c r="D521" s="149"/>
      <c r="E521" s="150"/>
      <c r="F521" s="151"/>
      <c r="G521" s="152">
        <f>IFERROR(VLOOKUP(F521,'الأستاذ العام'!$B$4:$C$499,2,0),"")</f>
        <v>0</v>
      </c>
      <c r="H521" s="146"/>
      <c r="I521" s="153">
        <v>0</v>
      </c>
      <c r="J521" s="151"/>
      <c r="K521" s="152">
        <f>IFERROR(VLOOKUP(J521,'الأستاذ العام'!$B$4:$C$499,2,0),"")</f>
        <v>0</v>
      </c>
      <c r="L521" s="146"/>
      <c r="M521" s="153">
        <v>0</v>
      </c>
      <c r="N521" s="16" t="b">
        <f t="shared" si="18"/>
        <v>1</v>
      </c>
    </row>
    <row r="522" spans="1:14" x14ac:dyDescent="0.25">
      <c r="A522" s="146">
        <v>522</v>
      </c>
      <c r="B522" s="147" t="str">
        <f t="shared" si="17"/>
        <v>Jan</v>
      </c>
      <c r="C522" s="148"/>
      <c r="D522" s="149"/>
      <c r="E522" s="150"/>
      <c r="F522" s="151"/>
      <c r="G522" s="152">
        <f>IFERROR(VLOOKUP(F522,'الأستاذ العام'!$B$4:$C$499,2,0),"")</f>
        <v>0</v>
      </c>
      <c r="H522" s="146"/>
      <c r="I522" s="153">
        <v>0</v>
      </c>
      <c r="J522" s="151"/>
      <c r="K522" s="152">
        <f>IFERROR(VLOOKUP(J522,'الأستاذ العام'!$B$4:$C$499,2,0),"")</f>
        <v>0</v>
      </c>
      <c r="L522" s="146"/>
      <c r="M522" s="153">
        <v>0</v>
      </c>
      <c r="N522" s="16" t="b">
        <f t="shared" si="18"/>
        <v>1</v>
      </c>
    </row>
    <row r="523" spans="1:14" x14ac:dyDescent="0.25">
      <c r="A523" s="146">
        <v>523</v>
      </c>
      <c r="B523" s="147" t="str">
        <f t="shared" si="17"/>
        <v>Jan</v>
      </c>
      <c r="C523" s="148"/>
      <c r="D523" s="149"/>
      <c r="E523" s="150"/>
      <c r="F523" s="151"/>
      <c r="G523" s="152">
        <f>IFERROR(VLOOKUP(F523,'الأستاذ العام'!$B$4:$C$499,2,0),"")</f>
        <v>0</v>
      </c>
      <c r="H523" s="146"/>
      <c r="I523" s="153">
        <v>0</v>
      </c>
      <c r="J523" s="151"/>
      <c r="K523" s="152">
        <f>IFERROR(VLOOKUP(J523,'الأستاذ العام'!$B$4:$C$499,2,0),"")</f>
        <v>0</v>
      </c>
      <c r="L523" s="146"/>
      <c r="M523" s="153">
        <v>0</v>
      </c>
      <c r="N523" s="16" t="b">
        <f t="shared" si="18"/>
        <v>1</v>
      </c>
    </row>
    <row r="524" spans="1:14" x14ac:dyDescent="0.25">
      <c r="A524" s="146">
        <v>524</v>
      </c>
      <c r="B524" s="147" t="str">
        <f t="shared" si="17"/>
        <v>Jan</v>
      </c>
      <c r="C524" s="148"/>
      <c r="D524" s="149"/>
      <c r="E524" s="150"/>
      <c r="F524" s="151"/>
      <c r="G524" s="152">
        <f>IFERROR(VLOOKUP(F524,'الأستاذ العام'!$B$4:$C$499,2,0),"")</f>
        <v>0</v>
      </c>
      <c r="H524" s="146"/>
      <c r="I524" s="153">
        <v>0</v>
      </c>
      <c r="J524" s="151"/>
      <c r="K524" s="152">
        <f>IFERROR(VLOOKUP(J524,'الأستاذ العام'!$B$4:$C$499,2,0),"")</f>
        <v>0</v>
      </c>
      <c r="L524" s="146"/>
      <c r="M524" s="153">
        <v>0</v>
      </c>
      <c r="N524" s="16" t="b">
        <f t="shared" si="18"/>
        <v>1</v>
      </c>
    </row>
    <row r="525" spans="1:14" x14ac:dyDescent="0.25">
      <c r="A525" s="146">
        <v>525</v>
      </c>
      <c r="B525" s="147" t="str">
        <f t="shared" si="17"/>
        <v>Jan</v>
      </c>
      <c r="C525" s="148"/>
      <c r="D525" s="149"/>
      <c r="E525" s="150"/>
      <c r="F525" s="151"/>
      <c r="G525" s="152">
        <f>IFERROR(VLOOKUP(F525,'الأستاذ العام'!$B$4:$C$499,2,0),"")</f>
        <v>0</v>
      </c>
      <c r="H525" s="146"/>
      <c r="I525" s="153">
        <v>0</v>
      </c>
      <c r="J525" s="151"/>
      <c r="K525" s="152">
        <f>IFERROR(VLOOKUP(J525,'الأستاذ العام'!$B$4:$C$499,2,0),"")</f>
        <v>0</v>
      </c>
      <c r="L525" s="146"/>
      <c r="M525" s="153">
        <v>0</v>
      </c>
      <c r="N525" s="16" t="b">
        <f t="shared" si="18"/>
        <v>1</v>
      </c>
    </row>
    <row r="526" spans="1:14" x14ac:dyDescent="0.25">
      <c r="A526" s="146">
        <v>526</v>
      </c>
      <c r="B526" s="147" t="str">
        <f t="shared" si="17"/>
        <v>Jan</v>
      </c>
      <c r="C526" s="148"/>
      <c r="D526" s="149"/>
      <c r="E526" s="150"/>
      <c r="F526" s="151"/>
      <c r="G526" s="152">
        <f>IFERROR(VLOOKUP(F526,'الأستاذ العام'!$B$4:$C$499,2,0),"")</f>
        <v>0</v>
      </c>
      <c r="H526" s="146"/>
      <c r="I526" s="153">
        <v>0</v>
      </c>
      <c r="J526" s="151"/>
      <c r="K526" s="152">
        <f>IFERROR(VLOOKUP(J526,'الأستاذ العام'!$B$4:$C$499,2,0),"")</f>
        <v>0</v>
      </c>
      <c r="L526" s="146"/>
      <c r="M526" s="153">
        <v>0</v>
      </c>
      <c r="N526" s="16" t="b">
        <f t="shared" si="18"/>
        <v>1</v>
      </c>
    </row>
    <row r="527" spans="1:14" x14ac:dyDescent="0.25">
      <c r="A527" s="146">
        <v>527</v>
      </c>
      <c r="B527" s="147" t="str">
        <f t="shared" si="17"/>
        <v>Jan</v>
      </c>
      <c r="C527" s="148"/>
      <c r="D527" s="149"/>
      <c r="E527" s="150"/>
      <c r="F527" s="151"/>
      <c r="G527" s="152">
        <f>IFERROR(VLOOKUP(F527,'الأستاذ العام'!$B$4:$C$499,2,0),"")</f>
        <v>0</v>
      </c>
      <c r="H527" s="146"/>
      <c r="I527" s="153">
        <v>0</v>
      </c>
      <c r="J527" s="151"/>
      <c r="K527" s="152">
        <f>IFERROR(VLOOKUP(J527,'الأستاذ العام'!$B$4:$C$499,2,0),"")</f>
        <v>0</v>
      </c>
      <c r="L527" s="146"/>
      <c r="M527" s="153">
        <v>0</v>
      </c>
      <c r="N527" s="16" t="b">
        <f t="shared" si="18"/>
        <v>1</v>
      </c>
    </row>
    <row r="528" spans="1:14" x14ac:dyDescent="0.25">
      <c r="A528" s="146">
        <v>528</v>
      </c>
      <c r="B528" s="147" t="str">
        <f t="shared" si="17"/>
        <v>Jan</v>
      </c>
      <c r="C528" s="148"/>
      <c r="D528" s="149"/>
      <c r="E528" s="150"/>
      <c r="F528" s="151"/>
      <c r="G528" s="152">
        <f>IFERROR(VLOOKUP(F528,'الأستاذ العام'!$B$4:$C$499,2,0),"")</f>
        <v>0</v>
      </c>
      <c r="H528" s="146"/>
      <c r="I528" s="153">
        <v>0</v>
      </c>
      <c r="J528" s="151"/>
      <c r="K528" s="152">
        <f>IFERROR(VLOOKUP(J528,'الأستاذ العام'!$B$4:$C$499,2,0),"")</f>
        <v>0</v>
      </c>
      <c r="L528" s="146"/>
      <c r="M528" s="153">
        <v>0</v>
      </c>
      <c r="N528" s="16" t="b">
        <f t="shared" si="18"/>
        <v>1</v>
      </c>
    </row>
    <row r="529" spans="1:14" x14ac:dyDescent="0.25">
      <c r="A529" s="146">
        <v>529</v>
      </c>
      <c r="B529" s="147" t="str">
        <f t="shared" si="17"/>
        <v>Jan</v>
      </c>
      <c r="C529" s="148"/>
      <c r="D529" s="149"/>
      <c r="E529" s="150"/>
      <c r="F529" s="151"/>
      <c r="G529" s="152">
        <f>IFERROR(VLOOKUP(F529,'الأستاذ العام'!$B$4:$C$499,2,0),"")</f>
        <v>0</v>
      </c>
      <c r="H529" s="146"/>
      <c r="I529" s="153">
        <v>0</v>
      </c>
      <c r="J529" s="151"/>
      <c r="K529" s="152">
        <f>IFERROR(VLOOKUP(J529,'الأستاذ العام'!$B$4:$C$499,2,0),"")</f>
        <v>0</v>
      </c>
      <c r="L529" s="146"/>
      <c r="M529" s="153">
        <v>0</v>
      </c>
      <c r="N529" s="16" t="b">
        <f t="shared" si="18"/>
        <v>1</v>
      </c>
    </row>
    <row r="530" spans="1:14" x14ac:dyDescent="0.25">
      <c r="A530" s="146">
        <v>530</v>
      </c>
      <c r="B530" s="147" t="str">
        <f t="shared" si="17"/>
        <v>Jan</v>
      </c>
      <c r="C530" s="148"/>
      <c r="D530" s="149"/>
      <c r="E530" s="150"/>
      <c r="F530" s="151"/>
      <c r="G530" s="152">
        <f>IFERROR(VLOOKUP(F530,'الأستاذ العام'!$B$4:$C$499,2,0),"")</f>
        <v>0</v>
      </c>
      <c r="H530" s="146"/>
      <c r="I530" s="153">
        <v>0</v>
      </c>
      <c r="J530" s="151"/>
      <c r="K530" s="152">
        <f>IFERROR(VLOOKUP(J530,'الأستاذ العام'!$B$4:$C$499,2,0),"")</f>
        <v>0</v>
      </c>
      <c r="L530" s="146"/>
      <c r="M530" s="153">
        <v>0</v>
      </c>
      <c r="N530" s="16" t="b">
        <f t="shared" si="18"/>
        <v>1</v>
      </c>
    </row>
    <row r="531" spans="1:14" x14ac:dyDescent="0.25">
      <c r="A531" s="146">
        <v>531</v>
      </c>
      <c r="B531" s="147" t="str">
        <f t="shared" si="17"/>
        <v>Jan</v>
      </c>
      <c r="C531" s="148"/>
      <c r="D531" s="149"/>
      <c r="E531" s="150"/>
      <c r="F531" s="151"/>
      <c r="G531" s="152">
        <f>IFERROR(VLOOKUP(F531,'الأستاذ العام'!$B$4:$C$499,2,0),"")</f>
        <v>0</v>
      </c>
      <c r="H531" s="146"/>
      <c r="I531" s="153">
        <v>0</v>
      </c>
      <c r="J531" s="151"/>
      <c r="K531" s="152">
        <f>IFERROR(VLOOKUP(J531,'الأستاذ العام'!$B$4:$C$499,2,0),"")</f>
        <v>0</v>
      </c>
      <c r="L531" s="146"/>
      <c r="M531" s="153">
        <v>0</v>
      </c>
      <c r="N531" s="16" t="b">
        <f t="shared" si="18"/>
        <v>1</v>
      </c>
    </row>
    <row r="532" spans="1:14" x14ac:dyDescent="0.25">
      <c r="A532" s="146">
        <v>532</v>
      </c>
      <c r="B532" s="147" t="str">
        <f t="shared" si="17"/>
        <v>Jan</v>
      </c>
      <c r="C532" s="148"/>
      <c r="D532" s="149"/>
      <c r="E532" s="150"/>
      <c r="F532" s="151"/>
      <c r="G532" s="152">
        <f>IFERROR(VLOOKUP(F532,'الأستاذ العام'!$B$4:$C$499,2,0),"")</f>
        <v>0</v>
      </c>
      <c r="H532" s="146"/>
      <c r="I532" s="153">
        <v>0</v>
      </c>
      <c r="J532" s="151"/>
      <c r="K532" s="152">
        <f>IFERROR(VLOOKUP(J532,'الأستاذ العام'!$B$4:$C$499,2,0),"")</f>
        <v>0</v>
      </c>
      <c r="L532" s="146"/>
      <c r="M532" s="153">
        <v>0</v>
      </c>
      <c r="N532" s="16" t="b">
        <f t="shared" si="18"/>
        <v>1</v>
      </c>
    </row>
    <row r="533" spans="1:14" x14ac:dyDescent="0.25">
      <c r="A533" s="146">
        <v>533</v>
      </c>
      <c r="B533" s="147" t="str">
        <f t="shared" ref="B533:B549" si="19">TEXT(C533,"mmm")</f>
        <v>Jan</v>
      </c>
      <c r="C533" s="148"/>
      <c r="D533" s="149"/>
      <c r="E533" s="150"/>
      <c r="F533" s="151"/>
      <c r="G533" s="152">
        <f>IFERROR(VLOOKUP(F533,'الأستاذ العام'!$B$4:$C$499,2,0),"")</f>
        <v>0</v>
      </c>
      <c r="H533" s="146"/>
      <c r="I533" s="153">
        <v>0</v>
      </c>
      <c r="J533" s="151"/>
      <c r="K533" s="152">
        <f>IFERROR(VLOOKUP(J533,'الأستاذ العام'!$B$4:$C$499,2,0),"")</f>
        <v>0</v>
      </c>
      <c r="L533" s="146"/>
      <c r="M533" s="153">
        <v>0</v>
      </c>
      <c r="N533" s="16" t="b">
        <f t="shared" si="18"/>
        <v>1</v>
      </c>
    </row>
    <row r="534" spans="1:14" x14ac:dyDescent="0.25">
      <c r="A534" s="146">
        <v>534</v>
      </c>
      <c r="B534" s="147" t="str">
        <f t="shared" si="19"/>
        <v>Jan</v>
      </c>
      <c r="C534" s="148"/>
      <c r="D534" s="149"/>
      <c r="E534" s="150"/>
      <c r="F534" s="151"/>
      <c r="G534" s="152">
        <f>IFERROR(VLOOKUP(F534,'الأستاذ العام'!$B$4:$C$499,2,0),"")</f>
        <v>0</v>
      </c>
      <c r="H534" s="146"/>
      <c r="I534" s="153">
        <v>0</v>
      </c>
      <c r="J534" s="151"/>
      <c r="K534" s="152">
        <f>IFERROR(VLOOKUP(J534,'الأستاذ العام'!$B$4:$C$499,2,0),"")</f>
        <v>0</v>
      </c>
      <c r="L534" s="146"/>
      <c r="M534" s="153">
        <v>0</v>
      </c>
      <c r="N534" s="16" t="b">
        <f t="shared" si="18"/>
        <v>1</v>
      </c>
    </row>
    <row r="535" spans="1:14" x14ac:dyDescent="0.25">
      <c r="A535" s="146">
        <v>535</v>
      </c>
      <c r="B535" s="147" t="str">
        <f t="shared" si="19"/>
        <v>Jan</v>
      </c>
      <c r="C535" s="148"/>
      <c r="D535" s="149"/>
      <c r="E535" s="150"/>
      <c r="F535" s="151"/>
      <c r="G535" s="152">
        <f>IFERROR(VLOOKUP(F535,'الأستاذ العام'!$B$4:$C$499,2,0),"")</f>
        <v>0</v>
      </c>
      <c r="H535" s="146"/>
      <c r="I535" s="153">
        <v>0</v>
      </c>
      <c r="J535" s="151"/>
      <c r="K535" s="152">
        <f>IFERROR(VLOOKUP(J535,'الأستاذ العام'!$B$4:$C$499,2,0),"")</f>
        <v>0</v>
      </c>
      <c r="L535" s="146"/>
      <c r="M535" s="153">
        <v>0</v>
      </c>
      <c r="N535" s="16" t="b">
        <f t="shared" si="18"/>
        <v>1</v>
      </c>
    </row>
    <row r="536" spans="1:14" x14ac:dyDescent="0.25">
      <c r="A536" s="146">
        <v>536</v>
      </c>
      <c r="B536" s="147" t="str">
        <f t="shared" si="19"/>
        <v>Jan</v>
      </c>
      <c r="C536" s="148"/>
      <c r="D536" s="149"/>
      <c r="E536" s="150"/>
      <c r="F536" s="151"/>
      <c r="G536" s="152">
        <f>IFERROR(VLOOKUP(F536,'الأستاذ العام'!$B$4:$C$499,2,0),"")</f>
        <v>0</v>
      </c>
      <c r="H536" s="146"/>
      <c r="I536" s="153">
        <v>0</v>
      </c>
      <c r="J536" s="151"/>
      <c r="K536" s="152">
        <f>IFERROR(VLOOKUP(J536,'الأستاذ العام'!$B$4:$C$499,2,0),"")</f>
        <v>0</v>
      </c>
      <c r="L536" s="146"/>
      <c r="M536" s="153">
        <v>0</v>
      </c>
      <c r="N536" s="16" t="b">
        <f t="shared" si="18"/>
        <v>1</v>
      </c>
    </row>
    <row r="537" spans="1:14" x14ac:dyDescent="0.25">
      <c r="A537" s="146">
        <v>537</v>
      </c>
      <c r="B537" s="147" t="str">
        <f t="shared" si="19"/>
        <v>Jan</v>
      </c>
      <c r="C537" s="148"/>
      <c r="D537" s="149"/>
      <c r="E537" s="150"/>
      <c r="F537" s="151"/>
      <c r="G537" s="152">
        <f>IFERROR(VLOOKUP(F537,'الأستاذ العام'!$B$4:$C$499,2,0),"")</f>
        <v>0</v>
      </c>
      <c r="H537" s="146"/>
      <c r="I537" s="153">
        <v>0</v>
      </c>
      <c r="J537" s="151"/>
      <c r="K537" s="152">
        <f>IFERROR(VLOOKUP(J537,'الأستاذ العام'!$B$4:$C$499,2,0),"")</f>
        <v>0</v>
      </c>
      <c r="L537" s="146"/>
      <c r="M537" s="153">
        <v>0</v>
      </c>
      <c r="N537" s="16" t="b">
        <f t="shared" si="18"/>
        <v>1</v>
      </c>
    </row>
    <row r="538" spans="1:14" x14ac:dyDescent="0.25">
      <c r="A538" s="146">
        <v>538</v>
      </c>
      <c r="B538" s="147" t="str">
        <f t="shared" si="19"/>
        <v>Jan</v>
      </c>
      <c r="C538" s="148"/>
      <c r="D538" s="149"/>
      <c r="E538" s="150"/>
      <c r="F538" s="151"/>
      <c r="G538" s="152">
        <f>IFERROR(VLOOKUP(F538,'الأستاذ العام'!$B$4:$C$499,2,0),"")</f>
        <v>0</v>
      </c>
      <c r="H538" s="146"/>
      <c r="I538" s="153">
        <v>0</v>
      </c>
      <c r="J538" s="151"/>
      <c r="K538" s="152">
        <f>IFERROR(VLOOKUP(J538,'الأستاذ العام'!$B$4:$C$499,2,0),"")</f>
        <v>0</v>
      </c>
      <c r="L538" s="146"/>
      <c r="M538" s="153">
        <v>0</v>
      </c>
      <c r="N538" s="16" t="b">
        <f t="shared" si="18"/>
        <v>1</v>
      </c>
    </row>
    <row r="539" spans="1:14" x14ac:dyDescent="0.25">
      <c r="A539" s="146">
        <v>539</v>
      </c>
      <c r="B539" s="147" t="str">
        <f t="shared" si="19"/>
        <v>Jan</v>
      </c>
      <c r="C539" s="148"/>
      <c r="D539" s="149"/>
      <c r="E539" s="150"/>
      <c r="F539" s="151"/>
      <c r="G539" s="152">
        <f>IFERROR(VLOOKUP(F539,'الأستاذ العام'!$B$4:$C$499,2,0),"")</f>
        <v>0</v>
      </c>
      <c r="H539" s="146"/>
      <c r="I539" s="153">
        <v>0</v>
      </c>
      <c r="J539" s="151"/>
      <c r="K539" s="152">
        <f>IFERROR(VLOOKUP(J539,'الأستاذ العام'!$B$4:$C$499,2,0),"")</f>
        <v>0</v>
      </c>
      <c r="L539" s="146"/>
      <c r="M539" s="153">
        <v>0</v>
      </c>
      <c r="N539" s="16" t="b">
        <f t="shared" si="18"/>
        <v>1</v>
      </c>
    </row>
    <row r="540" spans="1:14" x14ac:dyDescent="0.25">
      <c r="A540" s="146">
        <v>540</v>
      </c>
      <c r="B540" s="147" t="str">
        <f t="shared" si="19"/>
        <v>Jan</v>
      </c>
      <c r="C540" s="148"/>
      <c r="D540" s="149"/>
      <c r="E540" s="150"/>
      <c r="F540" s="151"/>
      <c r="G540" s="152">
        <f>IFERROR(VLOOKUP(F540,'الأستاذ العام'!$B$4:$C$499,2,0),"")</f>
        <v>0</v>
      </c>
      <c r="H540" s="146"/>
      <c r="I540" s="153">
        <v>0</v>
      </c>
      <c r="J540" s="151"/>
      <c r="K540" s="152">
        <f>IFERROR(VLOOKUP(J540,'الأستاذ العام'!$B$4:$C$499,2,0),"")</f>
        <v>0</v>
      </c>
      <c r="L540" s="146"/>
      <c r="M540" s="153">
        <v>0</v>
      </c>
      <c r="N540" s="16" t="b">
        <f t="shared" si="18"/>
        <v>1</v>
      </c>
    </row>
    <row r="541" spans="1:14" x14ac:dyDescent="0.25">
      <c r="A541" s="146">
        <v>541</v>
      </c>
      <c r="B541" s="147" t="str">
        <f t="shared" si="19"/>
        <v>Jan</v>
      </c>
      <c r="C541" s="148"/>
      <c r="D541" s="149"/>
      <c r="E541" s="150"/>
      <c r="F541" s="151"/>
      <c r="G541" s="152">
        <f>IFERROR(VLOOKUP(F541,'الأستاذ العام'!$B$4:$C$499,2,0),"")</f>
        <v>0</v>
      </c>
      <c r="H541" s="146"/>
      <c r="I541" s="153">
        <v>0</v>
      </c>
      <c r="J541" s="151"/>
      <c r="K541" s="152">
        <f>IFERROR(VLOOKUP(J541,'الأستاذ العام'!$B$4:$C$499,2,0),"")</f>
        <v>0</v>
      </c>
      <c r="L541" s="146"/>
      <c r="M541" s="153">
        <v>0</v>
      </c>
      <c r="N541" s="16" t="b">
        <f t="shared" si="18"/>
        <v>1</v>
      </c>
    </row>
    <row r="542" spans="1:14" x14ac:dyDescent="0.25">
      <c r="A542" s="146">
        <v>542</v>
      </c>
      <c r="B542" s="147" t="str">
        <f t="shared" si="19"/>
        <v>Jan</v>
      </c>
      <c r="C542" s="148"/>
      <c r="D542" s="149"/>
      <c r="E542" s="150"/>
      <c r="F542" s="151"/>
      <c r="G542" s="152">
        <f>IFERROR(VLOOKUP(F542,'الأستاذ العام'!$B$4:$C$499,2,0),"")</f>
        <v>0</v>
      </c>
      <c r="H542" s="146"/>
      <c r="I542" s="153">
        <v>0</v>
      </c>
      <c r="J542" s="151"/>
      <c r="K542" s="152">
        <f>IFERROR(VLOOKUP(J542,'الأستاذ العام'!$B$4:$C$499,2,0),"")</f>
        <v>0</v>
      </c>
      <c r="L542" s="146"/>
      <c r="M542" s="153">
        <v>0</v>
      </c>
      <c r="N542" s="16" t="b">
        <f t="shared" si="18"/>
        <v>1</v>
      </c>
    </row>
    <row r="543" spans="1:14" x14ac:dyDescent="0.25">
      <c r="A543" s="146">
        <v>543</v>
      </c>
      <c r="B543" s="147" t="str">
        <f t="shared" si="19"/>
        <v>Jan</v>
      </c>
      <c r="C543" s="148"/>
      <c r="D543" s="149"/>
      <c r="E543" s="150"/>
      <c r="F543" s="151"/>
      <c r="G543" s="152">
        <f>IFERROR(VLOOKUP(F543,'الأستاذ العام'!$B$4:$C$499,2,0),"")</f>
        <v>0</v>
      </c>
      <c r="H543" s="146"/>
      <c r="I543" s="153">
        <v>0</v>
      </c>
      <c r="J543" s="151"/>
      <c r="K543" s="152">
        <f>IFERROR(VLOOKUP(J543,'الأستاذ العام'!$B$4:$C$499,2,0),"")</f>
        <v>0</v>
      </c>
      <c r="L543" s="146"/>
      <c r="M543" s="153">
        <v>0</v>
      </c>
      <c r="N543" s="16" t="b">
        <f t="shared" si="18"/>
        <v>1</v>
      </c>
    </row>
    <row r="544" spans="1:14" x14ac:dyDescent="0.25">
      <c r="A544" s="146">
        <v>544</v>
      </c>
      <c r="B544" s="147" t="str">
        <f t="shared" si="19"/>
        <v>Jan</v>
      </c>
      <c r="C544" s="148"/>
      <c r="D544" s="149"/>
      <c r="E544" s="150"/>
      <c r="F544" s="151"/>
      <c r="G544" s="152">
        <f>IFERROR(VLOOKUP(F544,'الأستاذ العام'!$B$4:$C$499,2,0),"")</f>
        <v>0</v>
      </c>
      <c r="H544" s="146"/>
      <c r="I544" s="153">
        <v>0</v>
      </c>
      <c r="J544" s="151"/>
      <c r="K544" s="152">
        <f>IFERROR(VLOOKUP(J544,'الأستاذ العام'!$B$4:$C$499,2,0),"")</f>
        <v>0</v>
      </c>
      <c r="L544" s="146"/>
      <c r="M544" s="153">
        <v>0</v>
      </c>
      <c r="N544" s="16" t="b">
        <f t="shared" si="18"/>
        <v>1</v>
      </c>
    </row>
    <row r="545" spans="1:14" x14ac:dyDescent="0.25">
      <c r="A545" s="146">
        <v>545</v>
      </c>
      <c r="B545" s="147" t="str">
        <f t="shared" si="19"/>
        <v>Jan</v>
      </c>
      <c r="C545" s="148"/>
      <c r="D545" s="149"/>
      <c r="E545" s="150"/>
      <c r="F545" s="151"/>
      <c r="G545" s="152">
        <f>IFERROR(VLOOKUP(F545,'الأستاذ العام'!$B$4:$C$499,2,0),"")</f>
        <v>0</v>
      </c>
      <c r="H545" s="146"/>
      <c r="I545" s="153">
        <v>0</v>
      </c>
      <c r="J545" s="151"/>
      <c r="K545" s="152">
        <f>IFERROR(VLOOKUP(J545,'الأستاذ العام'!$B$4:$C$499,2,0),"")</f>
        <v>0</v>
      </c>
      <c r="L545" s="146"/>
      <c r="M545" s="153">
        <v>0</v>
      </c>
      <c r="N545" s="16" t="b">
        <f t="shared" si="18"/>
        <v>1</v>
      </c>
    </row>
    <row r="546" spans="1:14" x14ac:dyDescent="0.25">
      <c r="A546" s="146">
        <v>546</v>
      </c>
      <c r="B546" s="147" t="str">
        <f t="shared" si="19"/>
        <v>Jan</v>
      </c>
      <c r="C546" s="148"/>
      <c r="D546" s="149"/>
      <c r="E546" s="150"/>
      <c r="F546" s="151"/>
      <c r="G546" s="152">
        <f>IFERROR(VLOOKUP(F546,'الأستاذ العام'!$B$4:$C$499,2,0),"")</f>
        <v>0</v>
      </c>
      <c r="H546" s="146"/>
      <c r="I546" s="153">
        <v>0</v>
      </c>
      <c r="J546" s="151"/>
      <c r="K546" s="152">
        <f>IFERROR(VLOOKUP(J546,'الأستاذ العام'!$B$4:$C$499,2,0),"")</f>
        <v>0</v>
      </c>
      <c r="L546" s="146"/>
      <c r="M546" s="153">
        <v>0</v>
      </c>
      <c r="N546" s="16" t="b">
        <f t="shared" si="18"/>
        <v>1</v>
      </c>
    </row>
    <row r="547" spans="1:14" x14ac:dyDescent="0.25">
      <c r="A547" s="146">
        <v>547</v>
      </c>
      <c r="B547" s="147" t="str">
        <f t="shared" si="19"/>
        <v>Jan</v>
      </c>
      <c r="C547" s="148"/>
      <c r="D547" s="149"/>
      <c r="E547" s="150"/>
      <c r="F547" s="151"/>
      <c r="G547" s="152">
        <f>IFERROR(VLOOKUP(F547,'الأستاذ العام'!$B$4:$C$499,2,0),"")</f>
        <v>0</v>
      </c>
      <c r="H547" s="146"/>
      <c r="I547" s="153">
        <v>0</v>
      </c>
      <c r="J547" s="151"/>
      <c r="K547" s="152">
        <f>IFERROR(VLOOKUP(J547,'الأستاذ العام'!$B$4:$C$499,2,0),"")</f>
        <v>0</v>
      </c>
      <c r="L547" s="146"/>
      <c r="M547" s="153">
        <v>0</v>
      </c>
      <c r="N547" s="16" t="b">
        <f t="shared" si="18"/>
        <v>1</v>
      </c>
    </row>
    <row r="548" spans="1:14" x14ac:dyDescent="0.25">
      <c r="A548" s="146">
        <v>548</v>
      </c>
      <c r="B548" s="147" t="str">
        <f t="shared" si="19"/>
        <v>Jan</v>
      </c>
      <c r="C548" s="148"/>
      <c r="D548" s="149"/>
      <c r="E548" s="150"/>
      <c r="F548" s="151"/>
      <c r="G548" s="152">
        <f>IFERROR(VLOOKUP(F548,'الأستاذ العام'!$B$4:$C$499,2,0),"")</f>
        <v>0</v>
      </c>
      <c r="H548" s="146"/>
      <c r="I548" s="153">
        <v>0</v>
      </c>
      <c r="J548" s="151"/>
      <c r="K548" s="152">
        <f>IFERROR(VLOOKUP(J548,'الأستاذ العام'!$B$4:$C$499,2,0),"")</f>
        <v>0</v>
      </c>
      <c r="L548" s="146"/>
      <c r="M548" s="153">
        <v>0</v>
      </c>
      <c r="N548" s="16" t="b">
        <f t="shared" si="18"/>
        <v>1</v>
      </c>
    </row>
    <row r="549" spans="1:14" x14ac:dyDescent="0.25">
      <c r="A549" s="146">
        <v>549</v>
      </c>
      <c r="B549" s="147" t="str">
        <f t="shared" si="19"/>
        <v>Jan</v>
      </c>
      <c r="C549" s="148"/>
      <c r="D549" s="149"/>
      <c r="E549" s="150"/>
      <c r="F549" s="151"/>
      <c r="G549" s="152">
        <f>IFERROR(VLOOKUP(F549,'الأستاذ العام'!$B$4:$C$499,2,0),"")</f>
        <v>0</v>
      </c>
      <c r="H549" s="146"/>
      <c r="I549" s="153">
        <v>0</v>
      </c>
      <c r="J549" s="151"/>
      <c r="K549" s="152">
        <f>IFERROR(VLOOKUP(J549,'الأستاذ العام'!$B$4:$C$499,2,0),"")</f>
        <v>0</v>
      </c>
      <c r="L549" s="146"/>
      <c r="M549" s="153">
        <v>0</v>
      </c>
      <c r="N549" s="16" t="b">
        <f t="shared" si="18"/>
        <v>1</v>
      </c>
    </row>
    <row r="550" spans="1:14" x14ac:dyDescent="0.25">
      <c r="A550" s="146">
        <v>550</v>
      </c>
      <c r="B550" s="147" t="str">
        <f t="shared" ref="B550:B610" si="20">TEXT(C550,"mmm")</f>
        <v>Jan</v>
      </c>
      <c r="C550" s="148"/>
      <c r="D550" s="149"/>
      <c r="E550" s="150"/>
      <c r="F550" s="151"/>
      <c r="G550" s="152">
        <f>IFERROR(VLOOKUP(F550,'الأستاذ العام'!$B$4:$C$499,2,0),"")</f>
        <v>0</v>
      </c>
      <c r="H550" s="146"/>
      <c r="I550" s="153">
        <v>0</v>
      </c>
      <c r="J550" s="151"/>
      <c r="K550" s="152">
        <f>IFERROR(VLOOKUP(J550,'الأستاذ العام'!$B$4:$C$499,2,0),"")</f>
        <v>0</v>
      </c>
      <c r="L550" s="146"/>
      <c r="M550" s="153">
        <v>0</v>
      </c>
      <c r="N550" s="16" t="b">
        <f t="shared" si="18"/>
        <v>1</v>
      </c>
    </row>
    <row r="551" spans="1:14" x14ac:dyDescent="0.25">
      <c r="A551" s="146">
        <v>551</v>
      </c>
      <c r="B551" s="147" t="str">
        <f t="shared" si="20"/>
        <v>Jan</v>
      </c>
      <c r="C551" s="148"/>
      <c r="D551" s="149"/>
      <c r="E551" s="150"/>
      <c r="F551" s="151"/>
      <c r="G551" s="152">
        <f>IFERROR(VLOOKUP(F551,'الأستاذ العام'!$B$4:$C$499,2,0),"")</f>
        <v>0</v>
      </c>
      <c r="H551" s="146"/>
      <c r="I551" s="153">
        <v>0</v>
      </c>
      <c r="J551" s="151"/>
      <c r="K551" s="152">
        <f>IFERROR(VLOOKUP(J551,'الأستاذ العام'!$B$4:$C$499,2,0),"")</f>
        <v>0</v>
      </c>
      <c r="L551" s="146"/>
      <c r="M551" s="153">
        <v>0</v>
      </c>
      <c r="N551" s="16" t="b">
        <f t="shared" si="18"/>
        <v>1</v>
      </c>
    </row>
    <row r="552" spans="1:14" x14ac:dyDescent="0.25">
      <c r="A552" s="146">
        <v>552</v>
      </c>
      <c r="B552" s="147" t="str">
        <f t="shared" si="20"/>
        <v>Jan</v>
      </c>
      <c r="C552" s="148"/>
      <c r="D552" s="149"/>
      <c r="E552" s="150"/>
      <c r="F552" s="151"/>
      <c r="G552" s="152">
        <f>IFERROR(VLOOKUP(F552,'الأستاذ العام'!$B$4:$C$499,2,0),"")</f>
        <v>0</v>
      </c>
      <c r="H552" s="146"/>
      <c r="I552" s="153">
        <v>0</v>
      </c>
      <c r="J552" s="151"/>
      <c r="K552" s="152">
        <f>IFERROR(VLOOKUP(J552,'الأستاذ العام'!$B$4:$C$499,2,0),"")</f>
        <v>0</v>
      </c>
      <c r="L552" s="146"/>
      <c r="M552" s="153">
        <v>0</v>
      </c>
      <c r="N552" s="16" t="b">
        <f t="shared" si="18"/>
        <v>1</v>
      </c>
    </row>
    <row r="553" spans="1:14" x14ac:dyDescent="0.25">
      <c r="A553" s="146">
        <v>553</v>
      </c>
      <c r="B553" s="147" t="str">
        <f t="shared" si="20"/>
        <v>Jan</v>
      </c>
      <c r="C553" s="148"/>
      <c r="D553" s="149"/>
      <c r="E553" s="150"/>
      <c r="F553" s="151"/>
      <c r="G553" s="152">
        <f>IFERROR(VLOOKUP(F553,'الأستاذ العام'!$B$4:$C$499,2,0),"")</f>
        <v>0</v>
      </c>
      <c r="H553" s="146"/>
      <c r="I553" s="153">
        <v>0</v>
      </c>
      <c r="J553" s="151"/>
      <c r="K553" s="152">
        <f>IFERROR(VLOOKUP(J553,'الأستاذ العام'!$B$4:$C$499,2,0),"")</f>
        <v>0</v>
      </c>
      <c r="L553" s="146"/>
      <c r="M553" s="153">
        <v>0</v>
      </c>
      <c r="N553" s="16" t="b">
        <f t="shared" si="18"/>
        <v>1</v>
      </c>
    </row>
    <row r="554" spans="1:14" x14ac:dyDescent="0.25">
      <c r="A554" s="146">
        <v>554</v>
      </c>
      <c r="B554" s="147" t="str">
        <f t="shared" si="20"/>
        <v>Jan</v>
      </c>
      <c r="C554" s="148"/>
      <c r="D554" s="149"/>
      <c r="E554" s="150"/>
      <c r="F554" s="151"/>
      <c r="G554" s="152">
        <f>IFERROR(VLOOKUP(F554,'الأستاذ العام'!$B$4:$C$499,2,0),"")</f>
        <v>0</v>
      </c>
      <c r="H554" s="146"/>
      <c r="I554" s="153">
        <v>0</v>
      </c>
      <c r="J554" s="151"/>
      <c r="K554" s="152">
        <f>IFERROR(VLOOKUP(J554,'الأستاذ العام'!$B$4:$C$499,2,0),"")</f>
        <v>0</v>
      </c>
      <c r="L554" s="146"/>
      <c r="M554" s="153">
        <v>0</v>
      </c>
      <c r="N554" s="16" t="b">
        <f t="shared" si="18"/>
        <v>1</v>
      </c>
    </row>
    <row r="555" spans="1:14" x14ac:dyDescent="0.25">
      <c r="A555" s="146">
        <v>555</v>
      </c>
      <c r="B555" s="147" t="str">
        <f t="shared" si="20"/>
        <v>Jan</v>
      </c>
      <c r="C555" s="148"/>
      <c r="D555" s="149"/>
      <c r="E555" s="150"/>
      <c r="F555" s="151"/>
      <c r="G555" s="152">
        <f>IFERROR(VLOOKUP(F555,'الأستاذ العام'!$B$4:$C$499,2,0),"")</f>
        <v>0</v>
      </c>
      <c r="H555" s="146"/>
      <c r="I555" s="153">
        <v>0</v>
      </c>
      <c r="J555" s="151"/>
      <c r="K555" s="152">
        <f>IFERROR(VLOOKUP(J555,'الأستاذ العام'!$B$4:$C$499,2,0),"")</f>
        <v>0</v>
      </c>
      <c r="L555" s="146"/>
      <c r="M555" s="153">
        <v>0</v>
      </c>
      <c r="N555" s="16" t="b">
        <f t="shared" si="18"/>
        <v>1</v>
      </c>
    </row>
    <row r="556" spans="1:14" x14ac:dyDescent="0.25">
      <c r="A556" s="146">
        <v>556</v>
      </c>
      <c r="B556" s="147" t="str">
        <f t="shared" si="20"/>
        <v>Jan</v>
      </c>
      <c r="C556" s="148"/>
      <c r="D556" s="149"/>
      <c r="E556" s="150"/>
      <c r="F556" s="151"/>
      <c r="G556" s="152">
        <f>IFERROR(VLOOKUP(F556,'الأستاذ العام'!$B$4:$C$499,2,0),"")</f>
        <v>0</v>
      </c>
      <c r="H556" s="146"/>
      <c r="I556" s="153">
        <v>0</v>
      </c>
      <c r="J556" s="151"/>
      <c r="K556" s="152">
        <f>IFERROR(VLOOKUP(J556,'الأستاذ العام'!$B$4:$C$499,2,0),"")</f>
        <v>0</v>
      </c>
      <c r="L556" s="146"/>
      <c r="M556" s="153">
        <v>0</v>
      </c>
      <c r="N556" s="16" t="b">
        <f t="shared" si="18"/>
        <v>1</v>
      </c>
    </row>
    <row r="557" spans="1:14" x14ac:dyDescent="0.25">
      <c r="A557" s="146">
        <v>557</v>
      </c>
      <c r="B557" s="147" t="str">
        <f t="shared" si="20"/>
        <v>Jan</v>
      </c>
      <c r="C557" s="148"/>
      <c r="D557" s="149"/>
      <c r="E557" s="150"/>
      <c r="F557" s="151"/>
      <c r="G557" s="152">
        <f>IFERROR(VLOOKUP(F557,'الأستاذ العام'!$B$4:$C$499,2,0),"")</f>
        <v>0</v>
      </c>
      <c r="H557" s="146"/>
      <c r="I557" s="153">
        <v>0</v>
      </c>
      <c r="J557" s="151"/>
      <c r="K557" s="152">
        <f>IFERROR(VLOOKUP(J557,'الأستاذ العام'!$B$4:$C$499,2,0),"")</f>
        <v>0</v>
      </c>
      <c r="L557" s="146"/>
      <c r="M557" s="153">
        <v>0</v>
      </c>
      <c r="N557" s="16" t="b">
        <f t="shared" si="18"/>
        <v>1</v>
      </c>
    </row>
    <row r="558" spans="1:14" x14ac:dyDescent="0.25">
      <c r="A558" s="146">
        <v>558</v>
      </c>
      <c r="B558" s="147" t="str">
        <f t="shared" si="20"/>
        <v>Jan</v>
      </c>
      <c r="C558" s="148"/>
      <c r="D558" s="149"/>
      <c r="E558" s="150"/>
      <c r="F558" s="151"/>
      <c r="G558" s="152">
        <f>IFERROR(VLOOKUP(F558,'الأستاذ العام'!$B$4:$C$499,2,0),"")</f>
        <v>0</v>
      </c>
      <c r="H558" s="146"/>
      <c r="I558" s="153">
        <v>0</v>
      </c>
      <c r="J558" s="151"/>
      <c r="K558" s="152">
        <f>IFERROR(VLOOKUP(J558,'الأستاذ العام'!$B$4:$C$499,2,0),"")</f>
        <v>0</v>
      </c>
      <c r="L558" s="146"/>
      <c r="M558" s="153">
        <v>0</v>
      </c>
      <c r="N558" s="16" t="b">
        <f t="shared" si="18"/>
        <v>1</v>
      </c>
    </row>
    <row r="559" spans="1:14" x14ac:dyDescent="0.25">
      <c r="A559" s="146">
        <v>559</v>
      </c>
      <c r="B559" s="147" t="str">
        <f t="shared" si="20"/>
        <v>Jan</v>
      </c>
      <c r="C559" s="148"/>
      <c r="D559" s="149"/>
      <c r="E559" s="150"/>
      <c r="F559" s="151"/>
      <c r="G559" s="152">
        <f>IFERROR(VLOOKUP(F559,'الأستاذ العام'!$B$4:$C$499,2,0),"")</f>
        <v>0</v>
      </c>
      <c r="H559" s="146"/>
      <c r="I559" s="153">
        <v>0</v>
      </c>
      <c r="J559" s="151"/>
      <c r="K559" s="152">
        <f>IFERROR(VLOOKUP(J559,'الأستاذ العام'!$B$4:$C$499,2,0),"")</f>
        <v>0</v>
      </c>
      <c r="L559" s="146"/>
      <c r="M559" s="153">
        <v>0</v>
      </c>
      <c r="N559" s="16" t="b">
        <f t="shared" si="18"/>
        <v>1</v>
      </c>
    </row>
    <row r="560" spans="1:14" x14ac:dyDescent="0.25">
      <c r="A560" s="146">
        <v>560</v>
      </c>
      <c r="B560" s="147" t="str">
        <f t="shared" si="20"/>
        <v>Jan</v>
      </c>
      <c r="C560" s="148"/>
      <c r="D560" s="149"/>
      <c r="E560" s="150"/>
      <c r="F560" s="151"/>
      <c r="G560" s="152">
        <f>IFERROR(VLOOKUP(F560,'الأستاذ العام'!$B$4:$C$499,2,0),"")</f>
        <v>0</v>
      </c>
      <c r="H560" s="146"/>
      <c r="I560" s="153">
        <v>0</v>
      </c>
      <c r="J560" s="151"/>
      <c r="K560" s="152">
        <f>IFERROR(VLOOKUP(J560,'الأستاذ العام'!$B$4:$C$499,2,0),"")</f>
        <v>0</v>
      </c>
      <c r="L560" s="146"/>
      <c r="M560" s="153">
        <v>0</v>
      </c>
      <c r="N560" s="16" t="b">
        <f t="shared" si="18"/>
        <v>1</v>
      </c>
    </row>
    <row r="561" spans="1:14" x14ac:dyDescent="0.25">
      <c r="A561" s="146">
        <v>561</v>
      </c>
      <c r="B561" s="147" t="str">
        <f t="shared" si="20"/>
        <v>Jan</v>
      </c>
      <c r="C561" s="148"/>
      <c r="D561" s="149"/>
      <c r="E561" s="150"/>
      <c r="F561" s="151"/>
      <c r="G561" s="152">
        <f>IFERROR(VLOOKUP(F561,'الأستاذ العام'!$B$4:$C$499,2,0),"")</f>
        <v>0</v>
      </c>
      <c r="H561" s="146"/>
      <c r="I561" s="153">
        <v>0</v>
      </c>
      <c r="J561" s="151"/>
      <c r="K561" s="152">
        <f>IFERROR(VLOOKUP(J561,'الأستاذ العام'!$B$4:$C$499,2,0),"")</f>
        <v>0</v>
      </c>
      <c r="L561" s="146"/>
      <c r="M561" s="153">
        <v>0</v>
      </c>
      <c r="N561" s="16" t="b">
        <f t="shared" si="18"/>
        <v>1</v>
      </c>
    </row>
    <row r="562" spans="1:14" x14ac:dyDescent="0.25">
      <c r="A562" s="146">
        <v>562</v>
      </c>
      <c r="B562" s="147" t="str">
        <f t="shared" si="20"/>
        <v>Jan</v>
      </c>
      <c r="C562" s="148"/>
      <c r="D562" s="149"/>
      <c r="E562" s="150"/>
      <c r="F562" s="151"/>
      <c r="G562" s="152">
        <f>IFERROR(VLOOKUP(F562,'الأستاذ العام'!$B$4:$C$499,2,0),"")</f>
        <v>0</v>
      </c>
      <c r="H562" s="146"/>
      <c r="I562" s="153">
        <v>0</v>
      </c>
      <c r="J562" s="151"/>
      <c r="K562" s="152">
        <f>IFERROR(VLOOKUP(J562,'الأستاذ العام'!$B$4:$C$499,2,0),"")</f>
        <v>0</v>
      </c>
      <c r="L562" s="146"/>
      <c r="M562" s="153">
        <v>0</v>
      </c>
      <c r="N562" s="16" t="b">
        <f t="shared" si="18"/>
        <v>1</v>
      </c>
    </row>
    <row r="563" spans="1:14" x14ac:dyDescent="0.25">
      <c r="A563" s="146">
        <v>563</v>
      </c>
      <c r="B563" s="147" t="str">
        <f t="shared" si="20"/>
        <v>Jan</v>
      </c>
      <c r="C563" s="148"/>
      <c r="D563" s="149"/>
      <c r="E563" s="150"/>
      <c r="F563" s="151"/>
      <c r="G563" s="152">
        <f>IFERROR(VLOOKUP(F563,'الأستاذ العام'!$B$4:$C$499,2,0),"")</f>
        <v>0</v>
      </c>
      <c r="H563" s="146"/>
      <c r="I563" s="153">
        <v>0</v>
      </c>
      <c r="J563" s="151"/>
      <c r="K563" s="152">
        <f>IFERROR(VLOOKUP(J563,'الأستاذ العام'!$B$4:$C$499,2,0),"")</f>
        <v>0</v>
      </c>
      <c r="L563" s="146"/>
      <c r="M563" s="153">
        <v>0</v>
      </c>
      <c r="N563" s="16" t="b">
        <f t="shared" si="18"/>
        <v>1</v>
      </c>
    </row>
    <row r="564" spans="1:14" x14ac:dyDescent="0.25">
      <c r="A564" s="146">
        <v>564</v>
      </c>
      <c r="B564" s="147" t="str">
        <f t="shared" si="20"/>
        <v>Jan</v>
      </c>
      <c r="C564" s="148"/>
      <c r="D564" s="149"/>
      <c r="E564" s="150"/>
      <c r="F564" s="151"/>
      <c r="G564" s="152">
        <f>IFERROR(VLOOKUP(F564,'الأستاذ العام'!$B$4:$C$499,2,0),"")</f>
        <v>0</v>
      </c>
      <c r="H564" s="146"/>
      <c r="I564" s="153">
        <v>0</v>
      </c>
      <c r="J564" s="151"/>
      <c r="K564" s="152">
        <f>IFERROR(VLOOKUP(J564,'الأستاذ العام'!$B$4:$C$499,2,0),"")</f>
        <v>0</v>
      </c>
      <c r="L564" s="146"/>
      <c r="M564" s="153">
        <v>0</v>
      </c>
      <c r="N564" s="16" t="b">
        <f t="shared" si="18"/>
        <v>1</v>
      </c>
    </row>
    <row r="565" spans="1:14" x14ac:dyDescent="0.25">
      <c r="A565" s="146">
        <v>565</v>
      </c>
      <c r="B565" s="147" t="str">
        <f t="shared" si="20"/>
        <v>Jan</v>
      </c>
      <c r="C565" s="148"/>
      <c r="D565" s="149"/>
      <c r="E565" s="150"/>
      <c r="F565" s="151"/>
      <c r="G565" s="152">
        <f>IFERROR(VLOOKUP(F565,'الأستاذ العام'!$B$4:$C$499,2,0),"")</f>
        <v>0</v>
      </c>
      <c r="H565" s="146"/>
      <c r="I565" s="153">
        <v>0</v>
      </c>
      <c r="J565" s="151"/>
      <c r="K565" s="152">
        <f>IFERROR(VLOOKUP(J565,'الأستاذ العام'!$B$4:$C$499,2,0),"")</f>
        <v>0</v>
      </c>
      <c r="L565" s="146"/>
      <c r="M565" s="153">
        <v>0</v>
      </c>
      <c r="N565" s="16" t="b">
        <f t="shared" si="18"/>
        <v>1</v>
      </c>
    </row>
    <row r="566" spans="1:14" x14ac:dyDescent="0.25">
      <c r="A566" s="146">
        <v>566</v>
      </c>
      <c r="B566" s="147" t="str">
        <f t="shared" si="20"/>
        <v>Jan</v>
      </c>
      <c r="C566" s="148"/>
      <c r="D566" s="149"/>
      <c r="E566" s="150"/>
      <c r="F566" s="151"/>
      <c r="G566" s="152">
        <f>IFERROR(VLOOKUP(F566,'الأستاذ العام'!$B$4:$C$499,2,0),"")</f>
        <v>0</v>
      </c>
      <c r="H566" s="146"/>
      <c r="I566" s="153">
        <v>0</v>
      </c>
      <c r="J566" s="151"/>
      <c r="K566" s="152">
        <f>IFERROR(VLOOKUP(J566,'الأستاذ العام'!$B$4:$C$499,2,0),"")</f>
        <v>0</v>
      </c>
      <c r="L566" s="146"/>
      <c r="M566" s="153">
        <v>0</v>
      </c>
      <c r="N566" s="16" t="b">
        <f t="shared" si="18"/>
        <v>1</v>
      </c>
    </row>
    <row r="567" spans="1:14" x14ac:dyDescent="0.25">
      <c r="A567" s="146">
        <v>567</v>
      </c>
      <c r="B567" s="147" t="str">
        <f t="shared" si="20"/>
        <v>Jan</v>
      </c>
      <c r="C567" s="148"/>
      <c r="D567" s="149"/>
      <c r="E567" s="150"/>
      <c r="F567" s="151"/>
      <c r="G567" s="152">
        <f>IFERROR(VLOOKUP(F567,'الأستاذ العام'!$B$4:$C$499,2,0),"")</f>
        <v>0</v>
      </c>
      <c r="H567" s="146"/>
      <c r="I567" s="153">
        <v>0</v>
      </c>
      <c r="J567" s="151"/>
      <c r="K567" s="152">
        <f>IFERROR(VLOOKUP(J567,'الأستاذ العام'!$B$4:$C$499,2,0),"")</f>
        <v>0</v>
      </c>
      <c r="L567" s="146"/>
      <c r="M567" s="153">
        <v>0</v>
      </c>
      <c r="N567" s="16" t="b">
        <f t="shared" si="18"/>
        <v>1</v>
      </c>
    </row>
    <row r="568" spans="1:14" x14ac:dyDescent="0.25">
      <c r="A568" s="146">
        <v>568</v>
      </c>
      <c r="B568" s="147" t="str">
        <f t="shared" si="20"/>
        <v>Jan</v>
      </c>
      <c r="C568" s="148"/>
      <c r="D568" s="149"/>
      <c r="E568" s="150"/>
      <c r="F568" s="151"/>
      <c r="G568" s="152">
        <f>IFERROR(VLOOKUP(F568,'الأستاذ العام'!$B$4:$C$499,2,0),"")</f>
        <v>0</v>
      </c>
      <c r="H568" s="146"/>
      <c r="I568" s="153">
        <v>0</v>
      </c>
      <c r="J568" s="151"/>
      <c r="K568" s="152">
        <f>IFERROR(VLOOKUP(J568,'الأستاذ العام'!$B$4:$C$499,2,0),"")</f>
        <v>0</v>
      </c>
      <c r="L568" s="146"/>
      <c r="M568" s="153">
        <v>0</v>
      </c>
      <c r="N568" s="16" t="b">
        <f t="shared" si="18"/>
        <v>1</v>
      </c>
    </row>
    <row r="569" spans="1:14" x14ac:dyDescent="0.25">
      <c r="A569" s="146">
        <v>569</v>
      </c>
      <c r="B569" s="147" t="str">
        <f t="shared" si="20"/>
        <v>Jan</v>
      </c>
      <c r="C569" s="148"/>
      <c r="D569" s="149"/>
      <c r="E569" s="150"/>
      <c r="F569" s="151"/>
      <c r="G569" s="152">
        <f>IFERROR(VLOOKUP(F569,'الأستاذ العام'!$B$4:$C$499,2,0),"")</f>
        <v>0</v>
      </c>
      <c r="H569" s="146"/>
      <c r="I569" s="153">
        <v>0</v>
      </c>
      <c r="J569" s="151"/>
      <c r="K569" s="152">
        <f>IFERROR(VLOOKUP(J569,'الأستاذ العام'!$B$4:$C$499,2,0),"")</f>
        <v>0</v>
      </c>
      <c r="L569" s="146"/>
      <c r="M569" s="153">
        <v>0</v>
      </c>
      <c r="N569" s="16" t="b">
        <f t="shared" si="18"/>
        <v>1</v>
      </c>
    </row>
    <row r="570" spans="1:14" x14ac:dyDescent="0.25">
      <c r="A570" s="146">
        <v>570</v>
      </c>
      <c r="B570" s="147" t="str">
        <f t="shared" si="20"/>
        <v>Jan</v>
      </c>
      <c r="C570" s="148"/>
      <c r="D570" s="149"/>
      <c r="E570" s="150"/>
      <c r="F570" s="151"/>
      <c r="G570" s="152">
        <f>IFERROR(VLOOKUP(F570,'الأستاذ العام'!$B$4:$C$499,2,0),"")</f>
        <v>0</v>
      </c>
      <c r="H570" s="146"/>
      <c r="I570" s="153">
        <v>0</v>
      </c>
      <c r="J570" s="151"/>
      <c r="K570" s="152">
        <f>IFERROR(VLOOKUP(J570,'الأستاذ العام'!$B$4:$C$499,2,0),"")</f>
        <v>0</v>
      </c>
      <c r="L570" s="146"/>
      <c r="M570" s="153">
        <v>0</v>
      </c>
      <c r="N570" s="16" t="b">
        <f t="shared" si="18"/>
        <v>1</v>
      </c>
    </row>
    <row r="571" spans="1:14" x14ac:dyDescent="0.25">
      <c r="A571" s="146">
        <v>571</v>
      </c>
      <c r="B571" s="147" t="str">
        <f t="shared" si="20"/>
        <v>Jan</v>
      </c>
      <c r="C571" s="148"/>
      <c r="D571" s="149"/>
      <c r="E571" s="150"/>
      <c r="F571" s="151"/>
      <c r="G571" s="152">
        <f>IFERROR(VLOOKUP(F571,'الأستاذ العام'!$B$4:$C$499,2,0),"")</f>
        <v>0</v>
      </c>
      <c r="H571" s="146"/>
      <c r="I571" s="153">
        <v>0</v>
      </c>
      <c r="J571" s="151"/>
      <c r="K571" s="152">
        <f>IFERROR(VLOOKUP(J571,'الأستاذ العام'!$B$4:$C$499,2,0),"")</f>
        <v>0</v>
      </c>
      <c r="L571" s="146"/>
      <c r="M571" s="153">
        <v>0</v>
      </c>
      <c r="N571" s="16" t="b">
        <f t="shared" si="18"/>
        <v>1</v>
      </c>
    </row>
    <row r="572" spans="1:14" x14ac:dyDescent="0.25">
      <c r="A572" s="146">
        <v>572</v>
      </c>
      <c r="B572" s="147" t="str">
        <f t="shared" si="20"/>
        <v>Jan</v>
      </c>
      <c r="C572" s="148"/>
      <c r="D572" s="149"/>
      <c r="E572" s="150"/>
      <c r="F572" s="151"/>
      <c r="G572" s="152">
        <f>IFERROR(VLOOKUP(F572,'الأستاذ العام'!$B$4:$C$499,2,0),"")</f>
        <v>0</v>
      </c>
      <c r="H572" s="146"/>
      <c r="I572" s="153">
        <v>0</v>
      </c>
      <c r="J572" s="151"/>
      <c r="K572" s="152">
        <f>IFERROR(VLOOKUP(J572,'الأستاذ العام'!$B$4:$C$499,2,0),"")</f>
        <v>0</v>
      </c>
      <c r="L572" s="146"/>
      <c r="M572" s="153">
        <v>0</v>
      </c>
      <c r="N572" s="16" t="b">
        <f t="shared" si="18"/>
        <v>1</v>
      </c>
    </row>
    <row r="573" spans="1:14" x14ac:dyDescent="0.25">
      <c r="A573" s="146">
        <v>573</v>
      </c>
      <c r="B573" s="147" t="str">
        <f t="shared" si="20"/>
        <v>Jan</v>
      </c>
      <c r="C573" s="148"/>
      <c r="D573" s="149"/>
      <c r="E573" s="150"/>
      <c r="F573" s="151"/>
      <c r="G573" s="152">
        <f>IFERROR(VLOOKUP(F573,'الأستاذ العام'!$B$4:$C$499,2,0),"")</f>
        <v>0</v>
      </c>
      <c r="H573" s="146"/>
      <c r="I573" s="153">
        <v>0</v>
      </c>
      <c r="J573" s="151"/>
      <c r="K573" s="152">
        <f>IFERROR(VLOOKUP(J573,'الأستاذ العام'!$B$4:$C$499,2,0),"")</f>
        <v>0</v>
      </c>
      <c r="L573" s="146"/>
      <c r="M573" s="153">
        <v>0</v>
      </c>
      <c r="N573" s="16" t="b">
        <f t="shared" si="18"/>
        <v>1</v>
      </c>
    </row>
    <row r="574" spans="1:14" x14ac:dyDescent="0.25">
      <c r="A574" s="146">
        <v>574</v>
      </c>
      <c r="B574" s="147" t="str">
        <f t="shared" si="20"/>
        <v>Jan</v>
      </c>
      <c r="C574" s="148"/>
      <c r="D574" s="149"/>
      <c r="E574" s="150"/>
      <c r="F574" s="151"/>
      <c r="G574" s="152">
        <f>IFERROR(VLOOKUP(F574,'الأستاذ العام'!$B$4:$C$499,2,0),"")</f>
        <v>0</v>
      </c>
      <c r="H574" s="146"/>
      <c r="I574" s="153">
        <v>0</v>
      </c>
      <c r="J574" s="151"/>
      <c r="K574" s="152">
        <f>IFERROR(VLOOKUP(J574,'الأستاذ العام'!$B$4:$C$499,2,0),"")</f>
        <v>0</v>
      </c>
      <c r="L574" s="146"/>
      <c r="M574" s="153">
        <v>0</v>
      </c>
      <c r="N574" s="16" t="b">
        <f t="shared" si="18"/>
        <v>1</v>
      </c>
    </row>
    <row r="575" spans="1:14" x14ac:dyDescent="0.25">
      <c r="A575" s="146">
        <v>575</v>
      </c>
      <c r="B575" s="147" t="str">
        <f t="shared" si="20"/>
        <v>Jan</v>
      </c>
      <c r="C575" s="148"/>
      <c r="D575" s="149"/>
      <c r="E575" s="150"/>
      <c r="F575" s="151"/>
      <c r="G575" s="152">
        <f>IFERROR(VLOOKUP(F575,'الأستاذ العام'!$B$4:$C$499,2,0),"")</f>
        <v>0</v>
      </c>
      <c r="H575" s="146"/>
      <c r="I575" s="153">
        <v>0</v>
      </c>
      <c r="J575" s="151"/>
      <c r="K575" s="152">
        <f>IFERROR(VLOOKUP(J575,'الأستاذ العام'!$B$4:$C$499,2,0),"")</f>
        <v>0</v>
      </c>
      <c r="L575" s="146"/>
      <c r="M575" s="153">
        <v>0</v>
      </c>
      <c r="N575" s="16" t="b">
        <f t="shared" si="18"/>
        <v>1</v>
      </c>
    </row>
    <row r="576" spans="1:14" x14ac:dyDescent="0.25">
      <c r="A576" s="146">
        <v>576</v>
      </c>
      <c r="B576" s="147" t="str">
        <f t="shared" si="20"/>
        <v>Jan</v>
      </c>
      <c r="C576" s="148"/>
      <c r="D576" s="149"/>
      <c r="E576" s="150"/>
      <c r="F576" s="151"/>
      <c r="G576" s="152">
        <f>IFERROR(VLOOKUP(F576,'الأستاذ العام'!$B$4:$C$499,2,0),"")</f>
        <v>0</v>
      </c>
      <c r="H576" s="146"/>
      <c r="I576" s="153">
        <v>0</v>
      </c>
      <c r="J576" s="151"/>
      <c r="K576" s="152">
        <f>IFERROR(VLOOKUP(J576,'الأستاذ العام'!$B$4:$C$499,2,0),"")</f>
        <v>0</v>
      </c>
      <c r="L576" s="146"/>
      <c r="M576" s="153">
        <v>0</v>
      </c>
      <c r="N576" s="16" t="b">
        <f t="shared" si="18"/>
        <v>1</v>
      </c>
    </row>
    <row r="577" spans="1:14" x14ac:dyDescent="0.25">
      <c r="A577" s="146">
        <v>577</v>
      </c>
      <c r="B577" s="147" t="str">
        <f t="shared" si="20"/>
        <v>Jan</v>
      </c>
      <c r="C577" s="148"/>
      <c r="D577" s="149"/>
      <c r="E577" s="150"/>
      <c r="F577" s="151"/>
      <c r="G577" s="152">
        <f>IFERROR(VLOOKUP(F577,'الأستاذ العام'!$B$4:$C$499,2,0),"")</f>
        <v>0</v>
      </c>
      <c r="H577" s="146"/>
      <c r="I577" s="153">
        <v>0</v>
      </c>
      <c r="J577" s="151"/>
      <c r="K577" s="152">
        <f>IFERROR(VLOOKUP(J577,'الأستاذ العام'!$B$4:$C$499,2,0),"")</f>
        <v>0</v>
      </c>
      <c r="L577" s="146"/>
      <c r="M577" s="153">
        <v>0</v>
      </c>
      <c r="N577" s="16" t="b">
        <f t="shared" si="18"/>
        <v>1</v>
      </c>
    </row>
    <row r="578" spans="1:14" x14ac:dyDescent="0.25">
      <c r="A578" s="146">
        <v>578</v>
      </c>
      <c r="B578" s="147" t="str">
        <f t="shared" si="20"/>
        <v>Jan</v>
      </c>
      <c r="C578" s="148"/>
      <c r="D578" s="149"/>
      <c r="E578" s="150"/>
      <c r="F578" s="151"/>
      <c r="G578" s="152">
        <f>IFERROR(VLOOKUP(F578,'الأستاذ العام'!$B$4:$C$499,2,0),"")</f>
        <v>0</v>
      </c>
      <c r="H578" s="146"/>
      <c r="I578" s="153">
        <v>0</v>
      </c>
      <c r="J578" s="151"/>
      <c r="K578" s="152">
        <f>IFERROR(VLOOKUP(J578,'الأستاذ العام'!$B$4:$C$499,2,0),"")</f>
        <v>0</v>
      </c>
      <c r="L578" s="146"/>
      <c r="M578" s="153">
        <v>0</v>
      </c>
      <c r="N578" s="16" t="b">
        <f t="shared" si="18"/>
        <v>1</v>
      </c>
    </row>
    <row r="579" spans="1:14" x14ac:dyDescent="0.25">
      <c r="A579" s="146">
        <v>579</v>
      </c>
      <c r="B579" s="147" t="str">
        <f t="shared" si="20"/>
        <v>Jan</v>
      </c>
      <c r="C579" s="148"/>
      <c r="D579" s="149"/>
      <c r="E579" s="150"/>
      <c r="F579" s="151"/>
      <c r="G579" s="152">
        <f>IFERROR(VLOOKUP(F579,'الأستاذ العام'!$B$4:$C$499,2,0),"")</f>
        <v>0</v>
      </c>
      <c r="H579" s="146"/>
      <c r="I579" s="153">
        <v>0</v>
      </c>
      <c r="J579" s="151"/>
      <c r="K579" s="152">
        <f>IFERROR(VLOOKUP(J579,'الأستاذ العام'!$B$4:$C$499,2,0),"")</f>
        <v>0</v>
      </c>
      <c r="L579" s="146"/>
      <c r="M579" s="153">
        <v>0</v>
      </c>
      <c r="N579" s="16" t="b">
        <f t="shared" si="18"/>
        <v>1</v>
      </c>
    </row>
    <row r="580" spans="1:14" x14ac:dyDescent="0.25">
      <c r="A580" s="146">
        <v>580</v>
      </c>
      <c r="B580" s="147" t="str">
        <f t="shared" si="20"/>
        <v>Jan</v>
      </c>
      <c r="C580" s="148"/>
      <c r="D580" s="149"/>
      <c r="E580" s="150"/>
      <c r="F580" s="151"/>
      <c r="G580" s="152">
        <f>IFERROR(VLOOKUP(F580,'الأستاذ العام'!$B$4:$C$499,2,0),"")</f>
        <v>0</v>
      </c>
      <c r="H580" s="146"/>
      <c r="I580" s="153">
        <v>0</v>
      </c>
      <c r="J580" s="151"/>
      <c r="K580" s="152">
        <f>IFERROR(VLOOKUP(J580,'الأستاذ العام'!$B$4:$C$499,2,0),"")</f>
        <v>0</v>
      </c>
      <c r="L580" s="146"/>
      <c r="M580" s="153">
        <v>0</v>
      </c>
      <c r="N580" s="16" t="b">
        <f t="shared" si="18"/>
        <v>1</v>
      </c>
    </row>
    <row r="581" spans="1:14" x14ac:dyDescent="0.25">
      <c r="A581" s="146">
        <v>581</v>
      </c>
      <c r="B581" s="147" t="str">
        <f t="shared" si="20"/>
        <v>Jan</v>
      </c>
      <c r="C581" s="148"/>
      <c r="D581" s="149"/>
      <c r="E581" s="150"/>
      <c r="F581" s="151"/>
      <c r="G581" s="152">
        <f>IFERROR(VLOOKUP(F581,'الأستاذ العام'!$B$4:$C$499,2,0),"")</f>
        <v>0</v>
      </c>
      <c r="H581" s="146"/>
      <c r="I581" s="153">
        <v>0</v>
      </c>
      <c r="J581" s="151"/>
      <c r="K581" s="152">
        <f>IFERROR(VLOOKUP(J581,'الأستاذ العام'!$B$4:$C$499,2,0),"")</f>
        <v>0</v>
      </c>
      <c r="L581" s="146"/>
      <c r="M581" s="153">
        <v>0</v>
      </c>
      <c r="N581" s="16" t="b">
        <f t="shared" si="18"/>
        <v>1</v>
      </c>
    </row>
    <row r="582" spans="1:14" x14ac:dyDescent="0.25">
      <c r="A582" s="146">
        <v>582</v>
      </c>
      <c r="B582" s="147" t="str">
        <f t="shared" si="20"/>
        <v>Jan</v>
      </c>
      <c r="C582" s="148"/>
      <c r="D582" s="149"/>
      <c r="E582" s="150"/>
      <c r="F582" s="151"/>
      <c r="G582" s="152">
        <f>IFERROR(VLOOKUP(F582,'الأستاذ العام'!$B$4:$C$499,2,0),"")</f>
        <v>0</v>
      </c>
      <c r="H582" s="146"/>
      <c r="I582" s="153">
        <v>0</v>
      </c>
      <c r="J582" s="151"/>
      <c r="K582" s="152">
        <f>IFERROR(VLOOKUP(J582,'الأستاذ العام'!$B$4:$C$499,2,0),"")</f>
        <v>0</v>
      </c>
      <c r="L582" s="146"/>
      <c r="M582" s="153">
        <v>0</v>
      </c>
      <c r="N582" s="16" t="b">
        <f t="shared" si="18"/>
        <v>1</v>
      </c>
    </row>
    <row r="583" spans="1:14" x14ac:dyDescent="0.25">
      <c r="A583" s="146">
        <v>583</v>
      </c>
      <c r="B583" s="147" t="str">
        <f t="shared" si="20"/>
        <v>Jan</v>
      </c>
      <c r="C583" s="148"/>
      <c r="D583" s="149"/>
      <c r="E583" s="150"/>
      <c r="F583" s="151"/>
      <c r="G583" s="152">
        <f>IFERROR(VLOOKUP(F583,'الأستاذ العام'!$B$4:$C$499,2,0),"")</f>
        <v>0</v>
      </c>
      <c r="H583" s="146"/>
      <c r="I583" s="153">
        <v>0</v>
      </c>
      <c r="J583" s="151"/>
      <c r="K583" s="152">
        <f>IFERROR(VLOOKUP(J583,'الأستاذ العام'!$B$4:$C$499,2,0),"")</f>
        <v>0</v>
      </c>
      <c r="L583" s="146"/>
      <c r="M583" s="153">
        <v>0</v>
      </c>
      <c r="N583" s="16" t="b">
        <f t="shared" ref="N583:N605" si="21">I583=M583</f>
        <v>1</v>
      </c>
    </row>
    <row r="584" spans="1:14" x14ac:dyDescent="0.25">
      <c r="A584" s="146">
        <v>584</v>
      </c>
      <c r="B584" s="147" t="str">
        <f t="shared" si="20"/>
        <v>Jan</v>
      </c>
      <c r="C584" s="148"/>
      <c r="D584" s="149"/>
      <c r="E584" s="150"/>
      <c r="F584" s="151"/>
      <c r="G584" s="152">
        <f>IFERROR(VLOOKUP(F584,'الأستاذ العام'!$B$4:$C$499,2,0),"")</f>
        <v>0</v>
      </c>
      <c r="H584" s="146"/>
      <c r="I584" s="153">
        <v>0</v>
      </c>
      <c r="J584" s="151"/>
      <c r="K584" s="152">
        <f>IFERROR(VLOOKUP(J584,'الأستاذ العام'!$B$4:$C$499,2,0),"")</f>
        <v>0</v>
      </c>
      <c r="L584" s="146"/>
      <c r="M584" s="153">
        <v>0</v>
      </c>
      <c r="N584" s="16" t="b">
        <f t="shared" si="21"/>
        <v>1</v>
      </c>
    </row>
    <row r="585" spans="1:14" x14ac:dyDescent="0.25">
      <c r="A585" s="146">
        <v>585</v>
      </c>
      <c r="B585" s="147" t="str">
        <f t="shared" si="20"/>
        <v>Jan</v>
      </c>
      <c r="C585" s="148"/>
      <c r="D585" s="149"/>
      <c r="E585" s="150"/>
      <c r="F585" s="151"/>
      <c r="G585" s="152">
        <f>IFERROR(VLOOKUP(F585,'الأستاذ العام'!$B$4:$C$499,2,0),"")</f>
        <v>0</v>
      </c>
      <c r="H585" s="146"/>
      <c r="I585" s="153">
        <v>0</v>
      </c>
      <c r="J585" s="151"/>
      <c r="K585" s="152">
        <f>IFERROR(VLOOKUP(J585,'الأستاذ العام'!$B$4:$C$499,2,0),"")</f>
        <v>0</v>
      </c>
      <c r="L585" s="146"/>
      <c r="M585" s="153">
        <v>0</v>
      </c>
      <c r="N585" s="16" t="b">
        <f t="shared" si="21"/>
        <v>1</v>
      </c>
    </row>
    <row r="586" spans="1:14" x14ac:dyDescent="0.25">
      <c r="A586" s="146">
        <v>586</v>
      </c>
      <c r="B586" s="147" t="str">
        <f t="shared" si="20"/>
        <v>Jan</v>
      </c>
      <c r="C586" s="148"/>
      <c r="D586" s="149"/>
      <c r="E586" s="150"/>
      <c r="F586" s="151"/>
      <c r="G586" s="152">
        <f>IFERROR(VLOOKUP(F586,'الأستاذ العام'!$B$4:$C$499,2,0),"")</f>
        <v>0</v>
      </c>
      <c r="H586" s="146"/>
      <c r="I586" s="153">
        <v>0</v>
      </c>
      <c r="J586" s="151"/>
      <c r="K586" s="152">
        <f>IFERROR(VLOOKUP(J586,'الأستاذ العام'!$B$4:$C$499,2,0),"")</f>
        <v>0</v>
      </c>
      <c r="L586" s="146"/>
      <c r="M586" s="153">
        <v>0</v>
      </c>
      <c r="N586" s="16" t="b">
        <f t="shared" si="21"/>
        <v>1</v>
      </c>
    </row>
    <row r="587" spans="1:14" x14ac:dyDescent="0.25">
      <c r="A587" s="146">
        <v>587</v>
      </c>
      <c r="B587" s="147" t="str">
        <f t="shared" si="20"/>
        <v>Jan</v>
      </c>
      <c r="C587" s="148"/>
      <c r="D587" s="149"/>
      <c r="E587" s="150"/>
      <c r="F587" s="151"/>
      <c r="G587" s="152">
        <f>IFERROR(VLOOKUP(F587,'الأستاذ العام'!$B$4:$C$499,2,0),"")</f>
        <v>0</v>
      </c>
      <c r="H587" s="146"/>
      <c r="I587" s="153">
        <v>0</v>
      </c>
      <c r="J587" s="151"/>
      <c r="K587" s="152">
        <f>IFERROR(VLOOKUP(J587,'الأستاذ العام'!$B$4:$C$499,2,0),"")</f>
        <v>0</v>
      </c>
      <c r="L587" s="146"/>
      <c r="M587" s="153">
        <v>0</v>
      </c>
      <c r="N587" s="16" t="b">
        <f t="shared" si="21"/>
        <v>1</v>
      </c>
    </row>
    <row r="588" spans="1:14" x14ac:dyDescent="0.25">
      <c r="A588" s="146">
        <v>588</v>
      </c>
      <c r="B588" s="147" t="str">
        <f t="shared" si="20"/>
        <v>Jan</v>
      </c>
      <c r="C588" s="148"/>
      <c r="D588" s="149"/>
      <c r="E588" s="150"/>
      <c r="F588" s="151"/>
      <c r="G588" s="152">
        <f>IFERROR(VLOOKUP(F588,'الأستاذ العام'!$B$4:$C$499,2,0),"")</f>
        <v>0</v>
      </c>
      <c r="H588" s="146"/>
      <c r="I588" s="153">
        <v>0</v>
      </c>
      <c r="J588" s="151"/>
      <c r="K588" s="152">
        <f>IFERROR(VLOOKUP(J588,'الأستاذ العام'!$B$4:$C$499,2,0),"")</f>
        <v>0</v>
      </c>
      <c r="L588" s="146"/>
      <c r="M588" s="153">
        <v>0</v>
      </c>
      <c r="N588" s="16" t="b">
        <f t="shared" si="21"/>
        <v>1</v>
      </c>
    </row>
    <row r="589" spans="1:14" x14ac:dyDescent="0.25">
      <c r="A589" s="146">
        <v>589</v>
      </c>
      <c r="B589" s="147" t="str">
        <f t="shared" si="20"/>
        <v>Jan</v>
      </c>
      <c r="C589" s="148"/>
      <c r="D589" s="149"/>
      <c r="E589" s="150"/>
      <c r="F589" s="151"/>
      <c r="G589" s="152">
        <f>IFERROR(VLOOKUP(F589,'الأستاذ العام'!$B$4:$C$499,2,0),"")</f>
        <v>0</v>
      </c>
      <c r="H589" s="146"/>
      <c r="I589" s="153">
        <v>0</v>
      </c>
      <c r="J589" s="151"/>
      <c r="K589" s="152">
        <f>IFERROR(VLOOKUP(J589,'الأستاذ العام'!$B$4:$C$499,2,0),"")</f>
        <v>0</v>
      </c>
      <c r="L589" s="146"/>
      <c r="M589" s="153">
        <v>0</v>
      </c>
      <c r="N589" s="16" t="b">
        <f t="shared" si="21"/>
        <v>1</v>
      </c>
    </row>
    <row r="590" spans="1:14" x14ac:dyDescent="0.25">
      <c r="A590" s="146">
        <v>590</v>
      </c>
      <c r="B590" s="147" t="str">
        <f t="shared" si="20"/>
        <v>Jan</v>
      </c>
      <c r="C590" s="148"/>
      <c r="D590" s="149"/>
      <c r="E590" s="150"/>
      <c r="F590" s="151"/>
      <c r="G590" s="152">
        <f>IFERROR(VLOOKUP(F590,'الأستاذ العام'!$B$4:$C$499,2,0),"")</f>
        <v>0</v>
      </c>
      <c r="H590" s="146"/>
      <c r="I590" s="153">
        <v>0</v>
      </c>
      <c r="J590" s="151"/>
      <c r="K590" s="152">
        <f>IFERROR(VLOOKUP(J590,'الأستاذ العام'!$B$4:$C$499,2,0),"")</f>
        <v>0</v>
      </c>
      <c r="L590" s="146"/>
      <c r="M590" s="153">
        <v>0</v>
      </c>
      <c r="N590" s="16" t="b">
        <f t="shared" si="21"/>
        <v>1</v>
      </c>
    </row>
    <row r="591" spans="1:14" x14ac:dyDescent="0.25">
      <c r="A591" s="146">
        <v>591</v>
      </c>
      <c r="B591" s="147" t="str">
        <f t="shared" si="20"/>
        <v>Jan</v>
      </c>
      <c r="C591" s="148"/>
      <c r="D591" s="149"/>
      <c r="E591" s="150"/>
      <c r="F591" s="151"/>
      <c r="G591" s="152">
        <f>IFERROR(VLOOKUP(F591,'الأستاذ العام'!$B$4:$C$499,2,0),"")</f>
        <v>0</v>
      </c>
      <c r="H591" s="146"/>
      <c r="I591" s="153">
        <v>0</v>
      </c>
      <c r="J591" s="151"/>
      <c r="K591" s="152">
        <f>IFERROR(VLOOKUP(J591,'الأستاذ العام'!$B$4:$C$499,2,0),"")</f>
        <v>0</v>
      </c>
      <c r="L591" s="146"/>
      <c r="M591" s="153">
        <v>0</v>
      </c>
      <c r="N591" s="16" t="b">
        <f t="shared" si="21"/>
        <v>1</v>
      </c>
    </row>
    <row r="592" spans="1:14" x14ac:dyDescent="0.25">
      <c r="A592" s="146">
        <v>592</v>
      </c>
      <c r="B592" s="147" t="str">
        <f t="shared" si="20"/>
        <v>Jan</v>
      </c>
      <c r="C592" s="148"/>
      <c r="D592" s="149"/>
      <c r="E592" s="150"/>
      <c r="F592" s="151"/>
      <c r="G592" s="152">
        <f>IFERROR(VLOOKUP(F592,'الأستاذ العام'!$B$4:$C$499,2,0),"")</f>
        <v>0</v>
      </c>
      <c r="H592" s="146"/>
      <c r="I592" s="153">
        <v>0</v>
      </c>
      <c r="J592" s="151"/>
      <c r="K592" s="152">
        <f>IFERROR(VLOOKUP(J592,'الأستاذ العام'!$B$4:$C$499,2,0),"")</f>
        <v>0</v>
      </c>
      <c r="L592" s="146"/>
      <c r="M592" s="153">
        <v>0</v>
      </c>
      <c r="N592" s="16" t="b">
        <f t="shared" si="21"/>
        <v>1</v>
      </c>
    </row>
    <row r="593" spans="1:14" x14ac:dyDescent="0.25">
      <c r="A593" s="146">
        <v>593</v>
      </c>
      <c r="B593" s="147" t="str">
        <f t="shared" si="20"/>
        <v>Jan</v>
      </c>
      <c r="C593" s="148"/>
      <c r="D593" s="149"/>
      <c r="E593" s="150"/>
      <c r="F593" s="151"/>
      <c r="G593" s="152">
        <f>IFERROR(VLOOKUP(F593,'الأستاذ العام'!$B$4:$C$499,2,0),"")</f>
        <v>0</v>
      </c>
      <c r="H593" s="146"/>
      <c r="I593" s="153">
        <v>0</v>
      </c>
      <c r="J593" s="151"/>
      <c r="K593" s="152">
        <f>IFERROR(VLOOKUP(J593,'الأستاذ العام'!$B$4:$C$499,2,0),"")</f>
        <v>0</v>
      </c>
      <c r="L593" s="146"/>
      <c r="M593" s="153">
        <v>0</v>
      </c>
      <c r="N593" s="16" t="b">
        <f t="shared" si="21"/>
        <v>1</v>
      </c>
    </row>
    <row r="594" spans="1:14" x14ac:dyDescent="0.25">
      <c r="A594" s="146">
        <v>594</v>
      </c>
      <c r="B594" s="147" t="str">
        <f t="shared" si="20"/>
        <v>Jan</v>
      </c>
      <c r="C594" s="148"/>
      <c r="D594" s="149"/>
      <c r="E594" s="150"/>
      <c r="F594" s="151"/>
      <c r="G594" s="152">
        <f>IFERROR(VLOOKUP(F594,'الأستاذ العام'!$B$4:$C$499,2,0),"")</f>
        <v>0</v>
      </c>
      <c r="H594" s="146"/>
      <c r="I594" s="153">
        <v>0</v>
      </c>
      <c r="J594" s="151"/>
      <c r="K594" s="152">
        <f>IFERROR(VLOOKUP(J594,'الأستاذ العام'!$B$4:$C$499,2,0),"")</f>
        <v>0</v>
      </c>
      <c r="L594" s="146"/>
      <c r="M594" s="153">
        <v>0</v>
      </c>
      <c r="N594" s="16" t="b">
        <f t="shared" si="21"/>
        <v>1</v>
      </c>
    </row>
    <row r="595" spans="1:14" x14ac:dyDescent="0.25">
      <c r="A595" s="146">
        <v>595</v>
      </c>
      <c r="B595" s="147" t="str">
        <f t="shared" si="20"/>
        <v>Jan</v>
      </c>
      <c r="C595" s="148"/>
      <c r="D595" s="149"/>
      <c r="E595" s="150"/>
      <c r="F595" s="151"/>
      <c r="G595" s="152">
        <f>IFERROR(VLOOKUP(F595,'الأستاذ العام'!$B$4:$C$499,2,0),"")</f>
        <v>0</v>
      </c>
      <c r="H595" s="146"/>
      <c r="I595" s="153">
        <v>0</v>
      </c>
      <c r="J595" s="151"/>
      <c r="K595" s="152">
        <f>IFERROR(VLOOKUP(J595,'الأستاذ العام'!$B$4:$C$499,2,0),"")</f>
        <v>0</v>
      </c>
      <c r="L595" s="146"/>
      <c r="M595" s="153">
        <v>0</v>
      </c>
      <c r="N595" s="16" t="b">
        <f t="shared" si="21"/>
        <v>1</v>
      </c>
    </row>
    <row r="596" spans="1:14" x14ac:dyDescent="0.25">
      <c r="A596" s="146">
        <v>596</v>
      </c>
      <c r="B596" s="147" t="str">
        <f t="shared" si="20"/>
        <v>Jan</v>
      </c>
      <c r="C596" s="148"/>
      <c r="D596" s="149"/>
      <c r="E596" s="150"/>
      <c r="F596" s="151"/>
      <c r="G596" s="152">
        <f>IFERROR(VLOOKUP(F596,'الأستاذ العام'!$B$4:$C$499,2,0),"")</f>
        <v>0</v>
      </c>
      <c r="H596" s="146"/>
      <c r="I596" s="153">
        <v>0</v>
      </c>
      <c r="J596" s="151"/>
      <c r="K596" s="152">
        <f>IFERROR(VLOOKUP(J596,'الأستاذ العام'!$B$4:$C$499,2,0),"")</f>
        <v>0</v>
      </c>
      <c r="L596" s="146"/>
      <c r="M596" s="153">
        <v>0</v>
      </c>
      <c r="N596" s="16" t="b">
        <f t="shared" si="21"/>
        <v>1</v>
      </c>
    </row>
    <row r="597" spans="1:14" x14ac:dyDescent="0.25">
      <c r="A597" s="146">
        <v>597</v>
      </c>
      <c r="B597" s="147" t="str">
        <f t="shared" si="20"/>
        <v>Jan</v>
      </c>
      <c r="C597" s="148"/>
      <c r="D597" s="149"/>
      <c r="E597" s="150"/>
      <c r="F597" s="151"/>
      <c r="G597" s="152">
        <f>IFERROR(VLOOKUP(F597,'الأستاذ العام'!$B$4:$C$499,2,0),"")</f>
        <v>0</v>
      </c>
      <c r="H597" s="146"/>
      <c r="I597" s="153">
        <v>0</v>
      </c>
      <c r="J597" s="151"/>
      <c r="K597" s="152">
        <f>IFERROR(VLOOKUP(J597,'الأستاذ العام'!$B$4:$C$499,2,0),"")</f>
        <v>0</v>
      </c>
      <c r="L597" s="146"/>
      <c r="M597" s="153">
        <v>0</v>
      </c>
      <c r="N597" s="16" t="b">
        <f t="shared" si="21"/>
        <v>1</v>
      </c>
    </row>
    <row r="598" spans="1:14" x14ac:dyDescent="0.25">
      <c r="A598" s="146">
        <v>598</v>
      </c>
      <c r="B598" s="147" t="str">
        <f t="shared" si="20"/>
        <v>Jan</v>
      </c>
      <c r="C598" s="148"/>
      <c r="D598" s="149"/>
      <c r="E598" s="150"/>
      <c r="F598" s="151"/>
      <c r="G598" s="152">
        <f>IFERROR(VLOOKUP(F598,'الأستاذ العام'!$B$4:$C$499,2,0),"")</f>
        <v>0</v>
      </c>
      <c r="H598" s="146"/>
      <c r="I598" s="153">
        <v>0</v>
      </c>
      <c r="J598" s="151"/>
      <c r="K598" s="152">
        <f>IFERROR(VLOOKUP(J598,'الأستاذ العام'!$B$4:$C$499,2,0),"")</f>
        <v>0</v>
      </c>
      <c r="L598" s="146"/>
      <c r="M598" s="153">
        <v>0</v>
      </c>
      <c r="N598" s="16" t="b">
        <f t="shared" si="21"/>
        <v>1</v>
      </c>
    </row>
    <row r="599" spans="1:14" x14ac:dyDescent="0.25">
      <c r="A599" s="146">
        <v>599</v>
      </c>
      <c r="B599" s="147" t="str">
        <f t="shared" si="20"/>
        <v>Jan</v>
      </c>
      <c r="C599" s="148"/>
      <c r="D599" s="149"/>
      <c r="E599" s="150"/>
      <c r="F599" s="151"/>
      <c r="G599" s="152">
        <f>IFERROR(VLOOKUP(F599,'الأستاذ العام'!$B$4:$C$499,2,0),"")</f>
        <v>0</v>
      </c>
      <c r="H599" s="146"/>
      <c r="I599" s="153">
        <v>0</v>
      </c>
      <c r="J599" s="151"/>
      <c r="K599" s="152">
        <f>IFERROR(VLOOKUP(J599,'الأستاذ العام'!$B$4:$C$499,2,0),"")</f>
        <v>0</v>
      </c>
      <c r="L599" s="146"/>
      <c r="M599" s="153">
        <v>0</v>
      </c>
      <c r="N599" s="16" t="b">
        <f t="shared" si="21"/>
        <v>1</v>
      </c>
    </row>
    <row r="600" spans="1:14" x14ac:dyDescent="0.25">
      <c r="A600" s="146">
        <v>600</v>
      </c>
      <c r="B600" s="147" t="str">
        <f t="shared" si="20"/>
        <v>Jan</v>
      </c>
      <c r="C600" s="148"/>
      <c r="D600" s="149"/>
      <c r="E600" s="150"/>
      <c r="F600" s="151"/>
      <c r="G600" s="152">
        <f>IFERROR(VLOOKUP(F600,'الأستاذ العام'!$B$4:$C$499,2,0),"")</f>
        <v>0</v>
      </c>
      <c r="H600" s="146"/>
      <c r="I600" s="153">
        <v>0</v>
      </c>
      <c r="J600" s="151"/>
      <c r="K600" s="152">
        <f>IFERROR(VLOOKUP(J600,'الأستاذ العام'!$B$4:$C$499,2,0),"")</f>
        <v>0</v>
      </c>
      <c r="L600" s="146"/>
      <c r="M600" s="153">
        <v>0</v>
      </c>
      <c r="N600" s="16" t="b">
        <f t="shared" si="21"/>
        <v>1</v>
      </c>
    </row>
    <row r="601" spans="1:14" x14ac:dyDescent="0.25">
      <c r="A601" s="146">
        <v>601</v>
      </c>
      <c r="B601" s="147" t="str">
        <f t="shared" si="20"/>
        <v>Jan</v>
      </c>
      <c r="C601" s="148"/>
      <c r="D601" s="149"/>
      <c r="E601" s="150"/>
      <c r="F601" s="151"/>
      <c r="G601" s="152">
        <f>IFERROR(VLOOKUP(F601,'الأستاذ العام'!$B$4:$C$499,2,0),"")</f>
        <v>0</v>
      </c>
      <c r="H601" s="146"/>
      <c r="I601" s="153">
        <v>0</v>
      </c>
      <c r="J601" s="151"/>
      <c r="K601" s="152">
        <f>IFERROR(VLOOKUP(J601,'الأستاذ العام'!$B$4:$C$499,2,0),"")</f>
        <v>0</v>
      </c>
      <c r="L601" s="146"/>
      <c r="M601" s="153">
        <v>0</v>
      </c>
      <c r="N601" s="16" t="b">
        <f t="shared" si="21"/>
        <v>1</v>
      </c>
    </row>
    <row r="602" spans="1:14" x14ac:dyDescent="0.25">
      <c r="A602" s="146">
        <v>602</v>
      </c>
      <c r="B602" s="147" t="str">
        <f t="shared" si="20"/>
        <v>Jan</v>
      </c>
      <c r="C602" s="148"/>
      <c r="D602" s="149"/>
      <c r="E602" s="150"/>
      <c r="F602" s="151"/>
      <c r="G602" s="152">
        <f>IFERROR(VLOOKUP(F602,'الأستاذ العام'!$B$4:$C$499,2,0),"")</f>
        <v>0</v>
      </c>
      <c r="H602" s="146"/>
      <c r="I602" s="153">
        <v>0</v>
      </c>
      <c r="J602" s="151"/>
      <c r="K602" s="152">
        <f>IFERROR(VLOOKUP(J602,'الأستاذ العام'!$B$4:$C$499,2,0),"")</f>
        <v>0</v>
      </c>
      <c r="L602" s="146"/>
      <c r="M602" s="153">
        <v>0</v>
      </c>
      <c r="N602" s="16" t="b">
        <f t="shared" si="21"/>
        <v>1</v>
      </c>
    </row>
    <row r="603" spans="1:14" x14ac:dyDescent="0.25">
      <c r="A603" s="146">
        <v>603</v>
      </c>
      <c r="B603" s="147" t="str">
        <f t="shared" si="20"/>
        <v>Jan</v>
      </c>
      <c r="C603" s="148"/>
      <c r="D603" s="149"/>
      <c r="E603" s="150"/>
      <c r="F603" s="151"/>
      <c r="G603" s="152">
        <f>IFERROR(VLOOKUP(F603,'الأستاذ العام'!$B$4:$C$499,2,0),"")</f>
        <v>0</v>
      </c>
      <c r="H603" s="146"/>
      <c r="I603" s="153">
        <v>0</v>
      </c>
      <c r="J603" s="151"/>
      <c r="K603" s="152">
        <f>IFERROR(VLOOKUP(J603,'الأستاذ العام'!$B$4:$C$499,2,0),"")</f>
        <v>0</v>
      </c>
      <c r="L603" s="146"/>
      <c r="M603" s="153">
        <v>0</v>
      </c>
      <c r="N603" s="16" t="b">
        <f t="shared" si="21"/>
        <v>1</v>
      </c>
    </row>
    <row r="604" spans="1:14" x14ac:dyDescent="0.25">
      <c r="A604" s="146">
        <v>604</v>
      </c>
      <c r="B604" s="147" t="str">
        <f t="shared" si="20"/>
        <v>Jan</v>
      </c>
      <c r="C604" s="148"/>
      <c r="D604" s="149"/>
      <c r="E604" s="150"/>
      <c r="F604" s="151"/>
      <c r="G604" s="152">
        <f>IFERROR(VLOOKUP(F604,'الأستاذ العام'!$B$4:$C$499,2,0),"")</f>
        <v>0</v>
      </c>
      <c r="H604" s="146"/>
      <c r="I604" s="153">
        <v>0</v>
      </c>
      <c r="J604" s="151"/>
      <c r="K604" s="152">
        <f>IFERROR(VLOOKUP(J604,'الأستاذ العام'!$B$4:$C$499,2,0),"")</f>
        <v>0</v>
      </c>
      <c r="L604" s="146"/>
      <c r="M604" s="153">
        <v>0</v>
      </c>
      <c r="N604" s="16" t="b">
        <f t="shared" si="21"/>
        <v>1</v>
      </c>
    </row>
    <row r="605" spans="1:14" x14ac:dyDescent="0.25">
      <c r="A605" s="146">
        <v>605</v>
      </c>
      <c r="B605" s="147" t="str">
        <f t="shared" si="20"/>
        <v>Jan</v>
      </c>
      <c r="C605" s="148"/>
      <c r="D605" s="149"/>
      <c r="E605" s="150"/>
      <c r="F605" s="151"/>
      <c r="G605" s="152">
        <f>IFERROR(VLOOKUP(F605,'الأستاذ العام'!$B$4:$C$499,2,0),"")</f>
        <v>0</v>
      </c>
      <c r="H605" s="146"/>
      <c r="I605" s="153">
        <v>0</v>
      </c>
      <c r="J605" s="151"/>
      <c r="K605" s="152">
        <f>IFERROR(VLOOKUP(J605,'الأستاذ العام'!$B$4:$C$499,2,0),"")</f>
        <v>0</v>
      </c>
      <c r="L605" s="146"/>
      <c r="M605" s="153">
        <v>0</v>
      </c>
      <c r="N605" s="16" t="b">
        <f t="shared" si="21"/>
        <v>1</v>
      </c>
    </row>
    <row r="606" spans="1:14" x14ac:dyDescent="0.25">
      <c r="A606" s="146">
        <v>606</v>
      </c>
      <c r="B606" s="147" t="str">
        <f t="shared" si="20"/>
        <v>Jan</v>
      </c>
      <c r="C606" s="148"/>
      <c r="D606" s="149"/>
      <c r="E606" s="150"/>
      <c r="F606" s="151"/>
      <c r="G606" s="152">
        <f>IFERROR(VLOOKUP(F606,'الأستاذ العام'!$B$4:$C$499,2,0),"")</f>
        <v>0</v>
      </c>
      <c r="H606" s="146"/>
      <c r="I606" s="153">
        <v>0</v>
      </c>
      <c r="J606" s="151"/>
      <c r="K606" s="152">
        <f>IFERROR(VLOOKUP(J606,'الأستاذ العام'!$B$4:$C$499,2,0),"")</f>
        <v>0</v>
      </c>
      <c r="L606" s="146"/>
      <c r="M606" s="153">
        <v>0</v>
      </c>
      <c r="N606" s="16" t="b">
        <f>I606=M606</f>
        <v>1</v>
      </c>
    </row>
    <row r="607" spans="1:14" x14ac:dyDescent="0.25">
      <c r="A607" s="146">
        <v>607</v>
      </c>
      <c r="B607" s="147" t="str">
        <f t="shared" si="20"/>
        <v>Jan</v>
      </c>
      <c r="C607" s="148"/>
      <c r="D607" s="149"/>
      <c r="E607" s="150"/>
      <c r="F607" s="151"/>
      <c r="G607" s="152">
        <f>IFERROR(VLOOKUP(F607,'الأستاذ العام'!$B$4:$C$499,2,0),"")</f>
        <v>0</v>
      </c>
      <c r="H607" s="146"/>
      <c r="I607" s="153">
        <v>0</v>
      </c>
      <c r="J607" s="151"/>
      <c r="K607" s="152">
        <f>IFERROR(VLOOKUP(J607,'الأستاذ العام'!$B$4:$C$499,2,0),"")</f>
        <v>0</v>
      </c>
      <c r="L607" s="146"/>
      <c r="M607" s="153">
        <v>0</v>
      </c>
      <c r="N607" s="16" t="b">
        <f>I607=M607</f>
        <v>1</v>
      </c>
    </row>
    <row r="608" spans="1:14" x14ac:dyDescent="0.25">
      <c r="A608" s="146">
        <v>608</v>
      </c>
      <c r="B608" s="147" t="str">
        <f t="shared" si="20"/>
        <v>Jan</v>
      </c>
      <c r="C608" s="148"/>
      <c r="D608" s="149"/>
      <c r="E608" s="150"/>
      <c r="F608" s="151"/>
      <c r="G608" s="152">
        <f>IFERROR(VLOOKUP(F608,'الأستاذ العام'!$B$4:$C$499,2,0),"")</f>
        <v>0</v>
      </c>
      <c r="H608" s="146"/>
      <c r="I608" s="153">
        <v>0</v>
      </c>
      <c r="J608" s="151"/>
      <c r="K608" s="152">
        <f>IFERROR(VLOOKUP(J608,'الأستاذ العام'!$B$4:$C$499,2,0),"")</f>
        <v>0</v>
      </c>
      <c r="L608" s="146"/>
      <c r="M608" s="153">
        <v>0</v>
      </c>
      <c r="N608" s="16" t="b">
        <f>I608=M608</f>
        <v>1</v>
      </c>
    </row>
    <row r="609" spans="1:14" x14ac:dyDescent="0.25">
      <c r="A609" s="146">
        <v>609</v>
      </c>
      <c r="B609" s="147" t="str">
        <f t="shared" si="20"/>
        <v>Jan</v>
      </c>
      <c r="C609" s="148"/>
      <c r="D609" s="149"/>
      <c r="E609" s="150"/>
      <c r="F609" s="151"/>
      <c r="G609" s="152">
        <f>IFERROR(VLOOKUP(F609,'الأستاذ العام'!$B$4:$C$499,2,0),"")</f>
        <v>0</v>
      </c>
      <c r="H609" s="146"/>
      <c r="I609" s="153">
        <v>0</v>
      </c>
      <c r="J609" s="151"/>
      <c r="K609" s="152">
        <f>IFERROR(VLOOKUP(J609,'الأستاذ العام'!$B$4:$C$499,2,0),"")</f>
        <v>0</v>
      </c>
      <c r="L609" s="146"/>
      <c r="M609" s="153">
        <v>0</v>
      </c>
      <c r="N609" s="16" t="b">
        <f>I609=M609</f>
        <v>1</v>
      </c>
    </row>
    <row r="610" spans="1:14" x14ac:dyDescent="0.25">
      <c r="A610" s="146">
        <v>610</v>
      </c>
      <c r="B610" s="147" t="str">
        <f t="shared" si="20"/>
        <v>Jan</v>
      </c>
      <c r="C610" s="148"/>
      <c r="D610" s="149"/>
      <c r="E610" s="150"/>
      <c r="F610" s="151"/>
      <c r="G610" s="152">
        <f>IFERROR(VLOOKUP(F610,'الأستاذ العام'!$B$4:$C$499,2,0),"")</f>
        <v>0</v>
      </c>
      <c r="H610" s="146"/>
      <c r="I610" s="153">
        <v>0</v>
      </c>
      <c r="J610" s="151"/>
      <c r="K610" s="152">
        <f>IFERROR(VLOOKUP(J610,'الأستاذ العام'!$B$4:$C$499,2,0),"")</f>
        <v>0</v>
      </c>
      <c r="L610" s="146"/>
      <c r="M610" s="153">
        <v>0</v>
      </c>
      <c r="N610" s="16" t="b">
        <f t="shared" ref="N610:N673" si="22">I610=M610</f>
        <v>1</v>
      </c>
    </row>
    <row r="611" spans="1:14" x14ac:dyDescent="0.25">
      <c r="A611" s="146">
        <v>611</v>
      </c>
      <c r="B611" s="147" t="str">
        <f t="shared" ref="B611:B674" si="23">TEXT(C611,"mmm")</f>
        <v>Jan</v>
      </c>
      <c r="C611" s="148"/>
      <c r="D611" s="149"/>
      <c r="E611" s="150"/>
      <c r="F611" s="151"/>
      <c r="G611" s="152">
        <f>IFERROR(VLOOKUP(F611,'الأستاذ العام'!$B$4:$C$499,2,0),"")</f>
        <v>0</v>
      </c>
      <c r="H611" s="146"/>
      <c r="I611" s="153">
        <v>0</v>
      </c>
      <c r="J611" s="151"/>
      <c r="K611" s="152">
        <f>IFERROR(VLOOKUP(J611,'الأستاذ العام'!$B$4:$C$499,2,0),"")</f>
        <v>0</v>
      </c>
      <c r="L611" s="146"/>
      <c r="M611" s="153">
        <v>0</v>
      </c>
      <c r="N611" s="16" t="b">
        <f t="shared" si="22"/>
        <v>1</v>
      </c>
    </row>
    <row r="612" spans="1:14" x14ac:dyDescent="0.25">
      <c r="A612" s="146">
        <v>612</v>
      </c>
      <c r="B612" s="147" t="str">
        <f t="shared" si="23"/>
        <v>Jan</v>
      </c>
      <c r="C612" s="148"/>
      <c r="D612" s="149"/>
      <c r="E612" s="150"/>
      <c r="F612" s="151"/>
      <c r="G612" s="152">
        <f>IFERROR(VLOOKUP(F612,'الأستاذ العام'!$B$4:$C$499,2,0),"")</f>
        <v>0</v>
      </c>
      <c r="H612" s="146"/>
      <c r="I612" s="153">
        <v>0</v>
      </c>
      <c r="J612" s="151"/>
      <c r="K612" s="152">
        <f>IFERROR(VLOOKUP(J612,'الأستاذ العام'!$B$4:$C$499,2,0),"")</f>
        <v>0</v>
      </c>
      <c r="L612" s="146"/>
      <c r="M612" s="153">
        <v>0</v>
      </c>
      <c r="N612" s="16" t="b">
        <f t="shared" si="22"/>
        <v>1</v>
      </c>
    </row>
    <row r="613" spans="1:14" x14ac:dyDescent="0.25">
      <c r="A613" s="146">
        <v>613</v>
      </c>
      <c r="B613" s="147" t="str">
        <f t="shared" si="23"/>
        <v>Jan</v>
      </c>
      <c r="C613" s="148"/>
      <c r="D613" s="149"/>
      <c r="E613" s="150"/>
      <c r="F613" s="151"/>
      <c r="G613" s="152">
        <f>IFERROR(VLOOKUP(F613,'الأستاذ العام'!$B$4:$C$499,2,0),"")</f>
        <v>0</v>
      </c>
      <c r="H613" s="146"/>
      <c r="I613" s="153">
        <v>0</v>
      </c>
      <c r="J613" s="151"/>
      <c r="K613" s="152">
        <f>IFERROR(VLOOKUP(J613,'الأستاذ العام'!$B$4:$C$499,2,0),"")</f>
        <v>0</v>
      </c>
      <c r="L613" s="146"/>
      <c r="M613" s="153">
        <v>0</v>
      </c>
      <c r="N613" s="16" t="b">
        <f t="shared" si="22"/>
        <v>1</v>
      </c>
    </row>
    <row r="614" spans="1:14" x14ac:dyDescent="0.25">
      <c r="A614" s="146">
        <v>614</v>
      </c>
      <c r="B614" s="147" t="str">
        <f t="shared" si="23"/>
        <v>Jan</v>
      </c>
      <c r="C614" s="148"/>
      <c r="D614" s="149"/>
      <c r="E614" s="150"/>
      <c r="F614" s="151"/>
      <c r="G614" s="152">
        <f>IFERROR(VLOOKUP(F614,'الأستاذ العام'!$B$4:$C$499,2,0),"")</f>
        <v>0</v>
      </c>
      <c r="H614" s="146"/>
      <c r="I614" s="153">
        <v>0</v>
      </c>
      <c r="J614" s="151"/>
      <c r="K614" s="152">
        <f>IFERROR(VLOOKUP(J614,'الأستاذ العام'!$B$4:$C$499,2,0),"")</f>
        <v>0</v>
      </c>
      <c r="L614" s="146"/>
      <c r="M614" s="153">
        <v>0</v>
      </c>
      <c r="N614" s="16" t="b">
        <f t="shared" si="22"/>
        <v>1</v>
      </c>
    </row>
    <row r="615" spans="1:14" x14ac:dyDescent="0.25">
      <c r="A615" s="146">
        <v>615</v>
      </c>
      <c r="B615" s="147" t="str">
        <f t="shared" si="23"/>
        <v>Jan</v>
      </c>
      <c r="C615" s="148"/>
      <c r="D615" s="149"/>
      <c r="E615" s="150"/>
      <c r="F615" s="151"/>
      <c r="G615" s="152">
        <f>IFERROR(VLOOKUP(F615,'الأستاذ العام'!$B$4:$C$499,2,0),"")</f>
        <v>0</v>
      </c>
      <c r="H615" s="146"/>
      <c r="I615" s="153">
        <v>0</v>
      </c>
      <c r="J615" s="151"/>
      <c r="K615" s="152">
        <f>IFERROR(VLOOKUP(J615,'الأستاذ العام'!$B$4:$C$499,2,0),"")</f>
        <v>0</v>
      </c>
      <c r="L615" s="146"/>
      <c r="M615" s="153">
        <v>0</v>
      </c>
      <c r="N615" s="16" t="b">
        <f t="shared" si="22"/>
        <v>1</v>
      </c>
    </row>
    <row r="616" spans="1:14" x14ac:dyDescent="0.25">
      <c r="A616" s="146">
        <v>616</v>
      </c>
      <c r="B616" s="147" t="str">
        <f t="shared" si="23"/>
        <v>Jan</v>
      </c>
      <c r="C616" s="148"/>
      <c r="D616" s="149"/>
      <c r="E616" s="150"/>
      <c r="F616" s="151"/>
      <c r="G616" s="152">
        <f>IFERROR(VLOOKUP(F616,'الأستاذ العام'!$B$4:$C$499,2,0),"")</f>
        <v>0</v>
      </c>
      <c r="H616" s="146"/>
      <c r="I616" s="153">
        <v>0</v>
      </c>
      <c r="J616" s="151"/>
      <c r="K616" s="152">
        <f>IFERROR(VLOOKUP(J616,'الأستاذ العام'!$B$4:$C$499,2,0),"")</f>
        <v>0</v>
      </c>
      <c r="L616" s="146"/>
      <c r="M616" s="153">
        <v>0</v>
      </c>
      <c r="N616" s="16" t="b">
        <f t="shared" si="22"/>
        <v>1</v>
      </c>
    </row>
    <row r="617" spans="1:14" x14ac:dyDescent="0.25">
      <c r="A617" s="146">
        <v>617</v>
      </c>
      <c r="B617" s="147" t="str">
        <f t="shared" si="23"/>
        <v>Jan</v>
      </c>
      <c r="C617" s="148"/>
      <c r="D617" s="149"/>
      <c r="E617" s="150"/>
      <c r="F617" s="151"/>
      <c r="G617" s="152">
        <f>IFERROR(VLOOKUP(F617,'الأستاذ العام'!$B$4:$C$499,2,0),"")</f>
        <v>0</v>
      </c>
      <c r="H617" s="146"/>
      <c r="I617" s="153">
        <v>0</v>
      </c>
      <c r="J617" s="151"/>
      <c r="K617" s="152">
        <f>IFERROR(VLOOKUP(J617,'الأستاذ العام'!$B$4:$C$499,2,0),"")</f>
        <v>0</v>
      </c>
      <c r="L617" s="146"/>
      <c r="M617" s="153">
        <v>0</v>
      </c>
      <c r="N617" s="16" t="b">
        <f t="shared" si="22"/>
        <v>1</v>
      </c>
    </row>
    <row r="618" spans="1:14" x14ac:dyDescent="0.25">
      <c r="A618" s="146">
        <v>618</v>
      </c>
      <c r="B618" s="147" t="str">
        <f t="shared" si="23"/>
        <v>Jan</v>
      </c>
      <c r="C618" s="148"/>
      <c r="D618" s="149"/>
      <c r="E618" s="150"/>
      <c r="F618" s="151"/>
      <c r="G618" s="152">
        <f>IFERROR(VLOOKUP(F618,'الأستاذ العام'!$B$4:$C$499,2,0),"")</f>
        <v>0</v>
      </c>
      <c r="H618" s="146"/>
      <c r="I618" s="153">
        <v>0</v>
      </c>
      <c r="J618" s="151"/>
      <c r="K618" s="152">
        <f>IFERROR(VLOOKUP(J618,'الأستاذ العام'!$B$4:$C$499,2,0),"")</f>
        <v>0</v>
      </c>
      <c r="L618" s="146"/>
      <c r="M618" s="153">
        <v>0</v>
      </c>
      <c r="N618" s="16" t="b">
        <f t="shared" si="22"/>
        <v>1</v>
      </c>
    </row>
    <row r="619" spans="1:14" x14ac:dyDescent="0.25">
      <c r="A619" s="146">
        <v>619</v>
      </c>
      <c r="B619" s="147" t="str">
        <f t="shared" si="23"/>
        <v>Jan</v>
      </c>
      <c r="C619" s="148"/>
      <c r="D619" s="149"/>
      <c r="E619" s="150"/>
      <c r="F619" s="151"/>
      <c r="G619" s="152">
        <f>IFERROR(VLOOKUP(F619,'الأستاذ العام'!$B$4:$C$499,2,0),"")</f>
        <v>0</v>
      </c>
      <c r="H619" s="146"/>
      <c r="I619" s="153">
        <v>0</v>
      </c>
      <c r="J619" s="151"/>
      <c r="K619" s="152">
        <f>IFERROR(VLOOKUP(J619,'الأستاذ العام'!$B$4:$C$499,2,0),"")</f>
        <v>0</v>
      </c>
      <c r="L619" s="146"/>
      <c r="M619" s="153">
        <v>0</v>
      </c>
      <c r="N619" s="16" t="b">
        <f t="shared" si="22"/>
        <v>1</v>
      </c>
    </row>
    <row r="620" spans="1:14" x14ac:dyDescent="0.25">
      <c r="A620" s="146">
        <v>620</v>
      </c>
      <c r="B620" s="147" t="str">
        <f t="shared" si="23"/>
        <v>Jan</v>
      </c>
      <c r="C620" s="148"/>
      <c r="D620" s="149"/>
      <c r="E620" s="150"/>
      <c r="F620" s="151"/>
      <c r="G620" s="152">
        <f>IFERROR(VLOOKUP(F620,'الأستاذ العام'!$B$4:$C$499,2,0),"")</f>
        <v>0</v>
      </c>
      <c r="H620" s="146"/>
      <c r="I620" s="153">
        <v>0</v>
      </c>
      <c r="J620" s="151"/>
      <c r="K620" s="152">
        <f>IFERROR(VLOOKUP(J620,'الأستاذ العام'!$B$4:$C$499,2,0),"")</f>
        <v>0</v>
      </c>
      <c r="L620" s="146"/>
      <c r="M620" s="153">
        <v>0</v>
      </c>
      <c r="N620" s="16" t="b">
        <f t="shared" si="22"/>
        <v>1</v>
      </c>
    </row>
    <row r="621" spans="1:14" x14ac:dyDescent="0.25">
      <c r="A621" s="146">
        <v>621</v>
      </c>
      <c r="B621" s="147" t="str">
        <f t="shared" si="23"/>
        <v>Jan</v>
      </c>
      <c r="C621" s="148"/>
      <c r="D621" s="149"/>
      <c r="E621" s="150"/>
      <c r="F621" s="151"/>
      <c r="G621" s="152">
        <f>IFERROR(VLOOKUP(F621,'الأستاذ العام'!$B$4:$C$499,2,0),"")</f>
        <v>0</v>
      </c>
      <c r="H621" s="146"/>
      <c r="I621" s="153">
        <v>0</v>
      </c>
      <c r="J621" s="151"/>
      <c r="K621" s="152">
        <f>IFERROR(VLOOKUP(J621,'الأستاذ العام'!$B$4:$C$499,2,0),"")</f>
        <v>0</v>
      </c>
      <c r="L621" s="146"/>
      <c r="M621" s="153">
        <v>0</v>
      </c>
      <c r="N621" s="16" t="b">
        <f t="shared" si="22"/>
        <v>1</v>
      </c>
    </row>
    <row r="622" spans="1:14" x14ac:dyDescent="0.25">
      <c r="A622" s="146">
        <v>622</v>
      </c>
      <c r="B622" s="147" t="str">
        <f t="shared" si="23"/>
        <v>Jan</v>
      </c>
      <c r="C622" s="148"/>
      <c r="D622" s="149"/>
      <c r="E622" s="150"/>
      <c r="F622" s="151"/>
      <c r="G622" s="152">
        <f>IFERROR(VLOOKUP(F622,'الأستاذ العام'!$B$4:$C$499,2,0),"")</f>
        <v>0</v>
      </c>
      <c r="H622" s="146"/>
      <c r="I622" s="153">
        <v>0</v>
      </c>
      <c r="J622" s="151"/>
      <c r="K622" s="152">
        <f>IFERROR(VLOOKUP(J622,'الأستاذ العام'!$B$4:$C$499,2,0),"")</f>
        <v>0</v>
      </c>
      <c r="L622" s="146"/>
      <c r="M622" s="153">
        <v>0</v>
      </c>
      <c r="N622" s="16" t="b">
        <f t="shared" si="22"/>
        <v>1</v>
      </c>
    </row>
    <row r="623" spans="1:14" x14ac:dyDescent="0.25">
      <c r="A623" s="146">
        <v>623</v>
      </c>
      <c r="B623" s="147" t="str">
        <f t="shared" si="23"/>
        <v>Jan</v>
      </c>
      <c r="C623" s="148"/>
      <c r="D623" s="149"/>
      <c r="E623" s="150"/>
      <c r="F623" s="151"/>
      <c r="G623" s="152">
        <f>IFERROR(VLOOKUP(F623,'الأستاذ العام'!$B$4:$C$499,2,0),"")</f>
        <v>0</v>
      </c>
      <c r="H623" s="146"/>
      <c r="I623" s="153">
        <v>0</v>
      </c>
      <c r="J623" s="151"/>
      <c r="K623" s="152">
        <f>IFERROR(VLOOKUP(J623,'الأستاذ العام'!$B$4:$C$499,2,0),"")</f>
        <v>0</v>
      </c>
      <c r="L623" s="146"/>
      <c r="M623" s="153">
        <v>0</v>
      </c>
      <c r="N623" s="16" t="b">
        <f t="shared" si="22"/>
        <v>1</v>
      </c>
    </row>
    <row r="624" spans="1:14" x14ac:dyDescent="0.25">
      <c r="A624" s="146">
        <v>624</v>
      </c>
      <c r="B624" s="147" t="str">
        <f t="shared" si="23"/>
        <v>Jan</v>
      </c>
      <c r="C624" s="148"/>
      <c r="D624" s="149"/>
      <c r="E624" s="150"/>
      <c r="F624" s="151"/>
      <c r="G624" s="152">
        <f>IFERROR(VLOOKUP(F624,'الأستاذ العام'!$B$4:$C$499,2,0),"")</f>
        <v>0</v>
      </c>
      <c r="H624" s="146"/>
      <c r="I624" s="153">
        <v>0</v>
      </c>
      <c r="J624" s="151"/>
      <c r="K624" s="152">
        <f>IFERROR(VLOOKUP(J624,'الأستاذ العام'!$B$4:$C$499,2,0),"")</f>
        <v>0</v>
      </c>
      <c r="L624" s="146"/>
      <c r="M624" s="153">
        <v>0</v>
      </c>
      <c r="N624" s="16" t="b">
        <f t="shared" si="22"/>
        <v>1</v>
      </c>
    </row>
    <row r="625" spans="1:14" x14ac:dyDescent="0.25">
      <c r="A625" s="146">
        <v>625</v>
      </c>
      <c r="B625" s="147" t="str">
        <f t="shared" si="23"/>
        <v>Jan</v>
      </c>
      <c r="C625" s="148"/>
      <c r="D625" s="149"/>
      <c r="E625" s="150"/>
      <c r="F625" s="151"/>
      <c r="G625" s="152">
        <f>IFERROR(VLOOKUP(F625,'الأستاذ العام'!$B$4:$C$499,2,0),"")</f>
        <v>0</v>
      </c>
      <c r="H625" s="146"/>
      <c r="I625" s="153">
        <v>0</v>
      </c>
      <c r="J625" s="151"/>
      <c r="K625" s="152">
        <f>IFERROR(VLOOKUP(J625,'الأستاذ العام'!$B$4:$C$499,2,0),"")</f>
        <v>0</v>
      </c>
      <c r="L625" s="146"/>
      <c r="M625" s="153">
        <v>0</v>
      </c>
      <c r="N625" s="16" t="b">
        <f t="shared" si="22"/>
        <v>1</v>
      </c>
    </row>
    <row r="626" spans="1:14" x14ac:dyDescent="0.25">
      <c r="A626" s="146">
        <v>626</v>
      </c>
      <c r="B626" s="147" t="str">
        <f t="shared" si="23"/>
        <v>Jan</v>
      </c>
      <c r="C626" s="148"/>
      <c r="D626" s="149"/>
      <c r="E626" s="150"/>
      <c r="F626" s="151"/>
      <c r="G626" s="152">
        <f>IFERROR(VLOOKUP(F626,'الأستاذ العام'!$B$4:$C$499,2,0),"")</f>
        <v>0</v>
      </c>
      <c r="H626" s="146"/>
      <c r="I626" s="153">
        <v>0</v>
      </c>
      <c r="J626" s="151"/>
      <c r="K626" s="152">
        <f>IFERROR(VLOOKUP(J626,'الأستاذ العام'!$B$4:$C$499,2,0),"")</f>
        <v>0</v>
      </c>
      <c r="L626" s="146"/>
      <c r="M626" s="153">
        <v>0</v>
      </c>
      <c r="N626" s="16" t="b">
        <f t="shared" si="22"/>
        <v>1</v>
      </c>
    </row>
    <row r="627" spans="1:14" x14ac:dyDescent="0.25">
      <c r="A627" s="146">
        <v>627</v>
      </c>
      <c r="B627" s="147" t="str">
        <f t="shared" si="23"/>
        <v>Jan</v>
      </c>
      <c r="C627" s="148"/>
      <c r="D627" s="149"/>
      <c r="E627" s="150"/>
      <c r="F627" s="151"/>
      <c r="G627" s="152">
        <f>IFERROR(VLOOKUP(F627,'الأستاذ العام'!$B$4:$C$499,2,0),"")</f>
        <v>0</v>
      </c>
      <c r="H627" s="146"/>
      <c r="I627" s="153">
        <v>0</v>
      </c>
      <c r="J627" s="151"/>
      <c r="K627" s="152">
        <f>IFERROR(VLOOKUP(J627,'الأستاذ العام'!$B$4:$C$499,2,0),"")</f>
        <v>0</v>
      </c>
      <c r="L627" s="146"/>
      <c r="M627" s="153">
        <v>0</v>
      </c>
      <c r="N627" s="16" t="b">
        <f t="shared" si="22"/>
        <v>1</v>
      </c>
    </row>
    <row r="628" spans="1:14" x14ac:dyDescent="0.25">
      <c r="A628" s="146">
        <v>628</v>
      </c>
      <c r="B628" s="147" t="str">
        <f t="shared" si="23"/>
        <v>Jan</v>
      </c>
      <c r="C628" s="148"/>
      <c r="D628" s="149"/>
      <c r="E628" s="150"/>
      <c r="F628" s="151"/>
      <c r="G628" s="152">
        <f>IFERROR(VLOOKUP(F628,'الأستاذ العام'!$B$4:$C$499,2,0),"")</f>
        <v>0</v>
      </c>
      <c r="H628" s="146"/>
      <c r="I628" s="153">
        <v>0</v>
      </c>
      <c r="J628" s="151"/>
      <c r="K628" s="152">
        <f>IFERROR(VLOOKUP(J628,'الأستاذ العام'!$B$4:$C$499,2,0),"")</f>
        <v>0</v>
      </c>
      <c r="L628" s="146"/>
      <c r="M628" s="153">
        <v>0</v>
      </c>
      <c r="N628" s="16" t="b">
        <f t="shared" si="22"/>
        <v>1</v>
      </c>
    </row>
    <row r="629" spans="1:14" x14ac:dyDescent="0.25">
      <c r="A629" s="146">
        <v>629</v>
      </c>
      <c r="B629" s="147" t="str">
        <f t="shared" si="23"/>
        <v>Jan</v>
      </c>
      <c r="C629" s="148"/>
      <c r="D629" s="149"/>
      <c r="E629" s="150"/>
      <c r="F629" s="151"/>
      <c r="G629" s="152">
        <f>IFERROR(VLOOKUP(F629,'الأستاذ العام'!$B$4:$C$499,2,0),"")</f>
        <v>0</v>
      </c>
      <c r="H629" s="146"/>
      <c r="I629" s="153">
        <v>0</v>
      </c>
      <c r="J629" s="151"/>
      <c r="K629" s="152">
        <f>IFERROR(VLOOKUP(J629,'الأستاذ العام'!$B$4:$C$499,2,0),"")</f>
        <v>0</v>
      </c>
      <c r="L629" s="146"/>
      <c r="M629" s="153">
        <v>0</v>
      </c>
      <c r="N629" s="16" t="b">
        <f t="shared" si="22"/>
        <v>1</v>
      </c>
    </row>
    <row r="630" spans="1:14" x14ac:dyDescent="0.25">
      <c r="A630" s="146">
        <v>630</v>
      </c>
      <c r="B630" s="147" t="str">
        <f t="shared" si="23"/>
        <v>Jan</v>
      </c>
      <c r="C630" s="148"/>
      <c r="D630" s="149"/>
      <c r="E630" s="150"/>
      <c r="F630" s="151"/>
      <c r="G630" s="152">
        <f>IFERROR(VLOOKUP(F630,'الأستاذ العام'!$B$4:$C$499,2,0),"")</f>
        <v>0</v>
      </c>
      <c r="H630" s="146"/>
      <c r="I630" s="153">
        <v>0</v>
      </c>
      <c r="J630" s="151"/>
      <c r="K630" s="152">
        <f>IFERROR(VLOOKUP(J630,'الأستاذ العام'!$B$4:$C$499,2,0),"")</f>
        <v>0</v>
      </c>
      <c r="L630" s="146"/>
      <c r="M630" s="153">
        <v>0</v>
      </c>
      <c r="N630" s="16" t="b">
        <f t="shared" si="22"/>
        <v>1</v>
      </c>
    </row>
    <row r="631" spans="1:14" x14ac:dyDescent="0.25">
      <c r="A631" s="146">
        <v>631</v>
      </c>
      <c r="B631" s="147" t="str">
        <f t="shared" si="23"/>
        <v>Jan</v>
      </c>
      <c r="C631" s="148"/>
      <c r="D631" s="149"/>
      <c r="E631" s="150"/>
      <c r="F631" s="151"/>
      <c r="G631" s="152">
        <f>IFERROR(VLOOKUP(F631,'الأستاذ العام'!$B$4:$C$499,2,0),"")</f>
        <v>0</v>
      </c>
      <c r="H631" s="146"/>
      <c r="I631" s="153">
        <v>0</v>
      </c>
      <c r="J631" s="151"/>
      <c r="K631" s="152">
        <f>IFERROR(VLOOKUP(J631,'الأستاذ العام'!$B$4:$C$499,2,0),"")</f>
        <v>0</v>
      </c>
      <c r="L631" s="146"/>
      <c r="M631" s="153">
        <v>0</v>
      </c>
      <c r="N631" s="16" t="b">
        <f t="shared" si="22"/>
        <v>1</v>
      </c>
    </row>
    <row r="632" spans="1:14" x14ac:dyDescent="0.25">
      <c r="A632" s="146">
        <v>632</v>
      </c>
      <c r="B632" s="147" t="str">
        <f t="shared" si="23"/>
        <v>Jan</v>
      </c>
      <c r="C632" s="148"/>
      <c r="D632" s="149"/>
      <c r="E632" s="150"/>
      <c r="F632" s="151"/>
      <c r="G632" s="152">
        <f>IFERROR(VLOOKUP(F632,'الأستاذ العام'!$B$4:$C$499,2,0),"")</f>
        <v>0</v>
      </c>
      <c r="H632" s="146"/>
      <c r="I632" s="153">
        <v>0</v>
      </c>
      <c r="J632" s="151"/>
      <c r="K632" s="152">
        <f>IFERROR(VLOOKUP(J632,'الأستاذ العام'!$B$4:$C$499,2,0),"")</f>
        <v>0</v>
      </c>
      <c r="L632" s="146"/>
      <c r="M632" s="153">
        <v>0</v>
      </c>
      <c r="N632" s="16" t="b">
        <f t="shared" si="22"/>
        <v>1</v>
      </c>
    </row>
    <row r="633" spans="1:14" x14ac:dyDescent="0.25">
      <c r="A633" s="146">
        <v>633</v>
      </c>
      <c r="B633" s="147" t="str">
        <f t="shared" si="23"/>
        <v>Jan</v>
      </c>
      <c r="C633" s="148"/>
      <c r="D633" s="149"/>
      <c r="E633" s="150"/>
      <c r="F633" s="151"/>
      <c r="G633" s="152">
        <f>IFERROR(VLOOKUP(F633,'الأستاذ العام'!$B$4:$C$499,2,0),"")</f>
        <v>0</v>
      </c>
      <c r="H633" s="146"/>
      <c r="I633" s="153">
        <v>0</v>
      </c>
      <c r="J633" s="151"/>
      <c r="K633" s="152">
        <f>IFERROR(VLOOKUP(J633,'الأستاذ العام'!$B$4:$C$499,2,0),"")</f>
        <v>0</v>
      </c>
      <c r="L633" s="146"/>
      <c r="M633" s="153">
        <v>0</v>
      </c>
      <c r="N633" s="16" t="b">
        <f t="shared" si="22"/>
        <v>1</v>
      </c>
    </row>
    <row r="634" spans="1:14" x14ac:dyDescent="0.25">
      <c r="A634" s="146">
        <v>634</v>
      </c>
      <c r="B634" s="147" t="str">
        <f t="shared" si="23"/>
        <v>Jan</v>
      </c>
      <c r="C634" s="148"/>
      <c r="D634" s="149"/>
      <c r="E634" s="150"/>
      <c r="F634" s="151"/>
      <c r="G634" s="152">
        <f>IFERROR(VLOOKUP(F634,'الأستاذ العام'!$B$4:$C$499,2,0),"")</f>
        <v>0</v>
      </c>
      <c r="H634" s="146"/>
      <c r="I634" s="153">
        <v>0</v>
      </c>
      <c r="J634" s="151"/>
      <c r="K634" s="152">
        <f>IFERROR(VLOOKUP(J634,'الأستاذ العام'!$B$4:$C$499,2,0),"")</f>
        <v>0</v>
      </c>
      <c r="L634" s="146"/>
      <c r="M634" s="153">
        <v>0</v>
      </c>
      <c r="N634" s="16" t="b">
        <f t="shared" si="22"/>
        <v>1</v>
      </c>
    </row>
    <row r="635" spans="1:14" x14ac:dyDescent="0.25">
      <c r="A635" s="146">
        <v>635</v>
      </c>
      <c r="B635" s="147" t="str">
        <f t="shared" si="23"/>
        <v>Jan</v>
      </c>
      <c r="C635" s="148"/>
      <c r="D635" s="149"/>
      <c r="E635" s="150"/>
      <c r="F635" s="151"/>
      <c r="G635" s="152">
        <f>IFERROR(VLOOKUP(F635,'الأستاذ العام'!$B$4:$C$499,2,0),"")</f>
        <v>0</v>
      </c>
      <c r="H635" s="146"/>
      <c r="I635" s="153">
        <v>0</v>
      </c>
      <c r="J635" s="151"/>
      <c r="K635" s="152">
        <f>IFERROR(VLOOKUP(J635,'الأستاذ العام'!$B$4:$C$499,2,0),"")</f>
        <v>0</v>
      </c>
      <c r="L635" s="146"/>
      <c r="M635" s="153">
        <v>0</v>
      </c>
      <c r="N635" s="16" t="b">
        <f t="shared" si="22"/>
        <v>1</v>
      </c>
    </row>
    <row r="636" spans="1:14" x14ac:dyDescent="0.25">
      <c r="A636" s="146">
        <v>636</v>
      </c>
      <c r="B636" s="147" t="str">
        <f t="shared" si="23"/>
        <v>Jan</v>
      </c>
      <c r="C636" s="148"/>
      <c r="D636" s="149"/>
      <c r="E636" s="150"/>
      <c r="F636" s="151"/>
      <c r="G636" s="152">
        <f>IFERROR(VLOOKUP(F636,'الأستاذ العام'!$B$4:$C$499,2,0),"")</f>
        <v>0</v>
      </c>
      <c r="H636" s="146"/>
      <c r="I636" s="153">
        <v>0</v>
      </c>
      <c r="J636" s="151"/>
      <c r="K636" s="152">
        <f>IFERROR(VLOOKUP(J636,'الأستاذ العام'!$B$4:$C$499,2,0),"")</f>
        <v>0</v>
      </c>
      <c r="L636" s="146"/>
      <c r="M636" s="153">
        <v>0</v>
      </c>
      <c r="N636" s="16" t="b">
        <f t="shared" si="22"/>
        <v>1</v>
      </c>
    </row>
    <row r="637" spans="1:14" x14ac:dyDescent="0.25">
      <c r="A637" s="146">
        <v>637</v>
      </c>
      <c r="B637" s="147" t="str">
        <f t="shared" si="23"/>
        <v>Jan</v>
      </c>
      <c r="C637" s="148"/>
      <c r="D637" s="149"/>
      <c r="E637" s="150"/>
      <c r="F637" s="151"/>
      <c r="G637" s="152">
        <f>IFERROR(VLOOKUP(F637,'الأستاذ العام'!$B$4:$C$499,2,0),"")</f>
        <v>0</v>
      </c>
      <c r="H637" s="146"/>
      <c r="I637" s="153">
        <v>0</v>
      </c>
      <c r="J637" s="151"/>
      <c r="K637" s="152">
        <f>IFERROR(VLOOKUP(J637,'الأستاذ العام'!$B$4:$C$499,2,0),"")</f>
        <v>0</v>
      </c>
      <c r="L637" s="146"/>
      <c r="M637" s="153">
        <v>0</v>
      </c>
      <c r="N637" s="16" t="b">
        <f t="shared" si="22"/>
        <v>1</v>
      </c>
    </row>
    <row r="638" spans="1:14" x14ac:dyDescent="0.25">
      <c r="A638" s="146">
        <v>638</v>
      </c>
      <c r="B638" s="147" t="str">
        <f t="shared" si="23"/>
        <v>Jan</v>
      </c>
      <c r="C638" s="148"/>
      <c r="D638" s="149"/>
      <c r="E638" s="150"/>
      <c r="F638" s="151"/>
      <c r="G638" s="152">
        <f>IFERROR(VLOOKUP(F638,'الأستاذ العام'!$B$4:$C$499,2,0),"")</f>
        <v>0</v>
      </c>
      <c r="H638" s="146"/>
      <c r="I638" s="153">
        <v>0</v>
      </c>
      <c r="J638" s="151"/>
      <c r="K638" s="152">
        <f>IFERROR(VLOOKUP(J638,'الأستاذ العام'!$B$4:$C$499,2,0),"")</f>
        <v>0</v>
      </c>
      <c r="L638" s="146"/>
      <c r="M638" s="153">
        <v>0</v>
      </c>
      <c r="N638" s="16" t="b">
        <f t="shared" si="22"/>
        <v>1</v>
      </c>
    </row>
    <row r="639" spans="1:14" x14ac:dyDescent="0.25">
      <c r="A639" s="146">
        <v>639</v>
      </c>
      <c r="B639" s="147" t="str">
        <f t="shared" si="23"/>
        <v>Jan</v>
      </c>
      <c r="C639" s="148"/>
      <c r="D639" s="149"/>
      <c r="E639" s="150"/>
      <c r="F639" s="151"/>
      <c r="G639" s="152">
        <f>IFERROR(VLOOKUP(F639,'الأستاذ العام'!$B$4:$C$499,2,0),"")</f>
        <v>0</v>
      </c>
      <c r="H639" s="146"/>
      <c r="I639" s="153">
        <v>0</v>
      </c>
      <c r="J639" s="151"/>
      <c r="K639" s="152">
        <f>IFERROR(VLOOKUP(J639,'الأستاذ العام'!$B$4:$C$499,2,0),"")</f>
        <v>0</v>
      </c>
      <c r="L639" s="146"/>
      <c r="M639" s="153">
        <v>0</v>
      </c>
      <c r="N639" s="16" t="b">
        <f t="shared" si="22"/>
        <v>1</v>
      </c>
    </row>
    <row r="640" spans="1:14" x14ac:dyDescent="0.25">
      <c r="A640" s="146">
        <v>640</v>
      </c>
      <c r="B640" s="147" t="str">
        <f t="shared" si="23"/>
        <v>Jan</v>
      </c>
      <c r="C640" s="148"/>
      <c r="D640" s="149"/>
      <c r="E640" s="150"/>
      <c r="F640" s="151"/>
      <c r="G640" s="152">
        <f>IFERROR(VLOOKUP(F640,'الأستاذ العام'!$B$4:$C$499,2,0),"")</f>
        <v>0</v>
      </c>
      <c r="H640" s="146"/>
      <c r="I640" s="153">
        <v>0</v>
      </c>
      <c r="J640" s="151"/>
      <c r="K640" s="152">
        <f>IFERROR(VLOOKUP(J640,'الأستاذ العام'!$B$4:$C$499,2,0),"")</f>
        <v>0</v>
      </c>
      <c r="L640" s="146"/>
      <c r="M640" s="153">
        <v>0</v>
      </c>
      <c r="N640" s="16" t="b">
        <f t="shared" si="22"/>
        <v>1</v>
      </c>
    </row>
    <row r="641" spans="1:14" x14ac:dyDescent="0.25">
      <c r="A641" s="146">
        <v>641</v>
      </c>
      <c r="B641" s="147" t="str">
        <f t="shared" si="23"/>
        <v>Jan</v>
      </c>
      <c r="C641" s="148"/>
      <c r="D641" s="149"/>
      <c r="E641" s="150"/>
      <c r="F641" s="151"/>
      <c r="G641" s="152">
        <f>IFERROR(VLOOKUP(F641,'الأستاذ العام'!$B$4:$C$499,2,0),"")</f>
        <v>0</v>
      </c>
      <c r="H641" s="146"/>
      <c r="I641" s="153">
        <v>0</v>
      </c>
      <c r="J641" s="151"/>
      <c r="K641" s="152">
        <f>IFERROR(VLOOKUP(J641,'الأستاذ العام'!$B$4:$C$499,2,0),"")</f>
        <v>0</v>
      </c>
      <c r="L641" s="146"/>
      <c r="M641" s="153">
        <v>0</v>
      </c>
      <c r="N641" s="16" t="b">
        <f t="shared" si="22"/>
        <v>1</v>
      </c>
    </row>
    <row r="642" spans="1:14" x14ac:dyDescent="0.25">
      <c r="A642" s="146">
        <v>642</v>
      </c>
      <c r="B642" s="147" t="str">
        <f t="shared" si="23"/>
        <v>Jan</v>
      </c>
      <c r="C642" s="148"/>
      <c r="D642" s="149"/>
      <c r="E642" s="150"/>
      <c r="F642" s="151"/>
      <c r="G642" s="152">
        <f>IFERROR(VLOOKUP(F642,'الأستاذ العام'!$B$4:$C$499,2,0),"")</f>
        <v>0</v>
      </c>
      <c r="H642" s="146"/>
      <c r="I642" s="153">
        <v>0</v>
      </c>
      <c r="J642" s="151"/>
      <c r="K642" s="152">
        <f>IFERROR(VLOOKUP(J642,'الأستاذ العام'!$B$4:$C$499,2,0),"")</f>
        <v>0</v>
      </c>
      <c r="L642" s="146"/>
      <c r="M642" s="153">
        <v>0</v>
      </c>
      <c r="N642" s="16" t="b">
        <f t="shared" si="22"/>
        <v>1</v>
      </c>
    </row>
    <row r="643" spans="1:14" x14ac:dyDescent="0.25">
      <c r="A643" s="146">
        <v>643</v>
      </c>
      <c r="B643" s="147" t="str">
        <f t="shared" si="23"/>
        <v>Jan</v>
      </c>
      <c r="C643" s="148"/>
      <c r="D643" s="149"/>
      <c r="E643" s="150"/>
      <c r="F643" s="151"/>
      <c r="G643" s="152">
        <f>IFERROR(VLOOKUP(F643,'الأستاذ العام'!$B$4:$C$499,2,0),"")</f>
        <v>0</v>
      </c>
      <c r="H643" s="146"/>
      <c r="I643" s="153">
        <v>0</v>
      </c>
      <c r="J643" s="151"/>
      <c r="K643" s="152">
        <f>IFERROR(VLOOKUP(J643,'الأستاذ العام'!$B$4:$C$499,2,0),"")</f>
        <v>0</v>
      </c>
      <c r="L643" s="146"/>
      <c r="M643" s="153">
        <v>0</v>
      </c>
      <c r="N643" s="16" t="b">
        <f t="shared" si="22"/>
        <v>1</v>
      </c>
    </row>
    <row r="644" spans="1:14" x14ac:dyDescent="0.25">
      <c r="A644" s="146">
        <v>644</v>
      </c>
      <c r="B644" s="147" t="str">
        <f t="shared" si="23"/>
        <v>Jan</v>
      </c>
      <c r="C644" s="148"/>
      <c r="D644" s="149"/>
      <c r="E644" s="150"/>
      <c r="F644" s="151"/>
      <c r="G644" s="152">
        <f>IFERROR(VLOOKUP(F644,'الأستاذ العام'!$B$4:$C$499,2,0),"")</f>
        <v>0</v>
      </c>
      <c r="H644" s="146"/>
      <c r="I644" s="153">
        <v>0</v>
      </c>
      <c r="J644" s="151"/>
      <c r="K644" s="152">
        <f>IFERROR(VLOOKUP(J644,'الأستاذ العام'!$B$4:$C$499,2,0),"")</f>
        <v>0</v>
      </c>
      <c r="L644" s="146"/>
      <c r="M644" s="153">
        <v>0</v>
      </c>
      <c r="N644" s="16" t="b">
        <f t="shared" si="22"/>
        <v>1</v>
      </c>
    </row>
    <row r="645" spans="1:14" x14ac:dyDescent="0.25">
      <c r="A645" s="146">
        <v>645</v>
      </c>
      <c r="B645" s="147" t="str">
        <f t="shared" si="23"/>
        <v>Jan</v>
      </c>
      <c r="C645" s="148"/>
      <c r="D645" s="149"/>
      <c r="E645" s="150"/>
      <c r="F645" s="151"/>
      <c r="G645" s="152">
        <f>IFERROR(VLOOKUP(F645,'الأستاذ العام'!$B$4:$C$499,2,0),"")</f>
        <v>0</v>
      </c>
      <c r="H645" s="146"/>
      <c r="I645" s="153">
        <v>0</v>
      </c>
      <c r="J645" s="151"/>
      <c r="K645" s="152">
        <f>IFERROR(VLOOKUP(J645,'الأستاذ العام'!$B$4:$C$499,2,0),"")</f>
        <v>0</v>
      </c>
      <c r="L645" s="146"/>
      <c r="M645" s="153">
        <v>0</v>
      </c>
      <c r="N645" s="16" t="b">
        <f t="shared" si="22"/>
        <v>1</v>
      </c>
    </row>
    <row r="646" spans="1:14" x14ac:dyDescent="0.25">
      <c r="A646" s="146">
        <v>646</v>
      </c>
      <c r="B646" s="147" t="str">
        <f t="shared" si="23"/>
        <v>Jan</v>
      </c>
      <c r="C646" s="148"/>
      <c r="D646" s="149"/>
      <c r="E646" s="150"/>
      <c r="F646" s="151"/>
      <c r="G646" s="152">
        <f>IFERROR(VLOOKUP(F646,'الأستاذ العام'!$B$4:$C$499,2,0),"")</f>
        <v>0</v>
      </c>
      <c r="H646" s="146"/>
      <c r="I646" s="153">
        <v>0</v>
      </c>
      <c r="J646" s="151"/>
      <c r="K646" s="152">
        <f>IFERROR(VLOOKUP(J646,'الأستاذ العام'!$B$4:$C$499,2,0),"")</f>
        <v>0</v>
      </c>
      <c r="L646" s="146"/>
      <c r="M646" s="153">
        <v>0</v>
      </c>
      <c r="N646" s="16" t="b">
        <f t="shared" si="22"/>
        <v>1</v>
      </c>
    </row>
    <row r="647" spans="1:14" x14ac:dyDescent="0.25">
      <c r="A647" s="146">
        <v>647</v>
      </c>
      <c r="B647" s="147" t="str">
        <f t="shared" si="23"/>
        <v>Jan</v>
      </c>
      <c r="C647" s="148"/>
      <c r="D647" s="149"/>
      <c r="E647" s="150"/>
      <c r="F647" s="151"/>
      <c r="G647" s="152">
        <f>IFERROR(VLOOKUP(F647,'الأستاذ العام'!$B$4:$C$499,2,0),"")</f>
        <v>0</v>
      </c>
      <c r="H647" s="146"/>
      <c r="I647" s="153">
        <v>0</v>
      </c>
      <c r="J647" s="151"/>
      <c r="K647" s="152">
        <f>IFERROR(VLOOKUP(J647,'الأستاذ العام'!$B$4:$C$499,2,0),"")</f>
        <v>0</v>
      </c>
      <c r="L647" s="146"/>
      <c r="M647" s="153">
        <v>0</v>
      </c>
      <c r="N647" s="16" t="b">
        <f t="shared" si="22"/>
        <v>1</v>
      </c>
    </row>
    <row r="648" spans="1:14" x14ac:dyDescent="0.25">
      <c r="A648" s="146">
        <v>648</v>
      </c>
      <c r="B648" s="147" t="str">
        <f t="shared" si="23"/>
        <v>Jan</v>
      </c>
      <c r="C648" s="148"/>
      <c r="D648" s="149"/>
      <c r="E648" s="150"/>
      <c r="F648" s="151"/>
      <c r="G648" s="152">
        <f>IFERROR(VLOOKUP(F648,'الأستاذ العام'!$B$4:$C$499,2,0),"")</f>
        <v>0</v>
      </c>
      <c r="H648" s="146"/>
      <c r="I648" s="153">
        <v>0</v>
      </c>
      <c r="J648" s="151"/>
      <c r="K648" s="152">
        <f>IFERROR(VLOOKUP(J648,'الأستاذ العام'!$B$4:$C$499,2,0),"")</f>
        <v>0</v>
      </c>
      <c r="L648" s="146"/>
      <c r="M648" s="153">
        <v>0</v>
      </c>
      <c r="N648" s="16" t="b">
        <f t="shared" si="22"/>
        <v>1</v>
      </c>
    </row>
    <row r="649" spans="1:14" x14ac:dyDescent="0.25">
      <c r="A649" s="146">
        <v>649</v>
      </c>
      <c r="B649" s="147" t="str">
        <f t="shared" si="23"/>
        <v>Jan</v>
      </c>
      <c r="C649" s="148"/>
      <c r="D649" s="149"/>
      <c r="E649" s="150"/>
      <c r="F649" s="151"/>
      <c r="G649" s="152">
        <f>IFERROR(VLOOKUP(F649,'الأستاذ العام'!$B$4:$C$499,2,0),"")</f>
        <v>0</v>
      </c>
      <c r="H649" s="146"/>
      <c r="I649" s="153">
        <v>0</v>
      </c>
      <c r="J649" s="151"/>
      <c r="K649" s="152">
        <f>IFERROR(VLOOKUP(J649,'الأستاذ العام'!$B$4:$C$499,2,0),"")</f>
        <v>0</v>
      </c>
      <c r="L649" s="146"/>
      <c r="M649" s="153">
        <v>0</v>
      </c>
      <c r="N649" s="16" t="b">
        <f t="shared" si="22"/>
        <v>1</v>
      </c>
    </row>
    <row r="650" spans="1:14" x14ac:dyDescent="0.25">
      <c r="A650" s="146">
        <v>650</v>
      </c>
      <c r="B650" s="147" t="str">
        <f t="shared" si="23"/>
        <v>Jan</v>
      </c>
      <c r="C650" s="148"/>
      <c r="D650" s="149"/>
      <c r="E650" s="150"/>
      <c r="F650" s="151"/>
      <c r="G650" s="152">
        <f>IFERROR(VLOOKUP(F650,'الأستاذ العام'!$B$4:$C$499,2,0),"")</f>
        <v>0</v>
      </c>
      <c r="H650" s="146"/>
      <c r="I650" s="153">
        <v>0</v>
      </c>
      <c r="J650" s="151"/>
      <c r="K650" s="152">
        <f>IFERROR(VLOOKUP(J650,'الأستاذ العام'!$B$4:$C$499,2,0),"")</f>
        <v>0</v>
      </c>
      <c r="L650" s="146"/>
      <c r="M650" s="153">
        <v>0</v>
      </c>
      <c r="N650" s="16" t="b">
        <f t="shared" si="22"/>
        <v>1</v>
      </c>
    </row>
    <row r="651" spans="1:14" x14ac:dyDescent="0.25">
      <c r="A651" s="146">
        <v>651</v>
      </c>
      <c r="B651" s="147" t="str">
        <f t="shared" si="23"/>
        <v>Jan</v>
      </c>
      <c r="C651" s="148"/>
      <c r="D651" s="149"/>
      <c r="E651" s="150"/>
      <c r="F651" s="151"/>
      <c r="G651" s="152">
        <f>IFERROR(VLOOKUP(F651,'الأستاذ العام'!$B$4:$C$499,2,0),"")</f>
        <v>0</v>
      </c>
      <c r="H651" s="146"/>
      <c r="I651" s="153">
        <v>0</v>
      </c>
      <c r="J651" s="151"/>
      <c r="K651" s="152">
        <f>IFERROR(VLOOKUP(J651,'الأستاذ العام'!$B$4:$C$499,2,0),"")</f>
        <v>0</v>
      </c>
      <c r="L651" s="146"/>
      <c r="M651" s="153">
        <v>0</v>
      </c>
      <c r="N651" s="16" t="b">
        <f t="shared" si="22"/>
        <v>1</v>
      </c>
    </row>
    <row r="652" spans="1:14" x14ac:dyDescent="0.25">
      <c r="A652" s="146">
        <v>652</v>
      </c>
      <c r="B652" s="147" t="str">
        <f t="shared" si="23"/>
        <v>Jan</v>
      </c>
      <c r="C652" s="148"/>
      <c r="D652" s="149"/>
      <c r="E652" s="150"/>
      <c r="F652" s="151"/>
      <c r="G652" s="152">
        <f>IFERROR(VLOOKUP(F652,'الأستاذ العام'!$B$4:$C$499,2,0),"")</f>
        <v>0</v>
      </c>
      <c r="H652" s="146"/>
      <c r="I652" s="153">
        <v>0</v>
      </c>
      <c r="J652" s="151"/>
      <c r="K652" s="152">
        <f>IFERROR(VLOOKUP(J652,'الأستاذ العام'!$B$4:$C$499,2,0),"")</f>
        <v>0</v>
      </c>
      <c r="L652" s="146"/>
      <c r="M652" s="153">
        <v>0</v>
      </c>
      <c r="N652" s="16" t="b">
        <f t="shared" si="22"/>
        <v>1</v>
      </c>
    </row>
    <row r="653" spans="1:14" x14ac:dyDescent="0.25">
      <c r="A653" s="146">
        <v>653</v>
      </c>
      <c r="B653" s="147" t="str">
        <f t="shared" si="23"/>
        <v>Jan</v>
      </c>
      <c r="C653" s="148"/>
      <c r="D653" s="149"/>
      <c r="E653" s="150"/>
      <c r="F653" s="151"/>
      <c r="G653" s="152">
        <f>IFERROR(VLOOKUP(F653,'الأستاذ العام'!$B$4:$C$499,2,0),"")</f>
        <v>0</v>
      </c>
      <c r="H653" s="146"/>
      <c r="I653" s="153">
        <v>0</v>
      </c>
      <c r="J653" s="151"/>
      <c r="K653" s="152">
        <f>IFERROR(VLOOKUP(J653,'الأستاذ العام'!$B$4:$C$499,2,0),"")</f>
        <v>0</v>
      </c>
      <c r="L653" s="146"/>
      <c r="M653" s="153">
        <v>0</v>
      </c>
      <c r="N653" s="16" t="b">
        <f t="shared" si="22"/>
        <v>1</v>
      </c>
    </row>
    <row r="654" spans="1:14" x14ac:dyDescent="0.25">
      <c r="A654" s="146">
        <v>654</v>
      </c>
      <c r="B654" s="147" t="str">
        <f t="shared" si="23"/>
        <v>Jan</v>
      </c>
      <c r="C654" s="148"/>
      <c r="D654" s="149"/>
      <c r="E654" s="150"/>
      <c r="F654" s="151"/>
      <c r="G654" s="152">
        <f>IFERROR(VLOOKUP(F654,'الأستاذ العام'!$B$4:$C$499,2,0),"")</f>
        <v>0</v>
      </c>
      <c r="H654" s="146"/>
      <c r="I654" s="153">
        <v>0</v>
      </c>
      <c r="J654" s="151"/>
      <c r="K654" s="152">
        <f>IFERROR(VLOOKUP(J654,'الأستاذ العام'!$B$4:$C$499,2,0),"")</f>
        <v>0</v>
      </c>
      <c r="L654" s="146"/>
      <c r="M654" s="153">
        <v>0</v>
      </c>
      <c r="N654" s="16" t="b">
        <f t="shared" si="22"/>
        <v>1</v>
      </c>
    </row>
    <row r="655" spans="1:14" x14ac:dyDescent="0.25">
      <c r="A655" s="146">
        <v>655</v>
      </c>
      <c r="B655" s="147" t="str">
        <f t="shared" si="23"/>
        <v>Jan</v>
      </c>
      <c r="C655" s="148"/>
      <c r="D655" s="149"/>
      <c r="E655" s="150"/>
      <c r="F655" s="151"/>
      <c r="G655" s="152">
        <f>IFERROR(VLOOKUP(F655,'الأستاذ العام'!$B$4:$C$499,2,0),"")</f>
        <v>0</v>
      </c>
      <c r="H655" s="146"/>
      <c r="I655" s="153">
        <v>0</v>
      </c>
      <c r="J655" s="151"/>
      <c r="K655" s="152">
        <f>IFERROR(VLOOKUP(J655,'الأستاذ العام'!$B$4:$C$499,2,0),"")</f>
        <v>0</v>
      </c>
      <c r="L655" s="146"/>
      <c r="M655" s="153">
        <v>0</v>
      </c>
      <c r="N655" s="16" t="b">
        <f t="shared" si="22"/>
        <v>1</v>
      </c>
    </row>
    <row r="656" spans="1:14" x14ac:dyDescent="0.25">
      <c r="A656" s="146">
        <v>656</v>
      </c>
      <c r="B656" s="147" t="str">
        <f t="shared" si="23"/>
        <v>Jan</v>
      </c>
      <c r="C656" s="148"/>
      <c r="D656" s="149"/>
      <c r="E656" s="150"/>
      <c r="F656" s="151"/>
      <c r="G656" s="152">
        <f>IFERROR(VLOOKUP(F656,'الأستاذ العام'!$B$4:$C$499,2,0),"")</f>
        <v>0</v>
      </c>
      <c r="H656" s="146"/>
      <c r="I656" s="153">
        <v>0</v>
      </c>
      <c r="J656" s="151"/>
      <c r="K656" s="152">
        <f>IFERROR(VLOOKUP(J656,'الأستاذ العام'!$B$4:$C$499,2,0),"")</f>
        <v>0</v>
      </c>
      <c r="L656" s="146"/>
      <c r="M656" s="153">
        <v>0</v>
      </c>
      <c r="N656" s="16" t="b">
        <f t="shared" si="22"/>
        <v>1</v>
      </c>
    </row>
    <row r="657" spans="1:14" x14ac:dyDescent="0.25">
      <c r="A657" s="146">
        <v>657</v>
      </c>
      <c r="B657" s="147" t="str">
        <f t="shared" si="23"/>
        <v>Jan</v>
      </c>
      <c r="C657" s="148"/>
      <c r="D657" s="149"/>
      <c r="E657" s="150"/>
      <c r="F657" s="151"/>
      <c r="G657" s="152">
        <f>IFERROR(VLOOKUP(F657,'الأستاذ العام'!$B$4:$C$499,2,0),"")</f>
        <v>0</v>
      </c>
      <c r="H657" s="146"/>
      <c r="I657" s="153">
        <v>0</v>
      </c>
      <c r="J657" s="151"/>
      <c r="K657" s="152">
        <f>IFERROR(VLOOKUP(J657,'الأستاذ العام'!$B$4:$C$499,2,0),"")</f>
        <v>0</v>
      </c>
      <c r="L657" s="146"/>
      <c r="M657" s="153">
        <v>0</v>
      </c>
      <c r="N657" s="16" t="b">
        <f t="shared" si="22"/>
        <v>1</v>
      </c>
    </row>
    <row r="658" spans="1:14" x14ac:dyDescent="0.25">
      <c r="A658" s="146">
        <v>658</v>
      </c>
      <c r="B658" s="147" t="str">
        <f t="shared" si="23"/>
        <v>Jan</v>
      </c>
      <c r="C658" s="148"/>
      <c r="D658" s="149"/>
      <c r="E658" s="150"/>
      <c r="F658" s="151"/>
      <c r="G658" s="152">
        <f>IFERROR(VLOOKUP(F658,'الأستاذ العام'!$B$4:$C$499,2,0),"")</f>
        <v>0</v>
      </c>
      <c r="H658" s="146"/>
      <c r="I658" s="153">
        <v>0</v>
      </c>
      <c r="J658" s="151"/>
      <c r="K658" s="152">
        <f>IFERROR(VLOOKUP(J658,'الأستاذ العام'!$B$4:$C$499,2,0),"")</f>
        <v>0</v>
      </c>
      <c r="L658" s="146"/>
      <c r="M658" s="153">
        <v>0</v>
      </c>
      <c r="N658" s="16" t="b">
        <f t="shared" si="22"/>
        <v>1</v>
      </c>
    </row>
    <row r="659" spans="1:14" x14ac:dyDescent="0.25">
      <c r="A659" s="146">
        <v>659</v>
      </c>
      <c r="B659" s="147" t="str">
        <f t="shared" si="23"/>
        <v>Jan</v>
      </c>
      <c r="C659" s="148"/>
      <c r="D659" s="149"/>
      <c r="E659" s="150"/>
      <c r="F659" s="151"/>
      <c r="G659" s="152">
        <f>IFERROR(VLOOKUP(F659,'الأستاذ العام'!$B$4:$C$499,2,0),"")</f>
        <v>0</v>
      </c>
      <c r="H659" s="146"/>
      <c r="I659" s="153">
        <v>0</v>
      </c>
      <c r="J659" s="151"/>
      <c r="K659" s="152">
        <f>IFERROR(VLOOKUP(J659,'الأستاذ العام'!$B$4:$C$499,2,0),"")</f>
        <v>0</v>
      </c>
      <c r="L659" s="146"/>
      <c r="M659" s="153">
        <v>0</v>
      </c>
      <c r="N659" s="16" t="b">
        <f t="shared" si="22"/>
        <v>1</v>
      </c>
    </row>
    <row r="660" spans="1:14" x14ac:dyDescent="0.25">
      <c r="A660" s="146">
        <v>660</v>
      </c>
      <c r="B660" s="147" t="str">
        <f t="shared" si="23"/>
        <v>Jan</v>
      </c>
      <c r="C660" s="148"/>
      <c r="D660" s="149"/>
      <c r="E660" s="150"/>
      <c r="F660" s="151"/>
      <c r="G660" s="152">
        <f>IFERROR(VLOOKUP(F660,'الأستاذ العام'!$B$4:$C$499,2,0),"")</f>
        <v>0</v>
      </c>
      <c r="H660" s="146"/>
      <c r="I660" s="153">
        <v>0</v>
      </c>
      <c r="J660" s="151"/>
      <c r="K660" s="152">
        <f>IFERROR(VLOOKUP(J660,'الأستاذ العام'!$B$4:$C$499,2,0),"")</f>
        <v>0</v>
      </c>
      <c r="L660" s="146"/>
      <c r="M660" s="153">
        <v>0</v>
      </c>
      <c r="N660" s="16" t="b">
        <f t="shared" si="22"/>
        <v>1</v>
      </c>
    </row>
    <row r="661" spans="1:14" x14ac:dyDescent="0.25">
      <c r="A661" s="146">
        <v>661</v>
      </c>
      <c r="B661" s="147" t="str">
        <f t="shared" si="23"/>
        <v>Jan</v>
      </c>
      <c r="C661" s="148"/>
      <c r="D661" s="149"/>
      <c r="E661" s="150"/>
      <c r="F661" s="151"/>
      <c r="G661" s="152">
        <f>IFERROR(VLOOKUP(F661,'الأستاذ العام'!$B$4:$C$499,2,0),"")</f>
        <v>0</v>
      </c>
      <c r="H661" s="146"/>
      <c r="I661" s="153">
        <v>0</v>
      </c>
      <c r="J661" s="151"/>
      <c r="K661" s="152">
        <f>IFERROR(VLOOKUP(J661,'الأستاذ العام'!$B$4:$C$499,2,0),"")</f>
        <v>0</v>
      </c>
      <c r="L661" s="146"/>
      <c r="M661" s="153">
        <v>0</v>
      </c>
      <c r="N661" s="16" t="b">
        <f t="shared" si="22"/>
        <v>1</v>
      </c>
    </row>
    <row r="662" spans="1:14" x14ac:dyDescent="0.25">
      <c r="A662" s="146">
        <v>662</v>
      </c>
      <c r="B662" s="147" t="str">
        <f t="shared" si="23"/>
        <v>Jan</v>
      </c>
      <c r="C662" s="148"/>
      <c r="D662" s="149"/>
      <c r="E662" s="150"/>
      <c r="F662" s="151"/>
      <c r="G662" s="152">
        <f>IFERROR(VLOOKUP(F662,'الأستاذ العام'!$B$4:$C$499,2,0),"")</f>
        <v>0</v>
      </c>
      <c r="H662" s="146"/>
      <c r="I662" s="153">
        <v>0</v>
      </c>
      <c r="J662" s="151"/>
      <c r="K662" s="152">
        <f>IFERROR(VLOOKUP(J662,'الأستاذ العام'!$B$4:$C$499,2,0),"")</f>
        <v>0</v>
      </c>
      <c r="L662" s="146"/>
      <c r="M662" s="153">
        <v>0</v>
      </c>
      <c r="N662" s="16" t="b">
        <f t="shared" si="22"/>
        <v>1</v>
      </c>
    </row>
    <row r="663" spans="1:14" x14ac:dyDescent="0.25">
      <c r="A663" s="146">
        <v>663</v>
      </c>
      <c r="B663" s="147" t="str">
        <f t="shared" si="23"/>
        <v>Jan</v>
      </c>
      <c r="C663" s="148"/>
      <c r="D663" s="149"/>
      <c r="E663" s="150"/>
      <c r="F663" s="151"/>
      <c r="G663" s="152">
        <f>IFERROR(VLOOKUP(F663,'الأستاذ العام'!$B$4:$C$499,2,0),"")</f>
        <v>0</v>
      </c>
      <c r="H663" s="146"/>
      <c r="I663" s="153">
        <v>0</v>
      </c>
      <c r="J663" s="151"/>
      <c r="K663" s="152">
        <f>IFERROR(VLOOKUP(J663,'الأستاذ العام'!$B$4:$C$499,2,0),"")</f>
        <v>0</v>
      </c>
      <c r="L663" s="146"/>
      <c r="M663" s="153">
        <v>0</v>
      </c>
      <c r="N663" s="16" t="b">
        <f t="shared" si="22"/>
        <v>1</v>
      </c>
    </row>
    <row r="664" spans="1:14" x14ac:dyDescent="0.25">
      <c r="A664" s="146">
        <v>664</v>
      </c>
      <c r="B664" s="147" t="str">
        <f t="shared" si="23"/>
        <v>Jan</v>
      </c>
      <c r="C664" s="148"/>
      <c r="D664" s="149"/>
      <c r="E664" s="150"/>
      <c r="F664" s="151"/>
      <c r="G664" s="152">
        <f>IFERROR(VLOOKUP(F664,'الأستاذ العام'!$B$4:$C$499,2,0),"")</f>
        <v>0</v>
      </c>
      <c r="H664" s="146"/>
      <c r="I664" s="153">
        <v>0</v>
      </c>
      <c r="J664" s="151"/>
      <c r="K664" s="152">
        <f>IFERROR(VLOOKUP(J664,'الأستاذ العام'!$B$4:$C$499,2,0),"")</f>
        <v>0</v>
      </c>
      <c r="L664" s="146"/>
      <c r="M664" s="153">
        <v>0</v>
      </c>
      <c r="N664" s="16" t="b">
        <f t="shared" si="22"/>
        <v>1</v>
      </c>
    </row>
    <row r="665" spans="1:14" x14ac:dyDescent="0.25">
      <c r="A665" s="146">
        <v>665</v>
      </c>
      <c r="B665" s="147" t="str">
        <f t="shared" si="23"/>
        <v>Jan</v>
      </c>
      <c r="C665" s="148"/>
      <c r="D665" s="149"/>
      <c r="E665" s="150"/>
      <c r="F665" s="151"/>
      <c r="G665" s="152">
        <f>IFERROR(VLOOKUP(F665,'الأستاذ العام'!$B$4:$C$499,2,0),"")</f>
        <v>0</v>
      </c>
      <c r="H665" s="146"/>
      <c r="I665" s="153">
        <v>0</v>
      </c>
      <c r="J665" s="151"/>
      <c r="K665" s="152">
        <f>IFERROR(VLOOKUP(J665,'الأستاذ العام'!$B$4:$C$499,2,0),"")</f>
        <v>0</v>
      </c>
      <c r="L665" s="146"/>
      <c r="M665" s="153">
        <v>0</v>
      </c>
      <c r="N665" s="16" t="b">
        <f t="shared" si="22"/>
        <v>1</v>
      </c>
    </row>
    <row r="666" spans="1:14" x14ac:dyDescent="0.25">
      <c r="A666" s="146">
        <v>666</v>
      </c>
      <c r="B666" s="147" t="str">
        <f t="shared" si="23"/>
        <v>Jan</v>
      </c>
      <c r="C666" s="148"/>
      <c r="D666" s="149"/>
      <c r="E666" s="150"/>
      <c r="F666" s="151"/>
      <c r="G666" s="152">
        <f>IFERROR(VLOOKUP(F666,'الأستاذ العام'!$B$4:$C$499,2,0),"")</f>
        <v>0</v>
      </c>
      <c r="H666" s="146"/>
      <c r="I666" s="153">
        <v>0</v>
      </c>
      <c r="J666" s="151"/>
      <c r="K666" s="152">
        <f>IFERROR(VLOOKUP(J666,'الأستاذ العام'!$B$4:$C$499,2,0),"")</f>
        <v>0</v>
      </c>
      <c r="L666" s="146"/>
      <c r="M666" s="153">
        <v>0</v>
      </c>
      <c r="N666" s="16" t="b">
        <f t="shared" si="22"/>
        <v>1</v>
      </c>
    </row>
    <row r="667" spans="1:14" x14ac:dyDescent="0.25">
      <c r="A667" s="146">
        <v>667</v>
      </c>
      <c r="B667" s="147" t="str">
        <f t="shared" si="23"/>
        <v>Jan</v>
      </c>
      <c r="C667" s="148"/>
      <c r="D667" s="149"/>
      <c r="E667" s="150"/>
      <c r="F667" s="151"/>
      <c r="G667" s="152">
        <f>IFERROR(VLOOKUP(F667,'الأستاذ العام'!$B$4:$C$499,2,0),"")</f>
        <v>0</v>
      </c>
      <c r="H667" s="146"/>
      <c r="I667" s="153">
        <v>0</v>
      </c>
      <c r="J667" s="151"/>
      <c r="K667" s="152">
        <f>IFERROR(VLOOKUP(J667,'الأستاذ العام'!$B$4:$C$499,2,0),"")</f>
        <v>0</v>
      </c>
      <c r="L667" s="146"/>
      <c r="M667" s="153">
        <v>0</v>
      </c>
      <c r="N667" s="16" t="b">
        <f t="shared" si="22"/>
        <v>1</v>
      </c>
    </row>
    <row r="668" spans="1:14" x14ac:dyDescent="0.25">
      <c r="A668" s="146">
        <v>668</v>
      </c>
      <c r="B668" s="147" t="str">
        <f t="shared" si="23"/>
        <v>Jan</v>
      </c>
      <c r="C668" s="148"/>
      <c r="D668" s="149"/>
      <c r="E668" s="150"/>
      <c r="F668" s="151"/>
      <c r="G668" s="152">
        <f>IFERROR(VLOOKUP(F668,'الأستاذ العام'!$B$4:$C$499,2,0),"")</f>
        <v>0</v>
      </c>
      <c r="H668" s="146"/>
      <c r="I668" s="153">
        <v>0</v>
      </c>
      <c r="J668" s="151"/>
      <c r="K668" s="152">
        <f>IFERROR(VLOOKUP(J668,'الأستاذ العام'!$B$4:$C$499,2,0),"")</f>
        <v>0</v>
      </c>
      <c r="L668" s="146"/>
      <c r="M668" s="153">
        <v>0</v>
      </c>
      <c r="N668" s="16" t="b">
        <f t="shared" si="22"/>
        <v>1</v>
      </c>
    </row>
    <row r="669" spans="1:14" x14ac:dyDescent="0.25">
      <c r="A669" s="146">
        <v>669</v>
      </c>
      <c r="B669" s="147" t="str">
        <f t="shared" si="23"/>
        <v>Jan</v>
      </c>
      <c r="C669" s="148"/>
      <c r="D669" s="149"/>
      <c r="E669" s="150"/>
      <c r="F669" s="151"/>
      <c r="G669" s="152">
        <f>IFERROR(VLOOKUP(F669,'الأستاذ العام'!$B$4:$C$499,2,0),"")</f>
        <v>0</v>
      </c>
      <c r="H669" s="146"/>
      <c r="I669" s="153">
        <v>0</v>
      </c>
      <c r="J669" s="151"/>
      <c r="K669" s="152">
        <f>IFERROR(VLOOKUP(J669,'الأستاذ العام'!$B$4:$C$499,2,0),"")</f>
        <v>0</v>
      </c>
      <c r="L669" s="146"/>
      <c r="M669" s="153">
        <v>0</v>
      </c>
      <c r="N669" s="16" t="b">
        <f t="shared" si="22"/>
        <v>1</v>
      </c>
    </row>
    <row r="670" spans="1:14" x14ac:dyDescent="0.25">
      <c r="A670" s="146">
        <v>670</v>
      </c>
      <c r="B670" s="147" t="str">
        <f t="shared" si="23"/>
        <v>Jan</v>
      </c>
      <c r="C670" s="148"/>
      <c r="D670" s="149"/>
      <c r="E670" s="150"/>
      <c r="F670" s="151"/>
      <c r="G670" s="152">
        <f>IFERROR(VLOOKUP(F670,'الأستاذ العام'!$B$4:$C$499,2,0),"")</f>
        <v>0</v>
      </c>
      <c r="H670" s="146"/>
      <c r="I670" s="153">
        <v>0</v>
      </c>
      <c r="J670" s="151"/>
      <c r="K670" s="152">
        <f>IFERROR(VLOOKUP(J670,'الأستاذ العام'!$B$4:$C$499,2,0),"")</f>
        <v>0</v>
      </c>
      <c r="L670" s="146"/>
      <c r="M670" s="153">
        <v>0</v>
      </c>
      <c r="N670" s="16" t="b">
        <f t="shared" si="22"/>
        <v>1</v>
      </c>
    </row>
    <row r="671" spans="1:14" x14ac:dyDescent="0.25">
      <c r="A671" s="146">
        <v>671</v>
      </c>
      <c r="B671" s="147" t="str">
        <f t="shared" si="23"/>
        <v>Jan</v>
      </c>
      <c r="C671" s="148"/>
      <c r="D671" s="149"/>
      <c r="E671" s="150"/>
      <c r="F671" s="151"/>
      <c r="G671" s="152">
        <f>IFERROR(VLOOKUP(F671,'الأستاذ العام'!$B$4:$C$499,2,0),"")</f>
        <v>0</v>
      </c>
      <c r="H671" s="146"/>
      <c r="I671" s="153">
        <v>0</v>
      </c>
      <c r="J671" s="151"/>
      <c r="K671" s="152">
        <f>IFERROR(VLOOKUP(J671,'الأستاذ العام'!$B$4:$C$499,2,0),"")</f>
        <v>0</v>
      </c>
      <c r="L671" s="146"/>
      <c r="M671" s="153">
        <v>0</v>
      </c>
      <c r="N671" s="16" t="b">
        <f t="shared" si="22"/>
        <v>1</v>
      </c>
    </row>
    <row r="672" spans="1:14" x14ac:dyDescent="0.25">
      <c r="A672" s="146">
        <v>672</v>
      </c>
      <c r="B672" s="147" t="str">
        <f t="shared" si="23"/>
        <v>Jan</v>
      </c>
      <c r="C672" s="148"/>
      <c r="D672" s="149"/>
      <c r="E672" s="150"/>
      <c r="F672" s="151"/>
      <c r="G672" s="152">
        <f>IFERROR(VLOOKUP(F672,'الأستاذ العام'!$B$4:$C$499,2,0),"")</f>
        <v>0</v>
      </c>
      <c r="H672" s="146"/>
      <c r="I672" s="153">
        <v>0</v>
      </c>
      <c r="J672" s="151"/>
      <c r="K672" s="152">
        <f>IFERROR(VLOOKUP(J672,'الأستاذ العام'!$B$4:$C$499,2,0),"")</f>
        <v>0</v>
      </c>
      <c r="L672" s="146"/>
      <c r="M672" s="153">
        <v>0</v>
      </c>
      <c r="N672" s="16" t="b">
        <f t="shared" si="22"/>
        <v>1</v>
      </c>
    </row>
    <row r="673" spans="1:14" x14ac:dyDescent="0.25">
      <c r="A673" s="146">
        <v>673</v>
      </c>
      <c r="B673" s="147" t="str">
        <f t="shared" si="23"/>
        <v>Jan</v>
      </c>
      <c r="C673" s="148"/>
      <c r="D673" s="149"/>
      <c r="E673" s="150"/>
      <c r="F673" s="151"/>
      <c r="G673" s="152">
        <f>IFERROR(VLOOKUP(F673,'الأستاذ العام'!$B$4:$C$499,2,0),"")</f>
        <v>0</v>
      </c>
      <c r="H673" s="146"/>
      <c r="I673" s="153">
        <v>0</v>
      </c>
      <c r="J673" s="151"/>
      <c r="K673" s="152">
        <f>IFERROR(VLOOKUP(J673,'الأستاذ العام'!$B$4:$C$499,2,0),"")</f>
        <v>0</v>
      </c>
      <c r="L673" s="146"/>
      <c r="M673" s="153">
        <v>0</v>
      </c>
      <c r="N673" s="16" t="b">
        <f t="shared" si="22"/>
        <v>1</v>
      </c>
    </row>
    <row r="674" spans="1:14" x14ac:dyDescent="0.25">
      <c r="A674" s="146">
        <v>674</v>
      </c>
      <c r="B674" s="147" t="str">
        <f t="shared" si="23"/>
        <v>Jan</v>
      </c>
      <c r="C674" s="148"/>
      <c r="D674" s="149"/>
      <c r="E674" s="150"/>
      <c r="F674" s="151"/>
      <c r="G674" s="152">
        <f>IFERROR(VLOOKUP(F674,'الأستاذ العام'!$B$4:$C$499,2,0),"")</f>
        <v>0</v>
      </c>
      <c r="H674" s="146"/>
      <c r="I674" s="153">
        <v>0</v>
      </c>
      <c r="J674" s="151"/>
      <c r="K674" s="152">
        <f>IFERROR(VLOOKUP(J674,'الأستاذ العام'!$B$4:$C$499,2,0),"")</f>
        <v>0</v>
      </c>
      <c r="L674" s="146"/>
      <c r="M674" s="153">
        <v>0</v>
      </c>
      <c r="N674" s="16" t="b">
        <f t="shared" ref="N674:N737" si="24">I674=M674</f>
        <v>1</v>
      </c>
    </row>
    <row r="675" spans="1:14" x14ac:dyDescent="0.25">
      <c r="A675" s="146">
        <v>675</v>
      </c>
      <c r="B675" s="147" t="str">
        <f t="shared" ref="B675:B738" si="25">TEXT(C675,"mmm")</f>
        <v>Jan</v>
      </c>
      <c r="C675" s="148"/>
      <c r="D675" s="149"/>
      <c r="E675" s="150"/>
      <c r="F675" s="151"/>
      <c r="G675" s="152">
        <f>IFERROR(VLOOKUP(F675,'الأستاذ العام'!$B$4:$C$499,2,0),"")</f>
        <v>0</v>
      </c>
      <c r="H675" s="146"/>
      <c r="I675" s="153">
        <v>0</v>
      </c>
      <c r="J675" s="151"/>
      <c r="K675" s="152">
        <f>IFERROR(VLOOKUP(J675,'الأستاذ العام'!$B$4:$C$499,2,0),"")</f>
        <v>0</v>
      </c>
      <c r="L675" s="146"/>
      <c r="M675" s="153">
        <v>0</v>
      </c>
      <c r="N675" s="16" t="b">
        <f t="shared" si="24"/>
        <v>1</v>
      </c>
    </row>
    <row r="676" spans="1:14" x14ac:dyDescent="0.25">
      <c r="A676" s="146">
        <v>676</v>
      </c>
      <c r="B676" s="147" t="str">
        <f t="shared" si="25"/>
        <v>Jan</v>
      </c>
      <c r="C676" s="148"/>
      <c r="D676" s="149"/>
      <c r="E676" s="150"/>
      <c r="F676" s="151"/>
      <c r="G676" s="152">
        <f>IFERROR(VLOOKUP(F676,'الأستاذ العام'!$B$4:$C$499,2,0),"")</f>
        <v>0</v>
      </c>
      <c r="H676" s="146"/>
      <c r="I676" s="153">
        <v>0</v>
      </c>
      <c r="J676" s="151"/>
      <c r="K676" s="152">
        <f>IFERROR(VLOOKUP(J676,'الأستاذ العام'!$B$4:$C$499,2,0),"")</f>
        <v>0</v>
      </c>
      <c r="L676" s="146"/>
      <c r="M676" s="153">
        <v>0</v>
      </c>
      <c r="N676" s="16" t="b">
        <f t="shared" si="24"/>
        <v>1</v>
      </c>
    </row>
    <row r="677" spans="1:14" x14ac:dyDescent="0.25">
      <c r="A677" s="146">
        <v>677</v>
      </c>
      <c r="B677" s="147" t="str">
        <f t="shared" si="25"/>
        <v>Jan</v>
      </c>
      <c r="C677" s="148"/>
      <c r="D677" s="149"/>
      <c r="E677" s="150"/>
      <c r="F677" s="151"/>
      <c r="G677" s="152">
        <f>IFERROR(VLOOKUP(F677,'الأستاذ العام'!$B$4:$C$499,2,0),"")</f>
        <v>0</v>
      </c>
      <c r="H677" s="146"/>
      <c r="I677" s="153">
        <v>0</v>
      </c>
      <c r="J677" s="151"/>
      <c r="K677" s="152">
        <f>IFERROR(VLOOKUP(J677,'الأستاذ العام'!$B$4:$C$499,2,0),"")</f>
        <v>0</v>
      </c>
      <c r="L677" s="146"/>
      <c r="M677" s="153">
        <v>0</v>
      </c>
      <c r="N677" s="16" t="b">
        <f t="shared" si="24"/>
        <v>1</v>
      </c>
    </row>
    <row r="678" spans="1:14" x14ac:dyDescent="0.25">
      <c r="A678" s="146">
        <v>678</v>
      </c>
      <c r="B678" s="147" t="str">
        <f t="shared" si="25"/>
        <v>Jan</v>
      </c>
      <c r="C678" s="148"/>
      <c r="D678" s="149"/>
      <c r="E678" s="150"/>
      <c r="F678" s="151"/>
      <c r="G678" s="152">
        <f>IFERROR(VLOOKUP(F678,'الأستاذ العام'!$B$4:$C$499,2,0),"")</f>
        <v>0</v>
      </c>
      <c r="H678" s="146"/>
      <c r="I678" s="153">
        <v>0</v>
      </c>
      <c r="J678" s="151"/>
      <c r="K678" s="152">
        <f>IFERROR(VLOOKUP(J678,'الأستاذ العام'!$B$4:$C$499,2,0),"")</f>
        <v>0</v>
      </c>
      <c r="L678" s="146"/>
      <c r="M678" s="153">
        <v>0</v>
      </c>
      <c r="N678" s="16" t="b">
        <f t="shared" si="24"/>
        <v>1</v>
      </c>
    </row>
    <row r="679" spans="1:14" x14ac:dyDescent="0.25">
      <c r="A679" s="146">
        <v>679</v>
      </c>
      <c r="B679" s="147" t="str">
        <f t="shared" si="25"/>
        <v>Jan</v>
      </c>
      <c r="C679" s="148"/>
      <c r="D679" s="149"/>
      <c r="E679" s="150"/>
      <c r="F679" s="151"/>
      <c r="G679" s="152">
        <f>IFERROR(VLOOKUP(F679,'الأستاذ العام'!$B$4:$C$499,2,0),"")</f>
        <v>0</v>
      </c>
      <c r="H679" s="146"/>
      <c r="I679" s="153">
        <v>0</v>
      </c>
      <c r="J679" s="151"/>
      <c r="K679" s="152">
        <f>IFERROR(VLOOKUP(J679,'الأستاذ العام'!$B$4:$C$499,2,0),"")</f>
        <v>0</v>
      </c>
      <c r="L679" s="146"/>
      <c r="M679" s="153">
        <v>0</v>
      </c>
      <c r="N679" s="16" t="b">
        <f t="shared" si="24"/>
        <v>1</v>
      </c>
    </row>
    <row r="680" spans="1:14" x14ac:dyDescent="0.25">
      <c r="A680" s="146">
        <v>680</v>
      </c>
      <c r="B680" s="147" t="str">
        <f t="shared" si="25"/>
        <v>Jan</v>
      </c>
      <c r="C680" s="148"/>
      <c r="D680" s="149"/>
      <c r="E680" s="150"/>
      <c r="F680" s="151"/>
      <c r="G680" s="152">
        <f>IFERROR(VLOOKUP(F680,'الأستاذ العام'!$B$4:$C$499,2,0),"")</f>
        <v>0</v>
      </c>
      <c r="H680" s="146"/>
      <c r="I680" s="153">
        <v>0</v>
      </c>
      <c r="J680" s="151"/>
      <c r="K680" s="152">
        <f>IFERROR(VLOOKUP(J680,'الأستاذ العام'!$B$4:$C$499,2,0),"")</f>
        <v>0</v>
      </c>
      <c r="L680" s="146"/>
      <c r="M680" s="153">
        <v>0</v>
      </c>
      <c r="N680" s="16" t="b">
        <f t="shared" si="24"/>
        <v>1</v>
      </c>
    </row>
    <row r="681" spans="1:14" x14ac:dyDescent="0.25">
      <c r="A681" s="146">
        <v>681</v>
      </c>
      <c r="B681" s="147" t="str">
        <f t="shared" si="25"/>
        <v>Jan</v>
      </c>
      <c r="C681" s="148"/>
      <c r="D681" s="149"/>
      <c r="E681" s="150"/>
      <c r="F681" s="151"/>
      <c r="G681" s="152">
        <f>IFERROR(VLOOKUP(F681,'الأستاذ العام'!$B$4:$C$499,2,0),"")</f>
        <v>0</v>
      </c>
      <c r="H681" s="146"/>
      <c r="I681" s="153">
        <v>0</v>
      </c>
      <c r="J681" s="151"/>
      <c r="K681" s="152">
        <f>IFERROR(VLOOKUP(J681,'الأستاذ العام'!$B$4:$C$499,2,0),"")</f>
        <v>0</v>
      </c>
      <c r="L681" s="146"/>
      <c r="M681" s="153">
        <v>0</v>
      </c>
      <c r="N681" s="16" t="b">
        <f t="shared" si="24"/>
        <v>1</v>
      </c>
    </row>
    <row r="682" spans="1:14" x14ac:dyDescent="0.25">
      <c r="A682" s="146">
        <v>682</v>
      </c>
      <c r="B682" s="147" t="str">
        <f t="shared" si="25"/>
        <v>Jan</v>
      </c>
      <c r="C682" s="148"/>
      <c r="D682" s="149"/>
      <c r="E682" s="150"/>
      <c r="F682" s="151"/>
      <c r="G682" s="152">
        <f>IFERROR(VLOOKUP(F682,'الأستاذ العام'!$B$4:$C$499,2,0),"")</f>
        <v>0</v>
      </c>
      <c r="H682" s="146"/>
      <c r="I682" s="153">
        <v>0</v>
      </c>
      <c r="J682" s="151"/>
      <c r="K682" s="152">
        <f>IFERROR(VLOOKUP(J682,'الأستاذ العام'!$B$4:$C$499,2,0),"")</f>
        <v>0</v>
      </c>
      <c r="L682" s="146"/>
      <c r="M682" s="153">
        <v>0</v>
      </c>
      <c r="N682" s="16" t="b">
        <f t="shared" si="24"/>
        <v>1</v>
      </c>
    </row>
    <row r="683" spans="1:14" x14ac:dyDescent="0.25">
      <c r="A683" s="146">
        <v>683</v>
      </c>
      <c r="B683" s="147" t="str">
        <f t="shared" si="25"/>
        <v>Jan</v>
      </c>
      <c r="C683" s="148"/>
      <c r="D683" s="149"/>
      <c r="E683" s="150"/>
      <c r="F683" s="151"/>
      <c r="G683" s="152">
        <f>IFERROR(VLOOKUP(F683,'الأستاذ العام'!$B$4:$C$499,2,0),"")</f>
        <v>0</v>
      </c>
      <c r="H683" s="146"/>
      <c r="I683" s="153">
        <v>0</v>
      </c>
      <c r="J683" s="151"/>
      <c r="K683" s="152">
        <f>IFERROR(VLOOKUP(J683,'الأستاذ العام'!$B$4:$C$499,2,0),"")</f>
        <v>0</v>
      </c>
      <c r="L683" s="146"/>
      <c r="M683" s="153">
        <v>0</v>
      </c>
      <c r="N683" s="16" t="b">
        <f t="shared" si="24"/>
        <v>1</v>
      </c>
    </row>
    <row r="684" spans="1:14" x14ac:dyDescent="0.25">
      <c r="A684" s="146">
        <v>684</v>
      </c>
      <c r="B684" s="147" t="str">
        <f t="shared" si="25"/>
        <v>Jan</v>
      </c>
      <c r="C684" s="148"/>
      <c r="D684" s="149"/>
      <c r="E684" s="150"/>
      <c r="F684" s="151"/>
      <c r="G684" s="152">
        <f>IFERROR(VLOOKUP(F684,'الأستاذ العام'!$B$4:$C$499,2,0),"")</f>
        <v>0</v>
      </c>
      <c r="H684" s="146"/>
      <c r="I684" s="153">
        <v>0</v>
      </c>
      <c r="J684" s="151"/>
      <c r="K684" s="152">
        <f>IFERROR(VLOOKUP(J684,'الأستاذ العام'!$B$4:$C$499,2,0),"")</f>
        <v>0</v>
      </c>
      <c r="L684" s="146"/>
      <c r="M684" s="153">
        <v>0</v>
      </c>
      <c r="N684" s="16" t="b">
        <f t="shared" si="24"/>
        <v>1</v>
      </c>
    </row>
    <row r="685" spans="1:14" x14ac:dyDescent="0.25">
      <c r="A685" s="146">
        <v>685</v>
      </c>
      <c r="B685" s="147" t="str">
        <f t="shared" si="25"/>
        <v>Jan</v>
      </c>
      <c r="C685" s="148"/>
      <c r="D685" s="149"/>
      <c r="E685" s="150"/>
      <c r="F685" s="151"/>
      <c r="G685" s="152">
        <f>IFERROR(VLOOKUP(F685,'الأستاذ العام'!$B$4:$C$499,2,0),"")</f>
        <v>0</v>
      </c>
      <c r="H685" s="146"/>
      <c r="I685" s="153">
        <v>0</v>
      </c>
      <c r="J685" s="151"/>
      <c r="K685" s="152">
        <f>IFERROR(VLOOKUP(J685,'الأستاذ العام'!$B$4:$C$499,2,0),"")</f>
        <v>0</v>
      </c>
      <c r="L685" s="146"/>
      <c r="M685" s="153">
        <v>0</v>
      </c>
      <c r="N685" s="16" t="b">
        <f t="shared" si="24"/>
        <v>1</v>
      </c>
    </row>
    <row r="686" spans="1:14" x14ac:dyDescent="0.25">
      <c r="A686" s="146">
        <v>686</v>
      </c>
      <c r="B686" s="147" t="str">
        <f t="shared" si="25"/>
        <v>Jan</v>
      </c>
      <c r="C686" s="148"/>
      <c r="D686" s="149"/>
      <c r="E686" s="150"/>
      <c r="F686" s="151"/>
      <c r="G686" s="152">
        <f>IFERROR(VLOOKUP(F686,'الأستاذ العام'!$B$4:$C$499,2,0),"")</f>
        <v>0</v>
      </c>
      <c r="H686" s="146"/>
      <c r="I686" s="153">
        <v>0</v>
      </c>
      <c r="J686" s="151"/>
      <c r="K686" s="152">
        <f>IFERROR(VLOOKUP(J686,'الأستاذ العام'!$B$4:$C$499,2,0),"")</f>
        <v>0</v>
      </c>
      <c r="L686" s="146"/>
      <c r="M686" s="153">
        <v>0</v>
      </c>
      <c r="N686" s="16" t="b">
        <f t="shared" si="24"/>
        <v>1</v>
      </c>
    </row>
    <row r="687" spans="1:14" x14ac:dyDescent="0.25">
      <c r="A687" s="146">
        <v>687</v>
      </c>
      <c r="B687" s="147" t="str">
        <f t="shared" si="25"/>
        <v>Jan</v>
      </c>
      <c r="C687" s="148"/>
      <c r="D687" s="149"/>
      <c r="E687" s="150"/>
      <c r="F687" s="151"/>
      <c r="G687" s="152">
        <f>IFERROR(VLOOKUP(F687,'الأستاذ العام'!$B$4:$C$499,2,0),"")</f>
        <v>0</v>
      </c>
      <c r="H687" s="146"/>
      <c r="I687" s="153">
        <v>0</v>
      </c>
      <c r="J687" s="151"/>
      <c r="K687" s="152">
        <f>IFERROR(VLOOKUP(J687,'الأستاذ العام'!$B$4:$C$499,2,0),"")</f>
        <v>0</v>
      </c>
      <c r="L687" s="146"/>
      <c r="M687" s="153">
        <v>0</v>
      </c>
      <c r="N687" s="16" t="b">
        <f t="shared" si="24"/>
        <v>1</v>
      </c>
    </row>
    <row r="688" spans="1:14" x14ac:dyDescent="0.25">
      <c r="A688" s="146">
        <v>688</v>
      </c>
      <c r="B688" s="147" t="str">
        <f t="shared" si="25"/>
        <v>Jan</v>
      </c>
      <c r="C688" s="148"/>
      <c r="D688" s="149"/>
      <c r="E688" s="150"/>
      <c r="F688" s="151"/>
      <c r="G688" s="152">
        <f>IFERROR(VLOOKUP(F688,'الأستاذ العام'!$B$4:$C$499,2,0),"")</f>
        <v>0</v>
      </c>
      <c r="H688" s="146"/>
      <c r="I688" s="153">
        <v>0</v>
      </c>
      <c r="J688" s="151"/>
      <c r="K688" s="152">
        <f>IFERROR(VLOOKUP(J688,'الأستاذ العام'!$B$4:$C$499,2,0),"")</f>
        <v>0</v>
      </c>
      <c r="L688" s="146"/>
      <c r="M688" s="153">
        <v>0</v>
      </c>
      <c r="N688" s="16" t="b">
        <f t="shared" si="24"/>
        <v>1</v>
      </c>
    </row>
    <row r="689" spans="1:14" x14ac:dyDescent="0.25">
      <c r="A689" s="146">
        <v>689</v>
      </c>
      <c r="B689" s="147" t="str">
        <f t="shared" si="25"/>
        <v>Jan</v>
      </c>
      <c r="C689" s="148"/>
      <c r="D689" s="149"/>
      <c r="E689" s="150"/>
      <c r="F689" s="151"/>
      <c r="G689" s="152">
        <f>IFERROR(VLOOKUP(F689,'الأستاذ العام'!$B$4:$C$499,2,0),"")</f>
        <v>0</v>
      </c>
      <c r="H689" s="146"/>
      <c r="I689" s="153">
        <v>0</v>
      </c>
      <c r="J689" s="151"/>
      <c r="K689" s="152">
        <f>IFERROR(VLOOKUP(J689,'الأستاذ العام'!$B$4:$C$499,2,0),"")</f>
        <v>0</v>
      </c>
      <c r="L689" s="146"/>
      <c r="M689" s="153">
        <v>0</v>
      </c>
      <c r="N689" s="16" t="b">
        <f t="shared" si="24"/>
        <v>1</v>
      </c>
    </row>
    <row r="690" spans="1:14" x14ac:dyDescent="0.25">
      <c r="A690" s="146">
        <v>690</v>
      </c>
      <c r="B690" s="147" t="str">
        <f t="shared" si="25"/>
        <v>Jan</v>
      </c>
      <c r="C690" s="148"/>
      <c r="D690" s="149"/>
      <c r="E690" s="150"/>
      <c r="F690" s="151"/>
      <c r="G690" s="152">
        <f>IFERROR(VLOOKUP(F690,'الأستاذ العام'!$B$4:$C$499,2,0),"")</f>
        <v>0</v>
      </c>
      <c r="H690" s="146"/>
      <c r="I690" s="153">
        <v>0</v>
      </c>
      <c r="J690" s="151"/>
      <c r="K690" s="152">
        <f>IFERROR(VLOOKUP(J690,'الأستاذ العام'!$B$4:$C$499,2,0),"")</f>
        <v>0</v>
      </c>
      <c r="L690" s="146"/>
      <c r="M690" s="153">
        <v>0</v>
      </c>
      <c r="N690" s="16" t="b">
        <f t="shared" si="24"/>
        <v>1</v>
      </c>
    </row>
    <row r="691" spans="1:14" x14ac:dyDescent="0.25">
      <c r="A691" s="146">
        <v>691</v>
      </c>
      <c r="B691" s="147" t="str">
        <f t="shared" si="25"/>
        <v>Jan</v>
      </c>
      <c r="C691" s="148"/>
      <c r="D691" s="149"/>
      <c r="E691" s="150"/>
      <c r="F691" s="151"/>
      <c r="G691" s="152">
        <f>IFERROR(VLOOKUP(F691,'الأستاذ العام'!$B$4:$C$499,2,0),"")</f>
        <v>0</v>
      </c>
      <c r="H691" s="146"/>
      <c r="I691" s="153">
        <v>0</v>
      </c>
      <c r="J691" s="151"/>
      <c r="K691" s="152">
        <f>IFERROR(VLOOKUP(J691,'الأستاذ العام'!$B$4:$C$499,2,0),"")</f>
        <v>0</v>
      </c>
      <c r="L691" s="146"/>
      <c r="M691" s="153">
        <v>0</v>
      </c>
      <c r="N691" s="16" t="b">
        <f t="shared" si="24"/>
        <v>1</v>
      </c>
    </row>
    <row r="692" spans="1:14" x14ac:dyDescent="0.25">
      <c r="A692" s="146">
        <v>692</v>
      </c>
      <c r="B692" s="147" t="str">
        <f t="shared" si="25"/>
        <v>Jan</v>
      </c>
      <c r="C692" s="148"/>
      <c r="D692" s="149"/>
      <c r="E692" s="150"/>
      <c r="F692" s="151"/>
      <c r="G692" s="152">
        <f>IFERROR(VLOOKUP(F692,'الأستاذ العام'!$B$4:$C$499,2,0),"")</f>
        <v>0</v>
      </c>
      <c r="H692" s="146"/>
      <c r="I692" s="153">
        <v>0</v>
      </c>
      <c r="J692" s="151"/>
      <c r="K692" s="152">
        <f>IFERROR(VLOOKUP(J692,'الأستاذ العام'!$B$4:$C$499,2,0),"")</f>
        <v>0</v>
      </c>
      <c r="L692" s="146"/>
      <c r="M692" s="153">
        <v>0</v>
      </c>
      <c r="N692" s="16" t="b">
        <f t="shared" si="24"/>
        <v>1</v>
      </c>
    </row>
    <row r="693" spans="1:14" x14ac:dyDescent="0.25">
      <c r="A693" s="146">
        <v>693</v>
      </c>
      <c r="B693" s="147" t="str">
        <f t="shared" si="25"/>
        <v>Jan</v>
      </c>
      <c r="C693" s="148"/>
      <c r="D693" s="149"/>
      <c r="E693" s="150"/>
      <c r="F693" s="151"/>
      <c r="G693" s="152">
        <f>IFERROR(VLOOKUP(F693,'الأستاذ العام'!$B$4:$C$499,2,0),"")</f>
        <v>0</v>
      </c>
      <c r="H693" s="146"/>
      <c r="I693" s="153">
        <v>0</v>
      </c>
      <c r="J693" s="151"/>
      <c r="K693" s="152">
        <f>IFERROR(VLOOKUP(J693,'الأستاذ العام'!$B$4:$C$499,2,0),"")</f>
        <v>0</v>
      </c>
      <c r="L693" s="146"/>
      <c r="M693" s="153">
        <v>0</v>
      </c>
      <c r="N693" s="16" t="b">
        <f t="shared" si="24"/>
        <v>1</v>
      </c>
    </row>
    <row r="694" spans="1:14" x14ac:dyDescent="0.25">
      <c r="A694" s="146">
        <v>694</v>
      </c>
      <c r="B694" s="147" t="str">
        <f t="shared" si="25"/>
        <v>Jan</v>
      </c>
      <c r="C694" s="148"/>
      <c r="D694" s="149"/>
      <c r="E694" s="150"/>
      <c r="F694" s="151"/>
      <c r="G694" s="152">
        <f>IFERROR(VLOOKUP(F694,'الأستاذ العام'!$B$4:$C$499,2,0),"")</f>
        <v>0</v>
      </c>
      <c r="H694" s="146"/>
      <c r="I694" s="153">
        <v>0</v>
      </c>
      <c r="J694" s="151"/>
      <c r="K694" s="152">
        <f>IFERROR(VLOOKUP(J694,'الأستاذ العام'!$B$4:$C$499,2,0),"")</f>
        <v>0</v>
      </c>
      <c r="L694" s="146"/>
      <c r="M694" s="153">
        <v>0</v>
      </c>
      <c r="N694" s="16" t="b">
        <f t="shared" si="24"/>
        <v>1</v>
      </c>
    </row>
    <row r="695" spans="1:14" x14ac:dyDescent="0.25">
      <c r="A695" s="146">
        <v>695</v>
      </c>
      <c r="B695" s="147" t="str">
        <f t="shared" si="25"/>
        <v>Jan</v>
      </c>
      <c r="C695" s="148"/>
      <c r="D695" s="149"/>
      <c r="E695" s="150"/>
      <c r="F695" s="151"/>
      <c r="G695" s="152">
        <f>IFERROR(VLOOKUP(F695,'الأستاذ العام'!$B$4:$C$499,2,0),"")</f>
        <v>0</v>
      </c>
      <c r="H695" s="146"/>
      <c r="I695" s="153">
        <v>0</v>
      </c>
      <c r="J695" s="151"/>
      <c r="K695" s="152">
        <f>IFERROR(VLOOKUP(J695,'الأستاذ العام'!$B$4:$C$499,2,0),"")</f>
        <v>0</v>
      </c>
      <c r="L695" s="146"/>
      <c r="M695" s="153">
        <v>0</v>
      </c>
      <c r="N695" s="16" t="b">
        <f t="shared" si="24"/>
        <v>1</v>
      </c>
    </row>
    <row r="696" spans="1:14" x14ac:dyDescent="0.25">
      <c r="A696" s="146">
        <v>696</v>
      </c>
      <c r="B696" s="147" t="str">
        <f t="shared" si="25"/>
        <v>Jan</v>
      </c>
      <c r="C696" s="148"/>
      <c r="D696" s="149"/>
      <c r="E696" s="150"/>
      <c r="F696" s="151"/>
      <c r="G696" s="152">
        <f>IFERROR(VLOOKUP(F696,'الأستاذ العام'!$B$4:$C$499,2,0),"")</f>
        <v>0</v>
      </c>
      <c r="H696" s="146"/>
      <c r="I696" s="153">
        <v>0</v>
      </c>
      <c r="J696" s="151"/>
      <c r="K696" s="152">
        <f>IFERROR(VLOOKUP(J696,'الأستاذ العام'!$B$4:$C$499,2,0),"")</f>
        <v>0</v>
      </c>
      <c r="L696" s="146"/>
      <c r="M696" s="153">
        <v>0</v>
      </c>
      <c r="N696" s="16" t="b">
        <f t="shared" si="24"/>
        <v>1</v>
      </c>
    </row>
    <row r="697" spans="1:14" x14ac:dyDescent="0.25">
      <c r="A697" s="146">
        <v>697</v>
      </c>
      <c r="B697" s="147" t="str">
        <f t="shared" si="25"/>
        <v>Jan</v>
      </c>
      <c r="C697" s="148"/>
      <c r="D697" s="149"/>
      <c r="E697" s="150"/>
      <c r="F697" s="151"/>
      <c r="G697" s="152">
        <f>IFERROR(VLOOKUP(F697,'الأستاذ العام'!$B$4:$C$499,2,0),"")</f>
        <v>0</v>
      </c>
      <c r="H697" s="146"/>
      <c r="I697" s="153">
        <v>0</v>
      </c>
      <c r="J697" s="151"/>
      <c r="K697" s="152">
        <f>IFERROR(VLOOKUP(J697,'الأستاذ العام'!$B$4:$C$499,2,0),"")</f>
        <v>0</v>
      </c>
      <c r="L697" s="146"/>
      <c r="M697" s="153">
        <v>0</v>
      </c>
      <c r="N697" s="16" t="b">
        <f t="shared" si="24"/>
        <v>1</v>
      </c>
    </row>
    <row r="698" spans="1:14" x14ac:dyDescent="0.25">
      <c r="A698" s="146">
        <v>698</v>
      </c>
      <c r="B698" s="147" t="str">
        <f t="shared" si="25"/>
        <v>Jan</v>
      </c>
      <c r="C698" s="148"/>
      <c r="D698" s="149"/>
      <c r="E698" s="150"/>
      <c r="F698" s="151"/>
      <c r="G698" s="152">
        <f>IFERROR(VLOOKUP(F698,'الأستاذ العام'!$B$4:$C$499,2,0),"")</f>
        <v>0</v>
      </c>
      <c r="H698" s="146"/>
      <c r="I698" s="153">
        <v>0</v>
      </c>
      <c r="J698" s="151"/>
      <c r="K698" s="152">
        <f>IFERROR(VLOOKUP(J698,'الأستاذ العام'!$B$4:$C$499,2,0),"")</f>
        <v>0</v>
      </c>
      <c r="L698" s="146"/>
      <c r="M698" s="153">
        <v>0</v>
      </c>
      <c r="N698" s="16" t="b">
        <f t="shared" si="24"/>
        <v>1</v>
      </c>
    </row>
    <row r="699" spans="1:14" x14ac:dyDescent="0.25">
      <c r="A699" s="146">
        <v>699</v>
      </c>
      <c r="B699" s="147" t="str">
        <f t="shared" si="25"/>
        <v>Jan</v>
      </c>
      <c r="C699" s="148"/>
      <c r="D699" s="149"/>
      <c r="E699" s="150"/>
      <c r="F699" s="151"/>
      <c r="G699" s="152">
        <f>IFERROR(VLOOKUP(F699,'الأستاذ العام'!$B$4:$C$499,2,0),"")</f>
        <v>0</v>
      </c>
      <c r="H699" s="146"/>
      <c r="I699" s="153">
        <v>0</v>
      </c>
      <c r="J699" s="151"/>
      <c r="K699" s="152">
        <f>IFERROR(VLOOKUP(J699,'الأستاذ العام'!$B$4:$C$499,2,0),"")</f>
        <v>0</v>
      </c>
      <c r="L699" s="146"/>
      <c r="M699" s="153">
        <v>0</v>
      </c>
      <c r="N699" s="16" t="b">
        <f t="shared" si="24"/>
        <v>1</v>
      </c>
    </row>
    <row r="700" spans="1:14" x14ac:dyDescent="0.25">
      <c r="A700" s="146">
        <v>700</v>
      </c>
      <c r="B700" s="147" t="str">
        <f t="shared" si="25"/>
        <v>Jan</v>
      </c>
      <c r="C700" s="148"/>
      <c r="D700" s="149"/>
      <c r="E700" s="150"/>
      <c r="F700" s="151"/>
      <c r="G700" s="152">
        <f>IFERROR(VLOOKUP(F700,'الأستاذ العام'!$B$4:$C$499,2,0),"")</f>
        <v>0</v>
      </c>
      <c r="H700" s="146"/>
      <c r="I700" s="153">
        <v>0</v>
      </c>
      <c r="J700" s="151"/>
      <c r="K700" s="152">
        <f>IFERROR(VLOOKUP(J700,'الأستاذ العام'!$B$4:$C$499,2,0),"")</f>
        <v>0</v>
      </c>
      <c r="L700" s="146"/>
      <c r="M700" s="153">
        <v>0</v>
      </c>
      <c r="N700" s="16" t="b">
        <f t="shared" si="24"/>
        <v>1</v>
      </c>
    </row>
    <row r="701" spans="1:14" x14ac:dyDescent="0.25">
      <c r="A701" s="146">
        <v>701</v>
      </c>
      <c r="B701" s="147" t="str">
        <f t="shared" si="25"/>
        <v>Jan</v>
      </c>
      <c r="C701" s="148"/>
      <c r="D701" s="149"/>
      <c r="E701" s="150"/>
      <c r="F701" s="151"/>
      <c r="G701" s="152">
        <f>IFERROR(VLOOKUP(F701,'الأستاذ العام'!$B$4:$C$499,2,0),"")</f>
        <v>0</v>
      </c>
      <c r="H701" s="146"/>
      <c r="I701" s="153">
        <v>0</v>
      </c>
      <c r="J701" s="151"/>
      <c r="K701" s="152">
        <f>IFERROR(VLOOKUP(J701,'الأستاذ العام'!$B$4:$C$499,2,0),"")</f>
        <v>0</v>
      </c>
      <c r="L701" s="146"/>
      <c r="M701" s="153">
        <v>0</v>
      </c>
      <c r="N701" s="16" t="b">
        <f t="shared" si="24"/>
        <v>1</v>
      </c>
    </row>
    <row r="702" spans="1:14" x14ac:dyDescent="0.25">
      <c r="A702" s="146">
        <v>702</v>
      </c>
      <c r="B702" s="147" t="str">
        <f t="shared" si="25"/>
        <v>Jan</v>
      </c>
      <c r="C702" s="148"/>
      <c r="D702" s="149"/>
      <c r="E702" s="150"/>
      <c r="F702" s="151"/>
      <c r="G702" s="152">
        <f>IFERROR(VLOOKUP(F702,'الأستاذ العام'!$B$4:$C$499,2,0),"")</f>
        <v>0</v>
      </c>
      <c r="H702" s="146"/>
      <c r="I702" s="153">
        <v>0</v>
      </c>
      <c r="J702" s="151"/>
      <c r="K702" s="152">
        <f>IFERROR(VLOOKUP(J702,'الأستاذ العام'!$B$4:$C$499,2,0),"")</f>
        <v>0</v>
      </c>
      <c r="L702" s="146"/>
      <c r="M702" s="153">
        <v>0</v>
      </c>
      <c r="N702" s="16" t="b">
        <f t="shared" si="24"/>
        <v>1</v>
      </c>
    </row>
    <row r="703" spans="1:14" x14ac:dyDescent="0.25">
      <c r="A703" s="146">
        <v>703</v>
      </c>
      <c r="B703" s="147" t="str">
        <f t="shared" si="25"/>
        <v>Jan</v>
      </c>
      <c r="C703" s="148"/>
      <c r="D703" s="149"/>
      <c r="E703" s="150"/>
      <c r="F703" s="151"/>
      <c r="G703" s="152">
        <f>IFERROR(VLOOKUP(F703,'الأستاذ العام'!$B$4:$C$499,2,0),"")</f>
        <v>0</v>
      </c>
      <c r="H703" s="146"/>
      <c r="I703" s="153">
        <v>0</v>
      </c>
      <c r="J703" s="151"/>
      <c r="K703" s="152">
        <f>IFERROR(VLOOKUP(J703,'الأستاذ العام'!$B$4:$C$499,2,0),"")</f>
        <v>0</v>
      </c>
      <c r="L703" s="146"/>
      <c r="M703" s="153">
        <v>0</v>
      </c>
      <c r="N703" s="16" t="b">
        <f t="shared" si="24"/>
        <v>1</v>
      </c>
    </row>
    <row r="704" spans="1:14" x14ac:dyDescent="0.25">
      <c r="A704" s="146">
        <v>704</v>
      </c>
      <c r="B704" s="147" t="str">
        <f t="shared" si="25"/>
        <v>Jan</v>
      </c>
      <c r="C704" s="148"/>
      <c r="D704" s="149"/>
      <c r="E704" s="150"/>
      <c r="F704" s="151"/>
      <c r="G704" s="152">
        <f>IFERROR(VLOOKUP(F704,'الأستاذ العام'!$B$4:$C$499,2,0),"")</f>
        <v>0</v>
      </c>
      <c r="H704" s="146"/>
      <c r="I704" s="153">
        <v>0</v>
      </c>
      <c r="J704" s="151"/>
      <c r="K704" s="152">
        <f>IFERROR(VLOOKUP(J704,'الأستاذ العام'!$B$4:$C$499,2,0),"")</f>
        <v>0</v>
      </c>
      <c r="L704" s="146"/>
      <c r="M704" s="153">
        <v>0</v>
      </c>
      <c r="N704" s="16" t="b">
        <f t="shared" si="24"/>
        <v>1</v>
      </c>
    </row>
    <row r="705" spans="1:14" x14ac:dyDescent="0.25">
      <c r="A705" s="146">
        <v>705</v>
      </c>
      <c r="B705" s="147" t="str">
        <f t="shared" si="25"/>
        <v>Jan</v>
      </c>
      <c r="C705" s="148"/>
      <c r="D705" s="149"/>
      <c r="E705" s="150"/>
      <c r="F705" s="151"/>
      <c r="G705" s="152">
        <f>IFERROR(VLOOKUP(F705,'الأستاذ العام'!$B$4:$C$499,2,0),"")</f>
        <v>0</v>
      </c>
      <c r="H705" s="146"/>
      <c r="I705" s="153">
        <v>0</v>
      </c>
      <c r="J705" s="151"/>
      <c r="K705" s="152">
        <f>IFERROR(VLOOKUP(J705,'الأستاذ العام'!$B$4:$C$499,2,0),"")</f>
        <v>0</v>
      </c>
      <c r="L705" s="146"/>
      <c r="M705" s="153">
        <v>0</v>
      </c>
      <c r="N705" s="16" t="b">
        <f t="shared" si="24"/>
        <v>1</v>
      </c>
    </row>
    <row r="706" spans="1:14" x14ac:dyDescent="0.25">
      <c r="A706" s="146">
        <v>706</v>
      </c>
      <c r="B706" s="147" t="str">
        <f t="shared" si="25"/>
        <v>Jan</v>
      </c>
      <c r="C706" s="148"/>
      <c r="D706" s="149"/>
      <c r="E706" s="150"/>
      <c r="F706" s="151"/>
      <c r="G706" s="152">
        <f>IFERROR(VLOOKUP(F706,'الأستاذ العام'!$B$4:$C$499,2,0),"")</f>
        <v>0</v>
      </c>
      <c r="H706" s="146"/>
      <c r="I706" s="153">
        <v>0</v>
      </c>
      <c r="J706" s="151"/>
      <c r="K706" s="152">
        <f>IFERROR(VLOOKUP(J706,'الأستاذ العام'!$B$4:$C$499,2,0),"")</f>
        <v>0</v>
      </c>
      <c r="L706" s="146"/>
      <c r="M706" s="153">
        <v>0</v>
      </c>
      <c r="N706" s="16" t="b">
        <f t="shared" si="24"/>
        <v>1</v>
      </c>
    </row>
    <row r="707" spans="1:14" x14ac:dyDescent="0.25">
      <c r="A707" s="146">
        <v>707</v>
      </c>
      <c r="B707" s="147" t="str">
        <f t="shared" si="25"/>
        <v>Jan</v>
      </c>
      <c r="C707" s="148"/>
      <c r="D707" s="149"/>
      <c r="E707" s="150"/>
      <c r="F707" s="151"/>
      <c r="G707" s="152">
        <f>IFERROR(VLOOKUP(F707,'الأستاذ العام'!$B$4:$C$499,2,0),"")</f>
        <v>0</v>
      </c>
      <c r="H707" s="146"/>
      <c r="I707" s="153">
        <v>0</v>
      </c>
      <c r="J707" s="151"/>
      <c r="K707" s="152">
        <f>IFERROR(VLOOKUP(J707,'الأستاذ العام'!$B$4:$C$499,2,0),"")</f>
        <v>0</v>
      </c>
      <c r="L707" s="146"/>
      <c r="M707" s="153">
        <v>0</v>
      </c>
      <c r="N707" s="16" t="b">
        <f t="shared" si="24"/>
        <v>1</v>
      </c>
    </row>
    <row r="708" spans="1:14" x14ac:dyDescent="0.25">
      <c r="A708" s="146">
        <v>708</v>
      </c>
      <c r="B708" s="147" t="str">
        <f t="shared" si="25"/>
        <v>Jan</v>
      </c>
      <c r="C708" s="148"/>
      <c r="D708" s="149"/>
      <c r="E708" s="150"/>
      <c r="F708" s="151"/>
      <c r="G708" s="152">
        <f>IFERROR(VLOOKUP(F708,'الأستاذ العام'!$B$4:$C$499,2,0),"")</f>
        <v>0</v>
      </c>
      <c r="H708" s="146"/>
      <c r="I708" s="153">
        <v>0</v>
      </c>
      <c r="J708" s="151"/>
      <c r="K708" s="152">
        <f>IFERROR(VLOOKUP(J708,'الأستاذ العام'!$B$4:$C$499,2,0),"")</f>
        <v>0</v>
      </c>
      <c r="L708" s="146"/>
      <c r="M708" s="153">
        <v>0</v>
      </c>
      <c r="N708" s="16" t="b">
        <f t="shared" si="24"/>
        <v>1</v>
      </c>
    </row>
    <row r="709" spans="1:14" x14ac:dyDescent="0.25">
      <c r="A709" s="146">
        <v>709</v>
      </c>
      <c r="B709" s="147" t="str">
        <f t="shared" si="25"/>
        <v>Jan</v>
      </c>
      <c r="C709" s="148"/>
      <c r="D709" s="149"/>
      <c r="E709" s="150"/>
      <c r="F709" s="151"/>
      <c r="G709" s="152">
        <f>IFERROR(VLOOKUP(F709,'الأستاذ العام'!$B$4:$C$499,2,0),"")</f>
        <v>0</v>
      </c>
      <c r="H709" s="146"/>
      <c r="I709" s="153">
        <v>0</v>
      </c>
      <c r="J709" s="151"/>
      <c r="K709" s="152">
        <f>IFERROR(VLOOKUP(J709,'الأستاذ العام'!$B$4:$C$499,2,0),"")</f>
        <v>0</v>
      </c>
      <c r="L709" s="146"/>
      <c r="M709" s="153">
        <v>0</v>
      </c>
      <c r="N709" s="16" t="b">
        <f t="shared" si="24"/>
        <v>1</v>
      </c>
    </row>
    <row r="710" spans="1:14" x14ac:dyDescent="0.25">
      <c r="A710" s="146">
        <v>710</v>
      </c>
      <c r="B710" s="147" t="str">
        <f t="shared" si="25"/>
        <v>Jan</v>
      </c>
      <c r="C710" s="148"/>
      <c r="D710" s="149"/>
      <c r="E710" s="150"/>
      <c r="F710" s="151"/>
      <c r="G710" s="152">
        <f>IFERROR(VLOOKUP(F710,'الأستاذ العام'!$B$4:$C$499,2,0),"")</f>
        <v>0</v>
      </c>
      <c r="H710" s="146"/>
      <c r="I710" s="153">
        <v>0</v>
      </c>
      <c r="J710" s="151"/>
      <c r="K710" s="152">
        <f>IFERROR(VLOOKUP(J710,'الأستاذ العام'!$B$4:$C$499,2,0),"")</f>
        <v>0</v>
      </c>
      <c r="L710" s="146"/>
      <c r="M710" s="153">
        <v>0</v>
      </c>
      <c r="N710" s="16" t="b">
        <f t="shared" si="24"/>
        <v>1</v>
      </c>
    </row>
    <row r="711" spans="1:14" x14ac:dyDescent="0.25">
      <c r="A711" s="146">
        <v>711</v>
      </c>
      <c r="B711" s="147" t="str">
        <f t="shared" si="25"/>
        <v>Jan</v>
      </c>
      <c r="C711" s="148"/>
      <c r="D711" s="149"/>
      <c r="E711" s="150"/>
      <c r="F711" s="151"/>
      <c r="G711" s="152">
        <f>IFERROR(VLOOKUP(F711,'الأستاذ العام'!$B$4:$C$499,2,0),"")</f>
        <v>0</v>
      </c>
      <c r="H711" s="146"/>
      <c r="I711" s="153">
        <v>0</v>
      </c>
      <c r="J711" s="151"/>
      <c r="K711" s="152">
        <f>IFERROR(VLOOKUP(J711,'الأستاذ العام'!$B$4:$C$499,2,0),"")</f>
        <v>0</v>
      </c>
      <c r="L711" s="146"/>
      <c r="M711" s="153">
        <v>0</v>
      </c>
      <c r="N711" s="16" t="b">
        <f t="shared" si="24"/>
        <v>1</v>
      </c>
    </row>
    <row r="712" spans="1:14" x14ac:dyDescent="0.25">
      <c r="A712" s="146">
        <v>712</v>
      </c>
      <c r="B712" s="147" t="str">
        <f t="shared" si="25"/>
        <v>Jan</v>
      </c>
      <c r="C712" s="148"/>
      <c r="D712" s="149"/>
      <c r="E712" s="150"/>
      <c r="F712" s="151"/>
      <c r="G712" s="152">
        <f>IFERROR(VLOOKUP(F712,'الأستاذ العام'!$B$4:$C$499,2,0),"")</f>
        <v>0</v>
      </c>
      <c r="H712" s="146"/>
      <c r="I712" s="153">
        <v>0</v>
      </c>
      <c r="J712" s="151"/>
      <c r="K712" s="152">
        <f>IFERROR(VLOOKUP(J712,'الأستاذ العام'!$B$4:$C$499,2,0),"")</f>
        <v>0</v>
      </c>
      <c r="L712" s="146"/>
      <c r="M712" s="153">
        <v>0</v>
      </c>
      <c r="N712" s="16" t="b">
        <f t="shared" si="24"/>
        <v>1</v>
      </c>
    </row>
    <row r="713" spans="1:14" x14ac:dyDescent="0.25">
      <c r="A713" s="146">
        <v>713</v>
      </c>
      <c r="B713" s="147" t="str">
        <f t="shared" si="25"/>
        <v>Jan</v>
      </c>
      <c r="C713" s="148"/>
      <c r="D713" s="149"/>
      <c r="E713" s="150"/>
      <c r="F713" s="151"/>
      <c r="G713" s="152">
        <f>IFERROR(VLOOKUP(F713,'الأستاذ العام'!$B$4:$C$499,2,0),"")</f>
        <v>0</v>
      </c>
      <c r="H713" s="146"/>
      <c r="I713" s="153">
        <v>0</v>
      </c>
      <c r="J713" s="151"/>
      <c r="K713" s="152">
        <f>IFERROR(VLOOKUP(J713,'الأستاذ العام'!$B$4:$C$499,2,0),"")</f>
        <v>0</v>
      </c>
      <c r="L713" s="146"/>
      <c r="M713" s="153">
        <v>0</v>
      </c>
      <c r="N713" s="16" t="b">
        <f t="shared" si="24"/>
        <v>1</v>
      </c>
    </row>
    <row r="714" spans="1:14" x14ac:dyDescent="0.25">
      <c r="A714" s="146">
        <v>714</v>
      </c>
      <c r="B714" s="147" t="str">
        <f t="shared" si="25"/>
        <v>Jan</v>
      </c>
      <c r="C714" s="148"/>
      <c r="D714" s="149"/>
      <c r="E714" s="150"/>
      <c r="F714" s="151"/>
      <c r="G714" s="152">
        <f>IFERROR(VLOOKUP(F714,'الأستاذ العام'!$B$4:$C$499,2,0),"")</f>
        <v>0</v>
      </c>
      <c r="H714" s="146"/>
      <c r="I714" s="153">
        <v>0</v>
      </c>
      <c r="J714" s="151"/>
      <c r="K714" s="152">
        <f>IFERROR(VLOOKUP(J714,'الأستاذ العام'!$B$4:$C$499,2,0),"")</f>
        <v>0</v>
      </c>
      <c r="L714" s="146"/>
      <c r="M714" s="153">
        <v>0</v>
      </c>
      <c r="N714" s="16" t="b">
        <f t="shared" si="24"/>
        <v>1</v>
      </c>
    </row>
    <row r="715" spans="1:14" x14ac:dyDescent="0.25">
      <c r="A715" s="146">
        <v>715</v>
      </c>
      <c r="B715" s="147" t="str">
        <f t="shared" si="25"/>
        <v>Jan</v>
      </c>
      <c r="C715" s="148"/>
      <c r="D715" s="149"/>
      <c r="E715" s="150"/>
      <c r="F715" s="151"/>
      <c r="G715" s="152">
        <f>IFERROR(VLOOKUP(F715,'الأستاذ العام'!$B$4:$C$499,2,0),"")</f>
        <v>0</v>
      </c>
      <c r="H715" s="146"/>
      <c r="I715" s="153">
        <v>0</v>
      </c>
      <c r="J715" s="151"/>
      <c r="K715" s="152">
        <f>IFERROR(VLOOKUP(J715,'الأستاذ العام'!$B$4:$C$499,2,0),"")</f>
        <v>0</v>
      </c>
      <c r="L715" s="146"/>
      <c r="M715" s="153">
        <v>0</v>
      </c>
      <c r="N715" s="16" t="b">
        <f t="shared" si="24"/>
        <v>1</v>
      </c>
    </row>
    <row r="716" spans="1:14" x14ac:dyDescent="0.25">
      <c r="A716" s="146">
        <v>716</v>
      </c>
      <c r="B716" s="147" t="str">
        <f t="shared" si="25"/>
        <v>Jan</v>
      </c>
      <c r="C716" s="148"/>
      <c r="D716" s="149"/>
      <c r="E716" s="150"/>
      <c r="F716" s="151"/>
      <c r="G716" s="152">
        <f>IFERROR(VLOOKUP(F716,'الأستاذ العام'!$B$4:$C$499,2,0),"")</f>
        <v>0</v>
      </c>
      <c r="H716" s="146"/>
      <c r="I716" s="153">
        <v>0</v>
      </c>
      <c r="J716" s="151"/>
      <c r="K716" s="152">
        <f>IFERROR(VLOOKUP(J716,'الأستاذ العام'!$B$4:$C$499,2,0),"")</f>
        <v>0</v>
      </c>
      <c r="L716" s="146"/>
      <c r="M716" s="153">
        <v>0</v>
      </c>
      <c r="N716" s="16" t="b">
        <f t="shared" si="24"/>
        <v>1</v>
      </c>
    </row>
    <row r="717" spans="1:14" x14ac:dyDescent="0.25">
      <c r="A717" s="146">
        <v>717</v>
      </c>
      <c r="B717" s="147" t="str">
        <f t="shared" si="25"/>
        <v>Jan</v>
      </c>
      <c r="C717" s="148"/>
      <c r="D717" s="149"/>
      <c r="E717" s="150"/>
      <c r="F717" s="151"/>
      <c r="G717" s="152">
        <f>IFERROR(VLOOKUP(F717,'الأستاذ العام'!$B$4:$C$499,2,0),"")</f>
        <v>0</v>
      </c>
      <c r="H717" s="146"/>
      <c r="I717" s="153">
        <v>0</v>
      </c>
      <c r="J717" s="151"/>
      <c r="K717" s="152">
        <f>IFERROR(VLOOKUP(J717,'الأستاذ العام'!$B$4:$C$499,2,0),"")</f>
        <v>0</v>
      </c>
      <c r="L717" s="146"/>
      <c r="M717" s="153">
        <v>0</v>
      </c>
      <c r="N717" s="16" t="b">
        <f t="shared" si="24"/>
        <v>1</v>
      </c>
    </row>
    <row r="718" spans="1:14" x14ac:dyDescent="0.25">
      <c r="A718" s="146">
        <v>718</v>
      </c>
      <c r="B718" s="147" t="str">
        <f t="shared" si="25"/>
        <v>Jan</v>
      </c>
      <c r="C718" s="148"/>
      <c r="D718" s="149"/>
      <c r="E718" s="150"/>
      <c r="F718" s="151"/>
      <c r="G718" s="152">
        <f>IFERROR(VLOOKUP(F718,'الأستاذ العام'!$B$4:$C$499,2,0),"")</f>
        <v>0</v>
      </c>
      <c r="H718" s="146"/>
      <c r="I718" s="153">
        <v>0</v>
      </c>
      <c r="J718" s="151"/>
      <c r="K718" s="152">
        <f>IFERROR(VLOOKUP(J718,'الأستاذ العام'!$B$4:$C$499,2,0),"")</f>
        <v>0</v>
      </c>
      <c r="L718" s="146"/>
      <c r="M718" s="153">
        <v>0</v>
      </c>
      <c r="N718" s="16" t="b">
        <f t="shared" si="24"/>
        <v>1</v>
      </c>
    </row>
    <row r="719" spans="1:14" x14ac:dyDescent="0.25">
      <c r="A719" s="146">
        <v>719</v>
      </c>
      <c r="B719" s="147" t="str">
        <f t="shared" si="25"/>
        <v>Jan</v>
      </c>
      <c r="C719" s="148"/>
      <c r="D719" s="149"/>
      <c r="E719" s="150"/>
      <c r="F719" s="151"/>
      <c r="G719" s="152">
        <f>IFERROR(VLOOKUP(F719,'الأستاذ العام'!$B$4:$C$499,2,0),"")</f>
        <v>0</v>
      </c>
      <c r="H719" s="146"/>
      <c r="I719" s="153">
        <v>0</v>
      </c>
      <c r="J719" s="151"/>
      <c r="K719" s="152">
        <f>IFERROR(VLOOKUP(J719,'الأستاذ العام'!$B$4:$C$499,2,0),"")</f>
        <v>0</v>
      </c>
      <c r="L719" s="146"/>
      <c r="M719" s="153">
        <v>0</v>
      </c>
      <c r="N719" s="16" t="b">
        <f t="shared" si="24"/>
        <v>1</v>
      </c>
    </row>
    <row r="720" spans="1:14" x14ac:dyDescent="0.25">
      <c r="A720" s="146">
        <v>720</v>
      </c>
      <c r="B720" s="147" t="str">
        <f t="shared" si="25"/>
        <v>Jan</v>
      </c>
      <c r="C720" s="148"/>
      <c r="D720" s="149"/>
      <c r="E720" s="150"/>
      <c r="F720" s="151"/>
      <c r="G720" s="152">
        <f>IFERROR(VLOOKUP(F720,'الأستاذ العام'!$B$4:$C$499,2,0),"")</f>
        <v>0</v>
      </c>
      <c r="H720" s="146"/>
      <c r="I720" s="153">
        <v>0</v>
      </c>
      <c r="J720" s="151"/>
      <c r="K720" s="152">
        <f>IFERROR(VLOOKUP(J720,'الأستاذ العام'!$B$4:$C$499,2,0),"")</f>
        <v>0</v>
      </c>
      <c r="L720" s="146"/>
      <c r="M720" s="153">
        <v>0</v>
      </c>
      <c r="N720" s="16" t="b">
        <f t="shared" si="24"/>
        <v>1</v>
      </c>
    </row>
    <row r="721" spans="1:14" x14ac:dyDescent="0.25">
      <c r="A721" s="146">
        <v>721</v>
      </c>
      <c r="B721" s="147" t="str">
        <f t="shared" si="25"/>
        <v>Jan</v>
      </c>
      <c r="C721" s="148"/>
      <c r="D721" s="149"/>
      <c r="E721" s="150"/>
      <c r="F721" s="151"/>
      <c r="G721" s="152">
        <f>IFERROR(VLOOKUP(F721,'الأستاذ العام'!$B$4:$C$499,2,0),"")</f>
        <v>0</v>
      </c>
      <c r="H721" s="146"/>
      <c r="I721" s="153">
        <v>0</v>
      </c>
      <c r="J721" s="151"/>
      <c r="K721" s="152">
        <f>IFERROR(VLOOKUP(J721,'الأستاذ العام'!$B$4:$C$499,2,0),"")</f>
        <v>0</v>
      </c>
      <c r="L721" s="146"/>
      <c r="M721" s="153">
        <v>0</v>
      </c>
      <c r="N721" s="16" t="b">
        <f t="shared" si="24"/>
        <v>1</v>
      </c>
    </row>
    <row r="722" spans="1:14" x14ac:dyDescent="0.25">
      <c r="A722" s="146">
        <v>722</v>
      </c>
      <c r="B722" s="147" t="str">
        <f t="shared" si="25"/>
        <v>Jan</v>
      </c>
      <c r="C722" s="148"/>
      <c r="D722" s="149"/>
      <c r="E722" s="150"/>
      <c r="F722" s="151"/>
      <c r="G722" s="152">
        <f>IFERROR(VLOOKUP(F722,'الأستاذ العام'!$B$4:$C$499,2,0),"")</f>
        <v>0</v>
      </c>
      <c r="H722" s="146"/>
      <c r="I722" s="153">
        <v>0</v>
      </c>
      <c r="J722" s="151"/>
      <c r="K722" s="152">
        <f>IFERROR(VLOOKUP(J722,'الأستاذ العام'!$B$4:$C$499,2,0),"")</f>
        <v>0</v>
      </c>
      <c r="L722" s="146"/>
      <c r="M722" s="153">
        <v>0</v>
      </c>
      <c r="N722" s="16" t="b">
        <f t="shared" si="24"/>
        <v>1</v>
      </c>
    </row>
    <row r="723" spans="1:14" x14ac:dyDescent="0.25">
      <c r="A723" s="146">
        <v>723</v>
      </c>
      <c r="B723" s="147" t="str">
        <f t="shared" si="25"/>
        <v>Jan</v>
      </c>
      <c r="C723" s="148"/>
      <c r="D723" s="149"/>
      <c r="E723" s="150"/>
      <c r="F723" s="151"/>
      <c r="G723" s="152">
        <f>IFERROR(VLOOKUP(F723,'الأستاذ العام'!$B$4:$C$499,2,0),"")</f>
        <v>0</v>
      </c>
      <c r="H723" s="146"/>
      <c r="I723" s="153">
        <v>0</v>
      </c>
      <c r="J723" s="151"/>
      <c r="K723" s="152">
        <f>IFERROR(VLOOKUP(J723,'الأستاذ العام'!$B$4:$C$499,2,0),"")</f>
        <v>0</v>
      </c>
      <c r="L723" s="146"/>
      <c r="M723" s="153">
        <v>0</v>
      </c>
      <c r="N723" s="16" t="b">
        <f t="shared" si="24"/>
        <v>1</v>
      </c>
    </row>
    <row r="724" spans="1:14" x14ac:dyDescent="0.25">
      <c r="A724" s="146">
        <v>724</v>
      </c>
      <c r="B724" s="147" t="str">
        <f t="shared" si="25"/>
        <v>Jan</v>
      </c>
      <c r="C724" s="148"/>
      <c r="D724" s="149"/>
      <c r="E724" s="150"/>
      <c r="F724" s="151"/>
      <c r="G724" s="152">
        <f>IFERROR(VLOOKUP(F724,'الأستاذ العام'!$B$4:$C$499,2,0),"")</f>
        <v>0</v>
      </c>
      <c r="H724" s="146"/>
      <c r="I724" s="153">
        <v>0</v>
      </c>
      <c r="J724" s="151"/>
      <c r="K724" s="152">
        <f>IFERROR(VLOOKUP(J724,'الأستاذ العام'!$B$4:$C$499,2,0),"")</f>
        <v>0</v>
      </c>
      <c r="L724" s="146"/>
      <c r="M724" s="153">
        <v>0</v>
      </c>
      <c r="N724" s="16" t="b">
        <f t="shared" si="24"/>
        <v>1</v>
      </c>
    </row>
    <row r="725" spans="1:14" x14ac:dyDescent="0.25">
      <c r="A725" s="146">
        <v>725</v>
      </c>
      <c r="B725" s="147" t="str">
        <f t="shared" si="25"/>
        <v>Jan</v>
      </c>
      <c r="C725" s="148"/>
      <c r="D725" s="149"/>
      <c r="E725" s="150"/>
      <c r="F725" s="151"/>
      <c r="G725" s="152">
        <f>IFERROR(VLOOKUP(F725,'الأستاذ العام'!$B$4:$C$499,2,0),"")</f>
        <v>0</v>
      </c>
      <c r="H725" s="146"/>
      <c r="I725" s="153">
        <v>0</v>
      </c>
      <c r="J725" s="151"/>
      <c r="K725" s="152">
        <f>IFERROR(VLOOKUP(J725,'الأستاذ العام'!$B$4:$C$499,2,0),"")</f>
        <v>0</v>
      </c>
      <c r="L725" s="146"/>
      <c r="M725" s="153">
        <v>0</v>
      </c>
      <c r="N725" s="16" t="b">
        <f t="shared" si="24"/>
        <v>1</v>
      </c>
    </row>
    <row r="726" spans="1:14" x14ac:dyDescent="0.25">
      <c r="A726" s="146">
        <v>726</v>
      </c>
      <c r="B726" s="147" t="str">
        <f t="shared" si="25"/>
        <v>Jan</v>
      </c>
      <c r="C726" s="148"/>
      <c r="D726" s="149"/>
      <c r="E726" s="150"/>
      <c r="F726" s="151"/>
      <c r="G726" s="152">
        <f>IFERROR(VLOOKUP(F726,'الأستاذ العام'!$B$4:$C$499,2,0),"")</f>
        <v>0</v>
      </c>
      <c r="H726" s="146"/>
      <c r="I726" s="153">
        <v>0</v>
      </c>
      <c r="J726" s="151"/>
      <c r="K726" s="152">
        <f>IFERROR(VLOOKUP(J726,'الأستاذ العام'!$B$4:$C$499,2,0),"")</f>
        <v>0</v>
      </c>
      <c r="L726" s="146"/>
      <c r="M726" s="153">
        <v>0</v>
      </c>
      <c r="N726" s="16" t="b">
        <f t="shared" si="24"/>
        <v>1</v>
      </c>
    </row>
    <row r="727" spans="1:14" x14ac:dyDescent="0.25">
      <c r="A727" s="146">
        <v>727</v>
      </c>
      <c r="B727" s="147" t="str">
        <f t="shared" si="25"/>
        <v>Jan</v>
      </c>
      <c r="C727" s="148"/>
      <c r="D727" s="149"/>
      <c r="E727" s="150"/>
      <c r="F727" s="151"/>
      <c r="G727" s="152">
        <f>IFERROR(VLOOKUP(F727,'الأستاذ العام'!$B$4:$C$499,2,0),"")</f>
        <v>0</v>
      </c>
      <c r="H727" s="146"/>
      <c r="I727" s="153">
        <v>0</v>
      </c>
      <c r="J727" s="151"/>
      <c r="K727" s="152">
        <f>IFERROR(VLOOKUP(J727,'الأستاذ العام'!$B$4:$C$499,2,0),"")</f>
        <v>0</v>
      </c>
      <c r="L727" s="146"/>
      <c r="M727" s="153">
        <v>0</v>
      </c>
      <c r="N727" s="16" t="b">
        <f t="shared" si="24"/>
        <v>1</v>
      </c>
    </row>
    <row r="728" spans="1:14" x14ac:dyDescent="0.25">
      <c r="A728" s="146">
        <v>728</v>
      </c>
      <c r="B728" s="147" t="str">
        <f t="shared" si="25"/>
        <v>Jan</v>
      </c>
      <c r="C728" s="148"/>
      <c r="D728" s="149"/>
      <c r="E728" s="150"/>
      <c r="F728" s="151"/>
      <c r="G728" s="152">
        <f>IFERROR(VLOOKUP(F728,'الأستاذ العام'!$B$4:$C$499,2,0),"")</f>
        <v>0</v>
      </c>
      <c r="H728" s="146"/>
      <c r="I728" s="153">
        <v>0</v>
      </c>
      <c r="J728" s="151"/>
      <c r="K728" s="152">
        <f>IFERROR(VLOOKUP(J728,'الأستاذ العام'!$B$4:$C$499,2,0),"")</f>
        <v>0</v>
      </c>
      <c r="L728" s="146"/>
      <c r="M728" s="153">
        <v>0</v>
      </c>
      <c r="N728" s="16" t="b">
        <f t="shared" si="24"/>
        <v>1</v>
      </c>
    </row>
    <row r="729" spans="1:14" x14ac:dyDescent="0.25">
      <c r="A729" s="146">
        <v>729</v>
      </c>
      <c r="B729" s="147" t="str">
        <f t="shared" si="25"/>
        <v>Jan</v>
      </c>
      <c r="C729" s="148"/>
      <c r="D729" s="149"/>
      <c r="E729" s="150"/>
      <c r="F729" s="151"/>
      <c r="G729" s="152">
        <f>IFERROR(VLOOKUP(F729,'الأستاذ العام'!$B$4:$C$499,2,0),"")</f>
        <v>0</v>
      </c>
      <c r="H729" s="146"/>
      <c r="I729" s="153">
        <v>0</v>
      </c>
      <c r="J729" s="151"/>
      <c r="K729" s="152">
        <f>IFERROR(VLOOKUP(J729,'الأستاذ العام'!$B$4:$C$499,2,0),"")</f>
        <v>0</v>
      </c>
      <c r="L729" s="146"/>
      <c r="M729" s="153">
        <v>0</v>
      </c>
      <c r="N729" s="16" t="b">
        <f t="shared" si="24"/>
        <v>1</v>
      </c>
    </row>
    <row r="730" spans="1:14" x14ac:dyDescent="0.25">
      <c r="A730" s="146">
        <v>730</v>
      </c>
      <c r="B730" s="147" t="str">
        <f t="shared" si="25"/>
        <v>Jan</v>
      </c>
      <c r="C730" s="148"/>
      <c r="D730" s="149"/>
      <c r="E730" s="150"/>
      <c r="F730" s="151"/>
      <c r="G730" s="152">
        <f>IFERROR(VLOOKUP(F730,'الأستاذ العام'!$B$4:$C$499,2,0),"")</f>
        <v>0</v>
      </c>
      <c r="H730" s="146"/>
      <c r="I730" s="153">
        <v>0</v>
      </c>
      <c r="J730" s="151"/>
      <c r="K730" s="152">
        <f>IFERROR(VLOOKUP(J730,'الأستاذ العام'!$B$4:$C$499,2,0),"")</f>
        <v>0</v>
      </c>
      <c r="L730" s="146"/>
      <c r="M730" s="153">
        <v>0</v>
      </c>
      <c r="N730" s="16" t="b">
        <f t="shared" si="24"/>
        <v>1</v>
      </c>
    </row>
    <row r="731" spans="1:14" x14ac:dyDescent="0.25">
      <c r="A731" s="146">
        <v>731</v>
      </c>
      <c r="B731" s="147" t="str">
        <f t="shared" si="25"/>
        <v>Jan</v>
      </c>
      <c r="C731" s="148"/>
      <c r="D731" s="149"/>
      <c r="E731" s="150"/>
      <c r="F731" s="151"/>
      <c r="G731" s="152">
        <f>IFERROR(VLOOKUP(F731,'الأستاذ العام'!$B$4:$C$499,2,0),"")</f>
        <v>0</v>
      </c>
      <c r="H731" s="146"/>
      <c r="I731" s="153">
        <v>0</v>
      </c>
      <c r="J731" s="151"/>
      <c r="K731" s="152">
        <f>IFERROR(VLOOKUP(J731,'الأستاذ العام'!$B$4:$C$499,2,0),"")</f>
        <v>0</v>
      </c>
      <c r="L731" s="146"/>
      <c r="M731" s="153">
        <v>0</v>
      </c>
      <c r="N731" s="16" t="b">
        <f t="shared" si="24"/>
        <v>1</v>
      </c>
    </row>
    <row r="732" spans="1:14" x14ac:dyDescent="0.25">
      <c r="A732" s="146">
        <v>732</v>
      </c>
      <c r="B732" s="147" t="str">
        <f t="shared" si="25"/>
        <v>Jan</v>
      </c>
      <c r="C732" s="148"/>
      <c r="D732" s="149"/>
      <c r="E732" s="150"/>
      <c r="F732" s="151"/>
      <c r="G732" s="152">
        <f>IFERROR(VLOOKUP(F732,'الأستاذ العام'!$B$4:$C$499,2,0),"")</f>
        <v>0</v>
      </c>
      <c r="H732" s="146"/>
      <c r="I732" s="153">
        <v>0</v>
      </c>
      <c r="J732" s="151"/>
      <c r="K732" s="152">
        <f>IFERROR(VLOOKUP(J732,'الأستاذ العام'!$B$4:$C$499,2,0),"")</f>
        <v>0</v>
      </c>
      <c r="L732" s="146"/>
      <c r="M732" s="153">
        <v>0</v>
      </c>
      <c r="N732" s="16" t="b">
        <f t="shared" si="24"/>
        <v>1</v>
      </c>
    </row>
    <row r="733" spans="1:14" x14ac:dyDescent="0.25">
      <c r="A733" s="146">
        <v>733</v>
      </c>
      <c r="B733" s="147" t="str">
        <f t="shared" si="25"/>
        <v>Jan</v>
      </c>
      <c r="C733" s="148"/>
      <c r="D733" s="149"/>
      <c r="E733" s="150"/>
      <c r="F733" s="151"/>
      <c r="G733" s="152">
        <f>IFERROR(VLOOKUP(F733,'الأستاذ العام'!$B$4:$C$499,2,0),"")</f>
        <v>0</v>
      </c>
      <c r="H733" s="146"/>
      <c r="I733" s="153">
        <v>0</v>
      </c>
      <c r="J733" s="151"/>
      <c r="K733" s="152">
        <f>IFERROR(VLOOKUP(J733,'الأستاذ العام'!$B$4:$C$499,2,0),"")</f>
        <v>0</v>
      </c>
      <c r="L733" s="146"/>
      <c r="M733" s="153">
        <v>0</v>
      </c>
      <c r="N733" s="16" t="b">
        <f t="shared" si="24"/>
        <v>1</v>
      </c>
    </row>
    <row r="734" spans="1:14" x14ac:dyDescent="0.25">
      <c r="A734" s="146">
        <v>734</v>
      </c>
      <c r="B734" s="147" t="str">
        <f t="shared" si="25"/>
        <v>Jan</v>
      </c>
      <c r="C734" s="148"/>
      <c r="D734" s="149"/>
      <c r="E734" s="150"/>
      <c r="F734" s="151"/>
      <c r="G734" s="152">
        <f>IFERROR(VLOOKUP(F734,'الأستاذ العام'!$B$4:$C$499,2,0),"")</f>
        <v>0</v>
      </c>
      <c r="H734" s="146"/>
      <c r="I734" s="153">
        <v>0</v>
      </c>
      <c r="J734" s="151"/>
      <c r="K734" s="152">
        <f>IFERROR(VLOOKUP(J734,'الأستاذ العام'!$B$4:$C$499,2,0),"")</f>
        <v>0</v>
      </c>
      <c r="L734" s="146"/>
      <c r="M734" s="153">
        <v>0</v>
      </c>
      <c r="N734" s="16" t="b">
        <f t="shared" si="24"/>
        <v>1</v>
      </c>
    </row>
    <row r="735" spans="1:14" x14ac:dyDescent="0.25">
      <c r="A735" s="146">
        <v>735</v>
      </c>
      <c r="B735" s="147" t="str">
        <f t="shared" si="25"/>
        <v>Jan</v>
      </c>
      <c r="C735" s="148"/>
      <c r="D735" s="149"/>
      <c r="E735" s="150"/>
      <c r="F735" s="151"/>
      <c r="G735" s="152">
        <f>IFERROR(VLOOKUP(F735,'الأستاذ العام'!$B$4:$C$499,2,0),"")</f>
        <v>0</v>
      </c>
      <c r="H735" s="146"/>
      <c r="I735" s="153">
        <v>0</v>
      </c>
      <c r="J735" s="151"/>
      <c r="K735" s="152">
        <f>IFERROR(VLOOKUP(J735,'الأستاذ العام'!$B$4:$C$499,2,0),"")</f>
        <v>0</v>
      </c>
      <c r="L735" s="146"/>
      <c r="M735" s="153">
        <v>0</v>
      </c>
      <c r="N735" s="16" t="b">
        <f t="shared" si="24"/>
        <v>1</v>
      </c>
    </row>
    <row r="736" spans="1:14" x14ac:dyDescent="0.25">
      <c r="A736" s="146">
        <v>736</v>
      </c>
      <c r="B736" s="147" t="str">
        <f t="shared" si="25"/>
        <v>Jan</v>
      </c>
      <c r="C736" s="148"/>
      <c r="D736" s="149"/>
      <c r="E736" s="150"/>
      <c r="F736" s="151"/>
      <c r="G736" s="152">
        <f>IFERROR(VLOOKUP(F736,'الأستاذ العام'!$B$4:$C$499,2,0),"")</f>
        <v>0</v>
      </c>
      <c r="H736" s="146"/>
      <c r="I736" s="153">
        <v>0</v>
      </c>
      <c r="J736" s="151"/>
      <c r="K736" s="152">
        <f>IFERROR(VLOOKUP(J736,'الأستاذ العام'!$B$4:$C$499,2,0),"")</f>
        <v>0</v>
      </c>
      <c r="L736" s="146"/>
      <c r="M736" s="153">
        <v>0</v>
      </c>
      <c r="N736" s="16" t="b">
        <f t="shared" si="24"/>
        <v>1</v>
      </c>
    </row>
    <row r="737" spans="1:14" x14ac:dyDescent="0.25">
      <c r="A737" s="146">
        <v>737</v>
      </c>
      <c r="B737" s="147" t="str">
        <f t="shared" si="25"/>
        <v>Jan</v>
      </c>
      <c r="C737" s="148"/>
      <c r="D737" s="149"/>
      <c r="E737" s="150"/>
      <c r="F737" s="151"/>
      <c r="G737" s="152">
        <f>IFERROR(VLOOKUP(F737,'الأستاذ العام'!$B$4:$C$499,2,0),"")</f>
        <v>0</v>
      </c>
      <c r="H737" s="146"/>
      <c r="I737" s="153">
        <v>0</v>
      </c>
      <c r="J737" s="151"/>
      <c r="K737" s="152">
        <f>IFERROR(VLOOKUP(J737,'الأستاذ العام'!$B$4:$C$499,2,0),"")</f>
        <v>0</v>
      </c>
      <c r="L737" s="146"/>
      <c r="M737" s="153">
        <v>0</v>
      </c>
      <c r="N737" s="16" t="b">
        <f t="shared" si="24"/>
        <v>1</v>
      </c>
    </row>
    <row r="738" spans="1:14" x14ac:dyDescent="0.25">
      <c r="A738" s="146">
        <v>738</v>
      </c>
      <c r="B738" s="147" t="str">
        <f t="shared" si="25"/>
        <v>Jan</v>
      </c>
      <c r="C738" s="148"/>
      <c r="D738" s="149"/>
      <c r="E738" s="150"/>
      <c r="F738" s="151"/>
      <c r="G738" s="152">
        <f>IFERROR(VLOOKUP(F738,'الأستاذ العام'!$B$4:$C$499,2,0),"")</f>
        <v>0</v>
      </c>
      <c r="H738" s="146"/>
      <c r="I738" s="153">
        <v>0</v>
      </c>
      <c r="J738" s="151"/>
      <c r="K738" s="152">
        <f>IFERROR(VLOOKUP(J738,'الأستاذ العام'!$B$4:$C$499,2,0),"")</f>
        <v>0</v>
      </c>
      <c r="L738" s="146"/>
      <c r="M738" s="153">
        <v>0</v>
      </c>
      <c r="N738" s="16" t="b">
        <f t="shared" ref="N738:N801" si="26">I738=M738</f>
        <v>1</v>
      </c>
    </row>
    <row r="739" spans="1:14" x14ac:dyDescent="0.25">
      <c r="A739" s="146">
        <v>739</v>
      </c>
      <c r="B739" s="147" t="str">
        <f t="shared" ref="B739:B802" si="27">TEXT(C739,"mmm")</f>
        <v>Jan</v>
      </c>
      <c r="C739" s="148"/>
      <c r="D739" s="149"/>
      <c r="E739" s="150"/>
      <c r="F739" s="151"/>
      <c r="G739" s="152">
        <f>IFERROR(VLOOKUP(F739,'الأستاذ العام'!$B$4:$C$499,2,0),"")</f>
        <v>0</v>
      </c>
      <c r="H739" s="146"/>
      <c r="I739" s="153">
        <v>0</v>
      </c>
      <c r="J739" s="151"/>
      <c r="K739" s="152">
        <f>IFERROR(VLOOKUP(J739,'الأستاذ العام'!$B$4:$C$499,2,0),"")</f>
        <v>0</v>
      </c>
      <c r="L739" s="146"/>
      <c r="M739" s="153">
        <v>0</v>
      </c>
      <c r="N739" s="16" t="b">
        <f t="shared" si="26"/>
        <v>1</v>
      </c>
    </row>
    <row r="740" spans="1:14" x14ac:dyDescent="0.25">
      <c r="A740" s="146">
        <v>740</v>
      </c>
      <c r="B740" s="147" t="str">
        <f t="shared" si="27"/>
        <v>Jan</v>
      </c>
      <c r="C740" s="148"/>
      <c r="D740" s="149"/>
      <c r="E740" s="150"/>
      <c r="F740" s="151"/>
      <c r="G740" s="152">
        <f>IFERROR(VLOOKUP(F740,'الأستاذ العام'!$B$4:$C$499,2,0),"")</f>
        <v>0</v>
      </c>
      <c r="H740" s="146"/>
      <c r="I740" s="153">
        <v>0</v>
      </c>
      <c r="J740" s="151"/>
      <c r="K740" s="152">
        <f>IFERROR(VLOOKUP(J740,'الأستاذ العام'!$B$4:$C$499,2,0),"")</f>
        <v>0</v>
      </c>
      <c r="L740" s="146"/>
      <c r="M740" s="153">
        <v>0</v>
      </c>
      <c r="N740" s="16" t="b">
        <f t="shared" si="26"/>
        <v>1</v>
      </c>
    </row>
    <row r="741" spans="1:14" x14ac:dyDescent="0.25">
      <c r="A741" s="146">
        <v>741</v>
      </c>
      <c r="B741" s="147" t="str">
        <f t="shared" si="27"/>
        <v>Jan</v>
      </c>
      <c r="C741" s="148"/>
      <c r="D741" s="149"/>
      <c r="E741" s="150"/>
      <c r="F741" s="151"/>
      <c r="G741" s="152">
        <f>IFERROR(VLOOKUP(F741,'الأستاذ العام'!$B$4:$C$499,2,0),"")</f>
        <v>0</v>
      </c>
      <c r="H741" s="146"/>
      <c r="I741" s="153">
        <v>0</v>
      </c>
      <c r="J741" s="151"/>
      <c r="K741" s="152">
        <f>IFERROR(VLOOKUP(J741,'الأستاذ العام'!$B$4:$C$499,2,0),"")</f>
        <v>0</v>
      </c>
      <c r="L741" s="146"/>
      <c r="M741" s="153">
        <v>0</v>
      </c>
      <c r="N741" s="16" t="b">
        <f t="shared" si="26"/>
        <v>1</v>
      </c>
    </row>
    <row r="742" spans="1:14" x14ac:dyDescent="0.25">
      <c r="A742" s="146">
        <v>742</v>
      </c>
      <c r="B742" s="147" t="str">
        <f t="shared" si="27"/>
        <v>Jan</v>
      </c>
      <c r="C742" s="148"/>
      <c r="D742" s="149"/>
      <c r="E742" s="150"/>
      <c r="F742" s="151"/>
      <c r="G742" s="152">
        <f>IFERROR(VLOOKUP(F742,'الأستاذ العام'!$B$4:$C$499,2,0),"")</f>
        <v>0</v>
      </c>
      <c r="H742" s="146"/>
      <c r="I742" s="153">
        <v>0</v>
      </c>
      <c r="J742" s="151"/>
      <c r="K742" s="152">
        <f>IFERROR(VLOOKUP(J742,'الأستاذ العام'!$B$4:$C$499,2,0),"")</f>
        <v>0</v>
      </c>
      <c r="L742" s="146"/>
      <c r="M742" s="153">
        <v>0</v>
      </c>
      <c r="N742" s="16" t="b">
        <f t="shared" si="26"/>
        <v>1</v>
      </c>
    </row>
    <row r="743" spans="1:14" x14ac:dyDescent="0.25">
      <c r="A743" s="146">
        <v>743</v>
      </c>
      <c r="B743" s="147" t="str">
        <f t="shared" si="27"/>
        <v>Jan</v>
      </c>
      <c r="C743" s="148"/>
      <c r="D743" s="149"/>
      <c r="E743" s="150"/>
      <c r="F743" s="151"/>
      <c r="G743" s="152">
        <f>IFERROR(VLOOKUP(F743,'الأستاذ العام'!$B$4:$C$499,2,0),"")</f>
        <v>0</v>
      </c>
      <c r="H743" s="146"/>
      <c r="I743" s="153">
        <v>0</v>
      </c>
      <c r="J743" s="151"/>
      <c r="K743" s="152">
        <f>IFERROR(VLOOKUP(J743,'الأستاذ العام'!$B$4:$C$499,2,0),"")</f>
        <v>0</v>
      </c>
      <c r="L743" s="146"/>
      <c r="M743" s="153">
        <v>0</v>
      </c>
      <c r="N743" s="16" t="b">
        <f t="shared" si="26"/>
        <v>1</v>
      </c>
    </row>
    <row r="744" spans="1:14" x14ac:dyDescent="0.25">
      <c r="A744" s="146">
        <v>744</v>
      </c>
      <c r="B744" s="147" t="str">
        <f t="shared" si="27"/>
        <v>Jan</v>
      </c>
      <c r="C744" s="148"/>
      <c r="D744" s="149"/>
      <c r="E744" s="150"/>
      <c r="F744" s="151"/>
      <c r="G744" s="152">
        <f>IFERROR(VLOOKUP(F744,'الأستاذ العام'!$B$4:$C$499,2,0),"")</f>
        <v>0</v>
      </c>
      <c r="H744" s="146"/>
      <c r="I744" s="153">
        <v>0</v>
      </c>
      <c r="J744" s="151"/>
      <c r="K744" s="152">
        <f>IFERROR(VLOOKUP(J744,'الأستاذ العام'!$B$4:$C$499,2,0),"")</f>
        <v>0</v>
      </c>
      <c r="L744" s="146"/>
      <c r="M744" s="153">
        <v>0</v>
      </c>
      <c r="N744" s="16" t="b">
        <f t="shared" si="26"/>
        <v>1</v>
      </c>
    </row>
    <row r="745" spans="1:14" x14ac:dyDescent="0.25">
      <c r="A745" s="146">
        <v>745</v>
      </c>
      <c r="B745" s="147" t="str">
        <f t="shared" si="27"/>
        <v>Jan</v>
      </c>
      <c r="C745" s="148"/>
      <c r="D745" s="149"/>
      <c r="E745" s="150"/>
      <c r="F745" s="151"/>
      <c r="G745" s="152">
        <f>IFERROR(VLOOKUP(F745,'الأستاذ العام'!$B$4:$C$499,2,0),"")</f>
        <v>0</v>
      </c>
      <c r="H745" s="146"/>
      <c r="I745" s="153">
        <v>0</v>
      </c>
      <c r="J745" s="151"/>
      <c r="K745" s="152">
        <f>IFERROR(VLOOKUP(J745,'الأستاذ العام'!$B$4:$C$499,2,0),"")</f>
        <v>0</v>
      </c>
      <c r="L745" s="146"/>
      <c r="M745" s="153">
        <v>0</v>
      </c>
      <c r="N745" s="16" t="b">
        <f t="shared" si="26"/>
        <v>1</v>
      </c>
    </row>
    <row r="746" spans="1:14" x14ac:dyDescent="0.25">
      <c r="A746" s="146">
        <v>746</v>
      </c>
      <c r="B746" s="147" t="str">
        <f t="shared" si="27"/>
        <v>Jan</v>
      </c>
      <c r="C746" s="148"/>
      <c r="D746" s="149"/>
      <c r="E746" s="150"/>
      <c r="F746" s="151"/>
      <c r="G746" s="152">
        <f>IFERROR(VLOOKUP(F746,'الأستاذ العام'!$B$4:$C$499,2,0),"")</f>
        <v>0</v>
      </c>
      <c r="H746" s="146"/>
      <c r="I746" s="153">
        <v>0</v>
      </c>
      <c r="J746" s="151"/>
      <c r="K746" s="152">
        <f>IFERROR(VLOOKUP(J746,'الأستاذ العام'!$B$4:$C$499,2,0),"")</f>
        <v>0</v>
      </c>
      <c r="L746" s="146"/>
      <c r="M746" s="153">
        <v>0</v>
      </c>
      <c r="N746" s="16" t="b">
        <f t="shared" si="26"/>
        <v>1</v>
      </c>
    </row>
    <row r="747" spans="1:14" x14ac:dyDescent="0.25">
      <c r="A747" s="146">
        <v>747</v>
      </c>
      <c r="B747" s="147" t="str">
        <f t="shared" si="27"/>
        <v>Jan</v>
      </c>
      <c r="C747" s="148"/>
      <c r="D747" s="149"/>
      <c r="E747" s="150"/>
      <c r="F747" s="151"/>
      <c r="G747" s="152">
        <f>IFERROR(VLOOKUP(F747,'الأستاذ العام'!$B$4:$C$499,2,0),"")</f>
        <v>0</v>
      </c>
      <c r="H747" s="146"/>
      <c r="I747" s="153">
        <v>0</v>
      </c>
      <c r="J747" s="151"/>
      <c r="K747" s="152">
        <f>IFERROR(VLOOKUP(J747,'الأستاذ العام'!$B$4:$C$499,2,0),"")</f>
        <v>0</v>
      </c>
      <c r="L747" s="146"/>
      <c r="M747" s="153">
        <v>0</v>
      </c>
      <c r="N747" s="16" t="b">
        <f t="shared" si="26"/>
        <v>1</v>
      </c>
    </row>
    <row r="748" spans="1:14" x14ac:dyDescent="0.25">
      <c r="A748" s="146">
        <v>748</v>
      </c>
      <c r="B748" s="147" t="str">
        <f t="shared" si="27"/>
        <v>Jan</v>
      </c>
      <c r="C748" s="148"/>
      <c r="D748" s="149"/>
      <c r="E748" s="150"/>
      <c r="F748" s="151"/>
      <c r="G748" s="152">
        <f>IFERROR(VLOOKUP(F748,'الأستاذ العام'!$B$4:$C$499,2,0),"")</f>
        <v>0</v>
      </c>
      <c r="H748" s="146"/>
      <c r="I748" s="153">
        <v>0</v>
      </c>
      <c r="J748" s="151"/>
      <c r="K748" s="152">
        <f>IFERROR(VLOOKUP(J748,'الأستاذ العام'!$B$4:$C$499,2,0),"")</f>
        <v>0</v>
      </c>
      <c r="L748" s="146"/>
      <c r="M748" s="153">
        <v>0</v>
      </c>
      <c r="N748" s="16" t="b">
        <f t="shared" si="26"/>
        <v>1</v>
      </c>
    </row>
    <row r="749" spans="1:14" x14ac:dyDescent="0.25">
      <c r="A749" s="146">
        <v>749</v>
      </c>
      <c r="B749" s="147" t="str">
        <f t="shared" si="27"/>
        <v>Jan</v>
      </c>
      <c r="C749" s="148"/>
      <c r="D749" s="149"/>
      <c r="E749" s="150"/>
      <c r="F749" s="151"/>
      <c r="G749" s="152">
        <f>IFERROR(VLOOKUP(F749,'الأستاذ العام'!$B$4:$C$499,2,0),"")</f>
        <v>0</v>
      </c>
      <c r="H749" s="146"/>
      <c r="I749" s="153">
        <v>0</v>
      </c>
      <c r="J749" s="151"/>
      <c r="K749" s="152">
        <f>IFERROR(VLOOKUP(J749,'الأستاذ العام'!$B$4:$C$499,2,0),"")</f>
        <v>0</v>
      </c>
      <c r="L749" s="146"/>
      <c r="M749" s="153">
        <v>0</v>
      </c>
      <c r="N749" s="16" t="b">
        <f t="shared" si="26"/>
        <v>1</v>
      </c>
    </row>
    <row r="750" spans="1:14" x14ac:dyDescent="0.25">
      <c r="A750" s="146">
        <v>750</v>
      </c>
      <c r="B750" s="147" t="str">
        <f t="shared" si="27"/>
        <v>Jan</v>
      </c>
      <c r="C750" s="148"/>
      <c r="D750" s="149"/>
      <c r="E750" s="150"/>
      <c r="F750" s="151"/>
      <c r="G750" s="152">
        <f>IFERROR(VLOOKUP(F750,'الأستاذ العام'!$B$4:$C$499,2,0),"")</f>
        <v>0</v>
      </c>
      <c r="H750" s="146"/>
      <c r="I750" s="153">
        <v>0</v>
      </c>
      <c r="J750" s="151"/>
      <c r="K750" s="152">
        <f>IFERROR(VLOOKUP(J750,'الأستاذ العام'!$B$4:$C$499,2,0),"")</f>
        <v>0</v>
      </c>
      <c r="L750" s="146"/>
      <c r="M750" s="153">
        <v>0</v>
      </c>
      <c r="N750" s="16" t="b">
        <f t="shared" si="26"/>
        <v>1</v>
      </c>
    </row>
    <row r="751" spans="1:14" x14ac:dyDescent="0.25">
      <c r="A751" s="146">
        <v>751</v>
      </c>
      <c r="B751" s="147" t="str">
        <f t="shared" si="27"/>
        <v>Jan</v>
      </c>
      <c r="C751" s="148"/>
      <c r="D751" s="149"/>
      <c r="E751" s="150"/>
      <c r="F751" s="151"/>
      <c r="G751" s="152">
        <f>IFERROR(VLOOKUP(F751,'الأستاذ العام'!$B$4:$C$499,2,0),"")</f>
        <v>0</v>
      </c>
      <c r="H751" s="146"/>
      <c r="I751" s="153">
        <v>0</v>
      </c>
      <c r="J751" s="151"/>
      <c r="K751" s="152">
        <f>IFERROR(VLOOKUP(J751,'الأستاذ العام'!$B$4:$C$499,2,0),"")</f>
        <v>0</v>
      </c>
      <c r="L751" s="146"/>
      <c r="M751" s="153">
        <v>0</v>
      </c>
      <c r="N751" s="16" t="b">
        <f t="shared" si="26"/>
        <v>1</v>
      </c>
    </row>
    <row r="752" spans="1:14" x14ac:dyDescent="0.25">
      <c r="A752" s="146">
        <v>752</v>
      </c>
      <c r="B752" s="147" t="str">
        <f t="shared" si="27"/>
        <v>Jan</v>
      </c>
      <c r="C752" s="148"/>
      <c r="D752" s="149"/>
      <c r="E752" s="150"/>
      <c r="F752" s="151"/>
      <c r="G752" s="152">
        <f>IFERROR(VLOOKUP(F752,'الأستاذ العام'!$B$4:$C$499,2,0),"")</f>
        <v>0</v>
      </c>
      <c r="H752" s="146"/>
      <c r="I752" s="153">
        <v>0</v>
      </c>
      <c r="J752" s="151"/>
      <c r="K752" s="152">
        <f>IFERROR(VLOOKUP(J752,'الأستاذ العام'!$B$4:$C$499,2,0),"")</f>
        <v>0</v>
      </c>
      <c r="L752" s="146"/>
      <c r="M752" s="153">
        <v>0</v>
      </c>
      <c r="N752" s="16" t="b">
        <f t="shared" si="26"/>
        <v>1</v>
      </c>
    </row>
    <row r="753" spans="1:14" x14ac:dyDescent="0.25">
      <c r="A753" s="146">
        <v>753</v>
      </c>
      <c r="B753" s="147" t="str">
        <f t="shared" si="27"/>
        <v>Jan</v>
      </c>
      <c r="C753" s="148"/>
      <c r="D753" s="149"/>
      <c r="E753" s="150"/>
      <c r="F753" s="151"/>
      <c r="G753" s="152">
        <f>IFERROR(VLOOKUP(F753,'الأستاذ العام'!$B$4:$C$499,2,0),"")</f>
        <v>0</v>
      </c>
      <c r="H753" s="146"/>
      <c r="I753" s="153">
        <v>0</v>
      </c>
      <c r="J753" s="151"/>
      <c r="K753" s="152">
        <f>IFERROR(VLOOKUP(J753,'الأستاذ العام'!$B$4:$C$499,2,0),"")</f>
        <v>0</v>
      </c>
      <c r="L753" s="146"/>
      <c r="M753" s="153">
        <v>0</v>
      </c>
      <c r="N753" s="16" t="b">
        <f t="shared" si="26"/>
        <v>1</v>
      </c>
    </row>
    <row r="754" spans="1:14" x14ac:dyDescent="0.25">
      <c r="A754" s="146">
        <v>754</v>
      </c>
      <c r="B754" s="147" t="str">
        <f t="shared" si="27"/>
        <v>Jan</v>
      </c>
      <c r="C754" s="148"/>
      <c r="D754" s="149"/>
      <c r="E754" s="150"/>
      <c r="F754" s="151"/>
      <c r="G754" s="152">
        <f>IFERROR(VLOOKUP(F754,'الأستاذ العام'!$B$4:$C$499,2,0),"")</f>
        <v>0</v>
      </c>
      <c r="H754" s="146"/>
      <c r="I754" s="153">
        <v>0</v>
      </c>
      <c r="J754" s="151"/>
      <c r="K754" s="152">
        <f>IFERROR(VLOOKUP(J754,'الأستاذ العام'!$B$4:$C$499,2,0),"")</f>
        <v>0</v>
      </c>
      <c r="L754" s="146"/>
      <c r="M754" s="153">
        <v>0</v>
      </c>
      <c r="N754" s="16" t="b">
        <f t="shared" si="26"/>
        <v>1</v>
      </c>
    </row>
    <row r="755" spans="1:14" x14ac:dyDescent="0.25">
      <c r="A755" s="146">
        <v>755</v>
      </c>
      <c r="B755" s="147" t="str">
        <f t="shared" si="27"/>
        <v>Jan</v>
      </c>
      <c r="C755" s="148"/>
      <c r="D755" s="149"/>
      <c r="E755" s="150"/>
      <c r="F755" s="151"/>
      <c r="G755" s="152">
        <f>IFERROR(VLOOKUP(F755,'الأستاذ العام'!$B$4:$C$499,2,0),"")</f>
        <v>0</v>
      </c>
      <c r="H755" s="146"/>
      <c r="I755" s="153">
        <v>0</v>
      </c>
      <c r="J755" s="151"/>
      <c r="K755" s="152">
        <f>IFERROR(VLOOKUP(J755,'الأستاذ العام'!$B$4:$C$499,2,0),"")</f>
        <v>0</v>
      </c>
      <c r="L755" s="146"/>
      <c r="M755" s="153">
        <v>0</v>
      </c>
      <c r="N755" s="16" t="b">
        <f t="shared" si="26"/>
        <v>1</v>
      </c>
    </row>
    <row r="756" spans="1:14" x14ac:dyDescent="0.25">
      <c r="A756" s="146">
        <v>756</v>
      </c>
      <c r="B756" s="147" t="str">
        <f t="shared" si="27"/>
        <v>Jan</v>
      </c>
      <c r="C756" s="148"/>
      <c r="D756" s="149"/>
      <c r="E756" s="150"/>
      <c r="F756" s="151"/>
      <c r="G756" s="152">
        <f>IFERROR(VLOOKUP(F756,'الأستاذ العام'!$B$4:$C$499,2,0),"")</f>
        <v>0</v>
      </c>
      <c r="H756" s="146"/>
      <c r="I756" s="153">
        <v>0</v>
      </c>
      <c r="J756" s="151"/>
      <c r="K756" s="152">
        <f>IFERROR(VLOOKUP(J756,'الأستاذ العام'!$B$4:$C$499,2,0),"")</f>
        <v>0</v>
      </c>
      <c r="L756" s="146"/>
      <c r="M756" s="153">
        <v>0</v>
      </c>
      <c r="N756" s="16" t="b">
        <f t="shared" si="26"/>
        <v>1</v>
      </c>
    </row>
    <row r="757" spans="1:14" x14ac:dyDescent="0.25">
      <c r="A757" s="146">
        <v>757</v>
      </c>
      <c r="B757" s="147" t="str">
        <f t="shared" si="27"/>
        <v>Jan</v>
      </c>
      <c r="C757" s="148"/>
      <c r="D757" s="149"/>
      <c r="E757" s="150"/>
      <c r="F757" s="151"/>
      <c r="G757" s="152">
        <f>IFERROR(VLOOKUP(F757,'الأستاذ العام'!$B$4:$C$499,2,0),"")</f>
        <v>0</v>
      </c>
      <c r="H757" s="146"/>
      <c r="I757" s="153">
        <v>0</v>
      </c>
      <c r="J757" s="151"/>
      <c r="K757" s="152">
        <f>IFERROR(VLOOKUP(J757,'الأستاذ العام'!$B$4:$C$499,2,0),"")</f>
        <v>0</v>
      </c>
      <c r="L757" s="146"/>
      <c r="M757" s="153">
        <v>0</v>
      </c>
      <c r="N757" s="16" t="b">
        <f t="shared" si="26"/>
        <v>1</v>
      </c>
    </row>
    <row r="758" spans="1:14" x14ac:dyDescent="0.25">
      <c r="A758" s="146">
        <v>758</v>
      </c>
      <c r="B758" s="147" t="str">
        <f t="shared" si="27"/>
        <v>Jan</v>
      </c>
      <c r="C758" s="148"/>
      <c r="D758" s="149"/>
      <c r="E758" s="150"/>
      <c r="F758" s="151"/>
      <c r="G758" s="152">
        <f>IFERROR(VLOOKUP(F758,'الأستاذ العام'!$B$4:$C$499,2,0),"")</f>
        <v>0</v>
      </c>
      <c r="H758" s="146"/>
      <c r="I758" s="153">
        <v>0</v>
      </c>
      <c r="J758" s="151"/>
      <c r="K758" s="152">
        <f>IFERROR(VLOOKUP(J758,'الأستاذ العام'!$B$4:$C$499,2,0),"")</f>
        <v>0</v>
      </c>
      <c r="L758" s="146"/>
      <c r="M758" s="153">
        <v>0</v>
      </c>
      <c r="N758" s="16" t="b">
        <f t="shared" si="26"/>
        <v>1</v>
      </c>
    </row>
    <row r="759" spans="1:14" x14ac:dyDescent="0.25">
      <c r="A759" s="146">
        <v>759</v>
      </c>
      <c r="B759" s="147" t="str">
        <f t="shared" si="27"/>
        <v>Jan</v>
      </c>
      <c r="C759" s="148"/>
      <c r="D759" s="149"/>
      <c r="E759" s="150"/>
      <c r="F759" s="151"/>
      <c r="G759" s="152">
        <f>IFERROR(VLOOKUP(F759,'الأستاذ العام'!$B$4:$C$499,2,0),"")</f>
        <v>0</v>
      </c>
      <c r="H759" s="146"/>
      <c r="I759" s="153">
        <v>0</v>
      </c>
      <c r="J759" s="151"/>
      <c r="K759" s="152">
        <f>IFERROR(VLOOKUP(J759,'الأستاذ العام'!$B$4:$C$499,2,0),"")</f>
        <v>0</v>
      </c>
      <c r="L759" s="146"/>
      <c r="M759" s="153">
        <v>0</v>
      </c>
      <c r="N759" s="16" t="b">
        <f t="shared" si="26"/>
        <v>1</v>
      </c>
    </row>
    <row r="760" spans="1:14" x14ac:dyDescent="0.25">
      <c r="A760" s="146">
        <v>760</v>
      </c>
      <c r="B760" s="147" t="str">
        <f t="shared" si="27"/>
        <v>Jan</v>
      </c>
      <c r="C760" s="148"/>
      <c r="D760" s="149"/>
      <c r="E760" s="150"/>
      <c r="F760" s="151"/>
      <c r="G760" s="152">
        <f>IFERROR(VLOOKUP(F760,'الأستاذ العام'!$B$4:$C$499,2,0),"")</f>
        <v>0</v>
      </c>
      <c r="H760" s="146"/>
      <c r="I760" s="153">
        <v>0</v>
      </c>
      <c r="J760" s="151"/>
      <c r="K760" s="152">
        <f>IFERROR(VLOOKUP(J760,'الأستاذ العام'!$B$4:$C$499,2,0),"")</f>
        <v>0</v>
      </c>
      <c r="L760" s="146"/>
      <c r="M760" s="153">
        <v>0</v>
      </c>
      <c r="N760" s="16" t="b">
        <f t="shared" si="26"/>
        <v>1</v>
      </c>
    </row>
    <row r="761" spans="1:14" x14ac:dyDescent="0.25">
      <c r="A761" s="146">
        <v>761</v>
      </c>
      <c r="B761" s="147" t="str">
        <f t="shared" si="27"/>
        <v>Jan</v>
      </c>
      <c r="C761" s="148"/>
      <c r="D761" s="149"/>
      <c r="E761" s="150"/>
      <c r="F761" s="151"/>
      <c r="G761" s="152">
        <f>IFERROR(VLOOKUP(F761,'الأستاذ العام'!$B$4:$C$499,2,0),"")</f>
        <v>0</v>
      </c>
      <c r="H761" s="146"/>
      <c r="I761" s="153">
        <v>0</v>
      </c>
      <c r="J761" s="151"/>
      <c r="K761" s="152">
        <f>IFERROR(VLOOKUP(J761,'الأستاذ العام'!$B$4:$C$499,2,0),"")</f>
        <v>0</v>
      </c>
      <c r="L761" s="146"/>
      <c r="M761" s="153">
        <v>0</v>
      </c>
      <c r="N761" s="16" t="b">
        <f t="shared" si="26"/>
        <v>1</v>
      </c>
    </row>
    <row r="762" spans="1:14" x14ac:dyDescent="0.25">
      <c r="A762" s="146">
        <v>762</v>
      </c>
      <c r="B762" s="147" t="str">
        <f t="shared" si="27"/>
        <v>Jan</v>
      </c>
      <c r="C762" s="148"/>
      <c r="D762" s="149"/>
      <c r="E762" s="150"/>
      <c r="F762" s="151"/>
      <c r="G762" s="152">
        <f>IFERROR(VLOOKUP(F762,'الأستاذ العام'!$B$4:$C$499,2,0),"")</f>
        <v>0</v>
      </c>
      <c r="H762" s="146"/>
      <c r="I762" s="153">
        <v>0</v>
      </c>
      <c r="J762" s="151"/>
      <c r="K762" s="152">
        <f>IFERROR(VLOOKUP(J762,'الأستاذ العام'!$B$4:$C$499,2,0),"")</f>
        <v>0</v>
      </c>
      <c r="L762" s="146"/>
      <c r="M762" s="153">
        <v>0</v>
      </c>
      <c r="N762" s="16" t="b">
        <f t="shared" si="26"/>
        <v>1</v>
      </c>
    </row>
    <row r="763" spans="1:14" x14ac:dyDescent="0.25">
      <c r="A763" s="146">
        <v>763</v>
      </c>
      <c r="B763" s="147" t="str">
        <f t="shared" si="27"/>
        <v>Jan</v>
      </c>
      <c r="C763" s="148"/>
      <c r="D763" s="149"/>
      <c r="E763" s="150"/>
      <c r="F763" s="151"/>
      <c r="G763" s="152">
        <f>IFERROR(VLOOKUP(F763,'الأستاذ العام'!$B$4:$C$499,2,0),"")</f>
        <v>0</v>
      </c>
      <c r="H763" s="146"/>
      <c r="I763" s="153">
        <v>0</v>
      </c>
      <c r="J763" s="151"/>
      <c r="K763" s="152">
        <f>IFERROR(VLOOKUP(J763,'الأستاذ العام'!$B$4:$C$499,2,0),"")</f>
        <v>0</v>
      </c>
      <c r="L763" s="146"/>
      <c r="M763" s="153">
        <v>0</v>
      </c>
      <c r="N763" s="16" t="b">
        <f t="shared" si="26"/>
        <v>1</v>
      </c>
    </row>
    <row r="764" spans="1:14" x14ac:dyDescent="0.25">
      <c r="A764" s="146">
        <v>764</v>
      </c>
      <c r="B764" s="147" t="str">
        <f t="shared" si="27"/>
        <v>Jan</v>
      </c>
      <c r="C764" s="148"/>
      <c r="D764" s="149"/>
      <c r="E764" s="150"/>
      <c r="F764" s="151"/>
      <c r="G764" s="152">
        <f>IFERROR(VLOOKUP(F764,'الأستاذ العام'!$B$4:$C$499,2,0),"")</f>
        <v>0</v>
      </c>
      <c r="H764" s="146"/>
      <c r="I764" s="153">
        <v>0</v>
      </c>
      <c r="J764" s="151"/>
      <c r="K764" s="152">
        <f>IFERROR(VLOOKUP(J764,'الأستاذ العام'!$B$4:$C$499,2,0),"")</f>
        <v>0</v>
      </c>
      <c r="L764" s="146"/>
      <c r="M764" s="153">
        <v>0</v>
      </c>
      <c r="N764" s="16" t="b">
        <f t="shared" si="26"/>
        <v>1</v>
      </c>
    </row>
    <row r="765" spans="1:14" x14ac:dyDescent="0.25">
      <c r="A765" s="146">
        <v>765</v>
      </c>
      <c r="B765" s="147" t="str">
        <f t="shared" si="27"/>
        <v>Jan</v>
      </c>
      <c r="C765" s="148"/>
      <c r="D765" s="149"/>
      <c r="E765" s="150"/>
      <c r="F765" s="151"/>
      <c r="G765" s="152">
        <f>IFERROR(VLOOKUP(F765,'الأستاذ العام'!$B$4:$C$499,2,0),"")</f>
        <v>0</v>
      </c>
      <c r="H765" s="146"/>
      <c r="I765" s="153">
        <v>0</v>
      </c>
      <c r="J765" s="151"/>
      <c r="K765" s="152">
        <f>IFERROR(VLOOKUP(J765,'الأستاذ العام'!$B$4:$C$499,2,0),"")</f>
        <v>0</v>
      </c>
      <c r="L765" s="146"/>
      <c r="M765" s="153">
        <v>0</v>
      </c>
      <c r="N765" s="16" t="b">
        <f t="shared" si="26"/>
        <v>1</v>
      </c>
    </row>
    <row r="766" spans="1:14" x14ac:dyDescent="0.25">
      <c r="A766" s="146">
        <v>766</v>
      </c>
      <c r="B766" s="147" t="str">
        <f t="shared" si="27"/>
        <v>Jan</v>
      </c>
      <c r="C766" s="148"/>
      <c r="D766" s="149"/>
      <c r="E766" s="150"/>
      <c r="F766" s="151"/>
      <c r="G766" s="152">
        <f>IFERROR(VLOOKUP(F766,'الأستاذ العام'!$B$4:$C$499,2,0),"")</f>
        <v>0</v>
      </c>
      <c r="H766" s="146"/>
      <c r="I766" s="153">
        <v>0</v>
      </c>
      <c r="J766" s="151"/>
      <c r="K766" s="152">
        <f>IFERROR(VLOOKUP(J766,'الأستاذ العام'!$B$4:$C$499,2,0),"")</f>
        <v>0</v>
      </c>
      <c r="L766" s="146"/>
      <c r="M766" s="153">
        <v>0</v>
      </c>
      <c r="N766" s="16" t="b">
        <f t="shared" si="26"/>
        <v>1</v>
      </c>
    </row>
    <row r="767" spans="1:14" x14ac:dyDescent="0.25">
      <c r="A767" s="146">
        <v>767</v>
      </c>
      <c r="B767" s="147" t="str">
        <f t="shared" si="27"/>
        <v>Jan</v>
      </c>
      <c r="C767" s="148"/>
      <c r="D767" s="149"/>
      <c r="E767" s="150"/>
      <c r="F767" s="151"/>
      <c r="G767" s="152">
        <f>IFERROR(VLOOKUP(F767,'الأستاذ العام'!$B$4:$C$499,2,0),"")</f>
        <v>0</v>
      </c>
      <c r="H767" s="146"/>
      <c r="I767" s="153">
        <v>0</v>
      </c>
      <c r="J767" s="151"/>
      <c r="K767" s="152">
        <f>IFERROR(VLOOKUP(J767,'الأستاذ العام'!$B$4:$C$499,2,0),"")</f>
        <v>0</v>
      </c>
      <c r="L767" s="146"/>
      <c r="M767" s="153">
        <v>0</v>
      </c>
      <c r="N767" s="16" t="b">
        <f t="shared" si="26"/>
        <v>1</v>
      </c>
    </row>
    <row r="768" spans="1:14" x14ac:dyDescent="0.25">
      <c r="A768" s="146">
        <v>768</v>
      </c>
      <c r="B768" s="147" t="str">
        <f t="shared" si="27"/>
        <v>Jan</v>
      </c>
      <c r="C768" s="148"/>
      <c r="D768" s="149"/>
      <c r="E768" s="150"/>
      <c r="F768" s="151"/>
      <c r="G768" s="152">
        <f>IFERROR(VLOOKUP(F768,'الأستاذ العام'!$B$4:$C$499,2,0),"")</f>
        <v>0</v>
      </c>
      <c r="H768" s="146"/>
      <c r="I768" s="153">
        <v>0</v>
      </c>
      <c r="J768" s="151"/>
      <c r="K768" s="152">
        <f>IFERROR(VLOOKUP(J768,'الأستاذ العام'!$B$4:$C$499,2,0),"")</f>
        <v>0</v>
      </c>
      <c r="L768" s="146"/>
      <c r="M768" s="153">
        <v>0</v>
      </c>
      <c r="N768" s="16" t="b">
        <f t="shared" si="26"/>
        <v>1</v>
      </c>
    </row>
    <row r="769" spans="1:14" x14ac:dyDescent="0.25">
      <c r="A769" s="146">
        <v>769</v>
      </c>
      <c r="B769" s="147" t="str">
        <f t="shared" si="27"/>
        <v>Jan</v>
      </c>
      <c r="C769" s="148"/>
      <c r="D769" s="149"/>
      <c r="E769" s="150"/>
      <c r="F769" s="151"/>
      <c r="G769" s="152">
        <f>IFERROR(VLOOKUP(F769,'الأستاذ العام'!$B$4:$C$499,2,0),"")</f>
        <v>0</v>
      </c>
      <c r="H769" s="146"/>
      <c r="I769" s="153">
        <v>0</v>
      </c>
      <c r="J769" s="151"/>
      <c r="K769" s="152">
        <f>IFERROR(VLOOKUP(J769,'الأستاذ العام'!$B$4:$C$499,2,0),"")</f>
        <v>0</v>
      </c>
      <c r="L769" s="146"/>
      <c r="M769" s="153">
        <v>0</v>
      </c>
      <c r="N769" s="16" t="b">
        <f t="shared" si="26"/>
        <v>1</v>
      </c>
    </row>
    <row r="770" spans="1:14" x14ac:dyDescent="0.25">
      <c r="A770" s="146">
        <v>770</v>
      </c>
      <c r="B770" s="147" t="str">
        <f t="shared" si="27"/>
        <v>Jan</v>
      </c>
      <c r="C770" s="148"/>
      <c r="D770" s="149"/>
      <c r="E770" s="150"/>
      <c r="F770" s="151"/>
      <c r="G770" s="152">
        <f>IFERROR(VLOOKUP(F770,'الأستاذ العام'!$B$4:$C$499,2,0),"")</f>
        <v>0</v>
      </c>
      <c r="H770" s="146"/>
      <c r="I770" s="153">
        <v>0</v>
      </c>
      <c r="J770" s="151"/>
      <c r="K770" s="152">
        <f>IFERROR(VLOOKUP(J770,'الأستاذ العام'!$B$4:$C$499,2,0),"")</f>
        <v>0</v>
      </c>
      <c r="L770" s="146"/>
      <c r="M770" s="153">
        <v>0</v>
      </c>
      <c r="N770" s="16" t="b">
        <f t="shared" si="26"/>
        <v>1</v>
      </c>
    </row>
    <row r="771" spans="1:14" x14ac:dyDescent="0.25">
      <c r="A771" s="146">
        <v>771</v>
      </c>
      <c r="B771" s="147" t="str">
        <f t="shared" si="27"/>
        <v>Jan</v>
      </c>
      <c r="C771" s="148"/>
      <c r="D771" s="149"/>
      <c r="E771" s="150"/>
      <c r="F771" s="151"/>
      <c r="G771" s="152">
        <f>IFERROR(VLOOKUP(F771,'الأستاذ العام'!$B$4:$C$499,2,0),"")</f>
        <v>0</v>
      </c>
      <c r="H771" s="146"/>
      <c r="I771" s="153">
        <v>0</v>
      </c>
      <c r="J771" s="151"/>
      <c r="K771" s="152">
        <f>IFERROR(VLOOKUP(J771,'الأستاذ العام'!$B$4:$C$499,2,0),"")</f>
        <v>0</v>
      </c>
      <c r="L771" s="146"/>
      <c r="M771" s="153">
        <v>0</v>
      </c>
      <c r="N771" s="16" t="b">
        <f t="shared" si="26"/>
        <v>1</v>
      </c>
    </row>
    <row r="772" spans="1:14" x14ac:dyDescent="0.25">
      <c r="A772" s="146">
        <v>772</v>
      </c>
      <c r="B772" s="147" t="str">
        <f t="shared" si="27"/>
        <v>Jan</v>
      </c>
      <c r="C772" s="148"/>
      <c r="D772" s="149"/>
      <c r="E772" s="150"/>
      <c r="F772" s="151"/>
      <c r="G772" s="152">
        <f>IFERROR(VLOOKUP(F772,'الأستاذ العام'!$B$4:$C$499,2,0),"")</f>
        <v>0</v>
      </c>
      <c r="H772" s="146"/>
      <c r="I772" s="153">
        <v>0</v>
      </c>
      <c r="J772" s="151"/>
      <c r="K772" s="152">
        <f>IFERROR(VLOOKUP(J772,'الأستاذ العام'!$B$4:$C$499,2,0),"")</f>
        <v>0</v>
      </c>
      <c r="L772" s="146"/>
      <c r="M772" s="153">
        <v>0</v>
      </c>
      <c r="N772" s="16" t="b">
        <f t="shared" si="26"/>
        <v>1</v>
      </c>
    </row>
    <row r="773" spans="1:14" x14ac:dyDescent="0.25">
      <c r="A773" s="146">
        <v>773</v>
      </c>
      <c r="B773" s="147" t="str">
        <f t="shared" si="27"/>
        <v>Jan</v>
      </c>
      <c r="C773" s="148"/>
      <c r="D773" s="149"/>
      <c r="E773" s="150"/>
      <c r="F773" s="151"/>
      <c r="G773" s="152">
        <f>IFERROR(VLOOKUP(F773,'الأستاذ العام'!$B$4:$C$499,2,0),"")</f>
        <v>0</v>
      </c>
      <c r="H773" s="146"/>
      <c r="I773" s="153">
        <v>0</v>
      </c>
      <c r="J773" s="151"/>
      <c r="K773" s="152">
        <f>IFERROR(VLOOKUP(J773,'الأستاذ العام'!$B$4:$C$499,2,0),"")</f>
        <v>0</v>
      </c>
      <c r="L773" s="146"/>
      <c r="M773" s="153">
        <v>0</v>
      </c>
      <c r="N773" s="16" t="b">
        <f t="shared" si="26"/>
        <v>1</v>
      </c>
    </row>
    <row r="774" spans="1:14" x14ac:dyDescent="0.25">
      <c r="A774" s="146">
        <v>774</v>
      </c>
      <c r="B774" s="147" t="str">
        <f t="shared" si="27"/>
        <v>Jan</v>
      </c>
      <c r="C774" s="148"/>
      <c r="D774" s="149"/>
      <c r="E774" s="150"/>
      <c r="F774" s="151"/>
      <c r="G774" s="152">
        <f>IFERROR(VLOOKUP(F774,'الأستاذ العام'!$B$4:$C$499,2,0),"")</f>
        <v>0</v>
      </c>
      <c r="H774" s="146"/>
      <c r="I774" s="153">
        <v>0</v>
      </c>
      <c r="J774" s="151"/>
      <c r="K774" s="152">
        <f>IFERROR(VLOOKUP(J774,'الأستاذ العام'!$B$4:$C$499,2,0),"")</f>
        <v>0</v>
      </c>
      <c r="L774" s="146"/>
      <c r="M774" s="153">
        <v>0</v>
      </c>
      <c r="N774" s="16" t="b">
        <f t="shared" si="26"/>
        <v>1</v>
      </c>
    </row>
    <row r="775" spans="1:14" x14ac:dyDescent="0.25">
      <c r="A775" s="146">
        <v>775</v>
      </c>
      <c r="B775" s="147" t="str">
        <f t="shared" si="27"/>
        <v>Jan</v>
      </c>
      <c r="C775" s="148"/>
      <c r="D775" s="149"/>
      <c r="E775" s="150"/>
      <c r="F775" s="151"/>
      <c r="G775" s="152">
        <f>IFERROR(VLOOKUP(F775,'الأستاذ العام'!$B$4:$C$499,2,0),"")</f>
        <v>0</v>
      </c>
      <c r="H775" s="146"/>
      <c r="I775" s="153">
        <v>0</v>
      </c>
      <c r="J775" s="151"/>
      <c r="K775" s="152">
        <f>IFERROR(VLOOKUP(J775,'الأستاذ العام'!$B$4:$C$499,2,0),"")</f>
        <v>0</v>
      </c>
      <c r="L775" s="146"/>
      <c r="M775" s="153">
        <v>0</v>
      </c>
      <c r="N775" s="16" t="b">
        <f t="shared" si="26"/>
        <v>1</v>
      </c>
    </row>
    <row r="776" spans="1:14" x14ac:dyDescent="0.25">
      <c r="A776" s="146">
        <v>776</v>
      </c>
      <c r="B776" s="147" t="str">
        <f t="shared" si="27"/>
        <v>Jan</v>
      </c>
      <c r="C776" s="148"/>
      <c r="D776" s="149"/>
      <c r="E776" s="150"/>
      <c r="F776" s="151"/>
      <c r="G776" s="152">
        <f>IFERROR(VLOOKUP(F776,'الأستاذ العام'!$B$4:$C$499,2,0),"")</f>
        <v>0</v>
      </c>
      <c r="H776" s="146"/>
      <c r="I776" s="153">
        <v>0</v>
      </c>
      <c r="J776" s="151"/>
      <c r="K776" s="152">
        <f>IFERROR(VLOOKUP(J776,'الأستاذ العام'!$B$4:$C$499,2,0),"")</f>
        <v>0</v>
      </c>
      <c r="L776" s="146"/>
      <c r="M776" s="153">
        <v>0</v>
      </c>
      <c r="N776" s="16" t="b">
        <f t="shared" si="26"/>
        <v>1</v>
      </c>
    </row>
    <row r="777" spans="1:14" x14ac:dyDescent="0.25">
      <c r="A777" s="146">
        <v>777</v>
      </c>
      <c r="B777" s="147" t="str">
        <f t="shared" si="27"/>
        <v>Jan</v>
      </c>
      <c r="C777" s="148"/>
      <c r="D777" s="149"/>
      <c r="E777" s="150"/>
      <c r="F777" s="151"/>
      <c r="G777" s="152">
        <f>IFERROR(VLOOKUP(F777,'الأستاذ العام'!$B$4:$C$499,2,0),"")</f>
        <v>0</v>
      </c>
      <c r="H777" s="146"/>
      <c r="I777" s="153">
        <v>0</v>
      </c>
      <c r="J777" s="151"/>
      <c r="K777" s="152">
        <f>IFERROR(VLOOKUP(J777,'الأستاذ العام'!$B$4:$C$499,2,0),"")</f>
        <v>0</v>
      </c>
      <c r="L777" s="146"/>
      <c r="M777" s="153">
        <v>0</v>
      </c>
      <c r="N777" s="16" t="b">
        <f t="shared" si="26"/>
        <v>1</v>
      </c>
    </row>
    <row r="778" spans="1:14" x14ac:dyDescent="0.25">
      <c r="A778" s="146">
        <v>778</v>
      </c>
      <c r="B778" s="147" t="str">
        <f t="shared" si="27"/>
        <v>Jan</v>
      </c>
      <c r="C778" s="148"/>
      <c r="D778" s="149"/>
      <c r="E778" s="150"/>
      <c r="F778" s="151"/>
      <c r="G778" s="152">
        <f>IFERROR(VLOOKUP(F778,'الأستاذ العام'!$B$4:$C$499,2,0),"")</f>
        <v>0</v>
      </c>
      <c r="H778" s="146"/>
      <c r="I778" s="153">
        <v>0</v>
      </c>
      <c r="J778" s="151"/>
      <c r="K778" s="152">
        <f>IFERROR(VLOOKUP(J778,'الأستاذ العام'!$B$4:$C$499,2,0),"")</f>
        <v>0</v>
      </c>
      <c r="L778" s="146"/>
      <c r="M778" s="153">
        <v>0</v>
      </c>
      <c r="N778" s="16" t="b">
        <f t="shared" si="26"/>
        <v>1</v>
      </c>
    </row>
    <row r="779" spans="1:14" x14ac:dyDescent="0.25">
      <c r="A779" s="146">
        <v>779</v>
      </c>
      <c r="B779" s="147" t="str">
        <f t="shared" si="27"/>
        <v>Jan</v>
      </c>
      <c r="C779" s="148"/>
      <c r="D779" s="149"/>
      <c r="E779" s="150"/>
      <c r="F779" s="151"/>
      <c r="G779" s="152">
        <f>IFERROR(VLOOKUP(F779,'الأستاذ العام'!$B$4:$C$499,2,0),"")</f>
        <v>0</v>
      </c>
      <c r="H779" s="146"/>
      <c r="I779" s="153">
        <v>0</v>
      </c>
      <c r="J779" s="151"/>
      <c r="K779" s="152">
        <f>IFERROR(VLOOKUP(J779,'الأستاذ العام'!$B$4:$C$499,2,0),"")</f>
        <v>0</v>
      </c>
      <c r="L779" s="146"/>
      <c r="M779" s="153">
        <v>0</v>
      </c>
      <c r="N779" s="16" t="b">
        <f t="shared" si="26"/>
        <v>1</v>
      </c>
    </row>
    <row r="780" spans="1:14" x14ac:dyDescent="0.25">
      <c r="A780" s="146">
        <v>780</v>
      </c>
      <c r="B780" s="147" t="str">
        <f t="shared" si="27"/>
        <v>Jan</v>
      </c>
      <c r="C780" s="148"/>
      <c r="D780" s="149"/>
      <c r="E780" s="150"/>
      <c r="F780" s="151"/>
      <c r="G780" s="152">
        <f>IFERROR(VLOOKUP(F780,'الأستاذ العام'!$B$4:$C$499,2,0),"")</f>
        <v>0</v>
      </c>
      <c r="H780" s="146"/>
      <c r="I780" s="153">
        <v>0</v>
      </c>
      <c r="J780" s="151"/>
      <c r="K780" s="152">
        <f>IFERROR(VLOOKUP(J780,'الأستاذ العام'!$B$4:$C$499,2,0),"")</f>
        <v>0</v>
      </c>
      <c r="L780" s="146"/>
      <c r="M780" s="153">
        <v>0</v>
      </c>
      <c r="N780" s="16" t="b">
        <f t="shared" si="26"/>
        <v>1</v>
      </c>
    </row>
    <row r="781" spans="1:14" x14ac:dyDescent="0.25">
      <c r="A781" s="146">
        <v>781</v>
      </c>
      <c r="B781" s="147" t="str">
        <f t="shared" si="27"/>
        <v>Jan</v>
      </c>
      <c r="C781" s="148"/>
      <c r="D781" s="149"/>
      <c r="E781" s="150"/>
      <c r="F781" s="151"/>
      <c r="G781" s="152">
        <f>IFERROR(VLOOKUP(F781,'الأستاذ العام'!$B$4:$C$499,2,0),"")</f>
        <v>0</v>
      </c>
      <c r="H781" s="146"/>
      <c r="I781" s="153">
        <v>0</v>
      </c>
      <c r="J781" s="151"/>
      <c r="K781" s="152">
        <f>IFERROR(VLOOKUP(J781,'الأستاذ العام'!$B$4:$C$499,2,0),"")</f>
        <v>0</v>
      </c>
      <c r="L781" s="146"/>
      <c r="M781" s="153">
        <v>0</v>
      </c>
      <c r="N781" s="16" t="b">
        <f t="shared" si="26"/>
        <v>1</v>
      </c>
    </row>
    <row r="782" spans="1:14" x14ac:dyDescent="0.25">
      <c r="A782" s="146">
        <v>782</v>
      </c>
      <c r="B782" s="147" t="str">
        <f t="shared" si="27"/>
        <v>Jan</v>
      </c>
      <c r="C782" s="148"/>
      <c r="D782" s="149"/>
      <c r="E782" s="150"/>
      <c r="F782" s="151"/>
      <c r="G782" s="152">
        <f>IFERROR(VLOOKUP(F782,'الأستاذ العام'!$B$4:$C$499,2,0),"")</f>
        <v>0</v>
      </c>
      <c r="H782" s="146"/>
      <c r="I782" s="153">
        <v>0</v>
      </c>
      <c r="J782" s="151"/>
      <c r="K782" s="152">
        <f>IFERROR(VLOOKUP(J782,'الأستاذ العام'!$B$4:$C$499,2,0),"")</f>
        <v>0</v>
      </c>
      <c r="L782" s="146"/>
      <c r="M782" s="153">
        <v>0</v>
      </c>
      <c r="N782" s="16" t="b">
        <f t="shared" si="26"/>
        <v>1</v>
      </c>
    </row>
    <row r="783" spans="1:14" x14ac:dyDescent="0.25">
      <c r="A783" s="146">
        <v>783</v>
      </c>
      <c r="B783" s="147" t="str">
        <f t="shared" si="27"/>
        <v>Jan</v>
      </c>
      <c r="C783" s="148"/>
      <c r="D783" s="149"/>
      <c r="E783" s="150"/>
      <c r="F783" s="151"/>
      <c r="G783" s="152">
        <f>IFERROR(VLOOKUP(F783,'الأستاذ العام'!$B$4:$C$499,2,0),"")</f>
        <v>0</v>
      </c>
      <c r="H783" s="146"/>
      <c r="I783" s="153">
        <v>0</v>
      </c>
      <c r="J783" s="151"/>
      <c r="K783" s="152">
        <f>IFERROR(VLOOKUP(J783,'الأستاذ العام'!$B$4:$C$499,2,0),"")</f>
        <v>0</v>
      </c>
      <c r="L783" s="146"/>
      <c r="M783" s="153">
        <v>0</v>
      </c>
      <c r="N783" s="16" t="b">
        <f t="shared" si="26"/>
        <v>1</v>
      </c>
    </row>
    <row r="784" spans="1:14" x14ac:dyDescent="0.25">
      <c r="A784" s="146">
        <v>784</v>
      </c>
      <c r="B784" s="147" t="str">
        <f t="shared" si="27"/>
        <v>Jan</v>
      </c>
      <c r="C784" s="148"/>
      <c r="D784" s="149"/>
      <c r="E784" s="150"/>
      <c r="F784" s="151"/>
      <c r="G784" s="152">
        <f>IFERROR(VLOOKUP(F784,'الأستاذ العام'!$B$4:$C$499,2,0),"")</f>
        <v>0</v>
      </c>
      <c r="H784" s="146"/>
      <c r="I784" s="153">
        <v>0</v>
      </c>
      <c r="J784" s="151"/>
      <c r="K784" s="152">
        <f>IFERROR(VLOOKUP(J784,'الأستاذ العام'!$B$4:$C$499,2,0),"")</f>
        <v>0</v>
      </c>
      <c r="L784" s="146"/>
      <c r="M784" s="153">
        <v>0</v>
      </c>
      <c r="N784" s="16" t="b">
        <f t="shared" si="26"/>
        <v>1</v>
      </c>
    </row>
    <row r="785" spans="1:14" x14ac:dyDescent="0.25">
      <c r="A785" s="146">
        <v>785</v>
      </c>
      <c r="B785" s="147" t="str">
        <f t="shared" si="27"/>
        <v>Jan</v>
      </c>
      <c r="C785" s="148"/>
      <c r="D785" s="149"/>
      <c r="E785" s="150"/>
      <c r="F785" s="151"/>
      <c r="G785" s="152">
        <f>IFERROR(VLOOKUP(F785,'الأستاذ العام'!$B$4:$C$499,2,0),"")</f>
        <v>0</v>
      </c>
      <c r="H785" s="146"/>
      <c r="I785" s="153">
        <v>0</v>
      </c>
      <c r="J785" s="151"/>
      <c r="K785" s="152">
        <f>IFERROR(VLOOKUP(J785,'الأستاذ العام'!$B$4:$C$499,2,0),"")</f>
        <v>0</v>
      </c>
      <c r="L785" s="146"/>
      <c r="M785" s="153">
        <v>0</v>
      </c>
      <c r="N785" s="16" t="b">
        <f t="shared" si="26"/>
        <v>1</v>
      </c>
    </row>
    <row r="786" spans="1:14" x14ac:dyDescent="0.25">
      <c r="A786" s="146">
        <v>786</v>
      </c>
      <c r="B786" s="147" t="str">
        <f t="shared" si="27"/>
        <v>Jan</v>
      </c>
      <c r="C786" s="148"/>
      <c r="D786" s="149"/>
      <c r="E786" s="150"/>
      <c r="F786" s="151"/>
      <c r="G786" s="152">
        <f>IFERROR(VLOOKUP(F786,'الأستاذ العام'!$B$4:$C$499,2,0),"")</f>
        <v>0</v>
      </c>
      <c r="H786" s="146"/>
      <c r="I786" s="153">
        <v>0</v>
      </c>
      <c r="J786" s="151"/>
      <c r="K786" s="152">
        <f>IFERROR(VLOOKUP(J786,'الأستاذ العام'!$B$4:$C$499,2,0),"")</f>
        <v>0</v>
      </c>
      <c r="L786" s="146"/>
      <c r="M786" s="153">
        <v>0</v>
      </c>
      <c r="N786" s="16" t="b">
        <f t="shared" si="26"/>
        <v>1</v>
      </c>
    </row>
    <row r="787" spans="1:14" x14ac:dyDescent="0.25">
      <c r="A787" s="146">
        <v>787</v>
      </c>
      <c r="B787" s="147" t="str">
        <f t="shared" si="27"/>
        <v>Jan</v>
      </c>
      <c r="C787" s="148"/>
      <c r="D787" s="149"/>
      <c r="E787" s="150"/>
      <c r="F787" s="151"/>
      <c r="G787" s="152">
        <f>IFERROR(VLOOKUP(F787,'الأستاذ العام'!$B$4:$C$499,2,0),"")</f>
        <v>0</v>
      </c>
      <c r="H787" s="146"/>
      <c r="I787" s="153">
        <v>0</v>
      </c>
      <c r="J787" s="151"/>
      <c r="K787" s="152">
        <f>IFERROR(VLOOKUP(J787,'الأستاذ العام'!$B$4:$C$499,2,0),"")</f>
        <v>0</v>
      </c>
      <c r="L787" s="146"/>
      <c r="M787" s="153">
        <v>0</v>
      </c>
      <c r="N787" s="16" t="b">
        <f t="shared" si="26"/>
        <v>1</v>
      </c>
    </row>
    <row r="788" spans="1:14" x14ac:dyDescent="0.25">
      <c r="A788" s="146">
        <v>788</v>
      </c>
      <c r="B788" s="147" t="str">
        <f t="shared" si="27"/>
        <v>Jan</v>
      </c>
      <c r="C788" s="148"/>
      <c r="D788" s="149"/>
      <c r="E788" s="150"/>
      <c r="F788" s="151"/>
      <c r="G788" s="152">
        <f>IFERROR(VLOOKUP(F788,'الأستاذ العام'!$B$4:$C$499,2,0),"")</f>
        <v>0</v>
      </c>
      <c r="H788" s="146"/>
      <c r="I788" s="153">
        <v>0</v>
      </c>
      <c r="J788" s="151"/>
      <c r="K788" s="152">
        <f>IFERROR(VLOOKUP(J788,'الأستاذ العام'!$B$4:$C$499,2,0),"")</f>
        <v>0</v>
      </c>
      <c r="L788" s="146"/>
      <c r="M788" s="153">
        <v>0</v>
      </c>
      <c r="N788" s="16" t="b">
        <f t="shared" si="26"/>
        <v>1</v>
      </c>
    </row>
    <row r="789" spans="1:14" x14ac:dyDescent="0.25">
      <c r="A789" s="146">
        <v>789</v>
      </c>
      <c r="B789" s="147" t="str">
        <f t="shared" si="27"/>
        <v>Jan</v>
      </c>
      <c r="C789" s="148"/>
      <c r="D789" s="149"/>
      <c r="E789" s="150"/>
      <c r="F789" s="151"/>
      <c r="G789" s="152">
        <f>IFERROR(VLOOKUP(F789,'الأستاذ العام'!$B$4:$C$499,2,0),"")</f>
        <v>0</v>
      </c>
      <c r="H789" s="146"/>
      <c r="I789" s="153">
        <v>0</v>
      </c>
      <c r="J789" s="151"/>
      <c r="K789" s="152">
        <f>IFERROR(VLOOKUP(J789,'الأستاذ العام'!$B$4:$C$499,2,0),"")</f>
        <v>0</v>
      </c>
      <c r="L789" s="146"/>
      <c r="M789" s="153">
        <v>0</v>
      </c>
      <c r="N789" s="16" t="b">
        <f t="shared" si="26"/>
        <v>1</v>
      </c>
    </row>
    <row r="790" spans="1:14" x14ac:dyDescent="0.25">
      <c r="A790" s="146">
        <v>790</v>
      </c>
      <c r="B790" s="147" t="str">
        <f t="shared" si="27"/>
        <v>Jan</v>
      </c>
      <c r="C790" s="148"/>
      <c r="D790" s="149"/>
      <c r="E790" s="150"/>
      <c r="F790" s="151"/>
      <c r="G790" s="152">
        <f>IFERROR(VLOOKUP(F790,'الأستاذ العام'!$B$4:$C$499,2,0),"")</f>
        <v>0</v>
      </c>
      <c r="H790" s="146"/>
      <c r="I790" s="153">
        <v>0</v>
      </c>
      <c r="J790" s="151"/>
      <c r="K790" s="152">
        <f>IFERROR(VLOOKUP(J790,'الأستاذ العام'!$B$4:$C$499,2,0),"")</f>
        <v>0</v>
      </c>
      <c r="L790" s="146"/>
      <c r="M790" s="153">
        <v>0</v>
      </c>
      <c r="N790" s="16" t="b">
        <f t="shared" si="26"/>
        <v>1</v>
      </c>
    </row>
    <row r="791" spans="1:14" x14ac:dyDescent="0.25">
      <c r="A791" s="146">
        <v>791</v>
      </c>
      <c r="B791" s="147" t="str">
        <f t="shared" si="27"/>
        <v>Jan</v>
      </c>
      <c r="C791" s="148"/>
      <c r="D791" s="149"/>
      <c r="E791" s="150"/>
      <c r="F791" s="151"/>
      <c r="G791" s="152">
        <f>IFERROR(VLOOKUP(F791,'الأستاذ العام'!$B$4:$C$499,2,0),"")</f>
        <v>0</v>
      </c>
      <c r="H791" s="146"/>
      <c r="I791" s="153">
        <v>0</v>
      </c>
      <c r="J791" s="151"/>
      <c r="K791" s="152">
        <f>IFERROR(VLOOKUP(J791,'الأستاذ العام'!$B$4:$C$499,2,0),"")</f>
        <v>0</v>
      </c>
      <c r="L791" s="146"/>
      <c r="M791" s="153">
        <v>0</v>
      </c>
      <c r="N791" s="16" t="b">
        <f t="shared" si="26"/>
        <v>1</v>
      </c>
    </row>
    <row r="792" spans="1:14" x14ac:dyDescent="0.25">
      <c r="A792" s="146">
        <v>792</v>
      </c>
      <c r="B792" s="147" t="str">
        <f t="shared" si="27"/>
        <v>Jan</v>
      </c>
      <c r="C792" s="148"/>
      <c r="D792" s="149"/>
      <c r="E792" s="150"/>
      <c r="F792" s="151"/>
      <c r="G792" s="152">
        <f>IFERROR(VLOOKUP(F792,'الأستاذ العام'!$B$4:$C$499,2,0),"")</f>
        <v>0</v>
      </c>
      <c r="H792" s="146"/>
      <c r="I792" s="153">
        <v>0</v>
      </c>
      <c r="J792" s="151"/>
      <c r="K792" s="152">
        <f>IFERROR(VLOOKUP(J792,'الأستاذ العام'!$B$4:$C$499,2,0),"")</f>
        <v>0</v>
      </c>
      <c r="L792" s="146"/>
      <c r="M792" s="153">
        <v>0</v>
      </c>
      <c r="N792" s="16" t="b">
        <f t="shared" si="26"/>
        <v>1</v>
      </c>
    </row>
    <row r="793" spans="1:14" x14ac:dyDescent="0.25">
      <c r="A793" s="146">
        <v>793</v>
      </c>
      <c r="B793" s="147" t="str">
        <f t="shared" si="27"/>
        <v>Jan</v>
      </c>
      <c r="C793" s="148"/>
      <c r="D793" s="149"/>
      <c r="E793" s="150"/>
      <c r="F793" s="151"/>
      <c r="G793" s="152">
        <f>IFERROR(VLOOKUP(F793,'الأستاذ العام'!$B$4:$C$499,2,0),"")</f>
        <v>0</v>
      </c>
      <c r="H793" s="146"/>
      <c r="I793" s="153">
        <v>0</v>
      </c>
      <c r="J793" s="151"/>
      <c r="K793" s="152">
        <f>IFERROR(VLOOKUP(J793,'الأستاذ العام'!$B$4:$C$499,2,0),"")</f>
        <v>0</v>
      </c>
      <c r="L793" s="146"/>
      <c r="M793" s="153">
        <v>0</v>
      </c>
      <c r="N793" s="16" t="b">
        <f t="shared" si="26"/>
        <v>1</v>
      </c>
    </row>
    <row r="794" spans="1:14" x14ac:dyDescent="0.25">
      <c r="A794" s="146">
        <v>794</v>
      </c>
      <c r="B794" s="147" t="str">
        <f t="shared" si="27"/>
        <v>Jan</v>
      </c>
      <c r="C794" s="148"/>
      <c r="D794" s="149"/>
      <c r="E794" s="150"/>
      <c r="F794" s="151"/>
      <c r="G794" s="152">
        <f>IFERROR(VLOOKUP(F794,'الأستاذ العام'!$B$4:$C$499,2,0),"")</f>
        <v>0</v>
      </c>
      <c r="H794" s="146"/>
      <c r="I794" s="153">
        <v>0</v>
      </c>
      <c r="J794" s="151"/>
      <c r="K794" s="152">
        <f>IFERROR(VLOOKUP(J794,'الأستاذ العام'!$B$4:$C$499,2,0),"")</f>
        <v>0</v>
      </c>
      <c r="L794" s="146"/>
      <c r="M794" s="153">
        <v>0</v>
      </c>
      <c r="N794" s="16" t="b">
        <f t="shared" si="26"/>
        <v>1</v>
      </c>
    </row>
    <row r="795" spans="1:14" x14ac:dyDescent="0.25">
      <c r="A795" s="146">
        <v>795</v>
      </c>
      <c r="B795" s="147" t="str">
        <f t="shared" si="27"/>
        <v>Jan</v>
      </c>
      <c r="C795" s="148"/>
      <c r="D795" s="149"/>
      <c r="E795" s="150"/>
      <c r="F795" s="151"/>
      <c r="G795" s="152">
        <f>IFERROR(VLOOKUP(F795,'الأستاذ العام'!$B$4:$C$499,2,0),"")</f>
        <v>0</v>
      </c>
      <c r="H795" s="146"/>
      <c r="I795" s="153">
        <v>0</v>
      </c>
      <c r="J795" s="151"/>
      <c r="K795" s="152">
        <f>IFERROR(VLOOKUP(J795,'الأستاذ العام'!$B$4:$C$499,2,0),"")</f>
        <v>0</v>
      </c>
      <c r="L795" s="146"/>
      <c r="M795" s="153">
        <v>0</v>
      </c>
      <c r="N795" s="16" t="b">
        <f t="shared" si="26"/>
        <v>1</v>
      </c>
    </row>
    <row r="796" spans="1:14" x14ac:dyDescent="0.25">
      <c r="A796" s="146">
        <v>796</v>
      </c>
      <c r="B796" s="147" t="str">
        <f t="shared" si="27"/>
        <v>Jan</v>
      </c>
      <c r="C796" s="148"/>
      <c r="D796" s="149"/>
      <c r="E796" s="150"/>
      <c r="F796" s="151"/>
      <c r="G796" s="152">
        <f>IFERROR(VLOOKUP(F796,'الأستاذ العام'!$B$4:$C$499,2,0),"")</f>
        <v>0</v>
      </c>
      <c r="H796" s="146"/>
      <c r="I796" s="153">
        <v>0</v>
      </c>
      <c r="J796" s="151"/>
      <c r="K796" s="152">
        <f>IFERROR(VLOOKUP(J796,'الأستاذ العام'!$B$4:$C$499,2,0),"")</f>
        <v>0</v>
      </c>
      <c r="L796" s="146"/>
      <c r="M796" s="153">
        <v>0</v>
      </c>
      <c r="N796" s="16" t="b">
        <f t="shared" si="26"/>
        <v>1</v>
      </c>
    </row>
    <row r="797" spans="1:14" x14ac:dyDescent="0.25">
      <c r="A797" s="146">
        <v>797</v>
      </c>
      <c r="B797" s="147" t="str">
        <f t="shared" si="27"/>
        <v>Jan</v>
      </c>
      <c r="C797" s="148"/>
      <c r="D797" s="149"/>
      <c r="E797" s="150"/>
      <c r="F797" s="151"/>
      <c r="G797" s="152">
        <f>IFERROR(VLOOKUP(F797,'الأستاذ العام'!$B$4:$C$499,2,0),"")</f>
        <v>0</v>
      </c>
      <c r="H797" s="146"/>
      <c r="I797" s="153">
        <v>0</v>
      </c>
      <c r="J797" s="151"/>
      <c r="K797" s="152">
        <f>IFERROR(VLOOKUP(J797,'الأستاذ العام'!$B$4:$C$499,2,0),"")</f>
        <v>0</v>
      </c>
      <c r="L797" s="146"/>
      <c r="M797" s="153">
        <v>0</v>
      </c>
      <c r="N797" s="16" t="b">
        <f t="shared" si="26"/>
        <v>1</v>
      </c>
    </row>
    <row r="798" spans="1:14" x14ac:dyDescent="0.25">
      <c r="A798" s="146">
        <v>798</v>
      </c>
      <c r="B798" s="147" t="str">
        <f t="shared" si="27"/>
        <v>Jan</v>
      </c>
      <c r="C798" s="148"/>
      <c r="D798" s="149"/>
      <c r="E798" s="150"/>
      <c r="F798" s="151"/>
      <c r="G798" s="152">
        <f>IFERROR(VLOOKUP(F798,'الأستاذ العام'!$B$4:$C$499,2,0),"")</f>
        <v>0</v>
      </c>
      <c r="H798" s="146"/>
      <c r="I798" s="153">
        <v>0</v>
      </c>
      <c r="J798" s="151"/>
      <c r="K798" s="152">
        <f>IFERROR(VLOOKUP(J798,'الأستاذ العام'!$B$4:$C$499,2,0),"")</f>
        <v>0</v>
      </c>
      <c r="L798" s="146"/>
      <c r="M798" s="153">
        <v>0</v>
      </c>
      <c r="N798" s="16" t="b">
        <f t="shared" si="26"/>
        <v>1</v>
      </c>
    </row>
    <row r="799" spans="1:14" x14ac:dyDescent="0.25">
      <c r="A799" s="146">
        <v>799</v>
      </c>
      <c r="B799" s="147" t="str">
        <f t="shared" si="27"/>
        <v>Jan</v>
      </c>
      <c r="C799" s="148"/>
      <c r="D799" s="149"/>
      <c r="E799" s="150"/>
      <c r="F799" s="151"/>
      <c r="G799" s="152">
        <f>IFERROR(VLOOKUP(F799,'الأستاذ العام'!$B$4:$C$499,2,0),"")</f>
        <v>0</v>
      </c>
      <c r="H799" s="146"/>
      <c r="I799" s="153">
        <v>0</v>
      </c>
      <c r="J799" s="151"/>
      <c r="K799" s="152">
        <f>IFERROR(VLOOKUP(J799,'الأستاذ العام'!$B$4:$C$499,2,0),"")</f>
        <v>0</v>
      </c>
      <c r="L799" s="146"/>
      <c r="M799" s="153">
        <v>0</v>
      </c>
      <c r="N799" s="16" t="b">
        <f t="shared" si="26"/>
        <v>1</v>
      </c>
    </row>
    <row r="800" spans="1:14" x14ac:dyDescent="0.25">
      <c r="A800" s="146">
        <v>800</v>
      </c>
      <c r="B800" s="147" t="str">
        <f t="shared" si="27"/>
        <v>Jan</v>
      </c>
      <c r="C800" s="148"/>
      <c r="D800" s="149"/>
      <c r="E800" s="150"/>
      <c r="F800" s="151"/>
      <c r="G800" s="152">
        <f>IFERROR(VLOOKUP(F800,'الأستاذ العام'!$B$4:$C$499,2,0),"")</f>
        <v>0</v>
      </c>
      <c r="H800" s="146"/>
      <c r="I800" s="153">
        <v>0</v>
      </c>
      <c r="J800" s="151"/>
      <c r="K800" s="152">
        <f>IFERROR(VLOOKUP(J800,'الأستاذ العام'!$B$4:$C$499,2,0),"")</f>
        <v>0</v>
      </c>
      <c r="L800" s="146"/>
      <c r="M800" s="153">
        <v>0</v>
      </c>
      <c r="N800" s="16" t="b">
        <f t="shared" si="26"/>
        <v>1</v>
      </c>
    </row>
    <row r="801" spans="1:14" x14ac:dyDescent="0.25">
      <c r="A801" s="146">
        <v>801</v>
      </c>
      <c r="B801" s="147" t="str">
        <f t="shared" si="27"/>
        <v>Jan</v>
      </c>
      <c r="C801" s="148"/>
      <c r="D801" s="149"/>
      <c r="E801" s="150"/>
      <c r="F801" s="151"/>
      <c r="G801" s="152">
        <f>IFERROR(VLOOKUP(F801,'الأستاذ العام'!$B$4:$C$499,2,0),"")</f>
        <v>0</v>
      </c>
      <c r="H801" s="146"/>
      <c r="I801" s="153">
        <v>0</v>
      </c>
      <c r="J801" s="151"/>
      <c r="K801" s="152">
        <f>IFERROR(VLOOKUP(J801,'الأستاذ العام'!$B$4:$C$499,2,0),"")</f>
        <v>0</v>
      </c>
      <c r="L801" s="146"/>
      <c r="M801" s="153">
        <v>0</v>
      </c>
      <c r="N801" s="16" t="b">
        <f t="shared" si="26"/>
        <v>1</v>
      </c>
    </row>
    <row r="802" spans="1:14" x14ac:dyDescent="0.25">
      <c r="A802" s="146">
        <v>802</v>
      </c>
      <c r="B802" s="147" t="str">
        <f t="shared" si="27"/>
        <v>Jan</v>
      </c>
      <c r="C802" s="148"/>
      <c r="D802" s="149"/>
      <c r="E802" s="150"/>
      <c r="F802" s="151"/>
      <c r="G802" s="152">
        <f>IFERROR(VLOOKUP(F802,'الأستاذ العام'!$B$4:$C$499,2,0),"")</f>
        <v>0</v>
      </c>
      <c r="H802" s="146"/>
      <c r="I802" s="153">
        <v>0</v>
      </c>
      <c r="J802" s="151"/>
      <c r="K802" s="152">
        <f>IFERROR(VLOOKUP(J802,'الأستاذ العام'!$B$4:$C$499,2,0),"")</f>
        <v>0</v>
      </c>
      <c r="L802" s="146"/>
      <c r="M802" s="153">
        <v>0</v>
      </c>
      <c r="N802" s="16" t="b">
        <f t="shared" ref="N802:N865" si="28">I802=M802</f>
        <v>1</v>
      </c>
    </row>
    <row r="803" spans="1:14" x14ac:dyDescent="0.25">
      <c r="A803" s="146">
        <v>803</v>
      </c>
      <c r="B803" s="147" t="str">
        <f t="shared" ref="B803:B866" si="29">TEXT(C803,"mmm")</f>
        <v>Jan</v>
      </c>
      <c r="C803" s="148"/>
      <c r="D803" s="149"/>
      <c r="E803" s="150"/>
      <c r="F803" s="151"/>
      <c r="G803" s="152">
        <f>IFERROR(VLOOKUP(F803,'الأستاذ العام'!$B$4:$C$499,2,0),"")</f>
        <v>0</v>
      </c>
      <c r="H803" s="146"/>
      <c r="I803" s="153">
        <v>0</v>
      </c>
      <c r="J803" s="151"/>
      <c r="K803" s="152">
        <f>IFERROR(VLOOKUP(J803,'الأستاذ العام'!$B$4:$C$499,2,0),"")</f>
        <v>0</v>
      </c>
      <c r="L803" s="146"/>
      <c r="M803" s="153">
        <v>0</v>
      </c>
      <c r="N803" s="16" t="b">
        <f t="shared" si="28"/>
        <v>1</v>
      </c>
    </row>
    <row r="804" spans="1:14" x14ac:dyDescent="0.25">
      <c r="A804" s="146">
        <v>804</v>
      </c>
      <c r="B804" s="147" t="str">
        <f t="shared" si="29"/>
        <v>Jan</v>
      </c>
      <c r="C804" s="148"/>
      <c r="D804" s="149"/>
      <c r="E804" s="150"/>
      <c r="F804" s="151"/>
      <c r="G804" s="152">
        <f>IFERROR(VLOOKUP(F804,'الأستاذ العام'!$B$4:$C$499,2,0),"")</f>
        <v>0</v>
      </c>
      <c r="H804" s="146"/>
      <c r="I804" s="153">
        <v>0</v>
      </c>
      <c r="J804" s="151"/>
      <c r="K804" s="152">
        <f>IFERROR(VLOOKUP(J804,'الأستاذ العام'!$B$4:$C$499,2,0),"")</f>
        <v>0</v>
      </c>
      <c r="L804" s="146"/>
      <c r="M804" s="153">
        <v>0</v>
      </c>
      <c r="N804" s="16" t="b">
        <f t="shared" si="28"/>
        <v>1</v>
      </c>
    </row>
    <row r="805" spans="1:14" x14ac:dyDescent="0.25">
      <c r="A805" s="146">
        <v>805</v>
      </c>
      <c r="B805" s="147" t="str">
        <f t="shared" si="29"/>
        <v>Jan</v>
      </c>
      <c r="C805" s="148"/>
      <c r="D805" s="149"/>
      <c r="E805" s="150"/>
      <c r="F805" s="151"/>
      <c r="G805" s="152">
        <f>IFERROR(VLOOKUP(F805,'الأستاذ العام'!$B$4:$C$499,2,0),"")</f>
        <v>0</v>
      </c>
      <c r="H805" s="146"/>
      <c r="I805" s="153">
        <v>0</v>
      </c>
      <c r="J805" s="151"/>
      <c r="K805" s="152">
        <f>IFERROR(VLOOKUP(J805,'الأستاذ العام'!$B$4:$C$499,2,0),"")</f>
        <v>0</v>
      </c>
      <c r="L805" s="146"/>
      <c r="M805" s="153">
        <v>0</v>
      </c>
      <c r="N805" s="16" t="b">
        <f t="shared" si="28"/>
        <v>1</v>
      </c>
    </row>
    <row r="806" spans="1:14" x14ac:dyDescent="0.25">
      <c r="A806" s="146">
        <v>806</v>
      </c>
      <c r="B806" s="147" t="str">
        <f t="shared" si="29"/>
        <v>Jan</v>
      </c>
      <c r="C806" s="148"/>
      <c r="D806" s="149"/>
      <c r="E806" s="150"/>
      <c r="F806" s="151"/>
      <c r="G806" s="152">
        <f>IFERROR(VLOOKUP(F806,'الأستاذ العام'!$B$4:$C$499,2,0),"")</f>
        <v>0</v>
      </c>
      <c r="H806" s="146"/>
      <c r="I806" s="153">
        <v>0</v>
      </c>
      <c r="J806" s="151"/>
      <c r="K806" s="152">
        <f>IFERROR(VLOOKUP(J806,'الأستاذ العام'!$B$4:$C$499,2,0),"")</f>
        <v>0</v>
      </c>
      <c r="L806" s="146"/>
      <c r="M806" s="153">
        <v>0</v>
      </c>
      <c r="N806" s="16" t="b">
        <f t="shared" si="28"/>
        <v>1</v>
      </c>
    </row>
    <row r="807" spans="1:14" x14ac:dyDescent="0.25">
      <c r="A807" s="146">
        <v>807</v>
      </c>
      <c r="B807" s="147" t="str">
        <f t="shared" si="29"/>
        <v>Jan</v>
      </c>
      <c r="C807" s="148"/>
      <c r="D807" s="149"/>
      <c r="E807" s="150"/>
      <c r="F807" s="151"/>
      <c r="G807" s="152">
        <f>IFERROR(VLOOKUP(F807,'الأستاذ العام'!$B$4:$C$499,2,0),"")</f>
        <v>0</v>
      </c>
      <c r="H807" s="146"/>
      <c r="I807" s="153">
        <v>0</v>
      </c>
      <c r="J807" s="151"/>
      <c r="K807" s="152">
        <f>IFERROR(VLOOKUP(J807,'الأستاذ العام'!$B$4:$C$499,2,0),"")</f>
        <v>0</v>
      </c>
      <c r="L807" s="146"/>
      <c r="M807" s="153">
        <v>0</v>
      </c>
      <c r="N807" s="16" t="b">
        <f t="shared" si="28"/>
        <v>1</v>
      </c>
    </row>
    <row r="808" spans="1:14" x14ac:dyDescent="0.25">
      <c r="A808" s="146">
        <v>808</v>
      </c>
      <c r="B808" s="147" t="str">
        <f t="shared" si="29"/>
        <v>Jan</v>
      </c>
      <c r="C808" s="148"/>
      <c r="D808" s="149"/>
      <c r="E808" s="150"/>
      <c r="F808" s="151"/>
      <c r="G808" s="152">
        <f>IFERROR(VLOOKUP(F808,'الأستاذ العام'!$B$4:$C$499,2,0),"")</f>
        <v>0</v>
      </c>
      <c r="H808" s="146"/>
      <c r="I808" s="153">
        <v>0</v>
      </c>
      <c r="J808" s="151"/>
      <c r="K808" s="152">
        <f>IFERROR(VLOOKUP(J808,'الأستاذ العام'!$B$4:$C$499,2,0),"")</f>
        <v>0</v>
      </c>
      <c r="L808" s="146"/>
      <c r="M808" s="153">
        <v>0</v>
      </c>
      <c r="N808" s="16" t="b">
        <f t="shared" si="28"/>
        <v>1</v>
      </c>
    </row>
    <row r="809" spans="1:14" x14ac:dyDescent="0.25">
      <c r="A809" s="146">
        <v>809</v>
      </c>
      <c r="B809" s="147" t="str">
        <f t="shared" si="29"/>
        <v>Jan</v>
      </c>
      <c r="C809" s="148"/>
      <c r="D809" s="149"/>
      <c r="E809" s="150"/>
      <c r="F809" s="151"/>
      <c r="G809" s="152">
        <f>IFERROR(VLOOKUP(F809,'الأستاذ العام'!$B$4:$C$499,2,0),"")</f>
        <v>0</v>
      </c>
      <c r="H809" s="146"/>
      <c r="I809" s="153">
        <v>0</v>
      </c>
      <c r="J809" s="151"/>
      <c r="K809" s="152">
        <f>IFERROR(VLOOKUP(J809,'الأستاذ العام'!$B$4:$C$499,2,0),"")</f>
        <v>0</v>
      </c>
      <c r="L809" s="146"/>
      <c r="M809" s="153">
        <v>0</v>
      </c>
      <c r="N809" s="16" t="b">
        <f t="shared" si="28"/>
        <v>1</v>
      </c>
    </row>
    <row r="810" spans="1:14" x14ac:dyDescent="0.25">
      <c r="A810" s="146">
        <v>810</v>
      </c>
      <c r="B810" s="147" t="str">
        <f t="shared" si="29"/>
        <v>Jan</v>
      </c>
      <c r="C810" s="148"/>
      <c r="D810" s="149"/>
      <c r="E810" s="150"/>
      <c r="F810" s="151"/>
      <c r="G810" s="152">
        <f>IFERROR(VLOOKUP(F810,'الأستاذ العام'!$B$4:$C$499,2,0),"")</f>
        <v>0</v>
      </c>
      <c r="H810" s="146"/>
      <c r="I810" s="153">
        <v>0</v>
      </c>
      <c r="J810" s="151"/>
      <c r="K810" s="152">
        <f>IFERROR(VLOOKUP(J810,'الأستاذ العام'!$B$4:$C$499,2,0),"")</f>
        <v>0</v>
      </c>
      <c r="L810" s="146"/>
      <c r="M810" s="153">
        <v>0</v>
      </c>
      <c r="N810" s="16" t="b">
        <f t="shared" si="28"/>
        <v>1</v>
      </c>
    </row>
    <row r="811" spans="1:14" x14ac:dyDescent="0.25">
      <c r="A811" s="146">
        <v>811</v>
      </c>
      <c r="B811" s="147" t="str">
        <f t="shared" si="29"/>
        <v>Jan</v>
      </c>
      <c r="C811" s="148"/>
      <c r="D811" s="149"/>
      <c r="E811" s="150"/>
      <c r="F811" s="151"/>
      <c r="G811" s="152">
        <f>IFERROR(VLOOKUP(F811,'الأستاذ العام'!$B$4:$C$499,2,0),"")</f>
        <v>0</v>
      </c>
      <c r="H811" s="146"/>
      <c r="I811" s="153">
        <v>0</v>
      </c>
      <c r="J811" s="151"/>
      <c r="K811" s="152">
        <f>IFERROR(VLOOKUP(J811,'الأستاذ العام'!$B$4:$C$499,2,0),"")</f>
        <v>0</v>
      </c>
      <c r="L811" s="146"/>
      <c r="M811" s="153">
        <v>0</v>
      </c>
      <c r="N811" s="16" t="b">
        <f t="shared" si="28"/>
        <v>1</v>
      </c>
    </row>
    <row r="812" spans="1:14" x14ac:dyDescent="0.25">
      <c r="A812" s="146">
        <v>812</v>
      </c>
      <c r="B812" s="147" t="str">
        <f t="shared" si="29"/>
        <v>Jan</v>
      </c>
      <c r="C812" s="148"/>
      <c r="D812" s="149"/>
      <c r="E812" s="150"/>
      <c r="F812" s="151"/>
      <c r="G812" s="152">
        <f>IFERROR(VLOOKUP(F812,'الأستاذ العام'!$B$4:$C$499,2,0),"")</f>
        <v>0</v>
      </c>
      <c r="H812" s="146"/>
      <c r="I812" s="153">
        <v>0</v>
      </c>
      <c r="J812" s="151"/>
      <c r="K812" s="152">
        <f>IFERROR(VLOOKUP(J812,'الأستاذ العام'!$B$4:$C$499,2,0),"")</f>
        <v>0</v>
      </c>
      <c r="L812" s="146"/>
      <c r="M812" s="153">
        <v>0</v>
      </c>
      <c r="N812" s="16" t="b">
        <f t="shared" si="28"/>
        <v>1</v>
      </c>
    </row>
    <row r="813" spans="1:14" x14ac:dyDescent="0.25">
      <c r="A813" s="146">
        <v>813</v>
      </c>
      <c r="B813" s="147" t="str">
        <f t="shared" si="29"/>
        <v>Jan</v>
      </c>
      <c r="C813" s="148"/>
      <c r="D813" s="149"/>
      <c r="E813" s="150"/>
      <c r="F813" s="151"/>
      <c r="G813" s="152">
        <f>IFERROR(VLOOKUP(F813,'الأستاذ العام'!$B$4:$C$499,2,0),"")</f>
        <v>0</v>
      </c>
      <c r="H813" s="146"/>
      <c r="I813" s="153">
        <v>0</v>
      </c>
      <c r="J813" s="151"/>
      <c r="K813" s="152">
        <f>IFERROR(VLOOKUP(J813,'الأستاذ العام'!$B$4:$C$499,2,0),"")</f>
        <v>0</v>
      </c>
      <c r="L813" s="146"/>
      <c r="M813" s="153">
        <v>0</v>
      </c>
      <c r="N813" s="16" t="b">
        <f t="shared" si="28"/>
        <v>1</v>
      </c>
    </row>
    <row r="814" spans="1:14" x14ac:dyDescent="0.25">
      <c r="A814" s="146">
        <v>814</v>
      </c>
      <c r="B814" s="147" t="str">
        <f t="shared" si="29"/>
        <v>Jan</v>
      </c>
      <c r="C814" s="148"/>
      <c r="D814" s="149"/>
      <c r="E814" s="150"/>
      <c r="F814" s="151"/>
      <c r="G814" s="152">
        <f>IFERROR(VLOOKUP(F814,'الأستاذ العام'!$B$4:$C$499,2,0),"")</f>
        <v>0</v>
      </c>
      <c r="H814" s="146"/>
      <c r="I814" s="153">
        <v>0</v>
      </c>
      <c r="J814" s="151"/>
      <c r="K814" s="152">
        <f>IFERROR(VLOOKUP(J814,'الأستاذ العام'!$B$4:$C$499,2,0),"")</f>
        <v>0</v>
      </c>
      <c r="L814" s="146"/>
      <c r="M814" s="153">
        <v>0</v>
      </c>
      <c r="N814" s="16" t="b">
        <f t="shared" si="28"/>
        <v>1</v>
      </c>
    </row>
    <row r="815" spans="1:14" x14ac:dyDescent="0.25">
      <c r="A815" s="146">
        <v>815</v>
      </c>
      <c r="B815" s="147" t="str">
        <f t="shared" si="29"/>
        <v>Jan</v>
      </c>
      <c r="C815" s="148"/>
      <c r="D815" s="149"/>
      <c r="E815" s="150"/>
      <c r="F815" s="151"/>
      <c r="G815" s="152">
        <f>IFERROR(VLOOKUP(F815,'الأستاذ العام'!$B$4:$C$499,2,0),"")</f>
        <v>0</v>
      </c>
      <c r="H815" s="146"/>
      <c r="I815" s="153">
        <v>0</v>
      </c>
      <c r="J815" s="151"/>
      <c r="K815" s="152">
        <f>IFERROR(VLOOKUP(J815,'الأستاذ العام'!$B$4:$C$499,2,0),"")</f>
        <v>0</v>
      </c>
      <c r="L815" s="146"/>
      <c r="M815" s="153">
        <v>0</v>
      </c>
      <c r="N815" s="16" t="b">
        <f t="shared" si="28"/>
        <v>1</v>
      </c>
    </row>
    <row r="816" spans="1:14" x14ac:dyDescent="0.25">
      <c r="A816" s="146">
        <v>816</v>
      </c>
      <c r="B816" s="147" t="str">
        <f t="shared" si="29"/>
        <v>Jan</v>
      </c>
      <c r="C816" s="148"/>
      <c r="D816" s="149"/>
      <c r="E816" s="150"/>
      <c r="F816" s="151"/>
      <c r="G816" s="152">
        <f>IFERROR(VLOOKUP(F816,'الأستاذ العام'!$B$4:$C$499,2,0),"")</f>
        <v>0</v>
      </c>
      <c r="H816" s="146"/>
      <c r="I816" s="153">
        <v>0</v>
      </c>
      <c r="J816" s="151"/>
      <c r="K816" s="152">
        <f>IFERROR(VLOOKUP(J816,'الأستاذ العام'!$B$4:$C$499,2,0),"")</f>
        <v>0</v>
      </c>
      <c r="L816" s="146"/>
      <c r="M816" s="153">
        <v>0</v>
      </c>
      <c r="N816" s="16" t="b">
        <f t="shared" si="28"/>
        <v>1</v>
      </c>
    </row>
    <row r="817" spans="1:14" x14ac:dyDescent="0.25">
      <c r="A817" s="146">
        <v>817</v>
      </c>
      <c r="B817" s="147" t="str">
        <f t="shared" si="29"/>
        <v>Jan</v>
      </c>
      <c r="C817" s="148"/>
      <c r="D817" s="149"/>
      <c r="E817" s="150"/>
      <c r="F817" s="151"/>
      <c r="G817" s="152">
        <f>IFERROR(VLOOKUP(F817,'الأستاذ العام'!$B$4:$C$499,2,0),"")</f>
        <v>0</v>
      </c>
      <c r="H817" s="146"/>
      <c r="I817" s="153">
        <v>0</v>
      </c>
      <c r="J817" s="151"/>
      <c r="K817" s="152">
        <f>IFERROR(VLOOKUP(J817,'الأستاذ العام'!$B$4:$C$499,2,0),"")</f>
        <v>0</v>
      </c>
      <c r="L817" s="146"/>
      <c r="M817" s="153">
        <v>0</v>
      </c>
      <c r="N817" s="16" t="b">
        <f t="shared" si="28"/>
        <v>1</v>
      </c>
    </row>
    <row r="818" spans="1:14" x14ac:dyDescent="0.25">
      <c r="A818" s="146">
        <v>818</v>
      </c>
      <c r="B818" s="147" t="str">
        <f t="shared" si="29"/>
        <v>Jan</v>
      </c>
      <c r="C818" s="148"/>
      <c r="D818" s="149"/>
      <c r="E818" s="150"/>
      <c r="F818" s="151"/>
      <c r="G818" s="152">
        <f>IFERROR(VLOOKUP(F818,'الأستاذ العام'!$B$4:$C$499,2,0),"")</f>
        <v>0</v>
      </c>
      <c r="H818" s="146"/>
      <c r="I818" s="153">
        <v>0</v>
      </c>
      <c r="J818" s="151"/>
      <c r="K818" s="152">
        <f>IFERROR(VLOOKUP(J818,'الأستاذ العام'!$B$4:$C$499,2,0),"")</f>
        <v>0</v>
      </c>
      <c r="L818" s="146"/>
      <c r="M818" s="153">
        <v>0</v>
      </c>
      <c r="N818" s="16" t="b">
        <f t="shared" si="28"/>
        <v>1</v>
      </c>
    </row>
    <row r="819" spans="1:14" x14ac:dyDescent="0.25">
      <c r="A819" s="146">
        <v>819</v>
      </c>
      <c r="B819" s="147" t="str">
        <f t="shared" si="29"/>
        <v>Jan</v>
      </c>
      <c r="C819" s="148"/>
      <c r="D819" s="149"/>
      <c r="E819" s="150"/>
      <c r="F819" s="151"/>
      <c r="G819" s="152">
        <f>IFERROR(VLOOKUP(F819,'الأستاذ العام'!$B$4:$C$499,2,0),"")</f>
        <v>0</v>
      </c>
      <c r="H819" s="146"/>
      <c r="I819" s="153">
        <v>0</v>
      </c>
      <c r="J819" s="151"/>
      <c r="K819" s="152">
        <f>IFERROR(VLOOKUP(J819,'الأستاذ العام'!$B$4:$C$499,2,0),"")</f>
        <v>0</v>
      </c>
      <c r="L819" s="146"/>
      <c r="M819" s="153">
        <v>0</v>
      </c>
      <c r="N819" s="16" t="b">
        <f t="shared" si="28"/>
        <v>1</v>
      </c>
    </row>
    <row r="820" spans="1:14" x14ac:dyDescent="0.25">
      <c r="A820" s="146">
        <v>820</v>
      </c>
      <c r="B820" s="147" t="str">
        <f t="shared" si="29"/>
        <v>Jan</v>
      </c>
      <c r="C820" s="148"/>
      <c r="D820" s="149"/>
      <c r="E820" s="150"/>
      <c r="F820" s="151"/>
      <c r="G820" s="152">
        <f>IFERROR(VLOOKUP(F820,'الأستاذ العام'!$B$4:$C$499,2,0),"")</f>
        <v>0</v>
      </c>
      <c r="H820" s="146"/>
      <c r="I820" s="153">
        <v>0</v>
      </c>
      <c r="J820" s="151"/>
      <c r="K820" s="152">
        <f>IFERROR(VLOOKUP(J820,'الأستاذ العام'!$B$4:$C$499,2,0),"")</f>
        <v>0</v>
      </c>
      <c r="L820" s="146"/>
      <c r="M820" s="153">
        <v>0</v>
      </c>
      <c r="N820" s="16" t="b">
        <f t="shared" si="28"/>
        <v>1</v>
      </c>
    </row>
    <row r="821" spans="1:14" x14ac:dyDescent="0.25">
      <c r="A821" s="146">
        <v>821</v>
      </c>
      <c r="B821" s="147" t="str">
        <f t="shared" si="29"/>
        <v>Jan</v>
      </c>
      <c r="C821" s="148"/>
      <c r="D821" s="149"/>
      <c r="E821" s="150"/>
      <c r="F821" s="151"/>
      <c r="G821" s="152">
        <f>IFERROR(VLOOKUP(F821,'الأستاذ العام'!$B$4:$C$499,2,0),"")</f>
        <v>0</v>
      </c>
      <c r="H821" s="146"/>
      <c r="I821" s="153">
        <v>0</v>
      </c>
      <c r="J821" s="151"/>
      <c r="K821" s="152">
        <f>IFERROR(VLOOKUP(J821,'الأستاذ العام'!$B$4:$C$499,2,0),"")</f>
        <v>0</v>
      </c>
      <c r="L821" s="146"/>
      <c r="M821" s="153">
        <v>0</v>
      </c>
      <c r="N821" s="16" t="b">
        <f t="shared" si="28"/>
        <v>1</v>
      </c>
    </row>
    <row r="822" spans="1:14" x14ac:dyDescent="0.25">
      <c r="A822" s="146">
        <v>822</v>
      </c>
      <c r="B822" s="147" t="str">
        <f t="shared" si="29"/>
        <v>Jan</v>
      </c>
      <c r="C822" s="148"/>
      <c r="D822" s="149"/>
      <c r="E822" s="150"/>
      <c r="F822" s="151"/>
      <c r="G822" s="152">
        <f>IFERROR(VLOOKUP(F822,'الأستاذ العام'!$B$4:$C$499,2,0),"")</f>
        <v>0</v>
      </c>
      <c r="H822" s="146"/>
      <c r="I822" s="153">
        <v>0</v>
      </c>
      <c r="J822" s="151"/>
      <c r="K822" s="152">
        <f>IFERROR(VLOOKUP(J822,'الأستاذ العام'!$B$4:$C$499,2,0),"")</f>
        <v>0</v>
      </c>
      <c r="L822" s="146"/>
      <c r="M822" s="153">
        <v>0</v>
      </c>
      <c r="N822" s="16" t="b">
        <f t="shared" si="28"/>
        <v>1</v>
      </c>
    </row>
    <row r="823" spans="1:14" x14ac:dyDescent="0.25">
      <c r="A823" s="146">
        <v>823</v>
      </c>
      <c r="B823" s="147" t="str">
        <f t="shared" si="29"/>
        <v>Jan</v>
      </c>
      <c r="C823" s="148"/>
      <c r="D823" s="149"/>
      <c r="E823" s="150"/>
      <c r="F823" s="151"/>
      <c r="G823" s="152">
        <f>IFERROR(VLOOKUP(F823,'الأستاذ العام'!$B$4:$C$499,2,0),"")</f>
        <v>0</v>
      </c>
      <c r="H823" s="146"/>
      <c r="I823" s="153">
        <v>0</v>
      </c>
      <c r="J823" s="151"/>
      <c r="K823" s="152">
        <f>IFERROR(VLOOKUP(J823,'الأستاذ العام'!$B$4:$C$499,2,0),"")</f>
        <v>0</v>
      </c>
      <c r="L823" s="146"/>
      <c r="M823" s="153">
        <v>0</v>
      </c>
      <c r="N823" s="16" t="b">
        <f t="shared" si="28"/>
        <v>1</v>
      </c>
    </row>
    <row r="824" spans="1:14" x14ac:dyDescent="0.25">
      <c r="A824" s="146">
        <v>824</v>
      </c>
      <c r="B824" s="147" t="str">
        <f t="shared" si="29"/>
        <v>Jan</v>
      </c>
      <c r="C824" s="148"/>
      <c r="D824" s="149"/>
      <c r="E824" s="150"/>
      <c r="F824" s="151"/>
      <c r="G824" s="152">
        <f>IFERROR(VLOOKUP(F824,'الأستاذ العام'!$B$4:$C$499,2,0),"")</f>
        <v>0</v>
      </c>
      <c r="H824" s="146"/>
      <c r="I824" s="153">
        <v>0</v>
      </c>
      <c r="J824" s="151"/>
      <c r="K824" s="152">
        <f>IFERROR(VLOOKUP(J824,'الأستاذ العام'!$B$4:$C$499,2,0),"")</f>
        <v>0</v>
      </c>
      <c r="L824" s="146"/>
      <c r="M824" s="153">
        <v>0</v>
      </c>
      <c r="N824" s="16" t="b">
        <f t="shared" si="28"/>
        <v>1</v>
      </c>
    </row>
    <row r="825" spans="1:14" x14ac:dyDescent="0.25">
      <c r="A825" s="146">
        <v>825</v>
      </c>
      <c r="B825" s="147" t="str">
        <f t="shared" si="29"/>
        <v>Jan</v>
      </c>
      <c r="C825" s="148"/>
      <c r="D825" s="149"/>
      <c r="E825" s="150"/>
      <c r="F825" s="151"/>
      <c r="G825" s="152">
        <f>IFERROR(VLOOKUP(F825,'الأستاذ العام'!$B$4:$C$499,2,0),"")</f>
        <v>0</v>
      </c>
      <c r="H825" s="146"/>
      <c r="I825" s="153">
        <v>0</v>
      </c>
      <c r="J825" s="151"/>
      <c r="K825" s="152">
        <f>IFERROR(VLOOKUP(J825,'الأستاذ العام'!$B$4:$C$499,2,0),"")</f>
        <v>0</v>
      </c>
      <c r="L825" s="146"/>
      <c r="M825" s="153">
        <v>0</v>
      </c>
      <c r="N825" s="16" t="b">
        <f t="shared" si="28"/>
        <v>1</v>
      </c>
    </row>
    <row r="826" spans="1:14" x14ac:dyDescent="0.25">
      <c r="A826" s="146">
        <v>826</v>
      </c>
      <c r="B826" s="147" t="str">
        <f t="shared" si="29"/>
        <v>Jan</v>
      </c>
      <c r="C826" s="148"/>
      <c r="D826" s="149"/>
      <c r="E826" s="150"/>
      <c r="F826" s="151"/>
      <c r="G826" s="152">
        <f>IFERROR(VLOOKUP(F826,'الأستاذ العام'!$B$4:$C$499,2,0),"")</f>
        <v>0</v>
      </c>
      <c r="H826" s="146"/>
      <c r="I826" s="153">
        <v>0</v>
      </c>
      <c r="J826" s="151"/>
      <c r="K826" s="152">
        <f>IFERROR(VLOOKUP(J826,'الأستاذ العام'!$B$4:$C$499,2,0),"")</f>
        <v>0</v>
      </c>
      <c r="L826" s="146"/>
      <c r="M826" s="153">
        <v>0</v>
      </c>
      <c r="N826" s="16" t="b">
        <f t="shared" si="28"/>
        <v>1</v>
      </c>
    </row>
    <row r="827" spans="1:14" x14ac:dyDescent="0.25">
      <c r="A827" s="146">
        <v>827</v>
      </c>
      <c r="B827" s="147" t="str">
        <f t="shared" si="29"/>
        <v>Jan</v>
      </c>
      <c r="C827" s="148"/>
      <c r="D827" s="149"/>
      <c r="E827" s="150"/>
      <c r="F827" s="151"/>
      <c r="G827" s="152">
        <f>IFERROR(VLOOKUP(F827,'الأستاذ العام'!$B$4:$C$499,2,0),"")</f>
        <v>0</v>
      </c>
      <c r="H827" s="146"/>
      <c r="I827" s="153">
        <v>0</v>
      </c>
      <c r="J827" s="151"/>
      <c r="K827" s="152">
        <f>IFERROR(VLOOKUP(J827,'الأستاذ العام'!$B$4:$C$499,2,0),"")</f>
        <v>0</v>
      </c>
      <c r="L827" s="146"/>
      <c r="M827" s="153">
        <v>0</v>
      </c>
      <c r="N827" s="16" t="b">
        <f t="shared" si="28"/>
        <v>1</v>
      </c>
    </row>
    <row r="828" spans="1:14" x14ac:dyDescent="0.25">
      <c r="A828" s="146">
        <v>828</v>
      </c>
      <c r="B828" s="147" t="str">
        <f t="shared" si="29"/>
        <v>Jan</v>
      </c>
      <c r="C828" s="148"/>
      <c r="D828" s="149"/>
      <c r="E828" s="150"/>
      <c r="F828" s="151"/>
      <c r="G828" s="152">
        <f>IFERROR(VLOOKUP(F828,'الأستاذ العام'!$B$4:$C$499,2,0),"")</f>
        <v>0</v>
      </c>
      <c r="H828" s="146"/>
      <c r="I828" s="153">
        <v>0</v>
      </c>
      <c r="J828" s="151"/>
      <c r="K828" s="152">
        <f>IFERROR(VLOOKUP(J828,'الأستاذ العام'!$B$4:$C$499,2,0),"")</f>
        <v>0</v>
      </c>
      <c r="L828" s="146"/>
      <c r="M828" s="153">
        <v>0</v>
      </c>
      <c r="N828" s="16" t="b">
        <f t="shared" si="28"/>
        <v>1</v>
      </c>
    </row>
    <row r="829" spans="1:14" x14ac:dyDescent="0.25">
      <c r="A829" s="146">
        <v>829</v>
      </c>
      <c r="B829" s="147" t="str">
        <f t="shared" si="29"/>
        <v>Jan</v>
      </c>
      <c r="C829" s="148"/>
      <c r="D829" s="149"/>
      <c r="E829" s="150"/>
      <c r="F829" s="151"/>
      <c r="G829" s="152">
        <f>IFERROR(VLOOKUP(F829,'الأستاذ العام'!$B$4:$C$499,2,0),"")</f>
        <v>0</v>
      </c>
      <c r="H829" s="146"/>
      <c r="I829" s="153">
        <v>0</v>
      </c>
      <c r="J829" s="151"/>
      <c r="K829" s="152">
        <f>IFERROR(VLOOKUP(J829,'الأستاذ العام'!$B$4:$C$499,2,0),"")</f>
        <v>0</v>
      </c>
      <c r="L829" s="146"/>
      <c r="M829" s="153">
        <v>0</v>
      </c>
      <c r="N829" s="16" t="b">
        <f t="shared" si="28"/>
        <v>1</v>
      </c>
    </row>
    <row r="830" spans="1:14" x14ac:dyDescent="0.25">
      <c r="A830" s="146">
        <v>830</v>
      </c>
      <c r="B830" s="147" t="str">
        <f t="shared" si="29"/>
        <v>Jan</v>
      </c>
      <c r="C830" s="148"/>
      <c r="D830" s="149"/>
      <c r="E830" s="150"/>
      <c r="F830" s="151"/>
      <c r="G830" s="152">
        <f>IFERROR(VLOOKUP(F830,'الأستاذ العام'!$B$4:$C$499,2,0),"")</f>
        <v>0</v>
      </c>
      <c r="H830" s="146"/>
      <c r="I830" s="153">
        <v>0</v>
      </c>
      <c r="J830" s="151"/>
      <c r="K830" s="152">
        <f>IFERROR(VLOOKUP(J830,'الأستاذ العام'!$B$4:$C$499,2,0),"")</f>
        <v>0</v>
      </c>
      <c r="L830" s="146"/>
      <c r="M830" s="153">
        <v>0</v>
      </c>
      <c r="N830" s="16" t="b">
        <f t="shared" si="28"/>
        <v>1</v>
      </c>
    </row>
    <row r="831" spans="1:14" x14ac:dyDescent="0.25">
      <c r="A831" s="146">
        <v>831</v>
      </c>
      <c r="B831" s="147" t="str">
        <f t="shared" si="29"/>
        <v>Jan</v>
      </c>
      <c r="C831" s="148"/>
      <c r="D831" s="149"/>
      <c r="E831" s="150"/>
      <c r="F831" s="151"/>
      <c r="G831" s="152">
        <f>IFERROR(VLOOKUP(F831,'الأستاذ العام'!$B$4:$C$499,2,0),"")</f>
        <v>0</v>
      </c>
      <c r="H831" s="146"/>
      <c r="I831" s="153">
        <v>0</v>
      </c>
      <c r="J831" s="151"/>
      <c r="K831" s="152">
        <f>IFERROR(VLOOKUP(J831,'الأستاذ العام'!$B$4:$C$499,2,0),"")</f>
        <v>0</v>
      </c>
      <c r="L831" s="146"/>
      <c r="M831" s="153">
        <v>0</v>
      </c>
      <c r="N831" s="16" t="b">
        <f t="shared" si="28"/>
        <v>1</v>
      </c>
    </row>
    <row r="832" spans="1:14" x14ac:dyDescent="0.25">
      <c r="A832" s="146">
        <v>832</v>
      </c>
      <c r="B832" s="147" t="str">
        <f t="shared" si="29"/>
        <v>Jan</v>
      </c>
      <c r="C832" s="148"/>
      <c r="D832" s="149"/>
      <c r="E832" s="150"/>
      <c r="F832" s="151"/>
      <c r="G832" s="152">
        <f>IFERROR(VLOOKUP(F832,'الأستاذ العام'!$B$4:$C$499,2,0),"")</f>
        <v>0</v>
      </c>
      <c r="H832" s="146"/>
      <c r="I832" s="153">
        <v>0</v>
      </c>
      <c r="J832" s="151"/>
      <c r="K832" s="152">
        <f>IFERROR(VLOOKUP(J832,'الأستاذ العام'!$B$4:$C$499,2,0),"")</f>
        <v>0</v>
      </c>
      <c r="L832" s="146"/>
      <c r="M832" s="153">
        <v>0</v>
      </c>
      <c r="N832" s="16" t="b">
        <f t="shared" si="28"/>
        <v>1</v>
      </c>
    </row>
    <row r="833" spans="1:14" x14ac:dyDescent="0.25">
      <c r="A833" s="146">
        <v>833</v>
      </c>
      <c r="B833" s="147" t="str">
        <f t="shared" si="29"/>
        <v>Jan</v>
      </c>
      <c r="C833" s="148"/>
      <c r="D833" s="149"/>
      <c r="E833" s="150"/>
      <c r="F833" s="151"/>
      <c r="G833" s="152">
        <f>IFERROR(VLOOKUP(F833,'الأستاذ العام'!$B$4:$C$499,2,0),"")</f>
        <v>0</v>
      </c>
      <c r="H833" s="146"/>
      <c r="I833" s="153">
        <v>0</v>
      </c>
      <c r="J833" s="151"/>
      <c r="K833" s="152">
        <f>IFERROR(VLOOKUP(J833,'الأستاذ العام'!$B$4:$C$499,2,0),"")</f>
        <v>0</v>
      </c>
      <c r="L833" s="146"/>
      <c r="M833" s="153">
        <v>0</v>
      </c>
      <c r="N833" s="16" t="b">
        <f t="shared" si="28"/>
        <v>1</v>
      </c>
    </row>
    <row r="834" spans="1:14" x14ac:dyDescent="0.25">
      <c r="A834" s="146">
        <v>834</v>
      </c>
      <c r="B834" s="147" t="str">
        <f t="shared" si="29"/>
        <v>Jan</v>
      </c>
      <c r="C834" s="148"/>
      <c r="D834" s="149"/>
      <c r="E834" s="150"/>
      <c r="F834" s="151"/>
      <c r="G834" s="152">
        <f>IFERROR(VLOOKUP(F834,'الأستاذ العام'!$B$4:$C$499,2,0),"")</f>
        <v>0</v>
      </c>
      <c r="H834" s="146"/>
      <c r="I834" s="153">
        <v>0</v>
      </c>
      <c r="J834" s="151"/>
      <c r="K834" s="152">
        <f>IFERROR(VLOOKUP(J834,'الأستاذ العام'!$B$4:$C$499,2,0),"")</f>
        <v>0</v>
      </c>
      <c r="L834" s="146"/>
      <c r="M834" s="153">
        <v>0</v>
      </c>
      <c r="N834" s="16" t="b">
        <f t="shared" si="28"/>
        <v>1</v>
      </c>
    </row>
    <row r="835" spans="1:14" x14ac:dyDescent="0.25">
      <c r="A835" s="146">
        <v>835</v>
      </c>
      <c r="B835" s="147" t="str">
        <f t="shared" si="29"/>
        <v>Jan</v>
      </c>
      <c r="C835" s="148"/>
      <c r="D835" s="149"/>
      <c r="E835" s="150"/>
      <c r="F835" s="151"/>
      <c r="G835" s="152">
        <f>IFERROR(VLOOKUP(F835,'الأستاذ العام'!$B$4:$C$499,2,0),"")</f>
        <v>0</v>
      </c>
      <c r="H835" s="146"/>
      <c r="I835" s="153">
        <v>0</v>
      </c>
      <c r="J835" s="151"/>
      <c r="K835" s="152">
        <f>IFERROR(VLOOKUP(J835,'الأستاذ العام'!$B$4:$C$499,2,0),"")</f>
        <v>0</v>
      </c>
      <c r="L835" s="146"/>
      <c r="M835" s="153">
        <v>0</v>
      </c>
      <c r="N835" s="16" t="b">
        <f t="shared" si="28"/>
        <v>1</v>
      </c>
    </row>
    <row r="836" spans="1:14" x14ac:dyDescent="0.25">
      <c r="A836" s="146">
        <v>836</v>
      </c>
      <c r="B836" s="147" t="str">
        <f t="shared" si="29"/>
        <v>Jan</v>
      </c>
      <c r="C836" s="148"/>
      <c r="D836" s="149"/>
      <c r="E836" s="150"/>
      <c r="F836" s="151"/>
      <c r="G836" s="152">
        <f>IFERROR(VLOOKUP(F836,'الأستاذ العام'!$B$4:$C$499,2,0),"")</f>
        <v>0</v>
      </c>
      <c r="H836" s="146"/>
      <c r="I836" s="153">
        <v>0</v>
      </c>
      <c r="J836" s="151"/>
      <c r="K836" s="152">
        <f>IFERROR(VLOOKUP(J836,'الأستاذ العام'!$B$4:$C$499,2,0),"")</f>
        <v>0</v>
      </c>
      <c r="L836" s="146"/>
      <c r="M836" s="153">
        <v>0</v>
      </c>
      <c r="N836" s="16" t="b">
        <f t="shared" si="28"/>
        <v>1</v>
      </c>
    </row>
    <row r="837" spans="1:14" x14ac:dyDescent="0.25">
      <c r="A837" s="146">
        <v>837</v>
      </c>
      <c r="B837" s="147" t="str">
        <f t="shared" si="29"/>
        <v>Jan</v>
      </c>
      <c r="C837" s="148"/>
      <c r="D837" s="149"/>
      <c r="E837" s="150"/>
      <c r="F837" s="151"/>
      <c r="G837" s="152">
        <f>IFERROR(VLOOKUP(F837,'الأستاذ العام'!$B$4:$C$499,2,0),"")</f>
        <v>0</v>
      </c>
      <c r="H837" s="146"/>
      <c r="I837" s="153">
        <v>0</v>
      </c>
      <c r="J837" s="151"/>
      <c r="K837" s="152">
        <f>IFERROR(VLOOKUP(J837,'الأستاذ العام'!$B$4:$C$499,2,0),"")</f>
        <v>0</v>
      </c>
      <c r="L837" s="146"/>
      <c r="M837" s="153">
        <v>0</v>
      </c>
      <c r="N837" s="16" t="b">
        <f t="shared" si="28"/>
        <v>1</v>
      </c>
    </row>
    <row r="838" spans="1:14" x14ac:dyDescent="0.25">
      <c r="A838" s="146">
        <v>838</v>
      </c>
      <c r="B838" s="147" t="str">
        <f t="shared" si="29"/>
        <v>Jan</v>
      </c>
      <c r="C838" s="148"/>
      <c r="D838" s="149"/>
      <c r="E838" s="150"/>
      <c r="F838" s="151"/>
      <c r="G838" s="152">
        <f>IFERROR(VLOOKUP(F838,'الأستاذ العام'!$B$4:$C$499,2,0),"")</f>
        <v>0</v>
      </c>
      <c r="H838" s="146"/>
      <c r="I838" s="153">
        <v>0</v>
      </c>
      <c r="J838" s="151"/>
      <c r="K838" s="152">
        <f>IFERROR(VLOOKUP(J838,'الأستاذ العام'!$B$4:$C$499,2,0),"")</f>
        <v>0</v>
      </c>
      <c r="L838" s="146"/>
      <c r="M838" s="153">
        <v>0</v>
      </c>
      <c r="N838" s="16" t="b">
        <f t="shared" si="28"/>
        <v>1</v>
      </c>
    </row>
    <row r="839" spans="1:14" x14ac:dyDescent="0.25">
      <c r="A839" s="146">
        <v>839</v>
      </c>
      <c r="B839" s="147" t="str">
        <f t="shared" si="29"/>
        <v>Jan</v>
      </c>
      <c r="C839" s="148"/>
      <c r="D839" s="149"/>
      <c r="E839" s="150"/>
      <c r="F839" s="151"/>
      <c r="G839" s="152">
        <f>IFERROR(VLOOKUP(F839,'الأستاذ العام'!$B$4:$C$499,2,0),"")</f>
        <v>0</v>
      </c>
      <c r="H839" s="146"/>
      <c r="I839" s="153">
        <v>0</v>
      </c>
      <c r="J839" s="151"/>
      <c r="K839" s="152">
        <f>IFERROR(VLOOKUP(J839,'الأستاذ العام'!$B$4:$C$499,2,0),"")</f>
        <v>0</v>
      </c>
      <c r="L839" s="146"/>
      <c r="M839" s="153">
        <v>0</v>
      </c>
      <c r="N839" s="16" t="b">
        <f t="shared" si="28"/>
        <v>1</v>
      </c>
    </row>
    <row r="840" spans="1:14" x14ac:dyDescent="0.25">
      <c r="A840" s="146">
        <v>840</v>
      </c>
      <c r="B840" s="147" t="str">
        <f t="shared" si="29"/>
        <v>Jan</v>
      </c>
      <c r="C840" s="148"/>
      <c r="D840" s="149"/>
      <c r="E840" s="150"/>
      <c r="F840" s="151"/>
      <c r="G840" s="152">
        <f>IFERROR(VLOOKUP(F840,'الأستاذ العام'!$B$4:$C$499,2,0),"")</f>
        <v>0</v>
      </c>
      <c r="H840" s="146"/>
      <c r="I840" s="153">
        <v>0</v>
      </c>
      <c r="J840" s="151"/>
      <c r="K840" s="152">
        <f>IFERROR(VLOOKUP(J840,'الأستاذ العام'!$B$4:$C$499,2,0),"")</f>
        <v>0</v>
      </c>
      <c r="L840" s="146"/>
      <c r="M840" s="153">
        <v>0</v>
      </c>
      <c r="N840" s="16" t="b">
        <f t="shared" si="28"/>
        <v>1</v>
      </c>
    </row>
    <row r="841" spans="1:14" x14ac:dyDescent="0.25">
      <c r="A841" s="146">
        <v>841</v>
      </c>
      <c r="B841" s="147" t="str">
        <f t="shared" si="29"/>
        <v>Jan</v>
      </c>
      <c r="C841" s="148"/>
      <c r="D841" s="149"/>
      <c r="E841" s="150"/>
      <c r="F841" s="151"/>
      <c r="G841" s="152">
        <f>IFERROR(VLOOKUP(F841,'الأستاذ العام'!$B$4:$C$499,2,0),"")</f>
        <v>0</v>
      </c>
      <c r="H841" s="146"/>
      <c r="I841" s="153">
        <v>0</v>
      </c>
      <c r="J841" s="151"/>
      <c r="K841" s="152">
        <f>IFERROR(VLOOKUP(J841,'الأستاذ العام'!$B$4:$C$499,2,0),"")</f>
        <v>0</v>
      </c>
      <c r="L841" s="146"/>
      <c r="M841" s="153">
        <v>0</v>
      </c>
      <c r="N841" s="16" t="b">
        <f t="shared" si="28"/>
        <v>1</v>
      </c>
    </row>
    <row r="842" spans="1:14" x14ac:dyDescent="0.25">
      <c r="A842" s="146">
        <v>842</v>
      </c>
      <c r="B842" s="147" t="str">
        <f t="shared" si="29"/>
        <v>Jan</v>
      </c>
      <c r="C842" s="148"/>
      <c r="D842" s="149"/>
      <c r="E842" s="150"/>
      <c r="F842" s="151"/>
      <c r="G842" s="152">
        <f>IFERROR(VLOOKUP(F842,'الأستاذ العام'!$B$4:$C$499,2,0),"")</f>
        <v>0</v>
      </c>
      <c r="H842" s="146"/>
      <c r="I842" s="153">
        <v>0</v>
      </c>
      <c r="J842" s="151"/>
      <c r="K842" s="152">
        <f>IFERROR(VLOOKUP(J842,'الأستاذ العام'!$B$4:$C$499,2,0),"")</f>
        <v>0</v>
      </c>
      <c r="L842" s="146"/>
      <c r="M842" s="153">
        <v>0</v>
      </c>
      <c r="N842" s="16" t="b">
        <f t="shared" si="28"/>
        <v>1</v>
      </c>
    </row>
    <row r="843" spans="1:14" x14ac:dyDescent="0.25">
      <c r="A843" s="146">
        <v>843</v>
      </c>
      <c r="B843" s="147" t="str">
        <f t="shared" si="29"/>
        <v>Jan</v>
      </c>
      <c r="C843" s="148"/>
      <c r="D843" s="149"/>
      <c r="E843" s="150"/>
      <c r="F843" s="151"/>
      <c r="G843" s="152">
        <f>IFERROR(VLOOKUP(F843,'الأستاذ العام'!$B$4:$C$499,2,0),"")</f>
        <v>0</v>
      </c>
      <c r="H843" s="146"/>
      <c r="I843" s="153">
        <v>0</v>
      </c>
      <c r="J843" s="151"/>
      <c r="K843" s="152">
        <f>IFERROR(VLOOKUP(J843,'الأستاذ العام'!$B$4:$C$499,2,0),"")</f>
        <v>0</v>
      </c>
      <c r="L843" s="146"/>
      <c r="M843" s="153">
        <v>0</v>
      </c>
      <c r="N843" s="16" t="b">
        <f t="shared" si="28"/>
        <v>1</v>
      </c>
    </row>
    <row r="844" spans="1:14" x14ac:dyDescent="0.25">
      <c r="A844" s="146">
        <v>844</v>
      </c>
      <c r="B844" s="147" t="str">
        <f t="shared" si="29"/>
        <v>Jan</v>
      </c>
      <c r="C844" s="148"/>
      <c r="D844" s="149"/>
      <c r="E844" s="150"/>
      <c r="F844" s="151"/>
      <c r="G844" s="152">
        <f>IFERROR(VLOOKUP(F844,'الأستاذ العام'!$B$4:$C$499,2,0),"")</f>
        <v>0</v>
      </c>
      <c r="H844" s="146"/>
      <c r="I844" s="153">
        <v>0</v>
      </c>
      <c r="J844" s="151"/>
      <c r="K844" s="152">
        <f>IFERROR(VLOOKUP(J844,'الأستاذ العام'!$B$4:$C$499,2,0),"")</f>
        <v>0</v>
      </c>
      <c r="L844" s="146"/>
      <c r="M844" s="153">
        <v>0</v>
      </c>
      <c r="N844" s="16" t="b">
        <f t="shared" si="28"/>
        <v>1</v>
      </c>
    </row>
    <row r="845" spans="1:14" x14ac:dyDescent="0.25">
      <c r="A845" s="146">
        <v>845</v>
      </c>
      <c r="B845" s="147" t="str">
        <f t="shared" si="29"/>
        <v>Jan</v>
      </c>
      <c r="C845" s="148"/>
      <c r="D845" s="149"/>
      <c r="E845" s="150"/>
      <c r="F845" s="151"/>
      <c r="G845" s="152">
        <f>IFERROR(VLOOKUP(F845,'الأستاذ العام'!$B$4:$C$499,2,0),"")</f>
        <v>0</v>
      </c>
      <c r="H845" s="146"/>
      <c r="I845" s="153">
        <v>0</v>
      </c>
      <c r="J845" s="151"/>
      <c r="K845" s="152">
        <f>IFERROR(VLOOKUP(J845,'الأستاذ العام'!$B$4:$C$499,2,0),"")</f>
        <v>0</v>
      </c>
      <c r="L845" s="146"/>
      <c r="M845" s="153">
        <v>0</v>
      </c>
      <c r="N845" s="16" t="b">
        <f t="shared" si="28"/>
        <v>1</v>
      </c>
    </row>
    <row r="846" spans="1:14" x14ac:dyDescent="0.25">
      <c r="A846" s="146">
        <v>846</v>
      </c>
      <c r="B846" s="147" t="str">
        <f t="shared" si="29"/>
        <v>Jan</v>
      </c>
      <c r="C846" s="148"/>
      <c r="D846" s="149"/>
      <c r="E846" s="150"/>
      <c r="F846" s="151"/>
      <c r="G846" s="152">
        <f>IFERROR(VLOOKUP(F846,'الأستاذ العام'!$B$4:$C$499,2,0),"")</f>
        <v>0</v>
      </c>
      <c r="H846" s="146"/>
      <c r="I846" s="153">
        <v>0</v>
      </c>
      <c r="J846" s="151"/>
      <c r="K846" s="152">
        <f>IFERROR(VLOOKUP(J846,'الأستاذ العام'!$B$4:$C$499,2,0),"")</f>
        <v>0</v>
      </c>
      <c r="L846" s="146"/>
      <c r="M846" s="153">
        <v>0</v>
      </c>
      <c r="N846" s="16" t="b">
        <f t="shared" si="28"/>
        <v>1</v>
      </c>
    </row>
    <row r="847" spans="1:14" x14ac:dyDescent="0.25">
      <c r="A847" s="146">
        <v>847</v>
      </c>
      <c r="B847" s="147" t="str">
        <f t="shared" si="29"/>
        <v>Jan</v>
      </c>
      <c r="C847" s="148"/>
      <c r="D847" s="149"/>
      <c r="E847" s="150"/>
      <c r="F847" s="151"/>
      <c r="G847" s="152">
        <f>IFERROR(VLOOKUP(F847,'الأستاذ العام'!$B$4:$C$499,2,0),"")</f>
        <v>0</v>
      </c>
      <c r="H847" s="146"/>
      <c r="I847" s="153">
        <v>0</v>
      </c>
      <c r="J847" s="151"/>
      <c r="K847" s="152">
        <f>IFERROR(VLOOKUP(J847,'الأستاذ العام'!$B$4:$C$499,2,0),"")</f>
        <v>0</v>
      </c>
      <c r="L847" s="146"/>
      <c r="M847" s="153">
        <v>0</v>
      </c>
      <c r="N847" s="16" t="b">
        <f t="shared" si="28"/>
        <v>1</v>
      </c>
    </row>
    <row r="848" spans="1:14" x14ac:dyDescent="0.25">
      <c r="A848" s="146">
        <v>848</v>
      </c>
      <c r="B848" s="147" t="str">
        <f t="shared" si="29"/>
        <v>Jan</v>
      </c>
      <c r="C848" s="148"/>
      <c r="D848" s="149"/>
      <c r="E848" s="150"/>
      <c r="F848" s="151"/>
      <c r="G848" s="152">
        <f>IFERROR(VLOOKUP(F848,'الأستاذ العام'!$B$4:$C$499,2,0),"")</f>
        <v>0</v>
      </c>
      <c r="H848" s="146"/>
      <c r="I848" s="153">
        <v>0</v>
      </c>
      <c r="J848" s="151"/>
      <c r="K848" s="152">
        <f>IFERROR(VLOOKUP(J848,'الأستاذ العام'!$B$4:$C$499,2,0),"")</f>
        <v>0</v>
      </c>
      <c r="L848" s="146"/>
      <c r="M848" s="153">
        <v>0</v>
      </c>
      <c r="N848" s="16" t="b">
        <f t="shared" si="28"/>
        <v>1</v>
      </c>
    </row>
    <row r="849" spans="1:14" x14ac:dyDescent="0.25">
      <c r="A849" s="146">
        <v>849</v>
      </c>
      <c r="B849" s="147" t="str">
        <f t="shared" si="29"/>
        <v>Jan</v>
      </c>
      <c r="C849" s="148"/>
      <c r="D849" s="149"/>
      <c r="E849" s="150"/>
      <c r="F849" s="151"/>
      <c r="G849" s="152">
        <f>IFERROR(VLOOKUP(F849,'الأستاذ العام'!$B$4:$C$499,2,0),"")</f>
        <v>0</v>
      </c>
      <c r="H849" s="146"/>
      <c r="I849" s="153">
        <v>0</v>
      </c>
      <c r="J849" s="151"/>
      <c r="K849" s="152">
        <f>IFERROR(VLOOKUP(J849,'الأستاذ العام'!$B$4:$C$499,2,0),"")</f>
        <v>0</v>
      </c>
      <c r="L849" s="146"/>
      <c r="M849" s="153">
        <v>0</v>
      </c>
      <c r="N849" s="16" t="b">
        <f t="shared" si="28"/>
        <v>1</v>
      </c>
    </row>
    <row r="850" spans="1:14" x14ac:dyDescent="0.25">
      <c r="A850" s="146">
        <v>850</v>
      </c>
      <c r="B850" s="147" t="str">
        <f t="shared" si="29"/>
        <v>Jan</v>
      </c>
      <c r="C850" s="148"/>
      <c r="D850" s="149"/>
      <c r="E850" s="150"/>
      <c r="F850" s="151"/>
      <c r="G850" s="152">
        <f>IFERROR(VLOOKUP(F850,'الأستاذ العام'!$B$4:$C$499,2,0),"")</f>
        <v>0</v>
      </c>
      <c r="H850" s="146"/>
      <c r="I850" s="153">
        <v>0</v>
      </c>
      <c r="J850" s="151"/>
      <c r="K850" s="152">
        <f>IFERROR(VLOOKUP(J850,'الأستاذ العام'!$B$4:$C$499,2,0),"")</f>
        <v>0</v>
      </c>
      <c r="L850" s="146"/>
      <c r="M850" s="153">
        <v>0</v>
      </c>
      <c r="N850" s="16" t="b">
        <f t="shared" si="28"/>
        <v>1</v>
      </c>
    </row>
    <row r="851" spans="1:14" x14ac:dyDescent="0.25">
      <c r="A851" s="146">
        <v>851</v>
      </c>
      <c r="B851" s="147" t="str">
        <f t="shared" si="29"/>
        <v>Jan</v>
      </c>
      <c r="C851" s="148"/>
      <c r="D851" s="149"/>
      <c r="E851" s="150"/>
      <c r="F851" s="151"/>
      <c r="G851" s="152">
        <f>IFERROR(VLOOKUP(F851,'الأستاذ العام'!$B$4:$C$499,2,0),"")</f>
        <v>0</v>
      </c>
      <c r="H851" s="146"/>
      <c r="I851" s="153">
        <v>0</v>
      </c>
      <c r="J851" s="151"/>
      <c r="K851" s="152">
        <f>IFERROR(VLOOKUP(J851,'الأستاذ العام'!$B$4:$C$499,2,0),"")</f>
        <v>0</v>
      </c>
      <c r="L851" s="146"/>
      <c r="M851" s="153">
        <v>0</v>
      </c>
      <c r="N851" s="16" t="b">
        <f t="shared" si="28"/>
        <v>1</v>
      </c>
    </row>
    <row r="852" spans="1:14" x14ac:dyDescent="0.25">
      <c r="A852" s="146">
        <v>852</v>
      </c>
      <c r="B852" s="147" t="str">
        <f t="shared" si="29"/>
        <v>Jan</v>
      </c>
      <c r="C852" s="148"/>
      <c r="D852" s="149"/>
      <c r="E852" s="150"/>
      <c r="F852" s="151"/>
      <c r="G852" s="152">
        <f>IFERROR(VLOOKUP(F852,'الأستاذ العام'!$B$4:$C$499,2,0),"")</f>
        <v>0</v>
      </c>
      <c r="H852" s="146"/>
      <c r="I852" s="153">
        <v>0</v>
      </c>
      <c r="J852" s="151"/>
      <c r="K852" s="152">
        <f>IFERROR(VLOOKUP(J852,'الأستاذ العام'!$B$4:$C$499,2,0),"")</f>
        <v>0</v>
      </c>
      <c r="L852" s="146"/>
      <c r="M852" s="153">
        <v>0</v>
      </c>
      <c r="N852" s="16" t="b">
        <f t="shared" si="28"/>
        <v>1</v>
      </c>
    </row>
    <row r="853" spans="1:14" x14ac:dyDescent="0.25">
      <c r="A853" s="146">
        <v>853</v>
      </c>
      <c r="B853" s="147" t="str">
        <f t="shared" si="29"/>
        <v>Jan</v>
      </c>
      <c r="C853" s="148"/>
      <c r="D853" s="149"/>
      <c r="E853" s="150"/>
      <c r="F853" s="151"/>
      <c r="G853" s="152">
        <f>IFERROR(VLOOKUP(F853,'الأستاذ العام'!$B$4:$C$499,2,0),"")</f>
        <v>0</v>
      </c>
      <c r="H853" s="146"/>
      <c r="I853" s="153">
        <v>0</v>
      </c>
      <c r="J853" s="151"/>
      <c r="K853" s="152">
        <f>IFERROR(VLOOKUP(J853,'الأستاذ العام'!$B$4:$C$499,2,0),"")</f>
        <v>0</v>
      </c>
      <c r="L853" s="146"/>
      <c r="M853" s="153">
        <v>0</v>
      </c>
      <c r="N853" s="16" t="b">
        <f t="shared" si="28"/>
        <v>1</v>
      </c>
    </row>
    <row r="854" spans="1:14" x14ac:dyDescent="0.25">
      <c r="A854" s="146">
        <v>854</v>
      </c>
      <c r="B854" s="147" t="str">
        <f t="shared" si="29"/>
        <v>Jan</v>
      </c>
      <c r="C854" s="148"/>
      <c r="D854" s="149"/>
      <c r="E854" s="150"/>
      <c r="F854" s="151"/>
      <c r="G854" s="152">
        <f>IFERROR(VLOOKUP(F854,'الأستاذ العام'!$B$4:$C$499,2,0),"")</f>
        <v>0</v>
      </c>
      <c r="H854" s="146"/>
      <c r="I854" s="153">
        <v>0</v>
      </c>
      <c r="J854" s="151"/>
      <c r="K854" s="152">
        <f>IFERROR(VLOOKUP(J854,'الأستاذ العام'!$B$4:$C$499,2,0),"")</f>
        <v>0</v>
      </c>
      <c r="L854" s="146"/>
      <c r="M854" s="153">
        <v>0</v>
      </c>
      <c r="N854" s="16" t="b">
        <f t="shared" si="28"/>
        <v>1</v>
      </c>
    </row>
    <row r="855" spans="1:14" x14ac:dyDescent="0.25">
      <c r="A855" s="146">
        <v>855</v>
      </c>
      <c r="B855" s="147" t="str">
        <f t="shared" si="29"/>
        <v>Jan</v>
      </c>
      <c r="C855" s="148"/>
      <c r="D855" s="149"/>
      <c r="E855" s="150"/>
      <c r="F855" s="151"/>
      <c r="G855" s="152">
        <f>IFERROR(VLOOKUP(F855,'الأستاذ العام'!$B$4:$C$499,2,0),"")</f>
        <v>0</v>
      </c>
      <c r="H855" s="146"/>
      <c r="I855" s="153">
        <v>0</v>
      </c>
      <c r="J855" s="151"/>
      <c r="K855" s="152">
        <f>IFERROR(VLOOKUP(J855,'الأستاذ العام'!$B$4:$C$499,2,0),"")</f>
        <v>0</v>
      </c>
      <c r="L855" s="146"/>
      <c r="M855" s="153">
        <v>0</v>
      </c>
      <c r="N855" s="16" t="b">
        <f t="shared" si="28"/>
        <v>1</v>
      </c>
    </row>
    <row r="856" spans="1:14" x14ac:dyDescent="0.25">
      <c r="A856" s="146">
        <v>856</v>
      </c>
      <c r="B856" s="147" t="str">
        <f t="shared" si="29"/>
        <v>Jan</v>
      </c>
      <c r="C856" s="148"/>
      <c r="D856" s="149"/>
      <c r="E856" s="150"/>
      <c r="F856" s="151"/>
      <c r="G856" s="152">
        <f>IFERROR(VLOOKUP(F856,'الأستاذ العام'!$B$4:$C$499,2,0),"")</f>
        <v>0</v>
      </c>
      <c r="H856" s="146"/>
      <c r="I856" s="153">
        <v>0</v>
      </c>
      <c r="J856" s="151"/>
      <c r="K856" s="152">
        <f>IFERROR(VLOOKUP(J856,'الأستاذ العام'!$B$4:$C$499,2,0),"")</f>
        <v>0</v>
      </c>
      <c r="L856" s="146"/>
      <c r="M856" s="153">
        <v>0</v>
      </c>
      <c r="N856" s="16" t="b">
        <f t="shared" si="28"/>
        <v>1</v>
      </c>
    </row>
    <row r="857" spans="1:14" x14ac:dyDescent="0.25">
      <c r="A857" s="146">
        <v>857</v>
      </c>
      <c r="B857" s="147" t="str">
        <f t="shared" si="29"/>
        <v>Jan</v>
      </c>
      <c r="C857" s="148"/>
      <c r="D857" s="149"/>
      <c r="E857" s="150"/>
      <c r="F857" s="151"/>
      <c r="G857" s="152">
        <f>IFERROR(VLOOKUP(F857,'الأستاذ العام'!$B$4:$C$499,2,0),"")</f>
        <v>0</v>
      </c>
      <c r="H857" s="146"/>
      <c r="I857" s="153">
        <v>0</v>
      </c>
      <c r="J857" s="151"/>
      <c r="K857" s="152">
        <f>IFERROR(VLOOKUP(J857,'الأستاذ العام'!$B$4:$C$499,2,0),"")</f>
        <v>0</v>
      </c>
      <c r="L857" s="146"/>
      <c r="M857" s="153">
        <v>0</v>
      </c>
      <c r="N857" s="16" t="b">
        <f t="shared" si="28"/>
        <v>1</v>
      </c>
    </row>
    <row r="858" spans="1:14" x14ac:dyDescent="0.25">
      <c r="A858" s="146">
        <v>858</v>
      </c>
      <c r="B858" s="147" t="str">
        <f t="shared" si="29"/>
        <v>Jan</v>
      </c>
      <c r="C858" s="148"/>
      <c r="D858" s="149"/>
      <c r="E858" s="150"/>
      <c r="F858" s="151"/>
      <c r="G858" s="152">
        <f>IFERROR(VLOOKUP(F858,'الأستاذ العام'!$B$4:$C$499,2,0),"")</f>
        <v>0</v>
      </c>
      <c r="H858" s="146"/>
      <c r="I858" s="153">
        <v>0</v>
      </c>
      <c r="J858" s="151"/>
      <c r="K858" s="152">
        <f>IFERROR(VLOOKUP(J858,'الأستاذ العام'!$B$4:$C$499,2,0),"")</f>
        <v>0</v>
      </c>
      <c r="L858" s="146"/>
      <c r="M858" s="153">
        <v>0</v>
      </c>
      <c r="N858" s="16" t="b">
        <f t="shared" si="28"/>
        <v>1</v>
      </c>
    </row>
    <row r="859" spans="1:14" x14ac:dyDescent="0.25">
      <c r="A859" s="146">
        <v>859</v>
      </c>
      <c r="B859" s="147" t="str">
        <f t="shared" si="29"/>
        <v>Jan</v>
      </c>
      <c r="C859" s="148"/>
      <c r="D859" s="149"/>
      <c r="E859" s="150"/>
      <c r="F859" s="151"/>
      <c r="G859" s="152">
        <f>IFERROR(VLOOKUP(F859,'الأستاذ العام'!$B$4:$C$499,2,0),"")</f>
        <v>0</v>
      </c>
      <c r="H859" s="146"/>
      <c r="I859" s="153">
        <v>0</v>
      </c>
      <c r="J859" s="151"/>
      <c r="K859" s="152">
        <f>IFERROR(VLOOKUP(J859,'الأستاذ العام'!$B$4:$C$499,2,0),"")</f>
        <v>0</v>
      </c>
      <c r="L859" s="146"/>
      <c r="M859" s="153">
        <v>0</v>
      </c>
      <c r="N859" s="16" t="b">
        <f t="shared" si="28"/>
        <v>1</v>
      </c>
    </row>
    <row r="860" spans="1:14" x14ac:dyDescent="0.25">
      <c r="A860" s="146">
        <v>860</v>
      </c>
      <c r="B860" s="147" t="str">
        <f t="shared" si="29"/>
        <v>Jan</v>
      </c>
      <c r="C860" s="148"/>
      <c r="D860" s="149"/>
      <c r="E860" s="150"/>
      <c r="F860" s="151"/>
      <c r="G860" s="152">
        <f>IFERROR(VLOOKUP(F860,'الأستاذ العام'!$B$4:$C$499,2,0),"")</f>
        <v>0</v>
      </c>
      <c r="H860" s="146"/>
      <c r="I860" s="153">
        <v>0</v>
      </c>
      <c r="J860" s="151"/>
      <c r="K860" s="152">
        <f>IFERROR(VLOOKUP(J860,'الأستاذ العام'!$B$4:$C$499,2,0),"")</f>
        <v>0</v>
      </c>
      <c r="L860" s="146"/>
      <c r="M860" s="153">
        <v>0</v>
      </c>
      <c r="N860" s="16" t="b">
        <f t="shared" si="28"/>
        <v>1</v>
      </c>
    </row>
    <row r="861" spans="1:14" x14ac:dyDescent="0.25">
      <c r="A861" s="146">
        <v>861</v>
      </c>
      <c r="B861" s="147" t="str">
        <f t="shared" si="29"/>
        <v>Jan</v>
      </c>
      <c r="C861" s="148"/>
      <c r="D861" s="149"/>
      <c r="E861" s="150"/>
      <c r="F861" s="151"/>
      <c r="G861" s="152">
        <f>IFERROR(VLOOKUP(F861,'الأستاذ العام'!$B$4:$C$499,2,0),"")</f>
        <v>0</v>
      </c>
      <c r="H861" s="146"/>
      <c r="I861" s="153">
        <v>0</v>
      </c>
      <c r="J861" s="151"/>
      <c r="K861" s="152">
        <f>IFERROR(VLOOKUP(J861,'الأستاذ العام'!$B$4:$C$499,2,0),"")</f>
        <v>0</v>
      </c>
      <c r="L861" s="146"/>
      <c r="M861" s="153">
        <v>0</v>
      </c>
      <c r="N861" s="16" t="b">
        <f t="shared" si="28"/>
        <v>1</v>
      </c>
    </row>
    <row r="862" spans="1:14" x14ac:dyDescent="0.25">
      <c r="A862" s="146">
        <v>862</v>
      </c>
      <c r="B862" s="147" t="str">
        <f t="shared" si="29"/>
        <v>Jan</v>
      </c>
      <c r="C862" s="148"/>
      <c r="D862" s="149"/>
      <c r="E862" s="150"/>
      <c r="F862" s="151"/>
      <c r="G862" s="152">
        <f>IFERROR(VLOOKUP(F862,'الأستاذ العام'!$B$4:$C$499,2,0),"")</f>
        <v>0</v>
      </c>
      <c r="H862" s="146"/>
      <c r="I862" s="153">
        <v>0</v>
      </c>
      <c r="J862" s="151"/>
      <c r="K862" s="152">
        <f>IFERROR(VLOOKUP(J862,'الأستاذ العام'!$B$4:$C$499,2,0),"")</f>
        <v>0</v>
      </c>
      <c r="L862" s="146"/>
      <c r="M862" s="153">
        <v>0</v>
      </c>
      <c r="N862" s="16" t="b">
        <f t="shared" si="28"/>
        <v>1</v>
      </c>
    </row>
    <row r="863" spans="1:14" x14ac:dyDescent="0.25">
      <c r="A863" s="146">
        <v>863</v>
      </c>
      <c r="B863" s="147" t="str">
        <f t="shared" si="29"/>
        <v>Jan</v>
      </c>
      <c r="C863" s="148"/>
      <c r="D863" s="149"/>
      <c r="E863" s="150"/>
      <c r="F863" s="151"/>
      <c r="G863" s="152">
        <f>IFERROR(VLOOKUP(F863,'الأستاذ العام'!$B$4:$C$499,2,0),"")</f>
        <v>0</v>
      </c>
      <c r="H863" s="146"/>
      <c r="I863" s="153">
        <v>0</v>
      </c>
      <c r="J863" s="151"/>
      <c r="K863" s="152">
        <f>IFERROR(VLOOKUP(J863,'الأستاذ العام'!$B$4:$C$499,2,0),"")</f>
        <v>0</v>
      </c>
      <c r="L863" s="146"/>
      <c r="M863" s="153">
        <v>0</v>
      </c>
      <c r="N863" s="16" t="b">
        <f t="shared" si="28"/>
        <v>1</v>
      </c>
    </row>
    <row r="864" spans="1:14" x14ac:dyDescent="0.25">
      <c r="A864" s="146">
        <v>864</v>
      </c>
      <c r="B864" s="147" t="str">
        <f t="shared" si="29"/>
        <v>Jan</v>
      </c>
      <c r="C864" s="148"/>
      <c r="D864" s="149"/>
      <c r="E864" s="150"/>
      <c r="F864" s="151"/>
      <c r="G864" s="152">
        <f>IFERROR(VLOOKUP(F864,'الأستاذ العام'!$B$4:$C$499,2,0),"")</f>
        <v>0</v>
      </c>
      <c r="H864" s="146"/>
      <c r="I864" s="153">
        <v>0</v>
      </c>
      <c r="J864" s="151"/>
      <c r="K864" s="152">
        <f>IFERROR(VLOOKUP(J864,'الأستاذ العام'!$B$4:$C$499,2,0),"")</f>
        <v>0</v>
      </c>
      <c r="L864" s="146"/>
      <c r="M864" s="153">
        <v>0</v>
      </c>
      <c r="N864" s="16" t="b">
        <f t="shared" si="28"/>
        <v>1</v>
      </c>
    </row>
    <row r="865" spans="1:14" x14ac:dyDescent="0.25">
      <c r="A865" s="146">
        <v>865</v>
      </c>
      <c r="B865" s="147" t="str">
        <f t="shared" si="29"/>
        <v>Jan</v>
      </c>
      <c r="C865" s="148"/>
      <c r="D865" s="149"/>
      <c r="E865" s="150"/>
      <c r="F865" s="151"/>
      <c r="G865" s="152">
        <f>IFERROR(VLOOKUP(F865,'الأستاذ العام'!$B$4:$C$499,2,0),"")</f>
        <v>0</v>
      </c>
      <c r="H865" s="146"/>
      <c r="I865" s="153">
        <v>0</v>
      </c>
      <c r="J865" s="151"/>
      <c r="K865" s="152">
        <f>IFERROR(VLOOKUP(J865,'الأستاذ العام'!$B$4:$C$499,2,0),"")</f>
        <v>0</v>
      </c>
      <c r="L865" s="146"/>
      <c r="M865" s="153">
        <v>0</v>
      </c>
      <c r="N865" s="16" t="b">
        <f t="shared" si="28"/>
        <v>1</v>
      </c>
    </row>
    <row r="866" spans="1:14" x14ac:dyDescent="0.25">
      <c r="A866" s="146">
        <v>866</v>
      </c>
      <c r="B866" s="147" t="str">
        <f t="shared" si="29"/>
        <v>Jan</v>
      </c>
      <c r="C866" s="148"/>
      <c r="D866" s="149"/>
      <c r="E866" s="150"/>
      <c r="F866" s="151"/>
      <c r="G866" s="152">
        <f>IFERROR(VLOOKUP(F866,'الأستاذ العام'!$B$4:$C$499,2,0),"")</f>
        <v>0</v>
      </c>
      <c r="H866" s="146"/>
      <c r="I866" s="153">
        <v>0</v>
      </c>
      <c r="J866" s="151"/>
      <c r="K866" s="152">
        <f>IFERROR(VLOOKUP(J866,'الأستاذ العام'!$B$4:$C$499,2,0),"")</f>
        <v>0</v>
      </c>
      <c r="L866" s="146"/>
      <c r="M866" s="153">
        <v>0</v>
      </c>
      <c r="N866" s="16" t="b">
        <f t="shared" ref="N866:N929" si="30">I866=M866</f>
        <v>1</v>
      </c>
    </row>
    <row r="867" spans="1:14" x14ac:dyDescent="0.25">
      <c r="A867" s="146">
        <v>867</v>
      </c>
      <c r="B867" s="147" t="str">
        <f t="shared" ref="B867:B914" si="31">TEXT(C867,"mmm")</f>
        <v>Jan</v>
      </c>
      <c r="C867" s="148"/>
      <c r="D867" s="149"/>
      <c r="E867" s="150"/>
      <c r="F867" s="151"/>
      <c r="G867" s="152">
        <f>IFERROR(VLOOKUP(F867,'الأستاذ العام'!$B$4:$C$499,2,0),"")</f>
        <v>0</v>
      </c>
      <c r="H867" s="146"/>
      <c r="I867" s="153">
        <v>0</v>
      </c>
      <c r="J867" s="151"/>
      <c r="K867" s="152">
        <f>IFERROR(VLOOKUP(J867,'الأستاذ العام'!$B$4:$C$499,2,0),"")</f>
        <v>0</v>
      </c>
      <c r="L867" s="146"/>
      <c r="M867" s="153">
        <v>0</v>
      </c>
      <c r="N867" s="16" t="b">
        <f t="shared" si="30"/>
        <v>1</v>
      </c>
    </row>
    <row r="868" spans="1:14" x14ac:dyDescent="0.25">
      <c r="A868" s="146">
        <v>868</v>
      </c>
      <c r="B868" s="147" t="str">
        <f t="shared" si="31"/>
        <v>Jan</v>
      </c>
      <c r="C868" s="148"/>
      <c r="D868" s="149"/>
      <c r="E868" s="150"/>
      <c r="F868" s="151"/>
      <c r="G868" s="152">
        <f>IFERROR(VLOOKUP(F868,'الأستاذ العام'!$B$4:$C$499,2,0),"")</f>
        <v>0</v>
      </c>
      <c r="H868" s="146"/>
      <c r="I868" s="153">
        <v>0</v>
      </c>
      <c r="J868" s="151"/>
      <c r="K868" s="152">
        <f>IFERROR(VLOOKUP(J868,'الأستاذ العام'!$B$4:$C$499,2,0),"")</f>
        <v>0</v>
      </c>
      <c r="L868" s="146"/>
      <c r="M868" s="153">
        <v>0</v>
      </c>
      <c r="N868" s="16" t="b">
        <f t="shared" si="30"/>
        <v>1</v>
      </c>
    </row>
    <row r="869" spans="1:14" x14ac:dyDescent="0.25">
      <c r="A869" s="146">
        <v>869</v>
      </c>
      <c r="B869" s="147" t="str">
        <f t="shared" si="31"/>
        <v>Jan</v>
      </c>
      <c r="C869" s="148"/>
      <c r="D869" s="149"/>
      <c r="E869" s="150"/>
      <c r="F869" s="151"/>
      <c r="G869" s="152">
        <f>IFERROR(VLOOKUP(F869,'الأستاذ العام'!$B$4:$C$499,2,0),"")</f>
        <v>0</v>
      </c>
      <c r="H869" s="146"/>
      <c r="I869" s="153">
        <v>0</v>
      </c>
      <c r="J869" s="151"/>
      <c r="K869" s="152">
        <f>IFERROR(VLOOKUP(J869,'الأستاذ العام'!$B$4:$C$499,2,0),"")</f>
        <v>0</v>
      </c>
      <c r="L869" s="146"/>
      <c r="M869" s="153">
        <v>0</v>
      </c>
      <c r="N869" s="16" t="b">
        <f t="shared" si="30"/>
        <v>1</v>
      </c>
    </row>
    <row r="870" spans="1:14" x14ac:dyDescent="0.25">
      <c r="A870" s="146">
        <v>870</v>
      </c>
      <c r="B870" s="147" t="str">
        <f t="shared" si="31"/>
        <v>Jan</v>
      </c>
      <c r="C870" s="148"/>
      <c r="D870" s="149"/>
      <c r="E870" s="150"/>
      <c r="F870" s="151"/>
      <c r="G870" s="152">
        <f>IFERROR(VLOOKUP(F870,'الأستاذ العام'!$B$4:$C$499,2,0),"")</f>
        <v>0</v>
      </c>
      <c r="H870" s="146"/>
      <c r="I870" s="153">
        <v>0</v>
      </c>
      <c r="J870" s="151"/>
      <c r="K870" s="152">
        <f>IFERROR(VLOOKUP(J870,'الأستاذ العام'!$B$4:$C$499,2,0),"")</f>
        <v>0</v>
      </c>
      <c r="L870" s="146"/>
      <c r="M870" s="153">
        <v>0</v>
      </c>
      <c r="N870" s="16" t="b">
        <f t="shared" si="30"/>
        <v>1</v>
      </c>
    </row>
    <row r="871" spans="1:14" x14ac:dyDescent="0.25">
      <c r="A871" s="146">
        <v>871</v>
      </c>
      <c r="B871" s="147" t="str">
        <f t="shared" si="31"/>
        <v>Jan</v>
      </c>
      <c r="C871" s="148"/>
      <c r="D871" s="149"/>
      <c r="E871" s="150"/>
      <c r="F871" s="151"/>
      <c r="G871" s="152">
        <f>IFERROR(VLOOKUP(F871,'الأستاذ العام'!$B$4:$C$499,2,0),"")</f>
        <v>0</v>
      </c>
      <c r="H871" s="146"/>
      <c r="I871" s="153">
        <v>0</v>
      </c>
      <c r="J871" s="151"/>
      <c r="K871" s="152">
        <f>IFERROR(VLOOKUP(J871,'الأستاذ العام'!$B$4:$C$499,2,0),"")</f>
        <v>0</v>
      </c>
      <c r="L871" s="146"/>
      <c r="M871" s="153">
        <v>0</v>
      </c>
      <c r="N871" s="16" t="b">
        <f t="shared" si="30"/>
        <v>1</v>
      </c>
    </row>
    <row r="872" spans="1:14" x14ac:dyDescent="0.25">
      <c r="A872" s="146">
        <v>872</v>
      </c>
      <c r="B872" s="147" t="str">
        <f t="shared" si="31"/>
        <v>Jan</v>
      </c>
      <c r="C872" s="148"/>
      <c r="D872" s="149"/>
      <c r="E872" s="150"/>
      <c r="F872" s="151"/>
      <c r="G872" s="152">
        <f>IFERROR(VLOOKUP(F872,'الأستاذ العام'!$B$4:$C$499,2,0),"")</f>
        <v>0</v>
      </c>
      <c r="H872" s="146"/>
      <c r="I872" s="153">
        <v>0</v>
      </c>
      <c r="J872" s="151"/>
      <c r="K872" s="152">
        <f>IFERROR(VLOOKUP(J872,'الأستاذ العام'!$B$4:$C$499,2,0),"")</f>
        <v>0</v>
      </c>
      <c r="L872" s="146"/>
      <c r="M872" s="153">
        <v>0</v>
      </c>
      <c r="N872" s="16" t="b">
        <f t="shared" si="30"/>
        <v>1</v>
      </c>
    </row>
    <row r="873" spans="1:14" x14ac:dyDescent="0.25">
      <c r="A873" s="146">
        <v>873</v>
      </c>
      <c r="B873" s="147" t="str">
        <f t="shared" si="31"/>
        <v>Jan</v>
      </c>
      <c r="C873" s="148"/>
      <c r="D873" s="149"/>
      <c r="E873" s="150"/>
      <c r="F873" s="151"/>
      <c r="G873" s="152">
        <f>IFERROR(VLOOKUP(F873,'الأستاذ العام'!$B$4:$C$499,2,0),"")</f>
        <v>0</v>
      </c>
      <c r="H873" s="146"/>
      <c r="I873" s="153">
        <v>0</v>
      </c>
      <c r="J873" s="151"/>
      <c r="K873" s="152">
        <f>IFERROR(VLOOKUP(J873,'الأستاذ العام'!$B$4:$C$499,2,0),"")</f>
        <v>0</v>
      </c>
      <c r="L873" s="146"/>
      <c r="M873" s="153">
        <v>0</v>
      </c>
      <c r="N873" s="16" t="b">
        <f t="shared" si="30"/>
        <v>1</v>
      </c>
    </row>
    <row r="874" spans="1:14" x14ac:dyDescent="0.25">
      <c r="A874" s="146">
        <v>874</v>
      </c>
      <c r="B874" s="147" t="str">
        <f t="shared" si="31"/>
        <v>Jan</v>
      </c>
      <c r="C874" s="148"/>
      <c r="D874" s="149"/>
      <c r="E874" s="150"/>
      <c r="F874" s="151"/>
      <c r="G874" s="152">
        <f>IFERROR(VLOOKUP(F874,'الأستاذ العام'!$B$4:$C$499,2,0),"")</f>
        <v>0</v>
      </c>
      <c r="H874" s="146"/>
      <c r="I874" s="153">
        <v>0</v>
      </c>
      <c r="J874" s="151"/>
      <c r="K874" s="152">
        <f>IFERROR(VLOOKUP(J874,'الأستاذ العام'!$B$4:$C$499,2,0),"")</f>
        <v>0</v>
      </c>
      <c r="L874" s="146"/>
      <c r="M874" s="153">
        <v>0</v>
      </c>
      <c r="N874" s="16" t="b">
        <f t="shared" si="30"/>
        <v>1</v>
      </c>
    </row>
    <row r="875" spans="1:14" x14ac:dyDescent="0.25">
      <c r="A875" s="146">
        <v>875</v>
      </c>
      <c r="B875" s="147" t="str">
        <f t="shared" si="31"/>
        <v>Jan</v>
      </c>
      <c r="C875" s="148"/>
      <c r="D875" s="149"/>
      <c r="E875" s="150"/>
      <c r="F875" s="151"/>
      <c r="G875" s="152">
        <f>IFERROR(VLOOKUP(F875,'الأستاذ العام'!$B$4:$C$499,2,0),"")</f>
        <v>0</v>
      </c>
      <c r="H875" s="146"/>
      <c r="I875" s="153">
        <v>0</v>
      </c>
      <c r="J875" s="151"/>
      <c r="K875" s="152">
        <f>IFERROR(VLOOKUP(J875,'الأستاذ العام'!$B$4:$C$499,2,0),"")</f>
        <v>0</v>
      </c>
      <c r="L875" s="146"/>
      <c r="M875" s="153">
        <v>0</v>
      </c>
      <c r="N875" s="16" t="b">
        <f t="shared" si="30"/>
        <v>1</v>
      </c>
    </row>
    <row r="876" spans="1:14" x14ac:dyDescent="0.25">
      <c r="A876" s="146">
        <v>876</v>
      </c>
      <c r="B876" s="147" t="str">
        <f t="shared" si="31"/>
        <v>Jan</v>
      </c>
      <c r="C876" s="148"/>
      <c r="D876" s="149"/>
      <c r="E876" s="150"/>
      <c r="F876" s="151"/>
      <c r="G876" s="152">
        <f>IFERROR(VLOOKUP(F876,'الأستاذ العام'!$B$4:$C$499,2,0),"")</f>
        <v>0</v>
      </c>
      <c r="H876" s="146"/>
      <c r="I876" s="153">
        <v>0</v>
      </c>
      <c r="J876" s="151"/>
      <c r="K876" s="152">
        <f>IFERROR(VLOOKUP(J876,'الأستاذ العام'!$B$4:$C$499,2,0),"")</f>
        <v>0</v>
      </c>
      <c r="L876" s="146"/>
      <c r="M876" s="153">
        <v>0</v>
      </c>
      <c r="N876" s="16" t="b">
        <f t="shared" si="30"/>
        <v>1</v>
      </c>
    </row>
    <row r="877" spans="1:14" x14ac:dyDescent="0.25">
      <c r="A877" s="146">
        <v>877</v>
      </c>
      <c r="B877" s="147" t="str">
        <f t="shared" si="31"/>
        <v>Jan</v>
      </c>
      <c r="C877" s="148"/>
      <c r="D877" s="149"/>
      <c r="E877" s="150"/>
      <c r="F877" s="151"/>
      <c r="G877" s="152">
        <f>IFERROR(VLOOKUP(F877,'الأستاذ العام'!$B$4:$C$499,2,0),"")</f>
        <v>0</v>
      </c>
      <c r="H877" s="146"/>
      <c r="I877" s="153">
        <v>0</v>
      </c>
      <c r="J877" s="151"/>
      <c r="K877" s="152">
        <f>IFERROR(VLOOKUP(J877,'الأستاذ العام'!$B$4:$C$499,2,0),"")</f>
        <v>0</v>
      </c>
      <c r="L877" s="146"/>
      <c r="M877" s="153">
        <v>0</v>
      </c>
      <c r="N877" s="16" t="b">
        <f t="shared" si="30"/>
        <v>1</v>
      </c>
    </row>
    <row r="878" spans="1:14" x14ac:dyDescent="0.25">
      <c r="A878" s="146">
        <v>878</v>
      </c>
      <c r="B878" s="147" t="str">
        <f t="shared" si="31"/>
        <v>Jan</v>
      </c>
      <c r="C878" s="148"/>
      <c r="D878" s="149"/>
      <c r="E878" s="150"/>
      <c r="F878" s="151"/>
      <c r="G878" s="152">
        <f>IFERROR(VLOOKUP(F878,'الأستاذ العام'!$B$4:$C$499,2,0),"")</f>
        <v>0</v>
      </c>
      <c r="H878" s="146"/>
      <c r="I878" s="153">
        <v>0</v>
      </c>
      <c r="J878" s="151"/>
      <c r="K878" s="152">
        <f>IFERROR(VLOOKUP(J878,'الأستاذ العام'!$B$4:$C$499,2,0),"")</f>
        <v>0</v>
      </c>
      <c r="L878" s="146"/>
      <c r="M878" s="153">
        <v>0</v>
      </c>
      <c r="N878" s="16" t="b">
        <f t="shared" si="30"/>
        <v>1</v>
      </c>
    </row>
    <row r="879" spans="1:14" x14ac:dyDescent="0.25">
      <c r="A879" s="146">
        <v>879</v>
      </c>
      <c r="B879" s="147" t="str">
        <f t="shared" si="31"/>
        <v>Jan</v>
      </c>
      <c r="C879" s="148"/>
      <c r="D879" s="149"/>
      <c r="E879" s="150"/>
      <c r="F879" s="151"/>
      <c r="G879" s="152">
        <f>IFERROR(VLOOKUP(F879,'الأستاذ العام'!$B$4:$C$499,2,0),"")</f>
        <v>0</v>
      </c>
      <c r="H879" s="146"/>
      <c r="I879" s="153">
        <v>0</v>
      </c>
      <c r="J879" s="151"/>
      <c r="K879" s="152">
        <f>IFERROR(VLOOKUP(J879,'الأستاذ العام'!$B$4:$C$499,2,0),"")</f>
        <v>0</v>
      </c>
      <c r="L879" s="146"/>
      <c r="M879" s="153">
        <v>0</v>
      </c>
      <c r="N879" s="16" t="b">
        <f t="shared" si="30"/>
        <v>1</v>
      </c>
    </row>
    <row r="880" spans="1:14" x14ac:dyDescent="0.25">
      <c r="A880" s="146">
        <v>880</v>
      </c>
      <c r="B880" s="147" t="str">
        <f t="shared" si="31"/>
        <v>Jan</v>
      </c>
      <c r="C880" s="148"/>
      <c r="D880" s="149"/>
      <c r="E880" s="150"/>
      <c r="F880" s="151"/>
      <c r="G880" s="152">
        <f>IFERROR(VLOOKUP(F880,'الأستاذ العام'!$B$4:$C$499,2,0),"")</f>
        <v>0</v>
      </c>
      <c r="H880" s="146"/>
      <c r="I880" s="153">
        <v>0</v>
      </c>
      <c r="J880" s="151"/>
      <c r="K880" s="152">
        <f>IFERROR(VLOOKUP(J880,'الأستاذ العام'!$B$4:$C$499,2,0),"")</f>
        <v>0</v>
      </c>
      <c r="L880" s="146"/>
      <c r="M880" s="153">
        <v>0</v>
      </c>
      <c r="N880" s="16" t="b">
        <f t="shared" si="30"/>
        <v>1</v>
      </c>
    </row>
    <row r="881" spans="1:14" x14ac:dyDescent="0.25">
      <c r="A881" s="146">
        <v>881</v>
      </c>
      <c r="B881" s="147" t="str">
        <f t="shared" si="31"/>
        <v>Jan</v>
      </c>
      <c r="C881" s="148"/>
      <c r="D881" s="149"/>
      <c r="E881" s="150"/>
      <c r="F881" s="151"/>
      <c r="G881" s="152">
        <f>IFERROR(VLOOKUP(F881,'الأستاذ العام'!$B$4:$C$499,2,0),"")</f>
        <v>0</v>
      </c>
      <c r="H881" s="146"/>
      <c r="I881" s="153">
        <v>0</v>
      </c>
      <c r="J881" s="151"/>
      <c r="K881" s="152">
        <f>IFERROR(VLOOKUP(J881,'الأستاذ العام'!$B$4:$C$499,2,0),"")</f>
        <v>0</v>
      </c>
      <c r="L881" s="146"/>
      <c r="M881" s="153">
        <v>0</v>
      </c>
      <c r="N881" s="16" t="b">
        <f t="shared" si="30"/>
        <v>1</v>
      </c>
    </row>
    <row r="882" spans="1:14" x14ac:dyDescent="0.25">
      <c r="A882" s="146">
        <v>882</v>
      </c>
      <c r="B882" s="147" t="str">
        <f t="shared" si="31"/>
        <v>Jan</v>
      </c>
      <c r="C882" s="148"/>
      <c r="D882" s="149"/>
      <c r="E882" s="150"/>
      <c r="F882" s="151"/>
      <c r="G882" s="152">
        <f>IFERROR(VLOOKUP(F882,'الأستاذ العام'!$B$4:$C$499,2,0),"")</f>
        <v>0</v>
      </c>
      <c r="H882" s="146"/>
      <c r="I882" s="153">
        <v>0</v>
      </c>
      <c r="J882" s="151"/>
      <c r="K882" s="152">
        <f>IFERROR(VLOOKUP(J882,'الأستاذ العام'!$B$4:$C$499,2,0),"")</f>
        <v>0</v>
      </c>
      <c r="L882" s="146"/>
      <c r="M882" s="153">
        <v>0</v>
      </c>
      <c r="N882" s="16" t="b">
        <f t="shared" si="30"/>
        <v>1</v>
      </c>
    </row>
    <row r="883" spans="1:14" x14ac:dyDescent="0.25">
      <c r="A883" s="146">
        <v>883</v>
      </c>
      <c r="B883" s="147" t="str">
        <f t="shared" si="31"/>
        <v>Jan</v>
      </c>
      <c r="C883" s="148"/>
      <c r="D883" s="149"/>
      <c r="E883" s="150"/>
      <c r="F883" s="151"/>
      <c r="G883" s="152">
        <f>IFERROR(VLOOKUP(F883,'الأستاذ العام'!$B$4:$C$499,2,0),"")</f>
        <v>0</v>
      </c>
      <c r="H883" s="146"/>
      <c r="I883" s="153">
        <v>0</v>
      </c>
      <c r="J883" s="151"/>
      <c r="K883" s="152">
        <f>IFERROR(VLOOKUP(J883,'الأستاذ العام'!$B$4:$C$499,2,0),"")</f>
        <v>0</v>
      </c>
      <c r="L883" s="146"/>
      <c r="M883" s="153">
        <v>0</v>
      </c>
      <c r="N883" s="16" t="b">
        <f t="shared" si="30"/>
        <v>1</v>
      </c>
    </row>
    <row r="884" spans="1:14" x14ac:dyDescent="0.25">
      <c r="A884" s="146">
        <v>884</v>
      </c>
      <c r="B884" s="147" t="str">
        <f t="shared" si="31"/>
        <v>Jan</v>
      </c>
      <c r="C884" s="148"/>
      <c r="D884" s="149"/>
      <c r="E884" s="150"/>
      <c r="F884" s="151"/>
      <c r="G884" s="152">
        <f>IFERROR(VLOOKUP(F884,'الأستاذ العام'!$B$4:$C$499,2,0),"")</f>
        <v>0</v>
      </c>
      <c r="H884" s="146"/>
      <c r="I884" s="153">
        <v>0</v>
      </c>
      <c r="J884" s="151"/>
      <c r="K884" s="152">
        <f>IFERROR(VLOOKUP(J884,'الأستاذ العام'!$B$4:$C$499,2,0),"")</f>
        <v>0</v>
      </c>
      <c r="L884" s="146"/>
      <c r="M884" s="153">
        <v>0</v>
      </c>
      <c r="N884" s="16" t="b">
        <f t="shared" si="30"/>
        <v>1</v>
      </c>
    </row>
    <row r="885" spans="1:14" x14ac:dyDescent="0.25">
      <c r="A885" s="146">
        <v>885</v>
      </c>
      <c r="B885" s="147" t="str">
        <f t="shared" si="31"/>
        <v>Jan</v>
      </c>
      <c r="C885" s="148"/>
      <c r="D885" s="149"/>
      <c r="E885" s="150"/>
      <c r="F885" s="151"/>
      <c r="G885" s="152">
        <f>IFERROR(VLOOKUP(F885,'الأستاذ العام'!$B$4:$C$499,2,0),"")</f>
        <v>0</v>
      </c>
      <c r="H885" s="146"/>
      <c r="I885" s="153">
        <v>0</v>
      </c>
      <c r="J885" s="151"/>
      <c r="K885" s="152">
        <f>IFERROR(VLOOKUP(J885,'الأستاذ العام'!$B$4:$C$499,2,0),"")</f>
        <v>0</v>
      </c>
      <c r="L885" s="146"/>
      <c r="M885" s="153">
        <v>0</v>
      </c>
      <c r="N885" s="16" t="b">
        <f t="shared" si="30"/>
        <v>1</v>
      </c>
    </row>
    <row r="886" spans="1:14" x14ac:dyDescent="0.25">
      <c r="A886" s="146">
        <v>886</v>
      </c>
      <c r="B886" s="147" t="str">
        <f t="shared" si="31"/>
        <v>Jan</v>
      </c>
      <c r="C886" s="148"/>
      <c r="D886" s="149"/>
      <c r="E886" s="150"/>
      <c r="F886" s="151"/>
      <c r="G886" s="152">
        <f>IFERROR(VLOOKUP(F886,'الأستاذ العام'!$B$4:$C$499,2,0),"")</f>
        <v>0</v>
      </c>
      <c r="H886" s="146"/>
      <c r="I886" s="153">
        <v>0</v>
      </c>
      <c r="J886" s="151"/>
      <c r="K886" s="152">
        <f>IFERROR(VLOOKUP(J886,'الأستاذ العام'!$B$4:$C$499,2,0),"")</f>
        <v>0</v>
      </c>
      <c r="L886" s="146"/>
      <c r="M886" s="153">
        <v>0</v>
      </c>
      <c r="N886" s="16" t="b">
        <f t="shared" si="30"/>
        <v>1</v>
      </c>
    </row>
    <row r="887" spans="1:14" x14ac:dyDescent="0.25">
      <c r="A887" s="146">
        <v>887</v>
      </c>
      <c r="B887" s="147" t="str">
        <f t="shared" si="31"/>
        <v>Jan</v>
      </c>
      <c r="C887" s="148"/>
      <c r="D887" s="149"/>
      <c r="E887" s="150"/>
      <c r="F887" s="151"/>
      <c r="G887" s="152">
        <f>IFERROR(VLOOKUP(F887,'الأستاذ العام'!$B$4:$C$499,2,0),"")</f>
        <v>0</v>
      </c>
      <c r="H887" s="146"/>
      <c r="I887" s="153">
        <v>0</v>
      </c>
      <c r="J887" s="151"/>
      <c r="K887" s="152">
        <f>IFERROR(VLOOKUP(J887,'الأستاذ العام'!$B$4:$C$499,2,0),"")</f>
        <v>0</v>
      </c>
      <c r="L887" s="146"/>
      <c r="M887" s="153">
        <v>0</v>
      </c>
      <c r="N887" s="16" t="b">
        <f t="shared" si="30"/>
        <v>1</v>
      </c>
    </row>
    <row r="888" spans="1:14" x14ac:dyDescent="0.25">
      <c r="A888" s="146">
        <v>888</v>
      </c>
      <c r="B888" s="147" t="str">
        <f t="shared" si="31"/>
        <v>Jan</v>
      </c>
      <c r="C888" s="148"/>
      <c r="D888" s="149"/>
      <c r="E888" s="150"/>
      <c r="F888" s="151"/>
      <c r="G888" s="152">
        <f>IFERROR(VLOOKUP(F888,'الأستاذ العام'!$B$4:$C$499,2,0),"")</f>
        <v>0</v>
      </c>
      <c r="H888" s="146"/>
      <c r="I888" s="153">
        <v>0</v>
      </c>
      <c r="J888" s="151"/>
      <c r="K888" s="152">
        <f>IFERROR(VLOOKUP(J888,'الأستاذ العام'!$B$4:$C$499,2,0),"")</f>
        <v>0</v>
      </c>
      <c r="L888" s="146"/>
      <c r="M888" s="153">
        <v>0</v>
      </c>
      <c r="N888" s="16" t="b">
        <f t="shared" si="30"/>
        <v>1</v>
      </c>
    </row>
    <row r="889" spans="1:14" x14ac:dyDescent="0.25">
      <c r="A889" s="146">
        <v>889</v>
      </c>
      <c r="B889" s="147" t="str">
        <f t="shared" si="31"/>
        <v>Jan</v>
      </c>
      <c r="C889" s="148"/>
      <c r="D889" s="149"/>
      <c r="E889" s="150"/>
      <c r="F889" s="151"/>
      <c r="G889" s="152">
        <f>IFERROR(VLOOKUP(F889,'الأستاذ العام'!$B$4:$C$499,2,0),"")</f>
        <v>0</v>
      </c>
      <c r="H889" s="146"/>
      <c r="I889" s="153">
        <v>0</v>
      </c>
      <c r="J889" s="151"/>
      <c r="K889" s="152">
        <f>IFERROR(VLOOKUP(J889,'الأستاذ العام'!$B$4:$C$499,2,0),"")</f>
        <v>0</v>
      </c>
      <c r="L889" s="146"/>
      <c r="M889" s="153">
        <v>0</v>
      </c>
      <c r="N889" s="16" t="b">
        <f t="shared" si="30"/>
        <v>1</v>
      </c>
    </row>
    <row r="890" spans="1:14" x14ac:dyDescent="0.25">
      <c r="A890" s="146">
        <v>890</v>
      </c>
      <c r="B890" s="147" t="str">
        <f t="shared" si="31"/>
        <v>Jan</v>
      </c>
      <c r="C890" s="148"/>
      <c r="D890" s="149"/>
      <c r="E890" s="150"/>
      <c r="F890" s="151"/>
      <c r="G890" s="152">
        <f>IFERROR(VLOOKUP(F890,'الأستاذ العام'!$B$4:$C$499,2,0),"")</f>
        <v>0</v>
      </c>
      <c r="H890" s="146"/>
      <c r="I890" s="153">
        <v>0</v>
      </c>
      <c r="J890" s="151"/>
      <c r="K890" s="152">
        <f>IFERROR(VLOOKUP(J890,'الأستاذ العام'!$B$4:$C$499,2,0),"")</f>
        <v>0</v>
      </c>
      <c r="L890" s="146"/>
      <c r="M890" s="153">
        <v>0</v>
      </c>
      <c r="N890" s="16" t="b">
        <f t="shared" si="30"/>
        <v>1</v>
      </c>
    </row>
    <row r="891" spans="1:14" x14ac:dyDescent="0.25">
      <c r="A891" s="146">
        <v>891</v>
      </c>
      <c r="B891" s="147" t="str">
        <f t="shared" si="31"/>
        <v>Jan</v>
      </c>
      <c r="C891" s="148"/>
      <c r="D891" s="149"/>
      <c r="E891" s="150"/>
      <c r="F891" s="151"/>
      <c r="G891" s="152">
        <f>IFERROR(VLOOKUP(F891,'الأستاذ العام'!$B$4:$C$499,2,0),"")</f>
        <v>0</v>
      </c>
      <c r="H891" s="146"/>
      <c r="I891" s="153">
        <v>0</v>
      </c>
      <c r="J891" s="151"/>
      <c r="K891" s="152">
        <f>IFERROR(VLOOKUP(J891,'الأستاذ العام'!$B$4:$C$499,2,0),"")</f>
        <v>0</v>
      </c>
      <c r="L891" s="146"/>
      <c r="M891" s="153">
        <v>0</v>
      </c>
      <c r="N891" s="16" t="b">
        <f t="shared" si="30"/>
        <v>1</v>
      </c>
    </row>
    <row r="892" spans="1:14" x14ac:dyDescent="0.25">
      <c r="A892" s="146">
        <v>892</v>
      </c>
      <c r="B892" s="147" t="str">
        <f t="shared" si="31"/>
        <v>Jan</v>
      </c>
      <c r="C892" s="148"/>
      <c r="D892" s="149"/>
      <c r="E892" s="150"/>
      <c r="F892" s="151"/>
      <c r="G892" s="152">
        <f>IFERROR(VLOOKUP(F892,'الأستاذ العام'!$B$4:$C$499,2,0),"")</f>
        <v>0</v>
      </c>
      <c r="H892" s="146"/>
      <c r="I892" s="153">
        <v>0</v>
      </c>
      <c r="J892" s="151"/>
      <c r="K892" s="152">
        <f>IFERROR(VLOOKUP(J892,'الأستاذ العام'!$B$4:$C$499,2,0),"")</f>
        <v>0</v>
      </c>
      <c r="L892" s="146"/>
      <c r="M892" s="153">
        <v>0</v>
      </c>
      <c r="N892" s="16" t="b">
        <f t="shared" si="30"/>
        <v>1</v>
      </c>
    </row>
    <row r="893" spans="1:14" x14ac:dyDescent="0.25">
      <c r="A893" s="146">
        <v>893</v>
      </c>
      <c r="B893" s="147" t="str">
        <f t="shared" si="31"/>
        <v>Jan</v>
      </c>
      <c r="C893" s="148"/>
      <c r="D893" s="149"/>
      <c r="E893" s="150"/>
      <c r="F893" s="151"/>
      <c r="G893" s="152">
        <f>IFERROR(VLOOKUP(F893,'الأستاذ العام'!$B$4:$C$499,2,0),"")</f>
        <v>0</v>
      </c>
      <c r="H893" s="146"/>
      <c r="I893" s="153">
        <v>0</v>
      </c>
      <c r="J893" s="151"/>
      <c r="K893" s="152">
        <f>IFERROR(VLOOKUP(J893,'الأستاذ العام'!$B$4:$C$499,2,0),"")</f>
        <v>0</v>
      </c>
      <c r="L893" s="146"/>
      <c r="M893" s="153">
        <v>0</v>
      </c>
      <c r="N893" s="16" t="b">
        <f t="shared" si="30"/>
        <v>1</v>
      </c>
    </row>
    <row r="894" spans="1:14" x14ac:dyDescent="0.25">
      <c r="A894" s="146">
        <v>894</v>
      </c>
      <c r="B894" s="147" t="str">
        <f t="shared" si="31"/>
        <v>Jan</v>
      </c>
      <c r="C894" s="148"/>
      <c r="D894" s="149"/>
      <c r="E894" s="150"/>
      <c r="F894" s="151"/>
      <c r="G894" s="152">
        <f>IFERROR(VLOOKUP(F894,'الأستاذ العام'!$B$4:$C$499,2,0),"")</f>
        <v>0</v>
      </c>
      <c r="H894" s="146"/>
      <c r="I894" s="153">
        <v>0</v>
      </c>
      <c r="J894" s="151"/>
      <c r="K894" s="152">
        <f>IFERROR(VLOOKUP(J894,'الأستاذ العام'!$B$4:$C$499,2,0),"")</f>
        <v>0</v>
      </c>
      <c r="L894" s="146"/>
      <c r="M894" s="153">
        <v>0</v>
      </c>
      <c r="N894" s="16" t="b">
        <f t="shared" si="30"/>
        <v>1</v>
      </c>
    </row>
    <row r="895" spans="1:14" x14ac:dyDescent="0.25">
      <c r="A895" s="146">
        <v>895</v>
      </c>
      <c r="B895" s="147" t="str">
        <f t="shared" si="31"/>
        <v>Jan</v>
      </c>
      <c r="C895" s="148"/>
      <c r="D895" s="149"/>
      <c r="E895" s="150"/>
      <c r="F895" s="151"/>
      <c r="G895" s="152">
        <f>IFERROR(VLOOKUP(F895,'الأستاذ العام'!$B$4:$C$499,2,0),"")</f>
        <v>0</v>
      </c>
      <c r="H895" s="146"/>
      <c r="I895" s="153">
        <v>0</v>
      </c>
      <c r="J895" s="151"/>
      <c r="K895" s="152">
        <f>IFERROR(VLOOKUP(J895,'الأستاذ العام'!$B$4:$C$499,2,0),"")</f>
        <v>0</v>
      </c>
      <c r="L895" s="146"/>
      <c r="M895" s="153">
        <v>0</v>
      </c>
      <c r="N895" s="16" t="b">
        <f t="shared" si="30"/>
        <v>1</v>
      </c>
    </row>
    <row r="896" spans="1:14" x14ac:dyDescent="0.25">
      <c r="A896" s="146">
        <v>896</v>
      </c>
      <c r="B896" s="147" t="str">
        <f t="shared" si="31"/>
        <v>Jan</v>
      </c>
      <c r="C896" s="148"/>
      <c r="D896" s="149"/>
      <c r="E896" s="150"/>
      <c r="F896" s="151"/>
      <c r="G896" s="152">
        <f>IFERROR(VLOOKUP(F896,'الأستاذ العام'!$B$4:$C$499,2,0),"")</f>
        <v>0</v>
      </c>
      <c r="H896" s="146"/>
      <c r="I896" s="153">
        <v>0</v>
      </c>
      <c r="J896" s="151"/>
      <c r="K896" s="152">
        <f>IFERROR(VLOOKUP(J896,'الأستاذ العام'!$B$4:$C$499,2,0),"")</f>
        <v>0</v>
      </c>
      <c r="L896" s="146"/>
      <c r="M896" s="153">
        <v>0</v>
      </c>
      <c r="N896" s="16" t="b">
        <f t="shared" si="30"/>
        <v>1</v>
      </c>
    </row>
    <row r="897" spans="1:14" x14ac:dyDescent="0.25">
      <c r="A897" s="146">
        <v>897</v>
      </c>
      <c r="B897" s="147" t="str">
        <f t="shared" si="31"/>
        <v>Jan</v>
      </c>
      <c r="C897" s="148"/>
      <c r="D897" s="149"/>
      <c r="E897" s="150"/>
      <c r="F897" s="151"/>
      <c r="G897" s="152">
        <f>IFERROR(VLOOKUP(F897,'الأستاذ العام'!$B$4:$C$499,2,0),"")</f>
        <v>0</v>
      </c>
      <c r="H897" s="146"/>
      <c r="I897" s="153">
        <v>0</v>
      </c>
      <c r="J897" s="151"/>
      <c r="K897" s="152">
        <f>IFERROR(VLOOKUP(J897,'الأستاذ العام'!$B$4:$C$499,2,0),"")</f>
        <v>0</v>
      </c>
      <c r="L897" s="146"/>
      <c r="M897" s="153">
        <v>0</v>
      </c>
      <c r="N897" s="16" t="b">
        <f t="shared" si="30"/>
        <v>1</v>
      </c>
    </row>
    <row r="898" spans="1:14" x14ac:dyDescent="0.25">
      <c r="A898" s="146">
        <v>898</v>
      </c>
      <c r="B898" s="147" t="str">
        <f t="shared" si="31"/>
        <v>Jan</v>
      </c>
      <c r="C898" s="148"/>
      <c r="D898" s="149"/>
      <c r="E898" s="150"/>
      <c r="F898" s="151"/>
      <c r="G898" s="152">
        <f>IFERROR(VLOOKUP(F898,'الأستاذ العام'!$B$4:$C$499,2,0),"")</f>
        <v>0</v>
      </c>
      <c r="H898" s="146"/>
      <c r="I898" s="153">
        <v>0</v>
      </c>
      <c r="J898" s="151"/>
      <c r="K898" s="152">
        <f>IFERROR(VLOOKUP(J898,'الأستاذ العام'!$B$4:$C$499,2,0),"")</f>
        <v>0</v>
      </c>
      <c r="L898" s="146"/>
      <c r="M898" s="153">
        <v>0</v>
      </c>
      <c r="N898" s="16" t="b">
        <f t="shared" si="30"/>
        <v>1</v>
      </c>
    </row>
    <row r="899" spans="1:14" x14ac:dyDescent="0.25">
      <c r="A899" s="146">
        <v>899</v>
      </c>
      <c r="B899" s="147" t="str">
        <f t="shared" si="31"/>
        <v>Jan</v>
      </c>
      <c r="C899" s="148"/>
      <c r="D899" s="149"/>
      <c r="E899" s="150"/>
      <c r="F899" s="151"/>
      <c r="G899" s="152">
        <f>IFERROR(VLOOKUP(F899,'الأستاذ العام'!$B$4:$C$499,2,0),"")</f>
        <v>0</v>
      </c>
      <c r="H899" s="146"/>
      <c r="I899" s="153">
        <v>0</v>
      </c>
      <c r="J899" s="151"/>
      <c r="K899" s="152">
        <f>IFERROR(VLOOKUP(J899,'الأستاذ العام'!$B$4:$C$499,2,0),"")</f>
        <v>0</v>
      </c>
      <c r="L899" s="146"/>
      <c r="M899" s="153">
        <v>0</v>
      </c>
      <c r="N899" s="16" t="b">
        <f t="shared" si="30"/>
        <v>1</v>
      </c>
    </row>
    <row r="900" spans="1:14" x14ac:dyDescent="0.25">
      <c r="A900" s="146">
        <v>900</v>
      </c>
      <c r="B900" s="147" t="str">
        <f t="shared" si="31"/>
        <v>Jan</v>
      </c>
      <c r="C900" s="148"/>
      <c r="D900" s="149"/>
      <c r="E900" s="150"/>
      <c r="F900" s="151"/>
      <c r="G900" s="152">
        <f>IFERROR(VLOOKUP(F900,'الأستاذ العام'!$B$4:$C$499,2,0),"")</f>
        <v>0</v>
      </c>
      <c r="H900" s="146"/>
      <c r="I900" s="153">
        <v>0</v>
      </c>
      <c r="J900" s="151"/>
      <c r="K900" s="152">
        <f>IFERROR(VLOOKUP(J900,'الأستاذ العام'!$B$4:$C$499,2,0),"")</f>
        <v>0</v>
      </c>
      <c r="L900" s="146"/>
      <c r="M900" s="153">
        <v>0</v>
      </c>
      <c r="N900" s="16" t="b">
        <f t="shared" si="30"/>
        <v>1</v>
      </c>
    </row>
    <row r="901" spans="1:14" x14ac:dyDescent="0.25">
      <c r="A901" s="146">
        <v>901</v>
      </c>
      <c r="B901" s="147" t="str">
        <f t="shared" si="31"/>
        <v>Jan</v>
      </c>
      <c r="C901" s="148"/>
      <c r="D901" s="149"/>
      <c r="E901" s="150"/>
      <c r="F901" s="151"/>
      <c r="G901" s="152">
        <f>IFERROR(VLOOKUP(F901,'الأستاذ العام'!$B$4:$C$499,2,0),"")</f>
        <v>0</v>
      </c>
      <c r="H901" s="146"/>
      <c r="I901" s="153">
        <v>0</v>
      </c>
      <c r="J901" s="151"/>
      <c r="K901" s="152">
        <f>IFERROR(VLOOKUP(J901,'الأستاذ العام'!$B$4:$C$499,2,0),"")</f>
        <v>0</v>
      </c>
      <c r="L901" s="146"/>
      <c r="M901" s="153">
        <v>0</v>
      </c>
      <c r="N901" s="16" t="b">
        <f t="shared" si="30"/>
        <v>1</v>
      </c>
    </row>
    <row r="902" spans="1:14" x14ac:dyDescent="0.25">
      <c r="A902" s="146">
        <v>902</v>
      </c>
      <c r="B902" s="147" t="str">
        <f t="shared" si="31"/>
        <v>Jan</v>
      </c>
      <c r="C902" s="148"/>
      <c r="D902" s="149"/>
      <c r="E902" s="150"/>
      <c r="F902" s="151"/>
      <c r="G902" s="152">
        <f>IFERROR(VLOOKUP(F902,'الأستاذ العام'!$B$4:$C$499,2,0),"")</f>
        <v>0</v>
      </c>
      <c r="H902" s="146"/>
      <c r="I902" s="153">
        <v>0</v>
      </c>
      <c r="J902" s="151"/>
      <c r="K902" s="152">
        <f>IFERROR(VLOOKUP(J902,'الأستاذ العام'!$B$4:$C$499,2,0),"")</f>
        <v>0</v>
      </c>
      <c r="L902" s="146"/>
      <c r="M902" s="153">
        <v>0</v>
      </c>
      <c r="N902" s="16" t="b">
        <f t="shared" si="30"/>
        <v>1</v>
      </c>
    </row>
    <row r="903" spans="1:14" x14ac:dyDescent="0.25">
      <c r="A903" s="146">
        <v>903</v>
      </c>
      <c r="B903" s="147" t="str">
        <f t="shared" si="31"/>
        <v>Jan</v>
      </c>
      <c r="C903" s="148"/>
      <c r="D903" s="149"/>
      <c r="E903" s="150"/>
      <c r="F903" s="151"/>
      <c r="G903" s="152">
        <f>IFERROR(VLOOKUP(F903,'الأستاذ العام'!$B$4:$C$499,2,0),"")</f>
        <v>0</v>
      </c>
      <c r="H903" s="146"/>
      <c r="I903" s="153">
        <v>0</v>
      </c>
      <c r="J903" s="151"/>
      <c r="K903" s="152">
        <f>IFERROR(VLOOKUP(J903,'الأستاذ العام'!$B$4:$C$499,2,0),"")</f>
        <v>0</v>
      </c>
      <c r="L903" s="146"/>
      <c r="M903" s="153">
        <v>0</v>
      </c>
      <c r="N903" s="16" t="b">
        <f t="shared" si="30"/>
        <v>1</v>
      </c>
    </row>
    <row r="904" spans="1:14" x14ac:dyDescent="0.25">
      <c r="A904" s="146">
        <v>904</v>
      </c>
      <c r="B904" s="147" t="str">
        <f t="shared" si="31"/>
        <v>Jan</v>
      </c>
      <c r="C904" s="148"/>
      <c r="D904" s="149"/>
      <c r="E904" s="150"/>
      <c r="F904" s="151"/>
      <c r="G904" s="152">
        <f>IFERROR(VLOOKUP(F904,'الأستاذ العام'!$B$4:$C$499,2,0),"")</f>
        <v>0</v>
      </c>
      <c r="H904" s="146"/>
      <c r="I904" s="153">
        <v>0</v>
      </c>
      <c r="J904" s="151"/>
      <c r="K904" s="152">
        <f>IFERROR(VLOOKUP(J904,'الأستاذ العام'!$B$4:$C$499,2,0),"")</f>
        <v>0</v>
      </c>
      <c r="L904" s="146"/>
      <c r="M904" s="153">
        <v>0</v>
      </c>
      <c r="N904" s="16" t="b">
        <f t="shared" si="30"/>
        <v>1</v>
      </c>
    </row>
    <row r="905" spans="1:14" x14ac:dyDescent="0.25">
      <c r="A905" s="146">
        <v>905</v>
      </c>
      <c r="B905" s="147" t="str">
        <f t="shared" si="31"/>
        <v>Jan</v>
      </c>
      <c r="C905" s="148"/>
      <c r="D905" s="149"/>
      <c r="E905" s="150"/>
      <c r="F905" s="151"/>
      <c r="G905" s="152">
        <f>IFERROR(VLOOKUP(F905,'الأستاذ العام'!$B$4:$C$499,2,0),"")</f>
        <v>0</v>
      </c>
      <c r="H905" s="146"/>
      <c r="I905" s="153">
        <v>0</v>
      </c>
      <c r="J905" s="151"/>
      <c r="K905" s="152">
        <f>IFERROR(VLOOKUP(J905,'الأستاذ العام'!$B$4:$C$499,2,0),"")</f>
        <v>0</v>
      </c>
      <c r="L905" s="146"/>
      <c r="M905" s="153">
        <v>0</v>
      </c>
      <c r="N905" s="16" t="b">
        <f t="shared" si="30"/>
        <v>1</v>
      </c>
    </row>
    <row r="906" spans="1:14" x14ac:dyDescent="0.25">
      <c r="A906" s="146">
        <v>906</v>
      </c>
      <c r="B906" s="147" t="str">
        <f t="shared" si="31"/>
        <v>Jan</v>
      </c>
      <c r="C906" s="148"/>
      <c r="D906" s="149"/>
      <c r="E906" s="150"/>
      <c r="F906" s="151"/>
      <c r="G906" s="152">
        <f>IFERROR(VLOOKUP(F906,'الأستاذ العام'!$B$4:$C$499,2,0),"")</f>
        <v>0</v>
      </c>
      <c r="H906" s="146"/>
      <c r="I906" s="153">
        <v>0</v>
      </c>
      <c r="J906" s="151"/>
      <c r="K906" s="152">
        <f>IFERROR(VLOOKUP(J906,'الأستاذ العام'!$B$4:$C$499,2,0),"")</f>
        <v>0</v>
      </c>
      <c r="L906" s="146"/>
      <c r="M906" s="153">
        <v>0</v>
      </c>
      <c r="N906" s="16" t="b">
        <f t="shared" si="30"/>
        <v>1</v>
      </c>
    </row>
    <row r="907" spans="1:14" x14ac:dyDescent="0.25">
      <c r="A907" s="146">
        <v>907</v>
      </c>
      <c r="B907" s="147" t="str">
        <f t="shared" si="31"/>
        <v>Jan</v>
      </c>
      <c r="C907" s="148"/>
      <c r="D907" s="149"/>
      <c r="E907" s="150"/>
      <c r="F907" s="151"/>
      <c r="G907" s="152">
        <f>IFERROR(VLOOKUP(F907,'الأستاذ العام'!$B$4:$C$499,2,0),"")</f>
        <v>0</v>
      </c>
      <c r="H907" s="146"/>
      <c r="I907" s="153">
        <v>0</v>
      </c>
      <c r="J907" s="151"/>
      <c r="K907" s="152">
        <f>IFERROR(VLOOKUP(J907,'الأستاذ العام'!$B$4:$C$499,2,0),"")</f>
        <v>0</v>
      </c>
      <c r="L907" s="146"/>
      <c r="M907" s="153">
        <v>0</v>
      </c>
      <c r="N907" s="16" t="b">
        <f t="shared" si="30"/>
        <v>1</v>
      </c>
    </row>
    <row r="908" spans="1:14" x14ac:dyDescent="0.25">
      <c r="A908" s="146">
        <v>908</v>
      </c>
      <c r="B908" s="147" t="str">
        <f t="shared" si="31"/>
        <v>Jan</v>
      </c>
      <c r="C908" s="148"/>
      <c r="D908" s="149"/>
      <c r="E908" s="150"/>
      <c r="F908" s="151"/>
      <c r="G908" s="152">
        <f>IFERROR(VLOOKUP(F908,'الأستاذ العام'!$B$4:$C$499,2,0),"")</f>
        <v>0</v>
      </c>
      <c r="H908" s="146"/>
      <c r="I908" s="153">
        <v>0</v>
      </c>
      <c r="J908" s="151"/>
      <c r="K908" s="152">
        <f>IFERROR(VLOOKUP(J908,'الأستاذ العام'!$B$4:$C$499,2,0),"")</f>
        <v>0</v>
      </c>
      <c r="L908" s="146"/>
      <c r="M908" s="153">
        <v>0</v>
      </c>
      <c r="N908" s="16" t="b">
        <f t="shared" si="30"/>
        <v>1</v>
      </c>
    </row>
    <row r="909" spans="1:14" x14ac:dyDescent="0.25">
      <c r="A909" s="146">
        <v>909</v>
      </c>
      <c r="B909" s="147" t="str">
        <f t="shared" si="31"/>
        <v>Jan</v>
      </c>
      <c r="C909" s="148"/>
      <c r="D909" s="149"/>
      <c r="E909" s="150"/>
      <c r="F909" s="151"/>
      <c r="G909" s="152">
        <f>IFERROR(VLOOKUP(F909,'الأستاذ العام'!$B$4:$C$499,2,0),"")</f>
        <v>0</v>
      </c>
      <c r="H909" s="146"/>
      <c r="I909" s="153">
        <v>0</v>
      </c>
      <c r="J909" s="151"/>
      <c r="K909" s="152">
        <f>IFERROR(VLOOKUP(J909,'الأستاذ العام'!$B$4:$C$499,2,0),"")</f>
        <v>0</v>
      </c>
      <c r="L909" s="146"/>
      <c r="M909" s="153">
        <v>0</v>
      </c>
      <c r="N909" s="16" t="b">
        <f t="shared" si="30"/>
        <v>1</v>
      </c>
    </row>
    <row r="910" spans="1:14" x14ac:dyDescent="0.25">
      <c r="A910" s="146">
        <v>910</v>
      </c>
      <c r="B910" s="147" t="str">
        <f t="shared" si="31"/>
        <v>Jan</v>
      </c>
      <c r="C910" s="148"/>
      <c r="D910" s="149"/>
      <c r="E910" s="150"/>
      <c r="F910" s="151"/>
      <c r="G910" s="152">
        <f>IFERROR(VLOOKUP(F910,'الأستاذ العام'!$B$4:$C$499,2,0),"")</f>
        <v>0</v>
      </c>
      <c r="H910" s="146"/>
      <c r="I910" s="153">
        <v>0</v>
      </c>
      <c r="J910" s="151"/>
      <c r="K910" s="152">
        <f>IFERROR(VLOOKUP(J910,'الأستاذ العام'!$B$4:$C$499,2,0),"")</f>
        <v>0</v>
      </c>
      <c r="L910" s="146"/>
      <c r="M910" s="153">
        <v>0</v>
      </c>
      <c r="N910" s="16" t="b">
        <f t="shared" si="30"/>
        <v>1</v>
      </c>
    </row>
    <row r="911" spans="1:14" x14ac:dyDescent="0.25">
      <c r="A911" s="146">
        <v>911</v>
      </c>
      <c r="B911" s="147" t="str">
        <f t="shared" si="31"/>
        <v>Jan</v>
      </c>
      <c r="C911" s="148"/>
      <c r="D911" s="149"/>
      <c r="E911" s="150"/>
      <c r="F911" s="151"/>
      <c r="G911" s="152">
        <f>IFERROR(VLOOKUP(F911,'الأستاذ العام'!$B$4:$C$499,2,0),"")</f>
        <v>0</v>
      </c>
      <c r="H911" s="146"/>
      <c r="I911" s="153">
        <v>0</v>
      </c>
      <c r="J911" s="151"/>
      <c r="K911" s="152">
        <f>IFERROR(VLOOKUP(J911,'الأستاذ العام'!$B$4:$C$499,2,0),"")</f>
        <v>0</v>
      </c>
      <c r="L911" s="146"/>
      <c r="M911" s="153">
        <v>0</v>
      </c>
      <c r="N911" s="16" t="b">
        <f t="shared" si="30"/>
        <v>1</v>
      </c>
    </row>
    <row r="912" spans="1:14" x14ac:dyDescent="0.25">
      <c r="A912" s="146">
        <v>912</v>
      </c>
      <c r="B912" s="147" t="str">
        <f t="shared" si="31"/>
        <v>Jan</v>
      </c>
      <c r="C912" s="148"/>
      <c r="D912" s="149"/>
      <c r="E912" s="150"/>
      <c r="F912" s="151"/>
      <c r="G912" s="152">
        <f>IFERROR(VLOOKUP(F912,'الأستاذ العام'!$B$4:$C$499,2,0),"")</f>
        <v>0</v>
      </c>
      <c r="H912" s="146"/>
      <c r="I912" s="153">
        <v>0</v>
      </c>
      <c r="J912" s="151"/>
      <c r="K912" s="152">
        <f>IFERROR(VLOOKUP(J912,'الأستاذ العام'!$B$4:$C$499,2,0),"")</f>
        <v>0</v>
      </c>
      <c r="L912" s="146"/>
      <c r="M912" s="153">
        <v>0</v>
      </c>
      <c r="N912" s="16" t="b">
        <f t="shared" si="30"/>
        <v>1</v>
      </c>
    </row>
    <row r="913" spans="1:14" x14ac:dyDescent="0.25">
      <c r="A913" s="146">
        <v>913</v>
      </c>
      <c r="B913" s="147" t="str">
        <f t="shared" si="31"/>
        <v>Jan</v>
      </c>
      <c r="C913" s="148"/>
      <c r="D913" s="149"/>
      <c r="E913" s="150"/>
      <c r="F913" s="151"/>
      <c r="G913" s="152">
        <f>IFERROR(VLOOKUP(F913,'الأستاذ العام'!$B$4:$C$499,2,0),"")</f>
        <v>0</v>
      </c>
      <c r="H913" s="146"/>
      <c r="I913" s="153">
        <v>0</v>
      </c>
      <c r="J913" s="151"/>
      <c r="K913" s="152">
        <f>IFERROR(VLOOKUP(J913,'الأستاذ العام'!$B$4:$C$499,2,0),"")</f>
        <v>0</v>
      </c>
      <c r="L913" s="146"/>
      <c r="M913" s="153">
        <v>0</v>
      </c>
      <c r="N913" s="16" t="b">
        <f t="shared" si="30"/>
        <v>1</v>
      </c>
    </row>
    <row r="914" spans="1:14" x14ac:dyDescent="0.25">
      <c r="A914" s="146">
        <v>914</v>
      </c>
      <c r="B914" s="147" t="str">
        <f t="shared" si="31"/>
        <v>Jan</v>
      </c>
      <c r="C914" s="148"/>
      <c r="D914" s="149"/>
      <c r="E914" s="150"/>
      <c r="F914" s="151"/>
      <c r="G914" s="152">
        <f>IFERROR(VLOOKUP(F914,'الأستاذ العام'!$B$4:$C$499,2,0),"")</f>
        <v>0</v>
      </c>
      <c r="H914" s="146"/>
      <c r="I914" s="153">
        <v>0</v>
      </c>
      <c r="J914" s="151"/>
      <c r="K914" s="152">
        <f>IFERROR(VLOOKUP(J914,'الأستاذ العام'!$B$4:$C$499,2,0),"")</f>
        <v>0</v>
      </c>
      <c r="L914" s="146"/>
      <c r="M914" s="153">
        <v>0</v>
      </c>
      <c r="N914" s="16" t="b">
        <f t="shared" si="30"/>
        <v>1</v>
      </c>
    </row>
    <row r="915" spans="1:14" x14ac:dyDescent="0.25">
      <c r="A915" s="146">
        <v>915</v>
      </c>
      <c r="B915" s="147" t="str">
        <f t="shared" ref="B915:B978" si="32">TEXT(C915,"mmm")</f>
        <v>Jan</v>
      </c>
      <c r="C915" s="148"/>
      <c r="D915" s="149"/>
      <c r="E915" s="150"/>
      <c r="F915" s="151"/>
      <c r="G915" s="152">
        <f>IFERROR(VLOOKUP(F915,'الأستاذ العام'!$B$4:$C$499,2,0),"")</f>
        <v>0</v>
      </c>
      <c r="H915" s="146"/>
      <c r="I915" s="153">
        <v>0</v>
      </c>
      <c r="J915" s="151"/>
      <c r="K915" s="152">
        <f>IFERROR(VLOOKUP(J915,'الأستاذ العام'!$B$4:$C$499,2,0),"")</f>
        <v>0</v>
      </c>
      <c r="L915" s="146"/>
      <c r="M915" s="153">
        <v>0</v>
      </c>
      <c r="N915" s="16" t="b">
        <f t="shared" si="30"/>
        <v>1</v>
      </c>
    </row>
    <row r="916" spans="1:14" x14ac:dyDescent="0.25">
      <c r="A916" s="146">
        <v>916</v>
      </c>
      <c r="B916" s="147" t="str">
        <f t="shared" si="32"/>
        <v>Jan</v>
      </c>
      <c r="C916" s="148"/>
      <c r="D916" s="149"/>
      <c r="E916" s="150"/>
      <c r="F916" s="151"/>
      <c r="G916" s="152">
        <f>IFERROR(VLOOKUP(F916,'الأستاذ العام'!$B$4:$C$499,2,0),"")</f>
        <v>0</v>
      </c>
      <c r="H916" s="146"/>
      <c r="I916" s="153">
        <v>0</v>
      </c>
      <c r="J916" s="151"/>
      <c r="K916" s="152">
        <f>IFERROR(VLOOKUP(J916,'الأستاذ العام'!$B$4:$C$499,2,0),"")</f>
        <v>0</v>
      </c>
      <c r="L916" s="146"/>
      <c r="M916" s="153">
        <v>0</v>
      </c>
      <c r="N916" s="16" t="b">
        <f t="shared" si="30"/>
        <v>1</v>
      </c>
    </row>
    <row r="917" spans="1:14" x14ac:dyDescent="0.25">
      <c r="A917" s="146">
        <v>917</v>
      </c>
      <c r="B917" s="147" t="str">
        <f t="shared" si="32"/>
        <v>Jan</v>
      </c>
      <c r="C917" s="148"/>
      <c r="D917" s="149"/>
      <c r="E917" s="150"/>
      <c r="F917" s="151"/>
      <c r="G917" s="152">
        <f>IFERROR(VLOOKUP(F917,'الأستاذ العام'!$B$4:$C$499,2,0),"")</f>
        <v>0</v>
      </c>
      <c r="H917" s="146"/>
      <c r="I917" s="153">
        <v>0</v>
      </c>
      <c r="J917" s="151"/>
      <c r="K917" s="152">
        <f>IFERROR(VLOOKUP(J917,'الأستاذ العام'!$B$4:$C$499,2,0),"")</f>
        <v>0</v>
      </c>
      <c r="L917" s="146"/>
      <c r="M917" s="153">
        <v>0</v>
      </c>
      <c r="N917" s="16" t="b">
        <f t="shared" si="30"/>
        <v>1</v>
      </c>
    </row>
    <row r="918" spans="1:14" x14ac:dyDescent="0.25">
      <c r="A918" s="146">
        <v>918</v>
      </c>
      <c r="B918" s="147" t="str">
        <f t="shared" si="32"/>
        <v>Jan</v>
      </c>
      <c r="C918" s="148"/>
      <c r="D918" s="149"/>
      <c r="E918" s="150"/>
      <c r="F918" s="151"/>
      <c r="G918" s="152">
        <f>IFERROR(VLOOKUP(F918,'الأستاذ العام'!$B$4:$C$499,2,0),"")</f>
        <v>0</v>
      </c>
      <c r="H918" s="146"/>
      <c r="I918" s="153">
        <v>0</v>
      </c>
      <c r="J918" s="151"/>
      <c r="K918" s="152">
        <f>IFERROR(VLOOKUP(J918,'الأستاذ العام'!$B$4:$C$499,2,0),"")</f>
        <v>0</v>
      </c>
      <c r="L918" s="146"/>
      <c r="M918" s="153">
        <v>0</v>
      </c>
      <c r="N918" s="16" t="b">
        <f t="shared" si="30"/>
        <v>1</v>
      </c>
    </row>
    <row r="919" spans="1:14" x14ac:dyDescent="0.25">
      <c r="A919" s="146">
        <v>919</v>
      </c>
      <c r="B919" s="147" t="str">
        <f t="shared" si="32"/>
        <v>Jan</v>
      </c>
      <c r="C919" s="148"/>
      <c r="D919" s="149"/>
      <c r="E919" s="150"/>
      <c r="F919" s="151"/>
      <c r="G919" s="152">
        <f>IFERROR(VLOOKUP(F919,'الأستاذ العام'!$B$4:$C$499,2,0),"")</f>
        <v>0</v>
      </c>
      <c r="H919" s="146"/>
      <c r="I919" s="153">
        <v>0</v>
      </c>
      <c r="J919" s="151"/>
      <c r="K919" s="152">
        <f>IFERROR(VLOOKUP(J919,'الأستاذ العام'!$B$4:$C$499,2,0),"")</f>
        <v>0</v>
      </c>
      <c r="L919" s="146"/>
      <c r="M919" s="153">
        <v>0</v>
      </c>
      <c r="N919" s="16" t="b">
        <f t="shared" si="30"/>
        <v>1</v>
      </c>
    </row>
    <row r="920" spans="1:14" x14ac:dyDescent="0.25">
      <c r="A920" s="146">
        <v>920</v>
      </c>
      <c r="B920" s="147" t="str">
        <f t="shared" si="32"/>
        <v>Jan</v>
      </c>
      <c r="C920" s="148"/>
      <c r="D920" s="149"/>
      <c r="E920" s="150"/>
      <c r="F920" s="151"/>
      <c r="G920" s="152">
        <f>IFERROR(VLOOKUP(F920,'الأستاذ العام'!$B$4:$C$499,2,0),"")</f>
        <v>0</v>
      </c>
      <c r="H920" s="146"/>
      <c r="I920" s="153">
        <v>0</v>
      </c>
      <c r="J920" s="151"/>
      <c r="K920" s="152">
        <f>IFERROR(VLOOKUP(J920,'الأستاذ العام'!$B$4:$C$499,2,0),"")</f>
        <v>0</v>
      </c>
      <c r="L920" s="146"/>
      <c r="M920" s="153">
        <v>0</v>
      </c>
      <c r="N920" s="16" t="b">
        <f t="shared" si="30"/>
        <v>1</v>
      </c>
    </row>
    <row r="921" spans="1:14" x14ac:dyDescent="0.25">
      <c r="A921" s="146">
        <v>921</v>
      </c>
      <c r="B921" s="147" t="str">
        <f t="shared" si="32"/>
        <v>Jan</v>
      </c>
      <c r="C921" s="148"/>
      <c r="D921" s="149"/>
      <c r="E921" s="150"/>
      <c r="F921" s="151"/>
      <c r="G921" s="152">
        <f>IFERROR(VLOOKUP(F921,'الأستاذ العام'!$B$4:$C$499,2,0),"")</f>
        <v>0</v>
      </c>
      <c r="H921" s="146"/>
      <c r="I921" s="153">
        <v>0</v>
      </c>
      <c r="J921" s="151"/>
      <c r="K921" s="152">
        <f>IFERROR(VLOOKUP(J921,'الأستاذ العام'!$B$4:$C$499,2,0),"")</f>
        <v>0</v>
      </c>
      <c r="L921" s="146"/>
      <c r="M921" s="153">
        <v>0</v>
      </c>
      <c r="N921" s="16" t="b">
        <f t="shared" si="30"/>
        <v>1</v>
      </c>
    </row>
    <row r="922" spans="1:14" x14ac:dyDescent="0.25">
      <c r="A922" s="146">
        <v>922</v>
      </c>
      <c r="B922" s="147" t="str">
        <f t="shared" si="32"/>
        <v>Jan</v>
      </c>
      <c r="C922" s="148"/>
      <c r="D922" s="149"/>
      <c r="E922" s="150"/>
      <c r="F922" s="151"/>
      <c r="G922" s="152">
        <f>IFERROR(VLOOKUP(F922,'الأستاذ العام'!$B$4:$C$499,2,0),"")</f>
        <v>0</v>
      </c>
      <c r="H922" s="146"/>
      <c r="I922" s="153">
        <v>0</v>
      </c>
      <c r="J922" s="151"/>
      <c r="K922" s="152">
        <f>IFERROR(VLOOKUP(J922,'الأستاذ العام'!$B$4:$C$499,2,0),"")</f>
        <v>0</v>
      </c>
      <c r="L922" s="146"/>
      <c r="M922" s="153">
        <v>0</v>
      </c>
      <c r="N922" s="16" t="b">
        <f t="shared" si="30"/>
        <v>1</v>
      </c>
    </row>
    <row r="923" spans="1:14" x14ac:dyDescent="0.25">
      <c r="A923" s="146">
        <v>923</v>
      </c>
      <c r="B923" s="147" t="str">
        <f t="shared" si="32"/>
        <v>Jan</v>
      </c>
      <c r="C923" s="148"/>
      <c r="D923" s="149"/>
      <c r="E923" s="150"/>
      <c r="F923" s="151"/>
      <c r="G923" s="152">
        <f>IFERROR(VLOOKUP(F923,'الأستاذ العام'!$B$4:$C$499,2,0),"")</f>
        <v>0</v>
      </c>
      <c r="H923" s="146"/>
      <c r="I923" s="153">
        <v>0</v>
      </c>
      <c r="J923" s="151"/>
      <c r="K923" s="152">
        <f>IFERROR(VLOOKUP(J923,'الأستاذ العام'!$B$4:$C$499,2,0),"")</f>
        <v>0</v>
      </c>
      <c r="L923" s="146"/>
      <c r="M923" s="153">
        <v>0</v>
      </c>
      <c r="N923" s="16" t="b">
        <f t="shared" si="30"/>
        <v>1</v>
      </c>
    </row>
    <row r="924" spans="1:14" x14ac:dyDescent="0.25">
      <c r="A924" s="146">
        <v>924</v>
      </c>
      <c r="B924" s="147" t="str">
        <f t="shared" si="32"/>
        <v>Jan</v>
      </c>
      <c r="C924" s="148"/>
      <c r="D924" s="149"/>
      <c r="E924" s="150"/>
      <c r="F924" s="151"/>
      <c r="G924" s="152">
        <f>IFERROR(VLOOKUP(F924,'الأستاذ العام'!$B$4:$C$499,2,0),"")</f>
        <v>0</v>
      </c>
      <c r="H924" s="146"/>
      <c r="I924" s="153">
        <v>0</v>
      </c>
      <c r="J924" s="151"/>
      <c r="K924" s="152">
        <f>IFERROR(VLOOKUP(J924,'الأستاذ العام'!$B$4:$C$499,2,0),"")</f>
        <v>0</v>
      </c>
      <c r="L924" s="146"/>
      <c r="M924" s="153">
        <v>0</v>
      </c>
      <c r="N924" s="16" t="b">
        <f t="shared" si="30"/>
        <v>1</v>
      </c>
    </row>
    <row r="925" spans="1:14" x14ac:dyDescent="0.25">
      <c r="A925" s="146">
        <v>925</v>
      </c>
      <c r="B925" s="147" t="str">
        <f t="shared" si="32"/>
        <v>Jan</v>
      </c>
      <c r="C925" s="148"/>
      <c r="D925" s="149"/>
      <c r="E925" s="150"/>
      <c r="F925" s="151"/>
      <c r="G925" s="152">
        <f>IFERROR(VLOOKUP(F925,'الأستاذ العام'!$B$4:$C$499,2,0),"")</f>
        <v>0</v>
      </c>
      <c r="H925" s="146"/>
      <c r="I925" s="153">
        <v>0</v>
      </c>
      <c r="J925" s="151"/>
      <c r="K925" s="152">
        <f>IFERROR(VLOOKUP(J925,'الأستاذ العام'!$B$4:$C$499,2,0),"")</f>
        <v>0</v>
      </c>
      <c r="L925" s="146"/>
      <c r="M925" s="153">
        <v>0</v>
      </c>
      <c r="N925" s="16" t="b">
        <f t="shared" si="30"/>
        <v>1</v>
      </c>
    </row>
    <row r="926" spans="1:14" x14ac:dyDescent="0.25">
      <c r="A926" s="146">
        <v>926</v>
      </c>
      <c r="B926" s="147" t="str">
        <f t="shared" si="32"/>
        <v>Jan</v>
      </c>
      <c r="C926" s="148"/>
      <c r="D926" s="149"/>
      <c r="E926" s="150"/>
      <c r="F926" s="151"/>
      <c r="G926" s="152">
        <f>IFERROR(VLOOKUP(F926,'الأستاذ العام'!$B$4:$C$499,2,0),"")</f>
        <v>0</v>
      </c>
      <c r="H926" s="146"/>
      <c r="I926" s="153">
        <v>0</v>
      </c>
      <c r="J926" s="151"/>
      <c r="K926" s="152">
        <f>IFERROR(VLOOKUP(J926,'الأستاذ العام'!$B$4:$C$499,2,0),"")</f>
        <v>0</v>
      </c>
      <c r="L926" s="146"/>
      <c r="M926" s="153">
        <v>0</v>
      </c>
      <c r="N926" s="16" t="b">
        <f t="shared" si="30"/>
        <v>1</v>
      </c>
    </row>
    <row r="927" spans="1:14" x14ac:dyDescent="0.25">
      <c r="A927" s="146">
        <v>927</v>
      </c>
      <c r="B927" s="147" t="str">
        <f t="shared" si="32"/>
        <v>Jan</v>
      </c>
      <c r="C927" s="148"/>
      <c r="D927" s="149"/>
      <c r="E927" s="150"/>
      <c r="F927" s="151"/>
      <c r="G927" s="152">
        <f>IFERROR(VLOOKUP(F927,'الأستاذ العام'!$B$4:$C$499,2,0),"")</f>
        <v>0</v>
      </c>
      <c r="H927" s="146"/>
      <c r="I927" s="153">
        <v>0</v>
      </c>
      <c r="J927" s="151"/>
      <c r="K927" s="152">
        <f>IFERROR(VLOOKUP(J927,'الأستاذ العام'!$B$4:$C$499,2,0),"")</f>
        <v>0</v>
      </c>
      <c r="L927" s="146"/>
      <c r="M927" s="153">
        <v>0</v>
      </c>
      <c r="N927" s="16" t="b">
        <f t="shared" si="30"/>
        <v>1</v>
      </c>
    </row>
    <row r="928" spans="1:14" x14ac:dyDescent="0.25">
      <c r="A928" s="146">
        <v>928</v>
      </c>
      <c r="B928" s="147" t="str">
        <f t="shared" si="32"/>
        <v>Jan</v>
      </c>
      <c r="C928" s="148"/>
      <c r="D928" s="149"/>
      <c r="E928" s="150"/>
      <c r="F928" s="151"/>
      <c r="G928" s="152">
        <f>IFERROR(VLOOKUP(F928,'الأستاذ العام'!$B$4:$C$499,2,0),"")</f>
        <v>0</v>
      </c>
      <c r="H928" s="146"/>
      <c r="I928" s="153">
        <v>0</v>
      </c>
      <c r="J928" s="151"/>
      <c r="K928" s="152">
        <f>IFERROR(VLOOKUP(J928,'الأستاذ العام'!$B$4:$C$499,2,0),"")</f>
        <v>0</v>
      </c>
      <c r="L928" s="146"/>
      <c r="M928" s="153">
        <v>0</v>
      </c>
      <c r="N928" s="16" t="b">
        <f t="shared" si="30"/>
        <v>1</v>
      </c>
    </row>
    <row r="929" spans="1:14" x14ac:dyDescent="0.25">
      <c r="A929" s="146">
        <v>929</v>
      </c>
      <c r="B929" s="147" t="str">
        <f t="shared" si="32"/>
        <v>Jan</v>
      </c>
      <c r="C929" s="148"/>
      <c r="D929" s="149"/>
      <c r="E929" s="150"/>
      <c r="F929" s="151"/>
      <c r="G929" s="152">
        <f>IFERROR(VLOOKUP(F929,'الأستاذ العام'!$B$4:$C$499,2,0),"")</f>
        <v>0</v>
      </c>
      <c r="H929" s="146"/>
      <c r="I929" s="153">
        <v>0</v>
      </c>
      <c r="J929" s="151"/>
      <c r="K929" s="152">
        <f>IFERROR(VLOOKUP(J929,'الأستاذ العام'!$B$4:$C$499,2,0),"")</f>
        <v>0</v>
      </c>
      <c r="L929" s="146"/>
      <c r="M929" s="153">
        <v>0</v>
      </c>
      <c r="N929" s="16" t="b">
        <f t="shared" si="30"/>
        <v>1</v>
      </c>
    </row>
    <row r="930" spans="1:14" x14ac:dyDescent="0.25">
      <c r="A930" s="146">
        <v>930</v>
      </c>
      <c r="B930" s="147" t="str">
        <f t="shared" si="32"/>
        <v>Jan</v>
      </c>
      <c r="C930" s="148"/>
      <c r="D930" s="149"/>
      <c r="E930" s="150"/>
      <c r="F930" s="151"/>
      <c r="G930" s="152">
        <f>IFERROR(VLOOKUP(F930,'الأستاذ العام'!$B$4:$C$499,2,0),"")</f>
        <v>0</v>
      </c>
      <c r="H930" s="146"/>
      <c r="I930" s="153">
        <v>0</v>
      </c>
      <c r="J930" s="151"/>
      <c r="K930" s="152">
        <f>IFERROR(VLOOKUP(J930,'الأستاذ العام'!$B$4:$C$499,2,0),"")</f>
        <v>0</v>
      </c>
      <c r="L930" s="146"/>
      <c r="M930" s="153">
        <v>0</v>
      </c>
      <c r="N930" s="16" t="b">
        <f t="shared" ref="N930:N993" si="33">I930=M930</f>
        <v>1</v>
      </c>
    </row>
    <row r="931" spans="1:14" x14ac:dyDescent="0.25">
      <c r="A931" s="146">
        <v>931</v>
      </c>
      <c r="B931" s="147" t="str">
        <f t="shared" si="32"/>
        <v>Jan</v>
      </c>
      <c r="C931" s="148"/>
      <c r="D931" s="149"/>
      <c r="E931" s="150"/>
      <c r="F931" s="151"/>
      <c r="G931" s="152">
        <f>IFERROR(VLOOKUP(F931,'الأستاذ العام'!$B$4:$C$499,2,0),"")</f>
        <v>0</v>
      </c>
      <c r="H931" s="146"/>
      <c r="I931" s="153">
        <v>0</v>
      </c>
      <c r="J931" s="151"/>
      <c r="K931" s="152">
        <f>IFERROR(VLOOKUP(J931,'الأستاذ العام'!$B$4:$C$499,2,0),"")</f>
        <v>0</v>
      </c>
      <c r="L931" s="146"/>
      <c r="M931" s="153">
        <v>0</v>
      </c>
      <c r="N931" s="16" t="b">
        <f t="shared" si="33"/>
        <v>1</v>
      </c>
    </row>
    <row r="932" spans="1:14" x14ac:dyDescent="0.25">
      <c r="A932" s="146">
        <v>932</v>
      </c>
      <c r="B932" s="147" t="str">
        <f t="shared" si="32"/>
        <v>Jan</v>
      </c>
      <c r="C932" s="148"/>
      <c r="D932" s="149"/>
      <c r="E932" s="150"/>
      <c r="F932" s="151"/>
      <c r="G932" s="152">
        <f>IFERROR(VLOOKUP(F932,'الأستاذ العام'!$B$4:$C$499,2,0),"")</f>
        <v>0</v>
      </c>
      <c r="H932" s="146"/>
      <c r="I932" s="153">
        <v>0</v>
      </c>
      <c r="J932" s="151"/>
      <c r="K932" s="152">
        <f>IFERROR(VLOOKUP(J932,'الأستاذ العام'!$B$4:$C$499,2,0),"")</f>
        <v>0</v>
      </c>
      <c r="L932" s="146"/>
      <c r="M932" s="153">
        <v>0</v>
      </c>
      <c r="N932" s="16" t="b">
        <f t="shared" si="33"/>
        <v>1</v>
      </c>
    </row>
    <row r="933" spans="1:14" x14ac:dyDescent="0.25">
      <c r="A933" s="146">
        <v>933</v>
      </c>
      <c r="B933" s="147" t="str">
        <f t="shared" si="32"/>
        <v>Jan</v>
      </c>
      <c r="C933" s="148"/>
      <c r="D933" s="149"/>
      <c r="E933" s="150"/>
      <c r="F933" s="151"/>
      <c r="G933" s="152">
        <f>IFERROR(VLOOKUP(F933,'الأستاذ العام'!$B$4:$C$499,2,0),"")</f>
        <v>0</v>
      </c>
      <c r="H933" s="146"/>
      <c r="I933" s="153">
        <v>0</v>
      </c>
      <c r="J933" s="151"/>
      <c r="K933" s="152">
        <f>IFERROR(VLOOKUP(J933,'الأستاذ العام'!$B$4:$C$499,2,0),"")</f>
        <v>0</v>
      </c>
      <c r="L933" s="146"/>
      <c r="M933" s="153">
        <v>0</v>
      </c>
      <c r="N933" s="16" t="b">
        <f t="shared" si="33"/>
        <v>1</v>
      </c>
    </row>
    <row r="934" spans="1:14" x14ac:dyDescent="0.25">
      <c r="A934" s="146">
        <v>934</v>
      </c>
      <c r="B934" s="147" t="str">
        <f t="shared" si="32"/>
        <v>Jan</v>
      </c>
      <c r="C934" s="148"/>
      <c r="D934" s="149"/>
      <c r="E934" s="150"/>
      <c r="F934" s="151"/>
      <c r="G934" s="152">
        <f>IFERROR(VLOOKUP(F934,'الأستاذ العام'!$B$4:$C$499,2,0),"")</f>
        <v>0</v>
      </c>
      <c r="H934" s="146"/>
      <c r="I934" s="153">
        <v>0</v>
      </c>
      <c r="J934" s="151"/>
      <c r="K934" s="152">
        <f>IFERROR(VLOOKUP(J934,'الأستاذ العام'!$B$4:$C$499,2,0),"")</f>
        <v>0</v>
      </c>
      <c r="L934" s="146"/>
      <c r="M934" s="153">
        <v>0</v>
      </c>
      <c r="N934" s="16" t="b">
        <f t="shared" si="33"/>
        <v>1</v>
      </c>
    </row>
    <row r="935" spans="1:14" x14ac:dyDescent="0.25">
      <c r="A935" s="146">
        <v>935</v>
      </c>
      <c r="B935" s="147" t="str">
        <f t="shared" si="32"/>
        <v>Jan</v>
      </c>
      <c r="C935" s="148"/>
      <c r="D935" s="149"/>
      <c r="E935" s="150"/>
      <c r="F935" s="151"/>
      <c r="G935" s="152">
        <f>IFERROR(VLOOKUP(F935,'الأستاذ العام'!$B$4:$C$499,2,0),"")</f>
        <v>0</v>
      </c>
      <c r="H935" s="146"/>
      <c r="I935" s="153">
        <v>0</v>
      </c>
      <c r="J935" s="151"/>
      <c r="K935" s="152">
        <f>IFERROR(VLOOKUP(J935,'الأستاذ العام'!$B$4:$C$499,2,0),"")</f>
        <v>0</v>
      </c>
      <c r="L935" s="146"/>
      <c r="M935" s="153">
        <v>0</v>
      </c>
      <c r="N935" s="16" t="b">
        <f t="shared" si="33"/>
        <v>1</v>
      </c>
    </row>
    <row r="936" spans="1:14" x14ac:dyDescent="0.25">
      <c r="A936" s="146">
        <v>936</v>
      </c>
      <c r="B936" s="147" t="str">
        <f t="shared" si="32"/>
        <v>Jan</v>
      </c>
      <c r="C936" s="148"/>
      <c r="D936" s="149"/>
      <c r="E936" s="150"/>
      <c r="F936" s="151"/>
      <c r="G936" s="152">
        <f>IFERROR(VLOOKUP(F936,'الأستاذ العام'!$B$4:$C$499,2,0),"")</f>
        <v>0</v>
      </c>
      <c r="H936" s="146"/>
      <c r="I936" s="153">
        <v>0</v>
      </c>
      <c r="J936" s="151"/>
      <c r="K936" s="152">
        <f>IFERROR(VLOOKUP(J936,'الأستاذ العام'!$B$4:$C$499,2,0),"")</f>
        <v>0</v>
      </c>
      <c r="L936" s="146"/>
      <c r="M936" s="153">
        <v>0</v>
      </c>
      <c r="N936" s="16" t="b">
        <f t="shared" si="33"/>
        <v>1</v>
      </c>
    </row>
    <row r="937" spans="1:14" x14ac:dyDescent="0.25">
      <c r="A937" s="146">
        <v>937</v>
      </c>
      <c r="B937" s="147" t="str">
        <f t="shared" si="32"/>
        <v>Jan</v>
      </c>
      <c r="C937" s="148"/>
      <c r="D937" s="149"/>
      <c r="E937" s="150"/>
      <c r="F937" s="151"/>
      <c r="G937" s="152">
        <f>IFERROR(VLOOKUP(F937,'الأستاذ العام'!$B$4:$C$499,2,0),"")</f>
        <v>0</v>
      </c>
      <c r="H937" s="146"/>
      <c r="I937" s="153">
        <v>0</v>
      </c>
      <c r="J937" s="151"/>
      <c r="K937" s="152">
        <f>IFERROR(VLOOKUP(J937,'الأستاذ العام'!$B$4:$C$499,2,0),"")</f>
        <v>0</v>
      </c>
      <c r="L937" s="146"/>
      <c r="M937" s="153">
        <v>0</v>
      </c>
      <c r="N937" s="16" t="b">
        <f t="shared" si="33"/>
        <v>1</v>
      </c>
    </row>
    <row r="938" spans="1:14" x14ac:dyDescent="0.25">
      <c r="A938" s="146">
        <v>938</v>
      </c>
      <c r="B938" s="147" t="str">
        <f t="shared" si="32"/>
        <v>Jan</v>
      </c>
      <c r="C938" s="148"/>
      <c r="D938" s="149"/>
      <c r="E938" s="150"/>
      <c r="F938" s="151"/>
      <c r="G938" s="152">
        <f>IFERROR(VLOOKUP(F938,'الأستاذ العام'!$B$4:$C$499,2,0),"")</f>
        <v>0</v>
      </c>
      <c r="H938" s="146"/>
      <c r="I938" s="153">
        <v>0</v>
      </c>
      <c r="J938" s="151"/>
      <c r="K938" s="152">
        <f>IFERROR(VLOOKUP(J938,'الأستاذ العام'!$B$4:$C$499,2,0),"")</f>
        <v>0</v>
      </c>
      <c r="L938" s="146"/>
      <c r="M938" s="153">
        <v>0</v>
      </c>
      <c r="N938" s="16" t="b">
        <f t="shared" si="33"/>
        <v>1</v>
      </c>
    </row>
    <row r="939" spans="1:14" x14ac:dyDescent="0.25">
      <c r="A939" s="146">
        <v>939</v>
      </c>
      <c r="B939" s="147" t="str">
        <f t="shared" si="32"/>
        <v>Jan</v>
      </c>
      <c r="C939" s="148"/>
      <c r="D939" s="149"/>
      <c r="E939" s="150"/>
      <c r="F939" s="151"/>
      <c r="G939" s="152">
        <f>IFERROR(VLOOKUP(F939,'الأستاذ العام'!$B$4:$C$499,2,0),"")</f>
        <v>0</v>
      </c>
      <c r="H939" s="146"/>
      <c r="I939" s="153">
        <v>0</v>
      </c>
      <c r="J939" s="151"/>
      <c r="K939" s="152">
        <f>IFERROR(VLOOKUP(J939,'الأستاذ العام'!$B$4:$C$499,2,0),"")</f>
        <v>0</v>
      </c>
      <c r="L939" s="146"/>
      <c r="M939" s="153">
        <v>0</v>
      </c>
      <c r="N939" s="16" t="b">
        <f t="shared" si="33"/>
        <v>1</v>
      </c>
    </row>
    <row r="940" spans="1:14" x14ac:dyDescent="0.25">
      <c r="A940" s="146">
        <v>940</v>
      </c>
      <c r="B940" s="147" t="str">
        <f t="shared" si="32"/>
        <v>Jan</v>
      </c>
      <c r="C940" s="148"/>
      <c r="D940" s="149"/>
      <c r="E940" s="150"/>
      <c r="F940" s="151"/>
      <c r="G940" s="152">
        <f>IFERROR(VLOOKUP(F940,'الأستاذ العام'!$B$4:$C$499,2,0),"")</f>
        <v>0</v>
      </c>
      <c r="H940" s="146"/>
      <c r="I940" s="153">
        <v>0</v>
      </c>
      <c r="J940" s="151"/>
      <c r="K940" s="152">
        <f>IFERROR(VLOOKUP(J940,'الأستاذ العام'!$B$4:$C$499,2,0),"")</f>
        <v>0</v>
      </c>
      <c r="L940" s="146"/>
      <c r="M940" s="153">
        <v>0</v>
      </c>
      <c r="N940" s="16" t="b">
        <f t="shared" si="33"/>
        <v>1</v>
      </c>
    </row>
    <row r="941" spans="1:14" x14ac:dyDescent="0.25">
      <c r="A941" s="146">
        <v>941</v>
      </c>
      <c r="B941" s="147" t="str">
        <f t="shared" si="32"/>
        <v>Jan</v>
      </c>
      <c r="C941" s="148"/>
      <c r="D941" s="149"/>
      <c r="E941" s="150"/>
      <c r="F941" s="151"/>
      <c r="G941" s="152">
        <f>IFERROR(VLOOKUP(F941,'الأستاذ العام'!$B$4:$C$499,2,0),"")</f>
        <v>0</v>
      </c>
      <c r="H941" s="146"/>
      <c r="I941" s="153">
        <v>0</v>
      </c>
      <c r="J941" s="151"/>
      <c r="K941" s="152">
        <f>IFERROR(VLOOKUP(J941,'الأستاذ العام'!$B$4:$C$499,2,0),"")</f>
        <v>0</v>
      </c>
      <c r="L941" s="146"/>
      <c r="M941" s="153">
        <v>0</v>
      </c>
      <c r="N941" s="16" t="b">
        <f t="shared" si="33"/>
        <v>1</v>
      </c>
    </row>
    <row r="942" spans="1:14" x14ac:dyDescent="0.25">
      <c r="A942" s="146">
        <v>942</v>
      </c>
      <c r="B942" s="147" t="str">
        <f t="shared" si="32"/>
        <v>Jan</v>
      </c>
      <c r="C942" s="148"/>
      <c r="D942" s="149"/>
      <c r="E942" s="150"/>
      <c r="F942" s="151"/>
      <c r="G942" s="152">
        <f>IFERROR(VLOOKUP(F942,'الأستاذ العام'!$B$4:$C$499,2,0),"")</f>
        <v>0</v>
      </c>
      <c r="H942" s="146"/>
      <c r="I942" s="153">
        <v>0</v>
      </c>
      <c r="J942" s="151"/>
      <c r="K942" s="152">
        <f>IFERROR(VLOOKUP(J942,'الأستاذ العام'!$B$4:$C$499,2,0),"")</f>
        <v>0</v>
      </c>
      <c r="L942" s="146"/>
      <c r="M942" s="153">
        <v>0</v>
      </c>
      <c r="N942" s="16" t="b">
        <f t="shared" si="33"/>
        <v>1</v>
      </c>
    </row>
    <row r="943" spans="1:14" x14ac:dyDescent="0.25">
      <c r="A943" s="146">
        <v>943</v>
      </c>
      <c r="B943" s="147" t="str">
        <f t="shared" si="32"/>
        <v>Jan</v>
      </c>
      <c r="C943" s="148"/>
      <c r="D943" s="149"/>
      <c r="E943" s="150"/>
      <c r="F943" s="151"/>
      <c r="G943" s="152">
        <f>IFERROR(VLOOKUP(F943,'الأستاذ العام'!$B$4:$C$499,2,0),"")</f>
        <v>0</v>
      </c>
      <c r="H943" s="146"/>
      <c r="I943" s="153">
        <v>0</v>
      </c>
      <c r="J943" s="151"/>
      <c r="K943" s="152">
        <f>IFERROR(VLOOKUP(J943,'الأستاذ العام'!$B$4:$C$499,2,0),"")</f>
        <v>0</v>
      </c>
      <c r="L943" s="146"/>
      <c r="M943" s="153">
        <v>0</v>
      </c>
      <c r="N943" s="16" t="b">
        <f t="shared" si="33"/>
        <v>1</v>
      </c>
    </row>
    <row r="944" spans="1:14" x14ac:dyDescent="0.25">
      <c r="A944" s="146">
        <v>944</v>
      </c>
      <c r="B944" s="147" t="str">
        <f t="shared" si="32"/>
        <v>Jan</v>
      </c>
      <c r="C944" s="148"/>
      <c r="D944" s="149"/>
      <c r="E944" s="150"/>
      <c r="F944" s="151"/>
      <c r="G944" s="152">
        <f>IFERROR(VLOOKUP(F944,'الأستاذ العام'!$B$4:$C$499,2,0),"")</f>
        <v>0</v>
      </c>
      <c r="H944" s="146"/>
      <c r="I944" s="153">
        <v>0</v>
      </c>
      <c r="J944" s="151"/>
      <c r="K944" s="152">
        <f>IFERROR(VLOOKUP(J944,'الأستاذ العام'!$B$4:$C$499,2,0),"")</f>
        <v>0</v>
      </c>
      <c r="L944" s="146"/>
      <c r="M944" s="153">
        <v>0</v>
      </c>
      <c r="N944" s="16" t="b">
        <f t="shared" si="33"/>
        <v>1</v>
      </c>
    </row>
    <row r="945" spans="1:14" x14ac:dyDescent="0.25">
      <c r="A945" s="146">
        <v>945</v>
      </c>
      <c r="B945" s="147" t="str">
        <f t="shared" si="32"/>
        <v>Jan</v>
      </c>
      <c r="C945" s="148"/>
      <c r="D945" s="149"/>
      <c r="E945" s="150"/>
      <c r="F945" s="151"/>
      <c r="G945" s="152">
        <f>IFERROR(VLOOKUP(F945,'الأستاذ العام'!$B$4:$C$499,2,0),"")</f>
        <v>0</v>
      </c>
      <c r="H945" s="146"/>
      <c r="I945" s="153">
        <v>0</v>
      </c>
      <c r="J945" s="151"/>
      <c r="K945" s="152">
        <f>IFERROR(VLOOKUP(J945,'الأستاذ العام'!$B$4:$C$499,2,0),"")</f>
        <v>0</v>
      </c>
      <c r="L945" s="146"/>
      <c r="M945" s="153">
        <v>0</v>
      </c>
      <c r="N945" s="16" t="b">
        <f t="shared" si="33"/>
        <v>1</v>
      </c>
    </row>
    <row r="946" spans="1:14" x14ac:dyDescent="0.25">
      <c r="A946" s="146">
        <v>946</v>
      </c>
      <c r="B946" s="147" t="str">
        <f t="shared" si="32"/>
        <v>Jan</v>
      </c>
      <c r="C946" s="148"/>
      <c r="D946" s="149"/>
      <c r="E946" s="150"/>
      <c r="F946" s="151"/>
      <c r="G946" s="152">
        <f>IFERROR(VLOOKUP(F946,'الأستاذ العام'!$B$4:$C$499,2,0),"")</f>
        <v>0</v>
      </c>
      <c r="H946" s="146"/>
      <c r="I946" s="153">
        <v>0</v>
      </c>
      <c r="J946" s="151"/>
      <c r="K946" s="152">
        <f>IFERROR(VLOOKUP(J946,'الأستاذ العام'!$B$4:$C$499,2,0),"")</f>
        <v>0</v>
      </c>
      <c r="L946" s="146"/>
      <c r="M946" s="153">
        <v>0</v>
      </c>
      <c r="N946" s="16" t="b">
        <f t="shared" si="33"/>
        <v>1</v>
      </c>
    </row>
    <row r="947" spans="1:14" x14ac:dyDescent="0.25">
      <c r="A947" s="146">
        <v>947</v>
      </c>
      <c r="B947" s="147" t="str">
        <f t="shared" si="32"/>
        <v>Jan</v>
      </c>
      <c r="C947" s="148"/>
      <c r="D947" s="149"/>
      <c r="E947" s="150"/>
      <c r="F947" s="151"/>
      <c r="G947" s="152">
        <f>IFERROR(VLOOKUP(F947,'الأستاذ العام'!$B$4:$C$499,2,0),"")</f>
        <v>0</v>
      </c>
      <c r="H947" s="146"/>
      <c r="I947" s="153">
        <v>0</v>
      </c>
      <c r="J947" s="151"/>
      <c r="K947" s="152">
        <f>IFERROR(VLOOKUP(J947,'الأستاذ العام'!$B$4:$C$499,2,0),"")</f>
        <v>0</v>
      </c>
      <c r="L947" s="146"/>
      <c r="M947" s="153">
        <v>0</v>
      </c>
      <c r="N947" s="16" t="b">
        <f t="shared" si="33"/>
        <v>1</v>
      </c>
    </row>
    <row r="948" spans="1:14" x14ac:dyDescent="0.25">
      <c r="A948" s="146">
        <v>948</v>
      </c>
      <c r="B948" s="147" t="str">
        <f t="shared" si="32"/>
        <v>Jan</v>
      </c>
      <c r="C948" s="148"/>
      <c r="D948" s="149"/>
      <c r="E948" s="150"/>
      <c r="F948" s="151"/>
      <c r="G948" s="152">
        <f>IFERROR(VLOOKUP(F948,'الأستاذ العام'!$B$4:$C$499,2,0),"")</f>
        <v>0</v>
      </c>
      <c r="H948" s="146"/>
      <c r="I948" s="153">
        <v>0</v>
      </c>
      <c r="J948" s="151"/>
      <c r="K948" s="152">
        <f>IFERROR(VLOOKUP(J948,'الأستاذ العام'!$B$4:$C$499,2,0),"")</f>
        <v>0</v>
      </c>
      <c r="L948" s="146"/>
      <c r="M948" s="153">
        <v>0</v>
      </c>
      <c r="N948" s="16" t="b">
        <f t="shared" si="33"/>
        <v>1</v>
      </c>
    </row>
    <row r="949" spans="1:14" x14ac:dyDescent="0.25">
      <c r="A949" s="146">
        <v>949</v>
      </c>
      <c r="B949" s="147" t="str">
        <f t="shared" si="32"/>
        <v>Jan</v>
      </c>
      <c r="C949" s="148"/>
      <c r="D949" s="149"/>
      <c r="E949" s="150"/>
      <c r="F949" s="151"/>
      <c r="G949" s="152">
        <f>IFERROR(VLOOKUP(F949,'الأستاذ العام'!$B$4:$C$499,2,0),"")</f>
        <v>0</v>
      </c>
      <c r="H949" s="146"/>
      <c r="I949" s="153">
        <v>0</v>
      </c>
      <c r="J949" s="151"/>
      <c r="K949" s="152">
        <f>IFERROR(VLOOKUP(J949,'الأستاذ العام'!$B$4:$C$499,2,0),"")</f>
        <v>0</v>
      </c>
      <c r="L949" s="146"/>
      <c r="M949" s="153">
        <v>0</v>
      </c>
      <c r="N949" s="16" t="b">
        <f t="shared" si="33"/>
        <v>1</v>
      </c>
    </row>
    <row r="950" spans="1:14" x14ac:dyDescent="0.25">
      <c r="A950" s="146">
        <v>950</v>
      </c>
      <c r="B950" s="147" t="str">
        <f t="shared" si="32"/>
        <v>Jan</v>
      </c>
      <c r="C950" s="148"/>
      <c r="D950" s="149"/>
      <c r="E950" s="150"/>
      <c r="F950" s="151"/>
      <c r="G950" s="152">
        <f>IFERROR(VLOOKUP(F950,'الأستاذ العام'!$B$4:$C$499,2,0),"")</f>
        <v>0</v>
      </c>
      <c r="H950" s="146"/>
      <c r="I950" s="153">
        <v>0</v>
      </c>
      <c r="J950" s="151"/>
      <c r="K950" s="152">
        <f>IFERROR(VLOOKUP(J950,'الأستاذ العام'!$B$4:$C$499,2,0),"")</f>
        <v>0</v>
      </c>
      <c r="L950" s="146"/>
      <c r="M950" s="153">
        <v>0</v>
      </c>
      <c r="N950" s="16" t="b">
        <f t="shared" si="33"/>
        <v>1</v>
      </c>
    </row>
    <row r="951" spans="1:14" x14ac:dyDescent="0.25">
      <c r="A951" s="146">
        <v>951</v>
      </c>
      <c r="B951" s="147" t="str">
        <f t="shared" si="32"/>
        <v>Jan</v>
      </c>
      <c r="C951" s="148"/>
      <c r="D951" s="149"/>
      <c r="E951" s="150"/>
      <c r="F951" s="151"/>
      <c r="G951" s="152">
        <f>IFERROR(VLOOKUP(F951,'الأستاذ العام'!$B$4:$C$499,2,0),"")</f>
        <v>0</v>
      </c>
      <c r="H951" s="146"/>
      <c r="I951" s="153">
        <v>0</v>
      </c>
      <c r="J951" s="151"/>
      <c r="K951" s="152">
        <f>IFERROR(VLOOKUP(J951,'الأستاذ العام'!$B$4:$C$499,2,0),"")</f>
        <v>0</v>
      </c>
      <c r="L951" s="146"/>
      <c r="M951" s="153">
        <v>0</v>
      </c>
      <c r="N951" s="16" t="b">
        <f t="shared" si="33"/>
        <v>1</v>
      </c>
    </row>
    <row r="952" spans="1:14" x14ac:dyDescent="0.25">
      <c r="A952" s="146">
        <v>952</v>
      </c>
      <c r="B952" s="147" t="str">
        <f t="shared" si="32"/>
        <v>Jan</v>
      </c>
      <c r="C952" s="148"/>
      <c r="D952" s="149"/>
      <c r="E952" s="150"/>
      <c r="F952" s="151"/>
      <c r="G952" s="152">
        <f>IFERROR(VLOOKUP(F952,'الأستاذ العام'!$B$4:$C$499,2,0),"")</f>
        <v>0</v>
      </c>
      <c r="H952" s="146"/>
      <c r="I952" s="153">
        <v>0</v>
      </c>
      <c r="J952" s="151"/>
      <c r="K952" s="152">
        <f>IFERROR(VLOOKUP(J952,'الأستاذ العام'!$B$4:$C$499,2,0),"")</f>
        <v>0</v>
      </c>
      <c r="L952" s="146"/>
      <c r="M952" s="153">
        <v>0</v>
      </c>
      <c r="N952" s="16" t="b">
        <f t="shared" si="33"/>
        <v>1</v>
      </c>
    </row>
    <row r="953" spans="1:14" x14ac:dyDescent="0.25">
      <c r="A953" s="146">
        <v>953</v>
      </c>
      <c r="B953" s="147" t="str">
        <f t="shared" si="32"/>
        <v>Jan</v>
      </c>
      <c r="C953" s="148"/>
      <c r="D953" s="149"/>
      <c r="E953" s="150"/>
      <c r="F953" s="151"/>
      <c r="G953" s="152">
        <f>IFERROR(VLOOKUP(F953,'الأستاذ العام'!$B$4:$C$499,2,0),"")</f>
        <v>0</v>
      </c>
      <c r="H953" s="146"/>
      <c r="I953" s="153">
        <v>0</v>
      </c>
      <c r="J953" s="151"/>
      <c r="K953" s="152">
        <f>IFERROR(VLOOKUP(J953,'الأستاذ العام'!$B$4:$C$499,2,0),"")</f>
        <v>0</v>
      </c>
      <c r="L953" s="146"/>
      <c r="M953" s="153">
        <v>0</v>
      </c>
      <c r="N953" s="16" t="b">
        <f t="shared" si="33"/>
        <v>1</v>
      </c>
    </row>
    <row r="954" spans="1:14" x14ac:dyDescent="0.25">
      <c r="A954" s="146">
        <v>954</v>
      </c>
      <c r="B954" s="147" t="str">
        <f t="shared" si="32"/>
        <v>Jan</v>
      </c>
      <c r="C954" s="148"/>
      <c r="D954" s="149"/>
      <c r="E954" s="150"/>
      <c r="F954" s="151"/>
      <c r="G954" s="152">
        <f>IFERROR(VLOOKUP(F954,'الأستاذ العام'!$B$4:$C$499,2,0),"")</f>
        <v>0</v>
      </c>
      <c r="H954" s="146"/>
      <c r="I954" s="153">
        <v>0</v>
      </c>
      <c r="J954" s="151"/>
      <c r="K954" s="152">
        <f>IFERROR(VLOOKUP(J954,'الأستاذ العام'!$B$4:$C$499,2,0),"")</f>
        <v>0</v>
      </c>
      <c r="L954" s="146"/>
      <c r="M954" s="153">
        <v>0</v>
      </c>
      <c r="N954" s="16" t="b">
        <f t="shared" si="33"/>
        <v>1</v>
      </c>
    </row>
    <row r="955" spans="1:14" x14ac:dyDescent="0.25">
      <c r="A955" s="146">
        <v>955</v>
      </c>
      <c r="B955" s="147" t="str">
        <f t="shared" si="32"/>
        <v>Jan</v>
      </c>
      <c r="C955" s="148"/>
      <c r="D955" s="149"/>
      <c r="E955" s="150"/>
      <c r="F955" s="151"/>
      <c r="G955" s="152">
        <f>IFERROR(VLOOKUP(F955,'الأستاذ العام'!$B$4:$C$499,2,0),"")</f>
        <v>0</v>
      </c>
      <c r="H955" s="146"/>
      <c r="I955" s="153">
        <v>0</v>
      </c>
      <c r="J955" s="151"/>
      <c r="K955" s="152">
        <f>IFERROR(VLOOKUP(J955,'الأستاذ العام'!$B$4:$C$499,2,0),"")</f>
        <v>0</v>
      </c>
      <c r="L955" s="146"/>
      <c r="M955" s="153">
        <v>0</v>
      </c>
      <c r="N955" s="16" t="b">
        <f t="shared" si="33"/>
        <v>1</v>
      </c>
    </row>
    <row r="956" spans="1:14" x14ac:dyDescent="0.25">
      <c r="A956" s="146">
        <v>956</v>
      </c>
      <c r="B956" s="147" t="str">
        <f t="shared" si="32"/>
        <v>Jan</v>
      </c>
      <c r="C956" s="148"/>
      <c r="D956" s="149"/>
      <c r="E956" s="150"/>
      <c r="F956" s="151"/>
      <c r="G956" s="152">
        <f>IFERROR(VLOOKUP(F956,'الأستاذ العام'!$B$4:$C$499,2,0),"")</f>
        <v>0</v>
      </c>
      <c r="H956" s="146"/>
      <c r="I956" s="153">
        <v>0</v>
      </c>
      <c r="J956" s="151"/>
      <c r="K956" s="152">
        <f>IFERROR(VLOOKUP(J956,'الأستاذ العام'!$B$4:$C$499,2,0),"")</f>
        <v>0</v>
      </c>
      <c r="L956" s="146"/>
      <c r="M956" s="153">
        <v>0</v>
      </c>
      <c r="N956" s="16" t="b">
        <f t="shared" si="33"/>
        <v>1</v>
      </c>
    </row>
    <row r="957" spans="1:14" x14ac:dyDescent="0.25">
      <c r="A957" s="146">
        <v>957</v>
      </c>
      <c r="B957" s="147" t="str">
        <f t="shared" si="32"/>
        <v>Jan</v>
      </c>
      <c r="C957" s="148"/>
      <c r="D957" s="149"/>
      <c r="E957" s="150"/>
      <c r="F957" s="151"/>
      <c r="G957" s="152">
        <f>IFERROR(VLOOKUP(F957,'الأستاذ العام'!$B$4:$C$499,2,0),"")</f>
        <v>0</v>
      </c>
      <c r="H957" s="146"/>
      <c r="I957" s="153">
        <v>0</v>
      </c>
      <c r="J957" s="151"/>
      <c r="K957" s="152">
        <f>IFERROR(VLOOKUP(J957,'الأستاذ العام'!$B$4:$C$499,2,0),"")</f>
        <v>0</v>
      </c>
      <c r="L957" s="146"/>
      <c r="M957" s="153">
        <v>0</v>
      </c>
      <c r="N957" s="16" t="b">
        <f t="shared" si="33"/>
        <v>1</v>
      </c>
    </row>
    <row r="958" spans="1:14" x14ac:dyDescent="0.25">
      <c r="A958" s="146">
        <v>958</v>
      </c>
      <c r="B958" s="147" t="str">
        <f t="shared" si="32"/>
        <v>Jan</v>
      </c>
      <c r="C958" s="148"/>
      <c r="D958" s="149"/>
      <c r="E958" s="150"/>
      <c r="F958" s="151"/>
      <c r="G958" s="152">
        <f>IFERROR(VLOOKUP(F958,'الأستاذ العام'!$B$4:$C$499,2,0),"")</f>
        <v>0</v>
      </c>
      <c r="H958" s="146"/>
      <c r="I958" s="153">
        <v>0</v>
      </c>
      <c r="J958" s="151"/>
      <c r="K958" s="152">
        <f>IFERROR(VLOOKUP(J958,'الأستاذ العام'!$B$4:$C$499,2,0),"")</f>
        <v>0</v>
      </c>
      <c r="L958" s="146"/>
      <c r="M958" s="153">
        <v>0</v>
      </c>
      <c r="N958" s="16" t="b">
        <f t="shared" si="33"/>
        <v>1</v>
      </c>
    </row>
    <row r="959" spans="1:14" x14ac:dyDescent="0.25">
      <c r="A959" s="146">
        <v>959</v>
      </c>
      <c r="B959" s="147" t="str">
        <f t="shared" si="32"/>
        <v>Jan</v>
      </c>
      <c r="C959" s="148"/>
      <c r="D959" s="149"/>
      <c r="E959" s="150"/>
      <c r="F959" s="151"/>
      <c r="G959" s="152">
        <f>IFERROR(VLOOKUP(F959,'الأستاذ العام'!$B$4:$C$499,2,0),"")</f>
        <v>0</v>
      </c>
      <c r="H959" s="146"/>
      <c r="I959" s="153">
        <v>0</v>
      </c>
      <c r="J959" s="151"/>
      <c r="K959" s="152">
        <f>IFERROR(VLOOKUP(J959,'الأستاذ العام'!$B$4:$C$499,2,0),"")</f>
        <v>0</v>
      </c>
      <c r="L959" s="146"/>
      <c r="M959" s="153">
        <v>0</v>
      </c>
      <c r="N959" s="16" t="b">
        <f t="shared" si="33"/>
        <v>1</v>
      </c>
    </row>
    <row r="960" spans="1:14" x14ac:dyDescent="0.25">
      <c r="A960" s="146">
        <v>960</v>
      </c>
      <c r="B960" s="147" t="str">
        <f t="shared" si="32"/>
        <v>Jan</v>
      </c>
      <c r="C960" s="148"/>
      <c r="D960" s="149"/>
      <c r="E960" s="150"/>
      <c r="F960" s="151"/>
      <c r="G960" s="152">
        <f>IFERROR(VLOOKUP(F960,'الأستاذ العام'!$B$4:$C$499,2,0),"")</f>
        <v>0</v>
      </c>
      <c r="H960" s="146"/>
      <c r="I960" s="153">
        <v>0</v>
      </c>
      <c r="J960" s="151"/>
      <c r="K960" s="152">
        <f>IFERROR(VLOOKUP(J960,'الأستاذ العام'!$B$4:$C$499,2,0),"")</f>
        <v>0</v>
      </c>
      <c r="L960" s="146"/>
      <c r="M960" s="153">
        <v>0</v>
      </c>
      <c r="N960" s="16" t="b">
        <f t="shared" si="33"/>
        <v>1</v>
      </c>
    </row>
    <row r="961" spans="1:14" x14ac:dyDescent="0.25">
      <c r="A961" s="146">
        <v>961</v>
      </c>
      <c r="B961" s="147" t="str">
        <f t="shared" si="32"/>
        <v>Jan</v>
      </c>
      <c r="C961" s="148"/>
      <c r="D961" s="149"/>
      <c r="E961" s="150"/>
      <c r="F961" s="151"/>
      <c r="G961" s="152">
        <f>IFERROR(VLOOKUP(F961,'الأستاذ العام'!$B$4:$C$499,2,0),"")</f>
        <v>0</v>
      </c>
      <c r="H961" s="146"/>
      <c r="I961" s="153">
        <v>0</v>
      </c>
      <c r="J961" s="151"/>
      <c r="K961" s="152">
        <f>IFERROR(VLOOKUP(J961,'الأستاذ العام'!$B$4:$C$499,2,0),"")</f>
        <v>0</v>
      </c>
      <c r="L961" s="146"/>
      <c r="M961" s="153">
        <v>0</v>
      </c>
      <c r="N961" s="16" t="b">
        <f t="shared" si="33"/>
        <v>1</v>
      </c>
    </row>
    <row r="962" spans="1:14" x14ac:dyDescent="0.25">
      <c r="A962" s="146">
        <v>962</v>
      </c>
      <c r="B962" s="147" t="str">
        <f t="shared" si="32"/>
        <v>Jan</v>
      </c>
      <c r="C962" s="148"/>
      <c r="D962" s="149"/>
      <c r="E962" s="150"/>
      <c r="F962" s="151"/>
      <c r="G962" s="152">
        <f>IFERROR(VLOOKUP(F962,'الأستاذ العام'!$B$4:$C$499,2,0),"")</f>
        <v>0</v>
      </c>
      <c r="H962" s="146"/>
      <c r="I962" s="153">
        <v>0</v>
      </c>
      <c r="J962" s="151"/>
      <c r="K962" s="152">
        <f>IFERROR(VLOOKUP(J962,'الأستاذ العام'!$B$4:$C$499,2,0),"")</f>
        <v>0</v>
      </c>
      <c r="L962" s="146"/>
      <c r="M962" s="153">
        <v>0</v>
      </c>
      <c r="N962" s="16" t="b">
        <f t="shared" si="33"/>
        <v>1</v>
      </c>
    </row>
    <row r="963" spans="1:14" x14ac:dyDescent="0.25">
      <c r="A963" s="146">
        <v>963</v>
      </c>
      <c r="B963" s="147" t="str">
        <f t="shared" si="32"/>
        <v>Jan</v>
      </c>
      <c r="C963" s="148"/>
      <c r="D963" s="149"/>
      <c r="E963" s="150"/>
      <c r="F963" s="151"/>
      <c r="G963" s="152">
        <f>IFERROR(VLOOKUP(F963,'الأستاذ العام'!$B$4:$C$499,2,0),"")</f>
        <v>0</v>
      </c>
      <c r="H963" s="146"/>
      <c r="I963" s="153">
        <v>0</v>
      </c>
      <c r="J963" s="151"/>
      <c r="K963" s="152">
        <f>IFERROR(VLOOKUP(J963,'الأستاذ العام'!$B$4:$C$499,2,0),"")</f>
        <v>0</v>
      </c>
      <c r="L963" s="146"/>
      <c r="M963" s="153">
        <v>0</v>
      </c>
      <c r="N963" s="16" t="b">
        <f t="shared" si="33"/>
        <v>1</v>
      </c>
    </row>
    <row r="964" spans="1:14" x14ac:dyDescent="0.25">
      <c r="A964" s="146">
        <v>964</v>
      </c>
      <c r="B964" s="147" t="str">
        <f t="shared" si="32"/>
        <v>Jan</v>
      </c>
      <c r="C964" s="148"/>
      <c r="D964" s="149"/>
      <c r="E964" s="150"/>
      <c r="F964" s="151"/>
      <c r="G964" s="152">
        <f>IFERROR(VLOOKUP(F964,'الأستاذ العام'!$B$4:$C$499,2,0),"")</f>
        <v>0</v>
      </c>
      <c r="H964" s="146"/>
      <c r="I964" s="153">
        <v>0</v>
      </c>
      <c r="J964" s="151"/>
      <c r="K964" s="152">
        <f>IFERROR(VLOOKUP(J964,'الأستاذ العام'!$B$4:$C$499,2,0),"")</f>
        <v>0</v>
      </c>
      <c r="L964" s="146"/>
      <c r="M964" s="153">
        <v>0</v>
      </c>
      <c r="N964" s="16" t="b">
        <f t="shared" si="33"/>
        <v>1</v>
      </c>
    </row>
    <row r="965" spans="1:14" x14ac:dyDescent="0.25">
      <c r="A965" s="146">
        <v>965</v>
      </c>
      <c r="B965" s="147" t="str">
        <f t="shared" si="32"/>
        <v>Jan</v>
      </c>
      <c r="C965" s="148"/>
      <c r="D965" s="149"/>
      <c r="E965" s="150"/>
      <c r="F965" s="151"/>
      <c r="G965" s="152">
        <f>IFERROR(VLOOKUP(F965,'الأستاذ العام'!$B$4:$C$499,2,0),"")</f>
        <v>0</v>
      </c>
      <c r="H965" s="146"/>
      <c r="I965" s="153">
        <v>0</v>
      </c>
      <c r="J965" s="151"/>
      <c r="K965" s="152">
        <f>IFERROR(VLOOKUP(J965,'الأستاذ العام'!$B$4:$C$499,2,0),"")</f>
        <v>0</v>
      </c>
      <c r="L965" s="146"/>
      <c r="M965" s="153">
        <v>0</v>
      </c>
      <c r="N965" s="16" t="b">
        <f t="shared" si="33"/>
        <v>1</v>
      </c>
    </row>
    <row r="966" spans="1:14" x14ac:dyDescent="0.25">
      <c r="A966" s="146">
        <v>966</v>
      </c>
      <c r="B966" s="147" t="str">
        <f t="shared" si="32"/>
        <v>Jan</v>
      </c>
      <c r="C966" s="148"/>
      <c r="D966" s="149"/>
      <c r="E966" s="150"/>
      <c r="F966" s="151"/>
      <c r="G966" s="152">
        <f>IFERROR(VLOOKUP(F966,'الأستاذ العام'!$B$4:$C$499,2,0),"")</f>
        <v>0</v>
      </c>
      <c r="H966" s="146"/>
      <c r="I966" s="153">
        <v>0</v>
      </c>
      <c r="J966" s="151"/>
      <c r="K966" s="152">
        <f>IFERROR(VLOOKUP(J966,'الأستاذ العام'!$B$4:$C$499,2,0),"")</f>
        <v>0</v>
      </c>
      <c r="L966" s="146"/>
      <c r="M966" s="153">
        <v>0</v>
      </c>
      <c r="N966" s="16" t="b">
        <f t="shared" si="33"/>
        <v>1</v>
      </c>
    </row>
    <row r="967" spans="1:14" x14ac:dyDescent="0.25">
      <c r="A967" s="146">
        <v>967</v>
      </c>
      <c r="B967" s="147" t="str">
        <f t="shared" si="32"/>
        <v>Jan</v>
      </c>
      <c r="C967" s="148"/>
      <c r="D967" s="149"/>
      <c r="E967" s="150"/>
      <c r="F967" s="151"/>
      <c r="G967" s="152">
        <f>IFERROR(VLOOKUP(F967,'الأستاذ العام'!$B$4:$C$499,2,0),"")</f>
        <v>0</v>
      </c>
      <c r="H967" s="146"/>
      <c r="I967" s="153">
        <v>0</v>
      </c>
      <c r="J967" s="151"/>
      <c r="K967" s="152">
        <f>IFERROR(VLOOKUP(J967,'الأستاذ العام'!$B$4:$C$499,2,0),"")</f>
        <v>0</v>
      </c>
      <c r="L967" s="146"/>
      <c r="M967" s="153">
        <v>0</v>
      </c>
      <c r="N967" s="16" t="b">
        <f t="shared" si="33"/>
        <v>1</v>
      </c>
    </row>
    <row r="968" spans="1:14" x14ac:dyDescent="0.25">
      <c r="A968" s="146">
        <v>968</v>
      </c>
      <c r="B968" s="147" t="str">
        <f t="shared" si="32"/>
        <v>Jan</v>
      </c>
      <c r="C968" s="148"/>
      <c r="D968" s="149"/>
      <c r="E968" s="150"/>
      <c r="F968" s="151"/>
      <c r="G968" s="152">
        <f>IFERROR(VLOOKUP(F968,'الأستاذ العام'!$B$4:$C$499,2,0),"")</f>
        <v>0</v>
      </c>
      <c r="H968" s="146"/>
      <c r="I968" s="153">
        <v>0</v>
      </c>
      <c r="J968" s="151"/>
      <c r="K968" s="152">
        <f>IFERROR(VLOOKUP(J968,'الأستاذ العام'!$B$4:$C$499,2,0),"")</f>
        <v>0</v>
      </c>
      <c r="L968" s="146"/>
      <c r="M968" s="153">
        <v>0</v>
      </c>
      <c r="N968" s="16" t="b">
        <f t="shared" si="33"/>
        <v>1</v>
      </c>
    </row>
    <row r="969" spans="1:14" x14ac:dyDescent="0.25">
      <c r="A969" s="146">
        <v>969</v>
      </c>
      <c r="B969" s="147" t="str">
        <f t="shared" si="32"/>
        <v>Jan</v>
      </c>
      <c r="C969" s="148"/>
      <c r="D969" s="149"/>
      <c r="E969" s="150"/>
      <c r="F969" s="151"/>
      <c r="G969" s="152">
        <f>IFERROR(VLOOKUP(F969,'الأستاذ العام'!$B$4:$C$499,2,0),"")</f>
        <v>0</v>
      </c>
      <c r="H969" s="146"/>
      <c r="I969" s="153">
        <v>0</v>
      </c>
      <c r="J969" s="151"/>
      <c r="K969" s="152">
        <f>IFERROR(VLOOKUP(J969,'الأستاذ العام'!$B$4:$C$499,2,0),"")</f>
        <v>0</v>
      </c>
      <c r="L969" s="146"/>
      <c r="M969" s="153">
        <v>0</v>
      </c>
      <c r="N969" s="16" t="b">
        <f t="shared" si="33"/>
        <v>1</v>
      </c>
    </row>
    <row r="970" spans="1:14" x14ac:dyDescent="0.25">
      <c r="A970" s="146">
        <v>970</v>
      </c>
      <c r="B970" s="147" t="str">
        <f t="shared" si="32"/>
        <v>Jan</v>
      </c>
      <c r="C970" s="148"/>
      <c r="D970" s="149"/>
      <c r="E970" s="150"/>
      <c r="F970" s="151"/>
      <c r="G970" s="152">
        <f>IFERROR(VLOOKUP(F970,'الأستاذ العام'!$B$4:$C$499,2,0),"")</f>
        <v>0</v>
      </c>
      <c r="H970" s="146"/>
      <c r="I970" s="153">
        <v>0</v>
      </c>
      <c r="J970" s="151"/>
      <c r="K970" s="152">
        <f>IFERROR(VLOOKUP(J970,'الأستاذ العام'!$B$4:$C$499,2,0),"")</f>
        <v>0</v>
      </c>
      <c r="L970" s="146"/>
      <c r="M970" s="153">
        <v>0</v>
      </c>
      <c r="N970" s="16" t="b">
        <f t="shared" si="33"/>
        <v>1</v>
      </c>
    </row>
    <row r="971" spans="1:14" x14ac:dyDescent="0.25">
      <c r="A971" s="146">
        <v>971</v>
      </c>
      <c r="B971" s="147" t="str">
        <f t="shared" si="32"/>
        <v>Jan</v>
      </c>
      <c r="C971" s="148"/>
      <c r="D971" s="149"/>
      <c r="E971" s="150"/>
      <c r="F971" s="151"/>
      <c r="G971" s="152">
        <f>IFERROR(VLOOKUP(F971,'الأستاذ العام'!$B$4:$C$499,2,0),"")</f>
        <v>0</v>
      </c>
      <c r="H971" s="146"/>
      <c r="I971" s="153">
        <v>0</v>
      </c>
      <c r="J971" s="151"/>
      <c r="K971" s="152">
        <f>IFERROR(VLOOKUP(J971,'الأستاذ العام'!$B$4:$C$499,2,0),"")</f>
        <v>0</v>
      </c>
      <c r="L971" s="146"/>
      <c r="M971" s="153">
        <v>0</v>
      </c>
      <c r="N971" s="16" t="b">
        <f t="shared" si="33"/>
        <v>1</v>
      </c>
    </row>
    <row r="972" spans="1:14" x14ac:dyDescent="0.25">
      <c r="A972" s="146">
        <v>972</v>
      </c>
      <c r="B972" s="147" t="str">
        <f t="shared" si="32"/>
        <v>Jan</v>
      </c>
      <c r="C972" s="148"/>
      <c r="D972" s="149"/>
      <c r="E972" s="150"/>
      <c r="F972" s="151"/>
      <c r="G972" s="152">
        <f>IFERROR(VLOOKUP(F972,'الأستاذ العام'!$B$4:$C$499,2,0),"")</f>
        <v>0</v>
      </c>
      <c r="H972" s="146"/>
      <c r="I972" s="153">
        <v>0</v>
      </c>
      <c r="J972" s="151"/>
      <c r="K972" s="152">
        <f>IFERROR(VLOOKUP(J972,'الأستاذ العام'!$B$4:$C$499,2,0),"")</f>
        <v>0</v>
      </c>
      <c r="L972" s="146"/>
      <c r="M972" s="153">
        <v>0</v>
      </c>
      <c r="N972" s="16" t="b">
        <f t="shared" si="33"/>
        <v>1</v>
      </c>
    </row>
    <row r="973" spans="1:14" x14ac:dyDescent="0.25">
      <c r="A973" s="146">
        <v>973</v>
      </c>
      <c r="B973" s="147" t="str">
        <f t="shared" si="32"/>
        <v>Jan</v>
      </c>
      <c r="C973" s="148"/>
      <c r="D973" s="149"/>
      <c r="E973" s="150"/>
      <c r="F973" s="151"/>
      <c r="G973" s="152">
        <f>IFERROR(VLOOKUP(F973,'الأستاذ العام'!$B$4:$C$499,2,0),"")</f>
        <v>0</v>
      </c>
      <c r="H973" s="146"/>
      <c r="I973" s="153">
        <v>0</v>
      </c>
      <c r="J973" s="151"/>
      <c r="K973" s="152">
        <f>IFERROR(VLOOKUP(J973,'الأستاذ العام'!$B$4:$C$499,2,0),"")</f>
        <v>0</v>
      </c>
      <c r="L973" s="146"/>
      <c r="M973" s="153">
        <v>0</v>
      </c>
      <c r="N973" s="16" t="b">
        <f t="shared" si="33"/>
        <v>1</v>
      </c>
    </row>
    <row r="974" spans="1:14" x14ac:dyDescent="0.25">
      <c r="A974" s="146">
        <v>974</v>
      </c>
      <c r="B974" s="147" t="str">
        <f t="shared" si="32"/>
        <v>Jan</v>
      </c>
      <c r="C974" s="148"/>
      <c r="D974" s="149"/>
      <c r="E974" s="150"/>
      <c r="F974" s="151"/>
      <c r="G974" s="152">
        <f>IFERROR(VLOOKUP(F974,'الأستاذ العام'!$B$4:$C$499,2,0),"")</f>
        <v>0</v>
      </c>
      <c r="H974" s="146"/>
      <c r="I974" s="153">
        <v>0</v>
      </c>
      <c r="J974" s="151"/>
      <c r="K974" s="152">
        <f>IFERROR(VLOOKUP(J974,'الأستاذ العام'!$B$4:$C$499,2,0),"")</f>
        <v>0</v>
      </c>
      <c r="L974" s="146"/>
      <c r="M974" s="153">
        <v>0</v>
      </c>
      <c r="N974" s="16" t="b">
        <f t="shared" si="33"/>
        <v>1</v>
      </c>
    </row>
    <row r="975" spans="1:14" x14ac:dyDescent="0.25">
      <c r="A975" s="146">
        <v>975</v>
      </c>
      <c r="B975" s="147" t="str">
        <f t="shared" si="32"/>
        <v>Jan</v>
      </c>
      <c r="C975" s="148"/>
      <c r="D975" s="149"/>
      <c r="E975" s="150"/>
      <c r="F975" s="151"/>
      <c r="G975" s="152">
        <f>IFERROR(VLOOKUP(F975,'الأستاذ العام'!$B$4:$C$499,2,0),"")</f>
        <v>0</v>
      </c>
      <c r="H975" s="146"/>
      <c r="I975" s="153">
        <v>0</v>
      </c>
      <c r="J975" s="151"/>
      <c r="K975" s="152">
        <f>IFERROR(VLOOKUP(J975,'الأستاذ العام'!$B$4:$C$499,2,0),"")</f>
        <v>0</v>
      </c>
      <c r="L975" s="146"/>
      <c r="M975" s="153">
        <v>0</v>
      </c>
      <c r="N975" s="16" t="b">
        <f t="shared" si="33"/>
        <v>1</v>
      </c>
    </row>
    <row r="976" spans="1:14" x14ac:dyDescent="0.25">
      <c r="A976" s="146">
        <v>976</v>
      </c>
      <c r="B976" s="147" t="str">
        <f t="shared" si="32"/>
        <v>Jan</v>
      </c>
      <c r="C976" s="148"/>
      <c r="D976" s="149"/>
      <c r="E976" s="150"/>
      <c r="F976" s="151"/>
      <c r="G976" s="152">
        <f>IFERROR(VLOOKUP(F976,'الأستاذ العام'!$B$4:$C$499,2,0),"")</f>
        <v>0</v>
      </c>
      <c r="H976" s="146"/>
      <c r="I976" s="153">
        <v>0</v>
      </c>
      <c r="J976" s="151"/>
      <c r="K976" s="152">
        <f>IFERROR(VLOOKUP(J976,'الأستاذ العام'!$B$4:$C$499,2,0),"")</f>
        <v>0</v>
      </c>
      <c r="L976" s="146"/>
      <c r="M976" s="153">
        <v>0</v>
      </c>
      <c r="N976" s="16" t="b">
        <f t="shared" si="33"/>
        <v>1</v>
      </c>
    </row>
    <row r="977" spans="1:14" x14ac:dyDescent="0.25">
      <c r="A977" s="146">
        <v>977</v>
      </c>
      <c r="B977" s="147" t="str">
        <f t="shared" si="32"/>
        <v>Jan</v>
      </c>
      <c r="C977" s="148"/>
      <c r="D977" s="149"/>
      <c r="E977" s="150"/>
      <c r="F977" s="151"/>
      <c r="G977" s="152">
        <f>IFERROR(VLOOKUP(F977,'الأستاذ العام'!$B$4:$C$499,2,0),"")</f>
        <v>0</v>
      </c>
      <c r="H977" s="146"/>
      <c r="I977" s="153">
        <v>0</v>
      </c>
      <c r="J977" s="151"/>
      <c r="K977" s="152">
        <f>IFERROR(VLOOKUP(J977,'الأستاذ العام'!$B$4:$C$499,2,0),"")</f>
        <v>0</v>
      </c>
      <c r="L977" s="146"/>
      <c r="M977" s="153">
        <v>0</v>
      </c>
      <c r="N977" s="16" t="b">
        <f t="shared" si="33"/>
        <v>1</v>
      </c>
    </row>
    <row r="978" spans="1:14" x14ac:dyDescent="0.25">
      <c r="A978" s="146">
        <v>978</v>
      </c>
      <c r="B978" s="147" t="str">
        <f t="shared" si="32"/>
        <v>Jan</v>
      </c>
      <c r="C978" s="148"/>
      <c r="D978" s="149"/>
      <c r="E978" s="150"/>
      <c r="F978" s="151"/>
      <c r="G978" s="152">
        <f>IFERROR(VLOOKUP(F978,'الأستاذ العام'!$B$4:$C$499,2,0),"")</f>
        <v>0</v>
      </c>
      <c r="H978" s="146"/>
      <c r="I978" s="153">
        <v>0</v>
      </c>
      <c r="J978" s="151"/>
      <c r="K978" s="152">
        <f>IFERROR(VLOOKUP(J978,'الأستاذ العام'!$B$4:$C$499,2,0),"")</f>
        <v>0</v>
      </c>
      <c r="L978" s="146"/>
      <c r="M978" s="153">
        <v>0</v>
      </c>
      <c r="N978" s="16" t="b">
        <f t="shared" si="33"/>
        <v>1</v>
      </c>
    </row>
    <row r="979" spans="1:14" x14ac:dyDescent="0.25">
      <c r="A979" s="146">
        <v>979</v>
      </c>
      <c r="B979" s="147" t="str">
        <f t="shared" ref="B979:B993" si="34">TEXT(C979,"mmm")</f>
        <v>Jan</v>
      </c>
      <c r="C979" s="148"/>
      <c r="D979" s="149"/>
      <c r="E979" s="150"/>
      <c r="F979" s="151"/>
      <c r="G979" s="152">
        <f>IFERROR(VLOOKUP(F979,'الأستاذ العام'!$B$4:$C$499,2,0),"")</f>
        <v>0</v>
      </c>
      <c r="H979" s="146"/>
      <c r="I979" s="153">
        <v>0</v>
      </c>
      <c r="J979" s="151"/>
      <c r="K979" s="152">
        <f>IFERROR(VLOOKUP(J979,'الأستاذ العام'!$B$4:$C$499,2,0),"")</f>
        <v>0</v>
      </c>
      <c r="L979" s="146"/>
      <c r="M979" s="153">
        <v>0</v>
      </c>
      <c r="N979" s="16" t="b">
        <f t="shared" si="33"/>
        <v>1</v>
      </c>
    </row>
    <row r="980" spans="1:14" x14ac:dyDescent="0.25">
      <c r="A980" s="146">
        <v>980</v>
      </c>
      <c r="B980" s="147" t="str">
        <f t="shared" si="34"/>
        <v>Jan</v>
      </c>
      <c r="C980" s="148"/>
      <c r="D980" s="149"/>
      <c r="E980" s="150"/>
      <c r="F980" s="151"/>
      <c r="G980" s="152">
        <f>IFERROR(VLOOKUP(F980,'الأستاذ العام'!$B$4:$C$499,2,0),"")</f>
        <v>0</v>
      </c>
      <c r="H980" s="146"/>
      <c r="I980" s="153">
        <v>0</v>
      </c>
      <c r="J980" s="151"/>
      <c r="K980" s="152">
        <f>IFERROR(VLOOKUP(J980,'الأستاذ العام'!$B$4:$C$499,2,0),"")</f>
        <v>0</v>
      </c>
      <c r="L980" s="146"/>
      <c r="M980" s="153">
        <v>0</v>
      </c>
      <c r="N980" s="16" t="b">
        <f t="shared" si="33"/>
        <v>1</v>
      </c>
    </row>
    <row r="981" spans="1:14" x14ac:dyDescent="0.25">
      <c r="A981" s="146">
        <v>981</v>
      </c>
      <c r="B981" s="147" t="str">
        <f t="shared" si="34"/>
        <v>Jan</v>
      </c>
      <c r="C981" s="148"/>
      <c r="D981" s="149"/>
      <c r="E981" s="150"/>
      <c r="F981" s="151"/>
      <c r="G981" s="152">
        <f>IFERROR(VLOOKUP(F981,'الأستاذ العام'!$B$4:$C$499,2,0),"")</f>
        <v>0</v>
      </c>
      <c r="H981" s="146"/>
      <c r="I981" s="153">
        <v>0</v>
      </c>
      <c r="J981" s="151"/>
      <c r="K981" s="152">
        <f>IFERROR(VLOOKUP(J981,'الأستاذ العام'!$B$4:$C$499,2,0),"")</f>
        <v>0</v>
      </c>
      <c r="L981" s="146"/>
      <c r="M981" s="153">
        <v>0</v>
      </c>
      <c r="N981" s="16" t="b">
        <f t="shared" si="33"/>
        <v>1</v>
      </c>
    </row>
    <row r="982" spans="1:14" x14ac:dyDescent="0.25">
      <c r="A982" s="146">
        <v>982</v>
      </c>
      <c r="B982" s="147" t="str">
        <f t="shared" si="34"/>
        <v>Jan</v>
      </c>
      <c r="C982" s="148"/>
      <c r="D982" s="149"/>
      <c r="E982" s="150"/>
      <c r="F982" s="151"/>
      <c r="G982" s="152">
        <f>IFERROR(VLOOKUP(F982,'الأستاذ العام'!$B$4:$C$499,2,0),"")</f>
        <v>0</v>
      </c>
      <c r="H982" s="146"/>
      <c r="I982" s="153">
        <v>0</v>
      </c>
      <c r="J982" s="151"/>
      <c r="K982" s="152">
        <f>IFERROR(VLOOKUP(J982,'الأستاذ العام'!$B$4:$C$499,2,0),"")</f>
        <v>0</v>
      </c>
      <c r="L982" s="146"/>
      <c r="M982" s="153">
        <v>0</v>
      </c>
      <c r="N982" s="16" t="b">
        <f t="shared" si="33"/>
        <v>1</v>
      </c>
    </row>
    <row r="983" spans="1:14" x14ac:dyDescent="0.25">
      <c r="A983" s="146">
        <v>983</v>
      </c>
      <c r="B983" s="147" t="str">
        <f t="shared" si="34"/>
        <v>Jan</v>
      </c>
      <c r="C983" s="148"/>
      <c r="D983" s="149"/>
      <c r="E983" s="150"/>
      <c r="F983" s="151"/>
      <c r="G983" s="152">
        <f>IFERROR(VLOOKUP(F983,'الأستاذ العام'!$B$4:$C$499,2,0),"")</f>
        <v>0</v>
      </c>
      <c r="H983" s="146"/>
      <c r="I983" s="153">
        <v>0</v>
      </c>
      <c r="J983" s="151"/>
      <c r="K983" s="152">
        <f>IFERROR(VLOOKUP(J983,'الأستاذ العام'!$B$4:$C$499,2,0),"")</f>
        <v>0</v>
      </c>
      <c r="L983" s="146"/>
      <c r="M983" s="153">
        <v>0</v>
      </c>
      <c r="N983" s="16" t="b">
        <f t="shared" si="33"/>
        <v>1</v>
      </c>
    </row>
    <row r="984" spans="1:14" x14ac:dyDescent="0.25">
      <c r="A984" s="146">
        <v>984</v>
      </c>
      <c r="B984" s="147" t="str">
        <f t="shared" si="34"/>
        <v>Jan</v>
      </c>
      <c r="C984" s="148"/>
      <c r="D984" s="149"/>
      <c r="E984" s="150"/>
      <c r="F984" s="151"/>
      <c r="G984" s="152">
        <f>IFERROR(VLOOKUP(F984,'الأستاذ العام'!$B$4:$C$499,2,0),"")</f>
        <v>0</v>
      </c>
      <c r="H984" s="146"/>
      <c r="I984" s="153">
        <v>0</v>
      </c>
      <c r="J984" s="151"/>
      <c r="K984" s="152">
        <f>IFERROR(VLOOKUP(J984,'الأستاذ العام'!$B$4:$C$499,2,0),"")</f>
        <v>0</v>
      </c>
      <c r="L984" s="146"/>
      <c r="M984" s="153">
        <v>0</v>
      </c>
      <c r="N984" s="16" t="b">
        <f t="shared" si="33"/>
        <v>1</v>
      </c>
    </row>
    <row r="985" spans="1:14" x14ac:dyDescent="0.25">
      <c r="A985" s="146">
        <v>985</v>
      </c>
      <c r="B985" s="147" t="str">
        <f t="shared" si="34"/>
        <v>Jan</v>
      </c>
      <c r="C985" s="148"/>
      <c r="D985" s="149"/>
      <c r="E985" s="150"/>
      <c r="F985" s="151"/>
      <c r="G985" s="152">
        <f>IFERROR(VLOOKUP(F985,'الأستاذ العام'!$B$4:$C$499,2,0),"")</f>
        <v>0</v>
      </c>
      <c r="H985" s="146"/>
      <c r="I985" s="153">
        <v>0</v>
      </c>
      <c r="J985" s="151"/>
      <c r="K985" s="152">
        <f>IFERROR(VLOOKUP(J985,'الأستاذ العام'!$B$4:$C$499,2,0),"")</f>
        <v>0</v>
      </c>
      <c r="L985" s="146"/>
      <c r="M985" s="153">
        <v>0</v>
      </c>
      <c r="N985" s="16" t="b">
        <f t="shared" si="33"/>
        <v>1</v>
      </c>
    </row>
    <row r="986" spans="1:14" x14ac:dyDescent="0.25">
      <c r="A986" s="146">
        <v>986</v>
      </c>
      <c r="B986" s="147" t="str">
        <f t="shared" si="34"/>
        <v>Jan</v>
      </c>
      <c r="C986" s="148"/>
      <c r="D986" s="149"/>
      <c r="E986" s="150"/>
      <c r="F986" s="151"/>
      <c r="G986" s="152">
        <f>IFERROR(VLOOKUP(F986,'الأستاذ العام'!$B$4:$C$499,2,0),"")</f>
        <v>0</v>
      </c>
      <c r="H986" s="146"/>
      <c r="I986" s="153">
        <v>0</v>
      </c>
      <c r="J986" s="151"/>
      <c r="K986" s="152">
        <f>IFERROR(VLOOKUP(J986,'الأستاذ العام'!$B$4:$C$499,2,0),"")</f>
        <v>0</v>
      </c>
      <c r="L986" s="146"/>
      <c r="M986" s="153">
        <v>0</v>
      </c>
      <c r="N986" s="16" t="b">
        <f t="shared" si="33"/>
        <v>1</v>
      </c>
    </row>
    <row r="987" spans="1:14" x14ac:dyDescent="0.25">
      <c r="A987" s="146">
        <v>987</v>
      </c>
      <c r="B987" s="147" t="str">
        <f t="shared" si="34"/>
        <v>Jan</v>
      </c>
      <c r="C987" s="148"/>
      <c r="D987" s="149"/>
      <c r="E987" s="150"/>
      <c r="F987" s="151"/>
      <c r="G987" s="152">
        <f>IFERROR(VLOOKUP(F987,'الأستاذ العام'!$B$4:$C$499,2,0),"")</f>
        <v>0</v>
      </c>
      <c r="H987" s="146"/>
      <c r="I987" s="153">
        <v>0</v>
      </c>
      <c r="J987" s="151"/>
      <c r="K987" s="152">
        <f>IFERROR(VLOOKUP(J987,'الأستاذ العام'!$B$4:$C$499,2,0),"")</f>
        <v>0</v>
      </c>
      <c r="L987" s="146"/>
      <c r="M987" s="153">
        <v>0</v>
      </c>
      <c r="N987" s="16" t="b">
        <f t="shared" si="33"/>
        <v>1</v>
      </c>
    </row>
    <row r="988" spans="1:14" x14ac:dyDescent="0.25">
      <c r="A988" s="146">
        <v>988</v>
      </c>
      <c r="B988" s="147" t="str">
        <f t="shared" si="34"/>
        <v>Jan</v>
      </c>
      <c r="C988" s="148"/>
      <c r="D988" s="149"/>
      <c r="E988" s="150"/>
      <c r="F988" s="151"/>
      <c r="G988" s="152">
        <f>IFERROR(VLOOKUP(F988,'الأستاذ العام'!$B$4:$C$499,2,0),"")</f>
        <v>0</v>
      </c>
      <c r="H988" s="146"/>
      <c r="I988" s="153">
        <v>0</v>
      </c>
      <c r="J988" s="151"/>
      <c r="K988" s="152">
        <f>IFERROR(VLOOKUP(J988,'الأستاذ العام'!$B$4:$C$499,2,0),"")</f>
        <v>0</v>
      </c>
      <c r="L988" s="146"/>
      <c r="M988" s="153">
        <v>0</v>
      </c>
      <c r="N988" s="16" t="b">
        <f t="shared" si="33"/>
        <v>1</v>
      </c>
    </row>
    <row r="989" spans="1:14" x14ac:dyDescent="0.25">
      <c r="A989" s="146">
        <v>989</v>
      </c>
      <c r="B989" s="147" t="str">
        <f t="shared" si="34"/>
        <v>Jan</v>
      </c>
      <c r="C989" s="148"/>
      <c r="D989" s="149"/>
      <c r="E989" s="150"/>
      <c r="F989" s="151"/>
      <c r="G989" s="152">
        <f>IFERROR(VLOOKUP(F989,'الأستاذ العام'!$B$4:$C$499,2,0),"")</f>
        <v>0</v>
      </c>
      <c r="H989" s="146"/>
      <c r="I989" s="153">
        <v>0</v>
      </c>
      <c r="J989" s="151"/>
      <c r="K989" s="152">
        <f>IFERROR(VLOOKUP(J989,'الأستاذ العام'!$B$4:$C$499,2,0),"")</f>
        <v>0</v>
      </c>
      <c r="L989" s="146"/>
      <c r="M989" s="153">
        <v>0</v>
      </c>
      <c r="N989" s="16" t="b">
        <f t="shared" si="33"/>
        <v>1</v>
      </c>
    </row>
    <row r="990" spans="1:14" x14ac:dyDescent="0.25">
      <c r="A990" s="146">
        <v>990</v>
      </c>
      <c r="B990" s="147" t="str">
        <f t="shared" si="34"/>
        <v>Jan</v>
      </c>
      <c r="C990" s="148"/>
      <c r="D990" s="149"/>
      <c r="E990" s="150"/>
      <c r="F990" s="151"/>
      <c r="G990" s="152">
        <f>IFERROR(VLOOKUP(F990,'الأستاذ العام'!$B$4:$C$499,2,0),"")</f>
        <v>0</v>
      </c>
      <c r="H990" s="146"/>
      <c r="I990" s="153">
        <v>0</v>
      </c>
      <c r="J990" s="151"/>
      <c r="K990" s="152">
        <f>IFERROR(VLOOKUP(J990,'الأستاذ العام'!$B$4:$C$499,2,0),"")</f>
        <v>0</v>
      </c>
      <c r="L990" s="146"/>
      <c r="M990" s="153">
        <v>0</v>
      </c>
      <c r="N990" s="16" t="b">
        <f t="shared" si="33"/>
        <v>1</v>
      </c>
    </row>
    <row r="991" spans="1:14" x14ac:dyDescent="0.25">
      <c r="A991" s="146">
        <v>991</v>
      </c>
      <c r="B991" s="147" t="str">
        <f t="shared" si="34"/>
        <v>Jan</v>
      </c>
      <c r="C991" s="148"/>
      <c r="D991" s="149"/>
      <c r="E991" s="150"/>
      <c r="F991" s="151"/>
      <c r="G991" s="152">
        <f>IFERROR(VLOOKUP(F991,'الأستاذ العام'!$B$4:$C$499,2,0),"")</f>
        <v>0</v>
      </c>
      <c r="H991" s="146"/>
      <c r="I991" s="153">
        <v>0</v>
      </c>
      <c r="J991" s="151"/>
      <c r="K991" s="152">
        <f>IFERROR(VLOOKUP(J991,'الأستاذ العام'!$B$4:$C$499,2,0),"")</f>
        <v>0</v>
      </c>
      <c r="L991" s="146"/>
      <c r="M991" s="153">
        <v>0</v>
      </c>
      <c r="N991" s="16" t="b">
        <f t="shared" si="33"/>
        <v>1</v>
      </c>
    </row>
    <row r="992" spans="1:14" x14ac:dyDescent="0.25">
      <c r="A992" s="146">
        <v>992</v>
      </c>
      <c r="B992" s="147" t="str">
        <f t="shared" si="34"/>
        <v>Jan</v>
      </c>
      <c r="C992" s="148"/>
      <c r="D992" s="149"/>
      <c r="E992" s="150"/>
      <c r="F992" s="151"/>
      <c r="G992" s="152">
        <f>IFERROR(VLOOKUP(F992,'الأستاذ العام'!$B$4:$C$499,2,0),"")</f>
        <v>0</v>
      </c>
      <c r="H992" s="146"/>
      <c r="I992" s="153">
        <v>0</v>
      </c>
      <c r="J992" s="151"/>
      <c r="K992" s="152">
        <f>IFERROR(VLOOKUP(J992,'الأستاذ العام'!$B$4:$C$499,2,0),"")</f>
        <v>0</v>
      </c>
      <c r="L992" s="146"/>
      <c r="M992" s="153">
        <v>0</v>
      </c>
      <c r="N992" s="16" t="b">
        <f t="shared" si="33"/>
        <v>1</v>
      </c>
    </row>
    <row r="993" spans="1:14" x14ac:dyDescent="0.25">
      <c r="A993" s="146">
        <v>993</v>
      </c>
      <c r="B993" s="147" t="str">
        <f t="shared" si="34"/>
        <v>Jan</v>
      </c>
      <c r="C993" s="148"/>
      <c r="D993" s="149"/>
      <c r="E993" s="150"/>
      <c r="F993" s="151"/>
      <c r="G993" s="152">
        <f>IFERROR(VLOOKUP(F993,'الأستاذ العام'!$B$4:$C$499,2,0),"")</f>
        <v>0</v>
      </c>
      <c r="H993" s="146"/>
      <c r="I993" s="153">
        <v>0</v>
      </c>
      <c r="J993" s="151"/>
      <c r="K993" s="152">
        <f>IFERROR(VLOOKUP(J993,'الأستاذ العام'!$B$4:$C$499,2,0),"")</f>
        <v>0</v>
      </c>
      <c r="L993" s="146"/>
      <c r="M993" s="153">
        <v>0</v>
      </c>
      <c r="N993" s="16" t="b">
        <f t="shared" si="33"/>
        <v>1</v>
      </c>
    </row>
    <row r="994" spans="1:14" x14ac:dyDescent="0.25">
      <c r="A994" s="146">
        <v>994</v>
      </c>
      <c r="B994" s="147" t="str">
        <f t="shared" ref="B994:B1004" si="35">TEXT(C994,"mmm")</f>
        <v>Jan</v>
      </c>
      <c r="C994" s="148"/>
      <c r="D994" s="149"/>
      <c r="E994" s="150"/>
      <c r="F994" s="151"/>
      <c r="G994" s="152">
        <f>IFERROR(VLOOKUP(F994,'الأستاذ العام'!$B$4:$C$499,2,0),"")</f>
        <v>0</v>
      </c>
      <c r="H994" s="146"/>
      <c r="I994" s="153">
        <v>0</v>
      </c>
      <c r="J994" s="151"/>
      <c r="K994" s="152">
        <f>IFERROR(VLOOKUP(J994,'الأستاذ العام'!$B$4:$C$499,2,0),"")</f>
        <v>0</v>
      </c>
      <c r="L994" s="146"/>
      <c r="M994" s="153">
        <v>0</v>
      </c>
      <c r="N994" s="16" t="b">
        <f t="shared" ref="N994:N1057" si="36">I994=M994</f>
        <v>1</v>
      </c>
    </row>
    <row r="995" spans="1:14" x14ac:dyDescent="0.25">
      <c r="A995" s="146">
        <v>995</v>
      </c>
      <c r="B995" s="147" t="str">
        <f t="shared" si="35"/>
        <v>Jan</v>
      </c>
      <c r="C995" s="148"/>
      <c r="D995" s="149"/>
      <c r="E995" s="150"/>
      <c r="F995" s="151"/>
      <c r="G995" s="152">
        <f>IFERROR(VLOOKUP(F995,'الأستاذ العام'!$B$4:$C$499,2,0),"")</f>
        <v>0</v>
      </c>
      <c r="H995" s="146"/>
      <c r="I995" s="153">
        <v>0</v>
      </c>
      <c r="J995" s="151"/>
      <c r="K995" s="152">
        <f>IFERROR(VLOOKUP(J995,'الأستاذ العام'!$B$4:$C$499,2,0),"")</f>
        <v>0</v>
      </c>
      <c r="L995" s="146"/>
      <c r="M995" s="153">
        <v>0</v>
      </c>
      <c r="N995" s="16" t="b">
        <f t="shared" si="36"/>
        <v>1</v>
      </c>
    </row>
    <row r="996" spans="1:14" x14ac:dyDescent="0.25">
      <c r="A996" s="146">
        <v>996</v>
      </c>
      <c r="B996" s="147" t="str">
        <f t="shared" si="35"/>
        <v>Jan</v>
      </c>
      <c r="C996" s="148"/>
      <c r="D996" s="149"/>
      <c r="E996" s="150"/>
      <c r="F996" s="151"/>
      <c r="G996" s="152">
        <f>IFERROR(VLOOKUP(F996,'الأستاذ العام'!$B$4:$C$499,2,0),"")</f>
        <v>0</v>
      </c>
      <c r="H996" s="146"/>
      <c r="I996" s="153">
        <v>0</v>
      </c>
      <c r="J996" s="151"/>
      <c r="K996" s="152">
        <f>IFERROR(VLOOKUP(J996,'الأستاذ العام'!$B$4:$C$499,2,0),"")</f>
        <v>0</v>
      </c>
      <c r="L996" s="146"/>
      <c r="M996" s="153">
        <v>0</v>
      </c>
      <c r="N996" s="16" t="b">
        <f t="shared" si="36"/>
        <v>1</v>
      </c>
    </row>
    <row r="997" spans="1:14" x14ac:dyDescent="0.25">
      <c r="A997" s="146">
        <v>997</v>
      </c>
      <c r="B997" s="147" t="str">
        <f t="shared" si="35"/>
        <v>Jan</v>
      </c>
      <c r="C997" s="148"/>
      <c r="D997" s="149"/>
      <c r="E997" s="150"/>
      <c r="F997" s="151"/>
      <c r="G997" s="152">
        <f>IFERROR(VLOOKUP(F997,'الأستاذ العام'!$B$4:$C$499,2,0),"")</f>
        <v>0</v>
      </c>
      <c r="H997" s="146"/>
      <c r="I997" s="153">
        <v>0</v>
      </c>
      <c r="J997" s="151"/>
      <c r="K997" s="152">
        <f>IFERROR(VLOOKUP(J997,'الأستاذ العام'!$B$4:$C$499,2,0),"")</f>
        <v>0</v>
      </c>
      <c r="L997" s="146"/>
      <c r="M997" s="153">
        <v>0</v>
      </c>
      <c r="N997" s="16" t="b">
        <f t="shared" si="36"/>
        <v>1</v>
      </c>
    </row>
    <row r="998" spans="1:14" x14ac:dyDescent="0.25">
      <c r="A998" s="146">
        <v>998</v>
      </c>
      <c r="B998" s="147" t="str">
        <f t="shared" si="35"/>
        <v>Jan</v>
      </c>
      <c r="C998" s="148"/>
      <c r="D998" s="149"/>
      <c r="E998" s="150"/>
      <c r="F998" s="151"/>
      <c r="G998" s="152">
        <f>IFERROR(VLOOKUP(F998,'الأستاذ العام'!$B$4:$C$499,2,0),"")</f>
        <v>0</v>
      </c>
      <c r="H998" s="146"/>
      <c r="I998" s="153">
        <v>0</v>
      </c>
      <c r="J998" s="151"/>
      <c r="K998" s="152">
        <f>IFERROR(VLOOKUP(J998,'الأستاذ العام'!$B$4:$C$499,2,0),"")</f>
        <v>0</v>
      </c>
      <c r="L998" s="146"/>
      <c r="M998" s="153">
        <v>0</v>
      </c>
      <c r="N998" s="16" t="b">
        <f t="shared" si="36"/>
        <v>1</v>
      </c>
    </row>
    <row r="999" spans="1:14" x14ac:dyDescent="0.25">
      <c r="A999" s="146">
        <v>999</v>
      </c>
      <c r="B999" s="147" t="str">
        <f t="shared" si="35"/>
        <v>Jan</v>
      </c>
      <c r="C999" s="148"/>
      <c r="D999" s="149"/>
      <c r="E999" s="150"/>
      <c r="F999" s="151"/>
      <c r="G999" s="152">
        <f>IFERROR(VLOOKUP(F999,'الأستاذ العام'!$B$4:$C$499,2,0),"")</f>
        <v>0</v>
      </c>
      <c r="H999" s="146"/>
      <c r="I999" s="153">
        <v>0</v>
      </c>
      <c r="J999" s="151"/>
      <c r="K999" s="152">
        <f>IFERROR(VLOOKUP(J999,'الأستاذ العام'!$B$4:$C$499,2,0),"")</f>
        <v>0</v>
      </c>
      <c r="L999" s="146"/>
      <c r="M999" s="153">
        <v>0</v>
      </c>
      <c r="N999" s="16" t="b">
        <f t="shared" si="36"/>
        <v>1</v>
      </c>
    </row>
    <row r="1000" spans="1:14" x14ac:dyDescent="0.25">
      <c r="A1000" s="146">
        <v>1000</v>
      </c>
      <c r="B1000" s="147" t="str">
        <f t="shared" si="35"/>
        <v>Jan</v>
      </c>
      <c r="C1000" s="148"/>
      <c r="D1000" s="149"/>
      <c r="E1000" s="150"/>
      <c r="F1000" s="151"/>
      <c r="G1000" s="152">
        <f>IFERROR(VLOOKUP(F1000,'الأستاذ العام'!$B$4:$C$499,2,0),"")</f>
        <v>0</v>
      </c>
      <c r="H1000" s="146"/>
      <c r="I1000" s="153">
        <v>0</v>
      </c>
      <c r="J1000" s="151"/>
      <c r="K1000" s="152">
        <f>IFERROR(VLOOKUP(J1000,'الأستاذ العام'!$B$4:$C$499,2,0),"")</f>
        <v>0</v>
      </c>
      <c r="L1000" s="146"/>
      <c r="M1000" s="153">
        <v>0</v>
      </c>
      <c r="N1000" s="16" t="b">
        <f t="shared" si="36"/>
        <v>1</v>
      </c>
    </row>
    <row r="1001" spans="1:14" x14ac:dyDescent="0.25">
      <c r="A1001" s="146">
        <v>1001</v>
      </c>
      <c r="B1001" s="147" t="str">
        <f t="shared" si="35"/>
        <v>Jan</v>
      </c>
      <c r="C1001" s="148"/>
      <c r="D1001" s="149"/>
      <c r="E1001" s="150"/>
      <c r="F1001" s="151"/>
      <c r="G1001" s="152">
        <f>IFERROR(VLOOKUP(F1001,'الأستاذ العام'!$B$4:$C$499,2,0),"")</f>
        <v>0</v>
      </c>
      <c r="H1001" s="146"/>
      <c r="I1001" s="153">
        <v>0</v>
      </c>
      <c r="J1001" s="151"/>
      <c r="K1001" s="152">
        <f>IFERROR(VLOOKUP(J1001,'الأستاذ العام'!$B$4:$C$499,2,0),"")</f>
        <v>0</v>
      </c>
      <c r="L1001" s="146"/>
      <c r="M1001" s="153">
        <v>0</v>
      </c>
      <c r="N1001" s="16" t="b">
        <f t="shared" si="36"/>
        <v>1</v>
      </c>
    </row>
    <row r="1002" spans="1:14" x14ac:dyDescent="0.25">
      <c r="A1002" s="146">
        <v>1002</v>
      </c>
      <c r="B1002" s="147" t="str">
        <f t="shared" si="35"/>
        <v>Jan</v>
      </c>
      <c r="C1002" s="148"/>
      <c r="D1002" s="149"/>
      <c r="E1002" s="150"/>
      <c r="F1002" s="151"/>
      <c r="G1002" s="152">
        <f>IFERROR(VLOOKUP(F1002,'الأستاذ العام'!$B$4:$C$499,2,0),"")</f>
        <v>0</v>
      </c>
      <c r="H1002" s="146"/>
      <c r="I1002" s="153">
        <v>0</v>
      </c>
      <c r="J1002" s="151"/>
      <c r="K1002" s="152">
        <f>IFERROR(VLOOKUP(J1002,'الأستاذ العام'!$B$4:$C$499,2,0),"")</f>
        <v>0</v>
      </c>
      <c r="L1002" s="146"/>
      <c r="M1002" s="153">
        <v>0</v>
      </c>
      <c r="N1002" s="16" t="b">
        <f t="shared" si="36"/>
        <v>1</v>
      </c>
    </row>
    <row r="1003" spans="1:14" x14ac:dyDescent="0.25">
      <c r="A1003" s="146">
        <v>1003</v>
      </c>
      <c r="B1003" s="147" t="str">
        <f t="shared" si="35"/>
        <v>Jan</v>
      </c>
      <c r="C1003" s="148"/>
      <c r="D1003" s="149"/>
      <c r="E1003" s="150"/>
      <c r="F1003" s="151"/>
      <c r="G1003" s="152">
        <f>IFERROR(VLOOKUP(F1003,'الأستاذ العام'!$B$4:$C$499,2,0),"")</f>
        <v>0</v>
      </c>
      <c r="H1003" s="146"/>
      <c r="I1003" s="153">
        <v>0</v>
      </c>
      <c r="J1003" s="151"/>
      <c r="K1003" s="152">
        <f>IFERROR(VLOOKUP(J1003,'الأستاذ العام'!$B$4:$C$499,2,0),"")</f>
        <v>0</v>
      </c>
      <c r="L1003" s="146"/>
      <c r="M1003" s="153">
        <v>0</v>
      </c>
      <c r="N1003" s="16" t="b">
        <f t="shared" si="36"/>
        <v>1</v>
      </c>
    </row>
    <row r="1004" spans="1:14" x14ac:dyDescent="0.25">
      <c r="A1004" s="146">
        <v>1004</v>
      </c>
      <c r="B1004" s="147" t="str">
        <f t="shared" si="35"/>
        <v>Jan</v>
      </c>
      <c r="C1004" s="148"/>
      <c r="D1004" s="149"/>
      <c r="E1004" s="150"/>
      <c r="F1004" s="151"/>
      <c r="G1004" s="152">
        <f>IFERROR(VLOOKUP(F1004,'الأستاذ العام'!$B$4:$C$499,2,0),"")</f>
        <v>0</v>
      </c>
      <c r="H1004" s="146"/>
      <c r="I1004" s="153">
        <v>0</v>
      </c>
      <c r="J1004" s="151"/>
      <c r="K1004" s="152">
        <f>IFERROR(VLOOKUP(J1004,'الأستاذ العام'!$B$4:$C$499,2,0),"")</f>
        <v>0</v>
      </c>
      <c r="L1004" s="146"/>
      <c r="M1004" s="153">
        <v>0</v>
      </c>
      <c r="N1004" s="16" t="b">
        <f t="shared" si="36"/>
        <v>1</v>
      </c>
    </row>
    <row r="1005" spans="1:14" x14ac:dyDescent="0.25">
      <c r="A1005" s="146">
        <v>1005</v>
      </c>
      <c r="B1005" s="147" t="str">
        <f t="shared" ref="B1005:B1049" si="37">TEXT(C1005,"mmm")</f>
        <v>Jan</v>
      </c>
      <c r="C1005" s="148"/>
      <c r="D1005" s="149"/>
      <c r="E1005" s="150"/>
      <c r="F1005" s="151"/>
      <c r="G1005" s="152">
        <f>IFERROR(VLOOKUP(F1005,'الأستاذ العام'!$B$4:$C$499,2,0),"")</f>
        <v>0</v>
      </c>
      <c r="H1005" s="146"/>
      <c r="I1005" s="153">
        <v>0</v>
      </c>
      <c r="J1005" s="151"/>
      <c r="K1005" s="152">
        <f>IFERROR(VLOOKUP(J1005,'الأستاذ العام'!$B$4:$C$499,2,0),"")</f>
        <v>0</v>
      </c>
      <c r="L1005" s="146"/>
      <c r="M1005" s="153">
        <v>0</v>
      </c>
      <c r="N1005" s="16" t="b">
        <f t="shared" si="36"/>
        <v>1</v>
      </c>
    </row>
    <row r="1006" spans="1:14" x14ac:dyDescent="0.25">
      <c r="A1006" s="146">
        <v>1006</v>
      </c>
      <c r="B1006" s="147" t="str">
        <f t="shared" si="37"/>
        <v>Jan</v>
      </c>
      <c r="C1006" s="148"/>
      <c r="D1006" s="149"/>
      <c r="E1006" s="150"/>
      <c r="F1006" s="151"/>
      <c r="G1006" s="152">
        <f>IFERROR(VLOOKUP(F1006,'الأستاذ العام'!$B$4:$C$499,2,0),"")</f>
        <v>0</v>
      </c>
      <c r="H1006" s="146"/>
      <c r="I1006" s="153">
        <v>0</v>
      </c>
      <c r="J1006" s="151"/>
      <c r="K1006" s="152">
        <f>IFERROR(VLOOKUP(J1006,'الأستاذ العام'!$B$4:$C$499,2,0),"")</f>
        <v>0</v>
      </c>
      <c r="L1006" s="146"/>
      <c r="M1006" s="153">
        <v>0</v>
      </c>
      <c r="N1006" s="16" t="b">
        <f t="shared" si="36"/>
        <v>1</v>
      </c>
    </row>
    <row r="1007" spans="1:14" x14ac:dyDescent="0.25">
      <c r="A1007" s="146">
        <v>1007</v>
      </c>
      <c r="B1007" s="147" t="str">
        <f t="shared" si="37"/>
        <v>Jan</v>
      </c>
      <c r="C1007" s="148"/>
      <c r="D1007" s="149"/>
      <c r="E1007" s="150"/>
      <c r="F1007" s="151"/>
      <c r="G1007" s="152">
        <f>IFERROR(VLOOKUP(F1007,'الأستاذ العام'!$B$4:$C$499,2,0),"")</f>
        <v>0</v>
      </c>
      <c r="H1007" s="146"/>
      <c r="I1007" s="153">
        <v>0</v>
      </c>
      <c r="J1007" s="151"/>
      <c r="K1007" s="152">
        <f>IFERROR(VLOOKUP(J1007,'الأستاذ العام'!$B$4:$C$499,2,0),"")</f>
        <v>0</v>
      </c>
      <c r="L1007" s="146"/>
      <c r="M1007" s="153">
        <v>0</v>
      </c>
      <c r="N1007" s="16" t="b">
        <f t="shared" si="36"/>
        <v>1</v>
      </c>
    </row>
    <row r="1008" spans="1:14" x14ac:dyDescent="0.25">
      <c r="A1008" s="146">
        <v>1008</v>
      </c>
      <c r="B1008" s="147" t="str">
        <f t="shared" si="37"/>
        <v>Jan</v>
      </c>
      <c r="C1008" s="148"/>
      <c r="D1008" s="149"/>
      <c r="E1008" s="150"/>
      <c r="F1008" s="151"/>
      <c r="G1008" s="152">
        <f>IFERROR(VLOOKUP(F1008,'الأستاذ العام'!$B$4:$C$499,2,0),"")</f>
        <v>0</v>
      </c>
      <c r="H1008" s="146"/>
      <c r="I1008" s="153">
        <v>0</v>
      </c>
      <c r="J1008" s="151"/>
      <c r="K1008" s="152">
        <f>IFERROR(VLOOKUP(J1008,'الأستاذ العام'!$B$4:$C$499,2,0),"")</f>
        <v>0</v>
      </c>
      <c r="L1008" s="146"/>
      <c r="M1008" s="153">
        <v>0</v>
      </c>
      <c r="N1008" s="16" t="b">
        <f t="shared" si="36"/>
        <v>1</v>
      </c>
    </row>
    <row r="1009" spans="1:14" x14ac:dyDescent="0.25">
      <c r="A1009" s="146">
        <v>1009</v>
      </c>
      <c r="B1009" s="147" t="str">
        <f t="shared" si="37"/>
        <v>Jan</v>
      </c>
      <c r="C1009" s="148"/>
      <c r="D1009" s="149"/>
      <c r="E1009" s="150"/>
      <c r="F1009" s="151"/>
      <c r="G1009" s="152">
        <f>IFERROR(VLOOKUP(F1009,'الأستاذ العام'!$B$4:$C$499,2,0),"")</f>
        <v>0</v>
      </c>
      <c r="H1009" s="146"/>
      <c r="I1009" s="153">
        <v>0</v>
      </c>
      <c r="J1009" s="151"/>
      <c r="K1009" s="152">
        <f>IFERROR(VLOOKUP(J1009,'الأستاذ العام'!$B$4:$C$499,2,0),"")</f>
        <v>0</v>
      </c>
      <c r="L1009" s="146"/>
      <c r="M1009" s="153">
        <v>0</v>
      </c>
      <c r="N1009" s="16" t="b">
        <f t="shared" si="36"/>
        <v>1</v>
      </c>
    </row>
    <row r="1010" spans="1:14" x14ac:dyDescent="0.25">
      <c r="A1010" s="146">
        <v>1010</v>
      </c>
      <c r="B1010" s="147" t="str">
        <f t="shared" si="37"/>
        <v>Jan</v>
      </c>
      <c r="C1010" s="148"/>
      <c r="D1010" s="149"/>
      <c r="E1010" s="150"/>
      <c r="F1010" s="151"/>
      <c r="G1010" s="152">
        <f>IFERROR(VLOOKUP(F1010,'الأستاذ العام'!$B$4:$C$499,2,0),"")</f>
        <v>0</v>
      </c>
      <c r="H1010" s="146"/>
      <c r="I1010" s="153">
        <v>0</v>
      </c>
      <c r="J1010" s="151"/>
      <c r="K1010" s="152">
        <f>IFERROR(VLOOKUP(J1010,'الأستاذ العام'!$B$4:$C$499,2,0),"")</f>
        <v>0</v>
      </c>
      <c r="L1010" s="146"/>
      <c r="M1010" s="153">
        <v>0</v>
      </c>
      <c r="N1010" s="16" t="b">
        <f t="shared" si="36"/>
        <v>1</v>
      </c>
    </row>
    <row r="1011" spans="1:14" x14ac:dyDescent="0.25">
      <c r="A1011" s="146">
        <v>1011</v>
      </c>
      <c r="B1011" s="147" t="str">
        <f t="shared" si="37"/>
        <v>Jan</v>
      </c>
      <c r="C1011" s="148"/>
      <c r="D1011" s="149"/>
      <c r="E1011" s="150"/>
      <c r="F1011" s="151"/>
      <c r="G1011" s="152">
        <f>IFERROR(VLOOKUP(F1011,'الأستاذ العام'!$B$4:$C$499,2,0),"")</f>
        <v>0</v>
      </c>
      <c r="H1011" s="146"/>
      <c r="I1011" s="153">
        <v>0</v>
      </c>
      <c r="J1011" s="151"/>
      <c r="K1011" s="152">
        <f>IFERROR(VLOOKUP(J1011,'الأستاذ العام'!$B$4:$C$499,2,0),"")</f>
        <v>0</v>
      </c>
      <c r="L1011" s="146"/>
      <c r="M1011" s="153">
        <v>0</v>
      </c>
      <c r="N1011" s="16" t="b">
        <f t="shared" si="36"/>
        <v>1</v>
      </c>
    </row>
    <row r="1012" spans="1:14" x14ac:dyDescent="0.25">
      <c r="A1012" s="146">
        <v>1012</v>
      </c>
      <c r="B1012" s="147" t="str">
        <f t="shared" si="37"/>
        <v>Jan</v>
      </c>
      <c r="C1012" s="148"/>
      <c r="D1012" s="149"/>
      <c r="E1012" s="150"/>
      <c r="F1012" s="151"/>
      <c r="G1012" s="152">
        <f>IFERROR(VLOOKUP(F1012,'الأستاذ العام'!$B$4:$C$499,2,0),"")</f>
        <v>0</v>
      </c>
      <c r="H1012" s="146"/>
      <c r="I1012" s="153">
        <v>0</v>
      </c>
      <c r="J1012" s="151"/>
      <c r="K1012" s="152">
        <f>IFERROR(VLOOKUP(J1012,'الأستاذ العام'!$B$4:$C$499,2,0),"")</f>
        <v>0</v>
      </c>
      <c r="L1012" s="146"/>
      <c r="M1012" s="153">
        <v>0</v>
      </c>
      <c r="N1012" s="16" t="b">
        <f t="shared" si="36"/>
        <v>1</v>
      </c>
    </row>
    <row r="1013" spans="1:14" x14ac:dyDescent="0.25">
      <c r="A1013" s="146">
        <v>1013</v>
      </c>
      <c r="B1013" s="147" t="str">
        <f t="shared" si="37"/>
        <v>Jan</v>
      </c>
      <c r="C1013" s="148"/>
      <c r="D1013" s="149"/>
      <c r="E1013" s="150"/>
      <c r="F1013" s="151"/>
      <c r="G1013" s="152">
        <f>IFERROR(VLOOKUP(F1013,'الأستاذ العام'!$B$4:$C$499,2,0),"")</f>
        <v>0</v>
      </c>
      <c r="H1013" s="146"/>
      <c r="I1013" s="153">
        <v>0</v>
      </c>
      <c r="J1013" s="151"/>
      <c r="K1013" s="152">
        <f>IFERROR(VLOOKUP(J1013,'الأستاذ العام'!$B$4:$C$499,2,0),"")</f>
        <v>0</v>
      </c>
      <c r="L1013" s="146"/>
      <c r="M1013" s="153">
        <v>0</v>
      </c>
      <c r="N1013" s="16" t="b">
        <f t="shared" si="36"/>
        <v>1</v>
      </c>
    </row>
    <row r="1014" spans="1:14" x14ac:dyDescent="0.25">
      <c r="A1014" s="146">
        <v>1014</v>
      </c>
      <c r="B1014" s="147" t="str">
        <f t="shared" si="37"/>
        <v>Jan</v>
      </c>
      <c r="C1014" s="148"/>
      <c r="D1014" s="149"/>
      <c r="E1014" s="150"/>
      <c r="F1014" s="151"/>
      <c r="G1014" s="152">
        <f>IFERROR(VLOOKUP(F1014,'الأستاذ العام'!$B$4:$C$499,2,0),"")</f>
        <v>0</v>
      </c>
      <c r="H1014" s="146"/>
      <c r="I1014" s="153">
        <v>0</v>
      </c>
      <c r="J1014" s="151"/>
      <c r="K1014" s="152">
        <f>IFERROR(VLOOKUP(J1014,'الأستاذ العام'!$B$4:$C$499,2,0),"")</f>
        <v>0</v>
      </c>
      <c r="L1014" s="146"/>
      <c r="M1014" s="153">
        <v>0</v>
      </c>
      <c r="N1014" s="16" t="b">
        <f t="shared" si="36"/>
        <v>1</v>
      </c>
    </row>
    <row r="1015" spans="1:14" x14ac:dyDescent="0.25">
      <c r="A1015" s="146">
        <v>1015</v>
      </c>
      <c r="B1015" s="147" t="str">
        <f t="shared" si="37"/>
        <v>Jan</v>
      </c>
      <c r="C1015" s="148"/>
      <c r="D1015" s="149"/>
      <c r="E1015" s="150"/>
      <c r="F1015" s="151"/>
      <c r="G1015" s="152">
        <f>IFERROR(VLOOKUP(F1015,'الأستاذ العام'!$B$4:$C$499,2,0),"")</f>
        <v>0</v>
      </c>
      <c r="H1015" s="146"/>
      <c r="I1015" s="153">
        <v>0</v>
      </c>
      <c r="J1015" s="151"/>
      <c r="K1015" s="152">
        <f>IFERROR(VLOOKUP(J1015,'الأستاذ العام'!$B$4:$C$499,2,0),"")</f>
        <v>0</v>
      </c>
      <c r="L1015" s="146"/>
      <c r="M1015" s="153">
        <v>0</v>
      </c>
      <c r="N1015" s="16" t="b">
        <f t="shared" si="36"/>
        <v>1</v>
      </c>
    </row>
    <row r="1016" spans="1:14" x14ac:dyDescent="0.25">
      <c r="A1016" s="146">
        <v>1016</v>
      </c>
      <c r="B1016" s="147" t="str">
        <f t="shared" si="37"/>
        <v>Jan</v>
      </c>
      <c r="C1016" s="148"/>
      <c r="D1016" s="149"/>
      <c r="E1016" s="150"/>
      <c r="F1016" s="151"/>
      <c r="G1016" s="152">
        <f>IFERROR(VLOOKUP(F1016,'الأستاذ العام'!$B$4:$C$499,2,0),"")</f>
        <v>0</v>
      </c>
      <c r="H1016" s="146"/>
      <c r="I1016" s="153">
        <v>0</v>
      </c>
      <c r="J1016" s="151"/>
      <c r="K1016" s="152">
        <f>IFERROR(VLOOKUP(J1016,'الأستاذ العام'!$B$4:$C$499,2,0),"")</f>
        <v>0</v>
      </c>
      <c r="L1016" s="146"/>
      <c r="M1016" s="153">
        <v>0</v>
      </c>
      <c r="N1016" s="16" t="b">
        <f t="shared" si="36"/>
        <v>1</v>
      </c>
    </row>
    <row r="1017" spans="1:14" x14ac:dyDescent="0.25">
      <c r="A1017" s="146">
        <v>1017</v>
      </c>
      <c r="B1017" s="147" t="str">
        <f t="shared" si="37"/>
        <v>Jan</v>
      </c>
      <c r="C1017" s="148"/>
      <c r="D1017" s="149"/>
      <c r="E1017" s="150"/>
      <c r="F1017" s="151"/>
      <c r="G1017" s="152">
        <f>IFERROR(VLOOKUP(F1017,'الأستاذ العام'!$B$4:$C$499,2,0),"")</f>
        <v>0</v>
      </c>
      <c r="H1017" s="146"/>
      <c r="I1017" s="153">
        <v>0</v>
      </c>
      <c r="J1017" s="151"/>
      <c r="K1017" s="152">
        <f>IFERROR(VLOOKUP(J1017,'الأستاذ العام'!$B$4:$C$499,2,0),"")</f>
        <v>0</v>
      </c>
      <c r="L1017" s="146"/>
      <c r="M1017" s="153">
        <v>0</v>
      </c>
      <c r="N1017" s="16" t="b">
        <f t="shared" si="36"/>
        <v>1</v>
      </c>
    </row>
    <row r="1018" spans="1:14" x14ac:dyDescent="0.25">
      <c r="A1018" s="146">
        <v>1018</v>
      </c>
      <c r="B1018" s="147" t="str">
        <f t="shared" si="37"/>
        <v>Jan</v>
      </c>
      <c r="C1018" s="148"/>
      <c r="D1018" s="149"/>
      <c r="E1018" s="150"/>
      <c r="F1018" s="151"/>
      <c r="G1018" s="152">
        <f>IFERROR(VLOOKUP(F1018,'الأستاذ العام'!$B$4:$C$499,2,0),"")</f>
        <v>0</v>
      </c>
      <c r="H1018" s="146"/>
      <c r="I1018" s="153">
        <v>0</v>
      </c>
      <c r="J1018" s="151"/>
      <c r="K1018" s="152">
        <f>IFERROR(VLOOKUP(J1018,'الأستاذ العام'!$B$4:$C$499,2,0),"")</f>
        <v>0</v>
      </c>
      <c r="L1018" s="146"/>
      <c r="M1018" s="153">
        <v>0</v>
      </c>
      <c r="N1018" s="16" t="b">
        <f t="shared" si="36"/>
        <v>1</v>
      </c>
    </row>
    <row r="1019" spans="1:14" x14ac:dyDescent="0.25">
      <c r="A1019" s="146">
        <v>1019</v>
      </c>
      <c r="B1019" s="147" t="str">
        <f t="shared" si="37"/>
        <v>Jan</v>
      </c>
      <c r="C1019" s="148"/>
      <c r="D1019" s="149"/>
      <c r="E1019" s="150"/>
      <c r="F1019" s="151"/>
      <c r="G1019" s="152">
        <f>IFERROR(VLOOKUP(F1019,'الأستاذ العام'!$B$4:$C$499,2,0),"")</f>
        <v>0</v>
      </c>
      <c r="H1019" s="146"/>
      <c r="I1019" s="153">
        <v>0</v>
      </c>
      <c r="J1019" s="151"/>
      <c r="K1019" s="152">
        <f>IFERROR(VLOOKUP(J1019,'الأستاذ العام'!$B$4:$C$499,2,0),"")</f>
        <v>0</v>
      </c>
      <c r="L1019" s="146"/>
      <c r="M1019" s="153">
        <v>0</v>
      </c>
      <c r="N1019" s="16" t="b">
        <f t="shared" si="36"/>
        <v>1</v>
      </c>
    </row>
    <row r="1020" spans="1:14" x14ac:dyDescent="0.25">
      <c r="A1020" s="146">
        <v>1020</v>
      </c>
      <c r="B1020" s="147" t="str">
        <f t="shared" si="37"/>
        <v>Jan</v>
      </c>
      <c r="C1020" s="148"/>
      <c r="D1020" s="149"/>
      <c r="E1020" s="150"/>
      <c r="F1020" s="151"/>
      <c r="G1020" s="152">
        <f>IFERROR(VLOOKUP(F1020,'الأستاذ العام'!$B$4:$C$499,2,0),"")</f>
        <v>0</v>
      </c>
      <c r="H1020" s="146"/>
      <c r="I1020" s="153">
        <v>0</v>
      </c>
      <c r="J1020" s="151"/>
      <c r="K1020" s="152">
        <f>IFERROR(VLOOKUP(J1020,'الأستاذ العام'!$B$4:$C$499,2,0),"")</f>
        <v>0</v>
      </c>
      <c r="L1020" s="146"/>
      <c r="M1020" s="153">
        <v>0</v>
      </c>
      <c r="N1020" s="16" t="b">
        <f t="shared" si="36"/>
        <v>1</v>
      </c>
    </row>
    <row r="1021" spans="1:14" x14ac:dyDescent="0.25">
      <c r="A1021" s="146">
        <v>1021</v>
      </c>
      <c r="B1021" s="147" t="str">
        <f t="shared" si="37"/>
        <v>Jan</v>
      </c>
      <c r="C1021" s="148"/>
      <c r="D1021" s="149"/>
      <c r="E1021" s="150"/>
      <c r="F1021" s="151"/>
      <c r="G1021" s="152">
        <f>IFERROR(VLOOKUP(F1021,'الأستاذ العام'!$B$4:$C$499,2,0),"")</f>
        <v>0</v>
      </c>
      <c r="H1021" s="146"/>
      <c r="I1021" s="153">
        <v>0</v>
      </c>
      <c r="J1021" s="151"/>
      <c r="K1021" s="152">
        <f>IFERROR(VLOOKUP(J1021,'الأستاذ العام'!$B$4:$C$499,2,0),"")</f>
        <v>0</v>
      </c>
      <c r="L1021" s="146"/>
      <c r="M1021" s="153">
        <v>0</v>
      </c>
      <c r="N1021" s="16" t="b">
        <f t="shared" si="36"/>
        <v>1</v>
      </c>
    </row>
    <row r="1022" spans="1:14" x14ac:dyDescent="0.25">
      <c r="A1022" s="146">
        <v>1022</v>
      </c>
      <c r="B1022" s="147" t="str">
        <f t="shared" si="37"/>
        <v>Jan</v>
      </c>
      <c r="C1022" s="148"/>
      <c r="D1022" s="149"/>
      <c r="E1022" s="150"/>
      <c r="F1022" s="151"/>
      <c r="G1022" s="152">
        <f>IFERROR(VLOOKUP(F1022,'الأستاذ العام'!$B$4:$C$499,2,0),"")</f>
        <v>0</v>
      </c>
      <c r="H1022" s="146"/>
      <c r="I1022" s="153">
        <v>0</v>
      </c>
      <c r="J1022" s="151"/>
      <c r="K1022" s="152">
        <f>IFERROR(VLOOKUP(J1022,'الأستاذ العام'!$B$4:$C$499,2,0),"")</f>
        <v>0</v>
      </c>
      <c r="L1022" s="146"/>
      <c r="M1022" s="153">
        <v>0</v>
      </c>
      <c r="N1022" s="16" t="b">
        <f t="shared" si="36"/>
        <v>1</v>
      </c>
    </row>
    <row r="1023" spans="1:14" x14ac:dyDescent="0.25">
      <c r="A1023" s="146">
        <v>1023</v>
      </c>
      <c r="B1023" s="147" t="str">
        <f t="shared" si="37"/>
        <v>Jan</v>
      </c>
      <c r="C1023" s="148"/>
      <c r="D1023" s="149"/>
      <c r="E1023" s="150"/>
      <c r="F1023" s="151"/>
      <c r="G1023" s="152">
        <f>IFERROR(VLOOKUP(F1023,'الأستاذ العام'!$B$4:$C$499,2,0),"")</f>
        <v>0</v>
      </c>
      <c r="H1023" s="146"/>
      <c r="I1023" s="153">
        <v>0</v>
      </c>
      <c r="J1023" s="151"/>
      <c r="K1023" s="152">
        <f>IFERROR(VLOOKUP(J1023,'الأستاذ العام'!$B$4:$C$499,2,0),"")</f>
        <v>0</v>
      </c>
      <c r="L1023" s="146"/>
      <c r="M1023" s="153">
        <v>0</v>
      </c>
      <c r="N1023" s="16" t="b">
        <f t="shared" si="36"/>
        <v>1</v>
      </c>
    </row>
    <row r="1024" spans="1:14" x14ac:dyDescent="0.25">
      <c r="A1024" s="146">
        <v>1024</v>
      </c>
      <c r="B1024" s="147" t="str">
        <f t="shared" si="37"/>
        <v>Jan</v>
      </c>
      <c r="C1024" s="148"/>
      <c r="D1024" s="149"/>
      <c r="E1024" s="150"/>
      <c r="F1024" s="151"/>
      <c r="G1024" s="152">
        <f>IFERROR(VLOOKUP(F1024,'الأستاذ العام'!$B$4:$C$499,2,0),"")</f>
        <v>0</v>
      </c>
      <c r="H1024" s="146"/>
      <c r="I1024" s="153">
        <v>0</v>
      </c>
      <c r="J1024" s="151"/>
      <c r="K1024" s="152">
        <f>IFERROR(VLOOKUP(J1024,'الأستاذ العام'!$B$4:$C$499,2,0),"")</f>
        <v>0</v>
      </c>
      <c r="L1024" s="146"/>
      <c r="M1024" s="153">
        <v>0</v>
      </c>
      <c r="N1024" s="16" t="b">
        <f t="shared" si="36"/>
        <v>1</v>
      </c>
    </row>
    <row r="1025" spans="1:14" x14ac:dyDescent="0.25">
      <c r="A1025" s="146">
        <v>1025</v>
      </c>
      <c r="B1025" s="147" t="str">
        <f t="shared" si="37"/>
        <v>Jan</v>
      </c>
      <c r="C1025" s="148"/>
      <c r="D1025" s="149"/>
      <c r="E1025" s="150"/>
      <c r="F1025" s="151"/>
      <c r="G1025" s="152">
        <f>IFERROR(VLOOKUP(F1025,'الأستاذ العام'!$B$4:$C$499,2,0),"")</f>
        <v>0</v>
      </c>
      <c r="H1025" s="146"/>
      <c r="I1025" s="153">
        <v>0</v>
      </c>
      <c r="J1025" s="151"/>
      <c r="K1025" s="152">
        <f>IFERROR(VLOOKUP(J1025,'الأستاذ العام'!$B$4:$C$499,2,0),"")</f>
        <v>0</v>
      </c>
      <c r="L1025" s="146"/>
      <c r="M1025" s="153">
        <v>0</v>
      </c>
      <c r="N1025" s="16" t="b">
        <f t="shared" si="36"/>
        <v>1</v>
      </c>
    </row>
    <row r="1026" spans="1:14" x14ac:dyDescent="0.25">
      <c r="A1026" s="146">
        <v>1026</v>
      </c>
      <c r="B1026" s="147" t="str">
        <f t="shared" si="37"/>
        <v>Jan</v>
      </c>
      <c r="C1026" s="148"/>
      <c r="D1026" s="149"/>
      <c r="E1026" s="150"/>
      <c r="F1026" s="151"/>
      <c r="G1026" s="152">
        <f>IFERROR(VLOOKUP(F1026,'الأستاذ العام'!$B$4:$C$499,2,0),"")</f>
        <v>0</v>
      </c>
      <c r="H1026" s="146"/>
      <c r="I1026" s="153">
        <v>0</v>
      </c>
      <c r="J1026" s="151"/>
      <c r="K1026" s="152">
        <f>IFERROR(VLOOKUP(J1026,'الأستاذ العام'!$B$4:$C$499,2,0),"")</f>
        <v>0</v>
      </c>
      <c r="L1026" s="146"/>
      <c r="M1026" s="153">
        <v>0</v>
      </c>
      <c r="N1026" s="16" t="b">
        <f t="shared" si="36"/>
        <v>1</v>
      </c>
    </row>
    <row r="1027" spans="1:14" x14ac:dyDescent="0.25">
      <c r="A1027" s="146">
        <v>1027</v>
      </c>
      <c r="B1027" s="147" t="str">
        <f t="shared" si="37"/>
        <v>Jan</v>
      </c>
      <c r="C1027" s="148"/>
      <c r="D1027" s="149"/>
      <c r="E1027" s="150"/>
      <c r="F1027" s="151"/>
      <c r="G1027" s="152">
        <f>IFERROR(VLOOKUP(F1027,'الأستاذ العام'!$B$4:$C$499,2,0),"")</f>
        <v>0</v>
      </c>
      <c r="H1027" s="146"/>
      <c r="I1027" s="153">
        <v>0</v>
      </c>
      <c r="J1027" s="151"/>
      <c r="K1027" s="152">
        <f>IFERROR(VLOOKUP(J1027,'الأستاذ العام'!$B$4:$C$499,2,0),"")</f>
        <v>0</v>
      </c>
      <c r="L1027" s="146"/>
      <c r="M1027" s="153">
        <v>0</v>
      </c>
      <c r="N1027" s="16" t="b">
        <f t="shared" si="36"/>
        <v>1</v>
      </c>
    </row>
    <row r="1028" spans="1:14" x14ac:dyDescent="0.25">
      <c r="A1028" s="146">
        <v>1028</v>
      </c>
      <c r="B1028" s="147" t="str">
        <f t="shared" si="37"/>
        <v>Jan</v>
      </c>
      <c r="C1028" s="148"/>
      <c r="D1028" s="149"/>
      <c r="E1028" s="150"/>
      <c r="F1028" s="151"/>
      <c r="G1028" s="152">
        <f>IFERROR(VLOOKUP(F1028,'الأستاذ العام'!$B$4:$C$499,2,0),"")</f>
        <v>0</v>
      </c>
      <c r="H1028" s="146"/>
      <c r="I1028" s="153">
        <v>0</v>
      </c>
      <c r="J1028" s="151"/>
      <c r="K1028" s="152">
        <f>IFERROR(VLOOKUP(J1028,'الأستاذ العام'!$B$4:$C$499,2,0),"")</f>
        <v>0</v>
      </c>
      <c r="L1028" s="146"/>
      <c r="M1028" s="153">
        <v>0</v>
      </c>
      <c r="N1028" s="16" t="b">
        <f t="shared" si="36"/>
        <v>1</v>
      </c>
    </row>
    <row r="1029" spans="1:14" x14ac:dyDescent="0.25">
      <c r="A1029" s="146">
        <v>1029</v>
      </c>
      <c r="B1029" s="147" t="str">
        <f t="shared" si="37"/>
        <v>Jan</v>
      </c>
      <c r="C1029" s="148"/>
      <c r="D1029" s="149"/>
      <c r="E1029" s="150"/>
      <c r="F1029" s="151"/>
      <c r="G1029" s="152">
        <f>IFERROR(VLOOKUP(F1029,'الأستاذ العام'!$B$4:$C$499,2,0),"")</f>
        <v>0</v>
      </c>
      <c r="H1029" s="146"/>
      <c r="I1029" s="153">
        <v>0</v>
      </c>
      <c r="J1029" s="151"/>
      <c r="K1029" s="152">
        <f>IFERROR(VLOOKUP(J1029,'الأستاذ العام'!$B$4:$C$499,2,0),"")</f>
        <v>0</v>
      </c>
      <c r="L1029" s="146"/>
      <c r="M1029" s="153">
        <v>0</v>
      </c>
      <c r="N1029" s="16" t="b">
        <f t="shared" si="36"/>
        <v>1</v>
      </c>
    </row>
    <row r="1030" spans="1:14" x14ac:dyDescent="0.25">
      <c r="A1030" s="146">
        <v>1030</v>
      </c>
      <c r="B1030" s="147" t="str">
        <f t="shared" si="37"/>
        <v>Jan</v>
      </c>
      <c r="C1030" s="148"/>
      <c r="D1030" s="149"/>
      <c r="E1030" s="150"/>
      <c r="F1030" s="151"/>
      <c r="G1030" s="152">
        <f>IFERROR(VLOOKUP(F1030,'الأستاذ العام'!$B$4:$C$499,2,0),"")</f>
        <v>0</v>
      </c>
      <c r="H1030" s="146"/>
      <c r="I1030" s="153">
        <v>0</v>
      </c>
      <c r="J1030" s="151"/>
      <c r="K1030" s="152">
        <f>IFERROR(VLOOKUP(J1030,'الأستاذ العام'!$B$4:$C$499,2,0),"")</f>
        <v>0</v>
      </c>
      <c r="L1030" s="146"/>
      <c r="M1030" s="153">
        <v>0</v>
      </c>
      <c r="N1030" s="16" t="b">
        <f t="shared" si="36"/>
        <v>1</v>
      </c>
    </row>
    <row r="1031" spans="1:14" x14ac:dyDescent="0.25">
      <c r="A1031" s="146">
        <v>1031</v>
      </c>
      <c r="B1031" s="147" t="str">
        <f t="shared" si="37"/>
        <v>Jan</v>
      </c>
      <c r="C1031" s="148"/>
      <c r="D1031" s="149"/>
      <c r="E1031" s="150"/>
      <c r="F1031" s="151"/>
      <c r="G1031" s="152">
        <f>IFERROR(VLOOKUP(F1031,'الأستاذ العام'!$B$4:$C$499,2,0),"")</f>
        <v>0</v>
      </c>
      <c r="H1031" s="146"/>
      <c r="I1031" s="153">
        <v>0</v>
      </c>
      <c r="J1031" s="151"/>
      <c r="K1031" s="152">
        <f>IFERROR(VLOOKUP(J1031,'الأستاذ العام'!$B$4:$C$499,2,0),"")</f>
        <v>0</v>
      </c>
      <c r="L1031" s="146"/>
      <c r="M1031" s="153">
        <v>0</v>
      </c>
      <c r="N1031" s="16" t="b">
        <f t="shared" si="36"/>
        <v>1</v>
      </c>
    </row>
    <row r="1032" spans="1:14" x14ac:dyDescent="0.25">
      <c r="A1032" s="146">
        <v>1032</v>
      </c>
      <c r="B1032" s="147" t="str">
        <f t="shared" si="37"/>
        <v>Jan</v>
      </c>
      <c r="C1032" s="148"/>
      <c r="D1032" s="149"/>
      <c r="E1032" s="150"/>
      <c r="F1032" s="151"/>
      <c r="G1032" s="152">
        <f>IFERROR(VLOOKUP(F1032,'الأستاذ العام'!$B$4:$C$499,2,0),"")</f>
        <v>0</v>
      </c>
      <c r="H1032" s="146"/>
      <c r="I1032" s="153">
        <v>0</v>
      </c>
      <c r="J1032" s="151"/>
      <c r="K1032" s="152">
        <f>IFERROR(VLOOKUP(J1032,'الأستاذ العام'!$B$4:$C$499,2,0),"")</f>
        <v>0</v>
      </c>
      <c r="L1032" s="146"/>
      <c r="M1032" s="153">
        <v>0</v>
      </c>
      <c r="N1032" s="16" t="b">
        <f t="shared" si="36"/>
        <v>1</v>
      </c>
    </row>
    <row r="1033" spans="1:14" x14ac:dyDescent="0.25">
      <c r="A1033" s="146">
        <v>1033</v>
      </c>
      <c r="B1033" s="147" t="str">
        <f t="shared" si="37"/>
        <v>Jan</v>
      </c>
      <c r="C1033" s="148"/>
      <c r="D1033" s="149"/>
      <c r="E1033" s="150"/>
      <c r="F1033" s="151"/>
      <c r="G1033" s="152">
        <f>IFERROR(VLOOKUP(F1033,'الأستاذ العام'!$B$4:$C$499,2,0),"")</f>
        <v>0</v>
      </c>
      <c r="H1033" s="146"/>
      <c r="I1033" s="153">
        <v>0</v>
      </c>
      <c r="J1033" s="151"/>
      <c r="K1033" s="152">
        <f>IFERROR(VLOOKUP(J1033,'الأستاذ العام'!$B$4:$C$499,2,0),"")</f>
        <v>0</v>
      </c>
      <c r="L1033" s="146"/>
      <c r="M1033" s="153">
        <v>0</v>
      </c>
      <c r="N1033" s="16" t="b">
        <f t="shared" si="36"/>
        <v>1</v>
      </c>
    </row>
    <row r="1034" spans="1:14" x14ac:dyDescent="0.25">
      <c r="A1034" s="146">
        <v>1034</v>
      </c>
      <c r="B1034" s="147" t="str">
        <f t="shared" si="37"/>
        <v>Jan</v>
      </c>
      <c r="C1034" s="148"/>
      <c r="D1034" s="149"/>
      <c r="E1034" s="150"/>
      <c r="F1034" s="151"/>
      <c r="G1034" s="152">
        <f>IFERROR(VLOOKUP(F1034,'الأستاذ العام'!$B$4:$C$499,2,0),"")</f>
        <v>0</v>
      </c>
      <c r="H1034" s="146"/>
      <c r="I1034" s="153">
        <v>0</v>
      </c>
      <c r="J1034" s="151"/>
      <c r="K1034" s="152">
        <f>IFERROR(VLOOKUP(J1034,'الأستاذ العام'!$B$4:$C$499,2,0),"")</f>
        <v>0</v>
      </c>
      <c r="L1034" s="146"/>
      <c r="M1034" s="153">
        <v>0</v>
      </c>
      <c r="N1034" s="16" t="b">
        <f t="shared" si="36"/>
        <v>1</v>
      </c>
    </row>
    <row r="1035" spans="1:14" x14ac:dyDescent="0.25">
      <c r="A1035" s="146">
        <v>1035</v>
      </c>
      <c r="B1035" s="147" t="str">
        <f t="shared" si="37"/>
        <v>Jan</v>
      </c>
      <c r="C1035" s="148"/>
      <c r="D1035" s="149"/>
      <c r="E1035" s="150"/>
      <c r="F1035" s="151"/>
      <c r="G1035" s="152">
        <f>IFERROR(VLOOKUP(F1035,'الأستاذ العام'!$B$4:$C$499,2,0),"")</f>
        <v>0</v>
      </c>
      <c r="H1035" s="146"/>
      <c r="I1035" s="153">
        <v>0</v>
      </c>
      <c r="J1035" s="151"/>
      <c r="K1035" s="152">
        <f>IFERROR(VLOOKUP(J1035,'الأستاذ العام'!$B$4:$C$499,2,0),"")</f>
        <v>0</v>
      </c>
      <c r="L1035" s="146"/>
      <c r="M1035" s="153">
        <v>0</v>
      </c>
      <c r="N1035" s="16" t="b">
        <f t="shared" si="36"/>
        <v>1</v>
      </c>
    </row>
    <row r="1036" spans="1:14" x14ac:dyDescent="0.25">
      <c r="A1036" s="146">
        <v>1036</v>
      </c>
      <c r="B1036" s="147" t="str">
        <f t="shared" si="37"/>
        <v>Jan</v>
      </c>
      <c r="C1036" s="148"/>
      <c r="D1036" s="149"/>
      <c r="E1036" s="150"/>
      <c r="F1036" s="151"/>
      <c r="G1036" s="152">
        <f>IFERROR(VLOOKUP(F1036,'الأستاذ العام'!$B$4:$C$499,2,0),"")</f>
        <v>0</v>
      </c>
      <c r="H1036" s="146"/>
      <c r="I1036" s="153">
        <v>0</v>
      </c>
      <c r="J1036" s="151"/>
      <c r="K1036" s="152">
        <f>IFERROR(VLOOKUP(J1036,'الأستاذ العام'!$B$4:$C$499,2,0),"")</f>
        <v>0</v>
      </c>
      <c r="L1036" s="146"/>
      <c r="M1036" s="153">
        <v>0</v>
      </c>
      <c r="N1036" s="16" t="b">
        <f t="shared" si="36"/>
        <v>1</v>
      </c>
    </row>
    <row r="1037" spans="1:14" x14ac:dyDescent="0.25">
      <c r="A1037" s="146">
        <v>1037</v>
      </c>
      <c r="B1037" s="147" t="str">
        <f t="shared" si="37"/>
        <v>Jan</v>
      </c>
      <c r="C1037" s="148"/>
      <c r="D1037" s="149"/>
      <c r="E1037" s="150"/>
      <c r="F1037" s="151"/>
      <c r="G1037" s="152">
        <f>IFERROR(VLOOKUP(F1037,'الأستاذ العام'!$B$4:$C$499,2,0),"")</f>
        <v>0</v>
      </c>
      <c r="H1037" s="146"/>
      <c r="I1037" s="153">
        <v>0</v>
      </c>
      <c r="J1037" s="151"/>
      <c r="K1037" s="152">
        <f>IFERROR(VLOOKUP(J1037,'الأستاذ العام'!$B$4:$C$499,2,0),"")</f>
        <v>0</v>
      </c>
      <c r="L1037" s="146"/>
      <c r="M1037" s="153">
        <v>0</v>
      </c>
      <c r="N1037" s="16" t="b">
        <f t="shared" si="36"/>
        <v>1</v>
      </c>
    </row>
    <row r="1038" spans="1:14" x14ac:dyDescent="0.25">
      <c r="A1038" s="146">
        <v>1038</v>
      </c>
      <c r="B1038" s="147" t="str">
        <f t="shared" si="37"/>
        <v>Jan</v>
      </c>
      <c r="C1038" s="148"/>
      <c r="D1038" s="149"/>
      <c r="E1038" s="150"/>
      <c r="F1038" s="151"/>
      <c r="G1038" s="152">
        <f>IFERROR(VLOOKUP(F1038,'الأستاذ العام'!$B$4:$C$499,2,0),"")</f>
        <v>0</v>
      </c>
      <c r="H1038" s="146"/>
      <c r="I1038" s="153">
        <v>0</v>
      </c>
      <c r="J1038" s="151"/>
      <c r="K1038" s="152">
        <f>IFERROR(VLOOKUP(J1038,'الأستاذ العام'!$B$4:$C$499,2,0),"")</f>
        <v>0</v>
      </c>
      <c r="L1038" s="146"/>
      <c r="M1038" s="153">
        <v>0</v>
      </c>
      <c r="N1038" s="16" t="b">
        <f t="shared" si="36"/>
        <v>1</v>
      </c>
    </row>
    <row r="1039" spans="1:14" x14ac:dyDescent="0.25">
      <c r="A1039" s="146">
        <v>1039</v>
      </c>
      <c r="B1039" s="147" t="str">
        <f t="shared" si="37"/>
        <v>Jan</v>
      </c>
      <c r="C1039" s="148"/>
      <c r="D1039" s="149"/>
      <c r="E1039" s="150"/>
      <c r="F1039" s="151"/>
      <c r="G1039" s="152">
        <f>IFERROR(VLOOKUP(F1039,'الأستاذ العام'!$B$4:$C$499,2,0),"")</f>
        <v>0</v>
      </c>
      <c r="H1039" s="146"/>
      <c r="I1039" s="153">
        <v>0</v>
      </c>
      <c r="J1039" s="151"/>
      <c r="K1039" s="152">
        <f>IFERROR(VLOOKUP(J1039,'الأستاذ العام'!$B$4:$C$499,2,0),"")</f>
        <v>0</v>
      </c>
      <c r="L1039" s="146"/>
      <c r="M1039" s="153">
        <v>0</v>
      </c>
      <c r="N1039" s="16" t="b">
        <f t="shared" si="36"/>
        <v>1</v>
      </c>
    </row>
    <row r="1040" spans="1:14" x14ac:dyDescent="0.25">
      <c r="A1040" s="146">
        <v>1040</v>
      </c>
      <c r="B1040" s="147" t="str">
        <f t="shared" si="37"/>
        <v>Jan</v>
      </c>
      <c r="C1040" s="148"/>
      <c r="D1040" s="149"/>
      <c r="E1040" s="150"/>
      <c r="F1040" s="151"/>
      <c r="G1040" s="152">
        <f>IFERROR(VLOOKUP(F1040,'الأستاذ العام'!$B$4:$C$499,2,0),"")</f>
        <v>0</v>
      </c>
      <c r="H1040" s="146"/>
      <c r="I1040" s="153">
        <v>0</v>
      </c>
      <c r="J1040" s="151"/>
      <c r="K1040" s="152">
        <f>IFERROR(VLOOKUP(J1040,'الأستاذ العام'!$B$4:$C$499,2,0),"")</f>
        <v>0</v>
      </c>
      <c r="L1040" s="146"/>
      <c r="M1040" s="153">
        <v>0</v>
      </c>
      <c r="N1040" s="16" t="b">
        <f t="shared" si="36"/>
        <v>1</v>
      </c>
    </row>
    <row r="1041" spans="1:14" x14ac:dyDescent="0.25">
      <c r="A1041" s="146">
        <v>1041</v>
      </c>
      <c r="B1041" s="147" t="str">
        <f t="shared" si="37"/>
        <v>Jan</v>
      </c>
      <c r="C1041" s="148"/>
      <c r="D1041" s="149"/>
      <c r="E1041" s="150"/>
      <c r="F1041" s="151"/>
      <c r="G1041" s="152">
        <f>IFERROR(VLOOKUP(F1041,'الأستاذ العام'!$B$4:$C$499,2,0),"")</f>
        <v>0</v>
      </c>
      <c r="H1041" s="146"/>
      <c r="I1041" s="153">
        <v>0</v>
      </c>
      <c r="J1041" s="151"/>
      <c r="K1041" s="152">
        <f>IFERROR(VLOOKUP(J1041,'الأستاذ العام'!$B$4:$C$499,2,0),"")</f>
        <v>0</v>
      </c>
      <c r="L1041" s="146"/>
      <c r="M1041" s="153">
        <v>0</v>
      </c>
      <c r="N1041" s="16" t="b">
        <f t="shared" si="36"/>
        <v>1</v>
      </c>
    </row>
    <row r="1042" spans="1:14" x14ac:dyDescent="0.25">
      <c r="A1042" s="146">
        <v>1042</v>
      </c>
      <c r="B1042" s="147" t="str">
        <f t="shared" si="37"/>
        <v>Jan</v>
      </c>
      <c r="C1042" s="148"/>
      <c r="D1042" s="149"/>
      <c r="E1042" s="150"/>
      <c r="F1042" s="151"/>
      <c r="G1042" s="152">
        <f>IFERROR(VLOOKUP(F1042,'الأستاذ العام'!$B$4:$C$499,2,0),"")</f>
        <v>0</v>
      </c>
      <c r="H1042" s="146"/>
      <c r="I1042" s="153">
        <v>0</v>
      </c>
      <c r="J1042" s="151"/>
      <c r="K1042" s="152">
        <f>IFERROR(VLOOKUP(J1042,'الأستاذ العام'!$B$4:$C$499,2,0),"")</f>
        <v>0</v>
      </c>
      <c r="L1042" s="146"/>
      <c r="M1042" s="153">
        <v>0</v>
      </c>
      <c r="N1042" s="16" t="b">
        <f t="shared" si="36"/>
        <v>1</v>
      </c>
    </row>
    <row r="1043" spans="1:14" x14ac:dyDescent="0.25">
      <c r="A1043" s="146">
        <v>1043</v>
      </c>
      <c r="B1043" s="147" t="str">
        <f t="shared" si="37"/>
        <v>Jan</v>
      </c>
      <c r="C1043" s="148"/>
      <c r="D1043" s="149"/>
      <c r="E1043" s="150"/>
      <c r="F1043" s="151"/>
      <c r="G1043" s="152">
        <f>IFERROR(VLOOKUP(F1043,'الأستاذ العام'!$B$4:$C$499,2,0),"")</f>
        <v>0</v>
      </c>
      <c r="H1043" s="146"/>
      <c r="I1043" s="153">
        <v>0</v>
      </c>
      <c r="J1043" s="151"/>
      <c r="K1043" s="152">
        <f>IFERROR(VLOOKUP(J1043,'الأستاذ العام'!$B$4:$C$499,2,0),"")</f>
        <v>0</v>
      </c>
      <c r="L1043" s="146"/>
      <c r="M1043" s="153">
        <v>0</v>
      </c>
      <c r="N1043" s="16" t="b">
        <f t="shared" si="36"/>
        <v>1</v>
      </c>
    </row>
    <row r="1044" spans="1:14" x14ac:dyDescent="0.25">
      <c r="A1044" s="146">
        <v>1044</v>
      </c>
      <c r="B1044" s="147" t="str">
        <f t="shared" si="37"/>
        <v>Jan</v>
      </c>
      <c r="C1044" s="148"/>
      <c r="D1044" s="149"/>
      <c r="E1044" s="150"/>
      <c r="F1044" s="151"/>
      <c r="G1044" s="152">
        <f>IFERROR(VLOOKUP(F1044,'الأستاذ العام'!$B$4:$C$499,2,0),"")</f>
        <v>0</v>
      </c>
      <c r="H1044" s="146"/>
      <c r="I1044" s="153">
        <v>0</v>
      </c>
      <c r="J1044" s="151"/>
      <c r="K1044" s="152">
        <f>IFERROR(VLOOKUP(J1044,'الأستاذ العام'!$B$4:$C$499,2,0),"")</f>
        <v>0</v>
      </c>
      <c r="L1044" s="146"/>
      <c r="M1044" s="153">
        <v>0</v>
      </c>
      <c r="N1044" s="16" t="b">
        <f t="shared" si="36"/>
        <v>1</v>
      </c>
    </row>
    <row r="1045" spans="1:14" x14ac:dyDescent="0.25">
      <c r="A1045" s="146">
        <v>1045</v>
      </c>
      <c r="B1045" s="147" t="str">
        <f t="shared" si="37"/>
        <v>Jan</v>
      </c>
      <c r="C1045" s="148"/>
      <c r="D1045" s="149"/>
      <c r="E1045" s="150"/>
      <c r="F1045" s="151"/>
      <c r="G1045" s="152">
        <f>IFERROR(VLOOKUP(F1045,'الأستاذ العام'!$B$4:$C$499,2,0),"")</f>
        <v>0</v>
      </c>
      <c r="H1045" s="146"/>
      <c r="I1045" s="153">
        <v>0</v>
      </c>
      <c r="J1045" s="151"/>
      <c r="K1045" s="152">
        <f>IFERROR(VLOOKUP(J1045,'الأستاذ العام'!$B$4:$C$499,2,0),"")</f>
        <v>0</v>
      </c>
      <c r="L1045" s="146"/>
      <c r="M1045" s="153">
        <v>0</v>
      </c>
      <c r="N1045" s="16" t="b">
        <f t="shared" si="36"/>
        <v>1</v>
      </c>
    </row>
    <row r="1046" spans="1:14" x14ac:dyDescent="0.25">
      <c r="A1046" s="146">
        <v>1046</v>
      </c>
      <c r="B1046" s="147" t="str">
        <f t="shared" si="37"/>
        <v>Jan</v>
      </c>
      <c r="C1046" s="148"/>
      <c r="D1046" s="149"/>
      <c r="E1046" s="150"/>
      <c r="F1046" s="151"/>
      <c r="G1046" s="152">
        <f>IFERROR(VLOOKUP(F1046,'الأستاذ العام'!$B$4:$C$499,2,0),"")</f>
        <v>0</v>
      </c>
      <c r="H1046" s="146"/>
      <c r="I1046" s="153">
        <v>0</v>
      </c>
      <c r="J1046" s="151"/>
      <c r="K1046" s="152">
        <f>IFERROR(VLOOKUP(J1046,'الأستاذ العام'!$B$4:$C$499,2,0),"")</f>
        <v>0</v>
      </c>
      <c r="L1046" s="146"/>
      <c r="M1046" s="153">
        <v>0</v>
      </c>
      <c r="N1046" s="16" t="b">
        <f t="shared" si="36"/>
        <v>1</v>
      </c>
    </row>
    <row r="1047" spans="1:14" x14ac:dyDescent="0.25">
      <c r="A1047" s="146">
        <v>1047</v>
      </c>
      <c r="B1047" s="147" t="str">
        <f t="shared" si="37"/>
        <v>Jan</v>
      </c>
      <c r="C1047" s="148"/>
      <c r="D1047" s="149"/>
      <c r="E1047" s="150"/>
      <c r="F1047" s="151"/>
      <c r="G1047" s="152">
        <f>IFERROR(VLOOKUP(F1047,'الأستاذ العام'!$B$4:$C$499,2,0),"")</f>
        <v>0</v>
      </c>
      <c r="H1047" s="146"/>
      <c r="I1047" s="153">
        <v>0</v>
      </c>
      <c r="J1047" s="151"/>
      <c r="K1047" s="152">
        <f>IFERROR(VLOOKUP(J1047,'الأستاذ العام'!$B$4:$C$499,2,0),"")</f>
        <v>0</v>
      </c>
      <c r="L1047" s="146"/>
      <c r="M1047" s="153">
        <v>0</v>
      </c>
      <c r="N1047" s="16" t="b">
        <f t="shared" si="36"/>
        <v>1</v>
      </c>
    </row>
    <row r="1048" spans="1:14" x14ac:dyDescent="0.25">
      <c r="A1048" s="146">
        <v>1048</v>
      </c>
      <c r="B1048" s="147" t="str">
        <f t="shared" si="37"/>
        <v>Jan</v>
      </c>
      <c r="C1048" s="148"/>
      <c r="D1048" s="149"/>
      <c r="E1048" s="150"/>
      <c r="F1048" s="151"/>
      <c r="G1048" s="152">
        <f>IFERROR(VLOOKUP(F1048,'الأستاذ العام'!$B$4:$C$499,2,0),"")</f>
        <v>0</v>
      </c>
      <c r="H1048" s="146"/>
      <c r="I1048" s="153">
        <v>0</v>
      </c>
      <c r="J1048" s="151"/>
      <c r="K1048" s="152">
        <f>IFERROR(VLOOKUP(J1048,'الأستاذ العام'!$B$4:$C$499,2,0),"")</f>
        <v>0</v>
      </c>
      <c r="L1048" s="146"/>
      <c r="M1048" s="153">
        <v>0</v>
      </c>
      <c r="N1048" s="16" t="b">
        <f t="shared" si="36"/>
        <v>1</v>
      </c>
    </row>
    <row r="1049" spans="1:14" x14ac:dyDescent="0.25">
      <c r="A1049" s="146">
        <v>1049</v>
      </c>
      <c r="B1049" s="147" t="str">
        <f t="shared" si="37"/>
        <v>Jan</v>
      </c>
      <c r="C1049" s="148"/>
      <c r="D1049" s="149"/>
      <c r="E1049" s="150"/>
      <c r="F1049" s="151"/>
      <c r="G1049" s="152">
        <f>IFERROR(VLOOKUP(F1049,'الأستاذ العام'!$B$4:$C$499,2,0),"")</f>
        <v>0</v>
      </c>
      <c r="H1049" s="146"/>
      <c r="I1049" s="153">
        <v>0</v>
      </c>
      <c r="J1049" s="151"/>
      <c r="K1049" s="152">
        <f>IFERROR(VLOOKUP(J1049,'الأستاذ العام'!$B$4:$C$499,2,0),"")</f>
        <v>0</v>
      </c>
      <c r="L1049" s="146"/>
      <c r="M1049" s="153">
        <v>0</v>
      </c>
      <c r="N1049" s="16" t="b">
        <f t="shared" si="36"/>
        <v>1</v>
      </c>
    </row>
    <row r="1050" spans="1:14" x14ac:dyDescent="0.25">
      <c r="A1050" s="146">
        <v>1050</v>
      </c>
      <c r="B1050" s="147" t="str">
        <f t="shared" ref="B1050:B1113" si="38">TEXT(C1050,"mmm")</f>
        <v>Jan</v>
      </c>
      <c r="C1050" s="148"/>
      <c r="D1050" s="149"/>
      <c r="E1050" s="150"/>
      <c r="F1050" s="151"/>
      <c r="G1050" s="152">
        <f>IFERROR(VLOOKUP(F1050,'الأستاذ العام'!$B$4:$C$499,2,0),"")</f>
        <v>0</v>
      </c>
      <c r="H1050" s="146"/>
      <c r="I1050" s="153">
        <v>0</v>
      </c>
      <c r="J1050" s="151"/>
      <c r="K1050" s="152">
        <f>IFERROR(VLOOKUP(J1050,'الأستاذ العام'!$B$4:$C$499,2,0),"")</f>
        <v>0</v>
      </c>
      <c r="L1050" s="146"/>
      <c r="M1050" s="153">
        <v>0</v>
      </c>
      <c r="N1050" s="16" t="b">
        <f t="shared" si="36"/>
        <v>1</v>
      </c>
    </row>
    <row r="1051" spans="1:14" x14ac:dyDescent="0.25">
      <c r="A1051" s="146">
        <v>1051</v>
      </c>
      <c r="B1051" s="147" t="str">
        <f t="shared" si="38"/>
        <v>Jan</v>
      </c>
      <c r="C1051" s="148"/>
      <c r="D1051" s="149"/>
      <c r="E1051" s="150"/>
      <c r="F1051" s="151"/>
      <c r="G1051" s="152">
        <f>IFERROR(VLOOKUP(F1051,'الأستاذ العام'!$B$4:$C$499,2,0),"")</f>
        <v>0</v>
      </c>
      <c r="H1051" s="146"/>
      <c r="I1051" s="153">
        <v>0</v>
      </c>
      <c r="J1051" s="151"/>
      <c r="K1051" s="152">
        <f>IFERROR(VLOOKUP(J1051,'الأستاذ العام'!$B$4:$C$499,2,0),"")</f>
        <v>0</v>
      </c>
      <c r="L1051" s="146"/>
      <c r="M1051" s="153">
        <v>0</v>
      </c>
      <c r="N1051" s="16" t="b">
        <f t="shared" si="36"/>
        <v>1</v>
      </c>
    </row>
    <row r="1052" spans="1:14" x14ac:dyDescent="0.25">
      <c r="A1052" s="146">
        <v>1052</v>
      </c>
      <c r="B1052" s="147" t="str">
        <f t="shared" si="38"/>
        <v>Jan</v>
      </c>
      <c r="C1052" s="148"/>
      <c r="D1052" s="149"/>
      <c r="E1052" s="150"/>
      <c r="F1052" s="151"/>
      <c r="G1052" s="152">
        <f>IFERROR(VLOOKUP(F1052,'الأستاذ العام'!$B$4:$C$499,2,0),"")</f>
        <v>0</v>
      </c>
      <c r="H1052" s="146"/>
      <c r="I1052" s="153">
        <v>0</v>
      </c>
      <c r="J1052" s="151"/>
      <c r="K1052" s="152">
        <f>IFERROR(VLOOKUP(J1052,'الأستاذ العام'!$B$4:$C$499,2,0),"")</f>
        <v>0</v>
      </c>
      <c r="L1052" s="146"/>
      <c r="M1052" s="153">
        <v>0</v>
      </c>
      <c r="N1052" s="16" t="b">
        <f t="shared" si="36"/>
        <v>1</v>
      </c>
    </row>
    <row r="1053" spans="1:14" x14ac:dyDescent="0.25">
      <c r="A1053" s="146">
        <v>1053</v>
      </c>
      <c r="B1053" s="147" t="str">
        <f t="shared" si="38"/>
        <v>Jan</v>
      </c>
      <c r="C1053" s="148"/>
      <c r="D1053" s="149"/>
      <c r="E1053" s="150"/>
      <c r="F1053" s="151"/>
      <c r="G1053" s="152">
        <f>IFERROR(VLOOKUP(F1053,'الأستاذ العام'!$B$4:$C$499,2,0),"")</f>
        <v>0</v>
      </c>
      <c r="H1053" s="146"/>
      <c r="I1053" s="153">
        <v>0</v>
      </c>
      <c r="J1053" s="151"/>
      <c r="K1053" s="152">
        <f>IFERROR(VLOOKUP(J1053,'الأستاذ العام'!$B$4:$C$499,2,0),"")</f>
        <v>0</v>
      </c>
      <c r="L1053" s="146"/>
      <c r="M1053" s="153">
        <v>0</v>
      </c>
      <c r="N1053" s="16" t="b">
        <f t="shared" si="36"/>
        <v>1</v>
      </c>
    </row>
    <row r="1054" spans="1:14" x14ac:dyDescent="0.25">
      <c r="A1054" s="146">
        <v>1054</v>
      </c>
      <c r="B1054" s="147" t="str">
        <f t="shared" si="38"/>
        <v>Jan</v>
      </c>
      <c r="C1054" s="148"/>
      <c r="D1054" s="149"/>
      <c r="E1054" s="150"/>
      <c r="F1054" s="151"/>
      <c r="G1054" s="152">
        <f>IFERROR(VLOOKUP(F1054,'الأستاذ العام'!$B$4:$C$499,2,0),"")</f>
        <v>0</v>
      </c>
      <c r="H1054" s="146"/>
      <c r="I1054" s="153">
        <v>0</v>
      </c>
      <c r="J1054" s="151"/>
      <c r="K1054" s="152">
        <f>IFERROR(VLOOKUP(J1054,'الأستاذ العام'!$B$4:$C$499,2,0),"")</f>
        <v>0</v>
      </c>
      <c r="L1054" s="146"/>
      <c r="M1054" s="153">
        <v>0</v>
      </c>
      <c r="N1054" s="16" t="b">
        <f t="shared" si="36"/>
        <v>1</v>
      </c>
    </row>
    <row r="1055" spans="1:14" x14ac:dyDescent="0.25">
      <c r="A1055" s="146">
        <v>1055</v>
      </c>
      <c r="B1055" s="147" t="str">
        <f t="shared" si="38"/>
        <v>Jan</v>
      </c>
      <c r="C1055" s="148"/>
      <c r="D1055" s="149"/>
      <c r="E1055" s="150"/>
      <c r="F1055" s="151"/>
      <c r="G1055" s="152">
        <f>IFERROR(VLOOKUP(F1055,'الأستاذ العام'!$B$4:$C$499,2,0),"")</f>
        <v>0</v>
      </c>
      <c r="H1055" s="146"/>
      <c r="I1055" s="153">
        <v>0</v>
      </c>
      <c r="J1055" s="151"/>
      <c r="K1055" s="152">
        <f>IFERROR(VLOOKUP(J1055,'الأستاذ العام'!$B$4:$C$499,2,0),"")</f>
        <v>0</v>
      </c>
      <c r="L1055" s="146"/>
      <c r="M1055" s="153">
        <v>0</v>
      </c>
      <c r="N1055" s="16" t="b">
        <f t="shared" si="36"/>
        <v>1</v>
      </c>
    </row>
    <row r="1056" spans="1:14" x14ac:dyDescent="0.25">
      <c r="A1056" s="146">
        <v>1056</v>
      </c>
      <c r="B1056" s="147" t="str">
        <f t="shared" si="38"/>
        <v>Jan</v>
      </c>
      <c r="C1056" s="148"/>
      <c r="D1056" s="149"/>
      <c r="E1056" s="150"/>
      <c r="F1056" s="151"/>
      <c r="G1056" s="152">
        <f>IFERROR(VLOOKUP(F1056,'الأستاذ العام'!$B$4:$C$499,2,0),"")</f>
        <v>0</v>
      </c>
      <c r="H1056" s="146"/>
      <c r="I1056" s="153">
        <v>0</v>
      </c>
      <c r="J1056" s="151"/>
      <c r="K1056" s="152">
        <f>IFERROR(VLOOKUP(J1056,'الأستاذ العام'!$B$4:$C$499,2,0),"")</f>
        <v>0</v>
      </c>
      <c r="L1056" s="146"/>
      <c r="M1056" s="153">
        <v>0</v>
      </c>
      <c r="N1056" s="16" t="b">
        <f t="shared" si="36"/>
        <v>1</v>
      </c>
    </row>
    <row r="1057" spans="1:14" x14ac:dyDescent="0.25">
      <c r="A1057" s="146">
        <v>1057</v>
      </c>
      <c r="B1057" s="147" t="str">
        <f t="shared" si="38"/>
        <v>Jan</v>
      </c>
      <c r="C1057" s="148"/>
      <c r="D1057" s="149"/>
      <c r="E1057" s="150"/>
      <c r="F1057" s="151"/>
      <c r="G1057" s="152">
        <f>IFERROR(VLOOKUP(F1057,'الأستاذ العام'!$B$4:$C$499,2,0),"")</f>
        <v>0</v>
      </c>
      <c r="H1057" s="146"/>
      <c r="I1057" s="153">
        <v>0</v>
      </c>
      <c r="J1057" s="151"/>
      <c r="K1057" s="152">
        <f>IFERROR(VLOOKUP(J1057,'الأستاذ العام'!$B$4:$C$499,2,0),"")</f>
        <v>0</v>
      </c>
      <c r="L1057" s="146"/>
      <c r="M1057" s="153">
        <v>0</v>
      </c>
      <c r="N1057" s="16" t="b">
        <f t="shared" si="36"/>
        <v>1</v>
      </c>
    </row>
    <row r="1058" spans="1:14" x14ac:dyDescent="0.25">
      <c r="A1058" s="146">
        <v>1058</v>
      </c>
      <c r="B1058" s="147" t="str">
        <f t="shared" si="38"/>
        <v>Jan</v>
      </c>
      <c r="C1058" s="148"/>
      <c r="D1058" s="149"/>
      <c r="E1058" s="150"/>
      <c r="F1058" s="151"/>
      <c r="G1058" s="152">
        <f>IFERROR(VLOOKUP(F1058,'الأستاذ العام'!$B$4:$C$499,2,0),"")</f>
        <v>0</v>
      </c>
      <c r="H1058" s="146"/>
      <c r="I1058" s="153">
        <v>0</v>
      </c>
      <c r="J1058" s="151"/>
      <c r="K1058" s="152">
        <f>IFERROR(VLOOKUP(J1058,'الأستاذ العام'!$B$4:$C$499,2,0),"")</f>
        <v>0</v>
      </c>
      <c r="L1058" s="146"/>
      <c r="M1058" s="153">
        <v>0</v>
      </c>
      <c r="N1058" s="16" t="b">
        <f t="shared" ref="N1058:N1121" si="39">I1058=M1058</f>
        <v>1</v>
      </c>
    </row>
    <row r="1059" spans="1:14" x14ac:dyDescent="0.25">
      <c r="A1059" s="146">
        <v>1059</v>
      </c>
      <c r="B1059" s="147" t="str">
        <f t="shared" si="38"/>
        <v>Jan</v>
      </c>
      <c r="C1059" s="148"/>
      <c r="D1059" s="149"/>
      <c r="E1059" s="150"/>
      <c r="F1059" s="151"/>
      <c r="G1059" s="152">
        <f>IFERROR(VLOOKUP(F1059,'الأستاذ العام'!$B$4:$C$499,2,0),"")</f>
        <v>0</v>
      </c>
      <c r="H1059" s="146"/>
      <c r="I1059" s="153">
        <v>0</v>
      </c>
      <c r="J1059" s="151"/>
      <c r="K1059" s="152">
        <f>IFERROR(VLOOKUP(J1059,'الأستاذ العام'!$B$4:$C$499,2,0),"")</f>
        <v>0</v>
      </c>
      <c r="L1059" s="146"/>
      <c r="M1059" s="153">
        <v>0</v>
      </c>
      <c r="N1059" s="16" t="b">
        <f t="shared" si="39"/>
        <v>1</v>
      </c>
    </row>
    <row r="1060" spans="1:14" x14ac:dyDescent="0.25">
      <c r="A1060" s="146">
        <v>1060</v>
      </c>
      <c r="B1060" s="147" t="str">
        <f t="shared" si="38"/>
        <v>Jan</v>
      </c>
      <c r="C1060" s="148"/>
      <c r="D1060" s="149"/>
      <c r="E1060" s="150"/>
      <c r="F1060" s="151"/>
      <c r="G1060" s="152">
        <f>IFERROR(VLOOKUP(F1060,'الأستاذ العام'!$B$4:$C$499,2,0),"")</f>
        <v>0</v>
      </c>
      <c r="H1060" s="146"/>
      <c r="I1060" s="153">
        <v>0</v>
      </c>
      <c r="J1060" s="151"/>
      <c r="K1060" s="152">
        <f>IFERROR(VLOOKUP(J1060,'الأستاذ العام'!$B$4:$C$499,2,0),"")</f>
        <v>0</v>
      </c>
      <c r="L1060" s="146"/>
      <c r="M1060" s="153">
        <v>0</v>
      </c>
      <c r="N1060" s="16" t="b">
        <f t="shared" si="39"/>
        <v>1</v>
      </c>
    </row>
    <row r="1061" spans="1:14" x14ac:dyDescent="0.25">
      <c r="A1061" s="146">
        <v>1061</v>
      </c>
      <c r="B1061" s="147" t="str">
        <f t="shared" si="38"/>
        <v>Jan</v>
      </c>
      <c r="C1061" s="148"/>
      <c r="D1061" s="149"/>
      <c r="E1061" s="150"/>
      <c r="F1061" s="151"/>
      <c r="G1061" s="152">
        <f>IFERROR(VLOOKUP(F1061,'الأستاذ العام'!$B$4:$C$499,2,0),"")</f>
        <v>0</v>
      </c>
      <c r="H1061" s="146"/>
      <c r="I1061" s="153">
        <v>0</v>
      </c>
      <c r="J1061" s="151"/>
      <c r="K1061" s="152">
        <f>IFERROR(VLOOKUP(J1061,'الأستاذ العام'!$B$4:$C$499,2,0),"")</f>
        <v>0</v>
      </c>
      <c r="L1061" s="146"/>
      <c r="M1061" s="153">
        <v>0</v>
      </c>
      <c r="N1061" s="16" t="b">
        <f t="shared" si="39"/>
        <v>1</v>
      </c>
    </row>
    <row r="1062" spans="1:14" x14ac:dyDescent="0.25">
      <c r="A1062" s="146">
        <v>1062</v>
      </c>
      <c r="B1062" s="147" t="str">
        <f t="shared" si="38"/>
        <v>Jan</v>
      </c>
      <c r="C1062" s="148"/>
      <c r="D1062" s="149"/>
      <c r="E1062" s="150"/>
      <c r="F1062" s="151"/>
      <c r="G1062" s="152">
        <f>IFERROR(VLOOKUP(F1062,'الأستاذ العام'!$B$4:$C$499,2,0),"")</f>
        <v>0</v>
      </c>
      <c r="H1062" s="146"/>
      <c r="I1062" s="153">
        <v>0</v>
      </c>
      <c r="J1062" s="151"/>
      <c r="K1062" s="152">
        <f>IFERROR(VLOOKUP(J1062,'الأستاذ العام'!$B$4:$C$499,2,0),"")</f>
        <v>0</v>
      </c>
      <c r="L1062" s="146"/>
      <c r="M1062" s="153">
        <v>0</v>
      </c>
      <c r="N1062" s="16" t="b">
        <f t="shared" si="39"/>
        <v>1</v>
      </c>
    </row>
    <row r="1063" spans="1:14" x14ac:dyDescent="0.25">
      <c r="A1063" s="146">
        <v>1063</v>
      </c>
      <c r="B1063" s="147" t="str">
        <f t="shared" si="38"/>
        <v>Jan</v>
      </c>
      <c r="C1063" s="148"/>
      <c r="D1063" s="149"/>
      <c r="E1063" s="150"/>
      <c r="F1063" s="151"/>
      <c r="G1063" s="152">
        <f>IFERROR(VLOOKUP(F1063,'الأستاذ العام'!$B$4:$C$499,2,0),"")</f>
        <v>0</v>
      </c>
      <c r="H1063" s="146"/>
      <c r="I1063" s="153">
        <v>0</v>
      </c>
      <c r="J1063" s="151"/>
      <c r="K1063" s="152">
        <f>IFERROR(VLOOKUP(J1063,'الأستاذ العام'!$B$4:$C$499,2,0),"")</f>
        <v>0</v>
      </c>
      <c r="L1063" s="146"/>
      <c r="M1063" s="153">
        <v>0</v>
      </c>
      <c r="N1063" s="16" t="b">
        <f t="shared" si="39"/>
        <v>1</v>
      </c>
    </row>
    <row r="1064" spans="1:14" x14ac:dyDescent="0.25">
      <c r="A1064" s="146">
        <v>1064</v>
      </c>
      <c r="B1064" s="147" t="str">
        <f t="shared" si="38"/>
        <v>Jan</v>
      </c>
      <c r="C1064" s="148"/>
      <c r="D1064" s="149"/>
      <c r="E1064" s="150"/>
      <c r="F1064" s="151"/>
      <c r="G1064" s="152">
        <f>IFERROR(VLOOKUP(F1064,'الأستاذ العام'!$B$4:$C$499,2,0),"")</f>
        <v>0</v>
      </c>
      <c r="H1064" s="146"/>
      <c r="I1064" s="153">
        <v>0</v>
      </c>
      <c r="J1064" s="151"/>
      <c r="K1064" s="152">
        <f>IFERROR(VLOOKUP(J1064,'الأستاذ العام'!$B$4:$C$499,2,0),"")</f>
        <v>0</v>
      </c>
      <c r="L1064" s="146"/>
      <c r="M1064" s="153">
        <v>0</v>
      </c>
      <c r="N1064" s="16" t="b">
        <f t="shared" si="39"/>
        <v>1</v>
      </c>
    </row>
    <row r="1065" spans="1:14" x14ac:dyDescent="0.25">
      <c r="A1065" s="146">
        <v>1065</v>
      </c>
      <c r="B1065" s="147" t="str">
        <f t="shared" si="38"/>
        <v>Jan</v>
      </c>
      <c r="C1065" s="148"/>
      <c r="D1065" s="149"/>
      <c r="E1065" s="150"/>
      <c r="F1065" s="151"/>
      <c r="G1065" s="152">
        <f>IFERROR(VLOOKUP(F1065,'الأستاذ العام'!$B$4:$C$499,2,0),"")</f>
        <v>0</v>
      </c>
      <c r="H1065" s="146"/>
      <c r="I1065" s="153">
        <v>0</v>
      </c>
      <c r="J1065" s="151"/>
      <c r="K1065" s="152">
        <f>IFERROR(VLOOKUP(J1065,'الأستاذ العام'!$B$4:$C$499,2,0),"")</f>
        <v>0</v>
      </c>
      <c r="L1065" s="146"/>
      <c r="M1065" s="153">
        <v>0</v>
      </c>
      <c r="N1065" s="16" t="b">
        <f t="shared" si="39"/>
        <v>1</v>
      </c>
    </row>
    <row r="1066" spans="1:14" x14ac:dyDescent="0.25">
      <c r="A1066" s="146">
        <v>1066</v>
      </c>
      <c r="B1066" s="147" t="str">
        <f t="shared" si="38"/>
        <v>Jan</v>
      </c>
      <c r="C1066" s="148"/>
      <c r="D1066" s="149"/>
      <c r="E1066" s="150"/>
      <c r="F1066" s="151"/>
      <c r="G1066" s="152">
        <f>IFERROR(VLOOKUP(F1066,'الأستاذ العام'!$B$4:$C$499,2,0),"")</f>
        <v>0</v>
      </c>
      <c r="H1066" s="146"/>
      <c r="I1066" s="153">
        <v>0</v>
      </c>
      <c r="J1066" s="151"/>
      <c r="K1066" s="152">
        <f>IFERROR(VLOOKUP(J1066,'الأستاذ العام'!$B$4:$C$499,2,0),"")</f>
        <v>0</v>
      </c>
      <c r="L1066" s="146"/>
      <c r="M1066" s="153">
        <v>0</v>
      </c>
      <c r="N1066" s="16" t="b">
        <f t="shared" si="39"/>
        <v>1</v>
      </c>
    </row>
    <row r="1067" spans="1:14" x14ac:dyDescent="0.25">
      <c r="A1067" s="146">
        <v>1067</v>
      </c>
      <c r="B1067" s="147" t="str">
        <f t="shared" si="38"/>
        <v>Jan</v>
      </c>
      <c r="C1067" s="148"/>
      <c r="D1067" s="149"/>
      <c r="E1067" s="150"/>
      <c r="F1067" s="151"/>
      <c r="G1067" s="152">
        <f>IFERROR(VLOOKUP(F1067,'الأستاذ العام'!$B$4:$C$499,2,0),"")</f>
        <v>0</v>
      </c>
      <c r="H1067" s="146"/>
      <c r="I1067" s="153">
        <v>0</v>
      </c>
      <c r="J1067" s="151"/>
      <c r="K1067" s="152">
        <f>IFERROR(VLOOKUP(J1067,'الأستاذ العام'!$B$4:$C$499,2,0),"")</f>
        <v>0</v>
      </c>
      <c r="L1067" s="146"/>
      <c r="M1067" s="153">
        <v>0</v>
      </c>
      <c r="N1067" s="16" t="b">
        <f t="shared" si="39"/>
        <v>1</v>
      </c>
    </row>
    <row r="1068" spans="1:14" x14ac:dyDescent="0.25">
      <c r="A1068" s="146">
        <v>1068</v>
      </c>
      <c r="B1068" s="147" t="str">
        <f t="shared" si="38"/>
        <v>Jan</v>
      </c>
      <c r="C1068" s="148"/>
      <c r="D1068" s="149"/>
      <c r="E1068" s="150"/>
      <c r="F1068" s="151"/>
      <c r="G1068" s="152">
        <f>IFERROR(VLOOKUP(F1068,'الأستاذ العام'!$B$4:$C$499,2,0),"")</f>
        <v>0</v>
      </c>
      <c r="H1068" s="146"/>
      <c r="I1068" s="153">
        <v>0</v>
      </c>
      <c r="J1068" s="151"/>
      <c r="K1068" s="152">
        <f>IFERROR(VLOOKUP(J1068,'الأستاذ العام'!$B$4:$C$499,2,0),"")</f>
        <v>0</v>
      </c>
      <c r="L1068" s="146"/>
      <c r="M1068" s="153">
        <v>0</v>
      </c>
      <c r="N1068" s="16" t="b">
        <f t="shared" si="39"/>
        <v>1</v>
      </c>
    </row>
    <row r="1069" spans="1:14" x14ac:dyDescent="0.25">
      <c r="A1069" s="146">
        <v>1069</v>
      </c>
      <c r="B1069" s="147" t="str">
        <f t="shared" si="38"/>
        <v>Jan</v>
      </c>
      <c r="C1069" s="148"/>
      <c r="D1069" s="149"/>
      <c r="E1069" s="150"/>
      <c r="F1069" s="151"/>
      <c r="G1069" s="152">
        <f>IFERROR(VLOOKUP(F1069,'الأستاذ العام'!$B$4:$C$499,2,0),"")</f>
        <v>0</v>
      </c>
      <c r="H1069" s="146"/>
      <c r="I1069" s="153">
        <v>0</v>
      </c>
      <c r="J1069" s="151"/>
      <c r="K1069" s="152">
        <f>IFERROR(VLOOKUP(J1069,'الأستاذ العام'!$B$4:$C$499,2,0),"")</f>
        <v>0</v>
      </c>
      <c r="L1069" s="146"/>
      <c r="M1069" s="153">
        <v>0</v>
      </c>
      <c r="N1069" s="16" t="b">
        <f t="shared" si="39"/>
        <v>1</v>
      </c>
    </row>
    <row r="1070" spans="1:14" x14ac:dyDescent="0.25">
      <c r="A1070" s="146">
        <v>1070</v>
      </c>
      <c r="B1070" s="147" t="str">
        <f t="shared" si="38"/>
        <v>Jan</v>
      </c>
      <c r="C1070" s="148"/>
      <c r="D1070" s="149"/>
      <c r="E1070" s="150"/>
      <c r="F1070" s="151"/>
      <c r="G1070" s="152">
        <f>IFERROR(VLOOKUP(F1070,'الأستاذ العام'!$B$4:$C$499,2,0),"")</f>
        <v>0</v>
      </c>
      <c r="H1070" s="146"/>
      <c r="I1070" s="153">
        <v>0</v>
      </c>
      <c r="J1070" s="151"/>
      <c r="K1070" s="152">
        <f>IFERROR(VLOOKUP(J1070,'الأستاذ العام'!$B$4:$C$499,2,0),"")</f>
        <v>0</v>
      </c>
      <c r="L1070" s="146"/>
      <c r="M1070" s="153">
        <v>0</v>
      </c>
      <c r="N1070" s="16" t="b">
        <f t="shared" si="39"/>
        <v>1</v>
      </c>
    </row>
    <row r="1071" spans="1:14" x14ac:dyDescent="0.25">
      <c r="A1071" s="146">
        <v>1071</v>
      </c>
      <c r="B1071" s="147" t="str">
        <f t="shared" si="38"/>
        <v>Jan</v>
      </c>
      <c r="C1071" s="148"/>
      <c r="D1071" s="149"/>
      <c r="E1071" s="150"/>
      <c r="F1071" s="151"/>
      <c r="G1071" s="152">
        <f>IFERROR(VLOOKUP(F1071,'الأستاذ العام'!$B$4:$C$499,2,0),"")</f>
        <v>0</v>
      </c>
      <c r="H1071" s="146"/>
      <c r="I1071" s="153">
        <v>0</v>
      </c>
      <c r="J1071" s="151"/>
      <c r="K1071" s="152">
        <f>IFERROR(VLOOKUP(J1071,'الأستاذ العام'!$B$4:$C$499,2,0),"")</f>
        <v>0</v>
      </c>
      <c r="L1071" s="146"/>
      <c r="M1071" s="153">
        <v>0</v>
      </c>
      <c r="N1071" s="16" t="b">
        <f t="shared" si="39"/>
        <v>1</v>
      </c>
    </row>
    <row r="1072" spans="1:14" x14ac:dyDescent="0.25">
      <c r="A1072" s="146">
        <v>1072</v>
      </c>
      <c r="B1072" s="147" t="str">
        <f t="shared" si="38"/>
        <v>Jan</v>
      </c>
      <c r="C1072" s="148"/>
      <c r="D1072" s="149"/>
      <c r="E1072" s="150"/>
      <c r="F1072" s="151"/>
      <c r="G1072" s="152">
        <f>IFERROR(VLOOKUP(F1072,'الأستاذ العام'!$B$4:$C$499,2,0),"")</f>
        <v>0</v>
      </c>
      <c r="H1072" s="146"/>
      <c r="I1072" s="153">
        <v>0</v>
      </c>
      <c r="J1072" s="151"/>
      <c r="K1072" s="152">
        <f>IFERROR(VLOOKUP(J1072,'الأستاذ العام'!$B$4:$C$499,2,0),"")</f>
        <v>0</v>
      </c>
      <c r="L1072" s="146"/>
      <c r="M1072" s="153">
        <v>0</v>
      </c>
      <c r="N1072" s="16" t="b">
        <f t="shared" si="39"/>
        <v>1</v>
      </c>
    </row>
    <row r="1073" spans="1:14" x14ac:dyDescent="0.25">
      <c r="A1073" s="146">
        <v>1073</v>
      </c>
      <c r="B1073" s="147" t="str">
        <f t="shared" si="38"/>
        <v>Jan</v>
      </c>
      <c r="C1073" s="148"/>
      <c r="D1073" s="149"/>
      <c r="E1073" s="150"/>
      <c r="F1073" s="151"/>
      <c r="G1073" s="152">
        <f>IFERROR(VLOOKUP(F1073,'الأستاذ العام'!$B$4:$C$499,2,0),"")</f>
        <v>0</v>
      </c>
      <c r="H1073" s="146"/>
      <c r="I1073" s="153">
        <v>0</v>
      </c>
      <c r="J1073" s="151"/>
      <c r="K1073" s="152">
        <f>IFERROR(VLOOKUP(J1073,'الأستاذ العام'!$B$4:$C$499,2,0),"")</f>
        <v>0</v>
      </c>
      <c r="L1073" s="146"/>
      <c r="M1073" s="153">
        <v>0</v>
      </c>
      <c r="N1073" s="16" t="b">
        <f t="shared" si="39"/>
        <v>1</v>
      </c>
    </row>
    <row r="1074" spans="1:14" x14ac:dyDescent="0.25">
      <c r="A1074" s="146">
        <v>1074</v>
      </c>
      <c r="B1074" s="147" t="str">
        <f t="shared" si="38"/>
        <v>Jan</v>
      </c>
      <c r="C1074" s="148"/>
      <c r="D1074" s="149"/>
      <c r="E1074" s="150"/>
      <c r="F1074" s="151"/>
      <c r="G1074" s="152">
        <f>IFERROR(VLOOKUP(F1074,'الأستاذ العام'!$B$4:$C$499,2,0),"")</f>
        <v>0</v>
      </c>
      <c r="H1074" s="146"/>
      <c r="I1074" s="153">
        <v>0</v>
      </c>
      <c r="J1074" s="151"/>
      <c r="K1074" s="152">
        <f>IFERROR(VLOOKUP(J1074,'الأستاذ العام'!$B$4:$C$499,2,0),"")</f>
        <v>0</v>
      </c>
      <c r="L1074" s="146"/>
      <c r="M1074" s="153">
        <v>0</v>
      </c>
      <c r="N1074" s="16" t="b">
        <f t="shared" si="39"/>
        <v>1</v>
      </c>
    </row>
    <row r="1075" spans="1:14" x14ac:dyDescent="0.25">
      <c r="A1075" s="146">
        <v>1075</v>
      </c>
      <c r="B1075" s="147" t="str">
        <f t="shared" si="38"/>
        <v>Jan</v>
      </c>
      <c r="C1075" s="148"/>
      <c r="D1075" s="149"/>
      <c r="E1075" s="150"/>
      <c r="F1075" s="151"/>
      <c r="G1075" s="152">
        <f>IFERROR(VLOOKUP(F1075,'الأستاذ العام'!$B$4:$C$499,2,0),"")</f>
        <v>0</v>
      </c>
      <c r="H1075" s="146"/>
      <c r="I1075" s="153">
        <v>0</v>
      </c>
      <c r="J1075" s="151"/>
      <c r="K1075" s="152">
        <f>IFERROR(VLOOKUP(J1075,'الأستاذ العام'!$B$4:$C$499,2,0),"")</f>
        <v>0</v>
      </c>
      <c r="L1075" s="146"/>
      <c r="M1075" s="153">
        <v>0</v>
      </c>
      <c r="N1075" s="16" t="b">
        <f t="shared" si="39"/>
        <v>1</v>
      </c>
    </row>
    <row r="1076" spans="1:14" x14ac:dyDescent="0.25">
      <c r="A1076" s="146">
        <v>1076</v>
      </c>
      <c r="B1076" s="147" t="str">
        <f t="shared" si="38"/>
        <v>Jan</v>
      </c>
      <c r="C1076" s="148"/>
      <c r="D1076" s="149"/>
      <c r="E1076" s="150"/>
      <c r="F1076" s="151"/>
      <c r="G1076" s="152">
        <f>IFERROR(VLOOKUP(F1076,'الأستاذ العام'!$B$4:$C$499,2,0),"")</f>
        <v>0</v>
      </c>
      <c r="H1076" s="146"/>
      <c r="I1076" s="153">
        <v>0</v>
      </c>
      <c r="J1076" s="151"/>
      <c r="K1076" s="152">
        <f>IFERROR(VLOOKUP(J1076,'الأستاذ العام'!$B$4:$C$499,2,0),"")</f>
        <v>0</v>
      </c>
      <c r="L1076" s="146"/>
      <c r="M1076" s="153">
        <v>0</v>
      </c>
      <c r="N1076" s="16" t="b">
        <f t="shared" si="39"/>
        <v>1</v>
      </c>
    </row>
    <row r="1077" spans="1:14" x14ac:dyDescent="0.25">
      <c r="A1077" s="146">
        <v>1077</v>
      </c>
      <c r="B1077" s="147" t="str">
        <f t="shared" si="38"/>
        <v>Jan</v>
      </c>
      <c r="C1077" s="148"/>
      <c r="D1077" s="149"/>
      <c r="E1077" s="150"/>
      <c r="F1077" s="151"/>
      <c r="G1077" s="152">
        <f>IFERROR(VLOOKUP(F1077,'الأستاذ العام'!$B$4:$C$499,2,0),"")</f>
        <v>0</v>
      </c>
      <c r="H1077" s="146"/>
      <c r="I1077" s="153">
        <v>0</v>
      </c>
      <c r="J1077" s="151"/>
      <c r="K1077" s="152">
        <f>IFERROR(VLOOKUP(J1077,'الأستاذ العام'!$B$4:$C$499,2,0),"")</f>
        <v>0</v>
      </c>
      <c r="L1077" s="146"/>
      <c r="M1077" s="153">
        <v>0</v>
      </c>
      <c r="N1077" s="16" t="b">
        <f t="shared" si="39"/>
        <v>1</v>
      </c>
    </row>
    <row r="1078" spans="1:14" x14ac:dyDescent="0.25">
      <c r="A1078" s="146">
        <v>1078</v>
      </c>
      <c r="B1078" s="147" t="str">
        <f t="shared" si="38"/>
        <v>Jan</v>
      </c>
      <c r="C1078" s="148"/>
      <c r="D1078" s="149"/>
      <c r="E1078" s="150"/>
      <c r="F1078" s="151"/>
      <c r="G1078" s="152">
        <f>IFERROR(VLOOKUP(F1078,'الأستاذ العام'!$B$4:$C$499,2,0),"")</f>
        <v>0</v>
      </c>
      <c r="H1078" s="146"/>
      <c r="I1078" s="153">
        <v>0</v>
      </c>
      <c r="J1078" s="151"/>
      <c r="K1078" s="152">
        <f>IFERROR(VLOOKUP(J1078,'الأستاذ العام'!$B$4:$C$499,2,0),"")</f>
        <v>0</v>
      </c>
      <c r="L1078" s="146"/>
      <c r="M1078" s="153">
        <v>0</v>
      </c>
      <c r="N1078" s="16" t="b">
        <f t="shared" si="39"/>
        <v>1</v>
      </c>
    </row>
    <row r="1079" spans="1:14" x14ac:dyDescent="0.25">
      <c r="A1079" s="146">
        <v>1079</v>
      </c>
      <c r="B1079" s="147" t="str">
        <f t="shared" si="38"/>
        <v>Jan</v>
      </c>
      <c r="C1079" s="148"/>
      <c r="D1079" s="149"/>
      <c r="E1079" s="150"/>
      <c r="F1079" s="151"/>
      <c r="G1079" s="152">
        <f>IFERROR(VLOOKUP(F1079,'الأستاذ العام'!$B$4:$C$499,2,0),"")</f>
        <v>0</v>
      </c>
      <c r="H1079" s="146"/>
      <c r="I1079" s="153">
        <v>0</v>
      </c>
      <c r="J1079" s="151"/>
      <c r="K1079" s="152">
        <f>IFERROR(VLOOKUP(J1079,'الأستاذ العام'!$B$4:$C$499,2,0),"")</f>
        <v>0</v>
      </c>
      <c r="L1079" s="146"/>
      <c r="M1079" s="153">
        <v>0</v>
      </c>
      <c r="N1079" s="16" t="b">
        <f t="shared" si="39"/>
        <v>1</v>
      </c>
    </row>
    <row r="1080" spans="1:14" x14ac:dyDescent="0.25">
      <c r="A1080" s="146">
        <v>1080</v>
      </c>
      <c r="B1080" s="147" t="str">
        <f t="shared" si="38"/>
        <v>Jan</v>
      </c>
      <c r="C1080" s="148"/>
      <c r="D1080" s="149"/>
      <c r="E1080" s="150"/>
      <c r="F1080" s="151"/>
      <c r="G1080" s="152">
        <f>IFERROR(VLOOKUP(F1080,'الأستاذ العام'!$B$4:$C$499,2,0),"")</f>
        <v>0</v>
      </c>
      <c r="H1080" s="146"/>
      <c r="I1080" s="153">
        <v>0</v>
      </c>
      <c r="J1080" s="151"/>
      <c r="K1080" s="152">
        <f>IFERROR(VLOOKUP(J1080,'الأستاذ العام'!$B$4:$C$499,2,0),"")</f>
        <v>0</v>
      </c>
      <c r="L1080" s="146"/>
      <c r="M1080" s="153">
        <v>0</v>
      </c>
      <c r="N1080" s="16" t="b">
        <f t="shared" si="39"/>
        <v>1</v>
      </c>
    </row>
    <row r="1081" spans="1:14" x14ac:dyDescent="0.25">
      <c r="A1081" s="146">
        <v>1081</v>
      </c>
      <c r="B1081" s="147" t="str">
        <f t="shared" si="38"/>
        <v>Jan</v>
      </c>
      <c r="C1081" s="148"/>
      <c r="D1081" s="149"/>
      <c r="E1081" s="150"/>
      <c r="F1081" s="151"/>
      <c r="G1081" s="152">
        <f>IFERROR(VLOOKUP(F1081,'الأستاذ العام'!$B$4:$C$499,2,0),"")</f>
        <v>0</v>
      </c>
      <c r="H1081" s="146"/>
      <c r="I1081" s="153">
        <v>0</v>
      </c>
      <c r="J1081" s="151"/>
      <c r="K1081" s="152">
        <f>IFERROR(VLOOKUP(J1081,'الأستاذ العام'!$B$4:$C$499,2,0),"")</f>
        <v>0</v>
      </c>
      <c r="L1081" s="146"/>
      <c r="M1081" s="153">
        <v>0</v>
      </c>
      <c r="N1081" s="16" t="b">
        <f t="shared" si="39"/>
        <v>1</v>
      </c>
    </row>
    <row r="1082" spans="1:14" x14ac:dyDescent="0.25">
      <c r="A1082" s="146">
        <v>1082</v>
      </c>
      <c r="B1082" s="147" t="str">
        <f t="shared" si="38"/>
        <v>Jan</v>
      </c>
      <c r="C1082" s="148"/>
      <c r="D1082" s="149"/>
      <c r="E1082" s="150"/>
      <c r="F1082" s="151"/>
      <c r="G1082" s="152">
        <f>IFERROR(VLOOKUP(F1082,'الأستاذ العام'!$B$4:$C$499,2,0),"")</f>
        <v>0</v>
      </c>
      <c r="H1082" s="146"/>
      <c r="I1082" s="153">
        <v>0</v>
      </c>
      <c r="J1082" s="151"/>
      <c r="K1082" s="152">
        <f>IFERROR(VLOOKUP(J1082,'الأستاذ العام'!$B$4:$C$499,2,0),"")</f>
        <v>0</v>
      </c>
      <c r="L1082" s="146"/>
      <c r="M1082" s="153">
        <v>0</v>
      </c>
      <c r="N1082" s="16" t="b">
        <f t="shared" si="39"/>
        <v>1</v>
      </c>
    </row>
    <row r="1083" spans="1:14" x14ac:dyDescent="0.25">
      <c r="A1083" s="146">
        <v>1083</v>
      </c>
      <c r="B1083" s="147" t="str">
        <f t="shared" si="38"/>
        <v>Jan</v>
      </c>
      <c r="C1083" s="148"/>
      <c r="D1083" s="149"/>
      <c r="E1083" s="150"/>
      <c r="F1083" s="151"/>
      <c r="G1083" s="152">
        <f>IFERROR(VLOOKUP(F1083,'الأستاذ العام'!$B$4:$C$499,2,0),"")</f>
        <v>0</v>
      </c>
      <c r="H1083" s="146"/>
      <c r="I1083" s="153">
        <v>0</v>
      </c>
      <c r="J1083" s="151"/>
      <c r="K1083" s="152">
        <f>IFERROR(VLOOKUP(J1083,'الأستاذ العام'!$B$4:$C$499,2,0),"")</f>
        <v>0</v>
      </c>
      <c r="L1083" s="146"/>
      <c r="M1083" s="153">
        <v>0</v>
      </c>
      <c r="N1083" s="16" t="b">
        <f t="shared" si="39"/>
        <v>1</v>
      </c>
    </row>
    <row r="1084" spans="1:14" x14ac:dyDescent="0.25">
      <c r="A1084" s="146">
        <v>1084</v>
      </c>
      <c r="B1084" s="147" t="str">
        <f t="shared" si="38"/>
        <v>Jan</v>
      </c>
      <c r="C1084" s="148"/>
      <c r="D1084" s="149"/>
      <c r="E1084" s="150"/>
      <c r="F1084" s="151"/>
      <c r="G1084" s="152">
        <f>IFERROR(VLOOKUP(F1084,'الأستاذ العام'!$B$4:$C$499,2,0),"")</f>
        <v>0</v>
      </c>
      <c r="H1084" s="146"/>
      <c r="I1084" s="153">
        <v>0</v>
      </c>
      <c r="J1084" s="151"/>
      <c r="K1084" s="152">
        <f>IFERROR(VLOOKUP(J1084,'الأستاذ العام'!$B$4:$C$499,2,0),"")</f>
        <v>0</v>
      </c>
      <c r="L1084" s="146"/>
      <c r="M1084" s="153">
        <v>0</v>
      </c>
      <c r="N1084" s="16" t="b">
        <f t="shared" si="39"/>
        <v>1</v>
      </c>
    </row>
    <row r="1085" spans="1:14" x14ac:dyDescent="0.25">
      <c r="A1085" s="146">
        <v>1085</v>
      </c>
      <c r="B1085" s="147" t="str">
        <f t="shared" si="38"/>
        <v>Jan</v>
      </c>
      <c r="C1085" s="148"/>
      <c r="D1085" s="149"/>
      <c r="E1085" s="150"/>
      <c r="F1085" s="151"/>
      <c r="G1085" s="152">
        <f>IFERROR(VLOOKUP(F1085,'الأستاذ العام'!$B$4:$C$499,2,0),"")</f>
        <v>0</v>
      </c>
      <c r="H1085" s="146"/>
      <c r="I1085" s="153">
        <v>0</v>
      </c>
      <c r="J1085" s="151"/>
      <c r="K1085" s="152">
        <f>IFERROR(VLOOKUP(J1085,'الأستاذ العام'!$B$4:$C$499,2,0),"")</f>
        <v>0</v>
      </c>
      <c r="L1085" s="146"/>
      <c r="M1085" s="153">
        <v>0</v>
      </c>
      <c r="N1085" s="16" t="b">
        <f t="shared" si="39"/>
        <v>1</v>
      </c>
    </row>
    <row r="1086" spans="1:14" x14ac:dyDescent="0.25">
      <c r="A1086" s="146">
        <v>1086</v>
      </c>
      <c r="B1086" s="147" t="str">
        <f t="shared" si="38"/>
        <v>Jan</v>
      </c>
      <c r="C1086" s="148"/>
      <c r="D1086" s="149"/>
      <c r="E1086" s="150"/>
      <c r="F1086" s="151"/>
      <c r="G1086" s="152">
        <f>IFERROR(VLOOKUP(F1086,'الأستاذ العام'!$B$4:$C$499,2,0),"")</f>
        <v>0</v>
      </c>
      <c r="H1086" s="146"/>
      <c r="I1086" s="153">
        <v>0</v>
      </c>
      <c r="J1086" s="151"/>
      <c r="K1086" s="152">
        <f>IFERROR(VLOOKUP(J1086,'الأستاذ العام'!$B$4:$C$499,2,0),"")</f>
        <v>0</v>
      </c>
      <c r="L1086" s="146"/>
      <c r="M1086" s="153">
        <v>0</v>
      </c>
      <c r="N1086" s="16" t="b">
        <f t="shared" si="39"/>
        <v>1</v>
      </c>
    </row>
    <row r="1087" spans="1:14" x14ac:dyDescent="0.25">
      <c r="A1087" s="146">
        <v>1087</v>
      </c>
      <c r="B1087" s="147" t="str">
        <f t="shared" si="38"/>
        <v>Jan</v>
      </c>
      <c r="C1087" s="148"/>
      <c r="D1087" s="149"/>
      <c r="E1087" s="150"/>
      <c r="F1087" s="151"/>
      <c r="G1087" s="152">
        <f>IFERROR(VLOOKUP(F1087,'الأستاذ العام'!$B$4:$C$499,2,0),"")</f>
        <v>0</v>
      </c>
      <c r="H1087" s="146"/>
      <c r="I1087" s="153">
        <v>0</v>
      </c>
      <c r="J1087" s="151"/>
      <c r="K1087" s="152">
        <f>IFERROR(VLOOKUP(J1087,'الأستاذ العام'!$B$4:$C$499,2,0),"")</f>
        <v>0</v>
      </c>
      <c r="L1087" s="146"/>
      <c r="M1087" s="153">
        <v>0</v>
      </c>
      <c r="N1087" s="16" t="b">
        <f t="shared" si="39"/>
        <v>1</v>
      </c>
    </row>
    <row r="1088" spans="1:14" x14ac:dyDescent="0.25">
      <c r="A1088" s="146">
        <v>1088</v>
      </c>
      <c r="B1088" s="147" t="str">
        <f t="shared" si="38"/>
        <v>Jan</v>
      </c>
      <c r="C1088" s="148"/>
      <c r="D1088" s="149"/>
      <c r="E1088" s="150"/>
      <c r="F1088" s="151"/>
      <c r="G1088" s="152">
        <f>IFERROR(VLOOKUP(F1088,'الأستاذ العام'!$B$4:$C$499,2,0),"")</f>
        <v>0</v>
      </c>
      <c r="H1088" s="146"/>
      <c r="I1088" s="153">
        <v>0</v>
      </c>
      <c r="J1088" s="151"/>
      <c r="K1088" s="152">
        <f>IFERROR(VLOOKUP(J1088,'الأستاذ العام'!$B$4:$C$499,2,0),"")</f>
        <v>0</v>
      </c>
      <c r="L1088" s="146"/>
      <c r="M1088" s="153">
        <v>0</v>
      </c>
      <c r="N1088" s="16" t="b">
        <f t="shared" si="39"/>
        <v>1</v>
      </c>
    </row>
    <row r="1089" spans="1:14" x14ac:dyDescent="0.25">
      <c r="A1089" s="146">
        <v>1089</v>
      </c>
      <c r="B1089" s="147" t="str">
        <f t="shared" si="38"/>
        <v>Jan</v>
      </c>
      <c r="C1089" s="148"/>
      <c r="D1089" s="149"/>
      <c r="E1089" s="150"/>
      <c r="F1089" s="151"/>
      <c r="G1089" s="152">
        <f>IFERROR(VLOOKUP(F1089,'الأستاذ العام'!$B$4:$C$499,2,0),"")</f>
        <v>0</v>
      </c>
      <c r="H1089" s="146"/>
      <c r="I1089" s="153">
        <v>0</v>
      </c>
      <c r="J1089" s="151"/>
      <c r="K1089" s="152">
        <f>IFERROR(VLOOKUP(J1089,'الأستاذ العام'!$B$4:$C$499,2,0),"")</f>
        <v>0</v>
      </c>
      <c r="L1089" s="146"/>
      <c r="M1089" s="153">
        <v>0</v>
      </c>
      <c r="N1089" s="16" t="b">
        <f t="shared" si="39"/>
        <v>1</v>
      </c>
    </row>
    <row r="1090" spans="1:14" x14ac:dyDescent="0.25">
      <c r="A1090" s="146">
        <v>1090</v>
      </c>
      <c r="B1090" s="147" t="str">
        <f t="shared" si="38"/>
        <v>Jan</v>
      </c>
      <c r="C1090" s="148"/>
      <c r="D1090" s="149"/>
      <c r="E1090" s="150"/>
      <c r="F1090" s="151"/>
      <c r="G1090" s="152">
        <f>IFERROR(VLOOKUP(F1090,'الأستاذ العام'!$B$4:$C$499,2,0),"")</f>
        <v>0</v>
      </c>
      <c r="H1090" s="146"/>
      <c r="I1090" s="153">
        <v>0</v>
      </c>
      <c r="J1090" s="151"/>
      <c r="K1090" s="152">
        <f>IFERROR(VLOOKUP(J1090,'الأستاذ العام'!$B$4:$C$499,2,0),"")</f>
        <v>0</v>
      </c>
      <c r="L1090" s="146"/>
      <c r="M1090" s="153">
        <v>0</v>
      </c>
      <c r="N1090" s="16" t="b">
        <f t="shared" si="39"/>
        <v>1</v>
      </c>
    </row>
    <row r="1091" spans="1:14" x14ac:dyDescent="0.25">
      <c r="A1091" s="146">
        <v>1091</v>
      </c>
      <c r="B1091" s="147" t="str">
        <f t="shared" si="38"/>
        <v>Jan</v>
      </c>
      <c r="C1091" s="148"/>
      <c r="D1091" s="149"/>
      <c r="E1091" s="150"/>
      <c r="F1091" s="151"/>
      <c r="G1091" s="152">
        <f>IFERROR(VLOOKUP(F1091,'الأستاذ العام'!$B$4:$C$499,2,0),"")</f>
        <v>0</v>
      </c>
      <c r="H1091" s="146"/>
      <c r="I1091" s="153">
        <v>0</v>
      </c>
      <c r="J1091" s="151"/>
      <c r="K1091" s="152">
        <f>IFERROR(VLOOKUP(J1091,'الأستاذ العام'!$B$4:$C$499,2,0),"")</f>
        <v>0</v>
      </c>
      <c r="L1091" s="146"/>
      <c r="M1091" s="153">
        <v>0</v>
      </c>
      <c r="N1091" s="16" t="b">
        <f t="shared" si="39"/>
        <v>1</v>
      </c>
    </row>
    <row r="1092" spans="1:14" x14ac:dyDescent="0.25">
      <c r="A1092" s="146">
        <v>1092</v>
      </c>
      <c r="B1092" s="147" t="str">
        <f t="shared" si="38"/>
        <v>Jan</v>
      </c>
      <c r="C1092" s="148"/>
      <c r="D1092" s="149"/>
      <c r="E1092" s="150"/>
      <c r="F1092" s="151"/>
      <c r="G1092" s="152">
        <f>IFERROR(VLOOKUP(F1092,'الأستاذ العام'!$B$4:$C$499,2,0),"")</f>
        <v>0</v>
      </c>
      <c r="H1092" s="146"/>
      <c r="I1092" s="153">
        <v>0</v>
      </c>
      <c r="J1092" s="151"/>
      <c r="K1092" s="152">
        <f>IFERROR(VLOOKUP(J1092,'الأستاذ العام'!$B$4:$C$499,2,0),"")</f>
        <v>0</v>
      </c>
      <c r="L1092" s="146"/>
      <c r="M1092" s="153">
        <v>0</v>
      </c>
      <c r="N1092" s="16" t="b">
        <f t="shared" si="39"/>
        <v>1</v>
      </c>
    </row>
    <row r="1093" spans="1:14" x14ac:dyDescent="0.25">
      <c r="A1093" s="146">
        <v>1093</v>
      </c>
      <c r="B1093" s="147" t="str">
        <f t="shared" si="38"/>
        <v>Jan</v>
      </c>
      <c r="C1093" s="148"/>
      <c r="D1093" s="149"/>
      <c r="E1093" s="150"/>
      <c r="F1093" s="151"/>
      <c r="G1093" s="152">
        <f>IFERROR(VLOOKUP(F1093,'الأستاذ العام'!$B$4:$C$499,2,0),"")</f>
        <v>0</v>
      </c>
      <c r="H1093" s="146"/>
      <c r="I1093" s="153">
        <v>0</v>
      </c>
      <c r="J1093" s="151"/>
      <c r="K1093" s="152">
        <f>IFERROR(VLOOKUP(J1093,'الأستاذ العام'!$B$4:$C$499,2,0),"")</f>
        <v>0</v>
      </c>
      <c r="L1093" s="146"/>
      <c r="M1093" s="153">
        <v>0</v>
      </c>
      <c r="N1093" s="16" t="b">
        <f t="shared" si="39"/>
        <v>1</v>
      </c>
    </row>
    <row r="1094" spans="1:14" x14ac:dyDescent="0.25">
      <c r="A1094" s="146">
        <v>1094</v>
      </c>
      <c r="B1094" s="147" t="str">
        <f t="shared" si="38"/>
        <v>Jan</v>
      </c>
      <c r="C1094" s="148"/>
      <c r="D1094" s="149"/>
      <c r="E1094" s="150"/>
      <c r="F1094" s="151"/>
      <c r="G1094" s="152">
        <f>IFERROR(VLOOKUP(F1094,'الأستاذ العام'!$B$4:$C$499,2,0),"")</f>
        <v>0</v>
      </c>
      <c r="H1094" s="146"/>
      <c r="I1094" s="153">
        <v>0</v>
      </c>
      <c r="J1094" s="151"/>
      <c r="K1094" s="152">
        <f>IFERROR(VLOOKUP(J1094,'الأستاذ العام'!$B$4:$C$499,2,0),"")</f>
        <v>0</v>
      </c>
      <c r="L1094" s="146"/>
      <c r="M1094" s="153">
        <v>0</v>
      </c>
      <c r="N1094" s="16" t="b">
        <f t="shared" si="39"/>
        <v>1</v>
      </c>
    </row>
    <row r="1095" spans="1:14" x14ac:dyDescent="0.25">
      <c r="A1095" s="146">
        <v>1095</v>
      </c>
      <c r="B1095" s="147" t="str">
        <f t="shared" si="38"/>
        <v>Jan</v>
      </c>
      <c r="C1095" s="148"/>
      <c r="D1095" s="149"/>
      <c r="E1095" s="150"/>
      <c r="F1095" s="151"/>
      <c r="G1095" s="152">
        <f>IFERROR(VLOOKUP(F1095,'الأستاذ العام'!$B$4:$C$499,2,0),"")</f>
        <v>0</v>
      </c>
      <c r="H1095" s="146"/>
      <c r="I1095" s="153">
        <v>0</v>
      </c>
      <c r="J1095" s="151"/>
      <c r="K1095" s="152">
        <f>IFERROR(VLOOKUP(J1095,'الأستاذ العام'!$B$4:$C$499,2,0),"")</f>
        <v>0</v>
      </c>
      <c r="L1095" s="146"/>
      <c r="M1095" s="153">
        <v>0</v>
      </c>
      <c r="N1095" s="16" t="b">
        <f t="shared" si="39"/>
        <v>1</v>
      </c>
    </row>
    <row r="1096" spans="1:14" x14ac:dyDescent="0.25">
      <c r="A1096" s="146">
        <v>1096</v>
      </c>
      <c r="B1096" s="147" t="str">
        <f t="shared" si="38"/>
        <v>Jan</v>
      </c>
      <c r="C1096" s="148"/>
      <c r="D1096" s="149"/>
      <c r="E1096" s="150"/>
      <c r="F1096" s="151"/>
      <c r="G1096" s="152">
        <f>IFERROR(VLOOKUP(F1096,'الأستاذ العام'!$B$4:$C$499,2,0),"")</f>
        <v>0</v>
      </c>
      <c r="H1096" s="146"/>
      <c r="I1096" s="153">
        <v>0</v>
      </c>
      <c r="J1096" s="151"/>
      <c r="K1096" s="152">
        <f>IFERROR(VLOOKUP(J1096,'الأستاذ العام'!$B$4:$C$499,2,0),"")</f>
        <v>0</v>
      </c>
      <c r="L1096" s="146"/>
      <c r="M1096" s="153">
        <v>0</v>
      </c>
      <c r="N1096" s="16" t="b">
        <f t="shared" si="39"/>
        <v>1</v>
      </c>
    </row>
    <row r="1097" spans="1:14" x14ac:dyDescent="0.25">
      <c r="A1097" s="146">
        <v>1097</v>
      </c>
      <c r="B1097" s="147" t="str">
        <f t="shared" si="38"/>
        <v>Jan</v>
      </c>
      <c r="C1097" s="148"/>
      <c r="D1097" s="149"/>
      <c r="E1097" s="150"/>
      <c r="F1097" s="151"/>
      <c r="G1097" s="152">
        <f>IFERROR(VLOOKUP(F1097,'الأستاذ العام'!$B$4:$C$499,2,0),"")</f>
        <v>0</v>
      </c>
      <c r="H1097" s="146"/>
      <c r="I1097" s="153">
        <v>0</v>
      </c>
      <c r="J1097" s="151"/>
      <c r="K1097" s="152">
        <f>IFERROR(VLOOKUP(J1097,'الأستاذ العام'!$B$4:$C$499,2,0),"")</f>
        <v>0</v>
      </c>
      <c r="L1097" s="146"/>
      <c r="M1097" s="153">
        <v>0</v>
      </c>
      <c r="N1097" s="16" t="b">
        <f t="shared" si="39"/>
        <v>1</v>
      </c>
    </row>
    <row r="1098" spans="1:14" x14ac:dyDescent="0.25">
      <c r="A1098" s="146">
        <v>1098</v>
      </c>
      <c r="B1098" s="147" t="str">
        <f t="shared" si="38"/>
        <v>Jan</v>
      </c>
      <c r="C1098" s="148"/>
      <c r="D1098" s="149"/>
      <c r="E1098" s="150"/>
      <c r="F1098" s="151"/>
      <c r="G1098" s="152">
        <f>IFERROR(VLOOKUP(F1098,'الأستاذ العام'!$B$4:$C$499,2,0),"")</f>
        <v>0</v>
      </c>
      <c r="H1098" s="146"/>
      <c r="I1098" s="153">
        <v>0</v>
      </c>
      <c r="J1098" s="151"/>
      <c r="K1098" s="152">
        <f>IFERROR(VLOOKUP(J1098,'الأستاذ العام'!$B$4:$C$499,2,0),"")</f>
        <v>0</v>
      </c>
      <c r="L1098" s="146"/>
      <c r="M1098" s="153">
        <v>0</v>
      </c>
      <c r="N1098" s="16" t="b">
        <f t="shared" si="39"/>
        <v>1</v>
      </c>
    </row>
    <row r="1099" spans="1:14" x14ac:dyDescent="0.25">
      <c r="A1099" s="146">
        <v>1099</v>
      </c>
      <c r="B1099" s="147" t="str">
        <f t="shared" si="38"/>
        <v>Jan</v>
      </c>
      <c r="C1099" s="148"/>
      <c r="D1099" s="149"/>
      <c r="E1099" s="150"/>
      <c r="F1099" s="151"/>
      <c r="G1099" s="152">
        <f>IFERROR(VLOOKUP(F1099,'الأستاذ العام'!$B$4:$C$499,2,0),"")</f>
        <v>0</v>
      </c>
      <c r="H1099" s="146"/>
      <c r="I1099" s="153">
        <v>0</v>
      </c>
      <c r="J1099" s="151"/>
      <c r="K1099" s="152">
        <f>IFERROR(VLOOKUP(J1099,'الأستاذ العام'!$B$4:$C$499,2,0),"")</f>
        <v>0</v>
      </c>
      <c r="L1099" s="146"/>
      <c r="M1099" s="153">
        <v>0</v>
      </c>
      <c r="N1099" s="16" t="b">
        <f t="shared" si="39"/>
        <v>1</v>
      </c>
    </row>
    <row r="1100" spans="1:14" x14ac:dyDescent="0.25">
      <c r="A1100" s="146">
        <v>1100</v>
      </c>
      <c r="B1100" s="147" t="str">
        <f t="shared" si="38"/>
        <v>Jan</v>
      </c>
      <c r="C1100" s="148"/>
      <c r="D1100" s="149"/>
      <c r="E1100" s="150"/>
      <c r="F1100" s="151"/>
      <c r="G1100" s="152">
        <f>IFERROR(VLOOKUP(F1100,'الأستاذ العام'!$B$4:$C$499,2,0),"")</f>
        <v>0</v>
      </c>
      <c r="H1100" s="146"/>
      <c r="I1100" s="153">
        <v>0</v>
      </c>
      <c r="J1100" s="151"/>
      <c r="K1100" s="152">
        <f>IFERROR(VLOOKUP(J1100,'الأستاذ العام'!$B$4:$C$499,2,0),"")</f>
        <v>0</v>
      </c>
      <c r="L1100" s="146"/>
      <c r="M1100" s="153">
        <v>0</v>
      </c>
      <c r="N1100" s="16" t="b">
        <f t="shared" si="39"/>
        <v>1</v>
      </c>
    </row>
    <row r="1101" spans="1:14" x14ac:dyDescent="0.25">
      <c r="A1101" s="146">
        <v>1101</v>
      </c>
      <c r="B1101" s="147" t="str">
        <f t="shared" si="38"/>
        <v>Jan</v>
      </c>
      <c r="C1101" s="148"/>
      <c r="D1101" s="149"/>
      <c r="E1101" s="150"/>
      <c r="F1101" s="151"/>
      <c r="G1101" s="152">
        <f>IFERROR(VLOOKUP(F1101,'الأستاذ العام'!$B$4:$C$499,2,0),"")</f>
        <v>0</v>
      </c>
      <c r="H1101" s="146"/>
      <c r="I1101" s="153">
        <v>0</v>
      </c>
      <c r="J1101" s="151"/>
      <c r="K1101" s="152">
        <f>IFERROR(VLOOKUP(J1101,'الأستاذ العام'!$B$4:$C$499,2,0),"")</f>
        <v>0</v>
      </c>
      <c r="L1101" s="146"/>
      <c r="M1101" s="153">
        <v>0</v>
      </c>
      <c r="N1101" s="16" t="b">
        <f t="shared" si="39"/>
        <v>1</v>
      </c>
    </row>
    <row r="1102" spans="1:14" x14ac:dyDescent="0.25">
      <c r="A1102" s="146">
        <v>1102</v>
      </c>
      <c r="B1102" s="147" t="str">
        <f t="shared" si="38"/>
        <v>Jan</v>
      </c>
      <c r="C1102" s="148"/>
      <c r="D1102" s="149"/>
      <c r="E1102" s="150"/>
      <c r="F1102" s="151"/>
      <c r="G1102" s="152">
        <f>IFERROR(VLOOKUP(F1102,'الأستاذ العام'!$B$4:$C$499,2,0),"")</f>
        <v>0</v>
      </c>
      <c r="H1102" s="146"/>
      <c r="I1102" s="153">
        <v>0</v>
      </c>
      <c r="J1102" s="151"/>
      <c r="K1102" s="152">
        <f>IFERROR(VLOOKUP(J1102,'الأستاذ العام'!$B$4:$C$499,2,0),"")</f>
        <v>0</v>
      </c>
      <c r="L1102" s="146"/>
      <c r="M1102" s="153">
        <v>0</v>
      </c>
      <c r="N1102" s="16" t="b">
        <f t="shared" si="39"/>
        <v>1</v>
      </c>
    </row>
    <row r="1103" spans="1:14" x14ac:dyDescent="0.25">
      <c r="A1103" s="146">
        <v>1103</v>
      </c>
      <c r="B1103" s="147" t="str">
        <f t="shared" si="38"/>
        <v>Jan</v>
      </c>
      <c r="C1103" s="148"/>
      <c r="D1103" s="149"/>
      <c r="E1103" s="150"/>
      <c r="F1103" s="151"/>
      <c r="G1103" s="152">
        <f>IFERROR(VLOOKUP(F1103,'الأستاذ العام'!$B$4:$C$499,2,0),"")</f>
        <v>0</v>
      </c>
      <c r="H1103" s="146"/>
      <c r="I1103" s="153">
        <v>0</v>
      </c>
      <c r="J1103" s="151"/>
      <c r="K1103" s="152">
        <f>IFERROR(VLOOKUP(J1103,'الأستاذ العام'!$B$4:$C$499,2,0),"")</f>
        <v>0</v>
      </c>
      <c r="L1103" s="146"/>
      <c r="M1103" s="153">
        <v>0</v>
      </c>
      <c r="N1103" s="16" t="b">
        <f t="shared" si="39"/>
        <v>1</v>
      </c>
    </row>
    <row r="1104" spans="1:14" x14ac:dyDescent="0.25">
      <c r="A1104" s="146">
        <v>1104</v>
      </c>
      <c r="B1104" s="147" t="str">
        <f t="shared" si="38"/>
        <v>Jan</v>
      </c>
      <c r="C1104" s="148"/>
      <c r="D1104" s="149"/>
      <c r="E1104" s="150"/>
      <c r="F1104" s="151"/>
      <c r="G1104" s="152">
        <f>IFERROR(VLOOKUP(F1104,'الأستاذ العام'!$B$4:$C$499,2,0),"")</f>
        <v>0</v>
      </c>
      <c r="H1104" s="146"/>
      <c r="I1104" s="153">
        <v>0</v>
      </c>
      <c r="J1104" s="151"/>
      <c r="K1104" s="152">
        <f>IFERROR(VLOOKUP(J1104,'الأستاذ العام'!$B$4:$C$499,2,0),"")</f>
        <v>0</v>
      </c>
      <c r="L1104" s="146"/>
      <c r="M1104" s="153">
        <v>0</v>
      </c>
      <c r="N1104" s="16" t="b">
        <f t="shared" si="39"/>
        <v>1</v>
      </c>
    </row>
    <row r="1105" spans="1:14" x14ac:dyDescent="0.25">
      <c r="A1105" s="146">
        <v>1105</v>
      </c>
      <c r="B1105" s="147" t="str">
        <f t="shared" si="38"/>
        <v>Jan</v>
      </c>
      <c r="C1105" s="148"/>
      <c r="D1105" s="149"/>
      <c r="E1105" s="150"/>
      <c r="F1105" s="151"/>
      <c r="G1105" s="152">
        <f>IFERROR(VLOOKUP(F1105,'الأستاذ العام'!$B$4:$C$499,2,0),"")</f>
        <v>0</v>
      </c>
      <c r="H1105" s="146"/>
      <c r="I1105" s="153">
        <v>0</v>
      </c>
      <c r="J1105" s="151"/>
      <c r="K1105" s="152">
        <f>IFERROR(VLOOKUP(J1105,'الأستاذ العام'!$B$4:$C$499,2,0),"")</f>
        <v>0</v>
      </c>
      <c r="L1105" s="146"/>
      <c r="M1105" s="153">
        <v>0</v>
      </c>
      <c r="N1105" s="16" t="b">
        <f t="shared" si="39"/>
        <v>1</v>
      </c>
    </row>
    <row r="1106" spans="1:14" x14ac:dyDescent="0.25">
      <c r="A1106" s="146">
        <v>1106</v>
      </c>
      <c r="B1106" s="147" t="str">
        <f t="shared" si="38"/>
        <v>Jan</v>
      </c>
      <c r="C1106" s="148"/>
      <c r="D1106" s="149"/>
      <c r="E1106" s="150"/>
      <c r="F1106" s="151"/>
      <c r="G1106" s="152">
        <f>IFERROR(VLOOKUP(F1106,'الأستاذ العام'!$B$4:$C$499,2,0),"")</f>
        <v>0</v>
      </c>
      <c r="H1106" s="146"/>
      <c r="I1106" s="153">
        <v>0</v>
      </c>
      <c r="J1106" s="151"/>
      <c r="K1106" s="152">
        <f>IFERROR(VLOOKUP(J1106,'الأستاذ العام'!$B$4:$C$499,2,0),"")</f>
        <v>0</v>
      </c>
      <c r="L1106" s="146"/>
      <c r="M1106" s="153">
        <v>0</v>
      </c>
      <c r="N1106" s="16" t="b">
        <f t="shared" si="39"/>
        <v>1</v>
      </c>
    </row>
    <row r="1107" spans="1:14" x14ac:dyDescent="0.25">
      <c r="A1107" s="146">
        <v>1107</v>
      </c>
      <c r="B1107" s="147" t="str">
        <f t="shared" si="38"/>
        <v>Jan</v>
      </c>
      <c r="C1107" s="148"/>
      <c r="D1107" s="149"/>
      <c r="E1107" s="150"/>
      <c r="F1107" s="151"/>
      <c r="G1107" s="152">
        <f>IFERROR(VLOOKUP(F1107,'الأستاذ العام'!$B$4:$C$499,2,0),"")</f>
        <v>0</v>
      </c>
      <c r="H1107" s="146"/>
      <c r="I1107" s="153">
        <v>0</v>
      </c>
      <c r="J1107" s="151"/>
      <c r="K1107" s="152">
        <f>IFERROR(VLOOKUP(J1107,'الأستاذ العام'!$B$4:$C$499,2,0),"")</f>
        <v>0</v>
      </c>
      <c r="L1107" s="146"/>
      <c r="M1107" s="153">
        <v>0</v>
      </c>
      <c r="N1107" s="16" t="b">
        <f t="shared" si="39"/>
        <v>1</v>
      </c>
    </row>
    <row r="1108" spans="1:14" x14ac:dyDescent="0.25">
      <c r="A1108" s="146">
        <v>1108</v>
      </c>
      <c r="B1108" s="147" t="str">
        <f t="shared" si="38"/>
        <v>Jan</v>
      </c>
      <c r="C1108" s="148"/>
      <c r="D1108" s="149"/>
      <c r="E1108" s="150"/>
      <c r="F1108" s="151"/>
      <c r="G1108" s="152">
        <f>IFERROR(VLOOKUP(F1108,'الأستاذ العام'!$B$4:$C$499,2,0),"")</f>
        <v>0</v>
      </c>
      <c r="H1108" s="146"/>
      <c r="I1108" s="153">
        <v>0</v>
      </c>
      <c r="J1108" s="151"/>
      <c r="K1108" s="152">
        <f>IFERROR(VLOOKUP(J1108,'الأستاذ العام'!$B$4:$C$499,2,0),"")</f>
        <v>0</v>
      </c>
      <c r="L1108" s="146"/>
      <c r="M1108" s="153">
        <v>0</v>
      </c>
      <c r="N1108" s="16" t="b">
        <f t="shared" si="39"/>
        <v>1</v>
      </c>
    </row>
    <row r="1109" spans="1:14" x14ac:dyDescent="0.25">
      <c r="A1109" s="146">
        <v>1109</v>
      </c>
      <c r="B1109" s="147" t="str">
        <f t="shared" si="38"/>
        <v>Jan</v>
      </c>
      <c r="C1109" s="148"/>
      <c r="D1109" s="149"/>
      <c r="E1109" s="150"/>
      <c r="F1109" s="151"/>
      <c r="G1109" s="152">
        <f>IFERROR(VLOOKUP(F1109,'الأستاذ العام'!$B$4:$C$499,2,0),"")</f>
        <v>0</v>
      </c>
      <c r="H1109" s="146"/>
      <c r="I1109" s="153">
        <v>0</v>
      </c>
      <c r="J1109" s="151"/>
      <c r="K1109" s="152">
        <f>IFERROR(VLOOKUP(J1109,'الأستاذ العام'!$B$4:$C$499,2,0),"")</f>
        <v>0</v>
      </c>
      <c r="L1109" s="146"/>
      <c r="M1109" s="153">
        <v>0</v>
      </c>
      <c r="N1109" s="16" t="b">
        <f t="shared" si="39"/>
        <v>1</v>
      </c>
    </row>
    <row r="1110" spans="1:14" x14ac:dyDescent="0.25">
      <c r="A1110" s="146">
        <v>1110</v>
      </c>
      <c r="B1110" s="147" t="str">
        <f t="shared" si="38"/>
        <v>Jan</v>
      </c>
      <c r="C1110" s="148"/>
      <c r="D1110" s="149"/>
      <c r="E1110" s="150"/>
      <c r="F1110" s="151"/>
      <c r="G1110" s="152">
        <f>IFERROR(VLOOKUP(F1110,'الأستاذ العام'!$B$4:$C$499,2,0),"")</f>
        <v>0</v>
      </c>
      <c r="H1110" s="146"/>
      <c r="I1110" s="153">
        <v>0</v>
      </c>
      <c r="J1110" s="151"/>
      <c r="K1110" s="152">
        <f>IFERROR(VLOOKUP(J1110,'الأستاذ العام'!$B$4:$C$499,2,0),"")</f>
        <v>0</v>
      </c>
      <c r="L1110" s="146"/>
      <c r="M1110" s="153">
        <v>0</v>
      </c>
      <c r="N1110" s="16" t="b">
        <f t="shared" si="39"/>
        <v>1</v>
      </c>
    </row>
    <row r="1111" spans="1:14" x14ac:dyDescent="0.25">
      <c r="A1111" s="146">
        <v>1111</v>
      </c>
      <c r="B1111" s="147" t="str">
        <f t="shared" si="38"/>
        <v>Jan</v>
      </c>
      <c r="C1111" s="148"/>
      <c r="D1111" s="149"/>
      <c r="E1111" s="150"/>
      <c r="F1111" s="151"/>
      <c r="G1111" s="152">
        <f>IFERROR(VLOOKUP(F1111,'الأستاذ العام'!$B$4:$C$499,2,0),"")</f>
        <v>0</v>
      </c>
      <c r="H1111" s="146"/>
      <c r="I1111" s="153">
        <v>0</v>
      </c>
      <c r="J1111" s="151"/>
      <c r="K1111" s="152">
        <f>IFERROR(VLOOKUP(J1111,'الأستاذ العام'!$B$4:$C$499,2,0),"")</f>
        <v>0</v>
      </c>
      <c r="L1111" s="146"/>
      <c r="M1111" s="153">
        <v>0</v>
      </c>
      <c r="N1111" s="16" t="b">
        <f t="shared" si="39"/>
        <v>1</v>
      </c>
    </row>
    <row r="1112" spans="1:14" x14ac:dyDescent="0.25">
      <c r="A1112" s="146">
        <v>1112</v>
      </c>
      <c r="B1112" s="147" t="str">
        <f t="shared" si="38"/>
        <v>Jan</v>
      </c>
      <c r="C1112" s="148"/>
      <c r="D1112" s="149"/>
      <c r="E1112" s="150"/>
      <c r="F1112" s="151"/>
      <c r="G1112" s="152">
        <f>IFERROR(VLOOKUP(F1112,'الأستاذ العام'!$B$4:$C$499,2,0),"")</f>
        <v>0</v>
      </c>
      <c r="H1112" s="146"/>
      <c r="I1112" s="153">
        <v>0</v>
      </c>
      <c r="J1112" s="151"/>
      <c r="K1112" s="152">
        <f>IFERROR(VLOOKUP(J1112,'الأستاذ العام'!$B$4:$C$499,2,0),"")</f>
        <v>0</v>
      </c>
      <c r="L1112" s="146"/>
      <c r="M1112" s="153">
        <v>0</v>
      </c>
      <c r="N1112" s="16" t="b">
        <f t="shared" si="39"/>
        <v>1</v>
      </c>
    </row>
    <row r="1113" spans="1:14" x14ac:dyDescent="0.25">
      <c r="A1113" s="146">
        <v>1113</v>
      </c>
      <c r="B1113" s="147" t="str">
        <f t="shared" si="38"/>
        <v>Jan</v>
      </c>
      <c r="C1113" s="148"/>
      <c r="D1113" s="149"/>
      <c r="E1113" s="150"/>
      <c r="F1113" s="151"/>
      <c r="G1113" s="152">
        <f>IFERROR(VLOOKUP(F1113,'الأستاذ العام'!$B$4:$C$499,2,0),"")</f>
        <v>0</v>
      </c>
      <c r="H1113" s="146"/>
      <c r="I1113" s="153">
        <v>0</v>
      </c>
      <c r="J1113" s="151"/>
      <c r="K1113" s="152">
        <f>IFERROR(VLOOKUP(J1113,'الأستاذ العام'!$B$4:$C$499,2,0),"")</f>
        <v>0</v>
      </c>
      <c r="L1113" s="146"/>
      <c r="M1113" s="153">
        <v>0</v>
      </c>
      <c r="N1113" s="16" t="b">
        <f t="shared" si="39"/>
        <v>1</v>
      </c>
    </row>
    <row r="1114" spans="1:14" x14ac:dyDescent="0.25">
      <c r="A1114" s="146">
        <v>1114</v>
      </c>
      <c r="B1114" s="147" t="str">
        <f t="shared" ref="B1114:B1177" si="40">TEXT(C1114,"mmm")</f>
        <v>Jan</v>
      </c>
      <c r="C1114" s="148"/>
      <c r="D1114" s="149"/>
      <c r="E1114" s="150"/>
      <c r="F1114" s="151"/>
      <c r="G1114" s="152">
        <f>IFERROR(VLOOKUP(F1114,'الأستاذ العام'!$B$4:$C$499,2,0),"")</f>
        <v>0</v>
      </c>
      <c r="H1114" s="146"/>
      <c r="I1114" s="153">
        <v>0</v>
      </c>
      <c r="J1114" s="151"/>
      <c r="K1114" s="152">
        <f>IFERROR(VLOOKUP(J1114,'الأستاذ العام'!$B$4:$C$499,2,0),"")</f>
        <v>0</v>
      </c>
      <c r="L1114" s="146"/>
      <c r="M1114" s="153">
        <v>0</v>
      </c>
      <c r="N1114" s="16" t="b">
        <f t="shared" si="39"/>
        <v>1</v>
      </c>
    </row>
    <row r="1115" spans="1:14" x14ac:dyDescent="0.25">
      <c r="A1115" s="146">
        <v>1115</v>
      </c>
      <c r="B1115" s="147" t="str">
        <f t="shared" si="40"/>
        <v>Jan</v>
      </c>
      <c r="C1115" s="148"/>
      <c r="D1115" s="149"/>
      <c r="E1115" s="150"/>
      <c r="F1115" s="151"/>
      <c r="G1115" s="152">
        <f>IFERROR(VLOOKUP(F1115,'الأستاذ العام'!$B$4:$C$499,2,0),"")</f>
        <v>0</v>
      </c>
      <c r="H1115" s="146"/>
      <c r="I1115" s="153">
        <v>0</v>
      </c>
      <c r="J1115" s="151"/>
      <c r="K1115" s="152">
        <f>IFERROR(VLOOKUP(J1115,'الأستاذ العام'!$B$4:$C$499,2,0),"")</f>
        <v>0</v>
      </c>
      <c r="L1115" s="146"/>
      <c r="M1115" s="153">
        <v>0</v>
      </c>
      <c r="N1115" s="16" t="b">
        <f t="shared" si="39"/>
        <v>1</v>
      </c>
    </row>
    <row r="1116" spans="1:14" x14ac:dyDescent="0.25">
      <c r="A1116" s="146">
        <v>1116</v>
      </c>
      <c r="B1116" s="147" t="str">
        <f t="shared" si="40"/>
        <v>Jan</v>
      </c>
      <c r="C1116" s="148"/>
      <c r="D1116" s="149"/>
      <c r="E1116" s="150"/>
      <c r="F1116" s="151"/>
      <c r="G1116" s="152">
        <f>IFERROR(VLOOKUP(F1116,'الأستاذ العام'!$B$4:$C$499,2,0),"")</f>
        <v>0</v>
      </c>
      <c r="H1116" s="146"/>
      <c r="I1116" s="153">
        <v>0</v>
      </c>
      <c r="J1116" s="151"/>
      <c r="K1116" s="152">
        <f>IFERROR(VLOOKUP(J1116,'الأستاذ العام'!$B$4:$C$499,2,0),"")</f>
        <v>0</v>
      </c>
      <c r="L1116" s="146"/>
      <c r="M1116" s="153">
        <v>0</v>
      </c>
      <c r="N1116" s="16" t="b">
        <f t="shared" si="39"/>
        <v>1</v>
      </c>
    </row>
    <row r="1117" spans="1:14" x14ac:dyDescent="0.25">
      <c r="A1117" s="146">
        <v>1117</v>
      </c>
      <c r="B1117" s="147" t="str">
        <f t="shared" si="40"/>
        <v>Jan</v>
      </c>
      <c r="C1117" s="148"/>
      <c r="D1117" s="149"/>
      <c r="E1117" s="150"/>
      <c r="F1117" s="151"/>
      <c r="G1117" s="152">
        <f>IFERROR(VLOOKUP(F1117,'الأستاذ العام'!$B$4:$C$499,2,0),"")</f>
        <v>0</v>
      </c>
      <c r="H1117" s="146"/>
      <c r="I1117" s="153">
        <v>0</v>
      </c>
      <c r="J1117" s="151"/>
      <c r="K1117" s="152">
        <f>IFERROR(VLOOKUP(J1117,'الأستاذ العام'!$B$4:$C$499,2,0),"")</f>
        <v>0</v>
      </c>
      <c r="L1117" s="146"/>
      <c r="M1117" s="153">
        <v>0</v>
      </c>
      <c r="N1117" s="16" t="b">
        <f t="shared" si="39"/>
        <v>1</v>
      </c>
    </row>
    <row r="1118" spans="1:14" x14ac:dyDescent="0.25">
      <c r="A1118" s="146">
        <v>1118</v>
      </c>
      <c r="B1118" s="147" t="str">
        <f t="shared" si="40"/>
        <v>Jan</v>
      </c>
      <c r="C1118" s="148"/>
      <c r="D1118" s="149"/>
      <c r="E1118" s="150"/>
      <c r="F1118" s="151"/>
      <c r="G1118" s="152">
        <f>IFERROR(VLOOKUP(F1118,'الأستاذ العام'!$B$4:$C$499,2,0),"")</f>
        <v>0</v>
      </c>
      <c r="H1118" s="146"/>
      <c r="I1118" s="153">
        <v>0</v>
      </c>
      <c r="J1118" s="151"/>
      <c r="K1118" s="152">
        <f>IFERROR(VLOOKUP(J1118,'الأستاذ العام'!$B$4:$C$499,2,0),"")</f>
        <v>0</v>
      </c>
      <c r="L1118" s="146"/>
      <c r="M1118" s="153">
        <v>0</v>
      </c>
      <c r="N1118" s="16" t="b">
        <f t="shared" si="39"/>
        <v>1</v>
      </c>
    </row>
    <row r="1119" spans="1:14" x14ac:dyDescent="0.25">
      <c r="A1119" s="146">
        <v>1119</v>
      </c>
      <c r="B1119" s="147" t="str">
        <f t="shared" si="40"/>
        <v>Jan</v>
      </c>
      <c r="C1119" s="148"/>
      <c r="D1119" s="149"/>
      <c r="E1119" s="150"/>
      <c r="F1119" s="151"/>
      <c r="G1119" s="152">
        <f>IFERROR(VLOOKUP(F1119,'الأستاذ العام'!$B$4:$C$499,2,0),"")</f>
        <v>0</v>
      </c>
      <c r="H1119" s="146"/>
      <c r="I1119" s="153">
        <v>0</v>
      </c>
      <c r="J1119" s="151"/>
      <c r="K1119" s="152">
        <f>IFERROR(VLOOKUP(J1119,'الأستاذ العام'!$B$4:$C$499,2,0),"")</f>
        <v>0</v>
      </c>
      <c r="L1119" s="146"/>
      <c r="M1119" s="153">
        <v>0</v>
      </c>
      <c r="N1119" s="16" t="b">
        <f t="shared" si="39"/>
        <v>1</v>
      </c>
    </row>
    <row r="1120" spans="1:14" x14ac:dyDescent="0.25">
      <c r="A1120" s="146">
        <v>1120</v>
      </c>
      <c r="B1120" s="147" t="str">
        <f t="shared" si="40"/>
        <v>Jan</v>
      </c>
      <c r="C1120" s="148"/>
      <c r="D1120" s="149"/>
      <c r="E1120" s="150"/>
      <c r="F1120" s="151"/>
      <c r="G1120" s="152">
        <f>IFERROR(VLOOKUP(F1120,'الأستاذ العام'!$B$4:$C$499,2,0),"")</f>
        <v>0</v>
      </c>
      <c r="H1120" s="146"/>
      <c r="I1120" s="153">
        <v>0</v>
      </c>
      <c r="J1120" s="151"/>
      <c r="K1120" s="152">
        <f>IFERROR(VLOOKUP(J1120,'الأستاذ العام'!$B$4:$C$499,2,0),"")</f>
        <v>0</v>
      </c>
      <c r="L1120" s="146"/>
      <c r="M1120" s="153">
        <v>0</v>
      </c>
      <c r="N1120" s="16" t="b">
        <f t="shared" si="39"/>
        <v>1</v>
      </c>
    </row>
    <row r="1121" spans="1:14" x14ac:dyDescent="0.25">
      <c r="A1121" s="146">
        <v>1121</v>
      </c>
      <c r="B1121" s="147" t="str">
        <f t="shared" si="40"/>
        <v>Jan</v>
      </c>
      <c r="C1121" s="148"/>
      <c r="D1121" s="149"/>
      <c r="E1121" s="150"/>
      <c r="F1121" s="151"/>
      <c r="G1121" s="152">
        <f>IFERROR(VLOOKUP(F1121,'الأستاذ العام'!$B$4:$C$499,2,0),"")</f>
        <v>0</v>
      </c>
      <c r="H1121" s="146"/>
      <c r="I1121" s="153">
        <v>0</v>
      </c>
      <c r="J1121" s="151"/>
      <c r="K1121" s="152">
        <f>IFERROR(VLOOKUP(J1121,'الأستاذ العام'!$B$4:$C$499,2,0),"")</f>
        <v>0</v>
      </c>
      <c r="L1121" s="146"/>
      <c r="M1121" s="153">
        <v>0</v>
      </c>
      <c r="N1121" s="16" t="b">
        <f t="shared" si="39"/>
        <v>1</v>
      </c>
    </row>
    <row r="1122" spans="1:14" x14ac:dyDescent="0.25">
      <c r="A1122" s="146">
        <v>1122</v>
      </c>
      <c r="B1122" s="147" t="str">
        <f t="shared" si="40"/>
        <v>Jan</v>
      </c>
      <c r="C1122" s="148"/>
      <c r="D1122" s="149"/>
      <c r="E1122" s="150"/>
      <c r="F1122" s="151"/>
      <c r="G1122" s="152">
        <f>IFERROR(VLOOKUP(F1122,'الأستاذ العام'!$B$4:$C$499,2,0),"")</f>
        <v>0</v>
      </c>
      <c r="H1122" s="146"/>
      <c r="I1122" s="153">
        <v>0</v>
      </c>
      <c r="J1122" s="151"/>
      <c r="K1122" s="152">
        <f>IFERROR(VLOOKUP(J1122,'الأستاذ العام'!$B$4:$C$499,2,0),"")</f>
        <v>0</v>
      </c>
      <c r="L1122" s="146"/>
      <c r="M1122" s="153">
        <v>0</v>
      </c>
      <c r="N1122" s="16" t="b">
        <f t="shared" ref="N1122:N1185" si="41">I1122=M1122</f>
        <v>1</v>
      </c>
    </row>
    <row r="1123" spans="1:14" x14ac:dyDescent="0.25">
      <c r="A1123" s="146">
        <v>1123</v>
      </c>
      <c r="B1123" s="147" t="str">
        <f t="shared" si="40"/>
        <v>Jan</v>
      </c>
      <c r="C1123" s="148"/>
      <c r="D1123" s="149"/>
      <c r="E1123" s="150"/>
      <c r="F1123" s="151"/>
      <c r="G1123" s="152">
        <f>IFERROR(VLOOKUP(F1123,'الأستاذ العام'!$B$4:$C$499,2,0),"")</f>
        <v>0</v>
      </c>
      <c r="H1123" s="146"/>
      <c r="I1123" s="153">
        <v>0</v>
      </c>
      <c r="J1123" s="151"/>
      <c r="K1123" s="152">
        <f>IFERROR(VLOOKUP(J1123,'الأستاذ العام'!$B$4:$C$499,2,0),"")</f>
        <v>0</v>
      </c>
      <c r="L1123" s="146"/>
      <c r="M1123" s="153">
        <v>0</v>
      </c>
      <c r="N1123" s="16" t="b">
        <f t="shared" si="41"/>
        <v>1</v>
      </c>
    </row>
    <row r="1124" spans="1:14" x14ac:dyDescent="0.25">
      <c r="A1124" s="146">
        <v>1124</v>
      </c>
      <c r="B1124" s="147" t="str">
        <f t="shared" si="40"/>
        <v>Jan</v>
      </c>
      <c r="C1124" s="148"/>
      <c r="D1124" s="149"/>
      <c r="E1124" s="150"/>
      <c r="F1124" s="151"/>
      <c r="G1124" s="152">
        <f>IFERROR(VLOOKUP(F1124,'الأستاذ العام'!$B$4:$C$499,2,0),"")</f>
        <v>0</v>
      </c>
      <c r="H1124" s="146"/>
      <c r="I1124" s="153">
        <v>0</v>
      </c>
      <c r="J1124" s="151"/>
      <c r="K1124" s="152">
        <f>IFERROR(VLOOKUP(J1124,'الأستاذ العام'!$B$4:$C$499,2,0),"")</f>
        <v>0</v>
      </c>
      <c r="L1124" s="146"/>
      <c r="M1124" s="153">
        <v>0</v>
      </c>
      <c r="N1124" s="16" t="b">
        <f t="shared" si="41"/>
        <v>1</v>
      </c>
    </row>
    <row r="1125" spans="1:14" x14ac:dyDescent="0.25">
      <c r="A1125" s="146">
        <v>1125</v>
      </c>
      <c r="B1125" s="147" t="str">
        <f t="shared" si="40"/>
        <v>Jan</v>
      </c>
      <c r="C1125" s="148"/>
      <c r="D1125" s="149"/>
      <c r="E1125" s="150"/>
      <c r="F1125" s="151"/>
      <c r="G1125" s="152">
        <f>IFERROR(VLOOKUP(F1125,'الأستاذ العام'!$B$4:$C$499,2,0),"")</f>
        <v>0</v>
      </c>
      <c r="H1125" s="146"/>
      <c r="I1125" s="153">
        <v>0</v>
      </c>
      <c r="J1125" s="151"/>
      <c r="K1125" s="152">
        <f>IFERROR(VLOOKUP(J1125,'الأستاذ العام'!$B$4:$C$499,2,0),"")</f>
        <v>0</v>
      </c>
      <c r="L1125" s="146"/>
      <c r="M1125" s="153">
        <v>0</v>
      </c>
      <c r="N1125" s="16" t="b">
        <f t="shared" si="41"/>
        <v>1</v>
      </c>
    </row>
    <row r="1126" spans="1:14" x14ac:dyDescent="0.25">
      <c r="A1126" s="146">
        <v>1126</v>
      </c>
      <c r="B1126" s="147" t="str">
        <f t="shared" si="40"/>
        <v>Jan</v>
      </c>
      <c r="C1126" s="148"/>
      <c r="D1126" s="149"/>
      <c r="E1126" s="150"/>
      <c r="F1126" s="151"/>
      <c r="G1126" s="152">
        <f>IFERROR(VLOOKUP(F1126,'الأستاذ العام'!$B$4:$C$499,2,0),"")</f>
        <v>0</v>
      </c>
      <c r="H1126" s="146"/>
      <c r="I1126" s="153">
        <v>0</v>
      </c>
      <c r="J1126" s="151"/>
      <c r="K1126" s="152">
        <f>IFERROR(VLOOKUP(J1126,'الأستاذ العام'!$B$4:$C$499,2,0),"")</f>
        <v>0</v>
      </c>
      <c r="L1126" s="146"/>
      <c r="M1126" s="153">
        <v>0</v>
      </c>
      <c r="N1126" s="16" t="b">
        <f t="shared" si="41"/>
        <v>1</v>
      </c>
    </row>
    <row r="1127" spans="1:14" x14ac:dyDescent="0.25">
      <c r="A1127" s="146">
        <v>1127</v>
      </c>
      <c r="B1127" s="147" t="str">
        <f t="shared" si="40"/>
        <v>Jan</v>
      </c>
      <c r="C1127" s="148"/>
      <c r="D1127" s="149"/>
      <c r="E1127" s="150"/>
      <c r="F1127" s="151"/>
      <c r="G1127" s="152">
        <f>IFERROR(VLOOKUP(F1127,'الأستاذ العام'!$B$4:$C$499,2,0),"")</f>
        <v>0</v>
      </c>
      <c r="H1127" s="146"/>
      <c r="I1127" s="153">
        <v>0</v>
      </c>
      <c r="J1127" s="151"/>
      <c r="K1127" s="152">
        <f>IFERROR(VLOOKUP(J1127,'الأستاذ العام'!$B$4:$C$499,2,0),"")</f>
        <v>0</v>
      </c>
      <c r="L1127" s="146"/>
      <c r="M1127" s="153">
        <v>0</v>
      </c>
      <c r="N1127" s="16" t="b">
        <f t="shared" si="41"/>
        <v>1</v>
      </c>
    </row>
    <row r="1128" spans="1:14" x14ac:dyDescent="0.25">
      <c r="A1128" s="146">
        <v>1128</v>
      </c>
      <c r="B1128" s="147" t="str">
        <f t="shared" si="40"/>
        <v>Jan</v>
      </c>
      <c r="C1128" s="148"/>
      <c r="D1128" s="149"/>
      <c r="E1128" s="150"/>
      <c r="F1128" s="151"/>
      <c r="G1128" s="152">
        <f>IFERROR(VLOOKUP(F1128,'الأستاذ العام'!$B$4:$C$499,2,0),"")</f>
        <v>0</v>
      </c>
      <c r="H1128" s="146"/>
      <c r="I1128" s="153">
        <v>0</v>
      </c>
      <c r="J1128" s="151"/>
      <c r="K1128" s="152">
        <f>IFERROR(VLOOKUP(J1128,'الأستاذ العام'!$B$4:$C$499,2,0),"")</f>
        <v>0</v>
      </c>
      <c r="L1128" s="146"/>
      <c r="M1128" s="153">
        <v>0</v>
      </c>
      <c r="N1128" s="16" t="b">
        <f t="shared" si="41"/>
        <v>1</v>
      </c>
    </row>
    <row r="1129" spans="1:14" x14ac:dyDescent="0.25">
      <c r="A1129" s="146">
        <v>1129</v>
      </c>
      <c r="B1129" s="147" t="str">
        <f t="shared" si="40"/>
        <v>Jan</v>
      </c>
      <c r="C1129" s="148"/>
      <c r="D1129" s="149"/>
      <c r="E1129" s="150"/>
      <c r="F1129" s="151"/>
      <c r="G1129" s="152">
        <f>IFERROR(VLOOKUP(F1129,'الأستاذ العام'!$B$4:$C$499,2,0),"")</f>
        <v>0</v>
      </c>
      <c r="H1129" s="146"/>
      <c r="I1129" s="153">
        <v>0</v>
      </c>
      <c r="J1129" s="151"/>
      <c r="K1129" s="152">
        <f>IFERROR(VLOOKUP(J1129,'الأستاذ العام'!$B$4:$C$499,2,0),"")</f>
        <v>0</v>
      </c>
      <c r="L1129" s="146"/>
      <c r="M1129" s="153">
        <v>0</v>
      </c>
      <c r="N1129" s="16" t="b">
        <f t="shared" si="41"/>
        <v>1</v>
      </c>
    </row>
    <row r="1130" spans="1:14" x14ac:dyDescent="0.25">
      <c r="A1130" s="146">
        <v>1130</v>
      </c>
      <c r="B1130" s="147" t="str">
        <f t="shared" si="40"/>
        <v>Jan</v>
      </c>
      <c r="C1130" s="148"/>
      <c r="D1130" s="149"/>
      <c r="E1130" s="150"/>
      <c r="F1130" s="151"/>
      <c r="G1130" s="152">
        <f>IFERROR(VLOOKUP(F1130,'الأستاذ العام'!$B$4:$C$499,2,0),"")</f>
        <v>0</v>
      </c>
      <c r="H1130" s="146"/>
      <c r="I1130" s="153">
        <v>0</v>
      </c>
      <c r="J1130" s="151"/>
      <c r="K1130" s="152">
        <f>IFERROR(VLOOKUP(J1130,'الأستاذ العام'!$B$4:$C$499,2,0),"")</f>
        <v>0</v>
      </c>
      <c r="L1130" s="146"/>
      <c r="M1130" s="153">
        <v>0</v>
      </c>
      <c r="N1130" s="16" t="b">
        <f t="shared" si="41"/>
        <v>1</v>
      </c>
    </row>
    <row r="1131" spans="1:14" x14ac:dyDescent="0.25">
      <c r="A1131" s="146">
        <v>1131</v>
      </c>
      <c r="B1131" s="147" t="str">
        <f t="shared" si="40"/>
        <v>Jan</v>
      </c>
      <c r="C1131" s="148"/>
      <c r="D1131" s="149"/>
      <c r="E1131" s="150"/>
      <c r="F1131" s="151"/>
      <c r="G1131" s="152">
        <f>IFERROR(VLOOKUP(F1131,'الأستاذ العام'!$B$4:$C$499,2,0),"")</f>
        <v>0</v>
      </c>
      <c r="H1131" s="146"/>
      <c r="I1131" s="153">
        <v>0</v>
      </c>
      <c r="J1131" s="151"/>
      <c r="K1131" s="152">
        <f>IFERROR(VLOOKUP(J1131,'الأستاذ العام'!$B$4:$C$499,2,0),"")</f>
        <v>0</v>
      </c>
      <c r="L1131" s="146"/>
      <c r="M1131" s="153">
        <v>0</v>
      </c>
      <c r="N1131" s="16" t="b">
        <f t="shared" si="41"/>
        <v>1</v>
      </c>
    </row>
    <row r="1132" spans="1:14" x14ac:dyDescent="0.25">
      <c r="A1132" s="146">
        <v>1132</v>
      </c>
      <c r="B1132" s="147" t="str">
        <f t="shared" si="40"/>
        <v>Jan</v>
      </c>
      <c r="C1132" s="148"/>
      <c r="D1132" s="149"/>
      <c r="E1132" s="150"/>
      <c r="F1132" s="151"/>
      <c r="G1132" s="152">
        <f>IFERROR(VLOOKUP(F1132,'الأستاذ العام'!$B$4:$C$499,2,0),"")</f>
        <v>0</v>
      </c>
      <c r="H1132" s="146"/>
      <c r="I1132" s="153">
        <v>0</v>
      </c>
      <c r="J1132" s="151"/>
      <c r="K1132" s="152">
        <f>IFERROR(VLOOKUP(J1132,'الأستاذ العام'!$B$4:$C$499,2,0),"")</f>
        <v>0</v>
      </c>
      <c r="L1132" s="146"/>
      <c r="M1132" s="153">
        <v>0</v>
      </c>
      <c r="N1132" s="16" t="b">
        <f t="shared" si="41"/>
        <v>1</v>
      </c>
    </row>
    <row r="1133" spans="1:14" x14ac:dyDescent="0.25">
      <c r="A1133" s="146">
        <v>1133</v>
      </c>
      <c r="B1133" s="147" t="str">
        <f t="shared" si="40"/>
        <v>Jan</v>
      </c>
      <c r="C1133" s="148"/>
      <c r="D1133" s="149"/>
      <c r="E1133" s="150"/>
      <c r="F1133" s="151"/>
      <c r="G1133" s="152">
        <f>IFERROR(VLOOKUP(F1133,'الأستاذ العام'!$B$4:$C$499,2,0),"")</f>
        <v>0</v>
      </c>
      <c r="H1133" s="146"/>
      <c r="I1133" s="153">
        <v>0</v>
      </c>
      <c r="J1133" s="151"/>
      <c r="K1133" s="152">
        <f>IFERROR(VLOOKUP(J1133,'الأستاذ العام'!$B$4:$C$499,2,0),"")</f>
        <v>0</v>
      </c>
      <c r="L1133" s="146"/>
      <c r="M1133" s="153">
        <v>0</v>
      </c>
      <c r="N1133" s="16" t="b">
        <f t="shared" si="41"/>
        <v>1</v>
      </c>
    </row>
    <row r="1134" spans="1:14" x14ac:dyDescent="0.25">
      <c r="A1134" s="146">
        <v>1134</v>
      </c>
      <c r="B1134" s="147" t="str">
        <f t="shared" si="40"/>
        <v>Jan</v>
      </c>
      <c r="C1134" s="148"/>
      <c r="D1134" s="149"/>
      <c r="E1134" s="150"/>
      <c r="F1134" s="151"/>
      <c r="G1134" s="152">
        <f>IFERROR(VLOOKUP(F1134,'الأستاذ العام'!$B$4:$C$499,2,0),"")</f>
        <v>0</v>
      </c>
      <c r="H1134" s="146"/>
      <c r="I1134" s="153">
        <v>0</v>
      </c>
      <c r="J1134" s="151"/>
      <c r="K1134" s="152">
        <f>IFERROR(VLOOKUP(J1134,'الأستاذ العام'!$B$4:$C$499,2,0),"")</f>
        <v>0</v>
      </c>
      <c r="L1134" s="146"/>
      <c r="M1134" s="153">
        <v>0</v>
      </c>
      <c r="N1134" s="16" t="b">
        <f t="shared" si="41"/>
        <v>1</v>
      </c>
    </row>
    <row r="1135" spans="1:14" x14ac:dyDescent="0.25">
      <c r="A1135" s="146">
        <v>1135</v>
      </c>
      <c r="B1135" s="147" t="str">
        <f t="shared" si="40"/>
        <v>Jan</v>
      </c>
      <c r="C1135" s="148"/>
      <c r="D1135" s="149"/>
      <c r="E1135" s="150"/>
      <c r="F1135" s="151"/>
      <c r="G1135" s="152">
        <f>IFERROR(VLOOKUP(F1135,'الأستاذ العام'!$B$4:$C$499,2,0),"")</f>
        <v>0</v>
      </c>
      <c r="H1135" s="146"/>
      <c r="I1135" s="153">
        <v>0</v>
      </c>
      <c r="J1135" s="151"/>
      <c r="K1135" s="152">
        <f>IFERROR(VLOOKUP(J1135,'الأستاذ العام'!$B$4:$C$499,2,0),"")</f>
        <v>0</v>
      </c>
      <c r="L1135" s="146"/>
      <c r="M1135" s="153">
        <v>0</v>
      </c>
      <c r="N1135" s="16" t="b">
        <f t="shared" si="41"/>
        <v>1</v>
      </c>
    </row>
    <row r="1136" spans="1:14" x14ac:dyDescent="0.25">
      <c r="A1136" s="146">
        <v>1136</v>
      </c>
      <c r="B1136" s="147" t="str">
        <f t="shared" si="40"/>
        <v>Jan</v>
      </c>
      <c r="C1136" s="148"/>
      <c r="D1136" s="149"/>
      <c r="E1136" s="150"/>
      <c r="F1136" s="151"/>
      <c r="G1136" s="152">
        <f>IFERROR(VLOOKUP(F1136,'الأستاذ العام'!$B$4:$C$499,2,0),"")</f>
        <v>0</v>
      </c>
      <c r="H1136" s="146"/>
      <c r="I1136" s="153">
        <v>0</v>
      </c>
      <c r="J1136" s="151"/>
      <c r="K1136" s="152">
        <f>IFERROR(VLOOKUP(J1136,'الأستاذ العام'!$B$4:$C$499,2,0),"")</f>
        <v>0</v>
      </c>
      <c r="L1136" s="146"/>
      <c r="M1136" s="153">
        <v>0</v>
      </c>
      <c r="N1136" s="16" t="b">
        <f t="shared" si="41"/>
        <v>1</v>
      </c>
    </row>
    <row r="1137" spans="1:14" x14ac:dyDescent="0.25">
      <c r="A1137" s="146">
        <v>1137</v>
      </c>
      <c r="B1137" s="147" t="str">
        <f t="shared" si="40"/>
        <v>Jan</v>
      </c>
      <c r="C1137" s="148"/>
      <c r="D1137" s="149"/>
      <c r="E1137" s="150"/>
      <c r="F1137" s="151"/>
      <c r="G1137" s="152">
        <f>IFERROR(VLOOKUP(F1137,'الأستاذ العام'!$B$4:$C$499,2,0),"")</f>
        <v>0</v>
      </c>
      <c r="H1137" s="146"/>
      <c r="I1137" s="153">
        <v>0</v>
      </c>
      <c r="J1137" s="151"/>
      <c r="K1137" s="152">
        <f>IFERROR(VLOOKUP(J1137,'الأستاذ العام'!$B$4:$C$499,2,0),"")</f>
        <v>0</v>
      </c>
      <c r="L1137" s="146"/>
      <c r="M1137" s="153">
        <v>0</v>
      </c>
      <c r="N1137" s="16" t="b">
        <f t="shared" si="41"/>
        <v>1</v>
      </c>
    </row>
    <row r="1138" spans="1:14" x14ac:dyDescent="0.25">
      <c r="A1138" s="146">
        <v>1138</v>
      </c>
      <c r="B1138" s="147" t="str">
        <f t="shared" si="40"/>
        <v>Jan</v>
      </c>
      <c r="C1138" s="148"/>
      <c r="D1138" s="149"/>
      <c r="E1138" s="150"/>
      <c r="F1138" s="151"/>
      <c r="G1138" s="152">
        <f>IFERROR(VLOOKUP(F1138,'الأستاذ العام'!$B$4:$C$499,2,0),"")</f>
        <v>0</v>
      </c>
      <c r="H1138" s="146"/>
      <c r="I1138" s="153">
        <v>0</v>
      </c>
      <c r="J1138" s="151"/>
      <c r="K1138" s="152">
        <f>IFERROR(VLOOKUP(J1138,'الأستاذ العام'!$B$4:$C$499,2,0),"")</f>
        <v>0</v>
      </c>
      <c r="L1138" s="146"/>
      <c r="M1138" s="153">
        <v>0</v>
      </c>
      <c r="N1138" s="16" t="b">
        <f t="shared" si="41"/>
        <v>1</v>
      </c>
    </row>
    <row r="1139" spans="1:14" x14ac:dyDescent="0.25">
      <c r="A1139" s="146">
        <v>1139</v>
      </c>
      <c r="B1139" s="147" t="str">
        <f t="shared" si="40"/>
        <v>Jan</v>
      </c>
      <c r="C1139" s="148"/>
      <c r="D1139" s="149"/>
      <c r="E1139" s="150"/>
      <c r="F1139" s="151"/>
      <c r="G1139" s="152">
        <f>IFERROR(VLOOKUP(F1139,'الأستاذ العام'!$B$4:$C$499,2,0),"")</f>
        <v>0</v>
      </c>
      <c r="H1139" s="146"/>
      <c r="I1139" s="153">
        <v>0</v>
      </c>
      <c r="J1139" s="151"/>
      <c r="K1139" s="152">
        <f>IFERROR(VLOOKUP(J1139,'الأستاذ العام'!$B$4:$C$499,2,0),"")</f>
        <v>0</v>
      </c>
      <c r="L1139" s="146"/>
      <c r="M1139" s="153">
        <v>0</v>
      </c>
      <c r="N1139" s="16" t="b">
        <f t="shared" si="41"/>
        <v>1</v>
      </c>
    </row>
    <row r="1140" spans="1:14" x14ac:dyDescent="0.25">
      <c r="A1140" s="146">
        <v>1140</v>
      </c>
      <c r="B1140" s="147" t="str">
        <f t="shared" si="40"/>
        <v>Jan</v>
      </c>
      <c r="C1140" s="148"/>
      <c r="D1140" s="149"/>
      <c r="E1140" s="150"/>
      <c r="F1140" s="151"/>
      <c r="G1140" s="152">
        <f>IFERROR(VLOOKUP(F1140,'الأستاذ العام'!$B$4:$C$499,2,0),"")</f>
        <v>0</v>
      </c>
      <c r="H1140" s="146"/>
      <c r="I1140" s="153">
        <v>0</v>
      </c>
      <c r="J1140" s="151"/>
      <c r="K1140" s="152">
        <f>IFERROR(VLOOKUP(J1140,'الأستاذ العام'!$B$4:$C$499,2,0),"")</f>
        <v>0</v>
      </c>
      <c r="L1140" s="146"/>
      <c r="M1140" s="153">
        <v>0</v>
      </c>
      <c r="N1140" s="16" t="b">
        <f t="shared" si="41"/>
        <v>1</v>
      </c>
    </row>
    <row r="1141" spans="1:14" x14ac:dyDescent="0.25">
      <c r="A1141" s="146">
        <v>1141</v>
      </c>
      <c r="B1141" s="147" t="str">
        <f t="shared" si="40"/>
        <v>Jan</v>
      </c>
      <c r="C1141" s="148"/>
      <c r="D1141" s="149"/>
      <c r="E1141" s="150"/>
      <c r="F1141" s="151"/>
      <c r="G1141" s="152">
        <f>IFERROR(VLOOKUP(F1141,'الأستاذ العام'!$B$4:$C$499,2,0),"")</f>
        <v>0</v>
      </c>
      <c r="H1141" s="146"/>
      <c r="I1141" s="153">
        <v>0</v>
      </c>
      <c r="J1141" s="151"/>
      <c r="K1141" s="152">
        <f>IFERROR(VLOOKUP(J1141,'الأستاذ العام'!$B$4:$C$499,2,0),"")</f>
        <v>0</v>
      </c>
      <c r="L1141" s="146"/>
      <c r="M1141" s="153">
        <v>0</v>
      </c>
      <c r="N1141" s="16" t="b">
        <f t="shared" si="41"/>
        <v>1</v>
      </c>
    </row>
    <row r="1142" spans="1:14" x14ac:dyDescent="0.25">
      <c r="A1142" s="146">
        <v>1142</v>
      </c>
      <c r="B1142" s="147" t="str">
        <f t="shared" si="40"/>
        <v>Jan</v>
      </c>
      <c r="C1142" s="148"/>
      <c r="D1142" s="149"/>
      <c r="E1142" s="150"/>
      <c r="F1142" s="151"/>
      <c r="G1142" s="152">
        <f>IFERROR(VLOOKUP(F1142,'الأستاذ العام'!$B$4:$C$499,2,0),"")</f>
        <v>0</v>
      </c>
      <c r="H1142" s="146"/>
      <c r="I1142" s="153">
        <v>0</v>
      </c>
      <c r="J1142" s="151"/>
      <c r="K1142" s="152">
        <f>IFERROR(VLOOKUP(J1142,'الأستاذ العام'!$B$4:$C$499,2,0),"")</f>
        <v>0</v>
      </c>
      <c r="L1142" s="146"/>
      <c r="M1142" s="153">
        <v>0</v>
      </c>
      <c r="N1142" s="16" t="b">
        <f t="shared" si="41"/>
        <v>1</v>
      </c>
    </row>
    <row r="1143" spans="1:14" x14ac:dyDescent="0.25">
      <c r="A1143" s="146">
        <v>1143</v>
      </c>
      <c r="B1143" s="147" t="str">
        <f t="shared" si="40"/>
        <v>Jan</v>
      </c>
      <c r="C1143" s="148"/>
      <c r="D1143" s="149"/>
      <c r="E1143" s="150"/>
      <c r="F1143" s="151"/>
      <c r="G1143" s="152">
        <f>IFERROR(VLOOKUP(F1143,'الأستاذ العام'!$B$4:$C$499,2,0),"")</f>
        <v>0</v>
      </c>
      <c r="H1143" s="146"/>
      <c r="I1143" s="153">
        <v>0</v>
      </c>
      <c r="J1143" s="151"/>
      <c r="K1143" s="152">
        <f>IFERROR(VLOOKUP(J1143,'الأستاذ العام'!$B$4:$C$499,2,0),"")</f>
        <v>0</v>
      </c>
      <c r="L1143" s="146"/>
      <c r="M1143" s="153">
        <v>0</v>
      </c>
      <c r="N1143" s="16" t="b">
        <f t="shared" si="41"/>
        <v>1</v>
      </c>
    </row>
    <row r="1144" spans="1:14" x14ac:dyDescent="0.25">
      <c r="A1144" s="146">
        <v>1144</v>
      </c>
      <c r="B1144" s="147" t="str">
        <f t="shared" si="40"/>
        <v>Jan</v>
      </c>
      <c r="C1144" s="148"/>
      <c r="D1144" s="149"/>
      <c r="E1144" s="150"/>
      <c r="F1144" s="151"/>
      <c r="G1144" s="152">
        <f>IFERROR(VLOOKUP(F1144,'الأستاذ العام'!$B$4:$C$499,2,0),"")</f>
        <v>0</v>
      </c>
      <c r="H1144" s="146"/>
      <c r="I1144" s="153">
        <v>0</v>
      </c>
      <c r="J1144" s="151"/>
      <c r="K1144" s="152">
        <f>IFERROR(VLOOKUP(J1144,'الأستاذ العام'!$B$4:$C$499,2,0),"")</f>
        <v>0</v>
      </c>
      <c r="L1144" s="146"/>
      <c r="M1144" s="153">
        <v>0</v>
      </c>
      <c r="N1144" s="16" t="b">
        <f t="shared" si="41"/>
        <v>1</v>
      </c>
    </row>
    <row r="1145" spans="1:14" x14ac:dyDescent="0.25">
      <c r="A1145" s="146">
        <v>1145</v>
      </c>
      <c r="B1145" s="147" t="str">
        <f t="shared" si="40"/>
        <v>Jan</v>
      </c>
      <c r="C1145" s="148"/>
      <c r="D1145" s="149"/>
      <c r="E1145" s="150"/>
      <c r="F1145" s="151"/>
      <c r="G1145" s="152">
        <f>IFERROR(VLOOKUP(F1145,'الأستاذ العام'!$B$4:$C$499,2,0),"")</f>
        <v>0</v>
      </c>
      <c r="H1145" s="146"/>
      <c r="I1145" s="153">
        <v>0</v>
      </c>
      <c r="J1145" s="151"/>
      <c r="K1145" s="152">
        <f>IFERROR(VLOOKUP(J1145,'الأستاذ العام'!$B$4:$C$499,2,0),"")</f>
        <v>0</v>
      </c>
      <c r="L1145" s="146"/>
      <c r="M1145" s="153">
        <v>0</v>
      </c>
      <c r="N1145" s="16" t="b">
        <f t="shared" si="41"/>
        <v>1</v>
      </c>
    </row>
    <row r="1146" spans="1:14" x14ac:dyDescent="0.25">
      <c r="A1146" s="146">
        <v>1146</v>
      </c>
      <c r="B1146" s="147" t="str">
        <f t="shared" si="40"/>
        <v>Jan</v>
      </c>
      <c r="C1146" s="148"/>
      <c r="D1146" s="149"/>
      <c r="E1146" s="150"/>
      <c r="F1146" s="151"/>
      <c r="G1146" s="152">
        <f>IFERROR(VLOOKUP(F1146,'الأستاذ العام'!$B$4:$C$499,2,0),"")</f>
        <v>0</v>
      </c>
      <c r="H1146" s="146"/>
      <c r="I1146" s="153">
        <v>0</v>
      </c>
      <c r="J1146" s="151"/>
      <c r="K1146" s="152">
        <f>IFERROR(VLOOKUP(J1146,'الأستاذ العام'!$B$4:$C$499,2,0),"")</f>
        <v>0</v>
      </c>
      <c r="L1146" s="146"/>
      <c r="M1146" s="153">
        <v>0</v>
      </c>
      <c r="N1146" s="16" t="b">
        <f t="shared" si="41"/>
        <v>1</v>
      </c>
    </row>
    <row r="1147" spans="1:14" x14ac:dyDescent="0.25">
      <c r="A1147" s="146">
        <v>1147</v>
      </c>
      <c r="B1147" s="147" t="str">
        <f t="shared" si="40"/>
        <v>Jan</v>
      </c>
      <c r="C1147" s="148"/>
      <c r="D1147" s="149"/>
      <c r="E1147" s="150"/>
      <c r="F1147" s="151"/>
      <c r="G1147" s="152">
        <f>IFERROR(VLOOKUP(F1147,'الأستاذ العام'!$B$4:$C$499,2,0),"")</f>
        <v>0</v>
      </c>
      <c r="H1147" s="146"/>
      <c r="I1147" s="153">
        <v>0</v>
      </c>
      <c r="J1147" s="151"/>
      <c r="K1147" s="152">
        <f>IFERROR(VLOOKUP(J1147,'الأستاذ العام'!$B$4:$C$499,2,0),"")</f>
        <v>0</v>
      </c>
      <c r="L1147" s="146"/>
      <c r="M1147" s="153">
        <v>0</v>
      </c>
      <c r="N1147" s="16" t="b">
        <f t="shared" si="41"/>
        <v>1</v>
      </c>
    </row>
    <row r="1148" spans="1:14" x14ac:dyDescent="0.25">
      <c r="A1148" s="146">
        <v>1148</v>
      </c>
      <c r="B1148" s="147" t="str">
        <f t="shared" si="40"/>
        <v>Jan</v>
      </c>
      <c r="C1148" s="148"/>
      <c r="D1148" s="149"/>
      <c r="E1148" s="150"/>
      <c r="F1148" s="151"/>
      <c r="G1148" s="152">
        <f>IFERROR(VLOOKUP(F1148,'الأستاذ العام'!$B$4:$C$499,2,0),"")</f>
        <v>0</v>
      </c>
      <c r="H1148" s="146"/>
      <c r="I1148" s="153">
        <v>0</v>
      </c>
      <c r="J1148" s="151"/>
      <c r="K1148" s="152">
        <f>IFERROR(VLOOKUP(J1148,'الأستاذ العام'!$B$4:$C$499,2,0),"")</f>
        <v>0</v>
      </c>
      <c r="L1148" s="146"/>
      <c r="M1148" s="153">
        <v>0</v>
      </c>
      <c r="N1148" s="16" t="b">
        <f t="shared" si="41"/>
        <v>1</v>
      </c>
    </row>
    <row r="1149" spans="1:14" x14ac:dyDescent="0.25">
      <c r="A1149" s="146">
        <v>1149</v>
      </c>
      <c r="B1149" s="147" t="str">
        <f t="shared" si="40"/>
        <v>Jan</v>
      </c>
      <c r="C1149" s="148"/>
      <c r="D1149" s="149"/>
      <c r="E1149" s="150"/>
      <c r="F1149" s="151"/>
      <c r="G1149" s="152">
        <f>IFERROR(VLOOKUP(F1149,'الأستاذ العام'!$B$4:$C$499,2,0),"")</f>
        <v>0</v>
      </c>
      <c r="H1149" s="146"/>
      <c r="I1149" s="153">
        <v>0</v>
      </c>
      <c r="J1149" s="151"/>
      <c r="K1149" s="152">
        <f>IFERROR(VLOOKUP(J1149,'الأستاذ العام'!$B$4:$C$499,2,0),"")</f>
        <v>0</v>
      </c>
      <c r="L1149" s="146"/>
      <c r="M1149" s="153">
        <v>0</v>
      </c>
      <c r="N1149" s="16" t="b">
        <f t="shared" si="41"/>
        <v>1</v>
      </c>
    </row>
    <row r="1150" spans="1:14" x14ac:dyDescent="0.25">
      <c r="A1150" s="146">
        <v>1150</v>
      </c>
      <c r="B1150" s="147" t="str">
        <f t="shared" si="40"/>
        <v>Jan</v>
      </c>
      <c r="C1150" s="148"/>
      <c r="D1150" s="149"/>
      <c r="E1150" s="150"/>
      <c r="F1150" s="151"/>
      <c r="G1150" s="152">
        <f>IFERROR(VLOOKUP(F1150,'الأستاذ العام'!$B$4:$C$499,2,0),"")</f>
        <v>0</v>
      </c>
      <c r="H1150" s="146"/>
      <c r="I1150" s="153">
        <v>0</v>
      </c>
      <c r="J1150" s="151"/>
      <c r="K1150" s="152">
        <f>IFERROR(VLOOKUP(J1150,'الأستاذ العام'!$B$4:$C$499,2,0),"")</f>
        <v>0</v>
      </c>
      <c r="L1150" s="146"/>
      <c r="M1150" s="153">
        <v>0</v>
      </c>
      <c r="N1150" s="16" t="b">
        <f t="shared" si="41"/>
        <v>1</v>
      </c>
    </row>
    <row r="1151" spans="1:14" x14ac:dyDescent="0.25">
      <c r="A1151" s="146">
        <v>1151</v>
      </c>
      <c r="B1151" s="147" t="str">
        <f t="shared" si="40"/>
        <v>Jan</v>
      </c>
      <c r="C1151" s="148"/>
      <c r="D1151" s="149"/>
      <c r="E1151" s="150"/>
      <c r="F1151" s="151"/>
      <c r="G1151" s="152">
        <f>IFERROR(VLOOKUP(F1151,'الأستاذ العام'!$B$4:$C$499,2,0),"")</f>
        <v>0</v>
      </c>
      <c r="H1151" s="146"/>
      <c r="I1151" s="153">
        <v>0</v>
      </c>
      <c r="J1151" s="151"/>
      <c r="K1151" s="152">
        <f>IFERROR(VLOOKUP(J1151,'الأستاذ العام'!$B$4:$C$499,2,0),"")</f>
        <v>0</v>
      </c>
      <c r="L1151" s="146"/>
      <c r="M1151" s="153">
        <v>0</v>
      </c>
      <c r="N1151" s="16" t="b">
        <f t="shared" si="41"/>
        <v>1</v>
      </c>
    </row>
    <row r="1152" spans="1:14" x14ac:dyDescent="0.25">
      <c r="A1152" s="146">
        <v>1152</v>
      </c>
      <c r="B1152" s="147" t="str">
        <f t="shared" si="40"/>
        <v>Jan</v>
      </c>
      <c r="C1152" s="148"/>
      <c r="D1152" s="149"/>
      <c r="E1152" s="150"/>
      <c r="F1152" s="151"/>
      <c r="G1152" s="152">
        <f>IFERROR(VLOOKUP(F1152,'الأستاذ العام'!$B$4:$C$499,2,0),"")</f>
        <v>0</v>
      </c>
      <c r="H1152" s="146"/>
      <c r="I1152" s="153">
        <v>0</v>
      </c>
      <c r="J1152" s="151"/>
      <c r="K1152" s="152">
        <f>IFERROR(VLOOKUP(J1152,'الأستاذ العام'!$B$4:$C$499,2,0),"")</f>
        <v>0</v>
      </c>
      <c r="L1152" s="146"/>
      <c r="M1152" s="153">
        <v>0</v>
      </c>
      <c r="N1152" s="16" t="b">
        <f t="shared" si="41"/>
        <v>1</v>
      </c>
    </row>
    <row r="1153" spans="1:14" x14ac:dyDescent="0.25">
      <c r="A1153" s="146">
        <v>1153</v>
      </c>
      <c r="B1153" s="147" t="str">
        <f t="shared" si="40"/>
        <v>Jan</v>
      </c>
      <c r="C1153" s="148"/>
      <c r="D1153" s="149"/>
      <c r="E1153" s="150"/>
      <c r="F1153" s="151"/>
      <c r="G1153" s="152">
        <f>IFERROR(VLOOKUP(F1153,'الأستاذ العام'!$B$4:$C$499,2,0),"")</f>
        <v>0</v>
      </c>
      <c r="H1153" s="146"/>
      <c r="I1153" s="153">
        <v>0</v>
      </c>
      <c r="J1153" s="151"/>
      <c r="K1153" s="152">
        <f>IFERROR(VLOOKUP(J1153,'الأستاذ العام'!$B$4:$C$499,2,0),"")</f>
        <v>0</v>
      </c>
      <c r="L1153" s="146"/>
      <c r="M1153" s="153">
        <v>0</v>
      </c>
      <c r="N1153" s="16" t="b">
        <f t="shared" si="41"/>
        <v>1</v>
      </c>
    </row>
    <row r="1154" spans="1:14" x14ac:dyDescent="0.25">
      <c r="A1154" s="146">
        <v>1154</v>
      </c>
      <c r="B1154" s="147" t="str">
        <f t="shared" si="40"/>
        <v>Jan</v>
      </c>
      <c r="C1154" s="148"/>
      <c r="D1154" s="149"/>
      <c r="E1154" s="150"/>
      <c r="F1154" s="151"/>
      <c r="G1154" s="152">
        <f>IFERROR(VLOOKUP(F1154,'الأستاذ العام'!$B$4:$C$499,2,0),"")</f>
        <v>0</v>
      </c>
      <c r="H1154" s="146"/>
      <c r="I1154" s="153">
        <v>0</v>
      </c>
      <c r="J1154" s="151"/>
      <c r="K1154" s="152">
        <f>IFERROR(VLOOKUP(J1154,'الأستاذ العام'!$B$4:$C$499,2,0),"")</f>
        <v>0</v>
      </c>
      <c r="L1154" s="146"/>
      <c r="M1154" s="153">
        <v>0</v>
      </c>
      <c r="N1154" s="16" t="b">
        <f t="shared" si="41"/>
        <v>1</v>
      </c>
    </row>
    <row r="1155" spans="1:14" x14ac:dyDescent="0.25">
      <c r="A1155" s="146">
        <v>1155</v>
      </c>
      <c r="B1155" s="147" t="str">
        <f t="shared" si="40"/>
        <v>Jan</v>
      </c>
      <c r="C1155" s="148"/>
      <c r="D1155" s="149"/>
      <c r="E1155" s="150"/>
      <c r="F1155" s="151"/>
      <c r="G1155" s="152">
        <f>IFERROR(VLOOKUP(F1155,'الأستاذ العام'!$B$4:$C$499,2,0),"")</f>
        <v>0</v>
      </c>
      <c r="H1155" s="146"/>
      <c r="I1155" s="153">
        <v>0</v>
      </c>
      <c r="J1155" s="151"/>
      <c r="K1155" s="152">
        <f>IFERROR(VLOOKUP(J1155,'الأستاذ العام'!$B$4:$C$499,2,0),"")</f>
        <v>0</v>
      </c>
      <c r="L1155" s="146"/>
      <c r="M1155" s="153">
        <v>0</v>
      </c>
      <c r="N1155" s="16" t="b">
        <f t="shared" si="41"/>
        <v>1</v>
      </c>
    </row>
    <row r="1156" spans="1:14" x14ac:dyDescent="0.25">
      <c r="A1156" s="146">
        <v>1156</v>
      </c>
      <c r="B1156" s="147" t="str">
        <f t="shared" si="40"/>
        <v>Jan</v>
      </c>
      <c r="C1156" s="148"/>
      <c r="D1156" s="149"/>
      <c r="E1156" s="150"/>
      <c r="F1156" s="151"/>
      <c r="G1156" s="152">
        <f>IFERROR(VLOOKUP(F1156,'الأستاذ العام'!$B$4:$C$499,2,0),"")</f>
        <v>0</v>
      </c>
      <c r="H1156" s="146"/>
      <c r="I1156" s="153">
        <v>0</v>
      </c>
      <c r="J1156" s="151"/>
      <c r="K1156" s="152">
        <f>IFERROR(VLOOKUP(J1156,'الأستاذ العام'!$B$4:$C$499,2,0),"")</f>
        <v>0</v>
      </c>
      <c r="L1156" s="146"/>
      <c r="M1156" s="153">
        <v>0</v>
      </c>
      <c r="N1156" s="16" t="b">
        <f t="shared" si="41"/>
        <v>1</v>
      </c>
    </row>
    <row r="1157" spans="1:14" x14ac:dyDescent="0.25">
      <c r="A1157" s="146">
        <v>1157</v>
      </c>
      <c r="B1157" s="147" t="str">
        <f t="shared" si="40"/>
        <v>Jan</v>
      </c>
      <c r="C1157" s="148"/>
      <c r="D1157" s="149"/>
      <c r="E1157" s="150"/>
      <c r="F1157" s="151"/>
      <c r="G1157" s="152">
        <f>IFERROR(VLOOKUP(F1157,'الأستاذ العام'!$B$4:$C$499,2,0),"")</f>
        <v>0</v>
      </c>
      <c r="H1157" s="146"/>
      <c r="I1157" s="153">
        <v>0</v>
      </c>
      <c r="J1157" s="151"/>
      <c r="K1157" s="152">
        <f>IFERROR(VLOOKUP(J1157,'الأستاذ العام'!$B$4:$C$499,2,0),"")</f>
        <v>0</v>
      </c>
      <c r="L1157" s="146"/>
      <c r="M1157" s="153">
        <v>0</v>
      </c>
      <c r="N1157" s="16" t="b">
        <f t="shared" si="41"/>
        <v>1</v>
      </c>
    </row>
    <row r="1158" spans="1:14" x14ac:dyDescent="0.25">
      <c r="A1158" s="146">
        <v>1158</v>
      </c>
      <c r="B1158" s="147" t="str">
        <f t="shared" si="40"/>
        <v>Jan</v>
      </c>
      <c r="C1158" s="148"/>
      <c r="D1158" s="149"/>
      <c r="E1158" s="150"/>
      <c r="F1158" s="151"/>
      <c r="G1158" s="152">
        <f>IFERROR(VLOOKUP(F1158,'الأستاذ العام'!$B$4:$C$499,2,0),"")</f>
        <v>0</v>
      </c>
      <c r="H1158" s="146"/>
      <c r="I1158" s="153">
        <v>0</v>
      </c>
      <c r="J1158" s="151"/>
      <c r="K1158" s="152">
        <f>IFERROR(VLOOKUP(J1158,'الأستاذ العام'!$B$4:$C$499,2,0),"")</f>
        <v>0</v>
      </c>
      <c r="L1158" s="146"/>
      <c r="M1158" s="153">
        <v>0</v>
      </c>
      <c r="N1158" s="16" t="b">
        <f t="shared" si="41"/>
        <v>1</v>
      </c>
    </row>
    <row r="1159" spans="1:14" x14ac:dyDescent="0.25">
      <c r="A1159" s="146">
        <v>1159</v>
      </c>
      <c r="B1159" s="147" t="str">
        <f t="shared" si="40"/>
        <v>Jan</v>
      </c>
      <c r="C1159" s="148"/>
      <c r="D1159" s="149"/>
      <c r="E1159" s="150"/>
      <c r="F1159" s="151"/>
      <c r="G1159" s="152">
        <f>IFERROR(VLOOKUP(F1159,'الأستاذ العام'!$B$4:$C$499,2,0),"")</f>
        <v>0</v>
      </c>
      <c r="H1159" s="146"/>
      <c r="I1159" s="153">
        <v>0</v>
      </c>
      <c r="J1159" s="151"/>
      <c r="K1159" s="152">
        <f>IFERROR(VLOOKUP(J1159,'الأستاذ العام'!$B$4:$C$499,2,0),"")</f>
        <v>0</v>
      </c>
      <c r="L1159" s="146"/>
      <c r="M1159" s="153">
        <v>0</v>
      </c>
      <c r="N1159" s="16" t="b">
        <f t="shared" si="41"/>
        <v>1</v>
      </c>
    </row>
    <row r="1160" spans="1:14" x14ac:dyDescent="0.25">
      <c r="A1160" s="146">
        <v>1160</v>
      </c>
      <c r="B1160" s="147" t="str">
        <f t="shared" si="40"/>
        <v>Jan</v>
      </c>
      <c r="C1160" s="148"/>
      <c r="D1160" s="149"/>
      <c r="E1160" s="150"/>
      <c r="F1160" s="151"/>
      <c r="G1160" s="152">
        <f>IFERROR(VLOOKUP(F1160,'الأستاذ العام'!$B$4:$C$499,2,0),"")</f>
        <v>0</v>
      </c>
      <c r="H1160" s="146"/>
      <c r="I1160" s="153">
        <v>0</v>
      </c>
      <c r="J1160" s="151"/>
      <c r="K1160" s="152">
        <f>IFERROR(VLOOKUP(J1160,'الأستاذ العام'!$B$4:$C$499,2,0),"")</f>
        <v>0</v>
      </c>
      <c r="L1160" s="146"/>
      <c r="M1160" s="153">
        <v>0</v>
      </c>
      <c r="N1160" s="16" t="b">
        <f t="shared" si="41"/>
        <v>1</v>
      </c>
    </row>
    <row r="1161" spans="1:14" x14ac:dyDescent="0.25">
      <c r="A1161" s="146">
        <v>1161</v>
      </c>
      <c r="B1161" s="147" t="str">
        <f t="shared" si="40"/>
        <v>Jan</v>
      </c>
      <c r="C1161" s="148"/>
      <c r="D1161" s="149"/>
      <c r="E1161" s="150"/>
      <c r="F1161" s="151"/>
      <c r="G1161" s="152">
        <f>IFERROR(VLOOKUP(F1161,'الأستاذ العام'!$B$4:$C$499,2,0),"")</f>
        <v>0</v>
      </c>
      <c r="H1161" s="146"/>
      <c r="I1161" s="153">
        <v>0</v>
      </c>
      <c r="J1161" s="151"/>
      <c r="K1161" s="152">
        <f>IFERROR(VLOOKUP(J1161,'الأستاذ العام'!$B$4:$C$499,2,0),"")</f>
        <v>0</v>
      </c>
      <c r="L1161" s="146"/>
      <c r="M1161" s="153">
        <v>0</v>
      </c>
      <c r="N1161" s="16" t="b">
        <f t="shared" si="41"/>
        <v>1</v>
      </c>
    </row>
    <row r="1162" spans="1:14" x14ac:dyDescent="0.25">
      <c r="A1162" s="146">
        <v>1162</v>
      </c>
      <c r="B1162" s="147" t="str">
        <f t="shared" si="40"/>
        <v>Jan</v>
      </c>
      <c r="C1162" s="148"/>
      <c r="D1162" s="149"/>
      <c r="E1162" s="150"/>
      <c r="F1162" s="151"/>
      <c r="G1162" s="152">
        <f>IFERROR(VLOOKUP(F1162,'الأستاذ العام'!$B$4:$C$499,2,0),"")</f>
        <v>0</v>
      </c>
      <c r="H1162" s="146"/>
      <c r="I1162" s="153">
        <v>0</v>
      </c>
      <c r="J1162" s="151"/>
      <c r="K1162" s="152">
        <f>IFERROR(VLOOKUP(J1162,'الأستاذ العام'!$B$4:$C$499,2,0),"")</f>
        <v>0</v>
      </c>
      <c r="L1162" s="146"/>
      <c r="M1162" s="153">
        <v>0</v>
      </c>
      <c r="N1162" s="16" t="b">
        <f t="shared" si="41"/>
        <v>1</v>
      </c>
    </row>
    <row r="1163" spans="1:14" x14ac:dyDescent="0.25">
      <c r="A1163" s="146">
        <v>1163</v>
      </c>
      <c r="B1163" s="147" t="str">
        <f t="shared" si="40"/>
        <v>Jan</v>
      </c>
      <c r="C1163" s="148"/>
      <c r="D1163" s="149"/>
      <c r="E1163" s="150"/>
      <c r="F1163" s="151"/>
      <c r="G1163" s="152">
        <f>IFERROR(VLOOKUP(F1163,'الأستاذ العام'!$B$4:$C$499,2,0),"")</f>
        <v>0</v>
      </c>
      <c r="H1163" s="146"/>
      <c r="I1163" s="153">
        <v>0</v>
      </c>
      <c r="J1163" s="151"/>
      <c r="K1163" s="152">
        <f>IFERROR(VLOOKUP(J1163,'الأستاذ العام'!$B$4:$C$499,2,0),"")</f>
        <v>0</v>
      </c>
      <c r="L1163" s="146"/>
      <c r="M1163" s="153">
        <v>0</v>
      </c>
      <c r="N1163" s="16" t="b">
        <f t="shared" si="41"/>
        <v>1</v>
      </c>
    </row>
    <row r="1164" spans="1:14" x14ac:dyDescent="0.25">
      <c r="A1164" s="146">
        <v>1164</v>
      </c>
      <c r="B1164" s="147" t="str">
        <f t="shared" si="40"/>
        <v>Jan</v>
      </c>
      <c r="C1164" s="148"/>
      <c r="D1164" s="149"/>
      <c r="E1164" s="150"/>
      <c r="F1164" s="151"/>
      <c r="G1164" s="152">
        <f>IFERROR(VLOOKUP(F1164,'الأستاذ العام'!$B$4:$C$499,2,0),"")</f>
        <v>0</v>
      </c>
      <c r="H1164" s="146"/>
      <c r="I1164" s="153">
        <v>0</v>
      </c>
      <c r="J1164" s="151"/>
      <c r="K1164" s="152">
        <f>IFERROR(VLOOKUP(J1164,'الأستاذ العام'!$B$4:$C$499,2,0),"")</f>
        <v>0</v>
      </c>
      <c r="L1164" s="146"/>
      <c r="M1164" s="153">
        <v>0</v>
      </c>
      <c r="N1164" s="16" t="b">
        <f t="shared" si="41"/>
        <v>1</v>
      </c>
    </row>
    <row r="1165" spans="1:14" x14ac:dyDescent="0.25">
      <c r="A1165" s="146">
        <v>1165</v>
      </c>
      <c r="B1165" s="147" t="str">
        <f t="shared" si="40"/>
        <v>Jan</v>
      </c>
      <c r="C1165" s="148"/>
      <c r="D1165" s="149"/>
      <c r="E1165" s="150"/>
      <c r="F1165" s="151"/>
      <c r="G1165" s="152">
        <f>IFERROR(VLOOKUP(F1165,'الأستاذ العام'!$B$4:$C$499,2,0),"")</f>
        <v>0</v>
      </c>
      <c r="H1165" s="146"/>
      <c r="I1165" s="153">
        <v>0</v>
      </c>
      <c r="J1165" s="151"/>
      <c r="K1165" s="152">
        <f>IFERROR(VLOOKUP(J1165,'الأستاذ العام'!$B$4:$C$499,2,0),"")</f>
        <v>0</v>
      </c>
      <c r="L1165" s="146"/>
      <c r="M1165" s="153">
        <v>0</v>
      </c>
      <c r="N1165" s="16" t="b">
        <f t="shared" si="41"/>
        <v>1</v>
      </c>
    </row>
    <row r="1166" spans="1:14" x14ac:dyDescent="0.25">
      <c r="A1166" s="146">
        <v>1166</v>
      </c>
      <c r="B1166" s="147" t="str">
        <f t="shared" si="40"/>
        <v>Jan</v>
      </c>
      <c r="C1166" s="148"/>
      <c r="D1166" s="149"/>
      <c r="E1166" s="150"/>
      <c r="F1166" s="151"/>
      <c r="G1166" s="152">
        <f>IFERROR(VLOOKUP(F1166,'الأستاذ العام'!$B$4:$C$499,2,0),"")</f>
        <v>0</v>
      </c>
      <c r="H1166" s="146"/>
      <c r="I1166" s="153">
        <v>0</v>
      </c>
      <c r="J1166" s="151"/>
      <c r="K1166" s="152">
        <f>IFERROR(VLOOKUP(J1166,'الأستاذ العام'!$B$4:$C$499,2,0),"")</f>
        <v>0</v>
      </c>
      <c r="L1166" s="146"/>
      <c r="M1166" s="153">
        <v>0</v>
      </c>
      <c r="N1166" s="16" t="b">
        <f t="shared" si="41"/>
        <v>1</v>
      </c>
    </row>
    <row r="1167" spans="1:14" x14ac:dyDescent="0.25">
      <c r="A1167" s="146">
        <v>1167</v>
      </c>
      <c r="B1167" s="147" t="str">
        <f t="shared" si="40"/>
        <v>Jan</v>
      </c>
      <c r="C1167" s="148"/>
      <c r="D1167" s="149"/>
      <c r="E1167" s="150"/>
      <c r="F1167" s="151"/>
      <c r="G1167" s="152">
        <f>IFERROR(VLOOKUP(F1167,'الأستاذ العام'!$B$4:$C$499,2,0),"")</f>
        <v>0</v>
      </c>
      <c r="H1167" s="146"/>
      <c r="I1167" s="153">
        <v>0</v>
      </c>
      <c r="J1167" s="151"/>
      <c r="K1167" s="152">
        <f>IFERROR(VLOOKUP(J1167,'الأستاذ العام'!$B$4:$C$499,2,0),"")</f>
        <v>0</v>
      </c>
      <c r="L1167" s="146"/>
      <c r="M1167" s="153">
        <v>0</v>
      </c>
      <c r="N1167" s="16" t="b">
        <f t="shared" si="41"/>
        <v>1</v>
      </c>
    </row>
    <row r="1168" spans="1:14" x14ac:dyDescent="0.25">
      <c r="A1168" s="146">
        <v>1168</v>
      </c>
      <c r="B1168" s="147" t="str">
        <f t="shared" si="40"/>
        <v>Jan</v>
      </c>
      <c r="C1168" s="148"/>
      <c r="D1168" s="149"/>
      <c r="E1168" s="150"/>
      <c r="F1168" s="151"/>
      <c r="G1168" s="152">
        <f>IFERROR(VLOOKUP(F1168,'الأستاذ العام'!$B$4:$C$499,2,0),"")</f>
        <v>0</v>
      </c>
      <c r="H1168" s="146"/>
      <c r="I1168" s="153">
        <v>0</v>
      </c>
      <c r="J1168" s="151"/>
      <c r="K1168" s="152">
        <f>IFERROR(VLOOKUP(J1168,'الأستاذ العام'!$B$4:$C$499,2,0),"")</f>
        <v>0</v>
      </c>
      <c r="L1168" s="146"/>
      <c r="M1168" s="153">
        <v>0</v>
      </c>
      <c r="N1168" s="16" t="b">
        <f t="shared" si="41"/>
        <v>1</v>
      </c>
    </row>
    <row r="1169" spans="1:14" x14ac:dyDescent="0.25">
      <c r="A1169" s="146">
        <v>1169</v>
      </c>
      <c r="B1169" s="147" t="str">
        <f t="shared" si="40"/>
        <v>Jan</v>
      </c>
      <c r="C1169" s="148"/>
      <c r="D1169" s="149"/>
      <c r="E1169" s="150"/>
      <c r="F1169" s="151"/>
      <c r="G1169" s="152">
        <f>IFERROR(VLOOKUP(F1169,'الأستاذ العام'!$B$4:$C$499,2,0),"")</f>
        <v>0</v>
      </c>
      <c r="H1169" s="146"/>
      <c r="I1169" s="153">
        <v>0</v>
      </c>
      <c r="J1169" s="151"/>
      <c r="K1169" s="152">
        <f>IFERROR(VLOOKUP(J1169,'الأستاذ العام'!$B$4:$C$499,2,0),"")</f>
        <v>0</v>
      </c>
      <c r="L1169" s="146"/>
      <c r="M1169" s="153">
        <v>0</v>
      </c>
      <c r="N1169" s="16" t="b">
        <f t="shared" si="41"/>
        <v>1</v>
      </c>
    </row>
    <row r="1170" spans="1:14" x14ac:dyDescent="0.25">
      <c r="A1170" s="146">
        <v>1170</v>
      </c>
      <c r="B1170" s="147" t="str">
        <f t="shared" si="40"/>
        <v>Jan</v>
      </c>
      <c r="C1170" s="148"/>
      <c r="D1170" s="149"/>
      <c r="E1170" s="150"/>
      <c r="F1170" s="151"/>
      <c r="G1170" s="152">
        <f>IFERROR(VLOOKUP(F1170,'الأستاذ العام'!$B$4:$C$499,2,0),"")</f>
        <v>0</v>
      </c>
      <c r="H1170" s="146"/>
      <c r="I1170" s="153">
        <v>0</v>
      </c>
      <c r="J1170" s="151"/>
      <c r="K1170" s="152">
        <f>IFERROR(VLOOKUP(J1170,'الأستاذ العام'!$B$4:$C$499,2,0),"")</f>
        <v>0</v>
      </c>
      <c r="L1170" s="146"/>
      <c r="M1170" s="153">
        <v>0</v>
      </c>
      <c r="N1170" s="16" t="b">
        <f t="shared" si="41"/>
        <v>1</v>
      </c>
    </row>
    <row r="1171" spans="1:14" x14ac:dyDescent="0.25">
      <c r="A1171" s="146">
        <v>1171</v>
      </c>
      <c r="B1171" s="147" t="str">
        <f t="shared" si="40"/>
        <v>Jan</v>
      </c>
      <c r="C1171" s="148"/>
      <c r="D1171" s="149"/>
      <c r="E1171" s="150"/>
      <c r="F1171" s="151"/>
      <c r="G1171" s="152">
        <f>IFERROR(VLOOKUP(F1171,'الأستاذ العام'!$B$4:$C$499,2,0),"")</f>
        <v>0</v>
      </c>
      <c r="H1171" s="146"/>
      <c r="I1171" s="153">
        <v>0</v>
      </c>
      <c r="J1171" s="151"/>
      <c r="K1171" s="152">
        <f>IFERROR(VLOOKUP(J1171,'الأستاذ العام'!$B$4:$C$499,2,0),"")</f>
        <v>0</v>
      </c>
      <c r="L1171" s="146"/>
      <c r="M1171" s="153">
        <v>0</v>
      </c>
      <c r="N1171" s="16" t="b">
        <f t="shared" si="41"/>
        <v>1</v>
      </c>
    </row>
    <row r="1172" spans="1:14" x14ac:dyDescent="0.25">
      <c r="A1172" s="146">
        <v>1172</v>
      </c>
      <c r="B1172" s="147" t="str">
        <f t="shared" si="40"/>
        <v>Jan</v>
      </c>
      <c r="C1172" s="148"/>
      <c r="D1172" s="149"/>
      <c r="E1172" s="150"/>
      <c r="F1172" s="151"/>
      <c r="G1172" s="152">
        <f>IFERROR(VLOOKUP(F1172,'الأستاذ العام'!$B$4:$C$499,2,0),"")</f>
        <v>0</v>
      </c>
      <c r="H1172" s="146"/>
      <c r="I1172" s="153">
        <v>0</v>
      </c>
      <c r="J1172" s="151"/>
      <c r="K1172" s="152">
        <f>IFERROR(VLOOKUP(J1172,'الأستاذ العام'!$B$4:$C$499,2,0),"")</f>
        <v>0</v>
      </c>
      <c r="L1172" s="146"/>
      <c r="M1172" s="153">
        <v>0</v>
      </c>
      <c r="N1172" s="16" t="b">
        <f t="shared" si="41"/>
        <v>1</v>
      </c>
    </row>
    <row r="1173" spans="1:14" x14ac:dyDescent="0.25">
      <c r="A1173" s="146">
        <v>1173</v>
      </c>
      <c r="B1173" s="147" t="str">
        <f t="shared" si="40"/>
        <v>Jan</v>
      </c>
      <c r="C1173" s="148"/>
      <c r="D1173" s="149"/>
      <c r="E1173" s="150"/>
      <c r="F1173" s="151"/>
      <c r="G1173" s="152">
        <f>IFERROR(VLOOKUP(F1173,'الأستاذ العام'!$B$4:$C$499,2,0),"")</f>
        <v>0</v>
      </c>
      <c r="H1173" s="146"/>
      <c r="I1173" s="153">
        <v>0</v>
      </c>
      <c r="J1173" s="151"/>
      <c r="K1173" s="152">
        <f>IFERROR(VLOOKUP(J1173,'الأستاذ العام'!$B$4:$C$499,2,0),"")</f>
        <v>0</v>
      </c>
      <c r="L1173" s="146"/>
      <c r="M1173" s="153">
        <v>0</v>
      </c>
      <c r="N1173" s="16" t="b">
        <f t="shared" si="41"/>
        <v>1</v>
      </c>
    </row>
    <row r="1174" spans="1:14" x14ac:dyDescent="0.25">
      <c r="A1174" s="146">
        <v>1174</v>
      </c>
      <c r="B1174" s="147" t="str">
        <f t="shared" si="40"/>
        <v>Jan</v>
      </c>
      <c r="C1174" s="148"/>
      <c r="D1174" s="149"/>
      <c r="E1174" s="150"/>
      <c r="F1174" s="151"/>
      <c r="G1174" s="152">
        <f>IFERROR(VLOOKUP(F1174,'الأستاذ العام'!$B$4:$C$499,2,0),"")</f>
        <v>0</v>
      </c>
      <c r="H1174" s="146"/>
      <c r="I1174" s="153">
        <v>0</v>
      </c>
      <c r="J1174" s="151"/>
      <c r="K1174" s="152">
        <f>IFERROR(VLOOKUP(J1174,'الأستاذ العام'!$B$4:$C$499,2,0),"")</f>
        <v>0</v>
      </c>
      <c r="L1174" s="146"/>
      <c r="M1174" s="153">
        <v>0</v>
      </c>
      <c r="N1174" s="16" t="b">
        <f t="shared" si="41"/>
        <v>1</v>
      </c>
    </row>
    <row r="1175" spans="1:14" x14ac:dyDescent="0.25">
      <c r="A1175" s="146">
        <v>1175</v>
      </c>
      <c r="B1175" s="147" t="str">
        <f t="shared" si="40"/>
        <v>Jan</v>
      </c>
      <c r="C1175" s="148"/>
      <c r="D1175" s="149"/>
      <c r="E1175" s="150"/>
      <c r="F1175" s="151"/>
      <c r="G1175" s="152">
        <f>IFERROR(VLOOKUP(F1175,'الأستاذ العام'!$B$4:$C$499,2,0),"")</f>
        <v>0</v>
      </c>
      <c r="H1175" s="146"/>
      <c r="I1175" s="153">
        <v>0</v>
      </c>
      <c r="J1175" s="151"/>
      <c r="K1175" s="152">
        <f>IFERROR(VLOOKUP(J1175,'الأستاذ العام'!$B$4:$C$499,2,0),"")</f>
        <v>0</v>
      </c>
      <c r="L1175" s="146"/>
      <c r="M1175" s="153">
        <v>0</v>
      </c>
      <c r="N1175" s="16" t="b">
        <f t="shared" si="41"/>
        <v>1</v>
      </c>
    </row>
    <row r="1176" spans="1:14" x14ac:dyDescent="0.25">
      <c r="A1176" s="146">
        <v>1176</v>
      </c>
      <c r="B1176" s="147" t="str">
        <f t="shared" si="40"/>
        <v>Jan</v>
      </c>
      <c r="C1176" s="148"/>
      <c r="D1176" s="149"/>
      <c r="E1176" s="150"/>
      <c r="F1176" s="151"/>
      <c r="G1176" s="152">
        <f>IFERROR(VLOOKUP(F1176,'الأستاذ العام'!$B$4:$C$499,2,0),"")</f>
        <v>0</v>
      </c>
      <c r="H1176" s="146"/>
      <c r="I1176" s="153">
        <v>0</v>
      </c>
      <c r="J1176" s="151"/>
      <c r="K1176" s="152">
        <f>IFERROR(VLOOKUP(J1176,'الأستاذ العام'!$B$4:$C$499,2,0),"")</f>
        <v>0</v>
      </c>
      <c r="L1176" s="146"/>
      <c r="M1176" s="153">
        <v>0</v>
      </c>
      <c r="N1176" s="16" t="b">
        <f t="shared" si="41"/>
        <v>1</v>
      </c>
    </row>
    <row r="1177" spans="1:14" x14ac:dyDescent="0.25">
      <c r="A1177" s="146">
        <v>1177</v>
      </c>
      <c r="B1177" s="147" t="str">
        <f t="shared" si="40"/>
        <v>Jan</v>
      </c>
      <c r="C1177" s="148"/>
      <c r="D1177" s="149"/>
      <c r="E1177" s="150"/>
      <c r="F1177" s="151"/>
      <c r="G1177" s="152">
        <f>IFERROR(VLOOKUP(F1177,'الأستاذ العام'!$B$4:$C$499,2,0),"")</f>
        <v>0</v>
      </c>
      <c r="H1177" s="146"/>
      <c r="I1177" s="153">
        <v>0</v>
      </c>
      <c r="J1177" s="151"/>
      <c r="K1177" s="152">
        <f>IFERROR(VLOOKUP(J1177,'الأستاذ العام'!$B$4:$C$499,2,0),"")</f>
        <v>0</v>
      </c>
      <c r="L1177" s="146"/>
      <c r="M1177" s="153">
        <v>0</v>
      </c>
      <c r="N1177" s="16" t="b">
        <f t="shared" si="41"/>
        <v>1</v>
      </c>
    </row>
    <row r="1178" spans="1:14" x14ac:dyDescent="0.25">
      <c r="A1178" s="146">
        <v>1178</v>
      </c>
      <c r="B1178" s="147" t="str">
        <f t="shared" ref="B1178:B1199" si="42">TEXT(C1178,"mmm")</f>
        <v>Jan</v>
      </c>
      <c r="C1178" s="148"/>
      <c r="D1178" s="149"/>
      <c r="E1178" s="150"/>
      <c r="F1178" s="151"/>
      <c r="G1178" s="152">
        <f>IFERROR(VLOOKUP(F1178,'الأستاذ العام'!$B$4:$C$499,2,0),"")</f>
        <v>0</v>
      </c>
      <c r="H1178" s="146"/>
      <c r="I1178" s="153">
        <v>0</v>
      </c>
      <c r="J1178" s="151"/>
      <c r="K1178" s="152">
        <f>IFERROR(VLOOKUP(J1178,'الأستاذ العام'!$B$4:$C$499,2,0),"")</f>
        <v>0</v>
      </c>
      <c r="L1178" s="146"/>
      <c r="M1178" s="153">
        <v>0</v>
      </c>
      <c r="N1178" s="16" t="b">
        <f t="shared" si="41"/>
        <v>1</v>
      </c>
    </row>
    <row r="1179" spans="1:14" x14ac:dyDescent="0.25">
      <c r="A1179" s="146">
        <v>1179</v>
      </c>
      <c r="B1179" s="147" t="str">
        <f t="shared" si="42"/>
        <v>Jan</v>
      </c>
      <c r="C1179" s="148"/>
      <c r="D1179" s="149"/>
      <c r="E1179" s="150"/>
      <c r="F1179" s="151"/>
      <c r="G1179" s="152">
        <f>IFERROR(VLOOKUP(F1179,'الأستاذ العام'!$B$4:$C$499,2,0),"")</f>
        <v>0</v>
      </c>
      <c r="H1179" s="146"/>
      <c r="I1179" s="153">
        <v>0</v>
      </c>
      <c r="J1179" s="151"/>
      <c r="K1179" s="152">
        <f>IFERROR(VLOOKUP(J1179,'الأستاذ العام'!$B$4:$C$499,2,0),"")</f>
        <v>0</v>
      </c>
      <c r="L1179" s="146"/>
      <c r="M1179" s="153">
        <v>0</v>
      </c>
      <c r="N1179" s="16" t="b">
        <f t="shared" si="41"/>
        <v>1</v>
      </c>
    </row>
    <row r="1180" spans="1:14" x14ac:dyDescent="0.25">
      <c r="A1180" s="146">
        <v>1180</v>
      </c>
      <c r="B1180" s="147" t="str">
        <f t="shared" si="42"/>
        <v>Jan</v>
      </c>
      <c r="C1180" s="148"/>
      <c r="D1180" s="149"/>
      <c r="E1180" s="150"/>
      <c r="F1180" s="151"/>
      <c r="G1180" s="152">
        <f>IFERROR(VLOOKUP(F1180,'الأستاذ العام'!$B$4:$C$499,2,0),"")</f>
        <v>0</v>
      </c>
      <c r="H1180" s="146"/>
      <c r="I1180" s="153">
        <v>0</v>
      </c>
      <c r="J1180" s="151"/>
      <c r="K1180" s="152">
        <f>IFERROR(VLOOKUP(J1180,'الأستاذ العام'!$B$4:$C$499,2,0),"")</f>
        <v>0</v>
      </c>
      <c r="L1180" s="146"/>
      <c r="M1180" s="153">
        <v>0</v>
      </c>
      <c r="N1180" s="16" t="b">
        <f t="shared" si="41"/>
        <v>1</v>
      </c>
    </row>
    <row r="1181" spans="1:14" x14ac:dyDescent="0.25">
      <c r="A1181" s="146">
        <v>1181</v>
      </c>
      <c r="B1181" s="147" t="str">
        <f t="shared" si="42"/>
        <v>Jan</v>
      </c>
      <c r="C1181" s="148"/>
      <c r="D1181" s="149"/>
      <c r="E1181" s="150"/>
      <c r="F1181" s="151"/>
      <c r="G1181" s="152">
        <f>IFERROR(VLOOKUP(F1181,'الأستاذ العام'!$B$4:$C$499,2,0),"")</f>
        <v>0</v>
      </c>
      <c r="H1181" s="146"/>
      <c r="I1181" s="153">
        <v>0</v>
      </c>
      <c r="J1181" s="151"/>
      <c r="K1181" s="152">
        <f>IFERROR(VLOOKUP(J1181,'الأستاذ العام'!$B$4:$C$499,2,0),"")</f>
        <v>0</v>
      </c>
      <c r="L1181" s="146"/>
      <c r="M1181" s="153">
        <v>0</v>
      </c>
      <c r="N1181" s="16" t="b">
        <f t="shared" si="41"/>
        <v>1</v>
      </c>
    </row>
    <row r="1182" spans="1:14" x14ac:dyDescent="0.25">
      <c r="A1182" s="146">
        <v>1182</v>
      </c>
      <c r="B1182" s="147" t="str">
        <f t="shared" si="42"/>
        <v>Jan</v>
      </c>
      <c r="C1182" s="148"/>
      <c r="D1182" s="149"/>
      <c r="E1182" s="150"/>
      <c r="F1182" s="151"/>
      <c r="G1182" s="152">
        <f>IFERROR(VLOOKUP(F1182,'الأستاذ العام'!$B$4:$C$499,2,0),"")</f>
        <v>0</v>
      </c>
      <c r="H1182" s="146"/>
      <c r="I1182" s="153">
        <v>0</v>
      </c>
      <c r="J1182" s="151"/>
      <c r="K1182" s="152">
        <f>IFERROR(VLOOKUP(J1182,'الأستاذ العام'!$B$4:$C$499,2,0),"")</f>
        <v>0</v>
      </c>
      <c r="L1182" s="146"/>
      <c r="M1182" s="153">
        <v>0</v>
      </c>
      <c r="N1182" s="16" t="b">
        <f t="shared" si="41"/>
        <v>1</v>
      </c>
    </row>
    <row r="1183" spans="1:14" x14ac:dyDescent="0.25">
      <c r="A1183" s="146">
        <v>1183</v>
      </c>
      <c r="B1183" s="147" t="str">
        <f t="shared" si="42"/>
        <v>Jan</v>
      </c>
      <c r="C1183" s="148"/>
      <c r="D1183" s="149"/>
      <c r="E1183" s="150"/>
      <c r="F1183" s="151"/>
      <c r="G1183" s="152">
        <f>IFERROR(VLOOKUP(F1183,'الأستاذ العام'!$B$4:$C$499,2,0),"")</f>
        <v>0</v>
      </c>
      <c r="H1183" s="146"/>
      <c r="I1183" s="153">
        <v>0</v>
      </c>
      <c r="J1183" s="151"/>
      <c r="K1183" s="152">
        <f>IFERROR(VLOOKUP(J1183,'الأستاذ العام'!$B$4:$C$499,2,0),"")</f>
        <v>0</v>
      </c>
      <c r="L1183" s="146"/>
      <c r="M1183" s="153">
        <v>0</v>
      </c>
      <c r="N1183" s="16" t="b">
        <f t="shared" si="41"/>
        <v>1</v>
      </c>
    </row>
    <row r="1184" spans="1:14" x14ac:dyDescent="0.25">
      <c r="A1184" s="146">
        <v>1184</v>
      </c>
      <c r="B1184" s="147" t="str">
        <f t="shared" si="42"/>
        <v>Jan</v>
      </c>
      <c r="C1184" s="148"/>
      <c r="D1184" s="149"/>
      <c r="E1184" s="150"/>
      <c r="F1184" s="151"/>
      <c r="G1184" s="152">
        <f>IFERROR(VLOOKUP(F1184,'الأستاذ العام'!$B$4:$C$499,2,0),"")</f>
        <v>0</v>
      </c>
      <c r="H1184" s="146"/>
      <c r="I1184" s="153">
        <v>0</v>
      </c>
      <c r="J1184" s="151"/>
      <c r="K1184" s="152">
        <f>IFERROR(VLOOKUP(J1184,'الأستاذ العام'!$B$4:$C$499,2,0),"")</f>
        <v>0</v>
      </c>
      <c r="L1184" s="146"/>
      <c r="M1184" s="153">
        <v>0</v>
      </c>
      <c r="N1184" s="16" t="b">
        <f t="shared" si="41"/>
        <v>1</v>
      </c>
    </row>
    <row r="1185" spans="1:14" x14ac:dyDescent="0.25">
      <c r="A1185" s="146">
        <v>1185</v>
      </c>
      <c r="B1185" s="147" t="str">
        <f t="shared" si="42"/>
        <v>Jan</v>
      </c>
      <c r="C1185" s="148"/>
      <c r="D1185" s="149"/>
      <c r="E1185" s="150"/>
      <c r="F1185" s="151"/>
      <c r="G1185" s="152">
        <f>IFERROR(VLOOKUP(F1185,'الأستاذ العام'!$B$4:$C$499,2,0),"")</f>
        <v>0</v>
      </c>
      <c r="H1185" s="146"/>
      <c r="I1185" s="153">
        <v>0</v>
      </c>
      <c r="J1185" s="151"/>
      <c r="K1185" s="152">
        <f>IFERROR(VLOOKUP(J1185,'الأستاذ العام'!$B$4:$C$499,2,0),"")</f>
        <v>0</v>
      </c>
      <c r="L1185" s="146"/>
      <c r="M1185" s="153">
        <v>0</v>
      </c>
      <c r="N1185" s="16" t="b">
        <f t="shared" si="41"/>
        <v>1</v>
      </c>
    </row>
    <row r="1186" spans="1:14" x14ac:dyDescent="0.25">
      <c r="A1186" s="146">
        <v>1186</v>
      </c>
      <c r="B1186" s="147" t="str">
        <f t="shared" si="42"/>
        <v>Jan</v>
      </c>
      <c r="C1186" s="148"/>
      <c r="D1186" s="149"/>
      <c r="E1186" s="150"/>
      <c r="F1186" s="151"/>
      <c r="G1186" s="152">
        <f>IFERROR(VLOOKUP(F1186,'الأستاذ العام'!$B$4:$C$499,2,0),"")</f>
        <v>0</v>
      </c>
      <c r="H1186" s="146"/>
      <c r="I1186" s="153">
        <v>0</v>
      </c>
      <c r="J1186" s="151"/>
      <c r="K1186" s="152">
        <f>IFERROR(VLOOKUP(J1186,'الأستاذ العام'!$B$4:$C$499,2,0),"")</f>
        <v>0</v>
      </c>
      <c r="L1186" s="146"/>
      <c r="M1186" s="153">
        <v>0</v>
      </c>
      <c r="N1186" s="16" t="b">
        <f t="shared" ref="N1186:N1199" si="43">I1186=M1186</f>
        <v>1</v>
      </c>
    </row>
    <row r="1187" spans="1:14" x14ac:dyDescent="0.25">
      <c r="A1187" s="146">
        <v>1187</v>
      </c>
      <c r="B1187" s="147" t="str">
        <f t="shared" si="42"/>
        <v>Jan</v>
      </c>
      <c r="C1187" s="148"/>
      <c r="D1187" s="149"/>
      <c r="E1187" s="150"/>
      <c r="F1187" s="151"/>
      <c r="G1187" s="152">
        <f>IFERROR(VLOOKUP(F1187,'الأستاذ العام'!$B$4:$C$499,2,0),"")</f>
        <v>0</v>
      </c>
      <c r="H1187" s="146"/>
      <c r="I1187" s="153">
        <v>0</v>
      </c>
      <c r="J1187" s="151"/>
      <c r="K1187" s="152">
        <f>IFERROR(VLOOKUP(J1187,'الأستاذ العام'!$B$4:$C$499,2,0),"")</f>
        <v>0</v>
      </c>
      <c r="L1187" s="146"/>
      <c r="M1187" s="153">
        <v>0</v>
      </c>
      <c r="N1187" s="16" t="b">
        <f t="shared" si="43"/>
        <v>1</v>
      </c>
    </row>
    <row r="1188" spans="1:14" x14ac:dyDescent="0.25">
      <c r="A1188" s="146">
        <v>1188</v>
      </c>
      <c r="B1188" s="147" t="str">
        <f t="shared" si="42"/>
        <v>Jan</v>
      </c>
      <c r="C1188" s="148"/>
      <c r="D1188" s="149"/>
      <c r="E1188" s="150"/>
      <c r="F1188" s="151"/>
      <c r="G1188" s="152">
        <f>IFERROR(VLOOKUP(F1188,'الأستاذ العام'!$B$4:$C$499,2,0),"")</f>
        <v>0</v>
      </c>
      <c r="H1188" s="146"/>
      <c r="I1188" s="153">
        <v>0</v>
      </c>
      <c r="J1188" s="151"/>
      <c r="K1188" s="152">
        <f>IFERROR(VLOOKUP(J1188,'الأستاذ العام'!$B$4:$C$499,2,0),"")</f>
        <v>0</v>
      </c>
      <c r="L1188" s="146"/>
      <c r="M1188" s="153">
        <v>0</v>
      </c>
      <c r="N1188" s="16" t="b">
        <f t="shared" si="43"/>
        <v>1</v>
      </c>
    </row>
    <row r="1189" spans="1:14" x14ac:dyDescent="0.25">
      <c r="A1189" s="146">
        <v>1189</v>
      </c>
      <c r="B1189" s="147" t="str">
        <f t="shared" si="42"/>
        <v>Jan</v>
      </c>
      <c r="C1189" s="148"/>
      <c r="D1189" s="149"/>
      <c r="E1189" s="150"/>
      <c r="F1189" s="151"/>
      <c r="G1189" s="152">
        <f>IFERROR(VLOOKUP(F1189,'الأستاذ العام'!$B$4:$C$499,2,0),"")</f>
        <v>0</v>
      </c>
      <c r="H1189" s="146"/>
      <c r="I1189" s="153">
        <v>0</v>
      </c>
      <c r="J1189" s="151"/>
      <c r="K1189" s="152">
        <f>IFERROR(VLOOKUP(J1189,'الأستاذ العام'!$B$4:$C$499,2,0),"")</f>
        <v>0</v>
      </c>
      <c r="L1189" s="146"/>
      <c r="M1189" s="153">
        <v>0</v>
      </c>
      <c r="N1189" s="16" t="b">
        <f t="shared" si="43"/>
        <v>1</v>
      </c>
    </row>
    <row r="1190" spans="1:14" x14ac:dyDescent="0.25">
      <c r="A1190" s="146">
        <v>1190</v>
      </c>
      <c r="B1190" s="147" t="str">
        <f t="shared" si="42"/>
        <v>Jan</v>
      </c>
      <c r="C1190" s="148"/>
      <c r="D1190" s="149"/>
      <c r="E1190" s="150"/>
      <c r="F1190" s="151"/>
      <c r="G1190" s="152">
        <f>IFERROR(VLOOKUP(F1190,'الأستاذ العام'!$B$4:$C$499,2,0),"")</f>
        <v>0</v>
      </c>
      <c r="H1190" s="146"/>
      <c r="I1190" s="153">
        <v>0</v>
      </c>
      <c r="J1190" s="151"/>
      <c r="K1190" s="152">
        <f>IFERROR(VLOOKUP(J1190,'الأستاذ العام'!$B$4:$C$499,2,0),"")</f>
        <v>0</v>
      </c>
      <c r="L1190" s="146"/>
      <c r="M1190" s="153">
        <v>0</v>
      </c>
      <c r="N1190" s="16" t="b">
        <f t="shared" si="43"/>
        <v>1</v>
      </c>
    </row>
    <row r="1191" spans="1:14" x14ac:dyDescent="0.25">
      <c r="A1191" s="146">
        <v>1191</v>
      </c>
      <c r="B1191" s="147" t="str">
        <f t="shared" si="42"/>
        <v>Jan</v>
      </c>
      <c r="C1191" s="148"/>
      <c r="D1191" s="149"/>
      <c r="E1191" s="150"/>
      <c r="F1191" s="151"/>
      <c r="G1191" s="152">
        <f>IFERROR(VLOOKUP(F1191,'الأستاذ العام'!$B$4:$C$499,2,0),"")</f>
        <v>0</v>
      </c>
      <c r="H1191" s="146"/>
      <c r="I1191" s="153">
        <v>0</v>
      </c>
      <c r="J1191" s="151"/>
      <c r="K1191" s="152">
        <f>IFERROR(VLOOKUP(J1191,'الأستاذ العام'!$B$4:$C$499,2,0),"")</f>
        <v>0</v>
      </c>
      <c r="L1191" s="146"/>
      <c r="M1191" s="153">
        <v>0</v>
      </c>
      <c r="N1191" s="16" t="b">
        <f t="shared" si="43"/>
        <v>1</v>
      </c>
    </row>
    <row r="1192" spans="1:14" x14ac:dyDescent="0.25">
      <c r="A1192" s="146">
        <v>1192</v>
      </c>
      <c r="B1192" s="147" t="str">
        <f t="shared" si="42"/>
        <v>Jan</v>
      </c>
      <c r="C1192" s="148"/>
      <c r="D1192" s="149"/>
      <c r="E1192" s="150"/>
      <c r="F1192" s="151"/>
      <c r="G1192" s="152">
        <f>IFERROR(VLOOKUP(F1192,'الأستاذ العام'!$B$4:$C$499,2,0),"")</f>
        <v>0</v>
      </c>
      <c r="H1192" s="146"/>
      <c r="I1192" s="153">
        <v>0</v>
      </c>
      <c r="J1192" s="151"/>
      <c r="K1192" s="152">
        <f>IFERROR(VLOOKUP(J1192,'الأستاذ العام'!$B$4:$C$499,2,0),"")</f>
        <v>0</v>
      </c>
      <c r="L1192" s="146"/>
      <c r="M1192" s="153">
        <v>0</v>
      </c>
      <c r="N1192" s="16" t="b">
        <f t="shared" si="43"/>
        <v>1</v>
      </c>
    </row>
    <row r="1193" spans="1:14" x14ac:dyDescent="0.25">
      <c r="A1193" s="146">
        <v>1193</v>
      </c>
      <c r="B1193" s="147" t="str">
        <f t="shared" si="42"/>
        <v>Jan</v>
      </c>
      <c r="C1193" s="148"/>
      <c r="D1193" s="149"/>
      <c r="E1193" s="150"/>
      <c r="F1193" s="151"/>
      <c r="G1193" s="152">
        <f>IFERROR(VLOOKUP(F1193,'الأستاذ العام'!$B$4:$C$499,2,0),"")</f>
        <v>0</v>
      </c>
      <c r="H1193" s="146"/>
      <c r="I1193" s="153">
        <v>0</v>
      </c>
      <c r="J1193" s="151"/>
      <c r="K1193" s="152">
        <f>IFERROR(VLOOKUP(J1193,'الأستاذ العام'!$B$4:$C$499,2,0),"")</f>
        <v>0</v>
      </c>
      <c r="L1193" s="146"/>
      <c r="M1193" s="153">
        <v>0</v>
      </c>
      <c r="N1193" s="16" t="b">
        <f t="shared" si="43"/>
        <v>1</v>
      </c>
    </row>
    <row r="1194" spans="1:14" x14ac:dyDescent="0.25">
      <c r="A1194" s="146">
        <v>1194</v>
      </c>
      <c r="B1194" s="147" t="str">
        <f t="shared" si="42"/>
        <v>Jan</v>
      </c>
      <c r="C1194" s="148"/>
      <c r="D1194" s="149"/>
      <c r="E1194" s="150"/>
      <c r="F1194" s="151"/>
      <c r="G1194" s="152">
        <f>IFERROR(VLOOKUP(F1194,'الأستاذ العام'!$B$4:$C$499,2,0),"")</f>
        <v>0</v>
      </c>
      <c r="H1194" s="146"/>
      <c r="I1194" s="153">
        <v>0</v>
      </c>
      <c r="J1194" s="151"/>
      <c r="K1194" s="152">
        <f>IFERROR(VLOOKUP(J1194,'الأستاذ العام'!$B$4:$C$499,2,0),"")</f>
        <v>0</v>
      </c>
      <c r="L1194" s="146"/>
      <c r="M1194" s="153">
        <v>0</v>
      </c>
      <c r="N1194" s="16" t="b">
        <f t="shared" si="43"/>
        <v>1</v>
      </c>
    </row>
    <row r="1195" spans="1:14" x14ac:dyDescent="0.25">
      <c r="A1195" s="146">
        <v>1195</v>
      </c>
      <c r="B1195" s="147" t="str">
        <f t="shared" si="42"/>
        <v>Jan</v>
      </c>
      <c r="C1195" s="148"/>
      <c r="D1195" s="149"/>
      <c r="E1195" s="150"/>
      <c r="F1195" s="151"/>
      <c r="G1195" s="152">
        <f>IFERROR(VLOOKUP(F1195,'الأستاذ العام'!$B$4:$C$499,2,0),"")</f>
        <v>0</v>
      </c>
      <c r="H1195" s="146"/>
      <c r="I1195" s="153">
        <v>0</v>
      </c>
      <c r="J1195" s="151"/>
      <c r="K1195" s="152">
        <f>IFERROR(VLOOKUP(J1195,'الأستاذ العام'!$B$4:$C$499,2,0),"")</f>
        <v>0</v>
      </c>
      <c r="L1195" s="146"/>
      <c r="M1195" s="153">
        <v>0</v>
      </c>
      <c r="N1195" s="16" t="b">
        <f t="shared" si="43"/>
        <v>1</v>
      </c>
    </row>
    <row r="1196" spans="1:14" x14ac:dyDescent="0.25">
      <c r="A1196" s="146">
        <v>1196</v>
      </c>
      <c r="B1196" s="147" t="str">
        <f>TEXT(C1196,"mmm")</f>
        <v>Jan</v>
      </c>
      <c r="C1196" s="148"/>
      <c r="D1196" s="149"/>
      <c r="E1196" s="150"/>
      <c r="F1196" s="151"/>
      <c r="G1196" s="152">
        <f>IFERROR(VLOOKUP(F1196,'الأستاذ العام'!$B$4:$C$499,2,0),"")</f>
        <v>0</v>
      </c>
      <c r="H1196" s="146"/>
      <c r="I1196" s="153">
        <v>0</v>
      </c>
      <c r="J1196" s="151"/>
      <c r="K1196" s="152">
        <f>IFERROR(VLOOKUP(J1196,'الأستاذ العام'!$B$4:$C$499,2,0),"")</f>
        <v>0</v>
      </c>
      <c r="L1196" s="146"/>
      <c r="M1196" s="153">
        <v>0</v>
      </c>
      <c r="N1196" s="16" t="b">
        <f t="shared" si="43"/>
        <v>1</v>
      </c>
    </row>
    <row r="1197" spans="1:14" x14ac:dyDescent="0.25">
      <c r="A1197" s="146">
        <v>1197</v>
      </c>
      <c r="B1197" s="147" t="str">
        <f t="shared" si="42"/>
        <v>Jan</v>
      </c>
      <c r="C1197" s="148"/>
      <c r="D1197" s="149"/>
      <c r="E1197" s="150"/>
      <c r="F1197" s="151"/>
      <c r="G1197" s="152">
        <f>IFERROR(VLOOKUP(F1197,'الأستاذ العام'!$B$4:$C$499,2,0),"")</f>
        <v>0</v>
      </c>
      <c r="H1197" s="146"/>
      <c r="I1197" s="153">
        <v>0</v>
      </c>
      <c r="J1197" s="151"/>
      <c r="K1197" s="152">
        <f>IFERROR(VLOOKUP(J1197,'الأستاذ العام'!$B$4:$C$499,2,0),"")</f>
        <v>0</v>
      </c>
      <c r="L1197" s="146"/>
      <c r="M1197" s="153">
        <v>0</v>
      </c>
      <c r="N1197" s="16" t="b">
        <f t="shared" si="43"/>
        <v>1</v>
      </c>
    </row>
    <row r="1198" spans="1:14" x14ac:dyDescent="0.25">
      <c r="A1198" s="146">
        <v>1198</v>
      </c>
      <c r="B1198" s="147" t="str">
        <f t="shared" si="42"/>
        <v>Jan</v>
      </c>
      <c r="C1198" s="148"/>
      <c r="D1198" s="149"/>
      <c r="E1198" s="150"/>
      <c r="F1198" s="151"/>
      <c r="G1198" s="152">
        <f>IFERROR(VLOOKUP(F1198,'الأستاذ العام'!$B$4:$C$499,2,0),"")</f>
        <v>0</v>
      </c>
      <c r="H1198" s="146"/>
      <c r="I1198" s="153">
        <v>0</v>
      </c>
      <c r="J1198" s="151"/>
      <c r="K1198" s="152">
        <f>IFERROR(VLOOKUP(J1198,'الأستاذ العام'!$B$4:$C$499,2,0),"")</f>
        <v>0</v>
      </c>
      <c r="L1198" s="146"/>
      <c r="M1198" s="153">
        <v>0</v>
      </c>
      <c r="N1198" s="16" t="b">
        <f t="shared" si="43"/>
        <v>1</v>
      </c>
    </row>
    <row r="1199" spans="1:14" x14ac:dyDescent="0.25">
      <c r="A1199" s="146">
        <v>1199</v>
      </c>
      <c r="B1199" s="147" t="str">
        <f t="shared" si="42"/>
        <v>Jan</v>
      </c>
      <c r="C1199" s="148"/>
      <c r="D1199" s="149"/>
      <c r="E1199" s="150"/>
      <c r="F1199" s="151"/>
      <c r="G1199" s="152">
        <f>IFERROR(VLOOKUP(F1199,'الأستاذ العام'!$B$4:$C$499,2,0),"")</f>
        <v>0</v>
      </c>
      <c r="H1199" s="146"/>
      <c r="I1199" s="153">
        <v>0</v>
      </c>
      <c r="J1199" s="151"/>
      <c r="K1199" s="152">
        <f>IFERROR(VLOOKUP(J1199,'الأستاذ العام'!$B$4:$C$499,2,0),"")</f>
        <v>0</v>
      </c>
      <c r="L1199" s="146"/>
      <c r="M1199" s="153">
        <v>0</v>
      </c>
      <c r="N1199" s="16" t="b">
        <f t="shared" si="43"/>
        <v>1</v>
      </c>
    </row>
    <row r="1200" spans="1:14" x14ac:dyDescent="0.25">
      <c r="A1200" s="146">
        <v>1200</v>
      </c>
      <c r="B1200" s="147" t="str">
        <f t="shared" ref="B1200:B1201" si="44">TEXT(C1200,"mmm")</f>
        <v>Jan</v>
      </c>
      <c r="C1200" s="148"/>
      <c r="D1200" s="149"/>
      <c r="E1200" s="150"/>
      <c r="F1200" s="151"/>
      <c r="G1200" s="152">
        <f>IFERROR(VLOOKUP(F1200,'الأستاذ العام'!$B$4:$C$499,2,0),"")</f>
        <v>0</v>
      </c>
      <c r="H1200" s="146"/>
      <c r="I1200" s="153">
        <v>0</v>
      </c>
      <c r="J1200" s="151"/>
      <c r="K1200" s="152">
        <f>IFERROR(VLOOKUP(J1200,'الأستاذ العام'!$B$4:$C$499,2,0),"")</f>
        <v>0</v>
      </c>
      <c r="L1200" s="146"/>
      <c r="M1200" s="153">
        <v>0</v>
      </c>
      <c r="N1200" s="16" t="b">
        <f t="shared" ref="N1200:N1201" si="45">I1200=M1200</f>
        <v>1</v>
      </c>
    </row>
    <row r="1201" spans="1:14" x14ac:dyDescent="0.25">
      <c r="A1201" s="146">
        <v>1201</v>
      </c>
      <c r="B1201" s="147" t="str">
        <f t="shared" si="44"/>
        <v>Jan</v>
      </c>
      <c r="C1201" s="148"/>
      <c r="D1201" s="149"/>
      <c r="E1201" s="150"/>
      <c r="F1201" s="151"/>
      <c r="G1201" s="152">
        <f>IFERROR(VLOOKUP(F1201,'الأستاذ العام'!$B$4:$C$499,2,0),"")</f>
        <v>0</v>
      </c>
      <c r="H1201" s="146"/>
      <c r="I1201" s="153">
        <v>0</v>
      </c>
      <c r="J1201" s="151"/>
      <c r="K1201" s="152">
        <f>IFERROR(VLOOKUP(J1201,'الأستاذ العام'!$B$4:$C$499,2,0),"")</f>
        <v>0</v>
      </c>
      <c r="L1201" s="146"/>
      <c r="M1201" s="153">
        <v>0</v>
      </c>
      <c r="N1201" s="16" t="b">
        <f t="shared" si="45"/>
        <v>1</v>
      </c>
    </row>
    <row r="1202" spans="1:14" x14ac:dyDescent="0.25">
      <c r="A1202" s="146">
        <v>1202</v>
      </c>
      <c r="B1202" s="147" t="str">
        <f t="shared" ref="B1202:B1265" si="46">TEXT(C1202,"mmm")</f>
        <v>Jan</v>
      </c>
      <c r="C1202" s="148"/>
      <c r="D1202" s="149"/>
      <c r="E1202" s="150"/>
      <c r="F1202" s="151"/>
      <c r="G1202" s="152">
        <f>IFERROR(VLOOKUP(F1202,'الأستاذ العام'!$B$4:$C$499,2,0),"")</f>
        <v>0</v>
      </c>
      <c r="H1202" s="146"/>
      <c r="I1202" s="153">
        <v>0</v>
      </c>
      <c r="J1202" s="151"/>
      <c r="K1202" s="152">
        <f>IFERROR(VLOOKUP(J1202,'الأستاذ العام'!$B$4:$C$499,2,0),"")</f>
        <v>0</v>
      </c>
      <c r="L1202" s="146"/>
      <c r="M1202" s="153">
        <v>0</v>
      </c>
      <c r="N1202" s="16" t="b">
        <f t="shared" ref="N1202:N1203" si="47">I1202=M1202</f>
        <v>1</v>
      </c>
    </row>
    <row r="1203" spans="1:14" x14ac:dyDescent="0.25">
      <c r="A1203" s="146">
        <v>1203</v>
      </c>
      <c r="B1203" s="147" t="str">
        <f t="shared" si="46"/>
        <v>Jan</v>
      </c>
      <c r="C1203" s="148"/>
      <c r="D1203" s="149"/>
      <c r="E1203" s="150"/>
      <c r="F1203" s="151"/>
      <c r="G1203" s="152">
        <f>IFERROR(VLOOKUP(F1203,'الأستاذ العام'!$B$4:$C$499,2,0),"")</f>
        <v>0</v>
      </c>
      <c r="H1203" s="146"/>
      <c r="I1203" s="153">
        <v>0</v>
      </c>
      <c r="J1203" s="151"/>
      <c r="K1203" s="152">
        <f>IFERROR(VLOOKUP(J1203,'الأستاذ العام'!$B$4:$C$499,2,0),"")</f>
        <v>0</v>
      </c>
      <c r="L1203" s="146"/>
      <c r="M1203" s="153">
        <v>0</v>
      </c>
      <c r="N1203" s="16" t="b">
        <f t="shared" si="47"/>
        <v>1</v>
      </c>
    </row>
    <row r="1204" spans="1:14" x14ac:dyDescent="0.25">
      <c r="A1204" s="146">
        <v>1204</v>
      </c>
      <c r="B1204" s="147" t="str">
        <f t="shared" si="46"/>
        <v>Jan</v>
      </c>
      <c r="C1204" s="148"/>
      <c r="D1204" s="149"/>
      <c r="E1204" s="150"/>
      <c r="F1204" s="151"/>
      <c r="G1204" s="152">
        <f>IFERROR(VLOOKUP(F1204,'الأستاذ العام'!$B$4:$C$499,2,0),"")</f>
        <v>0</v>
      </c>
      <c r="H1204" s="146"/>
      <c r="I1204" s="153">
        <v>0</v>
      </c>
      <c r="J1204" s="151"/>
      <c r="K1204" s="152">
        <f>IFERROR(VLOOKUP(J1204,'الأستاذ العام'!$B$4:$C$499,2,0),"")</f>
        <v>0</v>
      </c>
      <c r="L1204" s="146"/>
      <c r="M1204" s="153">
        <v>0</v>
      </c>
    </row>
    <row r="1205" spans="1:14" x14ac:dyDescent="0.25">
      <c r="A1205" s="146">
        <v>1205</v>
      </c>
      <c r="B1205" s="147" t="str">
        <f t="shared" si="46"/>
        <v>Jan</v>
      </c>
      <c r="C1205" s="148"/>
      <c r="D1205" s="149"/>
      <c r="E1205" s="150"/>
      <c r="F1205" s="151"/>
      <c r="G1205" s="152">
        <f>IFERROR(VLOOKUP(F1205,'الأستاذ العام'!$B$4:$C$499,2,0),"")</f>
        <v>0</v>
      </c>
      <c r="H1205" s="146"/>
      <c r="I1205" s="153">
        <v>0</v>
      </c>
      <c r="J1205" s="151"/>
      <c r="K1205" s="152">
        <f>IFERROR(VLOOKUP(J1205,'الأستاذ العام'!$B$4:$C$499,2,0),"")</f>
        <v>0</v>
      </c>
      <c r="L1205" s="146"/>
      <c r="M1205" s="153">
        <v>0</v>
      </c>
    </row>
    <row r="1206" spans="1:14" x14ac:dyDescent="0.25">
      <c r="A1206" s="146">
        <v>1206</v>
      </c>
      <c r="B1206" s="147" t="str">
        <f t="shared" si="46"/>
        <v>Jan</v>
      </c>
      <c r="C1206" s="148"/>
      <c r="D1206" s="149"/>
      <c r="E1206" s="150"/>
      <c r="F1206" s="151"/>
      <c r="G1206" s="152">
        <f>IFERROR(VLOOKUP(F1206,'الأستاذ العام'!$B$4:$C$499,2,0),"")</f>
        <v>0</v>
      </c>
      <c r="H1206" s="146"/>
      <c r="I1206" s="153">
        <v>0</v>
      </c>
      <c r="J1206" s="151"/>
      <c r="K1206" s="152">
        <f>IFERROR(VLOOKUP(J1206,'الأستاذ العام'!$B$4:$C$499,2,0),"")</f>
        <v>0</v>
      </c>
      <c r="L1206" s="146"/>
      <c r="M1206" s="153">
        <v>0</v>
      </c>
    </row>
    <row r="1207" spans="1:14" x14ac:dyDescent="0.25">
      <c r="A1207" s="146">
        <v>1207</v>
      </c>
      <c r="B1207" s="147" t="str">
        <f t="shared" si="46"/>
        <v>Jan</v>
      </c>
      <c r="C1207" s="148"/>
      <c r="D1207" s="149"/>
      <c r="E1207" s="150"/>
      <c r="F1207" s="151"/>
      <c r="G1207" s="152">
        <f>IFERROR(VLOOKUP(F1207,'الأستاذ العام'!$B$4:$C$499,2,0),"")</f>
        <v>0</v>
      </c>
      <c r="H1207" s="146"/>
      <c r="I1207" s="153">
        <v>0</v>
      </c>
      <c r="J1207" s="151"/>
      <c r="K1207" s="152">
        <f>IFERROR(VLOOKUP(J1207,'الأستاذ العام'!$B$4:$C$499,2,0),"")</f>
        <v>0</v>
      </c>
      <c r="L1207" s="146"/>
      <c r="M1207" s="153">
        <v>0</v>
      </c>
    </row>
    <row r="1208" spans="1:14" x14ac:dyDescent="0.25">
      <c r="A1208" s="146">
        <v>1208</v>
      </c>
      <c r="B1208" s="147" t="str">
        <f t="shared" si="46"/>
        <v>Jan</v>
      </c>
      <c r="C1208" s="148"/>
      <c r="D1208" s="149"/>
      <c r="E1208" s="150"/>
      <c r="F1208" s="151"/>
      <c r="G1208" s="152">
        <f>IFERROR(VLOOKUP(F1208,'الأستاذ العام'!$B$4:$C$499,2,0),"")</f>
        <v>0</v>
      </c>
      <c r="H1208" s="146"/>
      <c r="I1208" s="153">
        <v>0</v>
      </c>
      <c r="J1208" s="151"/>
      <c r="K1208" s="152">
        <f>IFERROR(VLOOKUP(J1208,'الأستاذ العام'!$B$4:$C$499,2,0),"")</f>
        <v>0</v>
      </c>
      <c r="L1208" s="146"/>
      <c r="M1208" s="153">
        <v>0</v>
      </c>
    </row>
    <row r="1209" spans="1:14" x14ac:dyDescent="0.25">
      <c r="A1209" s="146">
        <v>1209</v>
      </c>
      <c r="B1209" s="147" t="str">
        <f t="shared" si="46"/>
        <v>Jan</v>
      </c>
      <c r="C1209" s="148"/>
      <c r="D1209" s="149"/>
      <c r="E1209" s="150"/>
      <c r="F1209" s="151"/>
      <c r="G1209" s="152">
        <f>IFERROR(VLOOKUP(F1209,'الأستاذ العام'!$B$4:$C$499,2,0),"")</f>
        <v>0</v>
      </c>
      <c r="H1209" s="146"/>
      <c r="I1209" s="153">
        <v>0</v>
      </c>
      <c r="J1209" s="151"/>
      <c r="K1209" s="152">
        <f>IFERROR(VLOOKUP(J1209,'الأستاذ العام'!$B$4:$C$499,2,0),"")</f>
        <v>0</v>
      </c>
      <c r="L1209" s="146"/>
      <c r="M1209" s="153">
        <v>0</v>
      </c>
    </row>
    <row r="1210" spans="1:14" x14ac:dyDescent="0.25">
      <c r="A1210" s="146">
        <v>1210</v>
      </c>
      <c r="B1210" s="147" t="str">
        <f t="shared" si="46"/>
        <v>Jan</v>
      </c>
      <c r="C1210" s="148"/>
      <c r="D1210" s="149"/>
      <c r="E1210" s="150"/>
      <c r="F1210" s="151"/>
      <c r="G1210" s="152">
        <f>IFERROR(VLOOKUP(F1210,'الأستاذ العام'!$B$4:$C$499,2,0),"")</f>
        <v>0</v>
      </c>
      <c r="H1210" s="146"/>
      <c r="I1210" s="153">
        <v>0</v>
      </c>
      <c r="J1210" s="151"/>
      <c r="K1210" s="152">
        <f>IFERROR(VLOOKUP(J1210,'الأستاذ العام'!$B$4:$C$499,2,0),"")</f>
        <v>0</v>
      </c>
      <c r="L1210" s="146"/>
      <c r="M1210" s="153">
        <v>0</v>
      </c>
    </row>
    <row r="1211" spans="1:14" x14ac:dyDescent="0.25">
      <c r="A1211" s="146">
        <v>1211</v>
      </c>
      <c r="B1211" s="147" t="str">
        <f t="shared" si="46"/>
        <v>Jan</v>
      </c>
      <c r="C1211" s="148"/>
      <c r="D1211" s="149"/>
      <c r="E1211" s="150"/>
      <c r="F1211" s="151"/>
      <c r="G1211" s="152">
        <f>IFERROR(VLOOKUP(F1211,'الأستاذ العام'!$B$4:$C$499,2,0),"")</f>
        <v>0</v>
      </c>
      <c r="H1211" s="146"/>
      <c r="I1211" s="153">
        <v>0</v>
      </c>
      <c r="J1211" s="151"/>
      <c r="K1211" s="152">
        <f>IFERROR(VLOOKUP(J1211,'الأستاذ العام'!$B$4:$C$499,2,0),"")</f>
        <v>0</v>
      </c>
      <c r="L1211" s="146"/>
      <c r="M1211" s="153">
        <v>0</v>
      </c>
    </row>
    <row r="1212" spans="1:14" x14ac:dyDescent="0.25">
      <c r="A1212" s="146">
        <v>1212</v>
      </c>
      <c r="B1212" s="147" t="str">
        <f t="shared" si="46"/>
        <v>Jan</v>
      </c>
      <c r="C1212" s="148"/>
      <c r="D1212" s="149"/>
      <c r="E1212" s="150"/>
      <c r="F1212" s="151"/>
      <c r="G1212" s="152">
        <f>IFERROR(VLOOKUP(F1212,'الأستاذ العام'!$B$4:$C$499,2,0),"")</f>
        <v>0</v>
      </c>
      <c r="H1212" s="146"/>
      <c r="I1212" s="153">
        <v>0</v>
      </c>
      <c r="J1212" s="151"/>
      <c r="K1212" s="152">
        <f>IFERROR(VLOOKUP(J1212,'الأستاذ العام'!$B$4:$C$499,2,0),"")</f>
        <v>0</v>
      </c>
      <c r="L1212" s="146"/>
      <c r="M1212" s="153">
        <v>0</v>
      </c>
    </row>
    <row r="1213" spans="1:14" x14ac:dyDescent="0.25">
      <c r="A1213" s="146">
        <v>1213</v>
      </c>
      <c r="B1213" s="147" t="str">
        <f t="shared" si="46"/>
        <v>Jan</v>
      </c>
      <c r="C1213" s="148"/>
      <c r="D1213" s="149"/>
      <c r="E1213" s="150"/>
      <c r="F1213" s="151"/>
      <c r="G1213" s="152">
        <f>IFERROR(VLOOKUP(F1213,'الأستاذ العام'!$B$4:$C$499,2,0),"")</f>
        <v>0</v>
      </c>
      <c r="H1213" s="146"/>
      <c r="I1213" s="153">
        <v>0</v>
      </c>
      <c r="J1213" s="151"/>
      <c r="K1213" s="152">
        <f>IFERROR(VLOOKUP(J1213,'الأستاذ العام'!$B$4:$C$499,2,0),"")</f>
        <v>0</v>
      </c>
      <c r="L1213" s="146"/>
      <c r="M1213" s="153">
        <v>0</v>
      </c>
    </row>
    <row r="1214" spans="1:14" x14ac:dyDescent="0.25">
      <c r="A1214" s="146">
        <v>1214</v>
      </c>
      <c r="B1214" s="147" t="str">
        <f t="shared" si="46"/>
        <v>Jan</v>
      </c>
      <c r="C1214" s="148"/>
      <c r="D1214" s="149"/>
      <c r="E1214" s="150"/>
      <c r="F1214" s="151"/>
      <c r="G1214" s="152">
        <f>IFERROR(VLOOKUP(F1214,'الأستاذ العام'!$B$4:$C$499,2,0),"")</f>
        <v>0</v>
      </c>
      <c r="H1214" s="146"/>
      <c r="I1214" s="153">
        <v>0</v>
      </c>
      <c r="J1214" s="151"/>
      <c r="K1214" s="152">
        <f>IFERROR(VLOOKUP(J1214,'الأستاذ العام'!$B$4:$C$499,2,0),"")</f>
        <v>0</v>
      </c>
      <c r="L1214" s="146"/>
      <c r="M1214" s="153">
        <v>0</v>
      </c>
    </row>
    <row r="1215" spans="1:14" x14ac:dyDescent="0.25">
      <c r="A1215" s="146">
        <v>1215</v>
      </c>
      <c r="B1215" s="147" t="str">
        <f t="shared" si="46"/>
        <v>Jan</v>
      </c>
      <c r="C1215" s="148"/>
      <c r="D1215" s="149"/>
      <c r="E1215" s="150"/>
      <c r="F1215" s="151"/>
      <c r="G1215" s="152">
        <f>IFERROR(VLOOKUP(F1215,'الأستاذ العام'!$B$4:$C$499,2,0),"")</f>
        <v>0</v>
      </c>
      <c r="H1215" s="146"/>
      <c r="I1215" s="153">
        <v>0</v>
      </c>
      <c r="J1215" s="151"/>
      <c r="K1215" s="152">
        <f>IFERROR(VLOOKUP(J1215,'الأستاذ العام'!$B$4:$C$499,2,0),"")</f>
        <v>0</v>
      </c>
      <c r="L1215" s="146"/>
      <c r="M1215" s="153">
        <v>0</v>
      </c>
    </row>
    <row r="1216" spans="1:14" x14ac:dyDescent="0.25">
      <c r="A1216" s="146">
        <v>1216</v>
      </c>
      <c r="B1216" s="147" t="str">
        <f t="shared" si="46"/>
        <v>Jan</v>
      </c>
      <c r="C1216" s="148"/>
      <c r="D1216" s="149"/>
      <c r="E1216" s="150"/>
      <c r="F1216" s="151"/>
      <c r="G1216" s="152">
        <f>IFERROR(VLOOKUP(F1216,'الأستاذ العام'!$B$4:$C$499,2,0),"")</f>
        <v>0</v>
      </c>
      <c r="H1216" s="146"/>
      <c r="I1216" s="153">
        <v>0</v>
      </c>
      <c r="J1216" s="151"/>
      <c r="K1216" s="152">
        <f>IFERROR(VLOOKUP(J1216,'الأستاذ العام'!$B$4:$C$499,2,0),"")</f>
        <v>0</v>
      </c>
      <c r="L1216" s="146"/>
      <c r="M1216" s="153">
        <v>0</v>
      </c>
    </row>
    <row r="1217" spans="1:13" x14ac:dyDescent="0.25">
      <c r="A1217" s="146">
        <v>1217</v>
      </c>
      <c r="B1217" s="147" t="str">
        <f t="shared" si="46"/>
        <v>Jan</v>
      </c>
      <c r="C1217" s="148"/>
      <c r="D1217" s="149"/>
      <c r="E1217" s="150"/>
      <c r="F1217" s="151"/>
      <c r="G1217" s="152">
        <f>IFERROR(VLOOKUP(F1217,'الأستاذ العام'!$B$4:$C$499,2,0),"")</f>
        <v>0</v>
      </c>
      <c r="H1217" s="146"/>
      <c r="I1217" s="153">
        <v>0</v>
      </c>
      <c r="J1217" s="151"/>
      <c r="K1217" s="152">
        <f>IFERROR(VLOOKUP(J1217,'الأستاذ العام'!$B$4:$C$499,2,0),"")</f>
        <v>0</v>
      </c>
      <c r="L1217" s="146"/>
      <c r="M1217" s="153">
        <v>0</v>
      </c>
    </row>
    <row r="1218" spans="1:13" x14ac:dyDescent="0.25">
      <c r="A1218" s="146">
        <v>1218</v>
      </c>
      <c r="B1218" s="147" t="str">
        <f t="shared" si="46"/>
        <v>Jan</v>
      </c>
      <c r="C1218" s="148"/>
      <c r="D1218" s="149"/>
      <c r="E1218" s="150"/>
      <c r="F1218" s="151"/>
      <c r="G1218" s="152">
        <f>IFERROR(VLOOKUP(F1218,'الأستاذ العام'!$B$4:$C$499,2,0),"")</f>
        <v>0</v>
      </c>
      <c r="H1218" s="146"/>
      <c r="I1218" s="153">
        <v>0</v>
      </c>
      <c r="J1218" s="151"/>
      <c r="K1218" s="152">
        <f>IFERROR(VLOOKUP(J1218,'الأستاذ العام'!$B$4:$C$499,2,0),"")</f>
        <v>0</v>
      </c>
      <c r="L1218" s="146"/>
      <c r="M1218" s="153">
        <v>0</v>
      </c>
    </row>
    <row r="1219" spans="1:13" x14ac:dyDescent="0.25">
      <c r="A1219" s="146">
        <v>1219</v>
      </c>
      <c r="B1219" s="147" t="str">
        <f t="shared" si="46"/>
        <v>Jan</v>
      </c>
      <c r="C1219" s="148"/>
      <c r="D1219" s="149"/>
      <c r="E1219" s="150"/>
      <c r="F1219" s="151"/>
      <c r="G1219" s="152">
        <f>IFERROR(VLOOKUP(F1219,'الأستاذ العام'!$B$4:$C$499,2,0),"")</f>
        <v>0</v>
      </c>
      <c r="H1219" s="146"/>
      <c r="I1219" s="153">
        <v>0</v>
      </c>
      <c r="J1219" s="151"/>
      <c r="K1219" s="152">
        <f>IFERROR(VLOOKUP(J1219,'الأستاذ العام'!$B$4:$C$499,2,0),"")</f>
        <v>0</v>
      </c>
      <c r="L1219" s="146"/>
      <c r="M1219" s="153">
        <v>0</v>
      </c>
    </row>
    <row r="1220" spans="1:13" x14ac:dyDescent="0.25">
      <c r="A1220" s="146">
        <v>1220</v>
      </c>
      <c r="B1220" s="147" t="str">
        <f t="shared" si="46"/>
        <v>Jan</v>
      </c>
      <c r="C1220" s="148"/>
      <c r="D1220" s="149"/>
      <c r="E1220" s="150"/>
      <c r="F1220" s="151"/>
      <c r="G1220" s="152">
        <f>IFERROR(VLOOKUP(F1220,'الأستاذ العام'!$B$4:$C$499,2,0),"")</f>
        <v>0</v>
      </c>
      <c r="H1220" s="146"/>
      <c r="I1220" s="153">
        <v>0</v>
      </c>
      <c r="J1220" s="151"/>
      <c r="K1220" s="152">
        <f>IFERROR(VLOOKUP(J1220,'الأستاذ العام'!$B$4:$C$499,2,0),"")</f>
        <v>0</v>
      </c>
      <c r="L1220" s="146"/>
      <c r="M1220" s="153">
        <v>0</v>
      </c>
    </row>
    <row r="1221" spans="1:13" x14ac:dyDescent="0.25">
      <c r="A1221" s="146">
        <v>1221</v>
      </c>
      <c r="B1221" s="147" t="str">
        <f t="shared" si="46"/>
        <v>Jan</v>
      </c>
      <c r="C1221" s="148"/>
      <c r="D1221" s="149"/>
      <c r="E1221" s="150"/>
      <c r="F1221" s="151"/>
      <c r="G1221" s="152">
        <f>IFERROR(VLOOKUP(F1221,'الأستاذ العام'!$B$4:$C$499,2,0),"")</f>
        <v>0</v>
      </c>
      <c r="H1221" s="146"/>
      <c r="I1221" s="153">
        <v>0</v>
      </c>
      <c r="J1221" s="151"/>
      <c r="K1221" s="152">
        <f>IFERROR(VLOOKUP(J1221,'الأستاذ العام'!$B$4:$C$499,2,0),"")</f>
        <v>0</v>
      </c>
      <c r="L1221" s="146"/>
      <c r="M1221" s="153">
        <v>0</v>
      </c>
    </row>
    <row r="1222" spans="1:13" x14ac:dyDescent="0.25">
      <c r="A1222" s="146">
        <v>1222</v>
      </c>
      <c r="B1222" s="147" t="str">
        <f t="shared" si="46"/>
        <v>Jan</v>
      </c>
      <c r="C1222" s="148"/>
      <c r="D1222" s="149"/>
      <c r="E1222" s="150"/>
      <c r="F1222" s="151"/>
      <c r="G1222" s="152">
        <f>IFERROR(VLOOKUP(F1222,'الأستاذ العام'!$B$4:$C$499,2,0),"")</f>
        <v>0</v>
      </c>
      <c r="H1222" s="146"/>
      <c r="I1222" s="153">
        <v>0</v>
      </c>
      <c r="J1222" s="151"/>
      <c r="K1222" s="152">
        <f>IFERROR(VLOOKUP(J1222,'الأستاذ العام'!$B$4:$C$499,2,0),"")</f>
        <v>0</v>
      </c>
      <c r="L1222" s="146"/>
      <c r="M1222" s="153">
        <v>0</v>
      </c>
    </row>
    <row r="1223" spans="1:13" x14ac:dyDescent="0.25">
      <c r="A1223" s="146">
        <v>1223</v>
      </c>
      <c r="B1223" s="147" t="str">
        <f t="shared" si="46"/>
        <v>Jan</v>
      </c>
      <c r="C1223" s="148"/>
      <c r="D1223" s="149"/>
      <c r="E1223" s="150"/>
      <c r="F1223" s="151"/>
      <c r="G1223" s="152">
        <f>IFERROR(VLOOKUP(F1223,'الأستاذ العام'!$B$4:$C$499,2,0),"")</f>
        <v>0</v>
      </c>
      <c r="H1223" s="146"/>
      <c r="I1223" s="153">
        <v>0</v>
      </c>
      <c r="J1223" s="151"/>
      <c r="K1223" s="152">
        <f>IFERROR(VLOOKUP(J1223,'الأستاذ العام'!$B$4:$C$499,2,0),"")</f>
        <v>0</v>
      </c>
      <c r="L1223" s="146"/>
      <c r="M1223" s="153">
        <v>0</v>
      </c>
    </row>
    <row r="1224" spans="1:13" x14ac:dyDescent="0.25">
      <c r="A1224" s="146">
        <v>1224</v>
      </c>
      <c r="B1224" s="147" t="str">
        <f t="shared" si="46"/>
        <v>Jan</v>
      </c>
      <c r="C1224" s="148"/>
      <c r="D1224" s="149"/>
      <c r="E1224" s="150"/>
      <c r="F1224" s="151"/>
      <c r="G1224" s="152">
        <f>IFERROR(VLOOKUP(F1224,'الأستاذ العام'!$B$4:$C$499,2,0),"")</f>
        <v>0</v>
      </c>
      <c r="H1224" s="146"/>
      <c r="I1224" s="153">
        <v>0</v>
      </c>
      <c r="J1224" s="151"/>
      <c r="K1224" s="152">
        <f>IFERROR(VLOOKUP(J1224,'الأستاذ العام'!$B$4:$C$499,2,0),"")</f>
        <v>0</v>
      </c>
      <c r="L1224" s="146"/>
      <c r="M1224" s="153">
        <v>0</v>
      </c>
    </row>
    <row r="1225" spans="1:13" x14ac:dyDescent="0.25">
      <c r="A1225" s="146">
        <v>1225</v>
      </c>
      <c r="B1225" s="147" t="str">
        <f t="shared" si="46"/>
        <v>Jan</v>
      </c>
      <c r="C1225" s="148"/>
      <c r="D1225" s="149"/>
      <c r="E1225" s="150"/>
      <c r="F1225" s="151"/>
      <c r="G1225" s="152">
        <f>IFERROR(VLOOKUP(F1225,'الأستاذ العام'!$B$4:$C$499,2,0),"")</f>
        <v>0</v>
      </c>
      <c r="H1225" s="146"/>
      <c r="I1225" s="153">
        <v>0</v>
      </c>
      <c r="J1225" s="151"/>
      <c r="K1225" s="152">
        <f>IFERROR(VLOOKUP(J1225,'الأستاذ العام'!$B$4:$C$499,2,0),"")</f>
        <v>0</v>
      </c>
      <c r="L1225" s="146"/>
      <c r="M1225" s="153">
        <v>0</v>
      </c>
    </row>
    <row r="1226" spans="1:13" x14ac:dyDescent="0.25">
      <c r="A1226" s="146">
        <v>1226</v>
      </c>
      <c r="B1226" s="147" t="str">
        <f t="shared" si="46"/>
        <v>Jan</v>
      </c>
      <c r="C1226" s="148"/>
      <c r="D1226" s="149"/>
      <c r="E1226" s="150"/>
      <c r="F1226" s="151"/>
      <c r="G1226" s="152">
        <f>IFERROR(VLOOKUP(F1226,'الأستاذ العام'!$B$4:$C$499,2,0),"")</f>
        <v>0</v>
      </c>
      <c r="H1226" s="146"/>
      <c r="I1226" s="153">
        <v>0</v>
      </c>
      <c r="J1226" s="151"/>
      <c r="K1226" s="152">
        <f>IFERROR(VLOOKUP(J1226,'الأستاذ العام'!$B$4:$C$499,2,0),"")</f>
        <v>0</v>
      </c>
      <c r="L1226" s="146"/>
      <c r="M1226" s="153">
        <v>0</v>
      </c>
    </row>
    <row r="1227" spans="1:13" x14ac:dyDescent="0.25">
      <c r="A1227" s="146">
        <v>1227</v>
      </c>
      <c r="B1227" s="147" t="str">
        <f t="shared" si="46"/>
        <v>Jan</v>
      </c>
      <c r="C1227" s="148"/>
      <c r="D1227" s="149"/>
      <c r="E1227" s="150"/>
      <c r="F1227" s="151"/>
      <c r="G1227" s="152">
        <f>IFERROR(VLOOKUP(F1227,'الأستاذ العام'!$B$4:$C$499,2,0),"")</f>
        <v>0</v>
      </c>
      <c r="H1227" s="146"/>
      <c r="I1227" s="153">
        <v>0</v>
      </c>
      <c r="J1227" s="151"/>
      <c r="K1227" s="152">
        <f>IFERROR(VLOOKUP(J1227,'الأستاذ العام'!$B$4:$C$499,2,0),"")</f>
        <v>0</v>
      </c>
      <c r="L1227" s="146"/>
      <c r="M1227" s="153">
        <v>0</v>
      </c>
    </row>
    <row r="1228" spans="1:13" x14ac:dyDescent="0.25">
      <c r="A1228" s="146">
        <v>1228</v>
      </c>
      <c r="B1228" s="147" t="str">
        <f t="shared" si="46"/>
        <v>Jan</v>
      </c>
      <c r="C1228" s="148"/>
      <c r="D1228" s="149"/>
      <c r="E1228" s="150"/>
      <c r="F1228" s="151"/>
      <c r="G1228" s="152">
        <f>IFERROR(VLOOKUP(F1228,'الأستاذ العام'!$B$4:$C$499,2,0),"")</f>
        <v>0</v>
      </c>
      <c r="H1228" s="146"/>
      <c r="I1228" s="153">
        <v>0</v>
      </c>
      <c r="J1228" s="151"/>
      <c r="K1228" s="152">
        <f>IFERROR(VLOOKUP(J1228,'الأستاذ العام'!$B$4:$C$499,2,0),"")</f>
        <v>0</v>
      </c>
      <c r="L1228" s="146"/>
      <c r="M1228" s="153">
        <v>0</v>
      </c>
    </row>
    <row r="1229" spans="1:13" x14ac:dyDescent="0.25">
      <c r="A1229" s="146">
        <v>1229</v>
      </c>
      <c r="B1229" s="147" t="str">
        <f t="shared" si="46"/>
        <v>Jan</v>
      </c>
      <c r="C1229" s="148"/>
      <c r="D1229" s="149"/>
      <c r="E1229" s="150"/>
      <c r="F1229" s="151"/>
      <c r="G1229" s="152">
        <f>IFERROR(VLOOKUP(F1229,'الأستاذ العام'!$B$4:$C$499,2,0),"")</f>
        <v>0</v>
      </c>
      <c r="H1229" s="146"/>
      <c r="I1229" s="153">
        <v>0</v>
      </c>
      <c r="J1229" s="151"/>
      <c r="K1229" s="152">
        <f>IFERROR(VLOOKUP(J1229,'الأستاذ العام'!$B$4:$C$499,2,0),"")</f>
        <v>0</v>
      </c>
      <c r="L1229" s="146"/>
      <c r="M1229" s="153">
        <v>0</v>
      </c>
    </row>
    <row r="1230" spans="1:13" x14ac:dyDescent="0.25">
      <c r="A1230" s="146">
        <v>1230</v>
      </c>
      <c r="B1230" s="147" t="str">
        <f t="shared" si="46"/>
        <v>Jan</v>
      </c>
      <c r="C1230" s="148"/>
      <c r="D1230" s="149"/>
      <c r="E1230" s="150"/>
      <c r="F1230" s="151"/>
      <c r="G1230" s="152">
        <f>IFERROR(VLOOKUP(F1230,'الأستاذ العام'!$B$4:$C$499,2,0),"")</f>
        <v>0</v>
      </c>
      <c r="H1230" s="146"/>
      <c r="I1230" s="153">
        <v>0</v>
      </c>
      <c r="J1230" s="151"/>
      <c r="K1230" s="152">
        <f>IFERROR(VLOOKUP(J1230,'الأستاذ العام'!$B$4:$C$499,2,0),"")</f>
        <v>0</v>
      </c>
      <c r="L1230" s="146"/>
      <c r="M1230" s="153">
        <v>0</v>
      </c>
    </row>
    <row r="1231" spans="1:13" x14ac:dyDescent="0.25">
      <c r="A1231" s="146">
        <v>1231</v>
      </c>
      <c r="B1231" s="147" t="str">
        <f t="shared" si="46"/>
        <v>Jan</v>
      </c>
      <c r="C1231" s="148"/>
      <c r="D1231" s="149"/>
      <c r="E1231" s="150"/>
      <c r="F1231" s="151"/>
      <c r="G1231" s="152">
        <f>IFERROR(VLOOKUP(F1231,'الأستاذ العام'!$B$4:$C$499,2,0),"")</f>
        <v>0</v>
      </c>
      <c r="H1231" s="146"/>
      <c r="I1231" s="153">
        <v>0</v>
      </c>
      <c r="J1231" s="151"/>
      <c r="K1231" s="152">
        <f>IFERROR(VLOOKUP(J1231,'الأستاذ العام'!$B$4:$C$499,2,0),"")</f>
        <v>0</v>
      </c>
      <c r="L1231" s="146"/>
      <c r="M1231" s="153">
        <v>0</v>
      </c>
    </row>
    <row r="1232" spans="1:13" x14ac:dyDescent="0.25">
      <c r="A1232" s="146">
        <v>1232</v>
      </c>
      <c r="B1232" s="147" t="str">
        <f t="shared" si="46"/>
        <v>Jan</v>
      </c>
      <c r="C1232" s="148"/>
      <c r="D1232" s="149"/>
      <c r="E1232" s="150"/>
      <c r="F1232" s="151"/>
      <c r="G1232" s="152">
        <f>IFERROR(VLOOKUP(F1232,'الأستاذ العام'!$B$4:$C$499,2,0),"")</f>
        <v>0</v>
      </c>
      <c r="H1232" s="146"/>
      <c r="I1232" s="153">
        <v>0</v>
      </c>
      <c r="J1232" s="151"/>
      <c r="K1232" s="152">
        <f>IFERROR(VLOOKUP(J1232,'الأستاذ العام'!$B$4:$C$499,2,0),"")</f>
        <v>0</v>
      </c>
      <c r="L1232" s="146"/>
      <c r="M1232" s="153">
        <v>0</v>
      </c>
    </row>
    <row r="1233" spans="1:13" x14ac:dyDescent="0.25">
      <c r="A1233" s="146">
        <v>1233</v>
      </c>
      <c r="B1233" s="147" t="str">
        <f t="shared" si="46"/>
        <v>Jan</v>
      </c>
      <c r="C1233" s="148"/>
      <c r="D1233" s="149"/>
      <c r="E1233" s="150"/>
      <c r="F1233" s="151"/>
      <c r="G1233" s="152">
        <f>IFERROR(VLOOKUP(F1233,'الأستاذ العام'!$B$4:$C$499,2,0),"")</f>
        <v>0</v>
      </c>
      <c r="H1233" s="146"/>
      <c r="I1233" s="153">
        <v>0</v>
      </c>
      <c r="J1233" s="151"/>
      <c r="K1233" s="152">
        <f>IFERROR(VLOOKUP(J1233,'الأستاذ العام'!$B$4:$C$499,2,0),"")</f>
        <v>0</v>
      </c>
      <c r="L1233" s="146"/>
      <c r="M1233" s="153">
        <v>0</v>
      </c>
    </row>
    <row r="1234" spans="1:13" x14ac:dyDescent="0.25">
      <c r="A1234" s="146">
        <v>1234</v>
      </c>
      <c r="B1234" s="147" t="str">
        <f t="shared" si="46"/>
        <v>Jan</v>
      </c>
      <c r="C1234" s="148"/>
      <c r="D1234" s="149"/>
      <c r="E1234" s="150"/>
      <c r="F1234" s="151"/>
      <c r="G1234" s="152">
        <f>IFERROR(VLOOKUP(F1234,'الأستاذ العام'!$B$4:$C$499,2,0),"")</f>
        <v>0</v>
      </c>
      <c r="H1234" s="146"/>
      <c r="I1234" s="153">
        <v>0</v>
      </c>
      <c r="J1234" s="151"/>
      <c r="K1234" s="152">
        <f>IFERROR(VLOOKUP(J1234,'الأستاذ العام'!$B$4:$C$499,2,0),"")</f>
        <v>0</v>
      </c>
      <c r="L1234" s="146"/>
      <c r="M1234" s="153">
        <v>0</v>
      </c>
    </row>
    <row r="1235" spans="1:13" x14ac:dyDescent="0.25">
      <c r="A1235" s="146">
        <v>1235</v>
      </c>
      <c r="B1235" s="147" t="str">
        <f t="shared" si="46"/>
        <v>Jan</v>
      </c>
      <c r="C1235" s="148"/>
      <c r="D1235" s="149"/>
      <c r="E1235" s="150"/>
      <c r="F1235" s="151"/>
      <c r="G1235" s="152">
        <f>IFERROR(VLOOKUP(F1235,'الأستاذ العام'!$B$4:$C$499,2,0),"")</f>
        <v>0</v>
      </c>
      <c r="H1235" s="146"/>
      <c r="I1235" s="153">
        <v>0</v>
      </c>
      <c r="J1235" s="151"/>
      <c r="K1235" s="152">
        <f>IFERROR(VLOOKUP(J1235,'الأستاذ العام'!$B$4:$C$499,2,0),"")</f>
        <v>0</v>
      </c>
      <c r="L1235" s="146"/>
      <c r="M1235" s="153">
        <v>0</v>
      </c>
    </row>
    <row r="1236" spans="1:13" x14ac:dyDescent="0.25">
      <c r="A1236" s="146">
        <v>1236</v>
      </c>
      <c r="B1236" s="147" t="str">
        <f t="shared" si="46"/>
        <v>Jan</v>
      </c>
      <c r="C1236" s="148"/>
      <c r="D1236" s="149"/>
      <c r="E1236" s="150"/>
      <c r="F1236" s="151"/>
      <c r="G1236" s="152">
        <f>IFERROR(VLOOKUP(F1236,'الأستاذ العام'!$B$4:$C$499,2,0),"")</f>
        <v>0</v>
      </c>
      <c r="H1236" s="146"/>
      <c r="I1236" s="153">
        <v>0</v>
      </c>
      <c r="J1236" s="151"/>
      <c r="K1236" s="152">
        <f>IFERROR(VLOOKUP(J1236,'الأستاذ العام'!$B$4:$C$499,2,0),"")</f>
        <v>0</v>
      </c>
      <c r="L1236" s="146"/>
      <c r="M1236" s="153">
        <v>0</v>
      </c>
    </row>
    <row r="1237" spans="1:13" x14ac:dyDescent="0.25">
      <c r="A1237" s="146">
        <v>1237</v>
      </c>
      <c r="B1237" s="147" t="str">
        <f t="shared" si="46"/>
        <v>Jan</v>
      </c>
      <c r="C1237" s="148"/>
      <c r="D1237" s="149"/>
      <c r="E1237" s="150"/>
      <c r="F1237" s="151"/>
      <c r="G1237" s="152">
        <f>IFERROR(VLOOKUP(F1237,'الأستاذ العام'!$B$4:$C$499,2,0),"")</f>
        <v>0</v>
      </c>
      <c r="H1237" s="146"/>
      <c r="I1237" s="153">
        <v>0</v>
      </c>
      <c r="J1237" s="151"/>
      <c r="K1237" s="152">
        <f>IFERROR(VLOOKUP(J1237,'الأستاذ العام'!$B$4:$C$499,2,0),"")</f>
        <v>0</v>
      </c>
      <c r="L1237" s="146"/>
      <c r="M1237" s="153">
        <v>0</v>
      </c>
    </row>
    <row r="1238" spans="1:13" x14ac:dyDescent="0.25">
      <c r="A1238" s="146">
        <v>1238</v>
      </c>
      <c r="B1238" s="147" t="str">
        <f t="shared" si="46"/>
        <v>Jan</v>
      </c>
      <c r="C1238" s="148"/>
      <c r="D1238" s="149"/>
      <c r="E1238" s="150"/>
      <c r="F1238" s="151"/>
      <c r="G1238" s="152">
        <f>IFERROR(VLOOKUP(F1238,'الأستاذ العام'!$B$4:$C$499,2,0),"")</f>
        <v>0</v>
      </c>
      <c r="H1238" s="146"/>
      <c r="I1238" s="153">
        <v>0</v>
      </c>
      <c r="J1238" s="151"/>
      <c r="K1238" s="152">
        <f>IFERROR(VLOOKUP(J1238,'الأستاذ العام'!$B$4:$C$499,2,0),"")</f>
        <v>0</v>
      </c>
      <c r="L1238" s="146"/>
      <c r="M1238" s="153">
        <v>0</v>
      </c>
    </row>
    <row r="1239" spans="1:13" x14ac:dyDescent="0.25">
      <c r="A1239" s="146">
        <v>1239</v>
      </c>
      <c r="B1239" s="147" t="str">
        <f t="shared" si="46"/>
        <v>Jan</v>
      </c>
      <c r="C1239" s="148"/>
      <c r="D1239" s="149"/>
      <c r="E1239" s="150"/>
      <c r="F1239" s="151"/>
      <c r="G1239" s="152">
        <f>IFERROR(VLOOKUP(F1239,'الأستاذ العام'!$B$4:$C$499,2,0),"")</f>
        <v>0</v>
      </c>
      <c r="H1239" s="146"/>
      <c r="I1239" s="153">
        <v>0</v>
      </c>
      <c r="J1239" s="151"/>
      <c r="K1239" s="152">
        <f>IFERROR(VLOOKUP(J1239,'الأستاذ العام'!$B$4:$C$499,2,0),"")</f>
        <v>0</v>
      </c>
      <c r="L1239" s="146"/>
      <c r="M1239" s="153">
        <v>0</v>
      </c>
    </row>
    <row r="1240" spans="1:13" x14ac:dyDescent="0.25">
      <c r="A1240" s="146">
        <v>1240</v>
      </c>
      <c r="B1240" s="147" t="str">
        <f t="shared" si="46"/>
        <v>Jan</v>
      </c>
      <c r="C1240" s="148"/>
      <c r="D1240" s="149"/>
      <c r="E1240" s="150"/>
      <c r="F1240" s="151"/>
      <c r="G1240" s="152">
        <f>IFERROR(VLOOKUP(F1240,'الأستاذ العام'!$B$4:$C$499,2,0),"")</f>
        <v>0</v>
      </c>
      <c r="H1240" s="146"/>
      <c r="I1240" s="153">
        <v>0</v>
      </c>
      <c r="J1240" s="151"/>
      <c r="K1240" s="152">
        <f>IFERROR(VLOOKUP(J1240,'الأستاذ العام'!$B$4:$C$499,2,0),"")</f>
        <v>0</v>
      </c>
      <c r="L1240" s="146"/>
      <c r="M1240" s="153">
        <v>0</v>
      </c>
    </row>
    <row r="1241" spans="1:13" x14ac:dyDescent="0.25">
      <c r="A1241" s="146">
        <v>1241</v>
      </c>
      <c r="B1241" s="147" t="str">
        <f t="shared" si="46"/>
        <v>Jan</v>
      </c>
      <c r="C1241" s="148"/>
      <c r="D1241" s="149"/>
      <c r="E1241" s="150"/>
      <c r="F1241" s="151"/>
      <c r="G1241" s="152">
        <f>IFERROR(VLOOKUP(F1241,'الأستاذ العام'!$B$4:$C$499,2,0),"")</f>
        <v>0</v>
      </c>
      <c r="H1241" s="146"/>
      <c r="I1241" s="153">
        <v>0</v>
      </c>
      <c r="J1241" s="151"/>
      <c r="K1241" s="152">
        <f>IFERROR(VLOOKUP(J1241,'الأستاذ العام'!$B$4:$C$499,2,0),"")</f>
        <v>0</v>
      </c>
      <c r="L1241" s="146"/>
      <c r="M1241" s="153">
        <v>0</v>
      </c>
    </row>
    <row r="1242" spans="1:13" x14ac:dyDescent="0.25">
      <c r="A1242" s="146">
        <v>1242</v>
      </c>
      <c r="B1242" s="147" t="str">
        <f t="shared" si="46"/>
        <v>Jan</v>
      </c>
      <c r="C1242" s="148"/>
      <c r="D1242" s="149"/>
      <c r="E1242" s="150"/>
      <c r="F1242" s="151"/>
      <c r="G1242" s="152">
        <f>IFERROR(VLOOKUP(F1242,'الأستاذ العام'!$B$4:$C$499,2,0),"")</f>
        <v>0</v>
      </c>
      <c r="H1242" s="146"/>
      <c r="I1242" s="153">
        <v>0</v>
      </c>
      <c r="J1242" s="151"/>
      <c r="K1242" s="152">
        <f>IFERROR(VLOOKUP(J1242,'الأستاذ العام'!$B$4:$C$499,2,0),"")</f>
        <v>0</v>
      </c>
      <c r="L1242" s="146"/>
      <c r="M1242" s="153">
        <v>0</v>
      </c>
    </row>
    <row r="1243" spans="1:13" x14ac:dyDescent="0.25">
      <c r="A1243" s="146">
        <v>1243</v>
      </c>
      <c r="B1243" s="147" t="str">
        <f t="shared" si="46"/>
        <v>Jan</v>
      </c>
      <c r="C1243" s="148"/>
      <c r="D1243" s="149"/>
      <c r="E1243" s="150"/>
      <c r="F1243" s="151"/>
      <c r="G1243" s="152">
        <f>IFERROR(VLOOKUP(F1243,'الأستاذ العام'!$B$4:$C$499,2,0),"")</f>
        <v>0</v>
      </c>
      <c r="H1243" s="146"/>
      <c r="I1243" s="153">
        <v>0</v>
      </c>
      <c r="J1243" s="151"/>
      <c r="K1243" s="152">
        <f>IFERROR(VLOOKUP(J1243,'الأستاذ العام'!$B$4:$C$499,2,0),"")</f>
        <v>0</v>
      </c>
      <c r="L1243" s="146"/>
      <c r="M1243" s="153">
        <v>0</v>
      </c>
    </row>
    <row r="1244" spans="1:13" x14ac:dyDescent="0.25">
      <c r="A1244" s="146">
        <v>1244</v>
      </c>
      <c r="B1244" s="147" t="str">
        <f t="shared" si="46"/>
        <v>Jan</v>
      </c>
      <c r="C1244" s="148"/>
      <c r="D1244" s="149"/>
      <c r="E1244" s="150"/>
      <c r="F1244" s="151"/>
      <c r="G1244" s="152">
        <f>IFERROR(VLOOKUP(F1244,'الأستاذ العام'!$B$4:$C$499,2,0),"")</f>
        <v>0</v>
      </c>
      <c r="H1244" s="146"/>
      <c r="I1244" s="153">
        <v>0</v>
      </c>
      <c r="J1244" s="151"/>
      <c r="K1244" s="152">
        <f>IFERROR(VLOOKUP(J1244,'الأستاذ العام'!$B$4:$C$499,2,0),"")</f>
        <v>0</v>
      </c>
      <c r="L1244" s="146"/>
      <c r="M1244" s="153">
        <v>0</v>
      </c>
    </row>
    <row r="1245" spans="1:13" x14ac:dyDescent="0.25">
      <c r="A1245" s="146">
        <v>1245</v>
      </c>
      <c r="B1245" s="147" t="str">
        <f t="shared" si="46"/>
        <v>Jan</v>
      </c>
      <c r="C1245" s="148"/>
      <c r="D1245" s="149"/>
      <c r="E1245" s="150"/>
      <c r="F1245" s="151"/>
      <c r="G1245" s="152">
        <f>IFERROR(VLOOKUP(F1245,'الأستاذ العام'!$B$4:$C$499,2,0),"")</f>
        <v>0</v>
      </c>
      <c r="H1245" s="146"/>
      <c r="I1245" s="153">
        <v>0</v>
      </c>
      <c r="J1245" s="151"/>
      <c r="K1245" s="152">
        <f>IFERROR(VLOOKUP(J1245,'الأستاذ العام'!$B$4:$C$499,2,0),"")</f>
        <v>0</v>
      </c>
      <c r="L1245" s="146"/>
      <c r="M1245" s="153">
        <v>0</v>
      </c>
    </row>
    <row r="1246" spans="1:13" x14ac:dyDescent="0.25">
      <c r="A1246" s="146">
        <v>1246</v>
      </c>
      <c r="B1246" s="147" t="str">
        <f t="shared" si="46"/>
        <v>Jan</v>
      </c>
      <c r="C1246" s="148"/>
      <c r="D1246" s="149"/>
      <c r="E1246" s="150"/>
      <c r="F1246" s="151"/>
      <c r="G1246" s="152">
        <f>IFERROR(VLOOKUP(F1246,'الأستاذ العام'!$B$4:$C$499,2,0),"")</f>
        <v>0</v>
      </c>
      <c r="H1246" s="146"/>
      <c r="I1246" s="153">
        <v>0</v>
      </c>
      <c r="J1246" s="151"/>
      <c r="K1246" s="152">
        <f>IFERROR(VLOOKUP(J1246,'الأستاذ العام'!$B$4:$C$499,2,0),"")</f>
        <v>0</v>
      </c>
      <c r="L1246" s="146"/>
      <c r="M1246" s="153">
        <v>0</v>
      </c>
    </row>
    <row r="1247" spans="1:13" x14ac:dyDescent="0.25">
      <c r="A1247" s="146">
        <v>1247</v>
      </c>
      <c r="B1247" s="147" t="str">
        <f t="shared" si="46"/>
        <v>Jan</v>
      </c>
      <c r="C1247" s="148"/>
      <c r="D1247" s="149"/>
      <c r="E1247" s="150"/>
      <c r="F1247" s="151"/>
      <c r="G1247" s="152">
        <f>IFERROR(VLOOKUP(F1247,'الأستاذ العام'!$B$4:$C$499,2,0),"")</f>
        <v>0</v>
      </c>
      <c r="H1247" s="146"/>
      <c r="I1247" s="153">
        <v>0</v>
      </c>
      <c r="J1247" s="151"/>
      <c r="K1247" s="152">
        <f>IFERROR(VLOOKUP(J1247,'الأستاذ العام'!$B$4:$C$499,2,0),"")</f>
        <v>0</v>
      </c>
      <c r="L1247" s="146"/>
      <c r="M1247" s="153">
        <v>0</v>
      </c>
    </row>
    <row r="1248" spans="1:13" x14ac:dyDescent="0.25">
      <c r="A1248" s="146">
        <v>1248</v>
      </c>
      <c r="B1248" s="147" t="str">
        <f t="shared" si="46"/>
        <v>Jan</v>
      </c>
      <c r="C1248" s="148"/>
      <c r="D1248" s="149"/>
      <c r="E1248" s="150"/>
      <c r="F1248" s="151"/>
      <c r="G1248" s="152">
        <f>IFERROR(VLOOKUP(F1248,'الأستاذ العام'!$B$4:$C$499,2,0),"")</f>
        <v>0</v>
      </c>
      <c r="H1248" s="146"/>
      <c r="I1248" s="153">
        <v>0</v>
      </c>
      <c r="J1248" s="151"/>
      <c r="K1248" s="152">
        <f>IFERROR(VLOOKUP(J1248,'الأستاذ العام'!$B$4:$C$499,2,0),"")</f>
        <v>0</v>
      </c>
      <c r="L1248" s="146"/>
      <c r="M1248" s="153">
        <v>0</v>
      </c>
    </row>
    <row r="1249" spans="1:13" x14ac:dyDescent="0.25">
      <c r="A1249" s="146">
        <v>1249</v>
      </c>
      <c r="B1249" s="147" t="str">
        <f t="shared" si="46"/>
        <v>Jan</v>
      </c>
      <c r="C1249" s="148"/>
      <c r="D1249" s="149"/>
      <c r="E1249" s="150"/>
      <c r="F1249" s="151"/>
      <c r="G1249" s="152">
        <f>IFERROR(VLOOKUP(F1249,'الأستاذ العام'!$B$4:$C$499,2,0),"")</f>
        <v>0</v>
      </c>
      <c r="H1249" s="146"/>
      <c r="I1249" s="153">
        <v>0</v>
      </c>
      <c r="J1249" s="151"/>
      <c r="K1249" s="152">
        <f>IFERROR(VLOOKUP(J1249,'الأستاذ العام'!$B$4:$C$499,2,0),"")</f>
        <v>0</v>
      </c>
      <c r="L1249" s="146"/>
      <c r="M1249" s="153">
        <v>0</v>
      </c>
    </row>
    <row r="1250" spans="1:13" x14ac:dyDescent="0.25">
      <c r="A1250" s="146">
        <v>1250</v>
      </c>
      <c r="B1250" s="147" t="str">
        <f t="shared" si="46"/>
        <v>Jan</v>
      </c>
      <c r="C1250" s="148"/>
      <c r="D1250" s="149"/>
      <c r="E1250" s="150"/>
      <c r="F1250" s="151"/>
      <c r="G1250" s="152">
        <f>IFERROR(VLOOKUP(F1250,'الأستاذ العام'!$B$4:$C$499,2,0),"")</f>
        <v>0</v>
      </c>
      <c r="H1250" s="146"/>
      <c r="I1250" s="153">
        <v>0</v>
      </c>
      <c r="J1250" s="151"/>
      <c r="K1250" s="152">
        <f>IFERROR(VLOOKUP(J1250,'الأستاذ العام'!$B$4:$C$499,2,0),"")</f>
        <v>0</v>
      </c>
      <c r="L1250" s="146"/>
      <c r="M1250" s="153">
        <v>0</v>
      </c>
    </row>
    <row r="1251" spans="1:13" x14ac:dyDescent="0.25">
      <c r="A1251" s="146">
        <v>1251</v>
      </c>
      <c r="B1251" s="147" t="str">
        <f t="shared" si="46"/>
        <v>Jan</v>
      </c>
      <c r="C1251" s="148"/>
      <c r="D1251" s="149"/>
      <c r="E1251" s="150"/>
      <c r="F1251" s="151"/>
      <c r="G1251" s="152">
        <f>IFERROR(VLOOKUP(F1251,'الأستاذ العام'!$B$4:$C$499,2,0),"")</f>
        <v>0</v>
      </c>
      <c r="H1251" s="146"/>
      <c r="I1251" s="153">
        <v>0</v>
      </c>
      <c r="J1251" s="151"/>
      <c r="K1251" s="152">
        <f>IFERROR(VLOOKUP(J1251,'الأستاذ العام'!$B$4:$C$499,2,0),"")</f>
        <v>0</v>
      </c>
      <c r="L1251" s="146"/>
      <c r="M1251" s="153">
        <v>0</v>
      </c>
    </row>
    <row r="1252" spans="1:13" x14ac:dyDescent="0.25">
      <c r="A1252" s="146">
        <v>1252</v>
      </c>
      <c r="B1252" s="147" t="str">
        <f t="shared" si="46"/>
        <v>Jan</v>
      </c>
      <c r="C1252" s="148"/>
      <c r="D1252" s="149"/>
      <c r="E1252" s="150"/>
      <c r="F1252" s="151"/>
      <c r="G1252" s="152">
        <f>IFERROR(VLOOKUP(F1252,'الأستاذ العام'!$B$4:$C$499,2,0),"")</f>
        <v>0</v>
      </c>
      <c r="H1252" s="146"/>
      <c r="I1252" s="153">
        <v>0</v>
      </c>
      <c r="J1252" s="151"/>
      <c r="K1252" s="152">
        <f>IFERROR(VLOOKUP(J1252,'الأستاذ العام'!$B$4:$C$499,2,0),"")</f>
        <v>0</v>
      </c>
      <c r="L1252" s="146"/>
      <c r="M1252" s="153">
        <v>0</v>
      </c>
    </row>
    <row r="1253" spans="1:13" x14ac:dyDescent="0.25">
      <c r="A1253" s="146">
        <v>1253</v>
      </c>
      <c r="B1253" s="147" t="str">
        <f t="shared" si="46"/>
        <v>Jan</v>
      </c>
      <c r="C1253" s="148"/>
      <c r="D1253" s="149"/>
      <c r="E1253" s="150"/>
      <c r="F1253" s="151"/>
      <c r="G1253" s="152">
        <f>IFERROR(VLOOKUP(F1253,'الأستاذ العام'!$B$4:$C$499,2,0),"")</f>
        <v>0</v>
      </c>
      <c r="H1253" s="146"/>
      <c r="I1253" s="153">
        <v>0</v>
      </c>
      <c r="J1253" s="151"/>
      <c r="K1253" s="152">
        <f>IFERROR(VLOOKUP(J1253,'الأستاذ العام'!$B$4:$C$499,2,0),"")</f>
        <v>0</v>
      </c>
      <c r="L1253" s="146"/>
      <c r="M1253" s="153">
        <v>0</v>
      </c>
    </row>
    <row r="1254" spans="1:13" x14ac:dyDescent="0.25">
      <c r="A1254" s="146">
        <v>1254</v>
      </c>
      <c r="B1254" s="147" t="str">
        <f t="shared" si="46"/>
        <v>Jan</v>
      </c>
      <c r="C1254" s="148"/>
      <c r="D1254" s="149"/>
      <c r="E1254" s="150"/>
      <c r="F1254" s="151"/>
      <c r="G1254" s="152">
        <f>IFERROR(VLOOKUP(F1254,'الأستاذ العام'!$B$4:$C$499,2,0),"")</f>
        <v>0</v>
      </c>
      <c r="H1254" s="146"/>
      <c r="I1254" s="153">
        <v>0</v>
      </c>
      <c r="J1254" s="151"/>
      <c r="K1254" s="152">
        <f>IFERROR(VLOOKUP(J1254,'الأستاذ العام'!$B$4:$C$499,2,0),"")</f>
        <v>0</v>
      </c>
      <c r="L1254" s="146"/>
      <c r="M1254" s="153">
        <v>0</v>
      </c>
    </row>
    <row r="1255" spans="1:13" x14ac:dyDescent="0.25">
      <c r="A1255" s="146">
        <v>1255</v>
      </c>
      <c r="B1255" s="147" t="str">
        <f t="shared" si="46"/>
        <v>Jan</v>
      </c>
      <c r="C1255" s="148"/>
      <c r="D1255" s="149"/>
      <c r="E1255" s="150"/>
      <c r="F1255" s="151"/>
      <c r="G1255" s="152">
        <f>IFERROR(VLOOKUP(F1255,'الأستاذ العام'!$B$4:$C$499,2,0),"")</f>
        <v>0</v>
      </c>
      <c r="H1255" s="146"/>
      <c r="I1255" s="153">
        <v>0</v>
      </c>
      <c r="J1255" s="151"/>
      <c r="K1255" s="152">
        <f>IFERROR(VLOOKUP(J1255,'الأستاذ العام'!$B$4:$C$499,2,0),"")</f>
        <v>0</v>
      </c>
      <c r="L1255" s="146"/>
      <c r="M1255" s="153">
        <v>0</v>
      </c>
    </row>
    <row r="1256" spans="1:13" x14ac:dyDescent="0.25">
      <c r="A1256" s="146">
        <v>1256</v>
      </c>
      <c r="B1256" s="147" t="str">
        <f t="shared" si="46"/>
        <v>Jan</v>
      </c>
      <c r="C1256" s="148"/>
      <c r="D1256" s="149"/>
      <c r="E1256" s="150"/>
      <c r="F1256" s="151"/>
      <c r="G1256" s="152">
        <f>IFERROR(VLOOKUP(F1256,'الأستاذ العام'!$B$4:$C$499,2,0),"")</f>
        <v>0</v>
      </c>
      <c r="H1256" s="146"/>
      <c r="I1256" s="153">
        <v>0</v>
      </c>
      <c r="J1256" s="151"/>
      <c r="K1256" s="152">
        <f>IFERROR(VLOOKUP(J1256,'الأستاذ العام'!$B$4:$C$499,2,0),"")</f>
        <v>0</v>
      </c>
      <c r="L1256" s="146"/>
      <c r="M1256" s="153">
        <v>0</v>
      </c>
    </row>
    <row r="1257" spans="1:13" x14ac:dyDescent="0.25">
      <c r="A1257" s="146">
        <v>1257</v>
      </c>
      <c r="B1257" s="147" t="str">
        <f t="shared" si="46"/>
        <v>Jan</v>
      </c>
      <c r="C1257" s="148"/>
      <c r="D1257" s="149"/>
      <c r="E1257" s="150"/>
      <c r="F1257" s="151"/>
      <c r="G1257" s="152">
        <f>IFERROR(VLOOKUP(F1257,'الأستاذ العام'!$B$4:$C$499,2,0),"")</f>
        <v>0</v>
      </c>
      <c r="H1257" s="146"/>
      <c r="I1257" s="153">
        <v>0</v>
      </c>
      <c r="J1257" s="151"/>
      <c r="K1257" s="152">
        <f>IFERROR(VLOOKUP(J1257,'الأستاذ العام'!$B$4:$C$499,2,0),"")</f>
        <v>0</v>
      </c>
      <c r="L1257" s="146"/>
      <c r="M1257" s="153">
        <v>0</v>
      </c>
    </row>
    <row r="1258" spans="1:13" x14ac:dyDescent="0.25">
      <c r="A1258" s="146">
        <v>1258</v>
      </c>
      <c r="B1258" s="147" t="str">
        <f t="shared" si="46"/>
        <v>Jan</v>
      </c>
      <c r="C1258" s="148"/>
      <c r="D1258" s="149"/>
      <c r="E1258" s="150"/>
      <c r="F1258" s="151"/>
      <c r="G1258" s="152">
        <f>IFERROR(VLOOKUP(F1258,'الأستاذ العام'!$B$4:$C$499,2,0),"")</f>
        <v>0</v>
      </c>
      <c r="H1258" s="146"/>
      <c r="I1258" s="153">
        <v>0</v>
      </c>
      <c r="J1258" s="151"/>
      <c r="K1258" s="152">
        <f>IFERROR(VLOOKUP(J1258,'الأستاذ العام'!$B$4:$C$499,2,0),"")</f>
        <v>0</v>
      </c>
      <c r="L1258" s="146"/>
      <c r="M1258" s="153">
        <v>0</v>
      </c>
    </row>
    <row r="1259" spans="1:13" x14ac:dyDescent="0.25">
      <c r="A1259" s="146">
        <v>1259</v>
      </c>
      <c r="B1259" s="147" t="str">
        <f t="shared" si="46"/>
        <v>Jan</v>
      </c>
      <c r="C1259" s="148"/>
      <c r="D1259" s="149"/>
      <c r="E1259" s="150"/>
      <c r="F1259" s="151"/>
      <c r="G1259" s="152">
        <f>IFERROR(VLOOKUP(F1259,'الأستاذ العام'!$B$4:$C$499,2,0),"")</f>
        <v>0</v>
      </c>
      <c r="H1259" s="146"/>
      <c r="I1259" s="153">
        <v>0</v>
      </c>
      <c r="J1259" s="151"/>
      <c r="K1259" s="152">
        <f>IFERROR(VLOOKUP(J1259,'الأستاذ العام'!$B$4:$C$499,2,0),"")</f>
        <v>0</v>
      </c>
      <c r="L1259" s="146"/>
      <c r="M1259" s="153">
        <v>0</v>
      </c>
    </row>
    <row r="1260" spans="1:13" x14ac:dyDescent="0.25">
      <c r="A1260" s="146">
        <v>1260</v>
      </c>
      <c r="B1260" s="147" t="str">
        <f t="shared" si="46"/>
        <v>Jan</v>
      </c>
      <c r="C1260" s="148"/>
      <c r="D1260" s="149"/>
      <c r="E1260" s="150"/>
      <c r="F1260" s="151"/>
      <c r="G1260" s="152">
        <f>IFERROR(VLOOKUP(F1260,'الأستاذ العام'!$B$4:$C$499,2,0),"")</f>
        <v>0</v>
      </c>
      <c r="H1260" s="146"/>
      <c r="I1260" s="153">
        <v>0</v>
      </c>
      <c r="J1260" s="151"/>
      <c r="K1260" s="152">
        <f>IFERROR(VLOOKUP(J1260,'الأستاذ العام'!$B$4:$C$499,2,0),"")</f>
        <v>0</v>
      </c>
      <c r="L1260" s="146"/>
      <c r="M1260" s="153">
        <v>0</v>
      </c>
    </row>
    <row r="1261" spans="1:13" x14ac:dyDescent="0.25">
      <c r="A1261" s="146">
        <v>1261</v>
      </c>
      <c r="B1261" s="147" t="str">
        <f t="shared" si="46"/>
        <v>Jan</v>
      </c>
      <c r="C1261" s="148"/>
      <c r="D1261" s="149"/>
      <c r="E1261" s="150"/>
      <c r="F1261" s="151"/>
      <c r="G1261" s="152">
        <f>IFERROR(VLOOKUP(F1261,'الأستاذ العام'!$B$4:$C$499,2,0),"")</f>
        <v>0</v>
      </c>
      <c r="H1261" s="146"/>
      <c r="I1261" s="153">
        <v>0</v>
      </c>
      <c r="J1261" s="151"/>
      <c r="K1261" s="152">
        <f>IFERROR(VLOOKUP(J1261,'الأستاذ العام'!$B$4:$C$499,2,0),"")</f>
        <v>0</v>
      </c>
      <c r="L1261" s="146"/>
      <c r="M1261" s="153">
        <v>0</v>
      </c>
    </row>
    <row r="1262" spans="1:13" x14ac:dyDescent="0.25">
      <c r="A1262" s="146">
        <v>1262</v>
      </c>
      <c r="B1262" s="147" t="str">
        <f t="shared" si="46"/>
        <v>Jan</v>
      </c>
      <c r="C1262" s="148"/>
      <c r="D1262" s="149"/>
      <c r="E1262" s="150"/>
      <c r="F1262" s="151"/>
      <c r="G1262" s="152">
        <f>IFERROR(VLOOKUP(F1262,'الأستاذ العام'!$B$4:$C$499,2,0),"")</f>
        <v>0</v>
      </c>
      <c r="H1262" s="146"/>
      <c r="I1262" s="153">
        <v>0</v>
      </c>
      <c r="J1262" s="151"/>
      <c r="K1262" s="152">
        <f>IFERROR(VLOOKUP(J1262,'الأستاذ العام'!$B$4:$C$499,2,0),"")</f>
        <v>0</v>
      </c>
      <c r="L1262" s="146"/>
      <c r="M1262" s="153">
        <v>0</v>
      </c>
    </row>
    <row r="1263" spans="1:13" x14ac:dyDescent="0.25">
      <c r="A1263" s="146">
        <v>1263</v>
      </c>
      <c r="B1263" s="147" t="str">
        <f t="shared" si="46"/>
        <v>Jan</v>
      </c>
      <c r="C1263" s="148"/>
      <c r="D1263" s="149"/>
      <c r="E1263" s="150"/>
      <c r="F1263" s="151"/>
      <c r="G1263" s="152">
        <f>IFERROR(VLOOKUP(F1263,'الأستاذ العام'!$B$4:$C$499,2,0),"")</f>
        <v>0</v>
      </c>
      <c r="H1263" s="146"/>
      <c r="I1263" s="153">
        <v>0</v>
      </c>
      <c r="J1263" s="151"/>
      <c r="K1263" s="152">
        <f>IFERROR(VLOOKUP(J1263,'الأستاذ العام'!$B$4:$C$499,2,0),"")</f>
        <v>0</v>
      </c>
      <c r="L1263" s="146"/>
      <c r="M1263" s="153">
        <v>0</v>
      </c>
    </row>
    <row r="1264" spans="1:13" x14ac:dyDescent="0.25">
      <c r="A1264" s="146">
        <v>1264</v>
      </c>
      <c r="B1264" s="147" t="str">
        <f t="shared" si="46"/>
        <v>Jan</v>
      </c>
      <c r="C1264" s="148"/>
      <c r="D1264" s="149"/>
      <c r="E1264" s="150"/>
      <c r="F1264" s="151"/>
      <c r="G1264" s="152">
        <f>IFERROR(VLOOKUP(F1264,'الأستاذ العام'!$B$4:$C$499,2,0),"")</f>
        <v>0</v>
      </c>
      <c r="H1264" s="146"/>
      <c r="I1264" s="153">
        <v>0</v>
      </c>
      <c r="J1264" s="151"/>
      <c r="K1264" s="152">
        <f>IFERROR(VLOOKUP(J1264,'الأستاذ العام'!$B$4:$C$499,2,0),"")</f>
        <v>0</v>
      </c>
      <c r="L1264" s="146"/>
      <c r="M1264" s="153">
        <v>0</v>
      </c>
    </row>
    <row r="1265" spans="1:13" x14ac:dyDescent="0.25">
      <c r="A1265" s="146">
        <v>1265</v>
      </c>
      <c r="B1265" s="147" t="str">
        <f t="shared" si="46"/>
        <v>Jan</v>
      </c>
      <c r="C1265" s="148"/>
      <c r="D1265" s="149"/>
      <c r="E1265" s="150"/>
      <c r="F1265" s="151"/>
      <c r="G1265" s="152">
        <f>IFERROR(VLOOKUP(F1265,'الأستاذ العام'!$B$4:$C$499,2,0),"")</f>
        <v>0</v>
      </c>
      <c r="H1265" s="146"/>
      <c r="I1265" s="153">
        <v>0</v>
      </c>
      <c r="J1265" s="151"/>
      <c r="K1265" s="152">
        <f>IFERROR(VLOOKUP(J1265,'الأستاذ العام'!$B$4:$C$499,2,0),"")</f>
        <v>0</v>
      </c>
      <c r="L1265" s="146"/>
      <c r="M1265" s="153">
        <v>0</v>
      </c>
    </row>
    <row r="1266" spans="1:13" x14ac:dyDescent="0.25">
      <c r="A1266" s="146">
        <v>1266</v>
      </c>
      <c r="B1266" s="147" t="str">
        <f t="shared" ref="B1266:B1329" si="48">TEXT(C1266,"mmm")</f>
        <v>Jan</v>
      </c>
      <c r="C1266" s="148"/>
      <c r="D1266" s="149"/>
      <c r="E1266" s="150"/>
      <c r="F1266" s="151"/>
      <c r="G1266" s="152">
        <f>IFERROR(VLOOKUP(F1266,'الأستاذ العام'!$B$4:$C$499,2,0),"")</f>
        <v>0</v>
      </c>
      <c r="H1266" s="146"/>
      <c r="I1266" s="153">
        <v>0</v>
      </c>
      <c r="J1266" s="151"/>
      <c r="K1266" s="152">
        <f>IFERROR(VLOOKUP(J1266,'الأستاذ العام'!$B$4:$C$499,2,0),"")</f>
        <v>0</v>
      </c>
      <c r="L1266" s="146"/>
      <c r="M1266" s="153">
        <v>0</v>
      </c>
    </row>
    <row r="1267" spans="1:13" x14ac:dyDescent="0.25">
      <c r="A1267" s="146">
        <v>1267</v>
      </c>
      <c r="B1267" s="147" t="str">
        <f t="shared" si="48"/>
        <v>Jan</v>
      </c>
      <c r="C1267" s="148"/>
      <c r="D1267" s="149"/>
      <c r="E1267" s="150"/>
      <c r="F1267" s="151"/>
      <c r="G1267" s="152">
        <f>IFERROR(VLOOKUP(F1267,'الأستاذ العام'!$B$4:$C$499,2,0),"")</f>
        <v>0</v>
      </c>
      <c r="H1267" s="146"/>
      <c r="I1267" s="153">
        <v>0</v>
      </c>
      <c r="J1267" s="151"/>
      <c r="K1267" s="152">
        <f>IFERROR(VLOOKUP(J1267,'الأستاذ العام'!$B$4:$C$499,2,0),"")</f>
        <v>0</v>
      </c>
      <c r="L1267" s="146"/>
      <c r="M1267" s="153">
        <v>0</v>
      </c>
    </row>
    <row r="1268" spans="1:13" x14ac:dyDescent="0.25">
      <c r="A1268" s="146">
        <v>1268</v>
      </c>
      <c r="B1268" s="147" t="str">
        <f t="shared" si="48"/>
        <v>Jan</v>
      </c>
      <c r="C1268" s="148"/>
      <c r="D1268" s="149"/>
      <c r="E1268" s="150"/>
      <c r="F1268" s="151"/>
      <c r="G1268" s="152">
        <f>IFERROR(VLOOKUP(F1268,'الأستاذ العام'!$B$4:$C$499,2,0),"")</f>
        <v>0</v>
      </c>
      <c r="H1268" s="146"/>
      <c r="I1268" s="153">
        <v>0</v>
      </c>
      <c r="J1268" s="151"/>
      <c r="K1268" s="152">
        <f>IFERROR(VLOOKUP(J1268,'الأستاذ العام'!$B$4:$C$499,2,0),"")</f>
        <v>0</v>
      </c>
      <c r="L1268" s="146"/>
      <c r="M1268" s="153">
        <v>0</v>
      </c>
    </row>
    <row r="1269" spans="1:13" x14ac:dyDescent="0.25">
      <c r="A1269" s="146">
        <v>1269</v>
      </c>
      <c r="B1269" s="147" t="str">
        <f t="shared" si="48"/>
        <v>Jan</v>
      </c>
      <c r="C1269" s="148"/>
      <c r="D1269" s="149"/>
      <c r="E1269" s="150"/>
      <c r="F1269" s="151"/>
      <c r="G1269" s="152">
        <f>IFERROR(VLOOKUP(F1269,'الأستاذ العام'!$B$4:$C$499,2,0),"")</f>
        <v>0</v>
      </c>
      <c r="H1269" s="146"/>
      <c r="I1269" s="153">
        <v>0</v>
      </c>
      <c r="J1269" s="151"/>
      <c r="K1269" s="152">
        <f>IFERROR(VLOOKUP(J1269,'الأستاذ العام'!$B$4:$C$499,2,0),"")</f>
        <v>0</v>
      </c>
      <c r="L1269" s="146"/>
      <c r="M1269" s="153">
        <v>0</v>
      </c>
    </row>
    <row r="1270" spans="1:13" x14ac:dyDescent="0.25">
      <c r="A1270" s="146">
        <v>1270</v>
      </c>
      <c r="B1270" s="147" t="str">
        <f t="shared" si="48"/>
        <v>Jan</v>
      </c>
      <c r="C1270" s="148"/>
      <c r="D1270" s="149"/>
      <c r="E1270" s="150"/>
      <c r="F1270" s="151"/>
      <c r="G1270" s="152">
        <f>IFERROR(VLOOKUP(F1270,'الأستاذ العام'!$B$4:$C$499,2,0),"")</f>
        <v>0</v>
      </c>
      <c r="H1270" s="146"/>
      <c r="I1270" s="153">
        <v>0</v>
      </c>
      <c r="J1270" s="151"/>
      <c r="K1270" s="152">
        <f>IFERROR(VLOOKUP(J1270,'الأستاذ العام'!$B$4:$C$499,2,0),"")</f>
        <v>0</v>
      </c>
      <c r="L1270" s="146"/>
      <c r="M1270" s="153">
        <v>0</v>
      </c>
    </row>
    <row r="1271" spans="1:13" x14ac:dyDescent="0.25">
      <c r="A1271" s="146">
        <v>1271</v>
      </c>
      <c r="B1271" s="147" t="str">
        <f t="shared" si="48"/>
        <v>Jan</v>
      </c>
      <c r="C1271" s="148"/>
      <c r="D1271" s="149"/>
      <c r="E1271" s="150"/>
      <c r="F1271" s="151"/>
      <c r="G1271" s="152">
        <f>IFERROR(VLOOKUP(F1271,'الأستاذ العام'!$B$4:$C$499,2,0),"")</f>
        <v>0</v>
      </c>
      <c r="H1271" s="146"/>
      <c r="I1271" s="153">
        <v>0</v>
      </c>
      <c r="J1271" s="151"/>
      <c r="K1271" s="152">
        <f>IFERROR(VLOOKUP(J1271,'الأستاذ العام'!$B$4:$C$499,2,0),"")</f>
        <v>0</v>
      </c>
      <c r="L1271" s="146"/>
      <c r="M1271" s="153">
        <v>0</v>
      </c>
    </row>
    <row r="1272" spans="1:13" x14ac:dyDescent="0.25">
      <c r="A1272" s="146">
        <v>1272</v>
      </c>
      <c r="B1272" s="147" t="str">
        <f t="shared" si="48"/>
        <v>Jan</v>
      </c>
      <c r="C1272" s="148"/>
      <c r="D1272" s="149"/>
      <c r="E1272" s="150"/>
      <c r="F1272" s="151"/>
      <c r="G1272" s="152">
        <f>IFERROR(VLOOKUP(F1272,'الأستاذ العام'!$B$4:$C$499,2,0),"")</f>
        <v>0</v>
      </c>
      <c r="H1272" s="146"/>
      <c r="I1272" s="153">
        <v>0</v>
      </c>
      <c r="J1272" s="151"/>
      <c r="K1272" s="152">
        <f>IFERROR(VLOOKUP(J1272,'الأستاذ العام'!$B$4:$C$499,2,0),"")</f>
        <v>0</v>
      </c>
      <c r="L1272" s="146"/>
      <c r="M1272" s="153">
        <v>0</v>
      </c>
    </row>
    <row r="1273" spans="1:13" x14ac:dyDescent="0.25">
      <c r="A1273" s="146">
        <v>1273</v>
      </c>
      <c r="B1273" s="147" t="str">
        <f t="shared" si="48"/>
        <v>Jan</v>
      </c>
      <c r="C1273" s="148"/>
      <c r="D1273" s="149"/>
      <c r="E1273" s="150"/>
      <c r="F1273" s="151"/>
      <c r="G1273" s="152">
        <f>IFERROR(VLOOKUP(F1273,'الأستاذ العام'!$B$4:$C$499,2,0),"")</f>
        <v>0</v>
      </c>
      <c r="H1273" s="146"/>
      <c r="I1273" s="153">
        <v>0</v>
      </c>
      <c r="J1273" s="151"/>
      <c r="K1273" s="152">
        <f>IFERROR(VLOOKUP(J1273,'الأستاذ العام'!$B$4:$C$499,2,0),"")</f>
        <v>0</v>
      </c>
      <c r="L1273" s="146"/>
      <c r="M1273" s="153">
        <v>0</v>
      </c>
    </row>
    <row r="1274" spans="1:13" x14ac:dyDescent="0.25">
      <c r="A1274" s="146">
        <v>1274</v>
      </c>
      <c r="B1274" s="147" t="str">
        <f t="shared" si="48"/>
        <v>Jan</v>
      </c>
      <c r="C1274" s="148"/>
      <c r="D1274" s="149"/>
      <c r="E1274" s="150"/>
      <c r="F1274" s="151"/>
      <c r="G1274" s="152">
        <f>IFERROR(VLOOKUP(F1274,'الأستاذ العام'!$B$4:$C$499,2,0),"")</f>
        <v>0</v>
      </c>
      <c r="H1274" s="146"/>
      <c r="I1274" s="153">
        <v>0</v>
      </c>
      <c r="J1274" s="151"/>
      <c r="K1274" s="152">
        <f>IFERROR(VLOOKUP(J1274,'الأستاذ العام'!$B$4:$C$499,2,0),"")</f>
        <v>0</v>
      </c>
      <c r="L1274" s="146"/>
      <c r="M1274" s="153">
        <v>0</v>
      </c>
    </row>
    <row r="1275" spans="1:13" x14ac:dyDescent="0.25">
      <c r="A1275" s="146">
        <v>1275</v>
      </c>
      <c r="B1275" s="147" t="str">
        <f t="shared" si="48"/>
        <v>Jan</v>
      </c>
      <c r="C1275" s="148"/>
      <c r="D1275" s="149"/>
      <c r="E1275" s="150"/>
      <c r="F1275" s="151"/>
      <c r="G1275" s="152">
        <f>IFERROR(VLOOKUP(F1275,'الأستاذ العام'!$B$4:$C$499,2,0),"")</f>
        <v>0</v>
      </c>
      <c r="H1275" s="146"/>
      <c r="I1275" s="153">
        <v>0</v>
      </c>
      <c r="J1275" s="151"/>
      <c r="K1275" s="152">
        <f>IFERROR(VLOOKUP(J1275,'الأستاذ العام'!$B$4:$C$499,2,0),"")</f>
        <v>0</v>
      </c>
      <c r="L1275" s="146"/>
      <c r="M1275" s="153">
        <v>0</v>
      </c>
    </row>
    <row r="1276" spans="1:13" x14ac:dyDescent="0.25">
      <c r="A1276" s="146">
        <v>1276</v>
      </c>
      <c r="B1276" s="147" t="str">
        <f t="shared" si="48"/>
        <v>Jan</v>
      </c>
      <c r="C1276" s="148"/>
      <c r="D1276" s="149"/>
      <c r="E1276" s="150"/>
      <c r="F1276" s="151"/>
      <c r="G1276" s="152">
        <f>IFERROR(VLOOKUP(F1276,'الأستاذ العام'!$B$4:$C$499,2,0),"")</f>
        <v>0</v>
      </c>
      <c r="H1276" s="146"/>
      <c r="I1276" s="153">
        <v>0</v>
      </c>
      <c r="J1276" s="151"/>
      <c r="K1276" s="152">
        <f>IFERROR(VLOOKUP(J1276,'الأستاذ العام'!$B$4:$C$499,2,0),"")</f>
        <v>0</v>
      </c>
      <c r="L1276" s="146"/>
      <c r="M1276" s="153">
        <v>0</v>
      </c>
    </row>
    <row r="1277" spans="1:13" x14ac:dyDescent="0.25">
      <c r="A1277" s="146">
        <v>1277</v>
      </c>
      <c r="B1277" s="147" t="str">
        <f t="shared" si="48"/>
        <v>Jan</v>
      </c>
      <c r="C1277" s="148"/>
      <c r="D1277" s="149"/>
      <c r="E1277" s="150"/>
      <c r="F1277" s="151"/>
      <c r="G1277" s="152">
        <f>IFERROR(VLOOKUP(F1277,'الأستاذ العام'!$B$4:$C$499,2,0),"")</f>
        <v>0</v>
      </c>
      <c r="H1277" s="146"/>
      <c r="I1277" s="153">
        <v>0</v>
      </c>
      <c r="J1277" s="151"/>
      <c r="K1277" s="152">
        <f>IFERROR(VLOOKUP(J1277,'الأستاذ العام'!$B$4:$C$499,2,0),"")</f>
        <v>0</v>
      </c>
      <c r="L1277" s="146"/>
      <c r="M1277" s="153">
        <v>0</v>
      </c>
    </row>
    <row r="1278" spans="1:13" x14ac:dyDescent="0.25">
      <c r="A1278" s="146">
        <v>1278</v>
      </c>
      <c r="B1278" s="147" t="str">
        <f t="shared" si="48"/>
        <v>Jan</v>
      </c>
      <c r="C1278" s="148"/>
      <c r="D1278" s="149"/>
      <c r="E1278" s="150"/>
      <c r="F1278" s="151"/>
      <c r="G1278" s="152">
        <f>IFERROR(VLOOKUP(F1278,'الأستاذ العام'!$B$4:$C$499,2,0),"")</f>
        <v>0</v>
      </c>
      <c r="H1278" s="146"/>
      <c r="I1278" s="153">
        <v>0</v>
      </c>
      <c r="J1278" s="151"/>
      <c r="K1278" s="152">
        <f>IFERROR(VLOOKUP(J1278,'الأستاذ العام'!$B$4:$C$499,2,0),"")</f>
        <v>0</v>
      </c>
      <c r="L1278" s="146"/>
      <c r="M1278" s="153">
        <v>0</v>
      </c>
    </row>
    <row r="1279" spans="1:13" x14ac:dyDescent="0.25">
      <c r="A1279" s="146">
        <v>1279</v>
      </c>
      <c r="B1279" s="147" t="str">
        <f t="shared" si="48"/>
        <v>Jan</v>
      </c>
      <c r="C1279" s="148"/>
      <c r="D1279" s="149"/>
      <c r="E1279" s="150"/>
      <c r="F1279" s="151"/>
      <c r="G1279" s="152">
        <f>IFERROR(VLOOKUP(F1279,'الأستاذ العام'!$B$4:$C$499,2,0),"")</f>
        <v>0</v>
      </c>
      <c r="H1279" s="146"/>
      <c r="I1279" s="153">
        <v>0</v>
      </c>
      <c r="J1279" s="151"/>
      <c r="K1279" s="152">
        <f>IFERROR(VLOOKUP(J1279,'الأستاذ العام'!$B$4:$C$499,2,0),"")</f>
        <v>0</v>
      </c>
      <c r="L1279" s="146"/>
      <c r="M1279" s="153">
        <v>0</v>
      </c>
    </row>
    <row r="1280" spans="1:13" x14ac:dyDescent="0.25">
      <c r="A1280" s="146">
        <v>1280</v>
      </c>
      <c r="B1280" s="147" t="str">
        <f t="shared" si="48"/>
        <v>Jan</v>
      </c>
      <c r="C1280" s="148"/>
      <c r="D1280" s="149"/>
      <c r="E1280" s="150"/>
      <c r="F1280" s="151"/>
      <c r="G1280" s="152">
        <f>IFERROR(VLOOKUP(F1280,'الأستاذ العام'!$B$4:$C$499,2,0),"")</f>
        <v>0</v>
      </c>
      <c r="H1280" s="146"/>
      <c r="I1280" s="153">
        <v>0</v>
      </c>
      <c r="J1280" s="151"/>
      <c r="K1280" s="152">
        <f>IFERROR(VLOOKUP(J1280,'الأستاذ العام'!$B$4:$C$499,2,0),"")</f>
        <v>0</v>
      </c>
      <c r="L1280" s="146"/>
      <c r="M1280" s="153">
        <v>0</v>
      </c>
    </row>
    <row r="1281" spans="1:13" x14ac:dyDescent="0.25">
      <c r="A1281" s="146">
        <v>1281</v>
      </c>
      <c r="B1281" s="147" t="str">
        <f t="shared" si="48"/>
        <v>Jan</v>
      </c>
      <c r="C1281" s="148"/>
      <c r="D1281" s="149"/>
      <c r="E1281" s="150"/>
      <c r="F1281" s="151"/>
      <c r="G1281" s="152">
        <f>IFERROR(VLOOKUP(F1281,'الأستاذ العام'!$B$4:$C$499,2,0),"")</f>
        <v>0</v>
      </c>
      <c r="H1281" s="146"/>
      <c r="I1281" s="153">
        <v>0</v>
      </c>
      <c r="J1281" s="151"/>
      <c r="K1281" s="152">
        <f>IFERROR(VLOOKUP(J1281,'الأستاذ العام'!$B$4:$C$499,2,0),"")</f>
        <v>0</v>
      </c>
      <c r="L1281" s="146"/>
      <c r="M1281" s="153">
        <v>0</v>
      </c>
    </row>
    <row r="1282" spans="1:13" x14ac:dyDescent="0.25">
      <c r="A1282" s="146">
        <v>1282</v>
      </c>
      <c r="B1282" s="147" t="str">
        <f t="shared" si="48"/>
        <v>Jan</v>
      </c>
      <c r="C1282" s="148"/>
      <c r="D1282" s="149"/>
      <c r="E1282" s="150"/>
      <c r="F1282" s="151"/>
      <c r="G1282" s="152">
        <f>IFERROR(VLOOKUP(F1282,'الأستاذ العام'!$B$4:$C$499,2,0),"")</f>
        <v>0</v>
      </c>
      <c r="H1282" s="146"/>
      <c r="I1282" s="153">
        <v>0</v>
      </c>
      <c r="J1282" s="151"/>
      <c r="K1282" s="152">
        <f>IFERROR(VLOOKUP(J1282,'الأستاذ العام'!$B$4:$C$499,2,0),"")</f>
        <v>0</v>
      </c>
      <c r="L1282" s="146"/>
      <c r="M1282" s="153">
        <v>0</v>
      </c>
    </row>
    <row r="1283" spans="1:13" x14ac:dyDescent="0.25">
      <c r="A1283" s="146">
        <v>1283</v>
      </c>
      <c r="B1283" s="147" t="str">
        <f t="shared" si="48"/>
        <v>Jan</v>
      </c>
      <c r="C1283" s="148"/>
      <c r="D1283" s="149"/>
      <c r="E1283" s="150"/>
      <c r="F1283" s="151"/>
      <c r="G1283" s="152">
        <f>IFERROR(VLOOKUP(F1283,'الأستاذ العام'!$B$4:$C$499,2,0),"")</f>
        <v>0</v>
      </c>
      <c r="H1283" s="146"/>
      <c r="I1283" s="153">
        <v>0</v>
      </c>
      <c r="J1283" s="151"/>
      <c r="K1283" s="152">
        <f>IFERROR(VLOOKUP(J1283,'الأستاذ العام'!$B$4:$C$499,2,0),"")</f>
        <v>0</v>
      </c>
      <c r="L1283" s="146"/>
      <c r="M1283" s="153">
        <v>0</v>
      </c>
    </row>
    <row r="1284" spans="1:13" x14ac:dyDescent="0.25">
      <c r="A1284" s="146">
        <v>1284</v>
      </c>
      <c r="B1284" s="147" t="str">
        <f t="shared" si="48"/>
        <v>Jan</v>
      </c>
      <c r="C1284" s="148"/>
      <c r="D1284" s="149"/>
      <c r="E1284" s="150"/>
      <c r="F1284" s="151"/>
      <c r="G1284" s="152">
        <f>IFERROR(VLOOKUP(F1284,'الأستاذ العام'!$B$4:$C$499,2,0),"")</f>
        <v>0</v>
      </c>
      <c r="H1284" s="146"/>
      <c r="I1284" s="153">
        <v>0</v>
      </c>
      <c r="J1284" s="151"/>
      <c r="K1284" s="152">
        <f>IFERROR(VLOOKUP(J1284,'الأستاذ العام'!$B$4:$C$499,2,0),"")</f>
        <v>0</v>
      </c>
      <c r="L1284" s="146"/>
      <c r="M1284" s="153">
        <v>0</v>
      </c>
    </row>
    <row r="1285" spans="1:13" x14ac:dyDescent="0.25">
      <c r="A1285" s="146">
        <v>1285</v>
      </c>
      <c r="B1285" s="147" t="str">
        <f t="shared" si="48"/>
        <v>Jan</v>
      </c>
      <c r="C1285" s="148"/>
      <c r="D1285" s="149"/>
      <c r="E1285" s="150"/>
      <c r="F1285" s="151"/>
      <c r="G1285" s="152">
        <f>IFERROR(VLOOKUP(F1285,'الأستاذ العام'!$B$4:$C$499,2,0),"")</f>
        <v>0</v>
      </c>
      <c r="H1285" s="146"/>
      <c r="I1285" s="153">
        <v>0</v>
      </c>
      <c r="J1285" s="151"/>
      <c r="K1285" s="152">
        <f>IFERROR(VLOOKUP(J1285,'الأستاذ العام'!$B$4:$C$499,2,0),"")</f>
        <v>0</v>
      </c>
      <c r="L1285" s="146"/>
      <c r="M1285" s="153">
        <v>0</v>
      </c>
    </row>
    <row r="1286" spans="1:13" x14ac:dyDescent="0.25">
      <c r="A1286" s="146">
        <v>1286</v>
      </c>
      <c r="B1286" s="147" t="str">
        <f t="shared" si="48"/>
        <v>Jan</v>
      </c>
      <c r="C1286" s="148"/>
      <c r="D1286" s="149"/>
      <c r="E1286" s="150"/>
      <c r="F1286" s="151"/>
      <c r="G1286" s="152">
        <f>IFERROR(VLOOKUP(F1286,'الأستاذ العام'!$B$4:$C$499,2,0),"")</f>
        <v>0</v>
      </c>
      <c r="H1286" s="146"/>
      <c r="I1286" s="153">
        <v>0</v>
      </c>
      <c r="J1286" s="151"/>
      <c r="K1286" s="152">
        <f>IFERROR(VLOOKUP(J1286,'الأستاذ العام'!$B$4:$C$499,2,0),"")</f>
        <v>0</v>
      </c>
      <c r="L1286" s="146"/>
      <c r="M1286" s="153">
        <v>0</v>
      </c>
    </row>
    <row r="1287" spans="1:13" x14ac:dyDescent="0.25">
      <c r="A1287" s="146">
        <v>1287</v>
      </c>
      <c r="B1287" s="147" t="str">
        <f t="shared" si="48"/>
        <v>Jan</v>
      </c>
      <c r="C1287" s="148"/>
      <c r="D1287" s="149"/>
      <c r="E1287" s="150"/>
      <c r="F1287" s="151"/>
      <c r="G1287" s="152">
        <f>IFERROR(VLOOKUP(F1287,'الأستاذ العام'!$B$4:$C$499,2,0),"")</f>
        <v>0</v>
      </c>
      <c r="H1287" s="146"/>
      <c r="I1287" s="153">
        <v>0</v>
      </c>
      <c r="J1287" s="151"/>
      <c r="K1287" s="152">
        <f>IFERROR(VLOOKUP(J1287,'الأستاذ العام'!$B$4:$C$499,2,0),"")</f>
        <v>0</v>
      </c>
      <c r="L1287" s="146"/>
      <c r="M1287" s="153">
        <v>0</v>
      </c>
    </row>
    <row r="1288" spans="1:13" x14ac:dyDescent="0.25">
      <c r="A1288" s="146">
        <v>1288</v>
      </c>
      <c r="B1288" s="147" t="str">
        <f t="shared" si="48"/>
        <v>Jan</v>
      </c>
      <c r="C1288" s="148"/>
      <c r="D1288" s="149"/>
      <c r="E1288" s="150"/>
      <c r="F1288" s="151"/>
      <c r="G1288" s="152">
        <f>IFERROR(VLOOKUP(F1288,'الأستاذ العام'!$B$4:$C$499,2,0),"")</f>
        <v>0</v>
      </c>
      <c r="H1288" s="146"/>
      <c r="I1288" s="153">
        <v>0</v>
      </c>
      <c r="J1288" s="151"/>
      <c r="K1288" s="152">
        <f>IFERROR(VLOOKUP(J1288,'الأستاذ العام'!$B$4:$C$499,2,0),"")</f>
        <v>0</v>
      </c>
      <c r="L1288" s="146"/>
      <c r="M1288" s="153">
        <v>0</v>
      </c>
    </row>
    <row r="1289" spans="1:13" x14ac:dyDescent="0.25">
      <c r="A1289" s="146">
        <v>1289</v>
      </c>
      <c r="B1289" s="147" t="str">
        <f t="shared" si="48"/>
        <v>Jan</v>
      </c>
      <c r="C1289" s="148"/>
      <c r="D1289" s="149"/>
      <c r="E1289" s="150"/>
      <c r="F1289" s="151"/>
      <c r="G1289" s="152">
        <f>IFERROR(VLOOKUP(F1289,'الأستاذ العام'!$B$4:$C$499,2,0),"")</f>
        <v>0</v>
      </c>
      <c r="H1289" s="146"/>
      <c r="I1289" s="153">
        <v>0</v>
      </c>
      <c r="J1289" s="151"/>
      <c r="K1289" s="152">
        <f>IFERROR(VLOOKUP(J1289,'الأستاذ العام'!$B$4:$C$499,2,0),"")</f>
        <v>0</v>
      </c>
      <c r="L1289" s="146"/>
      <c r="M1289" s="153">
        <v>0</v>
      </c>
    </row>
    <row r="1290" spans="1:13" x14ac:dyDescent="0.25">
      <c r="A1290" s="146">
        <v>1290</v>
      </c>
      <c r="B1290" s="147" t="str">
        <f t="shared" si="48"/>
        <v>Jan</v>
      </c>
      <c r="C1290" s="148"/>
      <c r="D1290" s="149"/>
      <c r="E1290" s="150"/>
      <c r="F1290" s="151"/>
      <c r="G1290" s="152">
        <f>IFERROR(VLOOKUP(F1290,'الأستاذ العام'!$B$4:$C$499,2,0),"")</f>
        <v>0</v>
      </c>
      <c r="H1290" s="146"/>
      <c r="I1290" s="153">
        <v>0</v>
      </c>
      <c r="J1290" s="151"/>
      <c r="K1290" s="152">
        <f>IFERROR(VLOOKUP(J1290,'الأستاذ العام'!$B$4:$C$499,2,0),"")</f>
        <v>0</v>
      </c>
      <c r="L1290" s="146"/>
      <c r="M1290" s="153">
        <v>0</v>
      </c>
    </row>
    <row r="1291" spans="1:13" x14ac:dyDescent="0.25">
      <c r="A1291" s="146">
        <v>1291</v>
      </c>
      <c r="B1291" s="147" t="str">
        <f t="shared" si="48"/>
        <v>Jan</v>
      </c>
      <c r="C1291" s="148"/>
      <c r="D1291" s="149"/>
      <c r="E1291" s="150"/>
      <c r="F1291" s="151"/>
      <c r="G1291" s="152">
        <f>IFERROR(VLOOKUP(F1291,'الأستاذ العام'!$B$4:$C$499,2,0),"")</f>
        <v>0</v>
      </c>
      <c r="H1291" s="146"/>
      <c r="I1291" s="153">
        <v>0</v>
      </c>
      <c r="J1291" s="151"/>
      <c r="K1291" s="152">
        <f>IFERROR(VLOOKUP(J1291,'الأستاذ العام'!$B$4:$C$499,2,0),"")</f>
        <v>0</v>
      </c>
      <c r="L1291" s="146"/>
      <c r="M1291" s="153">
        <v>0</v>
      </c>
    </row>
    <row r="1292" spans="1:13" x14ac:dyDescent="0.25">
      <c r="A1292" s="146">
        <v>1292</v>
      </c>
      <c r="B1292" s="147" t="str">
        <f t="shared" si="48"/>
        <v>Jan</v>
      </c>
      <c r="C1292" s="148"/>
      <c r="D1292" s="149"/>
      <c r="E1292" s="150"/>
      <c r="F1292" s="151"/>
      <c r="G1292" s="152">
        <f>IFERROR(VLOOKUP(F1292,'الأستاذ العام'!$B$4:$C$499,2,0),"")</f>
        <v>0</v>
      </c>
      <c r="H1292" s="146"/>
      <c r="I1292" s="153">
        <v>0</v>
      </c>
      <c r="J1292" s="151"/>
      <c r="K1292" s="152">
        <f>IFERROR(VLOOKUP(J1292,'الأستاذ العام'!$B$4:$C$499,2,0),"")</f>
        <v>0</v>
      </c>
      <c r="L1292" s="146"/>
      <c r="M1292" s="153">
        <v>0</v>
      </c>
    </row>
    <row r="1293" spans="1:13" x14ac:dyDescent="0.25">
      <c r="A1293" s="146">
        <v>1293</v>
      </c>
      <c r="B1293" s="147" t="str">
        <f t="shared" si="48"/>
        <v>Jan</v>
      </c>
      <c r="C1293" s="148"/>
      <c r="D1293" s="149"/>
      <c r="E1293" s="150"/>
      <c r="F1293" s="151"/>
      <c r="G1293" s="152">
        <f>IFERROR(VLOOKUP(F1293,'الأستاذ العام'!$B$4:$C$499,2,0),"")</f>
        <v>0</v>
      </c>
      <c r="H1293" s="146"/>
      <c r="I1293" s="153">
        <v>0</v>
      </c>
      <c r="J1293" s="151"/>
      <c r="K1293" s="152">
        <f>IFERROR(VLOOKUP(J1293,'الأستاذ العام'!$B$4:$C$499,2,0),"")</f>
        <v>0</v>
      </c>
      <c r="L1293" s="146"/>
      <c r="M1293" s="153">
        <v>0</v>
      </c>
    </row>
    <row r="1294" spans="1:13" x14ac:dyDescent="0.25">
      <c r="A1294" s="146">
        <v>1294</v>
      </c>
      <c r="B1294" s="147" t="str">
        <f t="shared" si="48"/>
        <v>Jan</v>
      </c>
      <c r="C1294" s="148"/>
      <c r="D1294" s="149"/>
      <c r="E1294" s="150"/>
      <c r="F1294" s="151"/>
      <c r="G1294" s="152">
        <f>IFERROR(VLOOKUP(F1294,'الأستاذ العام'!$B$4:$C$499,2,0),"")</f>
        <v>0</v>
      </c>
      <c r="H1294" s="146"/>
      <c r="I1294" s="153">
        <v>0</v>
      </c>
      <c r="J1294" s="151"/>
      <c r="K1294" s="152">
        <f>IFERROR(VLOOKUP(J1294,'الأستاذ العام'!$B$4:$C$499,2,0),"")</f>
        <v>0</v>
      </c>
      <c r="L1294" s="146"/>
      <c r="M1294" s="153">
        <v>0</v>
      </c>
    </row>
    <row r="1295" spans="1:13" x14ac:dyDescent="0.25">
      <c r="A1295" s="146">
        <v>1295</v>
      </c>
      <c r="B1295" s="147" t="str">
        <f t="shared" si="48"/>
        <v>Jan</v>
      </c>
      <c r="C1295" s="148"/>
      <c r="D1295" s="149"/>
      <c r="E1295" s="150"/>
      <c r="F1295" s="151"/>
      <c r="G1295" s="152">
        <f>IFERROR(VLOOKUP(F1295,'الأستاذ العام'!$B$4:$C$499,2,0),"")</f>
        <v>0</v>
      </c>
      <c r="H1295" s="146"/>
      <c r="I1295" s="153">
        <v>0</v>
      </c>
      <c r="J1295" s="151"/>
      <c r="K1295" s="152">
        <f>IFERROR(VLOOKUP(J1295,'الأستاذ العام'!$B$4:$C$499,2,0),"")</f>
        <v>0</v>
      </c>
      <c r="L1295" s="146"/>
      <c r="M1295" s="153">
        <v>0</v>
      </c>
    </row>
    <row r="1296" spans="1:13" x14ac:dyDescent="0.25">
      <c r="A1296" s="146">
        <v>1296</v>
      </c>
      <c r="B1296" s="147" t="str">
        <f t="shared" si="48"/>
        <v>Jan</v>
      </c>
      <c r="C1296" s="148"/>
      <c r="D1296" s="149"/>
      <c r="E1296" s="150"/>
      <c r="F1296" s="151"/>
      <c r="G1296" s="152">
        <f>IFERROR(VLOOKUP(F1296,'الأستاذ العام'!$B$4:$C$499,2,0),"")</f>
        <v>0</v>
      </c>
      <c r="H1296" s="146"/>
      <c r="I1296" s="153">
        <v>0</v>
      </c>
      <c r="J1296" s="151"/>
      <c r="K1296" s="152">
        <f>IFERROR(VLOOKUP(J1296,'الأستاذ العام'!$B$4:$C$499,2,0),"")</f>
        <v>0</v>
      </c>
      <c r="L1296" s="146"/>
      <c r="M1296" s="153">
        <v>0</v>
      </c>
    </row>
    <row r="1297" spans="1:13" x14ac:dyDescent="0.25">
      <c r="A1297" s="146">
        <v>1297</v>
      </c>
      <c r="B1297" s="147" t="str">
        <f t="shared" si="48"/>
        <v>Jan</v>
      </c>
      <c r="C1297" s="148"/>
      <c r="D1297" s="149"/>
      <c r="E1297" s="150"/>
      <c r="F1297" s="151"/>
      <c r="G1297" s="152">
        <f>IFERROR(VLOOKUP(F1297,'الأستاذ العام'!$B$4:$C$499,2,0),"")</f>
        <v>0</v>
      </c>
      <c r="H1297" s="146"/>
      <c r="I1297" s="153">
        <v>0</v>
      </c>
      <c r="J1297" s="151"/>
      <c r="K1297" s="152">
        <f>IFERROR(VLOOKUP(J1297,'الأستاذ العام'!$B$4:$C$499,2,0),"")</f>
        <v>0</v>
      </c>
      <c r="L1297" s="146"/>
      <c r="M1297" s="153">
        <v>0</v>
      </c>
    </row>
    <row r="1298" spans="1:13" x14ac:dyDescent="0.25">
      <c r="A1298" s="146">
        <v>1298</v>
      </c>
      <c r="B1298" s="147" t="str">
        <f t="shared" si="48"/>
        <v>Jan</v>
      </c>
      <c r="C1298" s="148"/>
      <c r="D1298" s="149"/>
      <c r="E1298" s="150"/>
      <c r="F1298" s="151"/>
      <c r="G1298" s="152">
        <f>IFERROR(VLOOKUP(F1298,'الأستاذ العام'!$B$4:$C$499,2,0),"")</f>
        <v>0</v>
      </c>
      <c r="H1298" s="146"/>
      <c r="I1298" s="153">
        <v>0</v>
      </c>
      <c r="J1298" s="151"/>
      <c r="K1298" s="152">
        <f>IFERROR(VLOOKUP(J1298,'الأستاذ العام'!$B$4:$C$499,2,0),"")</f>
        <v>0</v>
      </c>
      <c r="L1298" s="146"/>
      <c r="M1298" s="153">
        <v>0</v>
      </c>
    </row>
    <row r="1299" spans="1:13" x14ac:dyDescent="0.25">
      <c r="A1299" s="146">
        <v>1299</v>
      </c>
      <c r="B1299" s="147" t="str">
        <f t="shared" si="48"/>
        <v>Jan</v>
      </c>
      <c r="C1299" s="148"/>
      <c r="D1299" s="149"/>
      <c r="E1299" s="150"/>
      <c r="F1299" s="151"/>
      <c r="G1299" s="152">
        <f>IFERROR(VLOOKUP(F1299,'الأستاذ العام'!$B$4:$C$499,2,0),"")</f>
        <v>0</v>
      </c>
      <c r="H1299" s="146"/>
      <c r="I1299" s="153">
        <v>0</v>
      </c>
      <c r="J1299" s="151"/>
      <c r="K1299" s="152">
        <f>IFERROR(VLOOKUP(J1299,'الأستاذ العام'!$B$4:$C$499,2,0),"")</f>
        <v>0</v>
      </c>
      <c r="L1299" s="146"/>
      <c r="M1299" s="153">
        <v>0</v>
      </c>
    </row>
    <row r="1300" spans="1:13" x14ac:dyDescent="0.25">
      <c r="A1300" s="146">
        <v>1300</v>
      </c>
      <c r="B1300" s="147" t="str">
        <f t="shared" si="48"/>
        <v>Jan</v>
      </c>
      <c r="C1300" s="148"/>
      <c r="D1300" s="149"/>
      <c r="E1300" s="150"/>
      <c r="F1300" s="151"/>
      <c r="G1300" s="152">
        <f>IFERROR(VLOOKUP(F1300,'الأستاذ العام'!$B$4:$C$499,2,0),"")</f>
        <v>0</v>
      </c>
      <c r="H1300" s="146"/>
      <c r="I1300" s="153">
        <v>0</v>
      </c>
      <c r="J1300" s="151"/>
      <c r="K1300" s="152">
        <f>IFERROR(VLOOKUP(J1300,'الأستاذ العام'!$B$4:$C$499,2,0),"")</f>
        <v>0</v>
      </c>
      <c r="L1300" s="146"/>
      <c r="M1300" s="153">
        <v>0</v>
      </c>
    </row>
    <row r="1301" spans="1:13" x14ac:dyDescent="0.25">
      <c r="A1301" s="146">
        <v>1301</v>
      </c>
      <c r="B1301" s="147" t="str">
        <f t="shared" si="48"/>
        <v>Jan</v>
      </c>
      <c r="C1301" s="148"/>
      <c r="D1301" s="149"/>
      <c r="E1301" s="150"/>
      <c r="F1301" s="151"/>
      <c r="G1301" s="152">
        <f>IFERROR(VLOOKUP(F1301,'الأستاذ العام'!$B$4:$C$499,2,0),"")</f>
        <v>0</v>
      </c>
      <c r="H1301" s="146"/>
      <c r="I1301" s="153">
        <v>0</v>
      </c>
      <c r="J1301" s="151"/>
      <c r="K1301" s="152">
        <f>IFERROR(VLOOKUP(J1301,'الأستاذ العام'!$B$4:$C$499,2,0),"")</f>
        <v>0</v>
      </c>
      <c r="L1301" s="146"/>
      <c r="M1301" s="153">
        <v>0</v>
      </c>
    </row>
    <row r="1302" spans="1:13" x14ac:dyDescent="0.25">
      <c r="A1302" s="146">
        <v>1302</v>
      </c>
      <c r="B1302" s="147" t="str">
        <f t="shared" si="48"/>
        <v>Jan</v>
      </c>
      <c r="C1302" s="148"/>
      <c r="D1302" s="149"/>
      <c r="E1302" s="150"/>
      <c r="F1302" s="151"/>
      <c r="G1302" s="152">
        <f>IFERROR(VLOOKUP(F1302,'الأستاذ العام'!$B$4:$C$499,2,0),"")</f>
        <v>0</v>
      </c>
      <c r="H1302" s="146"/>
      <c r="I1302" s="153">
        <v>0</v>
      </c>
      <c r="J1302" s="151"/>
      <c r="K1302" s="152">
        <f>IFERROR(VLOOKUP(J1302,'الأستاذ العام'!$B$4:$C$499,2,0),"")</f>
        <v>0</v>
      </c>
      <c r="L1302" s="146"/>
      <c r="M1302" s="153">
        <v>0</v>
      </c>
    </row>
    <row r="1303" spans="1:13" x14ac:dyDescent="0.25">
      <c r="A1303" s="146">
        <v>1303</v>
      </c>
      <c r="B1303" s="147" t="str">
        <f t="shared" si="48"/>
        <v>Jan</v>
      </c>
      <c r="C1303" s="148"/>
      <c r="D1303" s="149"/>
      <c r="E1303" s="150"/>
      <c r="F1303" s="151"/>
      <c r="G1303" s="152">
        <f>IFERROR(VLOOKUP(F1303,'الأستاذ العام'!$B$4:$C$499,2,0),"")</f>
        <v>0</v>
      </c>
      <c r="H1303" s="146"/>
      <c r="I1303" s="153">
        <v>0</v>
      </c>
      <c r="J1303" s="151"/>
      <c r="K1303" s="152">
        <f>IFERROR(VLOOKUP(J1303,'الأستاذ العام'!$B$4:$C$499,2,0),"")</f>
        <v>0</v>
      </c>
      <c r="L1303" s="146"/>
      <c r="M1303" s="153">
        <v>0</v>
      </c>
    </row>
    <row r="1304" spans="1:13" x14ac:dyDescent="0.25">
      <c r="A1304" s="146">
        <v>1304</v>
      </c>
      <c r="B1304" s="147" t="str">
        <f t="shared" si="48"/>
        <v>Jan</v>
      </c>
      <c r="C1304" s="148"/>
      <c r="D1304" s="149"/>
      <c r="E1304" s="150"/>
      <c r="F1304" s="151"/>
      <c r="G1304" s="152">
        <f>IFERROR(VLOOKUP(F1304,'الأستاذ العام'!$B$4:$C$499,2,0),"")</f>
        <v>0</v>
      </c>
      <c r="H1304" s="146"/>
      <c r="I1304" s="153">
        <v>0</v>
      </c>
      <c r="J1304" s="151"/>
      <c r="K1304" s="152">
        <f>IFERROR(VLOOKUP(J1304,'الأستاذ العام'!$B$4:$C$499,2,0),"")</f>
        <v>0</v>
      </c>
      <c r="L1304" s="146"/>
      <c r="M1304" s="153">
        <v>0</v>
      </c>
    </row>
    <row r="1305" spans="1:13" x14ac:dyDescent="0.25">
      <c r="A1305" s="146">
        <v>1305</v>
      </c>
      <c r="B1305" s="147" t="str">
        <f t="shared" si="48"/>
        <v>Jan</v>
      </c>
      <c r="C1305" s="148"/>
      <c r="D1305" s="149"/>
      <c r="E1305" s="150"/>
      <c r="F1305" s="151"/>
      <c r="G1305" s="152">
        <f>IFERROR(VLOOKUP(F1305,'الأستاذ العام'!$B$4:$C$499,2,0),"")</f>
        <v>0</v>
      </c>
      <c r="H1305" s="146"/>
      <c r="I1305" s="153">
        <v>0</v>
      </c>
      <c r="J1305" s="151"/>
      <c r="K1305" s="152">
        <f>IFERROR(VLOOKUP(J1305,'الأستاذ العام'!$B$4:$C$499,2,0),"")</f>
        <v>0</v>
      </c>
      <c r="L1305" s="146"/>
      <c r="M1305" s="153">
        <v>0</v>
      </c>
    </row>
    <row r="1306" spans="1:13" x14ac:dyDescent="0.25">
      <c r="A1306" s="146">
        <v>1306</v>
      </c>
      <c r="B1306" s="147" t="str">
        <f t="shared" si="48"/>
        <v>Jan</v>
      </c>
      <c r="C1306" s="148"/>
      <c r="D1306" s="149"/>
      <c r="E1306" s="150"/>
      <c r="F1306" s="151"/>
      <c r="G1306" s="152">
        <f>IFERROR(VLOOKUP(F1306,'الأستاذ العام'!$B$4:$C$499,2,0),"")</f>
        <v>0</v>
      </c>
      <c r="H1306" s="146"/>
      <c r="I1306" s="153">
        <v>0</v>
      </c>
      <c r="J1306" s="151"/>
      <c r="K1306" s="152">
        <f>IFERROR(VLOOKUP(J1306,'الأستاذ العام'!$B$4:$C$499,2,0),"")</f>
        <v>0</v>
      </c>
      <c r="L1306" s="146"/>
      <c r="M1306" s="153">
        <v>0</v>
      </c>
    </row>
    <row r="1307" spans="1:13" x14ac:dyDescent="0.25">
      <c r="A1307" s="146">
        <v>1307</v>
      </c>
      <c r="B1307" s="147" t="str">
        <f t="shared" si="48"/>
        <v>Jan</v>
      </c>
      <c r="C1307" s="148"/>
      <c r="D1307" s="149"/>
      <c r="E1307" s="150"/>
      <c r="F1307" s="151"/>
      <c r="G1307" s="152">
        <f>IFERROR(VLOOKUP(F1307,'الأستاذ العام'!$B$4:$C$499,2,0),"")</f>
        <v>0</v>
      </c>
      <c r="H1307" s="146"/>
      <c r="I1307" s="153">
        <v>0</v>
      </c>
      <c r="J1307" s="151"/>
      <c r="K1307" s="152">
        <f>IFERROR(VLOOKUP(J1307,'الأستاذ العام'!$B$4:$C$499,2,0),"")</f>
        <v>0</v>
      </c>
      <c r="L1307" s="146"/>
      <c r="M1307" s="153">
        <v>0</v>
      </c>
    </row>
    <row r="1308" spans="1:13" x14ac:dyDescent="0.25">
      <c r="A1308" s="146">
        <v>1308</v>
      </c>
      <c r="B1308" s="147" t="str">
        <f t="shared" si="48"/>
        <v>Jan</v>
      </c>
      <c r="C1308" s="148"/>
      <c r="D1308" s="149"/>
      <c r="E1308" s="150"/>
      <c r="F1308" s="151"/>
      <c r="G1308" s="152">
        <f>IFERROR(VLOOKUP(F1308,'الأستاذ العام'!$B$4:$C$499,2,0),"")</f>
        <v>0</v>
      </c>
      <c r="H1308" s="146"/>
      <c r="I1308" s="153">
        <v>0</v>
      </c>
      <c r="J1308" s="151"/>
      <c r="K1308" s="152">
        <f>IFERROR(VLOOKUP(J1308,'الأستاذ العام'!$B$4:$C$499,2,0),"")</f>
        <v>0</v>
      </c>
      <c r="L1308" s="146"/>
      <c r="M1308" s="153">
        <v>0</v>
      </c>
    </row>
    <row r="1309" spans="1:13" x14ac:dyDescent="0.25">
      <c r="A1309" s="146">
        <v>1309</v>
      </c>
      <c r="B1309" s="147" t="str">
        <f t="shared" si="48"/>
        <v>Jan</v>
      </c>
      <c r="C1309" s="148"/>
      <c r="D1309" s="149"/>
      <c r="E1309" s="150"/>
      <c r="F1309" s="151"/>
      <c r="G1309" s="152">
        <f>IFERROR(VLOOKUP(F1309,'الأستاذ العام'!$B$4:$C$499,2,0),"")</f>
        <v>0</v>
      </c>
      <c r="H1309" s="146"/>
      <c r="I1309" s="153">
        <v>0</v>
      </c>
      <c r="J1309" s="151"/>
      <c r="K1309" s="152">
        <f>IFERROR(VLOOKUP(J1309,'الأستاذ العام'!$B$4:$C$499,2,0),"")</f>
        <v>0</v>
      </c>
      <c r="L1309" s="146"/>
      <c r="M1309" s="153">
        <v>0</v>
      </c>
    </row>
    <row r="1310" spans="1:13" x14ac:dyDescent="0.25">
      <c r="A1310" s="146">
        <v>1310</v>
      </c>
      <c r="B1310" s="147" t="str">
        <f t="shared" si="48"/>
        <v>Jan</v>
      </c>
      <c r="C1310" s="148"/>
      <c r="D1310" s="149"/>
      <c r="E1310" s="150"/>
      <c r="F1310" s="151"/>
      <c r="G1310" s="152">
        <f>IFERROR(VLOOKUP(F1310,'الأستاذ العام'!$B$4:$C$499,2,0),"")</f>
        <v>0</v>
      </c>
      <c r="H1310" s="146"/>
      <c r="I1310" s="153">
        <v>0</v>
      </c>
      <c r="J1310" s="151"/>
      <c r="K1310" s="152">
        <f>IFERROR(VLOOKUP(J1310,'الأستاذ العام'!$B$4:$C$499,2,0),"")</f>
        <v>0</v>
      </c>
      <c r="L1310" s="146"/>
      <c r="M1310" s="153">
        <v>0</v>
      </c>
    </row>
    <row r="1311" spans="1:13" x14ac:dyDescent="0.25">
      <c r="A1311" s="146">
        <v>1311</v>
      </c>
      <c r="B1311" s="147" t="str">
        <f t="shared" si="48"/>
        <v>Jan</v>
      </c>
      <c r="C1311" s="148"/>
      <c r="D1311" s="149"/>
      <c r="E1311" s="150"/>
      <c r="F1311" s="151"/>
      <c r="G1311" s="152">
        <f>IFERROR(VLOOKUP(F1311,'الأستاذ العام'!$B$4:$C$499,2,0),"")</f>
        <v>0</v>
      </c>
      <c r="H1311" s="146"/>
      <c r="I1311" s="153">
        <v>0</v>
      </c>
      <c r="J1311" s="151"/>
      <c r="K1311" s="152">
        <f>IFERROR(VLOOKUP(J1311,'الأستاذ العام'!$B$4:$C$499,2,0),"")</f>
        <v>0</v>
      </c>
      <c r="L1311" s="146"/>
      <c r="M1311" s="153">
        <v>0</v>
      </c>
    </row>
    <row r="1312" spans="1:13" x14ac:dyDescent="0.25">
      <c r="A1312" s="146">
        <v>1312</v>
      </c>
      <c r="B1312" s="147" t="str">
        <f t="shared" si="48"/>
        <v>Jan</v>
      </c>
      <c r="C1312" s="148"/>
      <c r="D1312" s="149"/>
      <c r="E1312" s="150"/>
      <c r="F1312" s="151"/>
      <c r="G1312" s="152">
        <f>IFERROR(VLOOKUP(F1312,'الأستاذ العام'!$B$4:$C$499,2,0),"")</f>
        <v>0</v>
      </c>
      <c r="H1312" s="146"/>
      <c r="I1312" s="153">
        <v>0</v>
      </c>
      <c r="J1312" s="151"/>
      <c r="K1312" s="152">
        <f>IFERROR(VLOOKUP(J1312,'الأستاذ العام'!$B$4:$C$499,2,0),"")</f>
        <v>0</v>
      </c>
      <c r="L1312" s="146"/>
      <c r="M1312" s="153">
        <v>0</v>
      </c>
    </row>
    <row r="1313" spans="1:13" x14ac:dyDescent="0.25">
      <c r="A1313" s="146">
        <v>1313</v>
      </c>
      <c r="B1313" s="147" t="str">
        <f t="shared" si="48"/>
        <v>Jan</v>
      </c>
      <c r="C1313" s="148"/>
      <c r="D1313" s="149"/>
      <c r="E1313" s="150"/>
      <c r="F1313" s="151"/>
      <c r="G1313" s="152">
        <f>IFERROR(VLOOKUP(F1313,'الأستاذ العام'!$B$4:$C$499,2,0),"")</f>
        <v>0</v>
      </c>
      <c r="H1313" s="146"/>
      <c r="I1313" s="153">
        <v>0</v>
      </c>
      <c r="J1313" s="151"/>
      <c r="K1313" s="152">
        <f>IFERROR(VLOOKUP(J1313,'الأستاذ العام'!$B$4:$C$499,2,0),"")</f>
        <v>0</v>
      </c>
      <c r="L1313" s="146"/>
      <c r="M1313" s="153">
        <v>0</v>
      </c>
    </row>
    <row r="1314" spans="1:13" x14ac:dyDescent="0.25">
      <c r="A1314" s="146">
        <v>1314</v>
      </c>
      <c r="B1314" s="147" t="str">
        <f t="shared" si="48"/>
        <v>Jan</v>
      </c>
      <c r="C1314" s="148"/>
      <c r="D1314" s="149"/>
      <c r="E1314" s="150"/>
      <c r="F1314" s="151"/>
      <c r="G1314" s="152">
        <f>IFERROR(VLOOKUP(F1314,'الأستاذ العام'!$B$4:$C$499,2,0),"")</f>
        <v>0</v>
      </c>
      <c r="H1314" s="146"/>
      <c r="I1314" s="153">
        <v>0</v>
      </c>
      <c r="J1314" s="151"/>
      <c r="K1314" s="152">
        <f>IFERROR(VLOOKUP(J1314,'الأستاذ العام'!$B$4:$C$499,2,0),"")</f>
        <v>0</v>
      </c>
      <c r="L1314" s="146"/>
      <c r="M1314" s="153">
        <v>0</v>
      </c>
    </row>
    <row r="1315" spans="1:13" x14ac:dyDescent="0.25">
      <c r="A1315" s="146">
        <v>1315</v>
      </c>
      <c r="B1315" s="147" t="str">
        <f t="shared" si="48"/>
        <v>Jan</v>
      </c>
      <c r="C1315" s="148"/>
      <c r="D1315" s="149"/>
      <c r="E1315" s="150"/>
      <c r="F1315" s="151"/>
      <c r="G1315" s="152">
        <f>IFERROR(VLOOKUP(F1315,'الأستاذ العام'!$B$4:$C$499,2,0),"")</f>
        <v>0</v>
      </c>
      <c r="H1315" s="146"/>
      <c r="I1315" s="153">
        <v>0</v>
      </c>
      <c r="J1315" s="151"/>
      <c r="K1315" s="152">
        <f>IFERROR(VLOOKUP(J1315,'الأستاذ العام'!$B$4:$C$499,2,0),"")</f>
        <v>0</v>
      </c>
      <c r="L1315" s="146"/>
      <c r="M1315" s="153">
        <v>0</v>
      </c>
    </row>
    <row r="1316" spans="1:13" x14ac:dyDescent="0.25">
      <c r="A1316" s="146">
        <v>1316</v>
      </c>
      <c r="B1316" s="147" t="str">
        <f t="shared" si="48"/>
        <v>Jan</v>
      </c>
      <c r="C1316" s="148"/>
      <c r="D1316" s="149"/>
      <c r="E1316" s="150"/>
      <c r="F1316" s="151"/>
      <c r="G1316" s="152">
        <f>IFERROR(VLOOKUP(F1316,'الأستاذ العام'!$B$4:$C$499,2,0),"")</f>
        <v>0</v>
      </c>
      <c r="H1316" s="146"/>
      <c r="I1316" s="153">
        <v>0</v>
      </c>
      <c r="J1316" s="151"/>
      <c r="K1316" s="152">
        <f>IFERROR(VLOOKUP(J1316,'الأستاذ العام'!$B$4:$C$499,2,0),"")</f>
        <v>0</v>
      </c>
      <c r="L1316" s="146"/>
      <c r="M1316" s="153">
        <v>0</v>
      </c>
    </row>
    <row r="1317" spans="1:13" x14ac:dyDescent="0.25">
      <c r="A1317" s="146">
        <v>1317</v>
      </c>
      <c r="B1317" s="147" t="str">
        <f t="shared" si="48"/>
        <v>Jan</v>
      </c>
      <c r="C1317" s="148"/>
      <c r="D1317" s="149"/>
      <c r="E1317" s="150"/>
      <c r="F1317" s="151"/>
      <c r="G1317" s="152">
        <f>IFERROR(VLOOKUP(F1317,'الأستاذ العام'!$B$4:$C$499,2,0),"")</f>
        <v>0</v>
      </c>
      <c r="H1317" s="146"/>
      <c r="I1317" s="153">
        <v>0</v>
      </c>
      <c r="J1317" s="151"/>
      <c r="K1317" s="152">
        <f>IFERROR(VLOOKUP(J1317,'الأستاذ العام'!$B$4:$C$499,2,0),"")</f>
        <v>0</v>
      </c>
      <c r="L1317" s="146"/>
      <c r="M1317" s="153">
        <v>0</v>
      </c>
    </row>
    <row r="1318" spans="1:13" x14ac:dyDescent="0.25">
      <c r="A1318" s="146">
        <v>1318</v>
      </c>
      <c r="B1318" s="147" t="str">
        <f t="shared" si="48"/>
        <v>Jan</v>
      </c>
      <c r="C1318" s="148"/>
      <c r="D1318" s="149"/>
      <c r="E1318" s="150"/>
      <c r="F1318" s="151"/>
      <c r="G1318" s="152">
        <f>IFERROR(VLOOKUP(F1318,'الأستاذ العام'!$B$4:$C$499,2,0),"")</f>
        <v>0</v>
      </c>
      <c r="H1318" s="146"/>
      <c r="I1318" s="153">
        <v>0</v>
      </c>
      <c r="J1318" s="151"/>
      <c r="K1318" s="152">
        <f>IFERROR(VLOOKUP(J1318,'الأستاذ العام'!$B$4:$C$499,2,0),"")</f>
        <v>0</v>
      </c>
      <c r="L1318" s="146"/>
      <c r="M1318" s="153">
        <v>0</v>
      </c>
    </row>
    <row r="1319" spans="1:13" x14ac:dyDescent="0.25">
      <c r="A1319" s="146">
        <v>1319</v>
      </c>
      <c r="B1319" s="147" t="str">
        <f t="shared" si="48"/>
        <v>Jan</v>
      </c>
      <c r="C1319" s="148"/>
      <c r="D1319" s="149"/>
      <c r="E1319" s="150"/>
      <c r="F1319" s="151"/>
      <c r="G1319" s="152">
        <f>IFERROR(VLOOKUP(F1319,'الأستاذ العام'!$B$4:$C$499,2,0),"")</f>
        <v>0</v>
      </c>
      <c r="H1319" s="146"/>
      <c r="I1319" s="153">
        <v>0</v>
      </c>
      <c r="J1319" s="151"/>
      <c r="K1319" s="152">
        <f>IFERROR(VLOOKUP(J1319,'الأستاذ العام'!$B$4:$C$499,2,0),"")</f>
        <v>0</v>
      </c>
      <c r="L1319" s="146"/>
      <c r="M1319" s="153">
        <v>0</v>
      </c>
    </row>
    <row r="1320" spans="1:13" x14ac:dyDescent="0.25">
      <c r="A1320" s="146">
        <v>1320</v>
      </c>
      <c r="B1320" s="147" t="str">
        <f t="shared" si="48"/>
        <v>Jan</v>
      </c>
      <c r="C1320" s="148"/>
      <c r="D1320" s="149"/>
      <c r="E1320" s="150"/>
      <c r="F1320" s="151"/>
      <c r="G1320" s="152">
        <f>IFERROR(VLOOKUP(F1320,'الأستاذ العام'!$B$4:$C$499,2,0),"")</f>
        <v>0</v>
      </c>
      <c r="H1320" s="146"/>
      <c r="I1320" s="153">
        <v>0</v>
      </c>
      <c r="J1320" s="151"/>
      <c r="K1320" s="152">
        <f>IFERROR(VLOOKUP(J1320,'الأستاذ العام'!$B$4:$C$499,2,0),"")</f>
        <v>0</v>
      </c>
      <c r="L1320" s="146"/>
      <c r="M1320" s="153">
        <v>0</v>
      </c>
    </row>
    <row r="1321" spans="1:13" x14ac:dyDescent="0.25">
      <c r="A1321" s="146">
        <v>1321</v>
      </c>
      <c r="B1321" s="147" t="str">
        <f t="shared" si="48"/>
        <v>Jan</v>
      </c>
      <c r="C1321" s="148"/>
      <c r="D1321" s="149"/>
      <c r="E1321" s="150"/>
      <c r="F1321" s="151"/>
      <c r="G1321" s="152">
        <f>IFERROR(VLOOKUP(F1321,'الأستاذ العام'!$B$4:$C$499,2,0),"")</f>
        <v>0</v>
      </c>
      <c r="H1321" s="146"/>
      <c r="I1321" s="153">
        <v>0</v>
      </c>
      <c r="J1321" s="151"/>
      <c r="K1321" s="152">
        <f>IFERROR(VLOOKUP(J1321,'الأستاذ العام'!$B$4:$C$499,2,0),"")</f>
        <v>0</v>
      </c>
      <c r="L1321" s="146"/>
      <c r="M1321" s="153">
        <v>0</v>
      </c>
    </row>
    <row r="1322" spans="1:13" x14ac:dyDescent="0.25">
      <c r="A1322" s="146">
        <v>1322</v>
      </c>
      <c r="B1322" s="147" t="str">
        <f t="shared" si="48"/>
        <v>Jan</v>
      </c>
      <c r="C1322" s="148"/>
      <c r="D1322" s="149"/>
      <c r="E1322" s="150"/>
      <c r="F1322" s="151"/>
      <c r="G1322" s="152">
        <f>IFERROR(VLOOKUP(F1322,'الأستاذ العام'!$B$4:$C$499,2,0),"")</f>
        <v>0</v>
      </c>
      <c r="H1322" s="146"/>
      <c r="I1322" s="153">
        <v>0</v>
      </c>
      <c r="J1322" s="151"/>
      <c r="K1322" s="152">
        <f>IFERROR(VLOOKUP(J1322,'الأستاذ العام'!$B$4:$C$499,2,0),"")</f>
        <v>0</v>
      </c>
      <c r="L1322" s="146"/>
      <c r="M1322" s="153">
        <v>0</v>
      </c>
    </row>
    <row r="1323" spans="1:13" x14ac:dyDescent="0.25">
      <c r="A1323" s="146">
        <v>1323</v>
      </c>
      <c r="B1323" s="147" t="str">
        <f t="shared" si="48"/>
        <v>Jan</v>
      </c>
      <c r="C1323" s="148"/>
      <c r="D1323" s="149"/>
      <c r="E1323" s="150"/>
      <c r="F1323" s="151"/>
      <c r="G1323" s="152">
        <f>IFERROR(VLOOKUP(F1323,'الأستاذ العام'!$B$4:$C$499,2,0),"")</f>
        <v>0</v>
      </c>
      <c r="H1323" s="146"/>
      <c r="I1323" s="153">
        <v>0</v>
      </c>
      <c r="J1323" s="151"/>
      <c r="K1323" s="152">
        <f>IFERROR(VLOOKUP(J1323,'الأستاذ العام'!$B$4:$C$499,2,0),"")</f>
        <v>0</v>
      </c>
      <c r="L1323" s="146"/>
      <c r="M1323" s="153">
        <v>0</v>
      </c>
    </row>
    <row r="1324" spans="1:13" x14ac:dyDescent="0.25">
      <c r="A1324" s="146">
        <v>1324</v>
      </c>
      <c r="B1324" s="147" t="str">
        <f t="shared" si="48"/>
        <v>Jan</v>
      </c>
      <c r="C1324" s="148"/>
      <c r="D1324" s="149"/>
      <c r="E1324" s="150"/>
      <c r="F1324" s="151"/>
      <c r="G1324" s="152">
        <f>IFERROR(VLOOKUP(F1324,'الأستاذ العام'!$B$4:$C$499,2,0),"")</f>
        <v>0</v>
      </c>
      <c r="H1324" s="146"/>
      <c r="I1324" s="153">
        <v>0</v>
      </c>
      <c r="J1324" s="151"/>
      <c r="K1324" s="152">
        <f>IFERROR(VLOOKUP(J1324,'الأستاذ العام'!$B$4:$C$499,2,0),"")</f>
        <v>0</v>
      </c>
      <c r="L1324" s="146"/>
      <c r="M1324" s="153">
        <v>0</v>
      </c>
    </row>
    <row r="1325" spans="1:13" x14ac:dyDescent="0.25">
      <c r="A1325" s="146">
        <v>1325</v>
      </c>
      <c r="B1325" s="147" t="str">
        <f t="shared" si="48"/>
        <v>Jan</v>
      </c>
      <c r="C1325" s="148"/>
      <c r="D1325" s="149"/>
      <c r="E1325" s="150"/>
      <c r="F1325" s="151"/>
      <c r="G1325" s="152">
        <f>IFERROR(VLOOKUP(F1325,'الأستاذ العام'!$B$4:$C$499,2,0),"")</f>
        <v>0</v>
      </c>
      <c r="H1325" s="146"/>
      <c r="I1325" s="153">
        <v>0</v>
      </c>
      <c r="J1325" s="151"/>
      <c r="K1325" s="152">
        <f>IFERROR(VLOOKUP(J1325,'الأستاذ العام'!$B$4:$C$499,2,0),"")</f>
        <v>0</v>
      </c>
      <c r="L1325" s="146"/>
      <c r="M1325" s="153">
        <v>0</v>
      </c>
    </row>
    <row r="1326" spans="1:13" x14ac:dyDescent="0.25">
      <c r="A1326" s="146">
        <v>1326</v>
      </c>
      <c r="B1326" s="147" t="str">
        <f t="shared" si="48"/>
        <v>Jan</v>
      </c>
      <c r="C1326" s="148"/>
      <c r="D1326" s="149"/>
      <c r="E1326" s="150"/>
      <c r="F1326" s="151"/>
      <c r="G1326" s="152">
        <f>IFERROR(VLOOKUP(F1326,'الأستاذ العام'!$B$4:$C$499,2,0),"")</f>
        <v>0</v>
      </c>
      <c r="H1326" s="146"/>
      <c r="I1326" s="153">
        <v>0</v>
      </c>
      <c r="J1326" s="151"/>
      <c r="K1326" s="152">
        <f>IFERROR(VLOOKUP(J1326,'الأستاذ العام'!$B$4:$C$499,2,0),"")</f>
        <v>0</v>
      </c>
      <c r="L1326" s="146"/>
      <c r="M1326" s="153">
        <v>0</v>
      </c>
    </row>
    <row r="1327" spans="1:13" x14ac:dyDescent="0.25">
      <c r="A1327" s="146">
        <v>1327</v>
      </c>
      <c r="B1327" s="147" t="str">
        <f t="shared" si="48"/>
        <v>Jan</v>
      </c>
      <c r="C1327" s="148"/>
      <c r="D1327" s="149"/>
      <c r="E1327" s="150"/>
      <c r="F1327" s="151"/>
      <c r="G1327" s="152">
        <f>IFERROR(VLOOKUP(F1327,'الأستاذ العام'!$B$4:$C$499,2,0),"")</f>
        <v>0</v>
      </c>
      <c r="H1327" s="146"/>
      <c r="I1327" s="153">
        <v>0</v>
      </c>
      <c r="J1327" s="151"/>
      <c r="K1327" s="152">
        <f>IFERROR(VLOOKUP(J1327,'الأستاذ العام'!$B$4:$C$499,2,0),"")</f>
        <v>0</v>
      </c>
      <c r="L1327" s="146"/>
      <c r="M1327" s="153">
        <v>0</v>
      </c>
    </row>
    <row r="1328" spans="1:13" x14ac:dyDescent="0.25">
      <c r="A1328" s="146">
        <v>1328</v>
      </c>
      <c r="B1328" s="147" t="str">
        <f t="shared" si="48"/>
        <v>Jan</v>
      </c>
      <c r="C1328" s="148"/>
      <c r="D1328" s="149"/>
      <c r="E1328" s="150"/>
      <c r="F1328" s="151"/>
      <c r="G1328" s="152">
        <f>IFERROR(VLOOKUP(F1328,'الأستاذ العام'!$B$4:$C$499,2,0),"")</f>
        <v>0</v>
      </c>
      <c r="H1328" s="146"/>
      <c r="I1328" s="153">
        <v>0</v>
      </c>
      <c r="J1328" s="151"/>
      <c r="K1328" s="152">
        <f>IFERROR(VLOOKUP(J1328,'الأستاذ العام'!$B$4:$C$499,2,0),"")</f>
        <v>0</v>
      </c>
      <c r="L1328" s="146"/>
      <c r="M1328" s="153">
        <v>0</v>
      </c>
    </row>
    <row r="1329" spans="1:13" x14ac:dyDescent="0.25">
      <c r="A1329" s="146">
        <v>1329</v>
      </c>
      <c r="B1329" s="147" t="str">
        <f t="shared" si="48"/>
        <v>Jan</v>
      </c>
      <c r="C1329" s="148"/>
      <c r="D1329" s="149"/>
      <c r="E1329" s="150"/>
      <c r="F1329" s="151"/>
      <c r="G1329" s="152">
        <f>IFERROR(VLOOKUP(F1329,'الأستاذ العام'!$B$4:$C$499,2,0),"")</f>
        <v>0</v>
      </c>
      <c r="H1329" s="146"/>
      <c r="I1329" s="153">
        <v>0</v>
      </c>
      <c r="J1329" s="151"/>
      <c r="K1329" s="152">
        <f>IFERROR(VLOOKUP(J1329,'الأستاذ العام'!$B$4:$C$499,2,0),"")</f>
        <v>0</v>
      </c>
      <c r="L1329" s="146"/>
      <c r="M1329" s="153">
        <v>0</v>
      </c>
    </row>
    <row r="1330" spans="1:13" x14ac:dyDescent="0.25">
      <c r="A1330" s="146">
        <v>1330</v>
      </c>
      <c r="B1330" s="147" t="str">
        <f t="shared" ref="B1330:B1393" si="49">TEXT(C1330,"mmm")</f>
        <v>Jan</v>
      </c>
      <c r="C1330" s="148"/>
      <c r="D1330" s="149"/>
      <c r="E1330" s="150"/>
      <c r="F1330" s="151"/>
      <c r="G1330" s="152">
        <f>IFERROR(VLOOKUP(F1330,'الأستاذ العام'!$B$4:$C$499,2,0),"")</f>
        <v>0</v>
      </c>
      <c r="H1330" s="146"/>
      <c r="I1330" s="153">
        <v>0</v>
      </c>
      <c r="J1330" s="151"/>
      <c r="K1330" s="152">
        <f>IFERROR(VLOOKUP(J1330,'الأستاذ العام'!$B$4:$C$499,2,0),"")</f>
        <v>0</v>
      </c>
      <c r="L1330" s="146"/>
      <c r="M1330" s="153">
        <v>0</v>
      </c>
    </row>
    <row r="1331" spans="1:13" x14ac:dyDescent="0.25">
      <c r="A1331" s="146">
        <v>1331</v>
      </c>
      <c r="B1331" s="147" t="str">
        <f t="shared" si="49"/>
        <v>Jan</v>
      </c>
      <c r="C1331" s="148"/>
      <c r="D1331" s="149"/>
      <c r="E1331" s="150"/>
      <c r="F1331" s="151"/>
      <c r="G1331" s="152">
        <f>IFERROR(VLOOKUP(F1331,'الأستاذ العام'!$B$4:$C$499,2,0),"")</f>
        <v>0</v>
      </c>
      <c r="H1331" s="146"/>
      <c r="I1331" s="153">
        <v>0</v>
      </c>
      <c r="J1331" s="151"/>
      <c r="K1331" s="152">
        <f>IFERROR(VLOOKUP(J1331,'الأستاذ العام'!$B$4:$C$499,2,0),"")</f>
        <v>0</v>
      </c>
      <c r="L1331" s="146"/>
      <c r="M1331" s="153">
        <v>0</v>
      </c>
    </row>
    <row r="1332" spans="1:13" x14ac:dyDescent="0.25">
      <c r="A1332" s="146">
        <v>1332</v>
      </c>
      <c r="B1332" s="147" t="str">
        <f t="shared" si="49"/>
        <v>Jan</v>
      </c>
      <c r="C1332" s="148"/>
      <c r="D1332" s="149"/>
      <c r="E1332" s="150"/>
      <c r="F1332" s="151"/>
      <c r="G1332" s="152">
        <f>IFERROR(VLOOKUP(F1332,'الأستاذ العام'!$B$4:$C$499,2,0),"")</f>
        <v>0</v>
      </c>
      <c r="H1332" s="146"/>
      <c r="I1332" s="153">
        <v>0</v>
      </c>
      <c r="J1332" s="151"/>
      <c r="K1332" s="152">
        <f>IFERROR(VLOOKUP(J1332,'الأستاذ العام'!$B$4:$C$499,2,0),"")</f>
        <v>0</v>
      </c>
      <c r="L1332" s="146"/>
      <c r="M1332" s="153">
        <v>0</v>
      </c>
    </row>
    <row r="1333" spans="1:13" x14ac:dyDescent="0.25">
      <c r="A1333" s="146">
        <v>1333</v>
      </c>
      <c r="B1333" s="147" t="str">
        <f t="shared" si="49"/>
        <v>Jan</v>
      </c>
      <c r="C1333" s="148"/>
      <c r="D1333" s="149"/>
      <c r="E1333" s="150"/>
      <c r="F1333" s="151"/>
      <c r="G1333" s="152">
        <f>IFERROR(VLOOKUP(F1333,'الأستاذ العام'!$B$4:$C$499,2,0),"")</f>
        <v>0</v>
      </c>
      <c r="H1333" s="146"/>
      <c r="I1333" s="153">
        <v>0</v>
      </c>
      <c r="J1333" s="151"/>
      <c r="K1333" s="152">
        <f>IFERROR(VLOOKUP(J1333,'الأستاذ العام'!$B$4:$C$499,2,0),"")</f>
        <v>0</v>
      </c>
      <c r="L1333" s="146"/>
      <c r="M1333" s="153">
        <v>0</v>
      </c>
    </row>
    <row r="1334" spans="1:13" x14ac:dyDescent="0.25">
      <c r="A1334" s="146">
        <v>1334</v>
      </c>
      <c r="B1334" s="147" t="str">
        <f t="shared" si="49"/>
        <v>Jan</v>
      </c>
      <c r="C1334" s="148"/>
      <c r="D1334" s="149"/>
      <c r="E1334" s="150"/>
      <c r="F1334" s="151"/>
      <c r="G1334" s="152">
        <f>IFERROR(VLOOKUP(F1334,'الأستاذ العام'!$B$4:$C$499,2,0),"")</f>
        <v>0</v>
      </c>
      <c r="H1334" s="146"/>
      <c r="I1334" s="153">
        <v>0</v>
      </c>
      <c r="J1334" s="151"/>
      <c r="K1334" s="152">
        <f>IFERROR(VLOOKUP(J1334,'الأستاذ العام'!$B$4:$C$499,2,0),"")</f>
        <v>0</v>
      </c>
      <c r="L1334" s="146"/>
      <c r="M1334" s="153">
        <v>0</v>
      </c>
    </row>
    <row r="1335" spans="1:13" x14ac:dyDescent="0.25">
      <c r="A1335" s="146">
        <v>1335</v>
      </c>
      <c r="B1335" s="147" t="str">
        <f t="shared" si="49"/>
        <v>Jan</v>
      </c>
      <c r="C1335" s="148"/>
      <c r="D1335" s="149"/>
      <c r="E1335" s="150"/>
      <c r="F1335" s="151"/>
      <c r="G1335" s="152">
        <f>IFERROR(VLOOKUP(F1335,'الأستاذ العام'!$B$4:$C$499,2,0),"")</f>
        <v>0</v>
      </c>
      <c r="H1335" s="146"/>
      <c r="I1335" s="153">
        <v>0</v>
      </c>
      <c r="J1335" s="151"/>
      <c r="K1335" s="152">
        <f>IFERROR(VLOOKUP(J1335,'الأستاذ العام'!$B$4:$C$499,2,0),"")</f>
        <v>0</v>
      </c>
      <c r="L1335" s="146"/>
      <c r="M1335" s="153">
        <v>0</v>
      </c>
    </row>
    <row r="1336" spans="1:13" x14ac:dyDescent="0.25">
      <c r="A1336" s="146">
        <v>1336</v>
      </c>
      <c r="B1336" s="147" t="str">
        <f t="shared" si="49"/>
        <v>Jan</v>
      </c>
      <c r="C1336" s="148"/>
      <c r="D1336" s="149"/>
      <c r="E1336" s="150"/>
      <c r="F1336" s="151"/>
      <c r="G1336" s="152">
        <f>IFERROR(VLOOKUP(F1336,'الأستاذ العام'!$B$4:$C$499,2,0),"")</f>
        <v>0</v>
      </c>
      <c r="H1336" s="146"/>
      <c r="I1336" s="153">
        <v>0</v>
      </c>
      <c r="J1336" s="151"/>
      <c r="K1336" s="152">
        <f>IFERROR(VLOOKUP(J1336,'الأستاذ العام'!$B$4:$C$499,2,0),"")</f>
        <v>0</v>
      </c>
      <c r="L1336" s="146"/>
      <c r="M1336" s="153">
        <v>0</v>
      </c>
    </row>
    <row r="1337" spans="1:13" x14ac:dyDescent="0.25">
      <c r="A1337" s="146">
        <v>1337</v>
      </c>
      <c r="B1337" s="147" t="str">
        <f t="shared" si="49"/>
        <v>Jan</v>
      </c>
      <c r="C1337" s="148"/>
      <c r="D1337" s="149"/>
      <c r="E1337" s="150"/>
      <c r="F1337" s="151"/>
      <c r="G1337" s="152">
        <f>IFERROR(VLOOKUP(F1337,'الأستاذ العام'!$B$4:$C$499,2,0),"")</f>
        <v>0</v>
      </c>
      <c r="H1337" s="146"/>
      <c r="I1337" s="153">
        <v>0</v>
      </c>
      <c r="J1337" s="151"/>
      <c r="K1337" s="152">
        <f>IFERROR(VLOOKUP(J1337,'الأستاذ العام'!$B$4:$C$499,2,0),"")</f>
        <v>0</v>
      </c>
      <c r="L1337" s="146"/>
      <c r="M1337" s="153">
        <v>0</v>
      </c>
    </row>
    <row r="1338" spans="1:13" x14ac:dyDescent="0.25">
      <c r="A1338" s="146">
        <v>1338</v>
      </c>
      <c r="B1338" s="147" t="str">
        <f t="shared" si="49"/>
        <v>Jan</v>
      </c>
      <c r="C1338" s="148"/>
      <c r="D1338" s="149"/>
      <c r="E1338" s="150"/>
      <c r="F1338" s="151"/>
      <c r="G1338" s="152">
        <f>IFERROR(VLOOKUP(F1338,'الأستاذ العام'!$B$4:$C$499,2,0),"")</f>
        <v>0</v>
      </c>
      <c r="H1338" s="146"/>
      <c r="I1338" s="153">
        <v>0</v>
      </c>
      <c r="J1338" s="151"/>
      <c r="K1338" s="152">
        <f>IFERROR(VLOOKUP(J1338,'الأستاذ العام'!$B$4:$C$499,2,0),"")</f>
        <v>0</v>
      </c>
      <c r="L1338" s="146"/>
      <c r="M1338" s="153">
        <v>0</v>
      </c>
    </row>
    <row r="1339" spans="1:13" x14ac:dyDescent="0.25">
      <c r="A1339" s="146">
        <v>1339</v>
      </c>
      <c r="B1339" s="147" t="str">
        <f t="shared" si="49"/>
        <v>Jan</v>
      </c>
      <c r="C1339" s="148"/>
      <c r="D1339" s="149"/>
      <c r="E1339" s="150"/>
      <c r="F1339" s="151"/>
      <c r="G1339" s="152">
        <f>IFERROR(VLOOKUP(F1339,'الأستاذ العام'!$B$4:$C$499,2,0),"")</f>
        <v>0</v>
      </c>
      <c r="H1339" s="146"/>
      <c r="I1339" s="153">
        <v>0</v>
      </c>
      <c r="J1339" s="151"/>
      <c r="K1339" s="152">
        <f>IFERROR(VLOOKUP(J1339,'الأستاذ العام'!$B$4:$C$499,2,0),"")</f>
        <v>0</v>
      </c>
      <c r="L1339" s="146"/>
      <c r="M1339" s="153">
        <v>0</v>
      </c>
    </row>
    <row r="1340" spans="1:13" x14ac:dyDescent="0.25">
      <c r="A1340" s="146">
        <v>1340</v>
      </c>
      <c r="B1340" s="147" t="str">
        <f t="shared" si="49"/>
        <v>Jan</v>
      </c>
      <c r="C1340" s="148"/>
      <c r="D1340" s="149"/>
      <c r="E1340" s="150"/>
      <c r="F1340" s="151"/>
      <c r="G1340" s="152">
        <f>IFERROR(VLOOKUP(F1340,'الأستاذ العام'!$B$4:$C$499,2,0),"")</f>
        <v>0</v>
      </c>
      <c r="H1340" s="146"/>
      <c r="I1340" s="153">
        <v>0</v>
      </c>
      <c r="J1340" s="151"/>
      <c r="K1340" s="152">
        <f>IFERROR(VLOOKUP(J1340,'الأستاذ العام'!$B$4:$C$499,2,0),"")</f>
        <v>0</v>
      </c>
      <c r="L1340" s="146"/>
      <c r="M1340" s="153">
        <v>0</v>
      </c>
    </row>
    <row r="1341" spans="1:13" x14ac:dyDescent="0.25">
      <c r="A1341" s="146">
        <v>1341</v>
      </c>
      <c r="B1341" s="147" t="str">
        <f t="shared" si="49"/>
        <v>Jan</v>
      </c>
      <c r="C1341" s="148"/>
      <c r="D1341" s="149"/>
      <c r="E1341" s="150"/>
      <c r="F1341" s="151"/>
      <c r="G1341" s="152">
        <f>IFERROR(VLOOKUP(F1341,'الأستاذ العام'!$B$4:$C$499,2,0),"")</f>
        <v>0</v>
      </c>
      <c r="H1341" s="146"/>
      <c r="I1341" s="153">
        <v>0</v>
      </c>
      <c r="J1341" s="151"/>
      <c r="K1341" s="152">
        <f>IFERROR(VLOOKUP(J1341,'الأستاذ العام'!$B$4:$C$499,2,0),"")</f>
        <v>0</v>
      </c>
      <c r="L1341" s="146"/>
      <c r="M1341" s="153">
        <v>0</v>
      </c>
    </row>
    <row r="1342" spans="1:13" x14ac:dyDescent="0.25">
      <c r="A1342" s="146">
        <v>1342</v>
      </c>
      <c r="B1342" s="147" t="str">
        <f t="shared" si="49"/>
        <v>Jan</v>
      </c>
      <c r="C1342" s="148"/>
      <c r="D1342" s="149"/>
      <c r="E1342" s="150"/>
      <c r="F1342" s="151"/>
      <c r="G1342" s="152">
        <f>IFERROR(VLOOKUP(F1342,'الأستاذ العام'!$B$4:$C$499,2,0),"")</f>
        <v>0</v>
      </c>
      <c r="H1342" s="146"/>
      <c r="I1342" s="153">
        <v>0</v>
      </c>
      <c r="J1342" s="151"/>
      <c r="K1342" s="152">
        <f>IFERROR(VLOOKUP(J1342,'الأستاذ العام'!$B$4:$C$499,2,0),"")</f>
        <v>0</v>
      </c>
      <c r="L1342" s="146"/>
      <c r="M1342" s="153">
        <v>0</v>
      </c>
    </row>
    <row r="1343" spans="1:13" x14ac:dyDescent="0.25">
      <c r="A1343" s="146">
        <v>1343</v>
      </c>
      <c r="B1343" s="147" t="str">
        <f t="shared" si="49"/>
        <v>Jan</v>
      </c>
      <c r="C1343" s="148"/>
      <c r="D1343" s="149"/>
      <c r="E1343" s="150"/>
      <c r="F1343" s="151"/>
      <c r="G1343" s="152">
        <f>IFERROR(VLOOKUP(F1343,'الأستاذ العام'!$B$4:$C$499,2,0),"")</f>
        <v>0</v>
      </c>
      <c r="H1343" s="146"/>
      <c r="I1343" s="153">
        <v>0</v>
      </c>
      <c r="J1343" s="151"/>
      <c r="K1343" s="152">
        <f>IFERROR(VLOOKUP(J1343,'الأستاذ العام'!$B$4:$C$499,2,0),"")</f>
        <v>0</v>
      </c>
      <c r="L1343" s="146"/>
      <c r="M1343" s="153">
        <v>0</v>
      </c>
    </row>
    <row r="1344" spans="1:13" x14ac:dyDescent="0.25">
      <c r="A1344" s="146">
        <v>1344</v>
      </c>
      <c r="B1344" s="147" t="str">
        <f t="shared" si="49"/>
        <v>Jan</v>
      </c>
      <c r="C1344" s="148"/>
      <c r="D1344" s="149"/>
      <c r="E1344" s="150"/>
      <c r="F1344" s="151"/>
      <c r="G1344" s="152">
        <f>IFERROR(VLOOKUP(F1344,'الأستاذ العام'!$B$4:$C$499,2,0),"")</f>
        <v>0</v>
      </c>
      <c r="H1344" s="146"/>
      <c r="I1344" s="153">
        <v>0</v>
      </c>
      <c r="J1344" s="151"/>
      <c r="K1344" s="152">
        <f>IFERROR(VLOOKUP(J1344,'الأستاذ العام'!$B$4:$C$499,2,0),"")</f>
        <v>0</v>
      </c>
      <c r="L1344" s="146"/>
      <c r="M1344" s="153">
        <v>0</v>
      </c>
    </row>
    <row r="1345" spans="1:13" x14ac:dyDescent="0.25">
      <c r="A1345" s="146">
        <v>1345</v>
      </c>
      <c r="B1345" s="147" t="str">
        <f t="shared" si="49"/>
        <v>Jan</v>
      </c>
      <c r="C1345" s="148"/>
      <c r="D1345" s="149"/>
      <c r="E1345" s="150"/>
      <c r="F1345" s="151"/>
      <c r="G1345" s="152">
        <f>IFERROR(VLOOKUP(F1345,'الأستاذ العام'!$B$4:$C$499,2,0),"")</f>
        <v>0</v>
      </c>
      <c r="H1345" s="146"/>
      <c r="I1345" s="153">
        <v>0</v>
      </c>
      <c r="J1345" s="151"/>
      <c r="K1345" s="152">
        <f>IFERROR(VLOOKUP(J1345,'الأستاذ العام'!$B$4:$C$499,2,0),"")</f>
        <v>0</v>
      </c>
      <c r="L1345" s="146"/>
      <c r="M1345" s="153">
        <v>0</v>
      </c>
    </row>
    <row r="1346" spans="1:13" x14ac:dyDescent="0.25">
      <c r="A1346" s="146">
        <v>1346</v>
      </c>
      <c r="B1346" s="147" t="str">
        <f t="shared" si="49"/>
        <v>Jan</v>
      </c>
      <c r="C1346" s="148"/>
      <c r="D1346" s="149"/>
      <c r="E1346" s="150"/>
      <c r="F1346" s="151"/>
      <c r="G1346" s="152">
        <f>IFERROR(VLOOKUP(F1346,'الأستاذ العام'!$B$4:$C$499,2,0),"")</f>
        <v>0</v>
      </c>
      <c r="H1346" s="146"/>
      <c r="I1346" s="153">
        <v>0</v>
      </c>
      <c r="J1346" s="151"/>
      <c r="K1346" s="152">
        <f>IFERROR(VLOOKUP(J1346,'الأستاذ العام'!$B$4:$C$499,2,0),"")</f>
        <v>0</v>
      </c>
      <c r="L1346" s="146"/>
      <c r="M1346" s="153">
        <v>0</v>
      </c>
    </row>
    <row r="1347" spans="1:13" x14ac:dyDescent="0.25">
      <c r="A1347" s="146">
        <v>1347</v>
      </c>
      <c r="B1347" s="147" t="str">
        <f t="shared" si="49"/>
        <v>Jan</v>
      </c>
      <c r="C1347" s="148"/>
      <c r="D1347" s="149"/>
      <c r="E1347" s="150"/>
      <c r="F1347" s="151"/>
      <c r="G1347" s="152">
        <f>IFERROR(VLOOKUP(F1347,'الأستاذ العام'!$B$4:$C$499,2,0),"")</f>
        <v>0</v>
      </c>
      <c r="H1347" s="146"/>
      <c r="I1347" s="153">
        <v>0</v>
      </c>
      <c r="J1347" s="151"/>
      <c r="K1347" s="152">
        <f>IFERROR(VLOOKUP(J1347,'الأستاذ العام'!$B$4:$C$499,2,0),"")</f>
        <v>0</v>
      </c>
      <c r="L1347" s="146"/>
      <c r="M1347" s="153">
        <v>0</v>
      </c>
    </row>
    <row r="1348" spans="1:13" x14ac:dyDescent="0.25">
      <c r="A1348" s="146">
        <v>1348</v>
      </c>
      <c r="B1348" s="147" t="str">
        <f t="shared" si="49"/>
        <v>Jan</v>
      </c>
      <c r="C1348" s="148"/>
      <c r="D1348" s="149"/>
      <c r="E1348" s="150"/>
      <c r="F1348" s="151"/>
      <c r="G1348" s="152">
        <f>IFERROR(VLOOKUP(F1348,'الأستاذ العام'!$B$4:$C$499,2,0),"")</f>
        <v>0</v>
      </c>
      <c r="H1348" s="146"/>
      <c r="I1348" s="153">
        <v>0</v>
      </c>
      <c r="J1348" s="151"/>
      <c r="K1348" s="152">
        <f>IFERROR(VLOOKUP(J1348,'الأستاذ العام'!$B$4:$C$499,2,0),"")</f>
        <v>0</v>
      </c>
      <c r="L1348" s="146"/>
      <c r="M1348" s="153">
        <v>0</v>
      </c>
    </row>
    <row r="1349" spans="1:13" x14ac:dyDescent="0.25">
      <c r="A1349" s="146">
        <v>1349</v>
      </c>
      <c r="B1349" s="147" t="str">
        <f t="shared" si="49"/>
        <v>Jan</v>
      </c>
      <c r="C1349" s="148"/>
      <c r="D1349" s="149"/>
      <c r="E1349" s="150"/>
      <c r="F1349" s="151"/>
      <c r="G1349" s="152">
        <f>IFERROR(VLOOKUP(F1349,'الأستاذ العام'!$B$4:$C$499,2,0),"")</f>
        <v>0</v>
      </c>
      <c r="H1349" s="146"/>
      <c r="I1349" s="153">
        <v>0</v>
      </c>
      <c r="J1349" s="151"/>
      <c r="K1349" s="152">
        <f>IFERROR(VLOOKUP(J1349,'الأستاذ العام'!$B$4:$C$499,2,0),"")</f>
        <v>0</v>
      </c>
      <c r="L1349" s="146"/>
      <c r="M1349" s="153">
        <v>0</v>
      </c>
    </row>
    <row r="1350" spans="1:13" x14ac:dyDescent="0.25">
      <c r="A1350" s="146">
        <v>1350</v>
      </c>
      <c r="B1350" s="147" t="str">
        <f t="shared" si="49"/>
        <v>Jan</v>
      </c>
      <c r="C1350" s="148"/>
      <c r="D1350" s="149"/>
      <c r="E1350" s="150"/>
      <c r="F1350" s="151"/>
      <c r="G1350" s="152">
        <f>IFERROR(VLOOKUP(F1350,'الأستاذ العام'!$B$4:$C$499,2,0),"")</f>
        <v>0</v>
      </c>
      <c r="H1350" s="146"/>
      <c r="I1350" s="153">
        <v>0</v>
      </c>
      <c r="J1350" s="151"/>
      <c r="K1350" s="152">
        <f>IFERROR(VLOOKUP(J1350,'الأستاذ العام'!$B$4:$C$499,2,0),"")</f>
        <v>0</v>
      </c>
      <c r="L1350" s="146"/>
      <c r="M1350" s="153">
        <v>0</v>
      </c>
    </row>
    <row r="1351" spans="1:13" x14ac:dyDescent="0.25">
      <c r="A1351" s="146">
        <v>1351</v>
      </c>
      <c r="B1351" s="147" t="str">
        <f t="shared" si="49"/>
        <v>Jan</v>
      </c>
      <c r="C1351" s="148"/>
      <c r="D1351" s="149"/>
      <c r="E1351" s="150"/>
      <c r="F1351" s="151"/>
      <c r="G1351" s="152">
        <f>IFERROR(VLOOKUP(F1351,'الأستاذ العام'!$B$4:$C$499,2,0),"")</f>
        <v>0</v>
      </c>
      <c r="H1351" s="146"/>
      <c r="I1351" s="153">
        <v>0</v>
      </c>
      <c r="J1351" s="151"/>
      <c r="K1351" s="152">
        <f>IFERROR(VLOOKUP(J1351,'الأستاذ العام'!$B$4:$C$499,2,0),"")</f>
        <v>0</v>
      </c>
      <c r="L1351" s="146"/>
      <c r="M1351" s="153">
        <v>0</v>
      </c>
    </row>
    <row r="1352" spans="1:13" x14ac:dyDescent="0.25">
      <c r="A1352" s="146">
        <v>1352</v>
      </c>
      <c r="B1352" s="147" t="str">
        <f t="shared" si="49"/>
        <v>Jan</v>
      </c>
      <c r="C1352" s="148"/>
      <c r="D1352" s="149"/>
      <c r="E1352" s="150"/>
      <c r="F1352" s="151"/>
      <c r="G1352" s="152">
        <f>IFERROR(VLOOKUP(F1352,'الأستاذ العام'!$B$4:$C$499,2,0),"")</f>
        <v>0</v>
      </c>
      <c r="H1352" s="146"/>
      <c r="I1352" s="153">
        <v>0</v>
      </c>
      <c r="J1352" s="151"/>
      <c r="K1352" s="152">
        <f>IFERROR(VLOOKUP(J1352,'الأستاذ العام'!$B$4:$C$499,2,0),"")</f>
        <v>0</v>
      </c>
      <c r="L1352" s="146"/>
      <c r="M1352" s="153">
        <v>0</v>
      </c>
    </row>
    <row r="1353" spans="1:13" x14ac:dyDescent="0.25">
      <c r="A1353" s="146">
        <v>1353</v>
      </c>
      <c r="B1353" s="147" t="str">
        <f t="shared" si="49"/>
        <v>Jan</v>
      </c>
      <c r="C1353" s="148"/>
      <c r="D1353" s="149"/>
      <c r="E1353" s="150"/>
      <c r="F1353" s="151"/>
      <c r="G1353" s="152">
        <f>IFERROR(VLOOKUP(F1353,'الأستاذ العام'!$B$4:$C$499,2,0),"")</f>
        <v>0</v>
      </c>
      <c r="H1353" s="146"/>
      <c r="I1353" s="153">
        <v>0</v>
      </c>
      <c r="J1353" s="151"/>
      <c r="K1353" s="152">
        <f>IFERROR(VLOOKUP(J1353,'الأستاذ العام'!$B$4:$C$499,2,0),"")</f>
        <v>0</v>
      </c>
      <c r="L1353" s="146"/>
      <c r="M1353" s="153">
        <v>0</v>
      </c>
    </row>
    <row r="1354" spans="1:13" x14ac:dyDescent="0.25">
      <c r="A1354" s="146">
        <v>1354</v>
      </c>
      <c r="B1354" s="147" t="str">
        <f t="shared" si="49"/>
        <v>Jan</v>
      </c>
      <c r="C1354" s="148"/>
      <c r="D1354" s="149"/>
      <c r="E1354" s="150"/>
      <c r="F1354" s="151"/>
      <c r="G1354" s="152">
        <f>IFERROR(VLOOKUP(F1354,'الأستاذ العام'!$B$4:$C$499,2,0),"")</f>
        <v>0</v>
      </c>
      <c r="H1354" s="146"/>
      <c r="I1354" s="153">
        <v>0</v>
      </c>
      <c r="J1354" s="151"/>
      <c r="K1354" s="152">
        <f>IFERROR(VLOOKUP(J1354,'الأستاذ العام'!$B$4:$C$499,2,0),"")</f>
        <v>0</v>
      </c>
      <c r="L1354" s="146"/>
      <c r="M1354" s="153">
        <v>0</v>
      </c>
    </row>
    <row r="1355" spans="1:13" x14ac:dyDescent="0.25">
      <c r="A1355" s="146">
        <v>1355</v>
      </c>
      <c r="B1355" s="147" t="str">
        <f t="shared" si="49"/>
        <v>Jan</v>
      </c>
      <c r="C1355" s="148"/>
      <c r="D1355" s="149"/>
      <c r="E1355" s="150"/>
      <c r="F1355" s="151"/>
      <c r="G1355" s="152">
        <f>IFERROR(VLOOKUP(F1355,'الأستاذ العام'!$B$4:$C$499,2,0),"")</f>
        <v>0</v>
      </c>
      <c r="H1355" s="146"/>
      <c r="I1355" s="153">
        <v>0</v>
      </c>
      <c r="J1355" s="151"/>
      <c r="K1355" s="152">
        <f>IFERROR(VLOOKUP(J1355,'الأستاذ العام'!$B$4:$C$499,2,0),"")</f>
        <v>0</v>
      </c>
      <c r="L1355" s="146"/>
      <c r="M1355" s="153">
        <v>0</v>
      </c>
    </row>
    <row r="1356" spans="1:13" x14ac:dyDescent="0.25">
      <c r="A1356" s="146">
        <v>1356</v>
      </c>
      <c r="B1356" s="147" t="str">
        <f t="shared" si="49"/>
        <v>Jan</v>
      </c>
      <c r="C1356" s="148"/>
      <c r="D1356" s="149"/>
      <c r="E1356" s="150"/>
      <c r="F1356" s="151"/>
      <c r="G1356" s="152">
        <f>IFERROR(VLOOKUP(F1356,'الأستاذ العام'!$B$4:$C$499,2,0),"")</f>
        <v>0</v>
      </c>
      <c r="H1356" s="146"/>
      <c r="I1356" s="153">
        <v>0</v>
      </c>
      <c r="J1356" s="151"/>
      <c r="K1356" s="152">
        <f>IFERROR(VLOOKUP(J1356,'الأستاذ العام'!$B$4:$C$499,2,0),"")</f>
        <v>0</v>
      </c>
      <c r="L1356" s="146"/>
      <c r="M1356" s="153">
        <v>0</v>
      </c>
    </row>
    <row r="1357" spans="1:13" x14ac:dyDescent="0.25">
      <c r="A1357" s="146">
        <v>1357</v>
      </c>
      <c r="B1357" s="147" t="str">
        <f t="shared" si="49"/>
        <v>Jan</v>
      </c>
      <c r="C1357" s="148"/>
      <c r="D1357" s="149"/>
      <c r="E1357" s="150"/>
      <c r="F1357" s="151"/>
      <c r="G1357" s="152">
        <f>IFERROR(VLOOKUP(F1357,'الأستاذ العام'!$B$4:$C$499,2,0),"")</f>
        <v>0</v>
      </c>
      <c r="H1357" s="146"/>
      <c r="I1357" s="153">
        <v>0</v>
      </c>
      <c r="J1357" s="151"/>
      <c r="K1357" s="152">
        <f>IFERROR(VLOOKUP(J1357,'الأستاذ العام'!$B$4:$C$499,2,0),"")</f>
        <v>0</v>
      </c>
      <c r="L1357" s="146"/>
      <c r="M1357" s="153">
        <v>0</v>
      </c>
    </row>
    <row r="1358" spans="1:13" x14ac:dyDescent="0.25">
      <c r="A1358" s="146">
        <v>1358</v>
      </c>
      <c r="B1358" s="147" t="str">
        <f t="shared" si="49"/>
        <v>Jan</v>
      </c>
      <c r="C1358" s="148"/>
      <c r="D1358" s="149"/>
      <c r="E1358" s="150"/>
      <c r="F1358" s="151"/>
      <c r="G1358" s="152">
        <f>IFERROR(VLOOKUP(F1358,'الأستاذ العام'!$B$4:$C$499,2,0),"")</f>
        <v>0</v>
      </c>
      <c r="H1358" s="146"/>
      <c r="I1358" s="153">
        <v>0</v>
      </c>
      <c r="J1358" s="151"/>
      <c r="K1358" s="152">
        <f>IFERROR(VLOOKUP(J1358,'الأستاذ العام'!$B$4:$C$499,2,0),"")</f>
        <v>0</v>
      </c>
      <c r="L1358" s="146"/>
      <c r="M1358" s="153">
        <v>0</v>
      </c>
    </row>
    <row r="1359" spans="1:13" x14ac:dyDescent="0.25">
      <c r="A1359" s="146">
        <v>1359</v>
      </c>
      <c r="B1359" s="147" t="str">
        <f t="shared" si="49"/>
        <v>Jan</v>
      </c>
      <c r="C1359" s="148"/>
      <c r="D1359" s="149"/>
      <c r="E1359" s="150"/>
      <c r="F1359" s="151"/>
      <c r="G1359" s="152">
        <f>IFERROR(VLOOKUP(F1359,'الأستاذ العام'!$B$4:$C$499,2,0),"")</f>
        <v>0</v>
      </c>
      <c r="H1359" s="146"/>
      <c r="I1359" s="153">
        <v>0</v>
      </c>
      <c r="J1359" s="151"/>
      <c r="K1359" s="152">
        <f>IFERROR(VLOOKUP(J1359,'الأستاذ العام'!$B$4:$C$499,2,0),"")</f>
        <v>0</v>
      </c>
      <c r="L1359" s="146"/>
      <c r="M1359" s="153">
        <v>0</v>
      </c>
    </row>
    <row r="1360" spans="1:13" x14ac:dyDescent="0.25">
      <c r="A1360" s="146">
        <v>1360</v>
      </c>
      <c r="B1360" s="147" t="str">
        <f t="shared" si="49"/>
        <v>Jan</v>
      </c>
      <c r="C1360" s="148"/>
      <c r="D1360" s="149"/>
      <c r="E1360" s="150"/>
      <c r="F1360" s="151"/>
      <c r="G1360" s="152">
        <f>IFERROR(VLOOKUP(F1360,'الأستاذ العام'!$B$4:$C$499,2,0),"")</f>
        <v>0</v>
      </c>
      <c r="H1360" s="146"/>
      <c r="I1360" s="153">
        <v>0</v>
      </c>
      <c r="J1360" s="151"/>
      <c r="K1360" s="152">
        <f>IFERROR(VLOOKUP(J1360,'الأستاذ العام'!$B$4:$C$499,2,0),"")</f>
        <v>0</v>
      </c>
      <c r="L1360" s="146"/>
      <c r="M1360" s="153">
        <v>0</v>
      </c>
    </row>
    <row r="1361" spans="1:13" x14ac:dyDescent="0.25">
      <c r="A1361" s="146">
        <v>1361</v>
      </c>
      <c r="B1361" s="147" t="str">
        <f t="shared" si="49"/>
        <v>Jan</v>
      </c>
      <c r="C1361" s="148"/>
      <c r="D1361" s="149"/>
      <c r="E1361" s="150"/>
      <c r="F1361" s="151"/>
      <c r="G1361" s="152">
        <f>IFERROR(VLOOKUP(F1361,'الأستاذ العام'!$B$4:$C$499,2,0),"")</f>
        <v>0</v>
      </c>
      <c r="H1361" s="146"/>
      <c r="I1361" s="153">
        <v>0</v>
      </c>
      <c r="J1361" s="151"/>
      <c r="K1361" s="152">
        <f>IFERROR(VLOOKUP(J1361,'الأستاذ العام'!$B$4:$C$499,2,0),"")</f>
        <v>0</v>
      </c>
      <c r="L1361" s="146"/>
      <c r="M1361" s="153">
        <v>0</v>
      </c>
    </row>
    <row r="1362" spans="1:13" x14ac:dyDescent="0.25">
      <c r="A1362" s="146">
        <v>1362</v>
      </c>
      <c r="B1362" s="147" t="str">
        <f t="shared" si="49"/>
        <v>Jan</v>
      </c>
      <c r="C1362" s="148"/>
      <c r="D1362" s="149"/>
      <c r="E1362" s="150"/>
      <c r="F1362" s="151"/>
      <c r="G1362" s="152">
        <f>IFERROR(VLOOKUP(F1362,'الأستاذ العام'!$B$4:$C$499,2,0),"")</f>
        <v>0</v>
      </c>
      <c r="H1362" s="146"/>
      <c r="I1362" s="153">
        <v>0</v>
      </c>
      <c r="J1362" s="151"/>
      <c r="K1362" s="152">
        <f>IFERROR(VLOOKUP(J1362,'الأستاذ العام'!$B$4:$C$499,2,0),"")</f>
        <v>0</v>
      </c>
      <c r="L1362" s="146"/>
      <c r="M1362" s="153">
        <v>0</v>
      </c>
    </row>
    <row r="1363" spans="1:13" x14ac:dyDescent="0.25">
      <c r="A1363" s="146">
        <v>1363</v>
      </c>
      <c r="B1363" s="147" t="str">
        <f t="shared" si="49"/>
        <v>Jan</v>
      </c>
      <c r="C1363" s="148"/>
      <c r="D1363" s="149"/>
      <c r="E1363" s="150"/>
      <c r="F1363" s="151"/>
      <c r="G1363" s="152">
        <f>IFERROR(VLOOKUP(F1363,'الأستاذ العام'!$B$4:$C$499,2,0),"")</f>
        <v>0</v>
      </c>
      <c r="H1363" s="146"/>
      <c r="I1363" s="153">
        <v>0</v>
      </c>
      <c r="J1363" s="151"/>
      <c r="K1363" s="152">
        <f>IFERROR(VLOOKUP(J1363,'الأستاذ العام'!$B$4:$C$499,2,0),"")</f>
        <v>0</v>
      </c>
      <c r="L1363" s="146"/>
      <c r="M1363" s="153">
        <v>0</v>
      </c>
    </row>
    <row r="1364" spans="1:13" x14ac:dyDescent="0.25">
      <c r="A1364" s="146">
        <v>1364</v>
      </c>
      <c r="B1364" s="147" t="str">
        <f t="shared" si="49"/>
        <v>Jan</v>
      </c>
      <c r="C1364" s="148"/>
      <c r="D1364" s="149"/>
      <c r="E1364" s="150"/>
      <c r="F1364" s="151"/>
      <c r="G1364" s="152">
        <f>IFERROR(VLOOKUP(F1364,'الأستاذ العام'!$B$4:$C$499,2,0),"")</f>
        <v>0</v>
      </c>
      <c r="H1364" s="146"/>
      <c r="I1364" s="153">
        <v>0</v>
      </c>
      <c r="J1364" s="151"/>
      <c r="K1364" s="152">
        <f>IFERROR(VLOOKUP(J1364,'الأستاذ العام'!$B$4:$C$499,2,0),"")</f>
        <v>0</v>
      </c>
      <c r="L1364" s="146"/>
      <c r="M1364" s="153">
        <v>0</v>
      </c>
    </row>
    <row r="1365" spans="1:13" x14ac:dyDescent="0.25">
      <c r="A1365" s="146">
        <v>1365</v>
      </c>
      <c r="B1365" s="147" t="str">
        <f t="shared" si="49"/>
        <v>Jan</v>
      </c>
      <c r="C1365" s="148"/>
      <c r="D1365" s="149"/>
      <c r="E1365" s="150"/>
      <c r="F1365" s="151"/>
      <c r="G1365" s="152">
        <f>IFERROR(VLOOKUP(F1365,'الأستاذ العام'!$B$4:$C$499,2,0),"")</f>
        <v>0</v>
      </c>
      <c r="H1365" s="146"/>
      <c r="I1365" s="153">
        <v>0</v>
      </c>
      <c r="J1365" s="151"/>
      <c r="K1365" s="152">
        <f>IFERROR(VLOOKUP(J1365,'الأستاذ العام'!$B$4:$C$499,2,0),"")</f>
        <v>0</v>
      </c>
      <c r="L1365" s="146"/>
      <c r="M1365" s="153">
        <v>0</v>
      </c>
    </row>
    <row r="1366" spans="1:13" x14ac:dyDescent="0.25">
      <c r="A1366" s="146">
        <v>1366</v>
      </c>
      <c r="B1366" s="147" t="str">
        <f t="shared" si="49"/>
        <v>Jan</v>
      </c>
      <c r="C1366" s="148"/>
      <c r="D1366" s="149"/>
      <c r="E1366" s="150"/>
      <c r="F1366" s="151"/>
      <c r="G1366" s="152">
        <f>IFERROR(VLOOKUP(F1366,'الأستاذ العام'!$B$4:$C$499,2,0),"")</f>
        <v>0</v>
      </c>
      <c r="H1366" s="146"/>
      <c r="I1366" s="153">
        <v>0</v>
      </c>
      <c r="J1366" s="151"/>
      <c r="K1366" s="152">
        <f>IFERROR(VLOOKUP(J1366,'الأستاذ العام'!$B$4:$C$499,2,0),"")</f>
        <v>0</v>
      </c>
      <c r="L1366" s="146"/>
      <c r="M1366" s="153">
        <v>0</v>
      </c>
    </row>
    <row r="1367" spans="1:13" x14ac:dyDescent="0.25">
      <c r="A1367" s="146">
        <v>1367</v>
      </c>
      <c r="B1367" s="147" t="str">
        <f t="shared" si="49"/>
        <v>Jan</v>
      </c>
      <c r="C1367" s="148"/>
      <c r="D1367" s="149"/>
      <c r="E1367" s="150"/>
      <c r="F1367" s="151"/>
      <c r="G1367" s="152">
        <f>IFERROR(VLOOKUP(F1367,'الأستاذ العام'!$B$4:$C$499,2,0),"")</f>
        <v>0</v>
      </c>
      <c r="H1367" s="146"/>
      <c r="I1367" s="153">
        <v>0</v>
      </c>
      <c r="J1367" s="151"/>
      <c r="K1367" s="152">
        <f>IFERROR(VLOOKUP(J1367,'الأستاذ العام'!$B$4:$C$499,2,0),"")</f>
        <v>0</v>
      </c>
      <c r="L1367" s="146"/>
      <c r="M1367" s="153">
        <v>0</v>
      </c>
    </row>
    <row r="1368" spans="1:13" x14ac:dyDescent="0.25">
      <c r="A1368" s="146">
        <v>1368</v>
      </c>
      <c r="B1368" s="147" t="str">
        <f t="shared" si="49"/>
        <v>Jan</v>
      </c>
      <c r="C1368" s="148"/>
      <c r="D1368" s="149"/>
      <c r="E1368" s="150"/>
      <c r="F1368" s="151"/>
      <c r="G1368" s="152">
        <f>IFERROR(VLOOKUP(F1368,'الأستاذ العام'!$B$4:$C$499,2,0),"")</f>
        <v>0</v>
      </c>
      <c r="H1368" s="146"/>
      <c r="I1368" s="153">
        <v>0</v>
      </c>
      <c r="J1368" s="151"/>
      <c r="K1368" s="152">
        <f>IFERROR(VLOOKUP(J1368,'الأستاذ العام'!$B$4:$C$499,2,0),"")</f>
        <v>0</v>
      </c>
      <c r="L1368" s="146"/>
      <c r="M1368" s="153">
        <v>0</v>
      </c>
    </row>
    <row r="1369" spans="1:13" x14ac:dyDescent="0.25">
      <c r="A1369" s="146">
        <v>1369</v>
      </c>
      <c r="B1369" s="147" t="str">
        <f t="shared" si="49"/>
        <v>Jan</v>
      </c>
      <c r="C1369" s="148"/>
      <c r="D1369" s="149"/>
      <c r="E1369" s="150"/>
      <c r="F1369" s="151"/>
      <c r="G1369" s="152">
        <f>IFERROR(VLOOKUP(F1369,'الأستاذ العام'!$B$4:$C$499,2,0),"")</f>
        <v>0</v>
      </c>
      <c r="H1369" s="146"/>
      <c r="I1369" s="153">
        <v>0</v>
      </c>
      <c r="J1369" s="151"/>
      <c r="K1369" s="152">
        <f>IFERROR(VLOOKUP(J1369,'الأستاذ العام'!$B$4:$C$499,2,0),"")</f>
        <v>0</v>
      </c>
      <c r="L1369" s="146"/>
      <c r="M1369" s="153">
        <v>0</v>
      </c>
    </row>
    <row r="1370" spans="1:13" x14ac:dyDescent="0.25">
      <c r="A1370" s="146">
        <v>1370</v>
      </c>
      <c r="B1370" s="147" t="str">
        <f t="shared" si="49"/>
        <v>Jan</v>
      </c>
      <c r="C1370" s="148"/>
      <c r="D1370" s="149"/>
      <c r="E1370" s="150"/>
      <c r="F1370" s="151"/>
      <c r="G1370" s="152">
        <f>IFERROR(VLOOKUP(F1370,'الأستاذ العام'!$B$4:$C$499,2,0),"")</f>
        <v>0</v>
      </c>
      <c r="H1370" s="146"/>
      <c r="I1370" s="153">
        <v>0</v>
      </c>
      <c r="J1370" s="151"/>
      <c r="K1370" s="152">
        <f>IFERROR(VLOOKUP(J1370,'الأستاذ العام'!$B$4:$C$499,2,0),"")</f>
        <v>0</v>
      </c>
      <c r="L1370" s="146"/>
      <c r="M1370" s="153">
        <v>0</v>
      </c>
    </row>
    <row r="1371" spans="1:13" x14ac:dyDescent="0.25">
      <c r="A1371" s="146">
        <v>1371</v>
      </c>
      <c r="B1371" s="147" t="str">
        <f t="shared" si="49"/>
        <v>Jan</v>
      </c>
      <c r="C1371" s="148"/>
      <c r="D1371" s="149"/>
      <c r="E1371" s="150"/>
      <c r="F1371" s="151"/>
      <c r="G1371" s="152">
        <f>IFERROR(VLOOKUP(F1371,'الأستاذ العام'!$B$4:$C$499,2,0),"")</f>
        <v>0</v>
      </c>
      <c r="H1371" s="146"/>
      <c r="I1371" s="153">
        <v>0</v>
      </c>
      <c r="J1371" s="151"/>
      <c r="K1371" s="152">
        <f>IFERROR(VLOOKUP(J1371,'الأستاذ العام'!$B$4:$C$499,2,0),"")</f>
        <v>0</v>
      </c>
      <c r="L1371" s="146"/>
      <c r="M1371" s="153">
        <v>0</v>
      </c>
    </row>
    <row r="1372" spans="1:13" x14ac:dyDescent="0.25">
      <c r="A1372" s="146">
        <v>1372</v>
      </c>
      <c r="B1372" s="147" t="str">
        <f t="shared" si="49"/>
        <v>Jan</v>
      </c>
      <c r="C1372" s="148"/>
      <c r="D1372" s="149"/>
      <c r="E1372" s="150"/>
      <c r="F1372" s="151"/>
      <c r="G1372" s="152">
        <f>IFERROR(VLOOKUP(F1372,'الأستاذ العام'!$B$4:$C$499,2,0),"")</f>
        <v>0</v>
      </c>
      <c r="H1372" s="146"/>
      <c r="I1372" s="153">
        <v>0</v>
      </c>
      <c r="J1372" s="151"/>
      <c r="K1372" s="152">
        <f>IFERROR(VLOOKUP(J1372,'الأستاذ العام'!$B$4:$C$499,2,0),"")</f>
        <v>0</v>
      </c>
      <c r="L1372" s="146"/>
      <c r="M1372" s="153">
        <v>0</v>
      </c>
    </row>
    <row r="1373" spans="1:13" x14ac:dyDescent="0.25">
      <c r="A1373" s="146">
        <v>1373</v>
      </c>
      <c r="B1373" s="147" t="str">
        <f t="shared" si="49"/>
        <v>Jan</v>
      </c>
      <c r="C1373" s="148"/>
      <c r="D1373" s="149"/>
      <c r="E1373" s="150"/>
      <c r="F1373" s="151"/>
      <c r="G1373" s="152">
        <f>IFERROR(VLOOKUP(F1373,'الأستاذ العام'!$B$4:$C$499,2,0),"")</f>
        <v>0</v>
      </c>
      <c r="H1373" s="146"/>
      <c r="I1373" s="153">
        <v>0</v>
      </c>
      <c r="J1373" s="151"/>
      <c r="K1373" s="152">
        <f>IFERROR(VLOOKUP(J1373,'الأستاذ العام'!$B$4:$C$499,2,0),"")</f>
        <v>0</v>
      </c>
      <c r="L1373" s="146"/>
      <c r="M1373" s="153">
        <v>0</v>
      </c>
    </row>
    <row r="1374" spans="1:13" x14ac:dyDescent="0.25">
      <c r="A1374" s="146">
        <v>1374</v>
      </c>
      <c r="B1374" s="147" t="str">
        <f t="shared" si="49"/>
        <v>Jan</v>
      </c>
      <c r="C1374" s="148"/>
      <c r="D1374" s="149"/>
      <c r="E1374" s="150"/>
      <c r="F1374" s="151"/>
      <c r="G1374" s="152">
        <f>IFERROR(VLOOKUP(F1374,'الأستاذ العام'!$B$4:$C$499,2,0),"")</f>
        <v>0</v>
      </c>
      <c r="H1374" s="146"/>
      <c r="I1374" s="153">
        <v>0</v>
      </c>
      <c r="J1374" s="151"/>
      <c r="K1374" s="152">
        <f>IFERROR(VLOOKUP(J1374,'الأستاذ العام'!$B$4:$C$499,2,0),"")</f>
        <v>0</v>
      </c>
      <c r="L1374" s="146"/>
      <c r="M1374" s="153">
        <v>0</v>
      </c>
    </row>
    <row r="1375" spans="1:13" x14ac:dyDescent="0.25">
      <c r="A1375" s="146">
        <v>1375</v>
      </c>
      <c r="B1375" s="147" t="str">
        <f t="shared" si="49"/>
        <v>Jan</v>
      </c>
      <c r="C1375" s="148"/>
      <c r="D1375" s="149"/>
      <c r="E1375" s="150"/>
      <c r="F1375" s="151"/>
      <c r="G1375" s="152">
        <f>IFERROR(VLOOKUP(F1375,'الأستاذ العام'!$B$4:$C$499,2,0),"")</f>
        <v>0</v>
      </c>
      <c r="H1375" s="146"/>
      <c r="I1375" s="153">
        <v>0</v>
      </c>
      <c r="J1375" s="151"/>
      <c r="K1375" s="152">
        <f>IFERROR(VLOOKUP(J1375,'الأستاذ العام'!$B$4:$C$499,2,0),"")</f>
        <v>0</v>
      </c>
      <c r="L1375" s="146"/>
      <c r="M1375" s="153">
        <v>0</v>
      </c>
    </row>
    <row r="1376" spans="1:13" x14ac:dyDescent="0.25">
      <c r="A1376" s="146">
        <v>1376</v>
      </c>
      <c r="B1376" s="147" t="str">
        <f t="shared" si="49"/>
        <v>Jan</v>
      </c>
      <c r="C1376" s="148"/>
      <c r="D1376" s="149"/>
      <c r="E1376" s="150"/>
      <c r="F1376" s="151"/>
      <c r="G1376" s="152">
        <f>IFERROR(VLOOKUP(F1376,'الأستاذ العام'!$B$4:$C$499,2,0),"")</f>
        <v>0</v>
      </c>
      <c r="H1376" s="146"/>
      <c r="I1376" s="153">
        <v>0</v>
      </c>
      <c r="J1376" s="151"/>
      <c r="K1376" s="152">
        <f>IFERROR(VLOOKUP(J1376,'الأستاذ العام'!$B$4:$C$499,2,0),"")</f>
        <v>0</v>
      </c>
      <c r="L1376" s="146"/>
      <c r="M1376" s="153">
        <v>0</v>
      </c>
    </row>
    <row r="1377" spans="1:13" x14ac:dyDescent="0.25">
      <c r="A1377" s="146">
        <v>1377</v>
      </c>
      <c r="B1377" s="147" t="str">
        <f t="shared" si="49"/>
        <v>Jan</v>
      </c>
      <c r="C1377" s="148"/>
      <c r="D1377" s="149"/>
      <c r="E1377" s="150"/>
      <c r="F1377" s="151"/>
      <c r="G1377" s="152">
        <f>IFERROR(VLOOKUP(F1377,'الأستاذ العام'!$B$4:$C$499,2,0),"")</f>
        <v>0</v>
      </c>
      <c r="H1377" s="146"/>
      <c r="I1377" s="153">
        <v>0</v>
      </c>
      <c r="J1377" s="151"/>
      <c r="K1377" s="152">
        <f>IFERROR(VLOOKUP(J1377,'الأستاذ العام'!$B$4:$C$499,2,0),"")</f>
        <v>0</v>
      </c>
      <c r="L1377" s="146"/>
      <c r="M1377" s="153">
        <v>0</v>
      </c>
    </row>
    <row r="1378" spans="1:13" x14ac:dyDescent="0.25">
      <c r="A1378" s="146">
        <v>1378</v>
      </c>
      <c r="B1378" s="147" t="str">
        <f t="shared" si="49"/>
        <v>Jan</v>
      </c>
      <c r="C1378" s="148"/>
      <c r="D1378" s="149"/>
      <c r="E1378" s="150"/>
      <c r="F1378" s="151"/>
      <c r="G1378" s="152">
        <f>IFERROR(VLOOKUP(F1378,'الأستاذ العام'!$B$4:$C$499,2,0),"")</f>
        <v>0</v>
      </c>
      <c r="H1378" s="146"/>
      <c r="I1378" s="153">
        <v>0</v>
      </c>
      <c r="J1378" s="151"/>
      <c r="K1378" s="152">
        <f>IFERROR(VLOOKUP(J1378,'الأستاذ العام'!$B$4:$C$499,2,0),"")</f>
        <v>0</v>
      </c>
      <c r="L1378" s="146"/>
      <c r="M1378" s="153">
        <v>0</v>
      </c>
    </row>
    <row r="1379" spans="1:13" x14ac:dyDescent="0.25">
      <c r="A1379" s="146">
        <v>1379</v>
      </c>
      <c r="B1379" s="147" t="str">
        <f t="shared" si="49"/>
        <v>Jan</v>
      </c>
      <c r="C1379" s="148"/>
      <c r="D1379" s="149"/>
      <c r="E1379" s="150"/>
      <c r="F1379" s="151"/>
      <c r="G1379" s="152">
        <f>IFERROR(VLOOKUP(F1379,'الأستاذ العام'!$B$4:$C$499,2,0),"")</f>
        <v>0</v>
      </c>
      <c r="H1379" s="146"/>
      <c r="I1379" s="153">
        <v>0</v>
      </c>
      <c r="J1379" s="151"/>
      <c r="K1379" s="152">
        <f>IFERROR(VLOOKUP(J1379,'الأستاذ العام'!$B$4:$C$499,2,0),"")</f>
        <v>0</v>
      </c>
      <c r="L1379" s="146"/>
      <c r="M1379" s="153">
        <v>0</v>
      </c>
    </row>
    <row r="1380" spans="1:13" x14ac:dyDescent="0.25">
      <c r="A1380" s="146">
        <v>1380</v>
      </c>
      <c r="B1380" s="147" t="str">
        <f t="shared" si="49"/>
        <v>Jan</v>
      </c>
      <c r="C1380" s="148"/>
      <c r="D1380" s="149"/>
      <c r="E1380" s="150"/>
      <c r="F1380" s="151"/>
      <c r="G1380" s="152">
        <f>IFERROR(VLOOKUP(F1380,'الأستاذ العام'!$B$4:$C$499,2,0),"")</f>
        <v>0</v>
      </c>
      <c r="H1380" s="146"/>
      <c r="I1380" s="153">
        <v>0</v>
      </c>
      <c r="J1380" s="151"/>
      <c r="K1380" s="152">
        <f>IFERROR(VLOOKUP(J1380,'الأستاذ العام'!$B$4:$C$499,2,0),"")</f>
        <v>0</v>
      </c>
      <c r="L1380" s="146"/>
      <c r="M1380" s="153">
        <v>0</v>
      </c>
    </row>
    <row r="1381" spans="1:13" x14ac:dyDescent="0.25">
      <c r="A1381" s="146">
        <v>1381</v>
      </c>
      <c r="B1381" s="147" t="str">
        <f t="shared" si="49"/>
        <v>Jan</v>
      </c>
      <c r="C1381" s="148"/>
      <c r="D1381" s="149"/>
      <c r="E1381" s="150"/>
      <c r="F1381" s="151"/>
      <c r="G1381" s="152">
        <f>IFERROR(VLOOKUP(F1381,'الأستاذ العام'!$B$4:$C$499,2,0),"")</f>
        <v>0</v>
      </c>
      <c r="H1381" s="146"/>
      <c r="I1381" s="153">
        <v>0</v>
      </c>
      <c r="J1381" s="151"/>
      <c r="K1381" s="152">
        <f>IFERROR(VLOOKUP(J1381,'الأستاذ العام'!$B$4:$C$499,2,0),"")</f>
        <v>0</v>
      </c>
      <c r="L1381" s="146"/>
      <c r="M1381" s="153">
        <v>0</v>
      </c>
    </row>
    <row r="1382" spans="1:13" x14ac:dyDescent="0.25">
      <c r="A1382" s="146">
        <v>1382</v>
      </c>
      <c r="B1382" s="147" t="str">
        <f t="shared" si="49"/>
        <v>Jan</v>
      </c>
      <c r="C1382" s="148"/>
      <c r="D1382" s="149"/>
      <c r="E1382" s="150"/>
      <c r="F1382" s="151"/>
      <c r="G1382" s="152">
        <f>IFERROR(VLOOKUP(F1382,'الأستاذ العام'!$B$4:$C$499,2,0),"")</f>
        <v>0</v>
      </c>
      <c r="H1382" s="146"/>
      <c r="I1382" s="153">
        <v>0</v>
      </c>
      <c r="J1382" s="151"/>
      <c r="K1382" s="152">
        <f>IFERROR(VLOOKUP(J1382,'الأستاذ العام'!$B$4:$C$499,2,0),"")</f>
        <v>0</v>
      </c>
      <c r="L1382" s="146"/>
      <c r="M1382" s="153">
        <v>0</v>
      </c>
    </row>
    <row r="1383" spans="1:13" x14ac:dyDescent="0.25">
      <c r="A1383" s="146">
        <v>1383</v>
      </c>
      <c r="B1383" s="147" t="str">
        <f t="shared" si="49"/>
        <v>Jan</v>
      </c>
      <c r="C1383" s="148"/>
      <c r="D1383" s="149"/>
      <c r="E1383" s="150"/>
      <c r="F1383" s="151"/>
      <c r="G1383" s="152">
        <f>IFERROR(VLOOKUP(F1383,'الأستاذ العام'!$B$4:$C$499,2,0),"")</f>
        <v>0</v>
      </c>
      <c r="H1383" s="146"/>
      <c r="I1383" s="153">
        <v>0</v>
      </c>
      <c r="J1383" s="151"/>
      <c r="K1383" s="152">
        <f>IFERROR(VLOOKUP(J1383,'الأستاذ العام'!$B$4:$C$499,2,0),"")</f>
        <v>0</v>
      </c>
      <c r="L1383" s="146"/>
      <c r="M1383" s="153">
        <v>0</v>
      </c>
    </row>
    <row r="1384" spans="1:13" x14ac:dyDescent="0.25">
      <c r="A1384" s="146">
        <v>1384</v>
      </c>
      <c r="B1384" s="147" t="str">
        <f t="shared" si="49"/>
        <v>Jan</v>
      </c>
      <c r="C1384" s="148"/>
      <c r="D1384" s="149"/>
      <c r="E1384" s="150"/>
      <c r="F1384" s="151"/>
      <c r="G1384" s="152">
        <f>IFERROR(VLOOKUP(F1384,'الأستاذ العام'!$B$4:$C$499,2,0),"")</f>
        <v>0</v>
      </c>
      <c r="H1384" s="146"/>
      <c r="I1384" s="153">
        <v>0</v>
      </c>
      <c r="J1384" s="151"/>
      <c r="K1384" s="152">
        <f>IFERROR(VLOOKUP(J1384,'الأستاذ العام'!$B$4:$C$499,2,0),"")</f>
        <v>0</v>
      </c>
      <c r="L1384" s="146"/>
      <c r="M1384" s="153">
        <v>0</v>
      </c>
    </row>
    <row r="1385" spans="1:13" x14ac:dyDescent="0.25">
      <c r="A1385" s="146">
        <v>1385</v>
      </c>
      <c r="B1385" s="147" t="str">
        <f t="shared" si="49"/>
        <v>Jan</v>
      </c>
      <c r="C1385" s="148"/>
      <c r="D1385" s="149"/>
      <c r="E1385" s="150"/>
      <c r="F1385" s="151"/>
      <c r="G1385" s="152">
        <f>IFERROR(VLOOKUP(F1385,'الأستاذ العام'!$B$4:$C$499,2,0),"")</f>
        <v>0</v>
      </c>
      <c r="H1385" s="146"/>
      <c r="I1385" s="153">
        <v>0</v>
      </c>
      <c r="J1385" s="151"/>
      <c r="K1385" s="152">
        <f>IFERROR(VLOOKUP(J1385,'الأستاذ العام'!$B$4:$C$499,2,0),"")</f>
        <v>0</v>
      </c>
      <c r="L1385" s="146"/>
      <c r="M1385" s="153">
        <v>0</v>
      </c>
    </row>
    <row r="1386" spans="1:13" x14ac:dyDescent="0.25">
      <c r="A1386" s="146">
        <v>1386</v>
      </c>
      <c r="B1386" s="147" t="str">
        <f t="shared" si="49"/>
        <v>Jan</v>
      </c>
      <c r="C1386" s="148"/>
      <c r="D1386" s="149"/>
      <c r="E1386" s="150"/>
      <c r="F1386" s="151"/>
      <c r="G1386" s="152">
        <f>IFERROR(VLOOKUP(F1386,'الأستاذ العام'!$B$4:$C$499,2,0),"")</f>
        <v>0</v>
      </c>
      <c r="H1386" s="146"/>
      <c r="I1386" s="153">
        <v>0</v>
      </c>
      <c r="J1386" s="151"/>
      <c r="K1386" s="152">
        <f>IFERROR(VLOOKUP(J1386,'الأستاذ العام'!$B$4:$C$499,2,0),"")</f>
        <v>0</v>
      </c>
      <c r="L1386" s="146"/>
      <c r="M1386" s="153">
        <v>0</v>
      </c>
    </row>
    <row r="1387" spans="1:13" x14ac:dyDescent="0.25">
      <c r="A1387" s="146">
        <v>1387</v>
      </c>
      <c r="B1387" s="147" t="str">
        <f t="shared" si="49"/>
        <v>Jan</v>
      </c>
      <c r="C1387" s="148"/>
      <c r="D1387" s="149"/>
      <c r="E1387" s="150"/>
      <c r="F1387" s="151"/>
      <c r="G1387" s="152">
        <f>IFERROR(VLOOKUP(F1387,'الأستاذ العام'!$B$4:$C$499,2,0),"")</f>
        <v>0</v>
      </c>
      <c r="H1387" s="146"/>
      <c r="I1387" s="153">
        <v>0</v>
      </c>
      <c r="J1387" s="151"/>
      <c r="K1387" s="152">
        <f>IFERROR(VLOOKUP(J1387,'الأستاذ العام'!$B$4:$C$499,2,0),"")</f>
        <v>0</v>
      </c>
      <c r="L1387" s="146"/>
      <c r="M1387" s="153">
        <v>0</v>
      </c>
    </row>
    <row r="1388" spans="1:13" x14ac:dyDescent="0.25">
      <c r="A1388" s="146">
        <v>1388</v>
      </c>
      <c r="B1388" s="147" t="str">
        <f t="shared" si="49"/>
        <v>Jan</v>
      </c>
      <c r="C1388" s="148"/>
      <c r="D1388" s="149"/>
      <c r="E1388" s="150"/>
      <c r="F1388" s="151"/>
      <c r="G1388" s="152">
        <f>IFERROR(VLOOKUP(F1388,'الأستاذ العام'!$B$4:$C$499,2,0),"")</f>
        <v>0</v>
      </c>
      <c r="H1388" s="146"/>
      <c r="I1388" s="153">
        <v>0</v>
      </c>
      <c r="J1388" s="151"/>
      <c r="K1388" s="152">
        <f>IFERROR(VLOOKUP(J1388,'الأستاذ العام'!$B$4:$C$499,2,0),"")</f>
        <v>0</v>
      </c>
      <c r="L1388" s="146"/>
      <c r="M1388" s="153">
        <v>0</v>
      </c>
    </row>
    <row r="1389" spans="1:13" x14ac:dyDescent="0.25">
      <c r="A1389" s="146">
        <v>1389</v>
      </c>
      <c r="B1389" s="147" t="str">
        <f t="shared" si="49"/>
        <v>Jan</v>
      </c>
      <c r="C1389" s="148"/>
      <c r="D1389" s="149"/>
      <c r="E1389" s="150"/>
      <c r="F1389" s="151"/>
      <c r="G1389" s="152">
        <f>IFERROR(VLOOKUP(F1389,'الأستاذ العام'!$B$4:$C$499,2,0),"")</f>
        <v>0</v>
      </c>
      <c r="H1389" s="146"/>
      <c r="I1389" s="153">
        <v>0</v>
      </c>
      <c r="J1389" s="151"/>
      <c r="K1389" s="152">
        <f>IFERROR(VLOOKUP(J1389,'الأستاذ العام'!$B$4:$C$499,2,0),"")</f>
        <v>0</v>
      </c>
      <c r="L1389" s="146"/>
      <c r="M1389" s="153">
        <v>0</v>
      </c>
    </row>
    <row r="1390" spans="1:13" x14ac:dyDescent="0.25">
      <c r="A1390" s="146">
        <v>1390</v>
      </c>
      <c r="B1390" s="147" t="str">
        <f t="shared" si="49"/>
        <v>Jan</v>
      </c>
      <c r="C1390" s="148"/>
      <c r="D1390" s="149"/>
      <c r="E1390" s="150"/>
      <c r="F1390" s="151"/>
      <c r="G1390" s="152">
        <f>IFERROR(VLOOKUP(F1390,'الأستاذ العام'!$B$4:$C$499,2,0),"")</f>
        <v>0</v>
      </c>
      <c r="H1390" s="146"/>
      <c r="I1390" s="153">
        <v>0</v>
      </c>
      <c r="J1390" s="151"/>
      <c r="K1390" s="152">
        <f>IFERROR(VLOOKUP(J1390,'الأستاذ العام'!$B$4:$C$499,2,0),"")</f>
        <v>0</v>
      </c>
      <c r="L1390" s="146"/>
      <c r="M1390" s="153">
        <v>0</v>
      </c>
    </row>
    <row r="1391" spans="1:13" x14ac:dyDescent="0.25">
      <c r="A1391" s="146">
        <v>1391</v>
      </c>
      <c r="B1391" s="147" t="str">
        <f t="shared" si="49"/>
        <v>Jan</v>
      </c>
      <c r="C1391" s="148"/>
      <c r="D1391" s="149"/>
      <c r="E1391" s="150"/>
      <c r="F1391" s="151"/>
      <c r="G1391" s="152">
        <f>IFERROR(VLOOKUP(F1391,'الأستاذ العام'!$B$4:$C$499,2,0),"")</f>
        <v>0</v>
      </c>
      <c r="H1391" s="146"/>
      <c r="I1391" s="153">
        <v>0</v>
      </c>
      <c r="J1391" s="151"/>
      <c r="K1391" s="152">
        <f>IFERROR(VLOOKUP(J1391,'الأستاذ العام'!$B$4:$C$499,2,0),"")</f>
        <v>0</v>
      </c>
      <c r="L1391" s="146"/>
      <c r="M1391" s="153">
        <v>0</v>
      </c>
    </row>
    <row r="1392" spans="1:13" x14ac:dyDescent="0.25">
      <c r="A1392" s="146">
        <v>1392</v>
      </c>
      <c r="B1392" s="147" t="str">
        <f t="shared" si="49"/>
        <v>Jan</v>
      </c>
      <c r="C1392" s="148"/>
      <c r="D1392" s="149"/>
      <c r="E1392" s="150"/>
      <c r="F1392" s="151"/>
      <c r="G1392" s="152">
        <f>IFERROR(VLOOKUP(F1392,'الأستاذ العام'!$B$4:$C$499,2,0),"")</f>
        <v>0</v>
      </c>
      <c r="H1392" s="146"/>
      <c r="I1392" s="153">
        <v>0</v>
      </c>
      <c r="J1392" s="151"/>
      <c r="K1392" s="152">
        <f>IFERROR(VLOOKUP(J1392,'الأستاذ العام'!$B$4:$C$499,2,0),"")</f>
        <v>0</v>
      </c>
      <c r="L1392" s="146"/>
      <c r="M1392" s="153">
        <v>0</v>
      </c>
    </row>
    <row r="1393" spans="1:13" x14ac:dyDescent="0.25">
      <c r="A1393" s="146">
        <v>1393</v>
      </c>
      <c r="B1393" s="147" t="str">
        <f t="shared" si="49"/>
        <v>Jan</v>
      </c>
      <c r="C1393" s="148"/>
      <c r="D1393" s="149"/>
      <c r="E1393" s="150"/>
      <c r="F1393" s="151"/>
      <c r="G1393" s="152">
        <f>IFERROR(VLOOKUP(F1393,'الأستاذ العام'!$B$4:$C$499,2,0),"")</f>
        <v>0</v>
      </c>
      <c r="H1393" s="146"/>
      <c r="I1393" s="153">
        <v>0</v>
      </c>
      <c r="J1393" s="151"/>
      <c r="K1393" s="152">
        <f>IFERROR(VLOOKUP(J1393,'الأستاذ العام'!$B$4:$C$499,2,0),"")</f>
        <v>0</v>
      </c>
      <c r="L1393" s="146"/>
      <c r="M1393" s="153">
        <v>0</v>
      </c>
    </row>
    <row r="1394" spans="1:13" x14ac:dyDescent="0.25">
      <c r="A1394" s="146">
        <v>1394</v>
      </c>
      <c r="B1394" s="147" t="str">
        <f t="shared" ref="B1394:B1457" si="50">TEXT(C1394,"mmm")</f>
        <v>Jan</v>
      </c>
      <c r="C1394" s="148"/>
      <c r="D1394" s="149"/>
      <c r="E1394" s="150"/>
      <c r="F1394" s="151"/>
      <c r="G1394" s="152">
        <f>IFERROR(VLOOKUP(F1394,'الأستاذ العام'!$B$4:$C$499,2,0),"")</f>
        <v>0</v>
      </c>
      <c r="H1394" s="146"/>
      <c r="I1394" s="153">
        <v>0</v>
      </c>
      <c r="J1394" s="151"/>
      <c r="K1394" s="152">
        <f>IFERROR(VLOOKUP(J1394,'الأستاذ العام'!$B$4:$C$499,2,0),"")</f>
        <v>0</v>
      </c>
      <c r="L1394" s="146"/>
      <c r="M1394" s="153">
        <v>0</v>
      </c>
    </row>
    <row r="1395" spans="1:13" x14ac:dyDescent="0.25">
      <c r="A1395" s="146">
        <v>1395</v>
      </c>
      <c r="B1395" s="147" t="str">
        <f t="shared" si="50"/>
        <v>Jan</v>
      </c>
      <c r="C1395" s="148"/>
      <c r="D1395" s="149"/>
      <c r="E1395" s="150"/>
      <c r="F1395" s="151"/>
      <c r="G1395" s="152">
        <f>IFERROR(VLOOKUP(F1395,'الأستاذ العام'!$B$4:$C$499,2,0),"")</f>
        <v>0</v>
      </c>
      <c r="H1395" s="146"/>
      <c r="I1395" s="153">
        <v>0</v>
      </c>
      <c r="J1395" s="151"/>
      <c r="K1395" s="152">
        <f>IFERROR(VLOOKUP(J1395,'الأستاذ العام'!$B$4:$C$499,2,0),"")</f>
        <v>0</v>
      </c>
      <c r="L1395" s="146"/>
      <c r="M1395" s="153">
        <v>0</v>
      </c>
    </row>
    <row r="1396" spans="1:13" x14ac:dyDescent="0.25">
      <c r="A1396" s="146">
        <v>1396</v>
      </c>
      <c r="B1396" s="147" t="str">
        <f t="shared" si="50"/>
        <v>Jan</v>
      </c>
      <c r="C1396" s="148"/>
      <c r="D1396" s="149"/>
      <c r="E1396" s="150"/>
      <c r="F1396" s="151"/>
      <c r="G1396" s="152">
        <f>IFERROR(VLOOKUP(F1396,'الأستاذ العام'!$B$4:$C$499,2,0),"")</f>
        <v>0</v>
      </c>
      <c r="H1396" s="146"/>
      <c r="I1396" s="153">
        <v>0</v>
      </c>
      <c r="J1396" s="151"/>
      <c r="K1396" s="152">
        <f>IFERROR(VLOOKUP(J1396,'الأستاذ العام'!$B$4:$C$499,2,0),"")</f>
        <v>0</v>
      </c>
      <c r="L1396" s="146"/>
      <c r="M1396" s="153">
        <v>0</v>
      </c>
    </row>
    <row r="1397" spans="1:13" x14ac:dyDescent="0.25">
      <c r="A1397" s="146">
        <v>1397</v>
      </c>
      <c r="B1397" s="147" t="str">
        <f t="shared" si="50"/>
        <v>Jan</v>
      </c>
      <c r="C1397" s="148"/>
      <c r="D1397" s="149"/>
      <c r="E1397" s="150"/>
      <c r="F1397" s="151"/>
      <c r="G1397" s="152">
        <f>IFERROR(VLOOKUP(F1397,'الأستاذ العام'!$B$4:$C$499,2,0),"")</f>
        <v>0</v>
      </c>
      <c r="H1397" s="146"/>
      <c r="I1397" s="153">
        <v>0</v>
      </c>
      <c r="J1397" s="151"/>
      <c r="K1397" s="152">
        <f>IFERROR(VLOOKUP(J1397,'الأستاذ العام'!$B$4:$C$499,2,0),"")</f>
        <v>0</v>
      </c>
      <c r="L1397" s="146"/>
      <c r="M1397" s="153">
        <v>0</v>
      </c>
    </row>
    <row r="1398" spans="1:13" x14ac:dyDescent="0.25">
      <c r="A1398" s="146">
        <v>1398</v>
      </c>
      <c r="B1398" s="147" t="str">
        <f t="shared" si="50"/>
        <v>Jan</v>
      </c>
      <c r="C1398" s="148"/>
      <c r="D1398" s="149"/>
      <c r="E1398" s="150"/>
      <c r="F1398" s="151"/>
      <c r="G1398" s="152">
        <f>IFERROR(VLOOKUP(F1398,'الأستاذ العام'!$B$4:$C$499,2,0),"")</f>
        <v>0</v>
      </c>
      <c r="H1398" s="146"/>
      <c r="I1398" s="153">
        <v>0</v>
      </c>
      <c r="J1398" s="151"/>
      <c r="K1398" s="152">
        <f>IFERROR(VLOOKUP(J1398,'الأستاذ العام'!$B$4:$C$499,2,0),"")</f>
        <v>0</v>
      </c>
      <c r="L1398" s="146"/>
      <c r="M1398" s="153">
        <v>0</v>
      </c>
    </row>
    <row r="1399" spans="1:13" x14ac:dyDescent="0.25">
      <c r="A1399" s="146">
        <v>1399</v>
      </c>
      <c r="B1399" s="147" t="str">
        <f t="shared" si="50"/>
        <v>Jan</v>
      </c>
      <c r="C1399" s="148"/>
      <c r="D1399" s="149"/>
      <c r="E1399" s="150"/>
      <c r="F1399" s="151"/>
      <c r="G1399" s="152">
        <f>IFERROR(VLOOKUP(F1399,'الأستاذ العام'!$B$4:$C$499,2,0),"")</f>
        <v>0</v>
      </c>
      <c r="H1399" s="146"/>
      <c r="I1399" s="153">
        <v>0</v>
      </c>
      <c r="J1399" s="151"/>
      <c r="K1399" s="152">
        <f>IFERROR(VLOOKUP(J1399,'الأستاذ العام'!$B$4:$C$499,2,0),"")</f>
        <v>0</v>
      </c>
      <c r="L1399" s="146"/>
      <c r="M1399" s="153">
        <v>0</v>
      </c>
    </row>
    <row r="1400" spans="1:13" x14ac:dyDescent="0.25">
      <c r="A1400" s="146">
        <v>1400</v>
      </c>
      <c r="B1400" s="147" t="str">
        <f t="shared" si="50"/>
        <v>Jan</v>
      </c>
      <c r="C1400" s="148"/>
      <c r="D1400" s="149"/>
      <c r="E1400" s="150"/>
      <c r="F1400" s="151"/>
      <c r="G1400" s="152">
        <f>IFERROR(VLOOKUP(F1400,'الأستاذ العام'!$B$4:$C$499,2,0),"")</f>
        <v>0</v>
      </c>
      <c r="H1400" s="146"/>
      <c r="I1400" s="153">
        <v>0</v>
      </c>
      <c r="J1400" s="151"/>
      <c r="K1400" s="152">
        <f>IFERROR(VLOOKUP(J1400,'الأستاذ العام'!$B$4:$C$499,2,0),"")</f>
        <v>0</v>
      </c>
      <c r="L1400" s="146"/>
      <c r="M1400" s="153">
        <v>0</v>
      </c>
    </row>
    <row r="1401" spans="1:13" x14ac:dyDescent="0.25">
      <c r="A1401" s="146">
        <v>1401</v>
      </c>
      <c r="B1401" s="147" t="str">
        <f t="shared" si="50"/>
        <v>Jan</v>
      </c>
      <c r="C1401" s="148"/>
      <c r="D1401" s="149"/>
      <c r="E1401" s="150"/>
      <c r="F1401" s="151"/>
      <c r="G1401" s="152">
        <f>IFERROR(VLOOKUP(F1401,'الأستاذ العام'!$B$4:$C$499,2,0),"")</f>
        <v>0</v>
      </c>
      <c r="H1401" s="146"/>
      <c r="I1401" s="153">
        <v>0</v>
      </c>
      <c r="J1401" s="151"/>
      <c r="K1401" s="152">
        <f>IFERROR(VLOOKUP(J1401,'الأستاذ العام'!$B$4:$C$499,2,0),"")</f>
        <v>0</v>
      </c>
      <c r="L1401" s="146"/>
      <c r="M1401" s="153">
        <v>0</v>
      </c>
    </row>
    <row r="1402" spans="1:13" x14ac:dyDescent="0.25">
      <c r="A1402" s="146">
        <v>1402</v>
      </c>
      <c r="B1402" s="147" t="str">
        <f t="shared" si="50"/>
        <v>Jan</v>
      </c>
      <c r="C1402" s="148"/>
      <c r="D1402" s="149"/>
      <c r="E1402" s="150"/>
      <c r="F1402" s="151"/>
      <c r="G1402" s="152">
        <f>IFERROR(VLOOKUP(F1402,'الأستاذ العام'!$B$4:$C$499,2,0),"")</f>
        <v>0</v>
      </c>
      <c r="H1402" s="146"/>
      <c r="I1402" s="153">
        <v>0</v>
      </c>
      <c r="J1402" s="151"/>
      <c r="K1402" s="152">
        <f>IFERROR(VLOOKUP(J1402,'الأستاذ العام'!$B$4:$C$499,2,0),"")</f>
        <v>0</v>
      </c>
      <c r="L1402" s="146"/>
      <c r="M1402" s="153">
        <v>0</v>
      </c>
    </row>
    <row r="1403" spans="1:13" x14ac:dyDescent="0.25">
      <c r="A1403" s="146">
        <v>1403</v>
      </c>
      <c r="B1403" s="147" t="str">
        <f t="shared" si="50"/>
        <v>Jan</v>
      </c>
      <c r="C1403" s="148"/>
      <c r="D1403" s="149"/>
      <c r="E1403" s="150"/>
      <c r="F1403" s="151"/>
      <c r="G1403" s="152">
        <f>IFERROR(VLOOKUP(F1403,'الأستاذ العام'!$B$4:$C$499,2,0),"")</f>
        <v>0</v>
      </c>
      <c r="H1403" s="146"/>
      <c r="I1403" s="153">
        <v>0</v>
      </c>
      <c r="J1403" s="151"/>
      <c r="K1403" s="152">
        <f>IFERROR(VLOOKUP(J1403,'الأستاذ العام'!$B$4:$C$499,2,0),"")</f>
        <v>0</v>
      </c>
      <c r="L1403" s="146"/>
      <c r="M1403" s="153">
        <v>0</v>
      </c>
    </row>
    <row r="1404" spans="1:13" x14ac:dyDescent="0.25">
      <c r="A1404" s="146">
        <v>1404</v>
      </c>
      <c r="B1404" s="147" t="str">
        <f t="shared" si="50"/>
        <v>Jan</v>
      </c>
      <c r="C1404" s="148"/>
      <c r="D1404" s="149"/>
      <c r="E1404" s="150"/>
      <c r="F1404" s="151"/>
      <c r="G1404" s="152">
        <f>IFERROR(VLOOKUP(F1404,'الأستاذ العام'!$B$4:$C$499,2,0),"")</f>
        <v>0</v>
      </c>
      <c r="H1404" s="146"/>
      <c r="I1404" s="153">
        <v>0</v>
      </c>
      <c r="J1404" s="151"/>
      <c r="K1404" s="152">
        <f>IFERROR(VLOOKUP(J1404,'الأستاذ العام'!$B$4:$C$499,2,0),"")</f>
        <v>0</v>
      </c>
      <c r="L1404" s="146"/>
      <c r="M1404" s="153">
        <v>0</v>
      </c>
    </row>
    <row r="1405" spans="1:13" x14ac:dyDescent="0.25">
      <c r="A1405" s="146">
        <v>1405</v>
      </c>
      <c r="B1405" s="147" t="str">
        <f t="shared" si="50"/>
        <v>Jan</v>
      </c>
      <c r="C1405" s="148"/>
      <c r="D1405" s="149"/>
      <c r="E1405" s="150"/>
      <c r="F1405" s="151"/>
      <c r="G1405" s="152">
        <f>IFERROR(VLOOKUP(F1405,'الأستاذ العام'!$B$4:$C$499,2,0),"")</f>
        <v>0</v>
      </c>
      <c r="H1405" s="146"/>
      <c r="I1405" s="153">
        <v>0</v>
      </c>
      <c r="J1405" s="151"/>
      <c r="K1405" s="152">
        <f>IFERROR(VLOOKUP(J1405,'الأستاذ العام'!$B$4:$C$499,2,0),"")</f>
        <v>0</v>
      </c>
      <c r="L1405" s="146"/>
      <c r="M1405" s="153">
        <v>0</v>
      </c>
    </row>
    <row r="1406" spans="1:13" x14ac:dyDescent="0.25">
      <c r="A1406" s="146">
        <v>1406</v>
      </c>
      <c r="B1406" s="147" t="str">
        <f t="shared" si="50"/>
        <v>Jan</v>
      </c>
      <c r="C1406" s="148"/>
      <c r="D1406" s="149"/>
      <c r="E1406" s="150"/>
      <c r="F1406" s="151"/>
      <c r="G1406" s="152">
        <f>IFERROR(VLOOKUP(F1406,'الأستاذ العام'!$B$4:$C$499,2,0),"")</f>
        <v>0</v>
      </c>
      <c r="H1406" s="146"/>
      <c r="I1406" s="153">
        <v>0</v>
      </c>
      <c r="J1406" s="151"/>
      <c r="K1406" s="152">
        <f>IFERROR(VLOOKUP(J1406,'الأستاذ العام'!$B$4:$C$499,2,0),"")</f>
        <v>0</v>
      </c>
      <c r="L1406" s="146"/>
      <c r="M1406" s="153">
        <v>0</v>
      </c>
    </row>
    <row r="1407" spans="1:13" x14ac:dyDescent="0.25">
      <c r="A1407" s="146">
        <v>1407</v>
      </c>
      <c r="B1407" s="147" t="str">
        <f t="shared" si="50"/>
        <v>Jan</v>
      </c>
      <c r="C1407" s="148"/>
      <c r="D1407" s="149"/>
      <c r="E1407" s="150"/>
      <c r="F1407" s="151"/>
      <c r="G1407" s="152">
        <f>IFERROR(VLOOKUP(F1407,'الأستاذ العام'!$B$4:$C$499,2,0),"")</f>
        <v>0</v>
      </c>
      <c r="H1407" s="146"/>
      <c r="I1407" s="153">
        <v>0</v>
      </c>
      <c r="J1407" s="151"/>
      <c r="K1407" s="152">
        <f>IFERROR(VLOOKUP(J1407,'الأستاذ العام'!$B$4:$C$499,2,0),"")</f>
        <v>0</v>
      </c>
      <c r="L1407" s="146"/>
      <c r="M1407" s="153">
        <v>0</v>
      </c>
    </row>
    <row r="1408" spans="1:13" x14ac:dyDescent="0.25">
      <c r="A1408" s="146">
        <v>1408</v>
      </c>
      <c r="B1408" s="147" t="str">
        <f t="shared" si="50"/>
        <v>Jan</v>
      </c>
      <c r="C1408" s="148"/>
      <c r="D1408" s="149"/>
      <c r="E1408" s="150"/>
      <c r="F1408" s="151"/>
      <c r="G1408" s="152">
        <f>IFERROR(VLOOKUP(F1408,'الأستاذ العام'!$B$4:$C$499,2,0),"")</f>
        <v>0</v>
      </c>
      <c r="H1408" s="146"/>
      <c r="I1408" s="153">
        <v>0</v>
      </c>
      <c r="J1408" s="151"/>
      <c r="K1408" s="152">
        <f>IFERROR(VLOOKUP(J1408,'الأستاذ العام'!$B$4:$C$499,2,0),"")</f>
        <v>0</v>
      </c>
      <c r="L1408" s="146"/>
      <c r="M1408" s="153">
        <v>0</v>
      </c>
    </row>
    <row r="1409" spans="1:13" x14ac:dyDescent="0.25">
      <c r="A1409" s="146">
        <v>1409</v>
      </c>
      <c r="B1409" s="147" t="str">
        <f t="shared" si="50"/>
        <v>Jan</v>
      </c>
      <c r="C1409" s="148"/>
      <c r="D1409" s="149"/>
      <c r="E1409" s="150"/>
      <c r="F1409" s="151"/>
      <c r="G1409" s="152">
        <f>IFERROR(VLOOKUP(F1409,'الأستاذ العام'!$B$4:$C$499,2,0),"")</f>
        <v>0</v>
      </c>
      <c r="H1409" s="146"/>
      <c r="I1409" s="153">
        <v>0</v>
      </c>
      <c r="J1409" s="151"/>
      <c r="K1409" s="152">
        <f>IFERROR(VLOOKUP(J1409,'الأستاذ العام'!$B$4:$C$499,2,0),"")</f>
        <v>0</v>
      </c>
      <c r="L1409" s="146"/>
      <c r="M1409" s="153">
        <v>0</v>
      </c>
    </row>
    <row r="1410" spans="1:13" x14ac:dyDescent="0.25">
      <c r="A1410" s="146">
        <v>1410</v>
      </c>
      <c r="B1410" s="147" t="str">
        <f t="shared" si="50"/>
        <v>Jan</v>
      </c>
      <c r="C1410" s="148"/>
      <c r="D1410" s="149"/>
      <c r="E1410" s="150"/>
      <c r="F1410" s="151"/>
      <c r="G1410" s="152">
        <f>IFERROR(VLOOKUP(F1410,'الأستاذ العام'!$B$4:$C$499,2,0),"")</f>
        <v>0</v>
      </c>
      <c r="H1410" s="146"/>
      <c r="I1410" s="153">
        <v>0</v>
      </c>
      <c r="J1410" s="151"/>
      <c r="K1410" s="152">
        <f>IFERROR(VLOOKUP(J1410,'الأستاذ العام'!$B$4:$C$499,2,0),"")</f>
        <v>0</v>
      </c>
      <c r="L1410" s="146"/>
      <c r="M1410" s="153">
        <v>0</v>
      </c>
    </row>
    <row r="1411" spans="1:13" x14ac:dyDescent="0.25">
      <c r="A1411" s="146">
        <v>1411</v>
      </c>
      <c r="B1411" s="147" t="str">
        <f t="shared" si="50"/>
        <v>Jan</v>
      </c>
      <c r="C1411" s="148"/>
      <c r="D1411" s="149"/>
      <c r="E1411" s="150"/>
      <c r="F1411" s="151"/>
      <c r="G1411" s="152">
        <f>IFERROR(VLOOKUP(F1411,'الأستاذ العام'!$B$4:$C$499,2,0),"")</f>
        <v>0</v>
      </c>
      <c r="H1411" s="146"/>
      <c r="I1411" s="153">
        <v>0</v>
      </c>
      <c r="J1411" s="151"/>
      <c r="K1411" s="152">
        <f>IFERROR(VLOOKUP(J1411,'الأستاذ العام'!$B$4:$C$499,2,0),"")</f>
        <v>0</v>
      </c>
      <c r="L1411" s="146"/>
      <c r="M1411" s="153">
        <v>0</v>
      </c>
    </row>
    <row r="1412" spans="1:13" x14ac:dyDescent="0.25">
      <c r="A1412" s="146">
        <v>1412</v>
      </c>
      <c r="B1412" s="147" t="str">
        <f t="shared" si="50"/>
        <v>Jan</v>
      </c>
      <c r="C1412" s="148"/>
      <c r="D1412" s="149"/>
      <c r="E1412" s="150"/>
      <c r="F1412" s="151"/>
      <c r="G1412" s="152">
        <f>IFERROR(VLOOKUP(F1412,'الأستاذ العام'!$B$4:$C$499,2,0),"")</f>
        <v>0</v>
      </c>
      <c r="H1412" s="146"/>
      <c r="I1412" s="153">
        <v>0</v>
      </c>
      <c r="J1412" s="151"/>
      <c r="K1412" s="152">
        <f>IFERROR(VLOOKUP(J1412,'الأستاذ العام'!$B$4:$C$499,2,0),"")</f>
        <v>0</v>
      </c>
      <c r="L1412" s="146"/>
      <c r="M1412" s="153">
        <v>0</v>
      </c>
    </row>
    <row r="1413" spans="1:13" x14ac:dyDescent="0.25">
      <c r="A1413" s="146">
        <v>1413</v>
      </c>
      <c r="B1413" s="147" t="str">
        <f t="shared" si="50"/>
        <v>Jan</v>
      </c>
      <c r="C1413" s="148"/>
      <c r="D1413" s="149"/>
      <c r="E1413" s="150"/>
      <c r="F1413" s="151"/>
      <c r="G1413" s="152">
        <f>IFERROR(VLOOKUP(F1413,'الأستاذ العام'!$B$4:$C$499,2,0),"")</f>
        <v>0</v>
      </c>
      <c r="H1413" s="146"/>
      <c r="I1413" s="153">
        <v>0</v>
      </c>
      <c r="J1413" s="151"/>
      <c r="K1413" s="152">
        <f>IFERROR(VLOOKUP(J1413,'الأستاذ العام'!$B$4:$C$499,2,0),"")</f>
        <v>0</v>
      </c>
      <c r="L1413" s="146"/>
      <c r="M1413" s="153">
        <v>0</v>
      </c>
    </row>
    <row r="1414" spans="1:13" x14ac:dyDescent="0.25">
      <c r="A1414" s="146">
        <v>1414</v>
      </c>
      <c r="B1414" s="147" t="str">
        <f t="shared" si="50"/>
        <v>Jan</v>
      </c>
      <c r="C1414" s="148"/>
      <c r="D1414" s="149"/>
      <c r="E1414" s="150"/>
      <c r="F1414" s="151"/>
      <c r="G1414" s="152">
        <f>IFERROR(VLOOKUP(F1414,'الأستاذ العام'!$B$4:$C$499,2,0),"")</f>
        <v>0</v>
      </c>
      <c r="H1414" s="146"/>
      <c r="I1414" s="153">
        <v>0</v>
      </c>
      <c r="J1414" s="151"/>
      <c r="K1414" s="152">
        <f>IFERROR(VLOOKUP(J1414,'الأستاذ العام'!$B$4:$C$499,2,0),"")</f>
        <v>0</v>
      </c>
      <c r="L1414" s="146"/>
      <c r="M1414" s="153">
        <v>0</v>
      </c>
    </row>
    <row r="1415" spans="1:13" x14ac:dyDescent="0.25">
      <c r="A1415" s="146">
        <v>1415</v>
      </c>
      <c r="B1415" s="147" t="str">
        <f t="shared" si="50"/>
        <v>Jan</v>
      </c>
      <c r="C1415" s="148"/>
      <c r="D1415" s="149"/>
      <c r="E1415" s="150"/>
      <c r="F1415" s="151"/>
      <c r="G1415" s="152">
        <f>IFERROR(VLOOKUP(F1415,'الأستاذ العام'!$B$4:$C$499,2,0),"")</f>
        <v>0</v>
      </c>
      <c r="H1415" s="146"/>
      <c r="I1415" s="153">
        <v>0</v>
      </c>
      <c r="J1415" s="151"/>
      <c r="K1415" s="152">
        <f>IFERROR(VLOOKUP(J1415,'الأستاذ العام'!$B$4:$C$499,2,0),"")</f>
        <v>0</v>
      </c>
      <c r="L1415" s="146"/>
      <c r="M1415" s="153">
        <v>0</v>
      </c>
    </row>
    <row r="1416" spans="1:13" x14ac:dyDescent="0.25">
      <c r="A1416" s="146">
        <v>1416</v>
      </c>
      <c r="B1416" s="147" t="str">
        <f t="shared" si="50"/>
        <v>Jan</v>
      </c>
      <c r="C1416" s="148"/>
      <c r="D1416" s="149"/>
      <c r="E1416" s="150"/>
      <c r="F1416" s="151"/>
      <c r="G1416" s="152">
        <f>IFERROR(VLOOKUP(F1416,'الأستاذ العام'!$B$4:$C$499,2,0),"")</f>
        <v>0</v>
      </c>
      <c r="H1416" s="146"/>
      <c r="I1416" s="153">
        <v>0</v>
      </c>
      <c r="J1416" s="151"/>
      <c r="K1416" s="152">
        <f>IFERROR(VLOOKUP(J1416,'الأستاذ العام'!$B$4:$C$499,2,0),"")</f>
        <v>0</v>
      </c>
      <c r="L1416" s="146"/>
      <c r="M1416" s="153">
        <v>0</v>
      </c>
    </row>
    <row r="1417" spans="1:13" x14ac:dyDescent="0.25">
      <c r="A1417" s="146">
        <v>1417</v>
      </c>
      <c r="B1417" s="147" t="str">
        <f t="shared" si="50"/>
        <v>Jan</v>
      </c>
      <c r="C1417" s="148"/>
      <c r="D1417" s="149"/>
      <c r="E1417" s="150"/>
      <c r="F1417" s="151"/>
      <c r="G1417" s="152">
        <f>IFERROR(VLOOKUP(F1417,'الأستاذ العام'!$B$4:$C$499,2,0),"")</f>
        <v>0</v>
      </c>
      <c r="H1417" s="146"/>
      <c r="I1417" s="153">
        <v>0</v>
      </c>
      <c r="J1417" s="151"/>
      <c r="K1417" s="152">
        <f>IFERROR(VLOOKUP(J1417,'الأستاذ العام'!$B$4:$C$499,2,0),"")</f>
        <v>0</v>
      </c>
      <c r="L1417" s="146"/>
      <c r="M1417" s="153">
        <v>0</v>
      </c>
    </row>
    <row r="1418" spans="1:13" x14ac:dyDescent="0.25">
      <c r="A1418" s="146">
        <v>1418</v>
      </c>
      <c r="B1418" s="147" t="str">
        <f t="shared" si="50"/>
        <v>Jan</v>
      </c>
      <c r="C1418" s="148"/>
      <c r="D1418" s="149"/>
      <c r="E1418" s="150"/>
      <c r="F1418" s="151"/>
      <c r="G1418" s="152">
        <f>IFERROR(VLOOKUP(F1418,'الأستاذ العام'!$B$4:$C$499,2,0),"")</f>
        <v>0</v>
      </c>
      <c r="H1418" s="146"/>
      <c r="I1418" s="153">
        <v>0</v>
      </c>
      <c r="J1418" s="151"/>
      <c r="K1418" s="152">
        <f>IFERROR(VLOOKUP(J1418,'الأستاذ العام'!$B$4:$C$499,2,0),"")</f>
        <v>0</v>
      </c>
      <c r="L1418" s="146"/>
      <c r="M1418" s="153">
        <v>0</v>
      </c>
    </row>
    <row r="1419" spans="1:13" x14ac:dyDescent="0.25">
      <c r="A1419" s="146">
        <v>1419</v>
      </c>
      <c r="B1419" s="147" t="str">
        <f t="shared" si="50"/>
        <v>Jan</v>
      </c>
      <c r="C1419" s="148"/>
      <c r="D1419" s="149"/>
      <c r="E1419" s="150"/>
      <c r="F1419" s="151"/>
      <c r="G1419" s="152">
        <f>IFERROR(VLOOKUP(F1419,'الأستاذ العام'!$B$4:$C$499,2,0),"")</f>
        <v>0</v>
      </c>
      <c r="H1419" s="146"/>
      <c r="I1419" s="153">
        <v>0</v>
      </c>
      <c r="J1419" s="151"/>
      <c r="K1419" s="152">
        <f>IFERROR(VLOOKUP(J1419,'الأستاذ العام'!$B$4:$C$499,2,0),"")</f>
        <v>0</v>
      </c>
      <c r="L1419" s="146"/>
      <c r="M1419" s="153">
        <v>0</v>
      </c>
    </row>
    <row r="1420" spans="1:13" x14ac:dyDescent="0.25">
      <c r="A1420" s="146">
        <v>1420</v>
      </c>
      <c r="B1420" s="147" t="str">
        <f t="shared" si="50"/>
        <v>Jan</v>
      </c>
      <c r="C1420" s="148"/>
      <c r="D1420" s="149"/>
      <c r="E1420" s="150"/>
      <c r="F1420" s="151"/>
      <c r="G1420" s="152">
        <f>IFERROR(VLOOKUP(F1420,'الأستاذ العام'!$B$4:$C$499,2,0),"")</f>
        <v>0</v>
      </c>
      <c r="H1420" s="146"/>
      <c r="I1420" s="153">
        <v>0</v>
      </c>
      <c r="J1420" s="151"/>
      <c r="K1420" s="152">
        <f>IFERROR(VLOOKUP(J1420,'الأستاذ العام'!$B$4:$C$499,2,0),"")</f>
        <v>0</v>
      </c>
      <c r="L1420" s="146"/>
      <c r="M1420" s="153">
        <v>0</v>
      </c>
    </row>
    <row r="1421" spans="1:13" x14ac:dyDescent="0.25">
      <c r="A1421" s="146">
        <v>1421</v>
      </c>
      <c r="B1421" s="147" t="str">
        <f t="shared" si="50"/>
        <v>Jan</v>
      </c>
      <c r="C1421" s="148"/>
      <c r="D1421" s="149"/>
      <c r="E1421" s="150"/>
      <c r="F1421" s="151"/>
      <c r="G1421" s="152">
        <f>IFERROR(VLOOKUP(F1421,'الأستاذ العام'!$B$4:$C$499,2,0),"")</f>
        <v>0</v>
      </c>
      <c r="H1421" s="146"/>
      <c r="I1421" s="153">
        <v>0</v>
      </c>
      <c r="J1421" s="151"/>
      <c r="K1421" s="152">
        <f>IFERROR(VLOOKUP(J1421,'الأستاذ العام'!$B$4:$C$499,2,0),"")</f>
        <v>0</v>
      </c>
      <c r="L1421" s="146"/>
      <c r="M1421" s="153">
        <v>0</v>
      </c>
    </row>
    <row r="1422" spans="1:13" x14ac:dyDescent="0.25">
      <c r="A1422" s="146">
        <v>1422</v>
      </c>
      <c r="B1422" s="147" t="str">
        <f t="shared" si="50"/>
        <v>Jan</v>
      </c>
      <c r="C1422" s="148"/>
      <c r="D1422" s="149"/>
      <c r="E1422" s="150"/>
      <c r="F1422" s="151"/>
      <c r="G1422" s="152">
        <f>IFERROR(VLOOKUP(F1422,'الأستاذ العام'!$B$4:$C$499,2,0),"")</f>
        <v>0</v>
      </c>
      <c r="H1422" s="146"/>
      <c r="I1422" s="153">
        <v>0</v>
      </c>
      <c r="J1422" s="151"/>
      <c r="K1422" s="152">
        <f>IFERROR(VLOOKUP(J1422,'الأستاذ العام'!$B$4:$C$499,2,0),"")</f>
        <v>0</v>
      </c>
      <c r="L1422" s="146"/>
      <c r="M1422" s="153">
        <v>0</v>
      </c>
    </row>
    <row r="1423" spans="1:13" x14ac:dyDescent="0.25">
      <c r="A1423" s="146">
        <v>1423</v>
      </c>
      <c r="B1423" s="147" t="str">
        <f t="shared" si="50"/>
        <v>Jan</v>
      </c>
      <c r="C1423" s="148"/>
      <c r="D1423" s="149"/>
      <c r="E1423" s="150"/>
      <c r="F1423" s="151"/>
      <c r="G1423" s="152">
        <f>IFERROR(VLOOKUP(F1423,'الأستاذ العام'!$B$4:$C$499,2,0),"")</f>
        <v>0</v>
      </c>
      <c r="H1423" s="146"/>
      <c r="I1423" s="153">
        <v>0</v>
      </c>
      <c r="J1423" s="151"/>
      <c r="K1423" s="152">
        <f>IFERROR(VLOOKUP(J1423,'الأستاذ العام'!$B$4:$C$499,2,0),"")</f>
        <v>0</v>
      </c>
      <c r="L1423" s="146"/>
      <c r="M1423" s="153">
        <v>0</v>
      </c>
    </row>
    <row r="1424" spans="1:13" x14ac:dyDescent="0.25">
      <c r="A1424" s="146">
        <v>1424</v>
      </c>
      <c r="B1424" s="147" t="str">
        <f t="shared" si="50"/>
        <v>Jan</v>
      </c>
      <c r="C1424" s="148"/>
      <c r="D1424" s="149"/>
      <c r="E1424" s="150"/>
      <c r="F1424" s="151"/>
      <c r="G1424" s="152">
        <f>IFERROR(VLOOKUP(F1424,'الأستاذ العام'!$B$4:$C$499,2,0),"")</f>
        <v>0</v>
      </c>
      <c r="H1424" s="146"/>
      <c r="I1424" s="153">
        <v>0</v>
      </c>
      <c r="J1424" s="151"/>
      <c r="K1424" s="152">
        <f>IFERROR(VLOOKUP(J1424,'الأستاذ العام'!$B$4:$C$499,2,0),"")</f>
        <v>0</v>
      </c>
      <c r="L1424" s="146"/>
      <c r="M1424" s="153">
        <v>0</v>
      </c>
    </row>
    <row r="1425" spans="1:13" x14ac:dyDescent="0.25">
      <c r="A1425" s="146">
        <v>1425</v>
      </c>
      <c r="B1425" s="147" t="str">
        <f t="shared" si="50"/>
        <v>Jan</v>
      </c>
      <c r="C1425" s="148"/>
      <c r="D1425" s="149"/>
      <c r="E1425" s="150"/>
      <c r="F1425" s="151"/>
      <c r="G1425" s="152">
        <f>IFERROR(VLOOKUP(F1425,'الأستاذ العام'!$B$4:$C$499,2,0),"")</f>
        <v>0</v>
      </c>
      <c r="H1425" s="146"/>
      <c r="I1425" s="153">
        <v>0</v>
      </c>
      <c r="J1425" s="151"/>
      <c r="K1425" s="152">
        <f>IFERROR(VLOOKUP(J1425,'الأستاذ العام'!$B$4:$C$499,2,0),"")</f>
        <v>0</v>
      </c>
      <c r="L1425" s="146"/>
      <c r="M1425" s="153">
        <v>0</v>
      </c>
    </row>
    <row r="1426" spans="1:13" x14ac:dyDescent="0.25">
      <c r="A1426" s="146">
        <v>1426</v>
      </c>
      <c r="B1426" s="147" t="str">
        <f t="shared" si="50"/>
        <v>Jan</v>
      </c>
      <c r="C1426" s="148"/>
      <c r="D1426" s="149"/>
      <c r="E1426" s="150"/>
      <c r="F1426" s="151"/>
      <c r="G1426" s="152">
        <f>IFERROR(VLOOKUP(F1426,'الأستاذ العام'!$B$4:$C$499,2,0),"")</f>
        <v>0</v>
      </c>
      <c r="H1426" s="146"/>
      <c r="I1426" s="153">
        <v>0</v>
      </c>
      <c r="J1426" s="151"/>
      <c r="K1426" s="152">
        <f>IFERROR(VLOOKUP(J1426,'الأستاذ العام'!$B$4:$C$499,2,0),"")</f>
        <v>0</v>
      </c>
      <c r="L1426" s="146"/>
      <c r="M1426" s="153">
        <v>0</v>
      </c>
    </row>
    <row r="1427" spans="1:13" x14ac:dyDescent="0.25">
      <c r="A1427" s="146">
        <v>1427</v>
      </c>
      <c r="B1427" s="147" t="str">
        <f t="shared" si="50"/>
        <v>Jan</v>
      </c>
      <c r="C1427" s="148"/>
      <c r="D1427" s="149"/>
      <c r="E1427" s="150"/>
      <c r="F1427" s="151"/>
      <c r="G1427" s="152">
        <f>IFERROR(VLOOKUP(F1427,'الأستاذ العام'!$B$4:$C$499,2,0),"")</f>
        <v>0</v>
      </c>
      <c r="H1427" s="146"/>
      <c r="I1427" s="153">
        <v>0</v>
      </c>
      <c r="J1427" s="151"/>
      <c r="K1427" s="152">
        <f>IFERROR(VLOOKUP(J1427,'الأستاذ العام'!$B$4:$C$499,2,0),"")</f>
        <v>0</v>
      </c>
      <c r="L1427" s="146"/>
      <c r="M1427" s="153">
        <v>0</v>
      </c>
    </row>
    <row r="1428" spans="1:13" x14ac:dyDescent="0.25">
      <c r="A1428" s="146">
        <v>1428</v>
      </c>
      <c r="B1428" s="147" t="str">
        <f t="shared" si="50"/>
        <v>Jan</v>
      </c>
      <c r="C1428" s="148"/>
      <c r="D1428" s="149"/>
      <c r="E1428" s="150"/>
      <c r="F1428" s="151"/>
      <c r="G1428" s="152">
        <f>IFERROR(VLOOKUP(F1428,'الأستاذ العام'!$B$4:$C$499,2,0),"")</f>
        <v>0</v>
      </c>
      <c r="H1428" s="146"/>
      <c r="I1428" s="153">
        <v>0</v>
      </c>
      <c r="J1428" s="151"/>
      <c r="K1428" s="152">
        <f>IFERROR(VLOOKUP(J1428,'الأستاذ العام'!$B$4:$C$499,2,0),"")</f>
        <v>0</v>
      </c>
      <c r="L1428" s="146"/>
      <c r="M1428" s="153">
        <v>0</v>
      </c>
    </row>
    <row r="1429" spans="1:13" x14ac:dyDescent="0.25">
      <c r="A1429" s="146">
        <v>1429</v>
      </c>
      <c r="B1429" s="147" t="str">
        <f t="shared" si="50"/>
        <v>Jan</v>
      </c>
      <c r="C1429" s="148"/>
      <c r="D1429" s="149"/>
      <c r="E1429" s="150"/>
      <c r="F1429" s="151"/>
      <c r="G1429" s="152">
        <f>IFERROR(VLOOKUP(F1429,'الأستاذ العام'!$B$4:$C$499,2,0),"")</f>
        <v>0</v>
      </c>
      <c r="H1429" s="146"/>
      <c r="I1429" s="153">
        <v>0</v>
      </c>
      <c r="J1429" s="151"/>
      <c r="K1429" s="152">
        <f>IFERROR(VLOOKUP(J1429,'الأستاذ العام'!$B$4:$C$499,2,0),"")</f>
        <v>0</v>
      </c>
      <c r="L1429" s="146"/>
      <c r="M1429" s="153">
        <v>0</v>
      </c>
    </row>
    <row r="1430" spans="1:13" x14ac:dyDescent="0.25">
      <c r="A1430" s="146">
        <v>1430</v>
      </c>
      <c r="B1430" s="147" t="str">
        <f t="shared" si="50"/>
        <v>Jan</v>
      </c>
      <c r="C1430" s="148"/>
      <c r="D1430" s="149"/>
      <c r="E1430" s="150"/>
      <c r="F1430" s="151"/>
      <c r="G1430" s="152">
        <f>IFERROR(VLOOKUP(F1430,'الأستاذ العام'!$B$4:$C$499,2,0),"")</f>
        <v>0</v>
      </c>
      <c r="H1430" s="146"/>
      <c r="I1430" s="153">
        <v>0</v>
      </c>
      <c r="J1430" s="151"/>
      <c r="K1430" s="152">
        <f>IFERROR(VLOOKUP(J1430,'الأستاذ العام'!$B$4:$C$499,2,0),"")</f>
        <v>0</v>
      </c>
      <c r="L1430" s="146"/>
      <c r="M1430" s="153">
        <v>0</v>
      </c>
    </row>
    <row r="1431" spans="1:13" x14ac:dyDescent="0.25">
      <c r="A1431" s="146">
        <v>1431</v>
      </c>
      <c r="B1431" s="147" t="str">
        <f t="shared" si="50"/>
        <v>Jan</v>
      </c>
      <c r="C1431" s="148"/>
      <c r="D1431" s="149"/>
      <c r="E1431" s="150"/>
      <c r="F1431" s="151"/>
      <c r="G1431" s="152">
        <f>IFERROR(VLOOKUP(F1431,'الأستاذ العام'!$B$4:$C$499,2,0),"")</f>
        <v>0</v>
      </c>
      <c r="H1431" s="146"/>
      <c r="I1431" s="153">
        <v>0</v>
      </c>
      <c r="J1431" s="151"/>
      <c r="K1431" s="152">
        <f>IFERROR(VLOOKUP(J1431,'الأستاذ العام'!$B$4:$C$499,2,0),"")</f>
        <v>0</v>
      </c>
      <c r="L1431" s="146"/>
      <c r="M1431" s="153">
        <v>0</v>
      </c>
    </row>
    <row r="1432" spans="1:13" x14ac:dyDescent="0.25">
      <c r="A1432" s="146">
        <v>1432</v>
      </c>
      <c r="B1432" s="147" t="str">
        <f t="shared" si="50"/>
        <v>Jan</v>
      </c>
      <c r="C1432" s="148"/>
      <c r="D1432" s="149"/>
      <c r="E1432" s="150"/>
      <c r="F1432" s="151"/>
      <c r="G1432" s="152">
        <f>IFERROR(VLOOKUP(F1432,'الأستاذ العام'!$B$4:$C$499,2,0),"")</f>
        <v>0</v>
      </c>
      <c r="H1432" s="146"/>
      <c r="I1432" s="153">
        <v>0</v>
      </c>
      <c r="J1432" s="151"/>
      <c r="K1432" s="152">
        <f>IFERROR(VLOOKUP(J1432,'الأستاذ العام'!$B$4:$C$499,2,0),"")</f>
        <v>0</v>
      </c>
      <c r="L1432" s="146"/>
      <c r="M1432" s="153">
        <v>0</v>
      </c>
    </row>
    <row r="1433" spans="1:13" x14ac:dyDescent="0.25">
      <c r="A1433" s="146">
        <v>1433</v>
      </c>
      <c r="B1433" s="147" t="str">
        <f t="shared" si="50"/>
        <v>Jan</v>
      </c>
      <c r="C1433" s="148"/>
      <c r="D1433" s="149"/>
      <c r="E1433" s="150"/>
      <c r="F1433" s="151"/>
      <c r="G1433" s="152">
        <f>IFERROR(VLOOKUP(F1433,'الأستاذ العام'!$B$4:$C$499,2,0),"")</f>
        <v>0</v>
      </c>
      <c r="H1433" s="146"/>
      <c r="I1433" s="153">
        <v>0</v>
      </c>
      <c r="J1433" s="151"/>
      <c r="K1433" s="152">
        <f>IFERROR(VLOOKUP(J1433,'الأستاذ العام'!$B$4:$C$499,2,0),"")</f>
        <v>0</v>
      </c>
      <c r="L1433" s="146"/>
      <c r="M1433" s="153">
        <v>0</v>
      </c>
    </row>
    <row r="1434" spans="1:13" x14ac:dyDescent="0.25">
      <c r="A1434" s="146">
        <v>1434</v>
      </c>
      <c r="B1434" s="147" t="str">
        <f t="shared" si="50"/>
        <v>Jan</v>
      </c>
      <c r="C1434" s="148"/>
      <c r="D1434" s="149"/>
      <c r="E1434" s="150"/>
      <c r="F1434" s="151"/>
      <c r="G1434" s="152">
        <f>IFERROR(VLOOKUP(F1434,'الأستاذ العام'!$B$4:$C$499,2,0),"")</f>
        <v>0</v>
      </c>
      <c r="H1434" s="146"/>
      <c r="I1434" s="153">
        <v>0</v>
      </c>
      <c r="J1434" s="151"/>
      <c r="K1434" s="152">
        <f>IFERROR(VLOOKUP(J1434,'الأستاذ العام'!$B$4:$C$499,2,0),"")</f>
        <v>0</v>
      </c>
      <c r="L1434" s="146"/>
      <c r="M1434" s="153">
        <v>0</v>
      </c>
    </row>
    <row r="1435" spans="1:13" x14ac:dyDescent="0.25">
      <c r="A1435" s="146">
        <v>1435</v>
      </c>
      <c r="B1435" s="147" t="str">
        <f t="shared" si="50"/>
        <v>Jan</v>
      </c>
      <c r="C1435" s="148"/>
      <c r="D1435" s="149"/>
      <c r="E1435" s="150"/>
      <c r="F1435" s="151"/>
      <c r="G1435" s="152">
        <f>IFERROR(VLOOKUP(F1435,'الأستاذ العام'!$B$4:$C$499,2,0),"")</f>
        <v>0</v>
      </c>
      <c r="H1435" s="146"/>
      <c r="I1435" s="153">
        <v>0</v>
      </c>
      <c r="J1435" s="151"/>
      <c r="K1435" s="152">
        <f>IFERROR(VLOOKUP(J1435,'الأستاذ العام'!$B$4:$C$499,2,0),"")</f>
        <v>0</v>
      </c>
      <c r="L1435" s="146"/>
      <c r="M1435" s="153">
        <v>0</v>
      </c>
    </row>
    <row r="1436" spans="1:13" x14ac:dyDescent="0.25">
      <c r="A1436" s="146">
        <v>1436</v>
      </c>
      <c r="B1436" s="147" t="str">
        <f t="shared" si="50"/>
        <v>Jan</v>
      </c>
      <c r="C1436" s="148"/>
      <c r="D1436" s="149"/>
      <c r="E1436" s="150"/>
      <c r="F1436" s="151"/>
      <c r="G1436" s="152">
        <f>IFERROR(VLOOKUP(F1436,'الأستاذ العام'!$B$4:$C$499,2,0),"")</f>
        <v>0</v>
      </c>
      <c r="H1436" s="146"/>
      <c r="I1436" s="153">
        <v>0</v>
      </c>
      <c r="J1436" s="151"/>
      <c r="K1436" s="152">
        <f>IFERROR(VLOOKUP(J1436,'الأستاذ العام'!$B$4:$C$499,2,0),"")</f>
        <v>0</v>
      </c>
      <c r="L1436" s="146"/>
      <c r="M1436" s="153">
        <v>0</v>
      </c>
    </row>
    <row r="1437" spans="1:13" x14ac:dyDescent="0.25">
      <c r="A1437" s="146">
        <v>1437</v>
      </c>
      <c r="B1437" s="147" t="str">
        <f t="shared" si="50"/>
        <v>Jan</v>
      </c>
      <c r="C1437" s="148"/>
      <c r="D1437" s="149"/>
      <c r="E1437" s="150"/>
      <c r="F1437" s="151"/>
      <c r="G1437" s="152">
        <f>IFERROR(VLOOKUP(F1437,'الأستاذ العام'!$B$4:$C$499,2,0),"")</f>
        <v>0</v>
      </c>
      <c r="H1437" s="146"/>
      <c r="I1437" s="153">
        <v>0</v>
      </c>
      <c r="J1437" s="151"/>
      <c r="K1437" s="152">
        <f>IFERROR(VLOOKUP(J1437,'الأستاذ العام'!$B$4:$C$499,2,0),"")</f>
        <v>0</v>
      </c>
      <c r="L1437" s="146"/>
      <c r="M1437" s="153">
        <v>0</v>
      </c>
    </row>
    <row r="1438" spans="1:13" x14ac:dyDescent="0.25">
      <c r="A1438" s="146">
        <v>1438</v>
      </c>
      <c r="B1438" s="147" t="str">
        <f t="shared" si="50"/>
        <v>Jan</v>
      </c>
      <c r="C1438" s="148"/>
      <c r="D1438" s="149"/>
      <c r="E1438" s="150"/>
      <c r="F1438" s="151"/>
      <c r="G1438" s="152">
        <f>IFERROR(VLOOKUP(F1438,'الأستاذ العام'!$B$4:$C$499,2,0),"")</f>
        <v>0</v>
      </c>
      <c r="H1438" s="146"/>
      <c r="I1438" s="153">
        <v>0</v>
      </c>
      <c r="J1438" s="151"/>
      <c r="K1438" s="152">
        <f>IFERROR(VLOOKUP(J1438,'الأستاذ العام'!$B$4:$C$499,2,0),"")</f>
        <v>0</v>
      </c>
      <c r="L1438" s="146"/>
      <c r="M1438" s="153">
        <v>0</v>
      </c>
    </row>
    <row r="1439" spans="1:13" x14ac:dyDescent="0.25">
      <c r="A1439" s="146">
        <v>1439</v>
      </c>
      <c r="B1439" s="147" t="str">
        <f t="shared" si="50"/>
        <v>Jan</v>
      </c>
      <c r="C1439" s="148"/>
      <c r="D1439" s="149"/>
      <c r="E1439" s="150"/>
      <c r="F1439" s="151"/>
      <c r="G1439" s="152">
        <f>IFERROR(VLOOKUP(F1439,'الأستاذ العام'!$B$4:$C$499,2,0),"")</f>
        <v>0</v>
      </c>
      <c r="H1439" s="146"/>
      <c r="I1439" s="153">
        <v>0</v>
      </c>
      <c r="J1439" s="151"/>
      <c r="K1439" s="152">
        <f>IFERROR(VLOOKUP(J1439,'الأستاذ العام'!$B$4:$C$499,2,0),"")</f>
        <v>0</v>
      </c>
      <c r="L1439" s="146"/>
      <c r="M1439" s="153">
        <v>0</v>
      </c>
    </row>
    <row r="1440" spans="1:13" x14ac:dyDescent="0.25">
      <c r="A1440" s="146">
        <v>1440</v>
      </c>
      <c r="B1440" s="147" t="str">
        <f t="shared" si="50"/>
        <v>Jan</v>
      </c>
      <c r="C1440" s="148"/>
      <c r="D1440" s="149"/>
      <c r="E1440" s="150"/>
      <c r="F1440" s="151"/>
      <c r="G1440" s="152">
        <f>IFERROR(VLOOKUP(F1440,'الأستاذ العام'!$B$4:$C$499,2,0),"")</f>
        <v>0</v>
      </c>
      <c r="H1440" s="146"/>
      <c r="I1440" s="153">
        <v>0</v>
      </c>
      <c r="J1440" s="151"/>
      <c r="K1440" s="152">
        <f>IFERROR(VLOOKUP(J1440,'الأستاذ العام'!$B$4:$C$499,2,0),"")</f>
        <v>0</v>
      </c>
      <c r="L1440" s="146"/>
      <c r="M1440" s="153">
        <v>0</v>
      </c>
    </row>
    <row r="1441" spans="1:13" x14ac:dyDescent="0.25">
      <c r="A1441" s="146">
        <v>1441</v>
      </c>
      <c r="B1441" s="147" t="str">
        <f t="shared" si="50"/>
        <v>Jan</v>
      </c>
      <c r="C1441" s="148"/>
      <c r="D1441" s="149"/>
      <c r="E1441" s="150"/>
      <c r="F1441" s="151"/>
      <c r="G1441" s="152">
        <f>IFERROR(VLOOKUP(F1441,'الأستاذ العام'!$B$4:$C$499,2,0),"")</f>
        <v>0</v>
      </c>
      <c r="H1441" s="146"/>
      <c r="I1441" s="153">
        <v>0</v>
      </c>
      <c r="J1441" s="151"/>
      <c r="K1441" s="152">
        <f>IFERROR(VLOOKUP(J1441,'الأستاذ العام'!$B$4:$C$499,2,0),"")</f>
        <v>0</v>
      </c>
      <c r="L1441" s="146"/>
      <c r="M1441" s="153">
        <v>0</v>
      </c>
    </row>
    <row r="1442" spans="1:13" x14ac:dyDescent="0.25">
      <c r="A1442" s="146">
        <v>1442</v>
      </c>
      <c r="B1442" s="147" t="str">
        <f t="shared" si="50"/>
        <v>Jan</v>
      </c>
      <c r="C1442" s="148"/>
      <c r="D1442" s="149"/>
      <c r="E1442" s="150"/>
      <c r="F1442" s="151"/>
      <c r="G1442" s="152">
        <f>IFERROR(VLOOKUP(F1442,'الأستاذ العام'!$B$4:$C$499,2,0),"")</f>
        <v>0</v>
      </c>
      <c r="H1442" s="146"/>
      <c r="I1442" s="153">
        <v>0</v>
      </c>
      <c r="J1442" s="151"/>
      <c r="K1442" s="152">
        <f>IFERROR(VLOOKUP(J1442,'الأستاذ العام'!$B$4:$C$499,2,0),"")</f>
        <v>0</v>
      </c>
      <c r="L1442" s="146"/>
      <c r="M1442" s="153">
        <v>0</v>
      </c>
    </row>
    <row r="1443" spans="1:13" x14ac:dyDescent="0.25">
      <c r="A1443" s="146">
        <v>1443</v>
      </c>
      <c r="B1443" s="147" t="str">
        <f t="shared" si="50"/>
        <v>Jan</v>
      </c>
      <c r="C1443" s="148"/>
      <c r="D1443" s="149"/>
      <c r="E1443" s="150"/>
      <c r="F1443" s="151"/>
      <c r="G1443" s="152">
        <f>IFERROR(VLOOKUP(F1443,'الأستاذ العام'!$B$4:$C$499,2,0),"")</f>
        <v>0</v>
      </c>
      <c r="H1443" s="146"/>
      <c r="I1443" s="153">
        <v>0</v>
      </c>
      <c r="J1443" s="151"/>
      <c r="K1443" s="152">
        <f>IFERROR(VLOOKUP(J1443,'الأستاذ العام'!$B$4:$C$499,2,0),"")</f>
        <v>0</v>
      </c>
      <c r="L1443" s="146"/>
      <c r="M1443" s="153">
        <v>0</v>
      </c>
    </row>
    <row r="1444" spans="1:13" x14ac:dyDescent="0.25">
      <c r="A1444" s="146">
        <v>1444</v>
      </c>
      <c r="B1444" s="147" t="str">
        <f t="shared" si="50"/>
        <v>Jan</v>
      </c>
      <c r="C1444" s="148"/>
      <c r="D1444" s="149"/>
      <c r="E1444" s="150"/>
      <c r="F1444" s="151"/>
      <c r="G1444" s="152">
        <f>IFERROR(VLOOKUP(F1444,'الأستاذ العام'!$B$4:$C$499,2,0),"")</f>
        <v>0</v>
      </c>
      <c r="H1444" s="146"/>
      <c r="I1444" s="153">
        <v>0</v>
      </c>
      <c r="J1444" s="151"/>
      <c r="K1444" s="152">
        <f>IFERROR(VLOOKUP(J1444,'الأستاذ العام'!$B$4:$C$499,2,0),"")</f>
        <v>0</v>
      </c>
      <c r="L1444" s="146"/>
      <c r="M1444" s="153">
        <v>0</v>
      </c>
    </row>
    <row r="1445" spans="1:13" x14ac:dyDescent="0.25">
      <c r="A1445" s="146">
        <v>1445</v>
      </c>
      <c r="B1445" s="147" t="str">
        <f t="shared" si="50"/>
        <v>Jan</v>
      </c>
      <c r="C1445" s="148"/>
      <c r="D1445" s="149"/>
      <c r="E1445" s="150"/>
      <c r="F1445" s="151"/>
      <c r="G1445" s="152">
        <f>IFERROR(VLOOKUP(F1445,'الأستاذ العام'!$B$4:$C$499,2,0),"")</f>
        <v>0</v>
      </c>
      <c r="H1445" s="146"/>
      <c r="I1445" s="153">
        <v>0</v>
      </c>
      <c r="J1445" s="151"/>
      <c r="K1445" s="152">
        <f>IFERROR(VLOOKUP(J1445,'الأستاذ العام'!$B$4:$C$499,2,0),"")</f>
        <v>0</v>
      </c>
      <c r="L1445" s="146"/>
      <c r="M1445" s="153">
        <v>0</v>
      </c>
    </row>
    <row r="1446" spans="1:13" x14ac:dyDescent="0.25">
      <c r="A1446" s="146">
        <v>1446</v>
      </c>
      <c r="B1446" s="147" t="str">
        <f t="shared" si="50"/>
        <v>Jan</v>
      </c>
      <c r="C1446" s="148"/>
      <c r="D1446" s="149"/>
      <c r="E1446" s="150"/>
      <c r="F1446" s="151"/>
      <c r="G1446" s="152">
        <f>IFERROR(VLOOKUP(F1446,'الأستاذ العام'!$B$4:$C$499,2,0),"")</f>
        <v>0</v>
      </c>
      <c r="H1446" s="146"/>
      <c r="I1446" s="153">
        <v>0</v>
      </c>
      <c r="J1446" s="151"/>
      <c r="K1446" s="152">
        <f>IFERROR(VLOOKUP(J1446,'الأستاذ العام'!$B$4:$C$499,2,0),"")</f>
        <v>0</v>
      </c>
      <c r="L1446" s="146"/>
      <c r="M1446" s="153">
        <v>0</v>
      </c>
    </row>
    <row r="1447" spans="1:13" x14ac:dyDescent="0.25">
      <c r="A1447" s="146">
        <v>1447</v>
      </c>
      <c r="B1447" s="147" t="str">
        <f t="shared" si="50"/>
        <v>Jan</v>
      </c>
      <c r="C1447" s="148"/>
      <c r="D1447" s="149"/>
      <c r="E1447" s="150"/>
      <c r="F1447" s="151"/>
      <c r="G1447" s="152">
        <f>IFERROR(VLOOKUP(F1447,'الأستاذ العام'!$B$4:$C$499,2,0),"")</f>
        <v>0</v>
      </c>
      <c r="H1447" s="146"/>
      <c r="I1447" s="153">
        <v>0</v>
      </c>
      <c r="J1447" s="151"/>
      <c r="K1447" s="152">
        <f>IFERROR(VLOOKUP(J1447,'الأستاذ العام'!$B$4:$C$499,2,0),"")</f>
        <v>0</v>
      </c>
      <c r="L1447" s="146"/>
      <c r="M1447" s="153">
        <v>0</v>
      </c>
    </row>
    <row r="1448" spans="1:13" x14ac:dyDescent="0.25">
      <c r="A1448" s="146">
        <v>1448</v>
      </c>
      <c r="B1448" s="147" t="str">
        <f t="shared" si="50"/>
        <v>Jan</v>
      </c>
      <c r="C1448" s="148"/>
      <c r="D1448" s="149"/>
      <c r="E1448" s="150"/>
      <c r="F1448" s="151"/>
      <c r="G1448" s="152">
        <f>IFERROR(VLOOKUP(F1448,'الأستاذ العام'!$B$4:$C$499,2,0),"")</f>
        <v>0</v>
      </c>
      <c r="H1448" s="146"/>
      <c r="I1448" s="153">
        <v>0</v>
      </c>
      <c r="J1448" s="151"/>
      <c r="K1448" s="152">
        <f>IFERROR(VLOOKUP(J1448,'الأستاذ العام'!$B$4:$C$499,2,0),"")</f>
        <v>0</v>
      </c>
      <c r="L1448" s="146"/>
      <c r="M1448" s="153">
        <v>0</v>
      </c>
    </row>
    <row r="1449" spans="1:13" x14ac:dyDescent="0.25">
      <c r="A1449" s="146">
        <v>1449</v>
      </c>
      <c r="B1449" s="147" t="str">
        <f t="shared" si="50"/>
        <v>Jan</v>
      </c>
      <c r="C1449" s="148"/>
      <c r="D1449" s="149"/>
      <c r="E1449" s="150"/>
      <c r="F1449" s="151"/>
      <c r="G1449" s="152">
        <f>IFERROR(VLOOKUP(F1449,'الأستاذ العام'!$B$4:$C$499,2,0),"")</f>
        <v>0</v>
      </c>
      <c r="H1449" s="146"/>
      <c r="I1449" s="153">
        <v>0</v>
      </c>
      <c r="J1449" s="151"/>
      <c r="K1449" s="152">
        <f>IFERROR(VLOOKUP(J1449,'الأستاذ العام'!$B$4:$C$499,2,0),"")</f>
        <v>0</v>
      </c>
      <c r="L1449" s="146"/>
      <c r="M1449" s="153">
        <v>0</v>
      </c>
    </row>
    <row r="1450" spans="1:13" x14ac:dyDescent="0.25">
      <c r="A1450" s="146">
        <v>1450</v>
      </c>
      <c r="B1450" s="147" t="str">
        <f t="shared" si="50"/>
        <v>Jan</v>
      </c>
      <c r="C1450" s="148"/>
      <c r="D1450" s="149"/>
      <c r="E1450" s="150"/>
      <c r="F1450" s="151"/>
      <c r="G1450" s="152">
        <f>IFERROR(VLOOKUP(F1450,'الأستاذ العام'!$B$4:$C$499,2,0),"")</f>
        <v>0</v>
      </c>
      <c r="H1450" s="146"/>
      <c r="I1450" s="153">
        <v>0</v>
      </c>
      <c r="J1450" s="151"/>
      <c r="K1450" s="152">
        <f>IFERROR(VLOOKUP(J1450,'الأستاذ العام'!$B$4:$C$499,2,0),"")</f>
        <v>0</v>
      </c>
      <c r="L1450" s="146"/>
      <c r="M1450" s="153">
        <v>0</v>
      </c>
    </row>
    <row r="1451" spans="1:13" x14ac:dyDescent="0.25">
      <c r="A1451" s="146">
        <v>1451</v>
      </c>
      <c r="B1451" s="147" t="str">
        <f t="shared" si="50"/>
        <v>Jan</v>
      </c>
      <c r="C1451" s="148"/>
      <c r="D1451" s="149"/>
      <c r="E1451" s="150"/>
      <c r="F1451" s="151"/>
      <c r="G1451" s="152">
        <f>IFERROR(VLOOKUP(F1451,'الأستاذ العام'!$B$4:$C$499,2,0),"")</f>
        <v>0</v>
      </c>
      <c r="H1451" s="146"/>
      <c r="I1451" s="153">
        <v>0</v>
      </c>
      <c r="J1451" s="151"/>
      <c r="K1451" s="152">
        <f>IFERROR(VLOOKUP(J1451,'الأستاذ العام'!$B$4:$C$499,2,0),"")</f>
        <v>0</v>
      </c>
      <c r="L1451" s="146"/>
      <c r="M1451" s="153">
        <v>0</v>
      </c>
    </row>
    <row r="1452" spans="1:13" x14ac:dyDescent="0.25">
      <c r="A1452" s="146">
        <v>1452</v>
      </c>
      <c r="B1452" s="147" t="str">
        <f t="shared" si="50"/>
        <v>Jan</v>
      </c>
      <c r="C1452" s="148"/>
      <c r="D1452" s="149"/>
      <c r="E1452" s="150"/>
      <c r="F1452" s="151"/>
      <c r="G1452" s="152">
        <f>IFERROR(VLOOKUP(F1452,'الأستاذ العام'!$B$4:$C$499,2,0),"")</f>
        <v>0</v>
      </c>
      <c r="H1452" s="146"/>
      <c r="I1452" s="153">
        <v>0</v>
      </c>
      <c r="J1452" s="151"/>
      <c r="K1452" s="152">
        <f>IFERROR(VLOOKUP(J1452,'الأستاذ العام'!$B$4:$C$499,2,0),"")</f>
        <v>0</v>
      </c>
      <c r="L1452" s="146"/>
      <c r="M1452" s="153">
        <v>0</v>
      </c>
    </row>
    <row r="1453" spans="1:13" x14ac:dyDescent="0.25">
      <c r="A1453" s="146">
        <v>1453</v>
      </c>
      <c r="B1453" s="147" t="str">
        <f t="shared" si="50"/>
        <v>Jan</v>
      </c>
      <c r="C1453" s="148"/>
      <c r="D1453" s="149"/>
      <c r="E1453" s="150"/>
      <c r="F1453" s="151"/>
      <c r="G1453" s="152">
        <f>IFERROR(VLOOKUP(F1453,'الأستاذ العام'!$B$4:$C$499,2,0),"")</f>
        <v>0</v>
      </c>
      <c r="H1453" s="146"/>
      <c r="I1453" s="153">
        <v>0</v>
      </c>
      <c r="J1453" s="151"/>
      <c r="K1453" s="152">
        <f>IFERROR(VLOOKUP(J1453,'الأستاذ العام'!$B$4:$C$499,2,0),"")</f>
        <v>0</v>
      </c>
      <c r="L1453" s="146"/>
      <c r="M1453" s="153">
        <v>0</v>
      </c>
    </row>
    <row r="1454" spans="1:13" x14ac:dyDescent="0.25">
      <c r="A1454" s="146">
        <v>1454</v>
      </c>
      <c r="B1454" s="147" t="str">
        <f t="shared" si="50"/>
        <v>Jan</v>
      </c>
      <c r="C1454" s="148"/>
      <c r="D1454" s="149"/>
      <c r="E1454" s="150"/>
      <c r="F1454" s="151"/>
      <c r="G1454" s="152">
        <f>IFERROR(VLOOKUP(F1454,'الأستاذ العام'!$B$4:$C$499,2,0),"")</f>
        <v>0</v>
      </c>
      <c r="H1454" s="146"/>
      <c r="I1454" s="153">
        <v>0</v>
      </c>
      <c r="J1454" s="151"/>
      <c r="K1454" s="152">
        <f>IFERROR(VLOOKUP(J1454,'الأستاذ العام'!$B$4:$C$499,2,0),"")</f>
        <v>0</v>
      </c>
      <c r="L1454" s="146"/>
      <c r="M1454" s="153">
        <v>0</v>
      </c>
    </row>
    <row r="1455" spans="1:13" x14ac:dyDescent="0.25">
      <c r="A1455" s="146">
        <v>1455</v>
      </c>
      <c r="B1455" s="147" t="str">
        <f t="shared" si="50"/>
        <v>Jan</v>
      </c>
      <c r="C1455" s="148"/>
      <c r="D1455" s="149"/>
      <c r="E1455" s="150"/>
      <c r="F1455" s="151"/>
      <c r="G1455" s="152">
        <f>IFERROR(VLOOKUP(F1455,'الأستاذ العام'!$B$4:$C$499,2,0),"")</f>
        <v>0</v>
      </c>
      <c r="H1455" s="146"/>
      <c r="I1455" s="153">
        <v>0</v>
      </c>
      <c r="J1455" s="151"/>
      <c r="K1455" s="152">
        <f>IFERROR(VLOOKUP(J1455,'الأستاذ العام'!$B$4:$C$499,2,0),"")</f>
        <v>0</v>
      </c>
      <c r="L1455" s="146"/>
      <c r="M1455" s="153">
        <v>0</v>
      </c>
    </row>
    <row r="1456" spans="1:13" x14ac:dyDescent="0.25">
      <c r="A1456" s="146">
        <v>1456</v>
      </c>
      <c r="B1456" s="147" t="str">
        <f t="shared" si="50"/>
        <v>Jan</v>
      </c>
      <c r="C1456" s="148"/>
      <c r="D1456" s="149"/>
      <c r="E1456" s="150"/>
      <c r="F1456" s="151"/>
      <c r="G1456" s="152">
        <f>IFERROR(VLOOKUP(F1456,'الأستاذ العام'!$B$4:$C$499,2,0),"")</f>
        <v>0</v>
      </c>
      <c r="H1456" s="146"/>
      <c r="I1456" s="153">
        <v>0</v>
      </c>
      <c r="J1456" s="151"/>
      <c r="K1456" s="152">
        <f>IFERROR(VLOOKUP(J1456,'الأستاذ العام'!$B$4:$C$499,2,0),"")</f>
        <v>0</v>
      </c>
      <c r="L1456" s="146"/>
      <c r="M1456" s="153">
        <v>0</v>
      </c>
    </row>
    <row r="1457" spans="1:13" x14ac:dyDescent="0.25">
      <c r="A1457" s="146">
        <v>1457</v>
      </c>
      <c r="B1457" s="147" t="str">
        <f t="shared" si="50"/>
        <v>Jan</v>
      </c>
      <c r="C1457" s="148"/>
      <c r="D1457" s="149"/>
      <c r="E1457" s="150"/>
      <c r="F1457" s="151"/>
      <c r="G1457" s="152">
        <f>IFERROR(VLOOKUP(F1457,'الأستاذ العام'!$B$4:$C$499,2,0),"")</f>
        <v>0</v>
      </c>
      <c r="H1457" s="146"/>
      <c r="I1457" s="153">
        <v>0</v>
      </c>
      <c r="J1457" s="151"/>
      <c r="K1457" s="152">
        <f>IFERROR(VLOOKUP(J1457,'الأستاذ العام'!$B$4:$C$499,2,0),"")</f>
        <v>0</v>
      </c>
      <c r="L1457" s="146"/>
      <c r="M1457" s="153">
        <v>0</v>
      </c>
    </row>
    <row r="1458" spans="1:13" x14ac:dyDescent="0.25">
      <c r="A1458" s="146">
        <v>1458</v>
      </c>
      <c r="B1458" s="147" t="str">
        <f t="shared" ref="B1458:B1521" si="51">TEXT(C1458,"mmm")</f>
        <v>Jan</v>
      </c>
      <c r="C1458" s="148"/>
      <c r="D1458" s="149"/>
      <c r="E1458" s="150"/>
      <c r="F1458" s="151"/>
      <c r="G1458" s="152">
        <f>IFERROR(VLOOKUP(F1458,'الأستاذ العام'!$B$4:$C$499,2,0),"")</f>
        <v>0</v>
      </c>
      <c r="H1458" s="146"/>
      <c r="I1458" s="153">
        <v>0</v>
      </c>
      <c r="J1458" s="151"/>
      <c r="K1458" s="152">
        <f>IFERROR(VLOOKUP(J1458,'الأستاذ العام'!$B$4:$C$499,2,0),"")</f>
        <v>0</v>
      </c>
      <c r="L1458" s="146"/>
      <c r="M1458" s="153">
        <v>0</v>
      </c>
    </row>
    <row r="1459" spans="1:13" x14ac:dyDescent="0.25">
      <c r="A1459" s="146">
        <v>1459</v>
      </c>
      <c r="B1459" s="147" t="str">
        <f t="shared" si="51"/>
        <v>Jan</v>
      </c>
      <c r="C1459" s="148"/>
      <c r="D1459" s="149"/>
      <c r="E1459" s="150"/>
      <c r="F1459" s="151"/>
      <c r="G1459" s="152">
        <f>IFERROR(VLOOKUP(F1459,'الأستاذ العام'!$B$4:$C$499,2,0),"")</f>
        <v>0</v>
      </c>
      <c r="H1459" s="146"/>
      <c r="I1459" s="153">
        <v>0</v>
      </c>
      <c r="J1459" s="151"/>
      <c r="K1459" s="152">
        <f>IFERROR(VLOOKUP(J1459,'الأستاذ العام'!$B$4:$C$499,2,0),"")</f>
        <v>0</v>
      </c>
      <c r="L1459" s="146"/>
      <c r="M1459" s="153">
        <v>0</v>
      </c>
    </row>
    <row r="1460" spans="1:13" x14ac:dyDescent="0.25">
      <c r="A1460" s="146">
        <v>1460</v>
      </c>
      <c r="B1460" s="147" t="str">
        <f t="shared" si="51"/>
        <v>Jan</v>
      </c>
      <c r="C1460" s="148"/>
      <c r="D1460" s="149"/>
      <c r="E1460" s="150"/>
      <c r="F1460" s="151"/>
      <c r="G1460" s="152">
        <f>IFERROR(VLOOKUP(F1460,'الأستاذ العام'!$B$4:$C$499,2,0),"")</f>
        <v>0</v>
      </c>
      <c r="H1460" s="146"/>
      <c r="I1460" s="153">
        <v>0</v>
      </c>
      <c r="J1460" s="151"/>
      <c r="K1460" s="152">
        <f>IFERROR(VLOOKUP(J1460,'الأستاذ العام'!$B$4:$C$499,2,0),"")</f>
        <v>0</v>
      </c>
      <c r="L1460" s="146"/>
      <c r="M1460" s="153">
        <v>0</v>
      </c>
    </row>
    <row r="1461" spans="1:13" x14ac:dyDescent="0.25">
      <c r="A1461" s="146">
        <v>1461</v>
      </c>
      <c r="B1461" s="147" t="str">
        <f t="shared" si="51"/>
        <v>Jan</v>
      </c>
      <c r="C1461" s="148"/>
      <c r="D1461" s="149"/>
      <c r="E1461" s="150"/>
      <c r="F1461" s="151"/>
      <c r="G1461" s="152">
        <f>IFERROR(VLOOKUP(F1461,'الأستاذ العام'!$B$4:$C$499,2,0),"")</f>
        <v>0</v>
      </c>
      <c r="H1461" s="146"/>
      <c r="I1461" s="153">
        <v>0</v>
      </c>
      <c r="J1461" s="151"/>
      <c r="K1461" s="152">
        <f>IFERROR(VLOOKUP(J1461,'الأستاذ العام'!$B$4:$C$499,2,0),"")</f>
        <v>0</v>
      </c>
      <c r="L1461" s="146"/>
      <c r="M1461" s="153">
        <v>0</v>
      </c>
    </row>
    <row r="1462" spans="1:13" x14ac:dyDescent="0.25">
      <c r="A1462" s="146">
        <v>1462</v>
      </c>
      <c r="B1462" s="147" t="str">
        <f t="shared" si="51"/>
        <v>Jan</v>
      </c>
      <c r="C1462" s="148"/>
      <c r="D1462" s="149"/>
      <c r="E1462" s="150"/>
      <c r="F1462" s="151"/>
      <c r="G1462" s="152">
        <f>IFERROR(VLOOKUP(F1462,'الأستاذ العام'!$B$4:$C$499,2,0),"")</f>
        <v>0</v>
      </c>
      <c r="H1462" s="146"/>
      <c r="I1462" s="153">
        <v>0</v>
      </c>
      <c r="J1462" s="151"/>
      <c r="K1462" s="152">
        <f>IFERROR(VLOOKUP(J1462,'الأستاذ العام'!$B$4:$C$499,2,0),"")</f>
        <v>0</v>
      </c>
      <c r="L1462" s="146"/>
      <c r="M1462" s="153">
        <v>0</v>
      </c>
    </row>
    <row r="1463" spans="1:13" x14ac:dyDescent="0.25">
      <c r="A1463" s="146">
        <v>1463</v>
      </c>
      <c r="B1463" s="147" t="str">
        <f t="shared" si="51"/>
        <v>Jan</v>
      </c>
      <c r="C1463" s="148"/>
      <c r="D1463" s="149"/>
      <c r="E1463" s="150"/>
      <c r="F1463" s="151"/>
      <c r="G1463" s="152">
        <f>IFERROR(VLOOKUP(F1463,'الأستاذ العام'!$B$4:$C$499,2,0),"")</f>
        <v>0</v>
      </c>
      <c r="H1463" s="146"/>
      <c r="I1463" s="153">
        <v>0</v>
      </c>
      <c r="J1463" s="151"/>
      <c r="K1463" s="152">
        <f>IFERROR(VLOOKUP(J1463,'الأستاذ العام'!$B$4:$C$499,2,0),"")</f>
        <v>0</v>
      </c>
      <c r="L1463" s="146"/>
      <c r="M1463" s="153">
        <v>0</v>
      </c>
    </row>
    <row r="1464" spans="1:13" x14ac:dyDescent="0.25">
      <c r="A1464" s="146">
        <v>1464</v>
      </c>
      <c r="B1464" s="147" t="str">
        <f t="shared" si="51"/>
        <v>Jan</v>
      </c>
      <c r="C1464" s="148"/>
      <c r="D1464" s="149"/>
      <c r="E1464" s="150"/>
      <c r="F1464" s="151"/>
      <c r="G1464" s="152">
        <f>IFERROR(VLOOKUP(F1464,'الأستاذ العام'!$B$4:$C$499,2,0),"")</f>
        <v>0</v>
      </c>
      <c r="H1464" s="146"/>
      <c r="I1464" s="153">
        <v>0</v>
      </c>
      <c r="J1464" s="151"/>
      <c r="K1464" s="152">
        <f>IFERROR(VLOOKUP(J1464,'الأستاذ العام'!$B$4:$C$499,2,0),"")</f>
        <v>0</v>
      </c>
      <c r="L1464" s="146"/>
      <c r="M1464" s="153">
        <v>0</v>
      </c>
    </row>
    <row r="1465" spans="1:13" x14ac:dyDescent="0.25">
      <c r="A1465" s="146">
        <v>1465</v>
      </c>
      <c r="B1465" s="147" t="str">
        <f t="shared" si="51"/>
        <v>Jan</v>
      </c>
      <c r="C1465" s="148"/>
      <c r="D1465" s="149"/>
      <c r="E1465" s="150"/>
      <c r="F1465" s="151"/>
      <c r="G1465" s="152">
        <f>IFERROR(VLOOKUP(F1465,'الأستاذ العام'!$B$4:$C$499,2,0),"")</f>
        <v>0</v>
      </c>
      <c r="H1465" s="146"/>
      <c r="I1465" s="153">
        <v>0</v>
      </c>
      <c r="J1465" s="151"/>
      <c r="K1465" s="152">
        <f>IFERROR(VLOOKUP(J1465,'الأستاذ العام'!$B$4:$C$499,2,0),"")</f>
        <v>0</v>
      </c>
      <c r="L1465" s="146"/>
      <c r="M1465" s="153">
        <v>0</v>
      </c>
    </row>
    <row r="1466" spans="1:13" x14ac:dyDescent="0.25">
      <c r="A1466" s="146">
        <v>1466</v>
      </c>
      <c r="B1466" s="147" t="str">
        <f t="shared" si="51"/>
        <v>Jan</v>
      </c>
      <c r="C1466" s="148"/>
      <c r="D1466" s="149"/>
      <c r="E1466" s="150"/>
      <c r="F1466" s="151"/>
      <c r="G1466" s="152">
        <f>IFERROR(VLOOKUP(F1466,'الأستاذ العام'!$B$4:$C$499,2,0),"")</f>
        <v>0</v>
      </c>
      <c r="H1466" s="146"/>
      <c r="I1466" s="153">
        <v>0</v>
      </c>
      <c r="J1466" s="151"/>
      <c r="K1466" s="152">
        <f>IFERROR(VLOOKUP(J1466,'الأستاذ العام'!$B$4:$C$499,2,0),"")</f>
        <v>0</v>
      </c>
      <c r="L1466" s="146"/>
      <c r="M1466" s="153">
        <v>0</v>
      </c>
    </row>
    <row r="1467" spans="1:13" x14ac:dyDescent="0.25">
      <c r="A1467" s="146">
        <v>1467</v>
      </c>
      <c r="B1467" s="147" t="str">
        <f t="shared" si="51"/>
        <v>Jan</v>
      </c>
      <c r="C1467" s="148"/>
      <c r="D1467" s="149"/>
      <c r="E1467" s="150"/>
      <c r="F1467" s="151"/>
      <c r="G1467" s="152">
        <f>IFERROR(VLOOKUP(F1467,'الأستاذ العام'!$B$4:$C$499,2,0),"")</f>
        <v>0</v>
      </c>
      <c r="H1467" s="146"/>
      <c r="I1467" s="153">
        <v>0</v>
      </c>
      <c r="J1467" s="151"/>
      <c r="K1467" s="152">
        <f>IFERROR(VLOOKUP(J1467,'الأستاذ العام'!$B$4:$C$499,2,0),"")</f>
        <v>0</v>
      </c>
      <c r="L1467" s="146"/>
      <c r="M1467" s="153">
        <v>0</v>
      </c>
    </row>
    <row r="1468" spans="1:13" x14ac:dyDescent="0.25">
      <c r="A1468" s="146">
        <v>1468</v>
      </c>
      <c r="B1468" s="147" t="str">
        <f t="shared" si="51"/>
        <v>Jan</v>
      </c>
      <c r="C1468" s="148"/>
      <c r="D1468" s="149"/>
      <c r="E1468" s="150"/>
      <c r="F1468" s="151"/>
      <c r="G1468" s="152">
        <f>IFERROR(VLOOKUP(F1468,'الأستاذ العام'!$B$4:$C$499,2,0),"")</f>
        <v>0</v>
      </c>
      <c r="H1468" s="146"/>
      <c r="I1468" s="153">
        <v>0</v>
      </c>
      <c r="J1468" s="151"/>
      <c r="K1468" s="152">
        <f>IFERROR(VLOOKUP(J1468,'الأستاذ العام'!$B$4:$C$499,2,0),"")</f>
        <v>0</v>
      </c>
      <c r="L1468" s="146"/>
      <c r="M1468" s="153">
        <v>0</v>
      </c>
    </row>
    <row r="1469" spans="1:13" x14ac:dyDescent="0.25">
      <c r="A1469" s="146">
        <v>1469</v>
      </c>
      <c r="B1469" s="147" t="str">
        <f t="shared" si="51"/>
        <v>Jan</v>
      </c>
      <c r="C1469" s="148"/>
      <c r="D1469" s="149"/>
      <c r="E1469" s="150"/>
      <c r="F1469" s="151"/>
      <c r="G1469" s="152">
        <f>IFERROR(VLOOKUP(F1469,'الأستاذ العام'!$B$4:$C$499,2,0),"")</f>
        <v>0</v>
      </c>
      <c r="H1469" s="146"/>
      <c r="I1469" s="153">
        <v>0</v>
      </c>
      <c r="J1469" s="151"/>
      <c r="K1469" s="152">
        <f>IFERROR(VLOOKUP(J1469,'الأستاذ العام'!$B$4:$C$499,2,0),"")</f>
        <v>0</v>
      </c>
      <c r="L1469" s="146"/>
      <c r="M1469" s="153">
        <v>0</v>
      </c>
    </row>
    <row r="1470" spans="1:13" x14ac:dyDescent="0.25">
      <c r="A1470" s="146">
        <v>1470</v>
      </c>
      <c r="B1470" s="147" t="str">
        <f t="shared" si="51"/>
        <v>Jan</v>
      </c>
      <c r="C1470" s="148"/>
      <c r="D1470" s="149"/>
      <c r="E1470" s="150"/>
      <c r="F1470" s="151"/>
      <c r="G1470" s="152">
        <f>IFERROR(VLOOKUP(F1470,'الأستاذ العام'!$B$4:$C$499,2,0),"")</f>
        <v>0</v>
      </c>
      <c r="H1470" s="146"/>
      <c r="I1470" s="153">
        <v>0</v>
      </c>
      <c r="J1470" s="151"/>
      <c r="K1470" s="152">
        <f>IFERROR(VLOOKUP(J1470,'الأستاذ العام'!$B$4:$C$499,2,0),"")</f>
        <v>0</v>
      </c>
      <c r="L1470" s="146"/>
      <c r="M1470" s="153">
        <v>0</v>
      </c>
    </row>
    <row r="1471" spans="1:13" x14ac:dyDescent="0.25">
      <c r="A1471" s="146">
        <v>1471</v>
      </c>
      <c r="B1471" s="147" t="str">
        <f t="shared" si="51"/>
        <v>Jan</v>
      </c>
      <c r="C1471" s="148"/>
      <c r="D1471" s="149"/>
      <c r="E1471" s="150"/>
      <c r="F1471" s="151"/>
      <c r="G1471" s="152">
        <f>IFERROR(VLOOKUP(F1471,'الأستاذ العام'!$B$4:$C$499,2,0),"")</f>
        <v>0</v>
      </c>
      <c r="H1471" s="146"/>
      <c r="I1471" s="153">
        <v>0</v>
      </c>
      <c r="J1471" s="151"/>
      <c r="K1471" s="152">
        <f>IFERROR(VLOOKUP(J1471,'الأستاذ العام'!$B$4:$C$499,2,0),"")</f>
        <v>0</v>
      </c>
      <c r="L1471" s="146"/>
      <c r="M1471" s="153">
        <v>0</v>
      </c>
    </row>
    <row r="1472" spans="1:13" x14ac:dyDescent="0.25">
      <c r="A1472" s="146">
        <v>1472</v>
      </c>
      <c r="B1472" s="147" t="str">
        <f t="shared" si="51"/>
        <v>Jan</v>
      </c>
      <c r="C1472" s="148"/>
      <c r="D1472" s="149"/>
      <c r="E1472" s="150"/>
      <c r="F1472" s="151"/>
      <c r="G1472" s="152">
        <f>IFERROR(VLOOKUP(F1472,'الأستاذ العام'!$B$4:$C$499,2,0),"")</f>
        <v>0</v>
      </c>
      <c r="H1472" s="146"/>
      <c r="I1472" s="153">
        <v>0</v>
      </c>
      <c r="J1472" s="151"/>
      <c r="K1472" s="152">
        <f>IFERROR(VLOOKUP(J1472,'الأستاذ العام'!$B$4:$C$499,2,0),"")</f>
        <v>0</v>
      </c>
      <c r="L1472" s="146"/>
      <c r="M1472" s="153">
        <v>0</v>
      </c>
    </row>
    <row r="1473" spans="1:13" x14ac:dyDescent="0.25">
      <c r="A1473" s="146">
        <v>1473</v>
      </c>
      <c r="B1473" s="147" t="str">
        <f t="shared" si="51"/>
        <v>Jan</v>
      </c>
      <c r="C1473" s="148"/>
      <c r="D1473" s="149"/>
      <c r="E1473" s="150"/>
      <c r="F1473" s="151"/>
      <c r="G1473" s="152">
        <f>IFERROR(VLOOKUP(F1473,'الأستاذ العام'!$B$4:$C$499,2,0),"")</f>
        <v>0</v>
      </c>
      <c r="H1473" s="146"/>
      <c r="I1473" s="153">
        <v>0</v>
      </c>
      <c r="J1473" s="151"/>
      <c r="K1473" s="152">
        <f>IFERROR(VLOOKUP(J1473,'الأستاذ العام'!$B$4:$C$499,2,0),"")</f>
        <v>0</v>
      </c>
      <c r="L1473" s="146"/>
      <c r="M1473" s="153">
        <v>0</v>
      </c>
    </row>
    <row r="1474" spans="1:13" x14ac:dyDescent="0.25">
      <c r="A1474" s="146">
        <v>1474</v>
      </c>
      <c r="B1474" s="147" t="str">
        <f t="shared" si="51"/>
        <v>Jan</v>
      </c>
      <c r="C1474" s="148"/>
      <c r="D1474" s="149"/>
      <c r="E1474" s="150"/>
      <c r="F1474" s="151"/>
      <c r="G1474" s="152">
        <f>IFERROR(VLOOKUP(F1474,'الأستاذ العام'!$B$4:$C$499,2,0),"")</f>
        <v>0</v>
      </c>
      <c r="H1474" s="146"/>
      <c r="I1474" s="153">
        <v>0</v>
      </c>
      <c r="J1474" s="151"/>
      <c r="K1474" s="152">
        <f>IFERROR(VLOOKUP(J1474,'الأستاذ العام'!$B$4:$C$499,2,0),"")</f>
        <v>0</v>
      </c>
      <c r="L1474" s="146"/>
      <c r="M1474" s="153">
        <v>0</v>
      </c>
    </row>
    <row r="1475" spans="1:13" x14ac:dyDescent="0.25">
      <c r="A1475" s="146">
        <v>1475</v>
      </c>
      <c r="B1475" s="147" t="str">
        <f t="shared" si="51"/>
        <v>Jan</v>
      </c>
      <c r="C1475" s="148"/>
      <c r="D1475" s="149"/>
      <c r="E1475" s="150"/>
      <c r="F1475" s="151"/>
      <c r="G1475" s="152">
        <f>IFERROR(VLOOKUP(F1475,'الأستاذ العام'!$B$4:$C$499,2,0),"")</f>
        <v>0</v>
      </c>
      <c r="H1475" s="146"/>
      <c r="I1475" s="153">
        <v>0</v>
      </c>
      <c r="J1475" s="151"/>
      <c r="K1475" s="152">
        <f>IFERROR(VLOOKUP(J1475,'الأستاذ العام'!$B$4:$C$499,2,0),"")</f>
        <v>0</v>
      </c>
      <c r="L1475" s="146"/>
      <c r="M1475" s="153">
        <v>0</v>
      </c>
    </row>
    <row r="1476" spans="1:13" x14ac:dyDescent="0.25">
      <c r="A1476" s="146">
        <v>1476</v>
      </c>
      <c r="B1476" s="147" t="str">
        <f t="shared" si="51"/>
        <v>Jan</v>
      </c>
      <c r="C1476" s="148"/>
      <c r="D1476" s="149"/>
      <c r="E1476" s="150"/>
      <c r="F1476" s="151"/>
      <c r="G1476" s="152">
        <f>IFERROR(VLOOKUP(F1476,'الأستاذ العام'!$B$4:$C$499,2,0),"")</f>
        <v>0</v>
      </c>
      <c r="H1476" s="146"/>
      <c r="I1476" s="153">
        <v>0</v>
      </c>
      <c r="J1476" s="151"/>
      <c r="K1476" s="152">
        <f>IFERROR(VLOOKUP(J1476,'الأستاذ العام'!$B$4:$C$499,2,0),"")</f>
        <v>0</v>
      </c>
      <c r="L1476" s="146"/>
      <c r="M1476" s="153">
        <v>0</v>
      </c>
    </row>
    <row r="1477" spans="1:13" x14ac:dyDescent="0.25">
      <c r="A1477" s="146">
        <v>1477</v>
      </c>
      <c r="B1477" s="147" t="str">
        <f t="shared" si="51"/>
        <v>Jan</v>
      </c>
      <c r="C1477" s="148"/>
      <c r="D1477" s="149"/>
      <c r="E1477" s="150"/>
      <c r="F1477" s="151"/>
      <c r="G1477" s="152">
        <f>IFERROR(VLOOKUP(F1477,'الأستاذ العام'!$B$4:$C$499,2,0),"")</f>
        <v>0</v>
      </c>
      <c r="H1477" s="146"/>
      <c r="I1477" s="153">
        <v>0</v>
      </c>
      <c r="J1477" s="151"/>
      <c r="K1477" s="152">
        <f>IFERROR(VLOOKUP(J1477,'الأستاذ العام'!$B$4:$C$499,2,0),"")</f>
        <v>0</v>
      </c>
      <c r="L1477" s="146"/>
      <c r="M1477" s="153">
        <v>0</v>
      </c>
    </row>
    <row r="1478" spans="1:13" x14ac:dyDescent="0.25">
      <c r="A1478" s="146">
        <v>1478</v>
      </c>
      <c r="B1478" s="147" t="str">
        <f t="shared" si="51"/>
        <v>Jan</v>
      </c>
      <c r="C1478" s="148"/>
      <c r="D1478" s="149"/>
      <c r="E1478" s="150"/>
      <c r="F1478" s="151"/>
      <c r="G1478" s="152">
        <f>IFERROR(VLOOKUP(F1478,'الأستاذ العام'!$B$4:$C$499,2,0),"")</f>
        <v>0</v>
      </c>
      <c r="H1478" s="146"/>
      <c r="I1478" s="153">
        <v>0</v>
      </c>
      <c r="J1478" s="151"/>
      <c r="K1478" s="152">
        <f>IFERROR(VLOOKUP(J1478,'الأستاذ العام'!$B$4:$C$499,2,0),"")</f>
        <v>0</v>
      </c>
      <c r="L1478" s="146"/>
      <c r="M1478" s="153">
        <v>0</v>
      </c>
    </row>
    <row r="1479" spans="1:13" x14ac:dyDescent="0.25">
      <c r="A1479" s="146">
        <v>1479</v>
      </c>
      <c r="B1479" s="147" t="str">
        <f t="shared" si="51"/>
        <v>Jan</v>
      </c>
      <c r="C1479" s="148"/>
      <c r="D1479" s="149"/>
      <c r="E1479" s="150"/>
      <c r="F1479" s="151"/>
      <c r="G1479" s="152">
        <f>IFERROR(VLOOKUP(F1479,'الأستاذ العام'!$B$4:$C$499,2,0),"")</f>
        <v>0</v>
      </c>
      <c r="H1479" s="146"/>
      <c r="I1479" s="153">
        <v>0</v>
      </c>
      <c r="J1479" s="151"/>
      <c r="K1479" s="152">
        <f>IFERROR(VLOOKUP(J1479,'الأستاذ العام'!$B$4:$C$499,2,0),"")</f>
        <v>0</v>
      </c>
      <c r="L1479" s="146"/>
      <c r="M1479" s="153">
        <v>0</v>
      </c>
    </row>
    <row r="1480" spans="1:13" x14ac:dyDescent="0.25">
      <c r="A1480" s="146">
        <v>1480</v>
      </c>
      <c r="B1480" s="147" t="str">
        <f t="shared" si="51"/>
        <v>Jan</v>
      </c>
      <c r="C1480" s="148"/>
      <c r="D1480" s="149"/>
      <c r="E1480" s="150"/>
      <c r="F1480" s="151"/>
      <c r="G1480" s="152">
        <f>IFERROR(VLOOKUP(F1480,'الأستاذ العام'!$B$4:$C$499,2,0),"")</f>
        <v>0</v>
      </c>
      <c r="H1480" s="146"/>
      <c r="I1480" s="153">
        <v>0</v>
      </c>
      <c r="J1480" s="151"/>
      <c r="K1480" s="152">
        <f>IFERROR(VLOOKUP(J1480,'الأستاذ العام'!$B$4:$C$499,2,0),"")</f>
        <v>0</v>
      </c>
      <c r="L1480" s="146"/>
      <c r="M1480" s="153">
        <v>0</v>
      </c>
    </row>
    <row r="1481" spans="1:13" x14ac:dyDescent="0.25">
      <c r="A1481" s="146">
        <v>1481</v>
      </c>
      <c r="B1481" s="147" t="str">
        <f t="shared" si="51"/>
        <v>Jan</v>
      </c>
      <c r="C1481" s="148"/>
      <c r="D1481" s="149"/>
      <c r="E1481" s="150"/>
      <c r="F1481" s="151"/>
      <c r="G1481" s="152">
        <f>IFERROR(VLOOKUP(F1481,'الأستاذ العام'!$B$4:$C$499,2,0),"")</f>
        <v>0</v>
      </c>
      <c r="H1481" s="146"/>
      <c r="I1481" s="153">
        <v>0</v>
      </c>
      <c r="J1481" s="151"/>
      <c r="K1481" s="152">
        <f>IFERROR(VLOOKUP(J1481,'الأستاذ العام'!$B$4:$C$499,2,0),"")</f>
        <v>0</v>
      </c>
      <c r="L1481" s="146"/>
      <c r="M1481" s="153">
        <v>0</v>
      </c>
    </row>
    <row r="1482" spans="1:13" x14ac:dyDescent="0.25">
      <c r="A1482" s="146">
        <v>1482</v>
      </c>
      <c r="B1482" s="147" t="str">
        <f t="shared" si="51"/>
        <v>Jan</v>
      </c>
      <c r="C1482" s="148"/>
      <c r="D1482" s="149"/>
      <c r="E1482" s="150"/>
      <c r="F1482" s="151"/>
      <c r="G1482" s="152">
        <f>IFERROR(VLOOKUP(F1482,'الأستاذ العام'!$B$4:$C$499,2,0),"")</f>
        <v>0</v>
      </c>
      <c r="H1482" s="146"/>
      <c r="I1482" s="153">
        <v>0</v>
      </c>
      <c r="J1482" s="151"/>
      <c r="K1482" s="152">
        <f>IFERROR(VLOOKUP(J1482,'الأستاذ العام'!$B$4:$C$499,2,0),"")</f>
        <v>0</v>
      </c>
      <c r="L1482" s="146"/>
      <c r="M1482" s="153">
        <v>0</v>
      </c>
    </row>
    <row r="1483" spans="1:13" x14ac:dyDescent="0.25">
      <c r="A1483" s="146">
        <v>1483</v>
      </c>
      <c r="B1483" s="147" t="str">
        <f t="shared" si="51"/>
        <v>Jan</v>
      </c>
      <c r="C1483" s="148"/>
      <c r="D1483" s="149"/>
      <c r="E1483" s="150"/>
      <c r="F1483" s="151"/>
      <c r="G1483" s="152">
        <f>IFERROR(VLOOKUP(F1483,'الأستاذ العام'!$B$4:$C$499,2,0),"")</f>
        <v>0</v>
      </c>
      <c r="H1483" s="146"/>
      <c r="I1483" s="153">
        <v>0</v>
      </c>
      <c r="J1483" s="151"/>
      <c r="K1483" s="152">
        <f>IFERROR(VLOOKUP(J1483,'الأستاذ العام'!$B$4:$C$499,2,0),"")</f>
        <v>0</v>
      </c>
      <c r="L1483" s="146"/>
      <c r="M1483" s="153">
        <v>0</v>
      </c>
    </row>
    <row r="1484" spans="1:13" x14ac:dyDescent="0.25">
      <c r="A1484" s="146">
        <v>1484</v>
      </c>
      <c r="B1484" s="147" t="str">
        <f t="shared" si="51"/>
        <v>Jan</v>
      </c>
      <c r="C1484" s="148"/>
      <c r="D1484" s="149"/>
      <c r="E1484" s="150"/>
      <c r="F1484" s="151"/>
      <c r="G1484" s="152">
        <f>IFERROR(VLOOKUP(F1484,'الأستاذ العام'!$B$4:$C$499,2,0),"")</f>
        <v>0</v>
      </c>
      <c r="H1484" s="146"/>
      <c r="I1484" s="153">
        <v>0</v>
      </c>
      <c r="J1484" s="151"/>
      <c r="K1484" s="152">
        <f>IFERROR(VLOOKUP(J1484,'الأستاذ العام'!$B$4:$C$499,2,0),"")</f>
        <v>0</v>
      </c>
      <c r="L1484" s="146"/>
      <c r="M1484" s="153">
        <v>0</v>
      </c>
    </row>
    <row r="1485" spans="1:13" x14ac:dyDescent="0.25">
      <c r="A1485" s="146">
        <v>1485</v>
      </c>
      <c r="B1485" s="147" t="str">
        <f t="shared" si="51"/>
        <v>Jan</v>
      </c>
      <c r="C1485" s="148"/>
      <c r="D1485" s="149"/>
      <c r="E1485" s="150"/>
      <c r="F1485" s="151"/>
      <c r="G1485" s="152">
        <f>IFERROR(VLOOKUP(F1485,'الأستاذ العام'!$B$4:$C$499,2,0),"")</f>
        <v>0</v>
      </c>
      <c r="H1485" s="146"/>
      <c r="I1485" s="153">
        <v>0</v>
      </c>
      <c r="J1485" s="151"/>
      <c r="K1485" s="152">
        <f>IFERROR(VLOOKUP(J1485,'الأستاذ العام'!$B$4:$C$499,2,0),"")</f>
        <v>0</v>
      </c>
      <c r="L1485" s="146"/>
      <c r="M1485" s="153">
        <v>0</v>
      </c>
    </row>
    <row r="1486" spans="1:13" x14ac:dyDescent="0.25">
      <c r="A1486" s="146">
        <v>1486</v>
      </c>
      <c r="B1486" s="147" t="str">
        <f t="shared" si="51"/>
        <v>Jan</v>
      </c>
      <c r="C1486" s="148"/>
      <c r="D1486" s="149"/>
      <c r="E1486" s="150"/>
      <c r="F1486" s="151"/>
      <c r="G1486" s="152">
        <f>IFERROR(VLOOKUP(F1486,'الأستاذ العام'!$B$4:$C$499,2,0),"")</f>
        <v>0</v>
      </c>
      <c r="H1486" s="146"/>
      <c r="I1486" s="153">
        <v>0</v>
      </c>
      <c r="J1486" s="151"/>
      <c r="K1486" s="152">
        <f>IFERROR(VLOOKUP(J1486,'الأستاذ العام'!$B$4:$C$499,2,0),"")</f>
        <v>0</v>
      </c>
      <c r="L1486" s="146"/>
      <c r="M1486" s="153">
        <v>0</v>
      </c>
    </row>
    <row r="1487" spans="1:13" x14ac:dyDescent="0.25">
      <c r="A1487" s="146">
        <v>1487</v>
      </c>
      <c r="B1487" s="147" t="str">
        <f t="shared" si="51"/>
        <v>Jan</v>
      </c>
      <c r="C1487" s="148"/>
      <c r="D1487" s="149"/>
      <c r="E1487" s="150"/>
      <c r="F1487" s="151"/>
      <c r="G1487" s="152">
        <f>IFERROR(VLOOKUP(F1487,'الأستاذ العام'!$B$4:$C$499,2,0),"")</f>
        <v>0</v>
      </c>
      <c r="H1487" s="146"/>
      <c r="I1487" s="153">
        <v>0</v>
      </c>
      <c r="J1487" s="151"/>
      <c r="K1487" s="152">
        <f>IFERROR(VLOOKUP(J1487,'الأستاذ العام'!$B$4:$C$499,2,0),"")</f>
        <v>0</v>
      </c>
      <c r="L1487" s="146"/>
      <c r="M1487" s="153">
        <v>0</v>
      </c>
    </row>
    <row r="1488" spans="1:13" x14ac:dyDescent="0.25">
      <c r="A1488" s="146">
        <v>1488</v>
      </c>
      <c r="B1488" s="147" t="str">
        <f t="shared" si="51"/>
        <v>Jan</v>
      </c>
      <c r="C1488" s="148"/>
      <c r="D1488" s="149"/>
      <c r="E1488" s="150"/>
      <c r="F1488" s="151"/>
      <c r="G1488" s="152">
        <f>IFERROR(VLOOKUP(F1488,'الأستاذ العام'!$B$4:$C$499,2,0),"")</f>
        <v>0</v>
      </c>
      <c r="H1488" s="146"/>
      <c r="I1488" s="153">
        <v>0</v>
      </c>
      <c r="J1488" s="151"/>
      <c r="K1488" s="152">
        <f>IFERROR(VLOOKUP(J1488,'الأستاذ العام'!$B$4:$C$499,2,0),"")</f>
        <v>0</v>
      </c>
      <c r="L1488" s="146"/>
      <c r="M1488" s="153">
        <v>0</v>
      </c>
    </row>
    <row r="1489" spans="1:13" x14ac:dyDescent="0.25">
      <c r="A1489" s="146">
        <v>1489</v>
      </c>
      <c r="B1489" s="147" t="str">
        <f t="shared" si="51"/>
        <v>Jan</v>
      </c>
      <c r="C1489" s="148"/>
      <c r="D1489" s="149"/>
      <c r="E1489" s="150"/>
      <c r="F1489" s="151"/>
      <c r="G1489" s="152">
        <f>IFERROR(VLOOKUP(F1489,'الأستاذ العام'!$B$4:$C$499,2,0),"")</f>
        <v>0</v>
      </c>
      <c r="H1489" s="146"/>
      <c r="I1489" s="153">
        <v>0</v>
      </c>
      <c r="J1489" s="151"/>
      <c r="K1489" s="152">
        <f>IFERROR(VLOOKUP(J1489,'الأستاذ العام'!$B$4:$C$499,2,0),"")</f>
        <v>0</v>
      </c>
      <c r="L1489" s="146"/>
      <c r="M1489" s="153">
        <v>0</v>
      </c>
    </row>
    <row r="1490" spans="1:13" x14ac:dyDescent="0.25">
      <c r="A1490" s="146">
        <v>1490</v>
      </c>
      <c r="B1490" s="147" t="str">
        <f t="shared" si="51"/>
        <v>Jan</v>
      </c>
      <c r="C1490" s="148"/>
      <c r="D1490" s="149"/>
      <c r="E1490" s="150"/>
      <c r="F1490" s="151"/>
      <c r="G1490" s="152">
        <f>IFERROR(VLOOKUP(F1490,'الأستاذ العام'!$B$4:$C$499,2,0),"")</f>
        <v>0</v>
      </c>
      <c r="H1490" s="146"/>
      <c r="I1490" s="153">
        <v>0</v>
      </c>
      <c r="J1490" s="151"/>
      <c r="K1490" s="152">
        <f>IFERROR(VLOOKUP(J1490,'الأستاذ العام'!$B$4:$C$499,2,0),"")</f>
        <v>0</v>
      </c>
      <c r="L1490" s="146"/>
      <c r="M1490" s="153">
        <v>0</v>
      </c>
    </row>
    <row r="1491" spans="1:13" x14ac:dyDescent="0.25">
      <c r="A1491" s="146">
        <v>1491</v>
      </c>
      <c r="B1491" s="147" t="str">
        <f t="shared" si="51"/>
        <v>Jan</v>
      </c>
      <c r="C1491" s="148"/>
      <c r="D1491" s="149"/>
      <c r="E1491" s="150"/>
      <c r="F1491" s="151"/>
      <c r="G1491" s="152">
        <f>IFERROR(VLOOKUP(F1491,'الأستاذ العام'!$B$4:$C$499,2,0),"")</f>
        <v>0</v>
      </c>
      <c r="H1491" s="146"/>
      <c r="I1491" s="153">
        <v>0</v>
      </c>
      <c r="J1491" s="151"/>
      <c r="K1491" s="152">
        <f>IFERROR(VLOOKUP(J1491,'الأستاذ العام'!$B$4:$C$499,2,0),"")</f>
        <v>0</v>
      </c>
      <c r="L1491" s="146"/>
      <c r="M1491" s="153">
        <v>0</v>
      </c>
    </row>
    <row r="1492" spans="1:13" x14ac:dyDescent="0.25">
      <c r="A1492" s="146">
        <v>1492</v>
      </c>
      <c r="B1492" s="147" t="str">
        <f t="shared" si="51"/>
        <v>Jan</v>
      </c>
      <c r="C1492" s="148"/>
      <c r="D1492" s="149"/>
      <c r="E1492" s="150"/>
      <c r="F1492" s="151"/>
      <c r="G1492" s="152">
        <f>IFERROR(VLOOKUP(F1492,'الأستاذ العام'!$B$4:$C$499,2,0),"")</f>
        <v>0</v>
      </c>
      <c r="H1492" s="146"/>
      <c r="I1492" s="153">
        <v>0</v>
      </c>
      <c r="J1492" s="151"/>
      <c r="K1492" s="152">
        <f>IFERROR(VLOOKUP(J1492,'الأستاذ العام'!$B$4:$C$499,2,0),"")</f>
        <v>0</v>
      </c>
      <c r="L1492" s="146"/>
      <c r="M1492" s="153">
        <v>0</v>
      </c>
    </row>
    <row r="1493" spans="1:13" x14ac:dyDescent="0.25">
      <c r="A1493" s="146">
        <v>1493</v>
      </c>
      <c r="B1493" s="147" t="str">
        <f t="shared" si="51"/>
        <v>Jan</v>
      </c>
      <c r="C1493" s="148"/>
      <c r="D1493" s="149"/>
      <c r="E1493" s="150"/>
      <c r="F1493" s="151"/>
      <c r="G1493" s="152">
        <f>IFERROR(VLOOKUP(F1493,'الأستاذ العام'!$B$4:$C$499,2,0),"")</f>
        <v>0</v>
      </c>
      <c r="H1493" s="146"/>
      <c r="I1493" s="153">
        <v>0</v>
      </c>
      <c r="J1493" s="151"/>
      <c r="K1493" s="152">
        <f>IFERROR(VLOOKUP(J1493,'الأستاذ العام'!$B$4:$C$499,2,0),"")</f>
        <v>0</v>
      </c>
      <c r="L1493" s="146"/>
      <c r="M1493" s="153">
        <v>0</v>
      </c>
    </row>
    <row r="1494" spans="1:13" x14ac:dyDescent="0.25">
      <c r="A1494" s="146">
        <v>1494</v>
      </c>
      <c r="B1494" s="147" t="str">
        <f t="shared" si="51"/>
        <v>Jan</v>
      </c>
      <c r="C1494" s="148"/>
      <c r="D1494" s="149"/>
      <c r="E1494" s="150"/>
      <c r="F1494" s="151"/>
      <c r="G1494" s="152">
        <f>IFERROR(VLOOKUP(F1494,'الأستاذ العام'!$B$4:$C$499,2,0),"")</f>
        <v>0</v>
      </c>
      <c r="H1494" s="146"/>
      <c r="I1494" s="153">
        <v>0</v>
      </c>
      <c r="J1494" s="151"/>
      <c r="K1494" s="152">
        <f>IFERROR(VLOOKUP(J1494,'الأستاذ العام'!$B$4:$C$499,2,0),"")</f>
        <v>0</v>
      </c>
      <c r="L1494" s="146"/>
      <c r="M1494" s="153">
        <v>0</v>
      </c>
    </row>
    <row r="1495" spans="1:13" x14ac:dyDescent="0.25">
      <c r="A1495" s="146">
        <v>1495</v>
      </c>
      <c r="B1495" s="147" t="str">
        <f t="shared" si="51"/>
        <v>Jan</v>
      </c>
      <c r="C1495" s="148"/>
      <c r="D1495" s="149"/>
      <c r="E1495" s="150"/>
      <c r="F1495" s="151"/>
      <c r="G1495" s="152">
        <f>IFERROR(VLOOKUP(F1495,'الأستاذ العام'!$B$4:$C$499,2,0),"")</f>
        <v>0</v>
      </c>
      <c r="H1495" s="146"/>
      <c r="I1495" s="153">
        <v>0</v>
      </c>
      <c r="J1495" s="151"/>
      <c r="K1495" s="152">
        <f>IFERROR(VLOOKUP(J1495,'الأستاذ العام'!$B$4:$C$499,2,0),"")</f>
        <v>0</v>
      </c>
      <c r="L1495" s="146"/>
      <c r="M1495" s="153">
        <v>0</v>
      </c>
    </row>
    <row r="1496" spans="1:13" x14ac:dyDescent="0.25">
      <c r="A1496" s="146">
        <v>1496</v>
      </c>
      <c r="B1496" s="147" t="str">
        <f t="shared" si="51"/>
        <v>Jan</v>
      </c>
      <c r="C1496" s="148"/>
      <c r="D1496" s="149"/>
      <c r="E1496" s="150"/>
      <c r="F1496" s="151"/>
      <c r="G1496" s="152">
        <f>IFERROR(VLOOKUP(F1496,'الأستاذ العام'!$B$4:$C$499,2,0),"")</f>
        <v>0</v>
      </c>
      <c r="H1496" s="146"/>
      <c r="I1496" s="153">
        <v>0</v>
      </c>
      <c r="J1496" s="151"/>
      <c r="K1496" s="152">
        <f>IFERROR(VLOOKUP(J1496,'الأستاذ العام'!$B$4:$C$499,2,0),"")</f>
        <v>0</v>
      </c>
      <c r="L1496" s="146"/>
      <c r="M1496" s="153">
        <v>0</v>
      </c>
    </row>
    <row r="1497" spans="1:13" x14ac:dyDescent="0.25">
      <c r="A1497" s="146">
        <v>1497</v>
      </c>
      <c r="B1497" s="147" t="str">
        <f t="shared" si="51"/>
        <v>Jan</v>
      </c>
      <c r="C1497" s="148"/>
      <c r="D1497" s="149"/>
      <c r="E1497" s="150"/>
      <c r="F1497" s="151"/>
      <c r="G1497" s="152">
        <f>IFERROR(VLOOKUP(F1497,'الأستاذ العام'!$B$4:$C$499,2,0),"")</f>
        <v>0</v>
      </c>
      <c r="H1497" s="146"/>
      <c r="I1497" s="153">
        <v>0</v>
      </c>
      <c r="J1497" s="151"/>
      <c r="K1497" s="152">
        <f>IFERROR(VLOOKUP(J1497,'الأستاذ العام'!$B$4:$C$499,2,0),"")</f>
        <v>0</v>
      </c>
      <c r="L1497" s="146"/>
      <c r="M1497" s="153">
        <v>0</v>
      </c>
    </row>
    <row r="1498" spans="1:13" x14ac:dyDescent="0.25">
      <c r="A1498" s="146">
        <v>1498</v>
      </c>
      <c r="B1498" s="147" t="str">
        <f t="shared" si="51"/>
        <v>Jan</v>
      </c>
      <c r="C1498" s="148"/>
      <c r="D1498" s="149"/>
      <c r="E1498" s="150"/>
      <c r="F1498" s="151"/>
      <c r="G1498" s="152">
        <f>IFERROR(VLOOKUP(F1498,'الأستاذ العام'!$B$4:$C$499,2,0),"")</f>
        <v>0</v>
      </c>
      <c r="H1498" s="146"/>
      <c r="I1498" s="153">
        <v>0</v>
      </c>
      <c r="J1498" s="151"/>
      <c r="K1498" s="152">
        <f>IFERROR(VLOOKUP(J1498,'الأستاذ العام'!$B$4:$C$499,2,0),"")</f>
        <v>0</v>
      </c>
      <c r="L1498" s="146"/>
      <c r="M1498" s="153">
        <v>0</v>
      </c>
    </row>
    <row r="1499" spans="1:13" x14ac:dyDescent="0.25">
      <c r="A1499" s="146">
        <v>1499</v>
      </c>
      <c r="B1499" s="147" t="str">
        <f t="shared" si="51"/>
        <v>Jan</v>
      </c>
      <c r="C1499" s="148"/>
      <c r="D1499" s="149"/>
      <c r="E1499" s="150"/>
      <c r="F1499" s="151"/>
      <c r="G1499" s="152">
        <f>IFERROR(VLOOKUP(F1499,'الأستاذ العام'!$B$4:$C$499,2,0),"")</f>
        <v>0</v>
      </c>
      <c r="H1499" s="146"/>
      <c r="I1499" s="153">
        <v>0</v>
      </c>
      <c r="J1499" s="151"/>
      <c r="K1499" s="152">
        <f>IFERROR(VLOOKUP(J1499,'الأستاذ العام'!$B$4:$C$499,2,0),"")</f>
        <v>0</v>
      </c>
      <c r="L1499" s="146"/>
      <c r="M1499" s="153">
        <v>0</v>
      </c>
    </row>
    <row r="1500" spans="1:13" x14ac:dyDescent="0.25">
      <c r="A1500" s="146">
        <v>1500</v>
      </c>
      <c r="B1500" s="147" t="str">
        <f t="shared" si="51"/>
        <v>Jan</v>
      </c>
      <c r="C1500" s="148"/>
      <c r="D1500" s="149"/>
      <c r="E1500" s="150"/>
      <c r="F1500" s="151"/>
      <c r="G1500" s="152">
        <f>IFERROR(VLOOKUP(F1500,'الأستاذ العام'!$B$4:$C$499,2,0),"")</f>
        <v>0</v>
      </c>
      <c r="H1500" s="146"/>
      <c r="I1500" s="153">
        <v>0</v>
      </c>
      <c r="J1500" s="151"/>
      <c r="K1500" s="152">
        <f>IFERROR(VLOOKUP(J1500,'الأستاذ العام'!$B$4:$C$499,2,0),"")</f>
        <v>0</v>
      </c>
      <c r="L1500" s="146"/>
      <c r="M1500" s="153">
        <v>0</v>
      </c>
    </row>
    <row r="1501" spans="1:13" x14ac:dyDescent="0.25">
      <c r="A1501" s="146">
        <v>1501</v>
      </c>
      <c r="B1501" s="147" t="str">
        <f t="shared" si="51"/>
        <v>Jan</v>
      </c>
      <c r="C1501" s="148"/>
      <c r="D1501" s="149"/>
      <c r="E1501" s="150"/>
      <c r="F1501" s="151"/>
      <c r="G1501" s="152">
        <f>IFERROR(VLOOKUP(F1501,'الأستاذ العام'!$B$4:$C$499,2,0),"")</f>
        <v>0</v>
      </c>
      <c r="H1501" s="146"/>
      <c r="I1501" s="153">
        <v>0</v>
      </c>
      <c r="J1501" s="151"/>
      <c r="K1501" s="152">
        <f>IFERROR(VLOOKUP(J1501,'الأستاذ العام'!$B$4:$C$499,2,0),"")</f>
        <v>0</v>
      </c>
      <c r="L1501" s="146"/>
      <c r="M1501" s="153">
        <v>0</v>
      </c>
    </row>
    <row r="1502" spans="1:13" x14ac:dyDescent="0.25">
      <c r="A1502" s="146">
        <v>1502</v>
      </c>
      <c r="B1502" s="147" t="str">
        <f t="shared" si="51"/>
        <v>Jan</v>
      </c>
      <c r="C1502" s="148"/>
      <c r="D1502" s="149"/>
      <c r="E1502" s="150"/>
      <c r="F1502" s="151"/>
      <c r="G1502" s="152">
        <f>IFERROR(VLOOKUP(F1502,'الأستاذ العام'!$B$4:$C$499,2,0),"")</f>
        <v>0</v>
      </c>
      <c r="H1502" s="146"/>
      <c r="I1502" s="153">
        <v>0</v>
      </c>
      <c r="J1502" s="151"/>
      <c r="K1502" s="152">
        <f>IFERROR(VLOOKUP(J1502,'الأستاذ العام'!$B$4:$C$499,2,0),"")</f>
        <v>0</v>
      </c>
      <c r="L1502" s="146"/>
      <c r="M1502" s="153">
        <v>0</v>
      </c>
    </row>
    <row r="1503" spans="1:13" x14ac:dyDescent="0.25">
      <c r="A1503" s="146">
        <v>1503</v>
      </c>
      <c r="B1503" s="147" t="str">
        <f t="shared" si="51"/>
        <v>Jan</v>
      </c>
      <c r="C1503" s="148"/>
      <c r="D1503" s="149"/>
      <c r="E1503" s="150"/>
      <c r="F1503" s="151"/>
      <c r="G1503" s="152">
        <f>IFERROR(VLOOKUP(F1503,'الأستاذ العام'!$B$4:$C$499,2,0),"")</f>
        <v>0</v>
      </c>
      <c r="H1503" s="146"/>
      <c r="I1503" s="153">
        <v>0</v>
      </c>
      <c r="J1503" s="151"/>
      <c r="K1503" s="152">
        <f>IFERROR(VLOOKUP(J1503,'الأستاذ العام'!$B$4:$C$499,2,0),"")</f>
        <v>0</v>
      </c>
      <c r="L1503" s="146"/>
      <c r="M1503" s="153">
        <v>0</v>
      </c>
    </row>
    <row r="1504" spans="1:13" x14ac:dyDescent="0.25">
      <c r="A1504" s="146">
        <v>1504</v>
      </c>
      <c r="B1504" s="147" t="str">
        <f t="shared" si="51"/>
        <v>Jan</v>
      </c>
      <c r="C1504" s="148"/>
      <c r="D1504" s="149"/>
      <c r="E1504" s="150"/>
      <c r="F1504" s="151"/>
      <c r="G1504" s="152">
        <f>IFERROR(VLOOKUP(F1504,'الأستاذ العام'!$B$4:$C$499,2,0),"")</f>
        <v>0</v>
      </c>
      <c r="H1504" s="146"/>
      <c r="I1504" s="153">
        <v>0</v>
      </c>
      <c r="J1504" s="151"/>
      <c r="K1504" s="152">
        <f>IFERROR(VLOOKUP(J1504,'الأستاذ العام'!$B$4:$C$499,2,0),"")</f>
        <v>0</v>
      </c>
      <c r="L1504" s="146"/>
      <c r="M1504" s="153">
        <v>0</v>
      </c>
    </row>
    <row r="1505" spans="1:13" x14ac:dyDescent="0.25">
      <c r="A1505" s="146">
        <v>1505</v>
      </c>
      <c r="B1505" s="147" t="str">
        <f t="shared" si="51"/>
        <v>Jan</v>
      </c>
      <c r="C1505" s="148"/>
      <c r="D1505" s="149"/>
      <c r="E1505" s="150"/>
      <c r="F1505" s="151"/>
      <c r="G1505" s="152">
        <f>IFERROR(VLOOKUP(F1505,'الأستاذ العام'!$B$4:$C$499,2,0),"")</f>
        <v>0</v>
      </c>
      <c r="H1505" s="146"/>
      <c r="I1505" s="153">
        <v>0</v>
      </c>
      <c r="J1505" s="151"/>
      <c r="K1505" s="152">
        <f>IFERROR(VLOOKUP(J1505,'الأستاذ العام'!$B$4:$C$499,2,0),"")</f>
        <v>0</v>
      </c>
      <c r="L1505" s="146"/>
      <c r="M1505" s="153">
        <v>0</v>
      </c>
    </row>
    <row r="1506" spans="1:13" x14ac:dyDescent="0.25">
      <c r="A1506" s="146">
        <v>1506</v>
      </c>
      <c r="B1506" s="147" t="str">
        <f t="shared" si="51"/>
        <v>Jan</v>
      </c>
      <c r="C1506" s="148"/>
      <c r="D1506" s="149"/>
      <c r="E1506" s="150"/>
      <c r="F1506" s="151"/>
      <c r="G1506" s="152">
        <f>IFERROR(VLOOKUP(F1506,'الأستاذ العام'!$B$4:$C$499,2,0),"")</f>
        <v>0</v>
      </c>
      <c r="H1506" s="146"/>
      <c r="I1506" s="153">
        <v>0</v>
      </c>
      <c r="J1506" s="151"/>
      <c r="K1506" s="152">
        <f>IFERROR(VLOOKUP(J1506,'الأستاذ العام'!$B$4:$C$499,2,0),"")</f>
        <v>0</v>
      </c>
      <c r="L1506" s="146"/>
      <c r="M1506" s="153">
        <v>0</v>
      </c>
    </row>
    <row r="1507" spans="1:13" x14ac:dyDescent="0.25">
      <c r="A1507" s="146">
        <v>1507</v>
      </c>
      <c r="B1507" s="147" t="str">
        <f t="shared" si="51"/>
        <v>Jan</v>
      </c>
      <c r="C1507" s="148"/>
      <c r="D1507" s="149"/>
      <c r="E1507" s="150"/>
      <c r="F1507" s="151"/>
      <c r="G1507" s="152">
        <f>IFERROR(VLOOKUP(F1507,'الأستاذ العام'!$B$4:$C$499,2,0),"")</f>
        <v>0</v>
      </c>
      <c r="H1507" s="146"/>
      <c r="I1507" s="153">
        <v>0</v>
      </c>
      <c r="J1507" s="151"/>
      <c r="K1507" s="152">
        <f>IFERROR(VLOOKUP(J1507,'الأستاذ العام'!$B$4:$C$499,2,0),"")</f>
        <v>0</v>
      </c>
      <c r="L1507" s="146"/>
      <c r="M1507" s="153">
        <v>0</v>
      </c>
    </row>
    <row r="1508" spans="1:13" x14ac:dyDescent="0.25">
      <c r="A1508" s="146">
        <v>1508</v>
      </c>
      <c r="B1508" s="147" t="str">
        <f t="shared" si="51"/>
        <v>Jan</v>
      </c>
      <c r="C1508" s="148"/>
      <c r="D1508" s="149"/>
      <c r="E1508" s="150"/>
      <c r="F1508" s="151"/>
      <c r="G1508" s="152">
        <f>IFERROR(VLOOKUP(F1508,'الأستاذ العام'!$B$4:$C$499,2,0),"")</f>
        <v>0</v>
      </c>
      <c r="H1508" s="146"/>
      <c r="I1508" s="153">
        <v>0</v>
      </c>
      <c r="J1508" s="151"/>
      <c r="K1508" s="152">
        <f>IFERROR(VLOOKUP(J1508,'الأستاذ العام'!$B$4:$C$499,2,0),"")</f>
        <v>0</v>
      </c>
      <c r="L1508" s="146"/>
      <c r="M1508" s="153">
        <v>0</v>
      </c>
    </row>
    <row r="1509" spans="1:13" x14ac:dyDescent="0.25">
      <c r="A1509" s="146">
        <v>1509</v>
      </c>
      <c r="B1509" s="147" t="str">
        <f t="shared" si="51"/>
        <v>Jan</v>
      </c>
      <c r="C1509" s="148"/>
      <c r="D1509" s="149"/>
      <c r="E1509" s="150"/>
      <c r="F1509" s="151"/>
      <c r="G1509" s="152">
        <f>IFERROR(VLOOKUP(F1509,'الأستاذ العام'!$B$4:$C$499,2,0),"")</f>
        <v>0</v>
      </c>
      <c r="H1509" s="146"/>
      <c r="I1509" s="153">
        <v>0</v>
      </c>
      <c r="J1509" s="151"/>
      <c r="K1509" s="152">
        <f>IFERROR(VLOOKUP(J1509,'الأستاذ العام'!$B$4:$C$499,2,0),"")</f>
        <v>0</v>
      </c>
      <c r="L1509" s="146"/>
      <c r="M1509" s="153">
        <v>0</v>
      </c>
    </row>
    <row r="1510" spans="1:13" x14ac:dyDescent="0.25">
      <c r="A1510" s="146">
        <v>1510</v>
      </c>
      <c r="B1510" s="147" t="str">
        <f t="shared" si="51"/>
        <v>Jan</v>
      </c>
      <c r="C1510" s="148"/>
      <c r="D1510" s="149"/>
      <c r="E1510" s="150"/>
      <c r="F1510" s="151"/>
      <c r="G1510" s="152">
        <f>IFERROR(VLOOKUP(F1510,'الأستاذ العام'!$B$4:$C$499,2,0),"")</f>
        <v>0</v>
      </c>
      <c r="H1510" s="146"/>
      <c r="I1510" s="153">
        <v>0</v>
      </c>
      <c r="J1510" s="151"/>
      <c r="K1510" s="152">
        <f>IFERROR(VLOOKUP(J1510,'الأستاذ العام'!$B$4:$C$499,2,0),"")</f>
        <v>0</v>
      </c>
      <c r="L1510" s="146"/>
      <c r="M1510" s="153">
        <v>0</v>
      </c>
    </row>
    <row r="1511" spans="1:13" x14ac:dyDescent="0.25">
      <c r="A1511" s="146">
        <v>1511</v>
      </c>
      <c r="B1511" s="147" t="str">
        <f t="shared" si="51"/>
        <v>Jan</v>
      </c>
      <c r="C1511" s="148"/>
      <c r="D1511" s="149"/>
      <c r="E1511" s="150"/>
      <c r="F1511" s="151"/>
      <c r="G1511" s="152">
        <f>IFERROR(VLOOKUP(F1511,'الأستاذ العام'!$B$4:$C$499,2,0),"")</f>
        <v>0</v>
      </c>
      <c r="H1511" s="146"/>
      <c r="I1511" s="153">
        <v>0</v>
      </c>
      <c r="J1511" s="151"/>
      <c r="K1511" s="152">
        <f>IFERROR(VLOOKUP(J1511,'الأستاذ العام'!$B$4:$C$499,2,0),"")</f>
        <v>0</v>
      </c>
      <c r="L1511" s="146"/>
      <c r="M1511" s="153">
        <v>0</v>
      </c>
    </row>
    <row r="1512" spans="1:13" x14ac:dyDescent="0.25">
      <c r="A1512" s="146">
        <v>1512</v>
      </c>
      <c r="B1512" s="147" t="str">
        <f t="shared" si="51"/>
        <v>Jan</v>
      </c>
      <c r="C1512" s="148"/>
      <c r="D1512" s="149"/>
      <c r="E1512" s="150"/>
      <c r="F1512" s="151"/>
      <c r="G1512" s="152">
        <f>IFERROR(VLOOKUP(F1512,'الأستاذ العام'!$B$4:$C$499,2,0),"")</f>
        <v>0</v>
      </c>
      <c r="H1512" s="146"/>
      <c r="I1512" s="153">
        <v>0</v>
      </c>
      <c r="J1512" s="151"/>
      <c r="K1512" s="152">
        <f>IFERROR(VLOOKUP(J1512,'الأستاذ العام'!$B$4:$C$499,2,0),"")</f>
        <v>0</v>
      </c>
      <c r="L1512" s="146"/>
      <c r="M1512" s="153">
        <v>0</v>
      </c>
    </row>
    <row r="1513" spans="1:13" x14ac:dyDescent="0.25">
      <c r="A1513" s="146">
        <v>1513</v>
      </c>
      <c r="B1513" s="147" t="str">
        <f t="shared" si="51"/>
        <v>Jan</v>
      </c>
      <c r="C1513" s="148"/>
      <c r="D1513" s="149"/>
      <c r="E1513" s="150"/>
      <c r="F1513" s="151"/>
      <c r="G1513" s="152">
        <f>IFERROR(VLOOKUP(F1513,'الأستاذ العام'!$B$4:$C$499,2,0),"")</f>
        <v>0</v>
      </c>
      <c r="H1513" s="146"/>
      <c r="I1513" s="153">
        <v>0</v>
      </c>
      <c r="J1513" s="151"/>
      <c r="K1513" s="152">
        <f>IFERROR(VLOOKUP(J1513,'الأستاذ العام'!$B$4:$C$499,2,0),"")</f>
        <v>0</v>
      </c>
      <c r="L1513" s="146"/>
      <c r="M1513" s="153">
        <v>0</v>
      </c>
    </row>
    <row r="1514" spans="1:13" x14ac:dyDescent="0.25">
      <c r="A1514" s="146">
        <v>1514</v>
      </c>
      <c r="B1514" s="147" t="str">
        <f t="shared" si="51"/>
        <v>Jan</v>
      </c>
      <c r="C1514" s="148"/>
      <c r="D1514" s="149"/>
      <c r="E1514" s="150"/>
      <c r="F1514" s="151"/>
      <c r="G1514" s="152">
        <f>IFERROR(VLOOKUP(F1514,'الأستاذ العام'!$B$4:$C$499,2,0),"")</f>
        <v>0</v>
      </c>
      <c r="H1514" s="146"/>
      <c r="I1514" s="153">
        <v>0</v>
      </c>
      <c r="J1514" s="151"/>
      <c r="K1514" s="152">
        <f>IFERROR(VLOOKUP(J1514,'الأستاذ العام'!$B$4:$C$499,2,0),"")</f>
        <v>0</v>
      </c>
      <c r="L1514" s="146"/>
      <c r="M1514" s="153">
        <v>0</v>
      </c>
    </row>
    <row r="1515" spans="1:13" x14ac:dyDescent="0.25">
      <c r="A1515" s="146">
        <v>1515</v>
      </c>
      <c r="B1515" s="147" t="str">
        <f t="shared" si="51"/>
        <v>Jan</v>
      </c>
      <c r="C1515" s="148"/>
      <c r="D1515" s="149"/>
      <c r="E1515" s="150"/>
      <c r="F1515" s="151"/>
      <c r="G1515" s="152">
        <f>IFERROR(VLOOKUP(F1515,'الأستاذ العام'!$B$4:$C$499,2,0),"")</f>
        <v>0</v>
      </c>
      <c r="H1515" s="146"/>
      <c r="I1515" s="153">
        <v>0</v>
      </c>
      <c r="J1515" s="151"/>
      <c r="K1515" s="152">
        <f>IFERROR(VLOOKUP(J1515,'الأستاذ العام'!$B$4:$C$499,2,0),"")</f>
        <v>0</v>
      </c>
      <c r="L1515" s="146"/>
      <c r="M1515" s="153">
        <v>0</v>
      </c>
    </row>
    <row r="1516" spans="1:13" x14ac:dyDescent="0.25">
      <c r="A1516" s="146">
        <v>1516</v>
      </c>
      <c r="B1516" s="147" t="str">
        <f t="shared" si="51"/>
        <v>Jan</v>
      </c>
      <c r="C1516" s="148"/>
      <c r="D1516" s="149"/>
      <c r="E1516" s="150"/>
      <c r="F1516" s="151"/>
      <c r="G1516" s="152">
        <f>IFERROR(VLOOKUP(F1516,'الأستاذ العام'!$B$4:$C$499,2,0),"")</f>
        <v>0</v>
      </c>
      <c r="H1516" s="146"/>
      <c r="I1516" s="153">
        <v>0</v>
      </c>
      <c r="J1516" s="151"/>
      <c r="K1516" s="152">
        <f>IFERROR(VLOOKUP(J1516,'الأستاذ العام'!$B$4:$C$499,2,0),"")</f>
        <v>0</v>
      </c>
      <c r="L1516" s="146"/>
      <c r="M1516" s="153">
        <v>0</v>
      </c>
    </row>
    <row r="1517" spans="1:13" x14ac:dyDescent="0.25">
      <c r="A1517" s="146">
        <v>1517</v>
      </c>
      <c r="B1517" s="147" t="str">
        <f t="shared" si="51"/>
        <v>Jan</v>
      </c>
      <c r="C1517" s="148"/>
      <c r="D1517" s="149"/>
      <c r="E1517" s="150"/>
      <c r="F1517" s="151"/>
      <c r="G1517" s="152">
        <f>IFERROR(VLOOKUP(F1517,'الأستاذ العام'!$B$4:$C$499,2,0),"")</f>
        <v>0</v>
      </c>
      <c r="H1517" s="146"/>
      <c r="I1517" s="153">
        <v>0</v>
      </c>
      <c r="J1517" s="151"/>
      <c r="K1517" s="152">
        <f>IFERROR(VLOOKUP(J1517,'الأستاذ العام'!$B$4:$C$499,2,0),"")</f>
        <v>0</v>
      </c>
      <c r="L1517" s="146"/>
      <c r="M1517" s="153">
        <v>0</v>
      </c>
    </row>
    <row r="1518" spans="1:13" x14ac:dyDescent="0.25">
      <c r="A1518" s="146">
        <v>1518</v>
      </c>
      <c r="B1518" s="147" t="str">
        <f t="shared" si="51"/>
        <v>Jan</v>
      </c>
      <c r="C1518" s="148"/>
      <c r="D1518" s="149"/>
      <c r="E1518" s="150"/>
      <c r="F1518" s="151"/>
      <c r="G1518" s="152">
        <f>IFERROR(VLOOKUP(F1518,'الأستاذ العام'!$B$4:$C$499,2,0),"")</f>
        <v>0</v>
      </c>
      <c r="H1518" s="146"/>
      <c r="I1518" s="153">
        <v>0</v>
      </c>
      <c r="J1518" s="151"/>
      <c r="K1518" s="152">
        <f>IFERROR(VLOOKUP(J1518,'الأستاذ العام'!$B$4:$C$499,2,0),"")</f>
        <v>0</v>
      </c>
      <c r="L1518" s="146"/>
      <c r="M1518" s="153">
        <v>0</v>
      </c>
    </row>
    <row r="1519" spans="1:13" x14ac:dyDescent="0.25">
      <c r="A1519" s="146">
        <v>1519</v>
      </c>
      <c r="B1519" s="147" t="str">
        <f t="shared" si="51"/>
        <v>Jan</v>
      </c>
      <c r="C1519" s="148"/>
      <c r="D1519" s="149"/>
      <c r="E1519" s="150"/>
      <c r="F1519" s="151"/>
      <c r="G1519" s="152">
        <f>IFERROR(VLOOKUP(F1519,'الأستاذ العام'!$B$4:$C$499,2,0),"")</f>
        <v>0</v>
      </c>
      <c r="H1519" s="146"/>
      <c r="I1519" s="153">
        <v>0</v>
      </c>
      <c r="J1519" s="151"/>
      <c r="K1519" s="152">
        <f>IFERROR(VLOOKUP(J1519,'الأستاذ العام'!$B$4:$C$499,2,0),"")</f>
        <v>0</v>
      </c>
      <c r="L1519" s="146"/>
      <c r="M1519" s="153">
        <v>0</v>
      </c>
    </row>
    <row r="1520" spans="1:13" x14ac:dyDescent="0.25">
      <c r="A1520" s="146">
        <v>1520</v>
      </c>
      <c r="B1520" s="147" t="str">
        <f t="shared" si="51"/>
        <v>Jan</v>
      </c>
      <c r="C1520" s="148"/>
      <c r="D1520" s="149"/>
      <c r="E1520" s="150"/>
      <c r="F1520" s="151"/>
      <c r="G1520" s="152">
        <f>IFERROR(VLOOKUP(F1520,'الأستاذ العام'!$B$4:$C$499,2,0),"")</f>
        <v>0</v>
      </c>
      <c r="H1520" s="146"/>
      <c r="I1520" s="153">
        <v>0</v>
      </c>
      <c r="J1520" s="151"/>
      <c r="K1520" s="152">
        <f>IFERROR(VLOOKUP(J1520,'الأستاذ العام'!$B$4:$C$499,2,0),"")</f>
        <v>0</v>
      </c>
      <c r="L1520" s="146"/>
      <c r="M1520" s="153">
        <v>0</v>
      </c>
    </row>
    <row r="1521" spans="1:13" x14ac:dyDescent="0.25">
      <c r="A1521" s="146">
        <v>1521</v>
      </c>
      <c r="B1521" s="147" t="str">
        <f t="shared" si="51"/>
        <v>Jan</v>
      </c>
      <c r="C1521" s="148"/>
      <c r="D1521" s="149"/>
      <c r="E1521" s="150"/>
      <c r="F1521" s="151"/>
      <c r="G1521" s="152">
        <f>IFERROR(VLOOKUP(F1521,'الأستاذ العام'!$B$4:$C$499,2,0),"")</f>
        <v>0</v>
      </c>
      <c r="H1521" s="146"/>
      <c r="I1521" s="153">
        <v>0</v>
      </c>
      <c r="J1521" s="151"/>
      <c r="K1521" s="152">
        <f>IFERROR(VLOOKUP(J1521,'الأستاذ العام'!$B$4:$C$499,2,0),"")</f>
        <v>0</v>
      </c>
      <c r="L1521" s="146"/>
      <c r="M1521" s="153">
        <v>0</v>
      </c>
    </row>
    <row r="1522" spans="1:13" x14ac:dyDescent="0.25">
      <c r="A1522" s="146">
        <v>1522</v>
      </c>
      <c r="B1522" s="147" t="str">
        <f t="shared" ref="B1522:B1585" si="52">TEXT(C1522,"mmm")</f>
        <v>Jan</v>
      </c>
      <c r="C1522" s="148"/>
      <c r="D1522" s="149"/>
      <c r="E1522" s="150"/>
      <c r="F1522" s="151"/>
      <c r="G1522" s="152">
        <f>IFERROR(VLOOKUP(F1522,'الأستاذ العام'!$B$4:$C$499,2,0),"")</f>
        <v>0</v>
      </c>
      <c r="H1522" s="146"/>
      <c r="I1522" s="153">
        <v>0</v>
      </c>
      <c r="J1522" s="151"/>
      <c r="K1522" s="152">
        <f>IFERROR(VLOOKUP(J1522,'الأستاذ العام'!$B$4:$C$499,2,0),"")</f>
        <v>0</v>
      </c>
      <c r="L1522" s="146"/>
      <c r="M1522" s="153">
        <v>0</v>
      </c>
    </row>
    <row r="1523" spans="1:13" x14ac:dyDescent="0.25">
      <c r="A1523" s="146">
        <v>1523</v>
      </c>
      <c r="B1523" s="147" t="str">
        <f t="shared" si="52"/>
        <v>Jan</v>
      </c>
      <c r="C1523" s="148"/>
      <c r="D1523" s="149"/>
      <c r="E1523" s="150"/>
      <c r="F1523" s="151"/>
      <c r="G1523" s="152">
        <f>IFERROR(VLOOKUP(F1523,'الأستاذ العام'!$B$4:$C$499,2,0),"")</f>
        <v>0</v>
      </c>
      <c r="H1523" s="146"/>
      <c r="I1523" s="153">
        <v>0</v>
      </c>
      <c r="J1523" s="151"/>
      <c r="K1523" s="152">
        <f>IFERROR(VLOOKUP(J1523,'الأستاذ العام'!$B$4:$C$499,2,0),"")</f>
        <v>0</v>
      </c>
      <c r="L1523" s="146"/>
      <c r="M1523" s="153">
        <v>0</v>
      </c>
    </row>
    <row r="1524" spans="1:13" x14ac:dyDescent="0.25">
      <c r="A1524" s="146">
        <v>1524</v>
      </c>
      <c r="B1524" s="147" t="str">
        <f t="shared" si="52"/>
        <v>Jan</v>
      </c>
      <c r="C1524" s="148"/>
      <c r="D1524" s="149"/>
      <c r="E1524" s="150"/>
      <c r="F1524" s="151"/>
      <c r="G1524" s="152">
        <f>IFERROR(VLOOKUP(F1524,'الأستاذ العام'!$B$4:$C$499,2,0),"")</f>
        <v>0</v>
      </c>
      <c r="H1524" s="146"/>
      <c r="I1524" s="153">
        <v>0</v>
      </c>
      <c r="J1524" s="151"/>
      <c r="K1524" s="152">
        <f>IFERROR(VLOOKUP(J1524,'الأستاذ العام'!$B$4:$C$499,2,0),"")</f>
        <v>0</v>
      </c>
      <c r="L1524" s="146"/>
      <c r="M1524" s="153">
        <v>0</v>
      </c>
    </row>
    <row r="1525" spans="1:13" x14ac:dyDescent="0.25">
      <c r="A1525" s="146">
        <v>1525</v>
      </c>
      <c r="B1525" s="147" t="str">
        <f t="shared" si="52"/>
        <v>Jan</v>
      </c>
      <c r="C1525" s="148"/>
      <c r="D1525" s="149"/>
      <c r="E1525" s="150"/>
      <c r="F1525" s="151"/>
      <c r="G1525" s="152">
        <f>IFERROR(VLOOKUP(F1525,'الأستاذ العام'!$B$4:$C$499,2,0),"")</f>
        <v>0</v>
      </c>
      <c r="H1525" s="146"/>
      <c r="I1525" s="153">
        <v>0</v>
      </c>
      <c r="J1525" s="151"/>
      <c r="K1525" s="152">
        <f>IFERROR(VLOOKUP(J1525,'الأستاذ العام'!$B$4:$C$499,2,0),"")</f>
        <v>0</v>
      </c>
      <c r="L1525" s="146"/>
      <c r="M1525" s="153">
        <v>0</v>
      </c>
    </row>
    <row r="1526" spans="1:13" x14ac:dyDescent="0.25">
      <c r="A1526" s="146">
        <v>1526</v>
      </c>
      <c r="B1526" s="147" t="str">
        <f t="shared" si="52"/>
        <v>Jan</v>
      </c>
      <c r="C1526" s="148"/>
      <c r="D1526" s="149"/>
      <c r="E1526" s="150"/>
      <c r="F1526" s="151"/>
      <c r="G1526" s="152">
        <f>IFERROR(VLOOKUP(F1526,'الأستاذ العام'!$B$4:$C$499,2,0),"")</f>
        <v>0</v>
      </c>
      <c r="H1526" s="146"/>
      <c r="I1526" s="153">
        <v>0</v>
      </c>
      <c r="J1526" s="151"/>
      <c r="K1526" s="152">
        <f>IFERROR(VLOOKUP(J1526,'الأستاذ العام'!$B$4:$C$499,2,0),"")</f>
        <v>0</v>
      </c>
      <c r="L1526" s="146"/>
      <c r="M1526" s="153">
        <v>0</v>
      </c>
    </row>
    <row r="1527" spans="1:13" x14ac:dyDescent="0.25">
      <c r="A1527" s="146">
        <v>1527</v>
      </c>
      <c r="B1527" s="147" t="str">
        <f t="shared" si="52"/>
        <v>Jan</v>
      </c>
      <c r="C1527" s="148"/>
      <c r="D1527" s="149"/>
      <c r="E1527" s="150"/>
      <c r="F1527" s="151"/>
      <c r="G1527" s="152">
        <f>IFERROR(VLOOKUP(F1527,'الأستاذ العام'!$B$4:$C$499,2,0),"")</f>
        <v>0</v>
      </c>
      <c r="H1527" s="146"/>
      <c r="I1527" s="153">
        <v>0</v>
      </c>
      <c r="J1527" s="151"/>
      <c r="K1527" s="152">
        <f>IFERROR(VLOOKUP(J1527,'الأستاذ العام'!$B$4:$C$499,2,0),"")</f>
        <v>0</v>
      </c>
      <c r="L1527" s="146"/>
      <c r="M1527" s="153">
        <v>0</v>
      </c>
    </row>
    <row r="1528" spans="1:13" x14ac:dyDescent="0.25">
      <c r="A1528" s="146">
        <v>1528</v>
      </c>
      <c r="B1528" s="147" t="str">
        <f t="shared" si="52"/>
        <v>Jan</v>
      </c>
      <c r="C1528" s="148"/>
      <c r="D1528" s="149"/>
      <c r="E1528" s="150"/>
      <c r="F1528" s="151"/>
      <c r="G1528" s="152">
        <f>IFERROR(VLOOKUP(F1528,'الأستاذ العام'!$B$4:$C$499,2,0),"")</f>
        <v>0</v>
      </c>
      <c r="H1528" s="146"/>
      <c r="I1528" s="153">
        <v>0</v>
      </c>
      <c r="J1528" s="151"/>
      <c r="K1528" s="152">
        <f>IFERROR(VLOOKUP(J1528,'الأستاذ العام'!$B$4:$C$499,2,0),"")</f>
        <v>0</v>
      </c>
      <c r="L1528" s="146"/>
      <c r="M1528" s="153">
        <v>0</v>
      </c>
    </row>
    <row r="1529" spans="1:13" x14ac:dyDescent="0.25">
      <c r="A1529" s="146">
        <v>1529</v>
      </c>
      <c r="B1529" s="147" t="str">
        <f t="shared" si="52"/>
        <v>Jan</v>
      </c>
      <c r="C1529" s="148"/>
      <c r="D1529" s="149"/>
      <c r="E1529" s="150"/>
      <c r="F1529" s="151"/>
      <c r="G1529" s="152">
        <f>IFERROR(VLOOKUP(F1529,'الأستاذ العام'!$B$4:$C$499,2,0),"")</f>
        <v>0</v>
      </c>
      <c r="H1529" s="146"/>
      <c r="I1529" s="153">
        <v>0</v>
      </c>
      <c r="J1529" s="151"/>
      <c r="K1529" s="152">
        <f>IFERROR(VLOOKUP(J1529,'الأستاذ العام'!$B$4:$C$499,2,0),"")</f>
        <v>0</v>
      </c>
      <c r="L1529" s="146"/>
      <c r="M1529" s="153">
        <v>0</v>
      </c>
    </row>
    <row r="1530" spans="1:13" x14ac:dyDescent="0.25">
      <c r="A1530" s="146">
        <v>1530</v>
      </c>
      <c r="B1530" s="147" t="str">
        <f t="shared" si="52"/>
        <v>Jan</v>
      </c>
      <c r="C1530" s="148"/>
      <c r="D1530" s="149"/>
      <c r="E1530" s="150"/>
      <c r="F1530" s="151"/>
      <c r="G1530" s="152">
        <f>IFERROR(VLOOKUP(F1530,'الأستاذ العام'!$B$4:$C$499,2,0),"")</f>
        <v>0</v>
      </c>
      <c r="H1530" s="146"/>
      <c r="I1530" s="153">
        <v>0</v>
      </c>
      <c r="J1530" s="151"/>
      <c r="K1530" s="152">
        <f>IFERROR(VLOOKUP(J1530,'الأستاذ العام'!$B$4:$C$499,2,0),"")</f>
        <v>0</v>
      </c>
      <c r="L1530" s="146"/>
      <c r="M1530" s="153">
        <v>0</v>
      </c>
    </row>
    <row r="1531" spans="1:13" x14ac:dyDescent="0.25">
      <c r="A1531" s="146">
        <v>1531</v>
      </c>
      <c r="B1531" s="147" t="str">
        <f t="shared" si="52"/>
        <v>Jan</v>
      </c>
      <c r="C1531" s="148"/>
      <c r="D1531" s="149"/>
      <c r="E1531" s="150"/>
      <c r="F1531" s="151"/>
      <c r="G1531" s="152">
        <f>IFERROR(VLOOKUP(F1531,'الأستاذ العام'!$B$4:$C$499,2,0),"")</f>
        <v>0</v>
      </c>
      <c r="H1531" s="146"/>
      <c r="I1531" s="153">
        <v>0</v>
      </c>
      <c r="J1531" s="151"/>
      <c r="K1531" s="152">
        <f>IFERROR(VLOOKUP(J1531,'الأستاذ العام'!$B$4:$C$499,2,0),"")</f>
        <v>0</v>
      </c>
      <c r="L1531" s="146"/>
      <c r="M1531" s="153">
        <v>0</v>
      </c>
    </row>
    <row r="1532" spans="1:13" x14ac:dyDescent="0.25">
      <c r="A1532" s="146">
        <v>1532</v>
      </c>
      <c r="B1532" s="147" t="str">
        <f t="shared" si="52"/>
        <v>Jan</v>
      </c>
      <c r="C1532" s="148"/>
      <c r="D1532" s="149"/>
      <c r="E1532" s="150"/>
      <c r="F1532" s="151"/>
      <c r="G1532" s="152">
        <f>IFERROR(VLOOKUP(F1532,'الأستاذ العام'!$B$4:$C$499,2,0),"")</f>
        <v>0</v>
      </c>
      <c r="H1532" s="146"/>
      <c r="I1532" s="153">
        <v>0</v>
      </c>
      <c r="J1532" s="151"/>
      <c r="K1532" s="152">
        <f>IFERROR(VLOOKUP(J1532,'الأستاذ العام'!$B$4:$C$499,2,0),"")</f>
        <v>0</v>
      </c>
      <c r="L1532" s="146"/>
      <c r="M1532" s="153">
        <v>0</v>
      </c>
    </row>
    <row r="1533" spans="1:13" x14ac:dyDescent="0.25">
      <c r="A1533" s="146">
        <v>1533</v>
      </c>
      <c r="B1533" s="147" t="str">
        <f t="shared" si="52"/>
        <v>Jan</v>
      </c>
      <c r="C1533" s="148"/>
      <c r="D1533" s="149"/>
      <c r="E1533" s="150"/>
      <c r="F1533" s="151"/>
      <c r="G1533" s="152">
        <f>IFERROR(VLOOKUP(F1533,'الأستاذ العام'!$B$4:$C$499,2,0),"")</f>
        <v>0</v>
      </c>
      <c r="H1533" s="146"/>
      <c r="I1533" s="153">
        <v>0</v>
      </c>
      <c r="J1533" s="151"/>
      <c r="K1533" s="152">
        <f>IFERROR(VLOOKUP(J1533,'الأستاذ العام'!$B$4:$C$499,2,0),"")</f>
        <v>0</v>
      </c>
      <c r="L1533" s="146"/>
      <c r="M1533" s="153">
        <v>0</v>
      </c>
    </row>
    <row r="1534" spans="1:13" x14ac:dyDescent="0.25">
      <c r="A1534" s="146">
        <v>1534</v>
      </c>
      <c r="B1534" s="147" t="str">
        <f t="shared" si="52"/>
        <v>Jan</v>
      </c>
      <c r="C1534" s="148"/>
      <c r="D1534" s="149"/>
      <c r="E1534" s="150"/>
      <c r="F1534" s="151"/>
      <c r="G1534" s="152">
        <f>IFERROR(VLOOKUP(F1534,'الأستاذ العام'!$B$4:$C$499,2,0),"")</f>
        <v>0</v>
      </c>
      <c r="H1534" s="146"/>
      <c r="I1534" s="153">
        <v>0</v>
      </c>
      <c r="J1534" s="151"/>
      <c r="K1534" s="152">
        <f>IFERROR(VLOOKUP(J1534,'الأستاذ العام'!$B$4:$C$499,2,0),"")</f>
        <v>0</v>
      </c>
      <c r="L1534" s="146"/>
      <c r="M1534" s="153">
        <v>0</v>
      </c>
    </row>
    <row r="1535" spans="1:13" x14ac:dyDescent="0.25">
      <c r="A1535" s="146">
        <v>1535</v>
      </c>
      <c r="B1535" s="147" t="str">
        <f t="shared" si="52"/>
        <v>Jan</v>
      </c>
      <c r="C1535" s="148"/>
      <c r="D1535" s="149"/>
      <c r="E1535" s="150"/>
      <c r="F1535" s="151"/>
      <c r="G1535" s="152">
        <f>IFERROR(VLOOKUP(F1535,'الأستاذ العام'!$B$4:$C$499,2,0),"")</f>
        <v>0</v>
      </c>
      <c r="H1535" s="146"/>
      <c r="I1535" s="153">
        <v>0</v>
      </c>
      <c r="J1535" s="151"/>
      <c r="K1535" s="152">
        <f>IFERROR(VLOOKUP(J1535,'الأستاذ العام'!$B$4:$C$499,2,0),"")</f>
        <v>0</v>
      </c>
      <c r="L1535" s="146"/>
      <c r="M1535" s="153">
        <v>0</v>
      </c>
    </row>
    <row r="1536" spans="1:13" x14ac:dyDescent="0.25">
      <c r="A1536" s="146">
        <v>1536</v>
      </c>
      <c r="B1536" s="147" t="str">
        <f t="shared" si="52"/>
        <v>Jan</v>
      </c>
      <c r="C1536" s="148"/>
      <c r="D1536" s="149"/>
      <c r="E1536" s="150"/>
      <c r="F1536" s="151"/>
      <c r="G1536" s="152">
        <f>IFERROR(VLOOKUP(F1536,'الأستاذ العام'!$B$4:$C$499,2,0),"")</f>
        <v>0</v>
      </c>
      <c r="H1536" s="146"/>
      <c r="I1536" s="153">
        <v>0</v>
      </c>
      <c r="J1536" s="151"/>
      <c r="K1536" s="152">
        <f>IFERROR(VLOOKUP(J1536,'الأستاذ العام'!$B$4:$C$499,2,0),"")</f>
        <v>0</v>
      </c>
      <c r="L1536" s="146"/>
      <c r="M1536" s="153">
        <v>0</v>
      </c>
    </row>
    <row r="1537" spans="1:13" x14ac:dyDescent="0.25">
      <c r="A1537" s="146">
        <v>1537</v>
      </c>
      <c r="B1537" s="147" t="str">
        <f t="shared" si="52"/>
        <v>Jan</v>
      </c>
      <c r="C1537" s="148"/>
      <c r="D1537" s="149"/>
      <c r="E1537" s="150"/>
      <c r="F1537" s="151"/>
      <c r="G1537" s="152">
        <f>IFERROR(VLOOKUP(F1537,'الأستاذ العام'!$B$4:$C$499,2,0),"")</f>
        <v>0</v>
      </c>
      <c r="H1537" s="146"/>
      <c r="I1537" s="153">
        <v>0</v>
      </c>
      <c r="J1537" s="151"/>
      <c r="K1537" s="152">
        <f>IFERROR(VLOOKUP(J1537,'الأستاذ العام'!$B$4:$C$499,2,0),"")</f>
        <v>0</v>
      </c>
      <c r="L1537" s="146"/>
      <c r="M1537" s="153">
        <v>0</v>
      </c>
    </row>
    <row r="1538" spans="1:13" x14ac:dyDescent="0.25">
      <c r="A1538" s="146">
        <v>1538</v>
      </c>
      <c r="B1538" s="147" t="str">
        <f t="shared" si="52"/>
        <v>Jan</v>
      </c>
      <c r="C1538" s="148"/>
      <c r="D1538" s="149"/>
      <c r="E1538" s="150"/>
      <c r="F1538" s="151"/>
      <c r="G1538" s="152">
        <f>IFERROR(VLOOKUP(F1538,'الأستاذ العام'!$B$4:$C$499,2,0),"")</f>
        <v>0</v>
      </c>
      <c r="H1538" s="146"/>
      <c r="I1538" s="153">
        <v>0</v>
      </c>
      <c r="J1538" s="151"/>
      <c r="K1538" s="152">
        <f>IFERROR(VLOOKUP(J1538,'الأستاذ العام'!$B$4:$C$499,2,0),"")</f>
        <v>0</v>
      </c>
      <c r="L1538" s="146"/>
      <c r="M1538" s="153">
        <v>0</v>
      </c>
    </row>
    <row r="1539" spans="1:13" x14ac:dyDescent="0.25">
      <c r="A1539" s="146">
        <v>1539</v>
      </c>
      <c r="B1539" s="147" t="str">
        <f t="shared" si="52"/>
        <v>Jan</v>
      </c>
      <c r="C1539" s="148"/>
      <c r="D1539" s="149"/>
      <c r="E1539" s="150"/>
      <c r="F1539" s="151"/>
      <c r="G1539" s="152">
        <f>IFERROR(VLOOKUP(F1539,'الأستاذ العام'!$B$4:$C$499,2,0),"")</f>
        <v>0</v>
      </c>
      <c r="H1539" s="146"/>
      <c r="I1539" s="153">
        <v>0</v>
      </c>
      <c r="J1539" s="151"/>
      <c r="K1539" s="152">
        <f>IFERROR(VLOOKUP(J1539,'الأستاذ العام'!$B$4:$C$499,2,0),"")</f>
        <v>0</v>
      </c>
      <c r="L1539" s="146"/>
      <c r="M1539" s="153">
        <v>0</v>
      </c>
    </row>
    <row r="1540" spans="1:13" x14ac:dyDescent="0.25">
      <c r="A1540" s="146">
        <v>1540</v>
      </c>
      <c r="B1540" s="147" t="str">
        <f t="shared" si="52"/>
        <v>Jan</v>
      </c>
      <c r="C1540" s="148"/>
      <c r="D1540" s="149"/>
      <c r="E1540" s="150"/>
      <c r="F1540" s="151"/>
      <c r="G1540" s="152">
        <f>IFERROR(VLOOKUP(F1540,'الأستاذ العام'!$B$4:$C$499,2,0),"")</f>
        <v>0</v>
      </c>
      <c r="H1540" s="146"/>
      <c r="I1540" s="153">
        <v>0</v>
      </c>
      <c r="J1540" s="151"/>
      <c r="K1540" s="152">
        <f>IFERROR(VLOOKUP(J1540,'الأستاذ العام'!$B$4:$C$499,2,0),"")</f>
        <v>0</v>
      </c>
      <c r="L1540" s="146"/>
      <c r="M1540" s="153">
        <v>0</v>
      </c>
    </row>
    <row r="1541" spans="1:13" x14ac:dyDescent="0.25">
      <c r="A1541" s="146">
        <v>1541</v>
      </c>
      <c r="B1541" s="147" t="str">
        <f t="shared" si="52"/>
        <v>Jan</v>
      </c>
      <c r="C1541" s="148"/>
      <c r="D1541" s="149"/>
      <c r="E1541" s="150"/>
      <c r="F1541" s="151"/>
      <c r="G1541" s="152">
        <f>IFERROR(VLOOKUP(F1541,'الأستاذ العام'!$B$4:$C$499,2,0),"")</f>
        <v>0</v>
      </c>
      <c r="H1541" s="146"/>
      <c r="I1541" s="153">
        <v>0</v>
      </c>
      <c r="J1541" s="151"/>
      <c r="K1541" s="152">
        <f>IFERROR(VLOOKUP(J1541,'الأستاذ العام'!$B$4:$C$499,2,0),"")</f>
        <v>0</v>
      </c>
      <c r="L1541" s="146"/>
      <c r="M1541" s="153">
        <v>0</v>
      </c>
    </row>
    <row r="1542" spans="1:13" x14ac:dyDescent="0.25">
      <c r="A1542" s="146">
        <v>1542</v>
      </c>
      <c r="B1542" s="147" t="str">
        <f t="shared" si="52"/>
        <v>Jan</v>
      </c>
      <c r="C1542" s="148"/>
      <c r="D1542" s="149"/>
      <c r="E1542" s="150"/>
      <c r="F1542" s="151"/>
      <c r="G1542" s="152">
        <f>IFERROR(VLOOKUP(F1542,'الأستاذ العام'!$B$4:$C$499,2,0),"")</f>
        <v>0</v>
      </c>
      <c r="H1542" s="146"/>
      <c r="I1542" s="153">
        <v>0</v>
      </c>
      <c r="J1542" s="151"/>
      <c r="K1542" s="152">
        <f>IFERROR(VLOOKUP(J1542,'الأستاذ العام'!$B$4:$C$499,2,0),"")</f>
        <v>0</v>
      </c>
      <c r="L1542" s="146"/>
      <c r="M1542" s="153">
        <v>0</v>
      </c>
    </row>
    <row r="1543" spans="1:13" x14ac:dyDescent="0.25">
      <c r="A1543" s="146">
        <v>1543</v>
      </c>
      <c r="B1543" s="147" t="str">
        <f t="shared" si="52"/>
        <v>Jan</v>
      </c>
      <c r="C1543" s="148"/>
      <c r="D1543" s="149"/>
      <c r="E1543" s="150"/>
      <c r="F1543" s="151"/>
      <c r="G1543" s="152">
        <f>IFERROR(VLOOKUP(F1543,'الأستاذ العام'!$B$4:$C$499,2,0),"")</f>
        <v>0</v>
      </c>
      <c r="H1543" s="146"/>
      <c r="I1543" s="153">
        <v>0</v>
      </c>
      <c r="J1543" s="151"/>
      <c r="K1543" s="152">
        <f>IFERROR(VLOOKUP(J1543,'الأستاذ العام'!$B$4:$C$499,2,0),"")</f>
        <v>0</v>
      </c>
      <c r="L1543" s="146"/>
      <c r="M1543" s="153">
        <v>0</v>
      </c>
    </row>
    <row r="1544" spans="1:13" x14ac:dyDescent="0.25">
      <c r="A1544" s="146">
        <v>1544</v>
      </c>
      <c r="B1544" s="147" t="str">
        <f t="shared" si="52"/>
        <v>Jan</v>
      </c>
      <c r="C1544" s="148"/>
      <c r="D1544" s="149"/>
      <c r="E1544" s="150"/>
      <c r="F1544" s="151"/>
      <c r="G1544" s="152">
        <f>IFERROR(VLOOKUP(F1544,'الأستاذ العام'!$B$4:$C$499,2,0),"")</f>
        <v>0</v>
      </c>
      <c r="H1544" s="146"/>
      <c r="I1544" s="153">
        <v>0</v>
      </c>
      <c r="J1544" s="151"/>
      <c r="K1544" s="152">
        <f>IFERROR(VLOOKUP(J1544,'الأستاذ العام'!$B$4:$C$499,2,0),"")</f>
        <v>0</v>
      </c>
      <c r="L1544" s="146"/>
      <c r="M1544" s="153">
        <v>0</v>
      </c>
    </row>
    <row r="1545" spans="1:13" x14ac:dyDescent="0.25">
      <c r="A1545" s="146">
        <v>1545</v>
      </c>
      <c r="B1545" s="147" t="str">
        <f t="shared" si="52"/>
        <v>Jan</v>
      </c>
      <c r="C1545" s="148"/>
      <c r="D1545" s="149"/>
      <c r="E1545" s="150"/>
      <c r="F1545" s="151"/>
      <c r="G1545" s="152">
        <f>IFERROR(VLOOKUP(F1545,'الأستاذ العام'!$B$4:$C$499,2,0),"")</f>
        <v>0</v>
      </c>
      <c r="H1545" s="146"/>
      <c r="I1545" s="153">
        <v>0</v>
      </c>
      <c r="J1545" s="151"/>
      <c r="K1545" s="152">
        <f>IFERROR(VLOOKUP(J1545,'الأستاذ العام'!$B$4:$C$499,2,0),"")</f>
        <v>0</v>
      </c>
      <c r="L1545" s="146"/>
      <c r="M1545" s="153">
        <v>0</v>
      </c>
    </row>
    <row r="1546" spans="1:13" x14ac:dyDescent="0.25">
      <c r="A1546" s="146">
        <v>1546</v>
      </c>
      <c r="B1546" s="147" t="str">
        <f t="shared" si="52"/>
        <v>Jan</v>
      </c>
      <c r="C1546" s="148"/>
      <c r="D1546" s="149"/>
      <c r="E1546" s="150"/>
      <c r="F1546" s="151"/>
      <c r="G1546" s="152">
        <f>IFERROR(VLOOKUP(F1546,'الأستاذ العام'!$B$4:$C$499,2,0),"")</f>
        <v>0</v>
      </c>
      <c r="H1546" s="146"/>
      <c r="I1546" s="153">
        <v>0</v>
      </c>
      <c r="J1546" s="151"/>
      <c r="K1546" s="152">
        <f>IFERROR(VLOOKUP(J1546,'الأستاذ العام'!$B$4:$C$499,2,0),"")</f>
        <v>0</v>
      </c>
      <c r="L1546" s="146"/>
      <c r="M1546" s="153">
        <v>0</v>
      </c>
    </row>
    <row r="1547" spans="1:13" x14ac:dyDescent="0.25">
      <c r="A1547" s="146">
        <v>1547</v>
      </c>
      <c r="B1547" s="147" t="str">
        <f t="shared" si="52"/>
        <v>Jan</v>
      </c>
      <c r="C1547" s="148"/>
      <c r="D1547" s="149"/>
      <c r="E1547" s="150"/>
      <c r="F1547" s="151"/>
      <c r="G1547" s="152">
        <f>IFERROR(VLOOKUP(F1547,'الأستاذ العام'!$B$4:$C$499,2,0),"")</f>
        <v>0</v>
      </c>
      <c r="H1547" s="146"/>
      <c r="I1547" s="153">
        <v>0</v>
      </c>
      <c r="J1547" s="151"/>
      <c r="K1547" s="152">
        <f>IFERROR(VLOOKUP(J1547,'الأستاذ العام'!$B$4:$C$499,2,0),"")</f>
        <v>0</v>
      </c>
      <c r="L1547" s="146"/>
      <c r="M1547" s="153">
        <v>0</v>
      </c>
    </row>
    <row r="1548" spans="1:13" x14ac:dyDescent="0.25">
      <c r="A1548" s="146">
        <v>1548</v>
      </c>
      <c r="B1548" s="147" t="str">
        <f t="shared" si="52"/>
        <v>Jan</v>
      </c>
      <c r="C1548" s="148"/>
      <c r="D1548" s="149"/>
      <c r="E1548" s="150"/>
      <c r="F1548" s="151"/>
      <c r="G1548" s="152">
        <f>IFERROR(VLOOKUP(F1548,'الأستاذ العام'!$B$4:$C$499,2,0),"")</f>
        <v>0</v>
      </c>
      <c r="H1548" s="146"/>
      <c r="I1548" s="153">
        <v>0</v>
      </c>
      <c r="J1548" s="151"/>
      <c r="K1548" s="152">
        <f>IFERROR(VLOOKUP(J1548,'الأستاذ العام'!$B$4:$C$499,2,0),"")</f>
        <v>0</v>
      </c>
      <c r="L1548" s="146"/>
      <c r="M1548" s="153">
        <v>0</v>
      </c>
    </row>
    <row r="1549" spans="1:13" x14ac:dyDescent="0.25">
      <c r="A1549" s="146">
        <v>1549</v>
      </c>
      <c r="B1549" s="147" t="str">
        <f t="shared" si="52"/>
        <v>Jan</v>
      </c>
      <c r="C1549" s="148"/>
      <c r="D1549" s="149"/>
      <c r="E1549" s="150"/>
      <c r="F1549" s="151"/>
      <c r="G1549" s="152">
        <f>IFERROR(VLOOKUP(F1549,'الأستاذ العام'!$B$4:$C$499,2,0),"")</f>
        <v>0</v>
      </c>
      <c r="H1549" s="146"/>
      <c r="I1549" s="153">
        <v>0</v>
      </c>
      <c r="J1549" s="151"/>
      <c r="K1549" s="152">
        <f>IFERROR(VLOOKUP(J1549,'الأستاذ العام'!$B$4:$C$499,2,0),"")</f>
        <v>0</v>
      </c>
      <c r="L1549" s="146"/>
      <c r="M1549" s="153">
        <v>0</v>
      </c>
    </row>
    <row r="1550" spans="1:13" x14ac:dyDescent="0.25">
      <c r="A1550" s="146">
        <v>1550</v>
      </c>
      <c r="B1550" s="147" t="str">
        <f t="shared" si="52"/>
        <v>Jan</v>
      </c>
      <c r="C1550" s="148"/>
      <c r="D1550" s="149"/>
      <c r="E1550" s="150"/>
      <c r="F1550" s="151"/>
      <c r="G1550" s="152">
        <f>IFERROR(VLOOKUP(F1550,'الأستاذ العام'!$B$4:$C$499,2,0),"")</f>
        <v>0</v>
      </c>
      <c r="H1550" s="146"/>
      <c r="I1550" s="153">
        <v>0</v>
      </c>
      <c r="J1550" s="151"/>
      <c r="K1550" s="152">
        <f>IFERROR(VLOOKUP(J1550,'الأستاذ العام'!$B$4:$C$499,2,0),"")</f>
        <v>0</v>
      </c>
      <c r="L1550" s="146"/>
      <c r="M1550" s="153">
        <v>0</v>
      </c>
    </row>
    <row r="1551" spans="1:13" x14ac:dyDescent="0.25">
      <c r="A1551" s="146">
        <v>1551</v>
      </c>
      <c r="B1551" s="147" t="str">
        <f t="shared" si="52"/>
        <v>Jan</v>
      </c>
      <c r="C1551" s="148"/>
      <c r="D1551" s="149"/>
      <c r="E1551" s="150"/>
      <c r="F1551" s="151"/>
      <c r="G1551" s="152">
        <f>IFERROR(VLOOKUP(F1551,'الأستاذ العام'!$B$4:$C$499,2,0),"")</f>
        <v>0</v>
      </c>
      <c r="H1551" s="146"/>
      <c r="I1551" s="153">
        <v>0</v>
      </c>
      <c r="J1551" s="151"/>
      <c r="K1551" s="152">
        <f>IFERROR(VLOOKUP(J1551,'الأستاذ العام'!$B$4:$C$499,2,0),"")</f>
        <v>0</v>
      </c>
      <c r="L1551" s="146"/>
      <c r="M1551" s="153">
        <v>0</v>
      </c>
    </row>
    <row r="1552" spans="1:13" x14ac:dyDescent="0.25">
      <c r="A1552" s="146">
        <v>1552</v>
      </c>
      <c r="B1552" s="147" t="str">
        <f t="shared" si="52"/>
        <v>Jan</v>
      </c>
      <c r="C1552" s="148"/>
      <c r="D1552" s="149"/>
      <c r="E1552" s="150"/>
      <c r="F1552" s="151"/>
      <c r="G1552" s="152">
        <f>IFERROR(VLOOKUP(F1552,'الأستاذ العام'!$B$4:$C$499,2,0),"")</f>
        <v>0</v>
      </c>
      <c r="H1552" s="146"/>
      <c r="I1552" s="153">
        <v>0</v>
      </c>
      <c r="J1552" s="151"/>
      <c r="K1552" s="152">
        <f>IFERROR(VLOOKUP(J1552,'الأستاذ العام'!$B$4:$C$499,2,0),"")</f>
        <v>0</v>
      </c>
      <c r="L1552" s="146"/>
      <c r="M1552" s="153">
        <v>0</v>
      </c>
    </row>
    <row r="1553" spans="1:13" x14ac:dyDescent="0.25">
      <c r="A1553" s="146">
        <v>1553</v>
      </c>
      <c r="B1553" s="147" t="str">
        <f t="shared" si="52"/>
        <v>Jan</v>
      </c>
      <c r="C1553" s="148"/>
      <c r="D1553" s="149"/>
      <c r="E1553" s="150"/>
      <c r="F1553" s="151"/>
      <c r="G1553" s="152">
        <f>IFERROR(VLOOKUP(F1553,'الأستاذ العام'!$B$4:$C$499,2,0),"")</f>
        <v>0</v>
      </c>
      <c r="H1553" s="146"/>
      <c r="I1553" s="153">
        <v>0</v>
      </c>
      <c r="J1553" s="151"/>
      <c r="K1553" s="152">
        <f>IFERROR(VLOOKUP(J1553,'الأستاذ العام'!$B$4:$C$499,2,0),"")</f>
        <v>0</v>
      </c>
      <c r="L1553" s="146"/>
      <c r="M1553" s="153">
        <v>0</v>
      </c>
    </row>
    <row r="1554" spans="1:13" x14ac:dyDescent="0.25">
      <c r="A1554" s="146">
        <v>1554</v>
      </c>
      <c r="B1554" s="147" t="str">
        <f t="shared" si="52"/>
        <v>Jan</v>
      </c>
      <c r="C1554" s="148"/>
      <c r="D1554" s="149"/>
      <c r="E1554" s="150"/>
      <c r="F1554" s="151"/>
      <c r="G1554" s="152">
        <f>IFERROR(VLOOKUP(F1554,'الأستاذ العام'!$B$4:$C$499,2,0),"")</f>
        <v>0</v>
      </c>
      <c r="H1554" s="146"/>
      <c r="I1554" s="153">
        <v>0</v>
      </c>
      <c r="J1554" s="151"/>
      <c r="K1554" s="152">
        <f>IFERROR(VLOOKUP(J1554,'الأستاذ العام'!$B$4:$C$499,2,0),"")</f>
        <v>0</v>
      </c>
      <c r="L1554" s="146"/>
      <c r="M1554" s="153">
        <v>0</v>
      </c>
    </row>
    <row r="1555" spans="1:13" x14ac:dyDescent="0.25">
      <c r="A1555" s="146">
        <v>1555</v>
      </c>
      <c r="B1555" s="147" t="str">
        <f t="shared" si="52"/>
        <v>Jan</v>
      </c>
      <c r="C1555" s="148"/>
      <c r="D1555" s="149"/>
      <c r="E1555" s="150"/>
      <c r="F1555" s="151"/>
      <c r="G1555" s="152">
        <f>IFERROR(VLOOKUP(F1555,'الأستاذ العام'!$B$4:$C$499,2,0),"")</f>
        <v>0</v>
      </c>
      <c r="H1555" s="146"/>
      <c r="I1555" s="153">
        <v>0</v>
      </c>
      <c r="J1555" s="151"/>
      <c r="K1555" s="152">
        <f>IFERROR(VLOOKUP(J1555,'الأستاذ العام'!$B$4:$C$499,2,0),"")</f>
        <v>0</v>
      </c>
      <c r="L1555" s="146"/>
      <c r="M1555" s="153">
        <v>0</v>
      </c>
    </row>
    <row r="1556" spans="1:13" x14ac:dyDescent="0.25">
      <c r="A1556" s="146">
        <v>1556</v>
      </c>
      <c r="B1556" s="147" t="str">
        <f t="shared" si="52"/>
        <v>Jan</v>
      </c>
      <c r="C1556" s="148"/>
      <c r="D1556" s="149"/>
      <c r="E1556" s="150"/>
      <c r="F1556" s="151"/>
      <c r="G1556" s="152">
        <f>IFERROR(VLOOKUP(F1556,'الأستاذ العام'!$B$4:$C$499,2,0),"")</f>
        <v>0</v>
      </c>
      <c r="H1556" s="146"/>
      <c r="I1556" s="153">
        <v>0</v>
      </c>
      <c r="J1556" s="151"/>
      <c r="K1556" s="152">
        <f>IFERROR(VLOOKUP(J1556,'الأستاذ العام'!$B$4:$C$499,2,0),"")</f>
        <v>0</v>
      </c>
      <c r="L1556" s="146"/>
      <c r="M1556" s="153">
        <v>0</v>
      </c>
    </row>
    <row r="1557" spans="1:13" x14ac:dyDescent="0.25">
      <c r="A1557" s="146">
        <v>1557</v>
      </c>
      <c r="B1557" s="147" t="str">
        <f t="shared" si="52"/>
        <v>Jan</v>
      </c>
      <c r="C1557" s="148"/>
      <c r="D1557" s="149"/>
      <c r="E1557" s="150"/>
      <c r="F1557" s="151"/>
      <c r="G1557" s="152">
        <f>IFERROR(VLOOKUP(F1557,'الأستاذ العام'!$B$4:$C$499,2,0),"")</f>
        <v>0</v>
      </c>
      <c r="H1557" s="146"/>
      <c r="I1557" s="153">
        <v>0</v>
      </c>
      <c r="J1557" s="151"/>
      <c r="K1557" s="152">
        <f>IFERROR(VLOOKUP(J1557,'الأستاذ العام'!$B$4:$C$499,2,0),"")</f>
        <v>0</v>
      </c>
      <c r="L1557" s="146"/>
      <c r="M1557" s="153">
        <v>0</v>
      </c>
    </row>
    <row r="1558" spans="1:13" x14ac:dyDescent="0.25">
      <c r="A1558" s="146">
        <v>1558</v>
      </c>
      <c r="B1558" s="147" t="str">
        <f t="shared" si="52"/>
        <v>Jan</v>
      </c>
      <c r="C1558" s="148"/>
      <c r="D1558" s="149"/>
      <c r="E1558" s="150"/>
      <c r="F1558" s="151"/>
      <c r="G1558" s="152">
        <f>IFERROR(VLOOKUP(F1558,'الأستاذ العام'!$B$4:$C$499,2,0),"")</f>
        <v>0</v>
      </c>
      <c r="H1558" s="146"/>
      <c r="I1558" s="153">
        <v>0</v>
      </c>
      <c r="J1558" s="151"/>
      <c r="K1558" s="152">
        <f>IFERROR(VLOOKUP(J1558,'الأستاذ العام'!$B$4:$C$499,2,0),"")</f>
        <v>0</v>
      </c>
      <c r="L1558" s="146"/>
      <c r="M1558" s="153">
        <v>0</v>
      </c>
    </row>
    <row r="1559" spans="1:13" x14ac:dyDescent="0.25">
      <c r="A1559" s="146">
        <v>1559</v>
      </c>
      <c r="B1559" s="147" t="str">
        <f t="shared" si="52"/>
        <v>Jan</v>
      </c>
      <c r="C1559" s="148"/>
      <c r="D1559" s="149"/>
      <c r="E1559" s="150"/>
      <c r="F1559" s="151"/>
      <c r="G1559" s="152">
        <f>IFERROR(VLOOKUP(F1559,'الأستاذ العام'!$B$4:$C$499,2,0),"")</f>
        <v>0</v>
      </c>
      <c r="H1559" s="146"/>
      <c r="I1559" s="153">
        <v>0</v>
      </c>
      <c r="J1559" s="151"/>
      <c r="K1559" s="152">
        <f>IFERROR(VLOOKUP(J1559,'الأستاذ العام'!$B$4:$C$499,2,0),"")</f>
        <v>0</v>
      </c>
      <c r="L1559" s="146"/>
      <c r="M1559" s="153">
        <v>0</v>
      </c>
    </row>
    <row r="1560" spans="1:13" x14ac:dyDescent="0.25">
      <c r="A1560" s="146">
        <v>1560</v>
      </c>
      <c r="B1560" s="147" t="str">
        <f t="shared" si="52"/>
        <v>Jan</v>
      </c>
      <c r="C1560" s="148"/>
      <c r="D1560" s="149"/>
      <c r="E1560" s="150"/>
      <c r="F1560" s="151"/>
      <c r="G1560" s="152">
        <f>IFERROR(VLOOKUP(F1560,'الأستاذ العام'!$B$4:$C$499,2,0),"")</f>
        <v>0</v>
      </c>
      <c r="H1560" s="146"/>
      <c r="I1560" s="153">
        <v>0</v>
      </c>
      <c r="J1560" s="151"/>
      <c r="K1560" s="152">
        <f>IFERROR(VLOOKUP(J1560,'الأستاذ العام'!$B$4:$C$499,2,0),"")</f>
        <v>0</v>
      </c>
      <c r="L1560" s="146"/>
      <c r="M1560" s="153">
        <v>0</v>
      </c>
    </row>
    <row r="1561" spans="1:13" x14ac:dyDescent="0.25">
      <c r="A1561" s="146">
        <v>1561</v>
      </c>
      <c r="B1561" s="147" t="str">
        <f t="shared" si="52"/>
        <v>Jan</v>
      </c>
      <c r="C1561" s="148"/>
      <c r="D1561" s="149"/>
      <c r="E1561" s="150"/>
      <c r="F1561" s="151"/>
      <c r="G1561" s="152">
        <f>IFERROR(VLOOKUP(F1561,'الأستاذ العام'!$B$4:$C$499,2,0),"")</f>
        <v>0</v>
      </c>
      <c r="H1561" s="146"/>
      <c r="I1561" s="153">
        <v>0</v>
      </c>
      <c r="J1561" s="151"/>
      <c r="K1561" s="152">
        <f>IFERROR(VLOOKUP(J1561,'الأستاذ العام'!$B$4:$C$499,2,0),"")</f>
        <v>0</v>
      </c>
      <c r="L1561" s="146"/>
      <c r="M1561" s="153">
        <v>0</v>
      </c>
    </row>
    <row r="1562" spans="1:13" x14ac:dyDescent="0.25">
      <c r="A1562" s="146">
        <v>1562</v>
      </c>
      <c r="B1562" s="147" t="str">
        <f t="shared" si="52"/>
        <v>Jan</v>
      </c>
      <c r="C1562" s="148"/>
      <c r="D1562" s="149"/>
      <c r="E1562" s="150"/>
      <c r="F1562" s="151"/>
      <c r="G1562" s="152">
        <f>IFERROR(VLOOKUP(F1562,'الأستاذ العام'!$B$4:$C$499,2,0),"")</f>
        <v>0</v>
      </c>
      <c r="H1562" s="146"/>
      <c r="I1562" s="153">
        <v>0</v>
      </c>
      <c r="J1562" s="151"/>
      <c r="K1562" s="152">
        <f>IFERROR(VLOOKUP(J1562,'الأستاذ العام'!$B$4:$C$499,2,0),"")</f>
        <v>0</v>
      </c>
      <c r="L1562" s="146"/>
      <c r="M1562" s="153">
        <v>0</v>
      </c>
    </row>
    <row r="1563" spans="1:13" x14ac:dyDescent="0.25">
      <c r="A1563" s="146">
        <v>1563</v>
      </c>
      <c r="B1563" s="147" t="str">
        <f t="shared" si="52"/>
        <v>Jan</v>
      </c>
      <c r="C1563" s="148"/>
      <c r="D1563" s="149"/>
      <c r="E1563" s="150"/>
      <c r="F1563" s="151"/>
      <c r="G1563" s="152">
        <f>IFERROR(VLOOKUP(F1563,'الأستاذ العام'!$B$4:$C$499,2,0),"")</f>
        <v>0</v>
      </c>
      <c r="H1563" s="146"/>
      <c r="I1563" s="153">
        <v>0</v>
      </c>
      <c r="J1563" s="151"/>
      <c r="K1563" s="152">
        <f>IFERROR(VLOOKUP(J1563,'الأستاذ العام'!$B$4:$C$499,2,0),"")</f>
        <v>0</v>
      </c>
      <c r="L1563" s="146"/>
      <c r="M1563" s="153">
        <v>0</v>
      </c>
    </row>
    <row r="1564" spans="1:13" x14ac:dyDescent="0.25">
      <c r="A1564" s="146">
        <v>1564</v>
      </c>
      <c r="B1564" s="147" t="str">
        <f t="shared" si="52"/>
        <v>Jan</v>
      </c>
      <c r="C1564" s="148"/>
      <c r="D1564" s="149"/>
      <c r="E1564" s="150"/>
      <c r="F1564" s="151"/>
      <c r="G1564" s="152">
        <f>IFERROR(VLOOKUP(F1564,'الأستاذ العام'!$B$4:$C$499,2,0),"")</f>
        <v>0</v>
      </c>
      <c r="H1564" s="146"/>
      <c r="I1564" s="153">
        <v>0</v>
      </c>
      <c r="J1564" s="151"/>
      <c r="K1564" s="152">
        <f>IFERROR(VLOOKUP(J1564,'الأستاذ العام'!$B$4:$C$499,2,0),"")</f>
        <v>0</v>
      </c>
      <c r="L1564" s="146"/>
      <c r="M1564" s="153">
        <v>0</v>
      </c>
    </row>
    <row r="1565" spans="1:13" x14ac:dyDescent="0.25">
      <c r="A1565" s="146">
        <v>1565</v>
      </c>
      <c r="B1565" s="147" t="str">
        <f t="shared" si="52"/>
        <v>Jan</v>
      </c>
      <c r="C1565" s="148"/>
      <c r="D1565" s="149"/>
      <c r="E1565" s="150"/>
      <c r="F1565" s="151"/>
      <c r="G1565" s="152">
        <f>IFERROR(VLOOKUP(F1565,'الأستاذ العام'!$B$4:$C$499,2,0),"")</f>
        <v>0</v>
      </c>
      <c r="H1565" s="146"/>
      <c r="I1565" s="153">
        <v>0</v>
      </c>
      <c r="J1565" s="151"/>
      <c r="K1565" s="152">
        <f>IFERROR(VLOOKUP(J1565,'الأستاذ العام'!$B$4:$C$499,2,0),"")</f>
        <v>0</v>
      </c>
      <c r="L1565" s="146"/>
      <c r="M1565" s="153">
        <v>0</v>
      </c>
    </row>
    <row r="1566" spans="1:13" x14ac:dyDescent="0.25">
      <c r="A1566" s="146">
        <v>1566</v>
      </c>
      <c r="B1566" s="147" t="str">
        <f t="shared" si="52"/>
        <v>Jan</v>
      </c>
      <c r="C1566" s="148"/>
      <c r="D1566" s="149"/>
      <c r="E1566" s="150"/>
      <c r="F1566" s="151"/>
      <c r="G1566" s="152">
        <f>IFERROR(VLOOKUP(F1566,'الأستاذ العام'!$B$4:$C$499,2,0),"")</f>
        <v>0</v>
      </c>
      <c r="H1566" s="146"/>
      <c r="I1566" s="153">
        <v>0</v>
      </c>
      <c r="J1566" s="151"/>
      <c r="K1566" s="152">
        <f>IFERROR(VLOOKUP(J1566,'الأستاذ العام'!$B$4:$C$499,2,0),"")</f>
        <v>0</v>
      </c>
      <c r="L1566" s="146"/>
      <c r="M1566" s="153">
        <v>0</v>
      </c>
    </row>
    <row r="1567" spans="1:13" x14ac:dyDescent="0.25">
      <c r="A1567" s="146">
        <v>1567</v>
      </c>
      <c r="B1567" s="147" t="str">
        <f t="shared" si="52"/>
        <v>Jan</v>
      </c>
      <c r="C1567" s="148"/>
      <c r="D1567" s="149"/>
      <c r="E1567" s="150"/>
      <c r="F1567" s="151"/>
      <c r="G1567" s="152">
        <f>IFERROR(VLOOKUP(F1567,'الأستاذ العام'!$B$4:$C$499,2,0),"")</f>
        <v>0</v>
      </c>
      <c r="H1567" s="146"/>
      <c r="I1567" s="153">
        <v>0</v>
      </c>
      <c r="J1567" s="151"/>
      <c r="K1567" s="152">
        <f>IFERROR(VLOOKUP(J1567,'الأستاذ العام'!$B$4:$C$499,2,0),"")</f>
        <v>0</v>
      </c>
      <c r="L1567" s="146"/>
      <c r="M1567" s="153">
        <v>0</v>
      </c>
    </row>
    <row r="1568" spans="1:13" x14ac:dyDescent="0.25">
      <c r="A1568" s="146">
        <v>1568</v>
      </c>
      <c r="B1568" s="147" t="str">
        <f t="shared" si="52"/>
        <v>Jan</v>
      </c>
      <c r="C1568" s="148"/>
      <c r="D1568" s="149"/>
      <c r="E1568" s="150"/>
      <c r="F1568" s="151"/>
      <c r="G1568" s="152">
        <f>IFERROR(VLOOKUP(F1568,'الأستاذ العام'!$B$4:$C$499,2,0),"")</f>
        <v>0</v>
      </c>
      <c r="H1568" s="146"/>
      <c r="I1568" s="153">
        <v>0</v>
      </c>
      <c r="J1568" s="151"/>
      <c r="K1568" s="152">
        <f>IFERROR(VLOOKUP(J1568,'الأستاذ العام'!$B$4:$C$499,2,0),"")</f>
        <v>0</v>
      </c>
      <c r="L1568" s="146"/>
      <c r="M1568" s="153">
        <v>0</v>
      </c>
    </row>
    <row r="1569" spans="1:13" x14ac:dyDescent="0.25">
      <c r="A1569" s="146">
        <v>1569</v>
      </c>
      <c r="B1569" s="147" t="str">
        <f t="shared" si="52"/>
        <v>Jan</v>
      </c>
      <c r="C1569" s="148"/>
      <c r="D1569" s="149"/>
      <c r="E1569" s="150"/>
      <c r="F1569" s="151"/>
      <c r="G1569" s="152">
        <f>IFERROR(VLOOKUP(F1569,'الأستاذ العام'!$B$4:$C$499,2,0),"")</f>
        <v>0</v>
      </c>
      <c r="H1569" s="146"/>
      <c r="I1569" s="153">
        <v>0</v>
      </c>
      <c r="J1569" s="151"/>
      <c r="K1569" s="152">
        <f>IFERROR(VLOOKUP(J1569,'الأستاذ العام'!$B$4:$C$499,2,0),"")</f>
        <v>0</v>
      </c>
      <c r="L1569" s="146"/>
      <c r="M1569" s="153">
        <v>0</v>
      </c>
    </row>
    <row r="1570" spans="1:13" x14ac:dyDescent="0.25">
      <c r="A1570" s="146">
        <v>1570</v>
      </c>
      <c r="B1570" s="147" t="str">
        <f t="shared" si="52"/>
        <v>Jan</v>
      </c>
      <c r="C1570" s="148"/>
      <c r="D1570" s="149"/>
      <c r="E1570" s="150"/>
      <c r="F1570" s="151"/>
      <c r="G1570" s="152">
        <f>IFERROR(VLOOKUP(F1570,'الأستاذ العام'!$B$4:$C$499,2,0),"")</f>
        <v>0</v>
      </c>
      <c r="H1570" s="146"/>
      <c r="I1570" s="153">
        <v>0</v>
      </c>
      <c r="J1570" s="151"/>
      <c r="K1570" s="152">
        <f>IFERROR(VLOOKUP(J1570,'الأستاذ العام'!$B$4:$C$499,2,0),"")</f>
        <v>0</v>
      </c>
      <c r="L1570" s="146"/>
      <c r="M1570" s="153">
        <v>0</v>
      </c>
    </row>
    <row r="1571" spans="1:13" x14ac:dyDescent="0.25">
      <c r="A1571" s="146">
        <v>1571</v>
      </c>
      <c r="B1571" s="147" t="str">
        <f t="shared" si="52"/>
        <v>Jan</v>
      </c>
      <c r="C1571" s="148"/>
      <c r="D1571" s="149"/>
      <c r="E1571" s="150"/>
      <c r="F1571" s="151"/>
      <c r="G1571" s="152">
        <f>IFERROR(VLOOKUP(F1571,'الأستاذ العام'!$B$4:$C$499,2,0),"")</f>
        <v>0</v>
      </c>
      <c r="H1571" s="146"/>
      <c r="I1571" s="153">
        <v>0</v>
      </c>
      <c r="J1571" s="151"/>
      <c r="K1571" s="152">
        <f>IFERROR(VLOOKUP(J1571,'الأستاذ العام'!$B$4:$C$499,2,0),"")</f>
        <v>0</v>
      </c>
      <c r="L1571" s="146"/>
      <c r="M1571" s="153">
        <v>0</v>
      </c>
    </row>
    <row r="1572" spans="1:13" x14ac:dyDescent="0.25">
      <c r="A1572" s="146">
        <v>1572</v>
      </c>
      <c r="B1572" s="147" t="str">
        <f t="shared" si="52"/>
        <v>Jan</v>
      </c>
      <c r="C1572" s="148"/>
      <c r="D1572" s="149"/>
      <c r="E1572" s="150"/>
      <c r="F1572" s="151"/>
      <c r="G1572" s="152">
        <f>IFERROR(VLOOKUP(F1572,'الأستاذ العام'!$B$4:$C$499,2,0),"")</f>
        <v>0</v>
      </c>
      <c r="H1572" s="146"/>
      <c r="I1572" s="153">
        <v>0</v>
      </c>
      <c r="J1572" s="151"/>
      <c r="K1572" s="152">
        <f>IFERROR(VLOOKUP(J1572,'الأستاذ العام'!$B$4:$C$499,2,0),"")</f>
        <v>0</v>
      </c>
      <c r="L1572" s="146"/>
      <c r="M1572" s="153">
        <v>0</v>
      </c>
    </row>
    <row r="1573" spans="1:13" x14ac:dyDescent="0.25">
      <c r="A1573" s="146">
        <v>1573</v>
      </c>
      <c r="B1573" s="147" t="str">
        <f t="shared" si="52"/>
        <v>Jan</v>
      </c>
      <c r="C1573" s="148"/>
      <c r="D1573" s="149"/>
      <c r="E1573" s="150"/>
      <c r="F1573" s="151"/>
      <c r="G1573" s="152">
        <f>IFERROR(VLOOKUP(F1573,'الأستاذ العام'!$B$4:$C$499,2,0),"")</f>
        <v>0</v>
      </c>
      <c r="H1573" s="146"/>
      <c r="I1573" s="153">
        <v>0</v>
      </c>
      <c r="J1573" s="151"/>
      <c r="K1573" s="152">
        <f>IFERROR(VLOOKUP(J1573,'الأستاذ العام'!$B$4:$C$499,2,0),"")</f>
        <v>0</v>
      </c>
      <c r="L1573" s="146"/>
      <c r="M1573" s="153">
        <v>0</v>
      </c>
    </row>
    <row r="1574" spans="1:13" x14ac:dyDescent="0.25">
      <c r="A1574" s="146">
        <v>1574</v>
      </c>
      <c r="B1574" s="147" t="str">
        <f t="shared" si="52"/>
        <v>Jan</v>
      </c>
      <c r="C1574" s="148"/>
      <c r="D1574" s="149"/>
      <c r="E1574" s="150"/>
      <c r="F1574" s="151"/>
      <c r="G1574" s="152">
        <f>IFERROR(VLOOKUP(F1574,'الأستاذ العام'!$B$4:$C$499,2,0),"")</f>
        <v>0</v>
      </c>
      <c r="H1574" s="146"/>
      <c r="I1574" s="153">
        <v>0</v>
      </c>
      <c r="J1574" s="151"/>
      <c r="K1574" s="152">
        <f>IFERROR(VLOOKUP(J1574,'الأستاذ العام'!$B$4:$C$499,2,0),"")</f>
        <v>0</v>
      </c>
      <c r="L1574" s="146"/>
      <c r="M1574" s="153">
        <v>0</v>
      </c>
    </row>
    <row r="1575" spans="1:13" x14ac:dyDescent="0.25">
      <c r="A1575" s="146">
        <v>1575</v>
      </c>
      <c r="B1575" s="147" t="str">
        <f t="shared" si="52"/>
        <v>Jan</v>
      </c>
      <c r="C1575" s="148"/>
      <c r="D1575" s="149"/>
      <c r="E1575" s="150"/>
      <c r="F1575" s="151"/>
      <c r="G1575" s="152">
        <f>IFERROR(VLOOKUP(F1575,'الأستاذ العام'!$B$4:$C$499,2,0),"")</f>
        <v>0</v>
      </c>
      <c r="H1575" s="146"/>
      <c r="I1575" s="153">
        <v>0</v>
      </c>
      <c r="J1575" s="151"/>
      <c r="K1575" s="152">
        <f>IFERROR(VLOOKUP(J1575,'الأستاذ العام'!$B$4:$C$499,2,0),"")</f>
        <v>0</v>
      </c>
      <c r="L1575" s="146"/>
      <c r="M1575" s="153">
        <v>0</v>
      </c>
    </row>
    <row r="1576" spans="1:13" x14ac:dyDescent="0.25">
      <c r="A1576" s="146">
        <v>1576</v>
      </c>
      <c r="B1576" s="147" t="str">
        <f t="shared" si="52"/>
        <v>Jan</v>
      </c>
      <c r="C1576" s="148"/>
      <c r="D1576" s="149"/>
      <c r="E1576" s="150"/>
      <c r="F1576" s="151"/>
      <c r="G1576" s="152">
        <f>IFERROR(VLOOKUP(F1576,'الأستاذ العام'!$B$4:$C$499,2,0),"")</f>
        <v>0</v>
      </c>
      <c r="H1576" s="146"/>
      <c r="I1576" s="153">
        <v>0</v>
      </c>
      <c r="J1576" s="151"/>
      <c r="K1576" s="152">
        <f>IFERROR(VLOOKUP(J1576,'الأستاذ العام'!$B$4:$C$499,2,0),"")</f>
        <v>0</v>
      </c>
      <c r="L1576" s="146"/>
      <c r="M1576" s="153">
        <v>0</v>
      </c>
    </row>
    <row r="1577" spans="1:13" x14ac:dyDescent="0.25">
      <c r="A1577" s="146">
        <v>1577</v>
      </c>
      <c r="B1577" s="147" t="str">
        <f t="shared" si="52"/>
        <v>Jan</v>
      </c>
      <c r="C1577" s="148"/>
      <c r="D1577" s="149"/>
      <c r="E1577" s="150"/>
      <c r="F1577" s="151"/>
      <c r="G1577" s="152">
        <f>IFERROR(VLOOKUP(F1577,'الأستاذ العام'!$B$4:$C$499,2,0),"")</f>
        <v>0</v>
      </c>
      <c r="H1577" s="146"/>
      <c r="I1577" s="153">
        <v>0</v>
      </c>
      <c r="J1577" s="151"/>
      <c r="K1577" s="152">
        <f>IFERROR(VLOOKUP(J1577,'الأستاذ العام'!$B$4:$C$499,2,0),"")</f>
        <v>0</v>
      </c>
      <c r="L1577" s="146"/>
      <c r="M1577" s="153">
        <v>0</v>
      </c>
    </row>
    <row r="1578" spans="1:13" x14ac:dyDescent="0.25">
      <c r="A1578" s="146">
        <v>1578</v>
      </c>
      <c r="B1578" s="147" t="str">
        <f t="shared" si="52"/>
        <v>Jan</v>
      </c>
      <c r="C1578" s="148"/>
      <c r="D1578" s="149"/>
      <c r="E1578" s="150"/>
      <c r="F1578" s="151"/>
      <c r="G1578" s="152">
        <f>IFERROR(VLOOKUP(F1578,'الأستاذ العام'!$B$4:$C$499,2,0),"")</f>
        <v>0</v>
      </c>
      <c r="H1578" s="146"/>
      <c r="I1578" s="153">
        <v>0</v>
      </c>
      <c r="J1578" s="151"/>
      <c r="K1578" s="152">
        <f>IFERROR(VLOOKUP(J1578,'الأستاذ العام'!$B$4:$C$499,2,0),"")</f>
        <v>0</v>
      </c>
      <c r="L1578" s="146"/>
      <c r="M1578" s="153">
        <v>0</v>
      </c>
    </row>
    <row r="1579" spans="1:13" x14ac:dyDescent="0.25">
      <c r="A1579" s="146">
        <v>1579</v>
      </c>
      <c r="B1579" s="147" t="str">
        <f t="shared" si="52"/>
        <v>Jan</v>
      </c>
      <c r="C1579" s="148"/>
      <c r="D1579" s="149"/>
      <c r="E1579" s="150"/>
      <c r="F1579" s="151"/>
      <c r="G1579" s="152">
        <f>IFERROR(VLOOKUP(F1579,'الأستاذ العام'!$B$4:$C$499,2,0),"")</f>
        <v>0</v>
      </c>
      <c r="H1579" s="146"/>
      <c r="I1579" s="153">
        <v>0</v>
      </c>
      <c r="J1579" s="151"/>
      <c r="K1579" s="152">
        <f>IFERROR(VLOOKUP(J1579,'الأستاذ العام'!$B$4:$C$499,2,0),"")</f>
        <v>0</v>
      </c>
      <c r="L1579" s="146"/>
      <c r="M1579" s="153">
        <v>0</v>
      </c>
    </row>
    <row r="1580" spans="1:13" x14ac:dyDescent="0.25">
      <c r="A1580" s="146">
        <v>1580</v>
      </c>
      <c r="B1580" s="147" t="str">
        <f t="shared" si="52"/>
        <v>Jan</v>
      </c>
      <c r="C1580" s="148"/>
      <c r="D1580" s="149"/>
      <c r="E1580" s="150"/>
      <c r="F1580" s="151"/>
      <c r="G1580" s="152">
        <f>IFERROR(VLOOKUP(F1580,'الأستاذ العام'!$B$4:$C$499,2,0),"")</f>
        <v>0</v>
      </c>
      <c r="H1580" s="146"/>
      <c r="I1580" s="153">
        <v>0</v>
      </c>
      <c r="J1580" s="151"/>
      <c r="K1580" s="152">
        <f>IFERROR(VLOOKUP(J1580,'الأستاذ العام'!$B$4:$C$499,2,0),"")</f>
        <v>0</v>
      </c>
      <c r="L1580" s="146"/>
      <c r="M1580" s="153">
        <v>0</v>
      </c>
    </row>
    <row r="1581" spans="1:13" x14ac:dyDescent="0.25">
      <c r="A1581" s="146">
        <v>1581</v>
      </c>
      <c r="B1581" s="147" t="str">
        <f t="shared" si="52"/>
        <v>Jan</v>
      </c>
      <c r="C1581" s="148"/>
      <c r="D1581" s="149"/>
      <c r="E1581" s="150"/>
      <c r="F1581" s="151"/>
      <c r="G1581" s="152">
        <f>IFERROR(VLOOKUP(F1581,'الأستاذ العام'!$B$4:$C$499,2,0),"")</f>
        <v>0</v>
      </c>
      <c r="H1581" s="146"/>
      <c r="I1581" s="153">
        <v>0</v>
      </c>
      <c r="J1581" s="151"/>
      <c r="K1581" s="152">
        <f>IFERROR(VLOOKUP(J1581,'الأستاذ العام'!$B$4:$C$499,2,0),"")</f>
        <v>0</v>
      </c>
      <c r="L1581" s="146"/>
      <c r="M1581" s="153">
        <v>0</v>
      </c>
    </row>
    <row r="1582" spans="1:13" x14ac:dyDescent="0.25">
      <c r="A1582" s="146">
        <v>1582</v>
      </c>
      <c r="B1582" s="147" t="str">
        <f t="shared" si="52"/>
        <v>Jan</v>
      </c>
      <c r="C1582" s="148"/>
      <c r="D1582" s="149"/>
      <c r="E1582" s="150"/>
      <c r="F1582" s="151"/>
      <c r="G1582" s="152">
        <f>IFERROR(VLOOKUP(F1582,'الأستاذ العام'!$B$4:$C$499,2,0),"")</f>
        <v>0</v>
      </c>
      <c r="H1582" s="146"/>
      <c r="I1582" s="153">
        <v>0</v>
      </c>
      <c r="J1582" s="151"/>
      <c r="K1582" s="152">
        <f>IFERROR(VLOOKUP(J1582,'الأستاذ العام'!$B$4:$C$499,2,0),"")</f>
        <v>0</v>
      </c>
      <c r="L1582" s="146"/>
      <c r="M1582" s="153">
        <v>0</v>
      </c>
    </row>
    <row r="1583" spans="1:13" x14ac:dyDescent="0.25">
      <c r="A1583" s="146">
        <v>1583</v>
      </c>
      <c r="B1583" s="147" t="str">
        <f t="shared" si="52"/>
        <v>Jan</v>
      </c>
      <c r="C1583" s="148"/>
      <c r="D1583" s="149"/>
      <c r="E1583" s="150"/>
      <c r="F1583" s="151"/>
      <c r="G1583" s="152">
        <f>IFERROR(VLOOKUP(F1583,'الأستاذ العام'!$B$4:$C$499,2,0),"")</f>
        <v>0</v>
      </c>
      <c r="H1583" s="146"/>
      <c r="I1583" s="153">
        <v>0</v>
      </c>
      <c r="J1583" s="151"/>
      <c r="K1583" s="152">
        <f>IFERROR(VLOOKUP(J1583,'الأستاذ العام'!$B$4:$C$499,2,0),"")</f>
        <v>0</v>
      </c>
      <c r="L1583" s="146"/>
      <c r="M1583" s="153">
        <v>0</v>
      </c>
    </row>
    <row r="1584" spans="1:13" x14ac:dyDescent="0.25">
      <c r="A1584" s="146">
        <v>1584</v>
      </c>
      <c r="B1584" s="147" t="str">
        <f t="shared" si="52"/>
        <v>Jan</v>
      </c>
      <c r="C1584" s="148"/>
      <c r="D1584" s="149"/>
      <c r="E1584" s="150"/>
      <c r="F1584" s="151"/>
      <c r="G1584" s="152">
        <f>IFERROR(VLOOKUP(F1584,'الأستاذ العام'!$B$4:$C$499,2,0),"")</f>
        <v>0</v>
      </c>
      <c r="H1584" s="146"/>
      <c r="I1584" s="153">
        <v>0</v>
      </c>
      <c r="J1584" s="151"/>
      <c r="K1584" s="152">
        <f>IFERROR(VLOOKUP(J1584,'الأستاذ العام'!$B$4:$C$499,2,0),"")</f>
        <v>0</v>
      </c>
      <c r="L1584" s="146"/>
      <c r="M1584" s="153">
        <v>0</v>
      </c>
    </row>
    <row r="1585" spans="1:13" x14ac:dyDescent="0.25">
      <c r="A1585" s="146">
        <v>1585</v>
      </c>
      <c r="B1585" s="147" t="str">
        <f t="shared" si="52"/>
        <v>Jan</v>
      </c>
      <c r="C1585" s="148"/>
      <c r="D1585" s="149"/>
      <c r="E1585" s="150"/>
      <c r="F1585" s="151"/>
      <c r="G1585" s="152">
        <f>IFERROR(VLOOKUP(F1585,'الأستاذ العام'!$B$4:$C$499,2,0),"")</f>
        <v>0</v>
      </c>
      <c r="H1585" s="146"/>
      <c r="I1585" s="153">
        <v>0</v>
      </c>
      <c r="J1585" s="151"/>
      <c r="K1585" s="152">
        <f>IFERROR(VLOOKUP(J1585,'الأستاذ العام'!$B$4:$C$499,2,0),"")</f>
        <v>0</v>
      </c>
      <c r="L1585" s="146"/>
      <c r="M1585" s="153">
        <v>0</v>
      </c>
    </row>
    <row r="1586" spans="1:13" x14ac:dyDescent="0.25">
      <c r="A1586" s="146">
        <v>1586</v>
      </c>
      <c r="B1586" s="147" t="str">
        <f t="shared" ref="B1586:B1600" si="53">TEXT(C1586,"mmm")</f>
        <v>Jan</v>
      </c>
      <c r="C1586" s="148"/>
      <c r="D1586" s="149"/>
      <c r="E1586" s="150"/>
      <c r="F1586" s="151"/>
      <c r="G1586" s="152">
        <f>IFERROR(VLOOKUP(F1586,'الأستاذ العام'!$B$4:$C$499,2,0),"")</f>
        <v>0</v>
      </c>
      <c r="H1586" s="146"/>
      <c r="I1586" s="153">
        <v>0</v>
      </c>
      <c r="J1586" s="151"/>
      <c r="K1586" s="152">
        <f>IFERROR(VLOOKUP(J1586,'الأستاذ العام'!$B$4:$C$499,2,0),"")</f>
        <v>0</v>
      </c>
      <c r="L1586" s="146"/>
      <c r="M1586" s="153">
        <v>0</v>
      </c>
    </row>
    <row r="1587" spans="1:13" x14ac:dyDescent="0.25">
      <c r="A1587" s="146">
        <v>1587</v>
      </c>
      <c r="B1587" s="147" t="str">
        <f t="shared" si="53"/>
        <v>Jan</v>
      </c>
      <c r="C1587" s="148"/>
      <c r="D1587" s="149"/>
      <c r="E1587" s="150"/>
      <c r="F1587" s="151"/>
      <c r="G1587" s="152">
        <f>IFERROR(VLOOKUP(F1587,'الأستاذ العام'!$B$4:$C$499,2,0),"")</f>
        <v>0</v>
      </c>
      <c r="H1587" s="146"/>
      <c r="I1587" s="153">
        <v>0</v>
      </c>
      <c r="J1587" s="151"/>
      <c r="K1587" s="152">
        <f>IFERROR(VLOOKUP(J1587,'الأستاذ العام'!$B$4:$C$499,2,0),"")</f>
        <v>0</v>
      </c>
      <c r="L1587" s="146"/>
      <c r="M1587" s="153">
        <v>0</v>
      </c>
    </row>
    <row r="1588" spans="1:13" x14ac:dyDescent="0.25">
      <c r="A1588" s="146">
        <v>1588</v>
      </c>
      <c r="B1588" s="147" t="str">
        <f t="shared" si="53"/>
        <v>Jan</v>
      </c>
      <c r="C1588" s="148"/>
      <c r="D1588" s="149"/>
      <c r="E1588" s="150"/>
      <c r="F1588" s="151"/>
      <c r="G1588" s="152">
        <f>IFERROR(VLOOKUP(F1588,'الأستاذ العام'!$B$4:$C$499,2,0),"")</f>
        <v>0</v>
      </c>
      <c r="H1588" s="146"/>
      <c r="I1588" s="153">
        <v>0</v>
      </c>
      <c r="J1588" s="151"/>
      <c r="K1588" s="152">
        <f>IFERROR(VLOOKUP(J1588,'الأستاذ العام'!$B$4:$C$499,2,0),"")</f>
        <v>0</v>
      </c>
      <c r="L1588" s="146"/>
      <c r="M1588" s="153">
        <v>0</v>
      </c>
    </row>
    <row r="1589" spans="1:13" x14ac:dyDescent="0.25">
      <c r="A1589" s="146">
        <v>1589</v>
      </c>
      <c r="B1589" s="147" t="str">
        <f t="shared" si="53"/>
        <v>Jan</v>
      </c>
      <c r="C1589" s="148"/>
      <c r="D1589" s="149"/>
      <c r="E1589" s="150"/>
      <c r="F1589" s="151"/>
      <c r="G1589" s="152">
        <f>IFERROR(VLOOKUP(F1589,'الأستاذ العام'!$B$4:$C$499,2,0),"")</f>
        <v>0</v>
      </c>
      <c r="H1589" s="146"/>
      <c r="I1589" s="153">
        <v>0</v>
      </c>
      <c r="J1589" s="151"/>
      <c r="K1589" s="152">
        <f>IFERROR(VLOOKUP(J1589,'الأستاذ العام'!$B$4:$C$499,2,0),"")</f>
        <v>0</v>
      </c>
      <c r="L1589" s="146"/>
      <c r="M1589" s="153">
        <v>0</v>
      </c>
    </row>
    <row r="1590" spans="1:13" x14ac:dyDescent="0.25">
      <c r="A1590" s="146">
        <v>1590</v>
      </c>
      <c r="B1590" s="147" t="str">
        <f t="shared" si="53"/>
        <v>Jan</v>
      </c>
      <c r="C1590" s="148"/>
      <c r="D1590" s="149"/>
      <c r="E1590" s="150"/>
      <c r="F1590" s="151"/>
      <c r="G1590" s="152">
        <f>IFERROR(VLOOKUP(F1590,'الأستاذ العام'!$B$4:$C$499,2,0),"")</f>
        <v>0</v>
      </c>
      <c r="H1590" s="146"/>
      <c r="I1590" s="153">
        <v>0</v>
      </c>
      <c r="J1590" s="151"/>
      <c r="K1590" s="152">
        <f>IFERROR(VLOOKUP(J1590,'الأستاذ العام'!$B$4:$C$499,2,0),"")</f>
        <v>0</v>
      </c>
      <c r="L1590" s="146"/>
      <c r="M1590" s="153">
        <v>0</v>
      </c>
    </row>
    <row r="1591" spans="1:13" x14ac:dyDescent="0.25">
      <c r="A1591" s="146">
        <v>1591</v>
      </c>
      <c r="B1591" s="147" t="str">
        <f t="shared" si="53"/>
        <v>Jan</v>
      </c>
      <c r="C1591" s="148"/>
      <c r="D1591" s="149"/>
      <c r="E1591" s="150"/>
      <c r="F1591" s="151"/>
      <c r="G1591" s="152">
        <f>IFERROR(VLOOKUP(F1591,'الأستاذ العام'!$B$4:$C$499,2,0),"")</f>
        <v>0</v>
      </c>
      <c r="H1591" s="146"/>
      <c r="I1591" s="153">
        <v>0</v>
      </c>
      <c r="J1591" s="151"/>
      <c r="K1591" s="152">
        <f>IFERROR(VLOOKUP(J1591,'الأستاذ العام'!$B$4:$C$499,2,0),"")</f>
        <v>0</v>
      </c>
      <c r="L1591" s="146"/>
      <c r="M1591" s="153">
        <v>0</v>
      </c>
    </row>
    <row r="1592" spans="1:13" x14ac:dyDescent="0.25">
      <c r="A1592" s="146">
        <v>1592</v>
      </c>
      <c r="B1592" s="147" t="str">
        <f t="shared" si="53"/>
        <v>Jan</v>
      </c>
      <c r="C1592" s="148"/>
      <c r="D1592" s="149"/>
      <c r="E1592" s="150"/>
      <c r="F1592" s="151"/>
      <c r="G1592" s="152">
        <f>IFERROR(VLOOKUP(F1592,'الأستاذ العام'!$B$4:$C$499,2,0),"")</f>
        <v>0</v>
      </c>
      <c r="H1592" s="146"/>
      <c r="I1592" s="153">
        <v>0</v>
      </c>
      <c r="J1592" s="151"/>
      <c r="K1592" s="152">
        <f>IFERROR(VLOOKUP(J1592,'الأستاذ العام'!$B$4:$C$499,2,0),"")</f>
        <v>0</v>
      </c>
      <c r="L1592" s="146"/>
      <c r="M1592" s="153">
        <v>0</v>
      </c>
    </row>
    <row r="1593" spans="1:13" x14ac:dyDescent="0.25">
      <c r="A1593" s="146">
        <v>1593</v>
      </c>
      <c r="B1593" s="147" t="str">
        <f t="shared" si="53"/>
        <v>Jan</v>
      </c>
      <c r="C1593" s="148"/>
      <c r="D1593" s="149"/>
      <c r="E1593" s="150"/>
      <c r="F1593" s="151"/>
      <c r="G1593" s="152">
        <f>IFERROR(VLOOKUP(F1593,'الأستاذ العام'!$B$4:$C$499,2,0),"")</f>
        <v>0</v>
      </c>
      <c r="H1593" s="146"/>
      <c r="I1593" s="153">
        <v>0</v>
      </c>
      <c r="J1593" s="151"/>
      <c r="K1593" s="152">
        <f>IFERROR(VLOOKUP(J1593,'الأستاذ العام'!$B$4:$C$499,2,0),"")</f>
        <v>0</v>
      </c>
      <c r="L1593" s="146"/>
      <c r="M1593" s="153">
        <v>0</v>
      </c>
    </row>
    <row r="1594" spans="1:13" x14ac:dyDescent="0.25">
      <c r="A1594" s="146">
        <v>1594</v>
      </c>
      <c r="B1594" s="147" t="str">
        <f t="shared" si="53"/>
        <v>Jan</v>
      </c>
      <c r="C1594" s="148"/>
      <c r="D1594" s="149"/>
      <c r="E1594" s="150"/>
      <c r="F1594" s="151"/>
      <c r="G1594" s="152">
        <f>IFERROR(VLOOKUP(F1594,'الأستاذ العام'!$B$4:$C$499,2,0),"")</f>
        <v>0</v>
      </c>
      <c r="H1594" s="146"/>
      <c r="I1594" s="153">
        <v>0</v>
      </c>
      <c r="J1594" s="151"/>
      <c r="K1594" s="152">
        <f>IFERROR(VLOOKUP(J1594,'الأستاذ العام'!$B$4:$C$499,2,0),"")</f>
        <v>0</v>
      </c>
      <c r="L1594" s="146"/>
      <c r="M1594" s="153">
        <v>0</v>
      </c>
    </row>
    <row r="1595" spans="1:13" x14ac:dyDescent="0.25">
      <c r="A1595" s="146">
        <v>1595</v>
      </c>
      <c r="B1595" s="147" t="str">
        <f t="shared" si="53"/>
        <v>Jan</v>
      </c>
      <c r="C1595" s="148"/>
      <c r="D1595" s="149"/>
      <c r="E1595" s="150"/>
      <c r="F1595" s="151"/>
      <c r="G1595" s="152">
        <f>IFERROR(VLOOKUP(F1595,'الأستاذ العام'!$B$4:$C$499,2,0),"")</f>
        <v>0</v>
      </c>
      <c r="H1595" s="146"/>
      <c r="I1595" s="153">
        <v>0</v>
      </c>
      <c r="J1595" s="151"/>
      <c r="K1595" s="152">
        <f>IFERROR(VLOOKUP(J1595,'الأستاذ العام'!$B$4:$C$499,2,0),"")</f>
        <v>0</v>
      </c>
      <c r="L1595" s="146"/>
      <c r="M1595" s="153">
        <v>0</v>
      </c>
    </row>
    <row r="1596" spans="1:13" x14ac:dyDescent="0.25">
      <c r="A1596" s="146">
        <v>1596</v>
      </c>
      <c r="B1596" s="147" t="str">
        <f t="shared" si="53"/>
        <v>Jan</v>
      </c>
      <c r="C1596" s="148"/>
      <c r="D1596" s="149"/>
      <c r="E1596" s="150"/>
      <c r="F1596" s="151"/>
      <c r="G1596" s="152">
        <f>IFERROR(VLOOKUP(F1596,'الأستاذ العام'!$B$4:$C$499,2,0),"")</f>
        <v>0</v>
      </c>
      <c r="H1596" s="146"/>
      <c r="I1596" s="153">
        <v>0</v>
      </c>
      <c r="J1596" s="151"/>
      <c r="K1596" s="152">
        <f>IFERROR(VLOOKUP(J1596,'الأستاذ العام'!$B$4:$C$499,2,0),"")</f>
        <v>0</v>
      </c>
      <c r="L1596" s="146"/>
      <c r="M1596" s="153">
        <v>0</v>
      </c>
    </row>
    <row r="1597" spans="1:13" x14ac:dyDescent="0.25">
      <c r="A1597" s="146">
        <v>1597</v>
      </c>
      <c r="B1597" s="147" t="str">
        <f t="shared" si="53"/>
        <v>Jan</v>
      </c>
      <c r="C1597" s="148"/>
      <c r="D1597" s="149"/>
      <c r="E1597" s="150"/>
      <c r="F1597" s="151"/>
      <c r="G1597" s="152">
        <f>IFERROR(VLOOKUP(F1597,'الأستاذ العام'!$B$4:$C$499,2,0),"")</f>
        <v>0</v>
      </c>
      <c r="H1597" s="146"/>
      <c r="I1597" s="153">
        <v>0</v>
      </c>
      <c r="J1597" s="151"/>
      <c r="K1597" s="152">
        <f>IFERROR(VLOOKUP(J1597,'الأستاذ العام'!$B$4:$C$499,2,0),"")</f>
        <v>0</v>
      </c>
      <c r="L1597" s="146"/>
      <c r="M1597" s="153">
        <v>0</v>
      </c>
    </row>
    <row r="1598" spans="1:13" x14ac:dyDescent="0.25">
      <c r="A1598" s="146">
        <v>1598</v>
      </c>
      <c r="B1598" s="147" t="str">
        <f t="shared" si="53"/>
        <v>Jan</v>
      </c>
      <c r="C1598" s="148"/>
      <c r="D1598" s="149"/>
      <c r="E1598" s="150"/>
      <c r="F1598" s="151"/>
      <c r="G1598" s="152">
        <f>IFERROR(VLOOKUP(F1598,'الأستاذ العام'!$B$4:$C$499,2,0),"")</f>
        <v>0</v>
      </c>
      <c r="H1598" s="146"/>
      <c r="I1598" s="153">
        <v>0</v>
      </c>
      <c r="J1598" s="151"/>
      <c r="K1598" s="152">
        <f>IFERROR(VLOOKUP(J1598,'الأستاذ العام'!$B$4:$C$499,2,0),"")</f>
        <v>0</v>
      </c>
      <c r="L1598" s="146"/>
      <c r="M1598" s="153">
        <v>0</v>
      </c>
    </row>
    <row r="1599" spans="1:13" x14ac:dyDescent="0.25">
      <c r="A1599" s="146">
        <v>1599</v>
      </c>
      <c r="B1599" s="147" t="str">
        <f t="shared" si="53"/>
        <v>Jan</v>
      </c>
      <c r="C1599" s="148"/>
      <c r="D1599" s="149"/>
      <c r="E1599" s="150"/>
      <c r="F1599" s="151"/>
      <c r="G1599" s="152">
        <f>IFERROR(VLOOKUP(F1599,'الأستاذ العام'!$B$4:$C$499,2,0),"")</f>
        <v>0</v>
      </c>
      <c r="H1599" s="146"/>
      <c r="I1599" s="153">
        <v>0</v>
      </c>
      <c r="J1599" s="151"/>
      <c r="K1599" s="152">
        <f>IFERROR(VLOOKUP(J1599,'الأستاذ العام'!$B$4:$C$499,2,0),"")</f>
        <v>0</v>
      </c>
      <c r="L1599" s="146"/>
      <c r="M1599" s="153">
        <v>0</v>
      </c>
    </row>
    <row r="1600" spans="1:13" x14ac:dyDescent="0.25">
      <c r="A1600" s="146">
        <v>1600</v>
      </c>
      <c r="B1600" s="147" t="str">
        <f t="shared" si="53"/>
        <v>Jan</v>
      </c>
      <c r="C1600" s="148"/>
      <c r="D1600" s="149"/>
      <c r="E1600" s="150"/>
      <c r="F1600" s="151"/>
      <c r="G1600" s="152">
        <f>IFERROR(VLOOKUP(F1600,'الأستاذ العام'!$B$4:$C$499,2,0),"")</f>
        <v>0</v>
      </c>
      <c r="H1600" s="146"/>
      <c r="I1600" s="153">
        <v>0</v>
      </c>
      <c r="J1600" s="151"/>
      <c r="K1600" s="152">
        <f>IFERROR(VLOOKUP(J1600,'الأستاذ العام'!$B$4:$C$499,2,0),"")</f>
        <v>0</v>
      </c>
      <c r="L1600" s="146"/>
      <c r="M1600" s="153">
        <v>0</v>
      </c>
    </row>
  </sheetData>
  <autoFilter ref="A5:N1600" xr:uid="{00000000-0009-0000-0000-000004000000}"/>
  <mergeCells count="1">
    <mergeCell ref="A1:M1"/>
  </mergeCells>
  <conditionalFormatting sqref="E2">
    <cfRule type="cellIs" dxfId="19" priority="10" operator="equal">
      <formula>FALSE</formula>
    </cfRule>
    <cfRule type="cellIs" dxfId="18" priority="11" operator="equal">
      <formula>TRUE</formula>
    </cfRule>
  </conditionalFormatting>
  <conditionalFormatting sqref="N6:N1004">
    <cfRule type="containsText" dxfId="17" priority="8" operator="containsText" text="false">
      <formula>NOT(ISERROR(SEARCH("false",N6)))</formula>
    </cfRule>
    <cfRule type="containsText" dxfId="16" priority="9" operator="containsText" text="true">
      <formula>NOT(ISERROR(SEARCH("true",N6)))</formula>
    </cfRule>
  </conditionalFormatting>
  <conditionalFormatting sqref="N1005:N1199">
    <cfRule type="containsText" dxfId="15" priority="6" operator="containsText" text="false">
      <formula>NOT(ISERROR(SEARCH("false",N1005)))</formula>
    </cfRule>
    <cfRule type="containsText" dxfId="14" priority="7" operator="containsText" text="true">
      <formula>NOT(ISERROR(SEARCH("true",N1005)))</formula>
    </cfRule>
  </conditionalFormatting>
  <conditionalFormatting sqref="N1200:N1201">
    <cfRule type="containsText" dxfId="13" priority="4" operator="containsText" text="false">
      <formula>NOT(ISERROR(SEARCH("false",N1200)))</formula>
    </cfRule>
    <cfRule type="containsText" dxfId="12" priority="5" operator="containsText" text="true">
      <formula>NOT(ISERROR(SEARCH("true",N1200)))</formula>
    </cfRule>
  </conditionalFormatting>
  <conditionalFormatting sqref="N1202:N1203">
    <cfRule type="containsText" dxfId="11" priority="2" operator="containsText" text="false">
      <formula>NOT(ISERROR(SEARCH("false",N1202)))</formula>
    </cfRule>
    <cfRule type="containsText" dxfId="10" priority="3" operator="containsText" text="true">
      <formula>NOT(ISERROR(SEARCH("true",N1202)))</formula>
    </cfRule>
  </conditionalFormatting>
  <conditionalFormatting sqref="A6:M1600">
    <cfRule type="expression" dxfId="9" priority="1">
      <formula>MOD(ROW(),2)</formula>
    </cfRule>
  </conditionalFormatting>
  <dataValidations disablePrompts="1" count="1">
    <dataValidation type="list" allowBlank="1" showInputMessage="1" showErrorMessage="1" sqref="H1201 H1599 H1597 H1595 H1593 H1591 H1589 H1587 H1585 H1583 H1581 H1579 H1577 H1575 H1573 H1571 H1569 H1567 H1565 H1563 H1561 H1559 H1557 H1555 H1553 H1551 H1549 H1547 H1545 H1543 H1541 H1539 H1537 H1535 H1533 H1531 H1529 H1527 H1525 H1523 H1521 H1519 H1517 H1515 H1513 H1511 H1509 H1507 H1505 H1503 H1501 H1499 H1497 H1495 H1493 H1491 H1489 H1487 H1485 H1483 H1481 H1479 H1477 H1475 H1473 H1471 H1469 H1467 H1465 H1463 H1461 H1459 H1457 H1455 H1453 H1451 H1449 H1447 H1445 H1443 H1441 H1439 H1437 H1435 H1433 H1431 H1429 H1427 H1425 H1423 H1421 H1419 H1417 H1415 H1413 H1411 H1409 H1407 H1405 H1403 H1401 H1399 H1397 H1395 H1393 H1391 H1389 H1387 H1385 H1383 H1381 H1379 H1377 H1375 H1373 H1371 H1369 H1367 H1365 H1363 H1361 H1359 H1357 H1355 H1353 H1351 H1349 H1347 H1345 H1343 H1341 H1339 H1337 H1335 H1333 H1331 H1329 H1327 H1325 H1323 H1321 H1319 H1317 H1315 H1313 H1311 H1309 H1307 H1305 H1303 H1301 H1299 H1297 H1295 H1293 H1291 H1289 H1287 H1285 H1283 H1281 H1279 H1277 H1275 H1273 H1271 H1269 H1267 H1265 H1263 H1261 H1259 H1257 H1255 H1253 H1251 H1249 H1247 H1245 H1243 H1241 H1239 H1237 H1235 H1233 H1231 H1229 H1227 H1225 H1223 H1221 H1219 H1217 H1215 H1213 H1211 H1209 H1207 H1205 H1203" xr:uid="{00000000-0002-0000-0400-000000000000}">
      <formula1>$A$2:$A$49</formula1>
    </dataValidation>
  </dataValidations>
  <hyperlinks>
    <hyperlink ref="R9" location="'دليل الحسابات'!A1" display="دليل الحسابات" xr:uid="{00000000-0004-0000-0400-000000000000}"/>
    <hyperlink ref="R10" location="'مراكز التكلفة'!A1" display="مراكز التكلفة" xr:uid="{00000000-0004-0000-0400-000001000000}"/>
    <hyperlink ref="R11" location="'القيد الإفتتاحي'!A1" display="القيد الإفتتاحي" xr:uid="{00000000-0004-0000-0400-000002000000}"/>
    <hyperlink ref="R12" location="'اليومية العامة'!A1" display="اليومية العامة" xr:uid="{00000000-0004-0000-0400-000003000000}"/>
    <hyperlink ref="R13" location="'الأستاذ العام'!A1" display="الأستاذ العام" xr:uid="{00000000-0004-0000-0400-000004000000}"/>
    <hyperlink ref="R14" location="'ميزان المراجعة'!A1" display="ميزان المراجعة" xr:uid="{00000000-0004-0000-0400-000005000000}"/>
    <hyperlink ref="R15" location="'كشف حساب'!A1" display="كشف الحساب" xr:uid="{00000000-0004-0000-0400-000006000000}"/>
    <hyperlink ref="R16" location="'كشف الحساب مركز التكلفة'!A1" display="كشف الحساب مركز التكلفة" xr:uid="{00000000-0004-0000-0400-000007000000}"/>
    <hyperlink ref="R17" location="'تكاليف المشاريع'!A1" display="تكاليف المشاريع" xr:uid="{00000000-0004-0000-0400-000008000000}"/>
    <hyperlink ref="R18" location="'تكاليف عامة'!A1" display="تكاليف عامة" xr:uid="{00000000-0004-0000-0400-000009000000}"/>
    <hyperlink ref="R19" location="'قائمة الدخل'!A1" display="قائمة الدخل" xr:uid="{00000000-0004-0000-0400-00000A000000}"/>
  </hyperlinks>
  <printOptions horizontalCentered="1"/>
  <pageMargins left="0.15748031496062992" right="0.15748031496062992" top="1.2598425196850394" bottom="0.74803149606299213" header="0.31496062992125984" footer="0.31496062992125984"/>
  <pageSetup paperSize="9" scale="83" orientation="landscape" r:id="rId1"/>
  <headerFooter>
    <oddHeader>&amp;C&amp;G</oddHeader>
    <oddFooter>Page &amp;P of &amp;N</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400-0000C8000000}">
          <x14:formula1>
            <xm:f>'مراكز التكلفة'!$A$2:$A$47</xm:f>
          </x14:formula1>
          <xm:sqref>H1199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H501"/>
  <sheetViews>
    <sheetView rightToLeft="1" workbookViewId="0">
      <pane xSplit="3" ySplit="3" topLeftCell="N495" activePane="bottomRight" state="frozen"/>
      <selection pane="topRight" activeCell="D1" sqref="D1"/>
      <selection pane="bottomLeft" activeCell="A4" sqref="A4"/>
      <selection pane="bottomRight" activeCell="X501" sqref="X501:Y501"/>
    </sheetView>
  </sheetViews>
  <sheetFormatPr defaultColWidth="9" defaultRowHeight="13.2" x14ac:dyDescent="0.25"/>
  <cols>
    <col min="1" max="1" width="1.69921875" style="75" bestFit="1" customWidth="1"/>
    <col min="2" max="2" width="9.09765625" style="75" bestFit="1" customWidth="1"/>
    <col min="3" max="3" width="26.19921875" style="75" bestFit="1" customWidth="1"/>
    <col min="4" max="5" width="11.19921875" style="75" bestFit="1" customWidth="1"/>
    <col min="6" max="7" width="10.09765625" style="75" customWidth="1"/>
    <col min="8" max="9" width="11.19921875" style="75" bestFit="1" customWidth="1"/>
    <col min="10" max="13" width="9.8984375" style="75" customWidth="1"/>
    <col min="14" max="19" width="9.8984375" style="75" bestFit="1" customWidth="1"/>
    <col min="20" max="21" width="11.19921875" style="75" bestFit="1" customWidth="1"/>
    <col min="22" max="29" width="9.8984375" style="75" bestFit="1" customWidth="1"/>
    <col min="30" max="31" width="11.19921875" style="75" customWidth="1"/>
    <col min="32" max="32" width="4.59765625" style="20" bestFit="1" customWidth="1"/>
    <col min="33" max="33" width="9" style="75" customWidth="1"/>
    <col min="34" max="16384" width="9" style="75"/>
  </cols>
  <sheetData>
    <row r="1" spans="1:32" s="73" customFormat="1" ht="12.75" customHeight="1" x14ac:dyDescent="0.25">
      <c r="A1" s="187" t="s">
        <v>0</v>
      </c>
      <c r="B1" s="187" t="s">
        <v>2</v>
      </c>
      <c r="C1" s="187" t="s">
        <v>121</v>
      </c>
      <c r="D1" s="187" t="s">
        <v>106</v>
      </c>
      <c r="E1" s="187"/>
      <c r="F1" s="187" t="s">
        <v>104</v>
      </c>
      <c r="G1" s="187"/>
      <c r="H1" s="187" t="s">
        <v>105</v>
      </c>
      <c r="I1" s="187"/>
      <c r="J1" s="187" t="s">
        <v>107</v>
      </c>
      <c r="K1" s="187"/>
      <c r="L1" s="187" t="s">
        <v>108</v>
      </c>
      <c r="M1" s="187"/>
      <c r="N1" s="187" t="s">
        <v>109</v>
      </c>
      <c r="O1" s="187"/>
      <c r="P1" s="187" t="s">
        <v>110</v>
      </c>
      <c r="Q1" s="187"/>
      <c r="R1" s="187" t="s">
        <v>111</v>
      </c>
      <c r="S1" s="187"/>
      <c r="T1" s="187" t="s">
        <v>112</v>
      </c>
      <c r="U1" s="187"/>
      <c r="V1" s="187" t="s">
        <v>113</v>
      </c>
      <c r="W1" s="187"/>
      <c r="X1" s="187" t="s">
        <v>114</v>
      </c>
      <c r="Y1" s="187"/>
      <c r="Z1" s="187" t="s">
        <v>115</v>
      </c>
      <c r="AA1" s="187"/>
      <c r="AB1" s="187" t="s">
        <v>116</v>
      </c>
      <c r="AC1" s="187"/>
      <c r="AD1" s="187" t="s">
        <v>117</v>
      </c>
      <c r="AE1" s="187"/>
      <c r="AF1" s="72"/>
    </row>
    <row r="2" spans="1:32" s="73" customFormat="1" ht="12.75" customHeight="1" x14ac:dyDescent="0.25">
      <c r="A2" s="187"/>
      <c r="B2" s="187"/>
      <c r="C2" s="187"/>
      <c r="D2" s="74" t="s">
        <v>6</v>
      </c>
      <c r="E2" s="74" t="s">
        <v>7</v>
      </c>
      <c r="F2" s="74" t="s">
        <v>6</v>
      </c>
      <c r="G2" s="74" t="s">
        <v>7</v>
      </c>
      <c r="H2" s="74" t="s">
        <v>6</v>
      </c>
      <c r="I2" s="74" t="s">
        <v>7</v>
      </c>
      <c r="J2" s="74" t="s">
        <v>6</v>
      </c>
      <c r="K2" s="74" t="s">
        <v>7</v>
      </c>
      <c r="L2" s="74" t="s">
        <v>6</v>
      </c>
      <c r="M2" s="74" t="s">
        <v>7</v>
      </c>
      <c r="N2" s="74" t="s">
        <v>6</v>
      </c>
      <c r="O2" s="74" t="s">
        <v>7</v>
      </c>
      <c r="P2" s="74" t="s">
        <v>6</v>
      </c>
      <c r="Q2" s="74" t="s">
        <v>7</v>
      </c>
      <c r="R2" s="74" t="s">
        <v>6</v>
      </c>
      <c r="S2" s="74" t="s">
        <v>7</v>
      </c>
      <c r="T2" s="74" t="s">
        <v>6</v>
      </c>
      <c r="U2" s="74" t="s">
        <v>7</v>
      </c>
      <c r="V2" s="74" t="s">
        <v>6</v>
      </c>
      <c r="W2" s="74" t="s">
        <v>7</v>
      </c>
      <c r="X2" s="74" t="s">
        <v>6</v>
      </c>
      <c r="Y2" s="74" t="s">
        <v>7</v>
      </c>
      <c r="Z2" s="74" t="s">
        <v>6</v>
      </c>
      <c r="AA2" s="74" t="s">
        <v>7</v>
      </c>
      <c r="AB2" s="74" t="s">
        <v>6</v>
      </c>
      <c r="AC2" s="74" t="s">
        <v>7</v>
      </c>
      <c r="AD2" s="74" t="s">
        <v>6</v>
      </c>
      <c r="AE2" s="74" t="s">
        <v>7</v>
      </c>
      <c r="AF2" s="72"/>
    </row>
    <row r="3" spans="1:32" s="73" customFormat="1" x14ac:dyDescent="0.25">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2"/>
    </row>
    <row r="4" spans="1:32" x14ac:dyDescent="0.25">
      <c r="A4" s="75">
        <f>'دليل الحسابات'!A2</f>
        <v>1</v>
      </c>
      <c r="B4" s="75">
        <f>'دليل الحسابات'!B2</f>
        <v>10000000</v>
      </c>
      <c r="C4" s="75" t="str">
        <f>'دليل الحسابات'!C2</f>
        <v>الأصول</v>
      </c>
      <c r="D4" s="76">
        <f>SUMIFS('القيد الإفتتاحي'!$I$6:$I$1600,'القيد الإفتتاحي'!$F$6:$F$1600,$B4,'القيد الإفتتاحي'!$B$6:$B$1600,$D$1)</f>
        <v>0</v>
      </c>
      <c r="E4" s="76">
        <f>SUMIFS('القيد الإفتتاحي'!$M$6:$M$1600,'القيد الإفتتاحي'!$J$6:$J$1600,$B4,'القيد الإفتتاحي'!$B$6:$B$1600,$D$1)</f>
        <v>0</v>
      </c>
      <c r="F4" s="76">
        <f>SUMIFS('اليومية العامة'!$I$6:$I$1600,'اليومية العامة'!$F$6:$F$1600,$B4,'اليومية العامة'!$B$6:$B$1600,$F$1)</f>
        <v>0</v>
      </c>
      <c r="G4" s="76">
        <f>SUMIFS('اليومية العامة'!$M$6:$M$1600,'اليومية العامة'!$J$6:$J$1600,$B4,'اليومية العامة'!$B$6:$B$1600,$F$1)</f>
        <v>0</v>
      </c>
      <c r="H4" s="76">
        <f>SUMIFS('اليومية العامة'!$I$6:$I$1600,'اليومية العامة'!$F$6:$F$1600,$B4,'اليومية العامة'!$B$6:$B$1600,$H$1)</f>
        <v>0</v>
      </c>
      <c r="I4" s="76">
        <f>SUMIFS('اليومية العامة'!$M$6:$M$1600,'اليومية العامة'!$J$6:$J$1600,$B4,'اليومية العامة'!$B$6:$B$1600,$H$1)</f>
        <v>0</v>
      </c>
      <c r="J4" s="76">
        <f>SUMIFS('اليومية العامة'!$I$6:$I$1600,'اليومية العامة'!$F$6:$F$1600,$B4,'اليومية العامة'!$B$6:$B$1600,$J$1)</f>
        <v>0</v>
      </c>
      <c r="K4" s="76">
        <f>SUMIFS('اليومية العامة'!$M$6:$M$1600,'اليومية العامة'!$J$6:$J$1600,$B4,'اليومية العامة'!$B$6:$B$1600,$J$1)</f>
        <v>0</v>
      </c>
      <c r="L4" s="76">
        <f>SUMIFS('اليومية العامة'!$I$6:$I$1600,'اليومية العامة'!$F$6:$F$1600,$B4,'اليومية العامة'!$B$6:$B$1600,$L$1)</f>
        <v>0</v>
      </c>
      <c r="M4" s="76">
        <f>SUMIFS('اليومية العامة'!$M$6:$M$1600,'اليومية العامة'!$J$6:$J$1600,$B4,'اليومية العامة'!$B$6:$B$1600,$L$1)</f>
        <v>0</v>
      </c>
      <c r="N4" s="76">
        <f>SUMIFS('اليومية العامة'!$I$6:$I$1600,'اليومية العامة'!$F$6:$F$1600,$B4,'اليومية العامة'!$B$6:$B$1600,$N$1)</f>
        <v>0</v>
      </c>
      <c r="O4" s="76">
        <f>SUMIFS('اليومية العامة'!$M$6:$M$1600,'اليومية العامة'!$J$6:$J$1600,$B4,'اليومية العامة'!$B$6:$B$1600,$N$1)</f>
        <v>0</v>
      </c>
      <c r="P4" s="76">
        <f>SUMIFS('اليومية العامة'!$I$6:$I$1600,'اليومية العامة'!$F$6:$F$1600,$B4,'اليومية العامة'!$B$6:$B$1600,$P$1)</f>
        <v>0</v>
      </c>
      <c r="Q4" s="76">
        <f>SUMIFS('اليومية العامة'!$M$6:$M$1600,'اليومية العامة'!$J$6:$J$1600,$B4,'اليومية العامة'!$B$6:$B$1600,$P$1)</f>
        <v>0</v>
      </c>
      <c r="R4" s="76">
        <f>SUMIFS('اليومية العامة'!$I$6:$I$1600,'اليومية العامة'!$F$6:$F$1600,$B4,'اليومية العامة'!$B$6:$B$1600,$R$1)</f>
        <v>0</v>
      </c>
      <c r="S4" s="76">
        <f>SUMIFS('اليومية العامة'!$M$6:$M$1600,'اليومية العامة'!$J$6:$J$1600,$B4,'اليومية العامة'!$B$6:$B$1600,$R$1)</f>
        <v>0</v>
      </c>
      <c r="T4" s="76">
        <f>SUMIFS('اليومية العامة'!$I$6:$I$1600,'اليومية العامة'!$F$6:$F$1600,$B4,'اليومية العامة'!$B$6:$B$1600,$T$1)</f>
        <v>0</v>
      </c>
      <c r="U4" s="76">
        <f>SUMIFS('اليومية العامة'!$M$6:$M$1600,'اليومية العامة'!$J$6:$J$1600,$B4,'اليومية العامة'!$B$6:$B$1600,$T$1)</f>
        <v>0</v>
      </c>
      <c r="V4" s="76">
        <f>SUMIFS('اليومية العامة'!$I$6:$I$1600,'اليومية العامة'!$F$6:$F$1600,$B4,'اليومية العامة'!$B$6:$B$1600,$V$1)</f>
        <v>0</v>
      </c>
      <c r="W4" s="76">
        <f>SUMIFS('اليومية العامة'!$M$6:$M$1600,'اليومية العامة'!$J$6:$J$1600,$B4,'اليومية العامة'!$B$6:$B$1600,$V$1)</f>
        <v>0</v>
      </c>
      <c r="X4" s="76">
        <f>SUMIFS('اليومية العامة'!$I$6:$I$1600,'اليومية العامة'!$F$6:$F$1600,$B4,'اليومية العامة'!$B$6:$B$1600,$X$1)</f>
        <v>0</v>
      </c>
      <c r="Y4" s="76">
        <f>SUMIFS('اليومية العامة'!$M$6:$M$1600,'اليومية العامة'!$J$6:$J$1600,$B4,'اليومية العامة'!$B$6:$B$1600,$X$1)</f>
        <v>0</v>
      </c>
      <c r="Z4" s="76">
        <f>SUMIFS('اليومية العامة'!$I$6:$I$1600,'اليومية العامة'!$F$6:$F$1600,$B4,'اليومية العامة'!$B$6:$B$1600,$Z$1)</f>
        <v>0</v>
      </c>
      <c r="AA4" s="76">
        <f>SUMIFS('اليومية العامة'!$M$6:$M$1600,'اليومية العامة'!$J$6:$J$1600,$B4,'اليومية العامة'!$B$6:$B$1600,$Z$1)</f>
        <v>0</v>
      </c>
      <c r="AB4" s="76">
        <f>SUMIFS('اليومية العامة'!$I$6:$I$1600,'اليومية العامة'!$F$6:$F$1600,$B4,'اليومية العامة'!$B$6:$B$1600,$AB$1)</f>
        <v>0</v>
      </c>
      <c r="AC4" s="76">
        <f>SUMIFS('اليومية العامة'!$M$6:$M$1600,'اليومية العامة'!$J$6:$J$1600,$B4,'اليومية العامة'!$B$6:$B$1600,$AB$1)</f>
        <v>0</v>
      </c>
      <c r="AD4" s="76">
        <f>SUMIF($F$2:$AC$2,$AD$2,F4:AC4)</f>
        <v>0</v>
      </c>
      <c r="AE4" s="76">
        <f>SUMIF($F$2:$AC$2,$AE$2,F4:AC4)</f>
        <v>0</v>
      </c>
      <c r="AF4" s="20" t="str">
        <f>IF(AD4+AE4&gt;0,TRUE,"")</f>
        <v/>
      </c>
    </row>
    <row r="5" spans="1:32" x14ac:dyDescent="0.25">
      <c r="A5" s="75">
        <f>'دليل الحسابات'!A3</f>
        <v>2</v>
      </c>
      <c r="B5" s="75">
        <f>'دليل الحسابات'!B3</f>
        <v>11000000</v>
      </c>
      <c r="C5" s="75" t="str">
        <f>'دليل الحسابات'!C3</f>
        <v>الأصول المتداولة</v>
      </c>
      <c r="D5" s="76">
        <f>SUMIFS('القيد الإفتتاحي'!$I$6:$I$1600,'القيد الإفتتاحي'!$F$6:$F$1600,$B5,'القيد الإفتتاحي'!$B$6:$B$1600,$D$1)</f>
        <v>0</v>
      </c>
      <c r="E5" s="76">
        <f>SUMIFS('القيد الإفتتاحي'!$M$6:$M$1600,'القيد الإفتتاحي'!$J$6:$J$1600,$B5,'القيد الإفتتاحي'!$B$6:$B$1600,$D$1)</f>
        <v>0</v>
      </c>
      <c r="F5" s="76">
        <f>SUMIFS('اليومية العامة'!$I$6:$I$1600,'اليومية العامة'!$F$6:$F$1600,$B5,'اليومية العامة'!$B$6:$B$1600,$F$1)</f>
        <v>0</v>
      </c>
      <c r="G5" s="76">
        <f>SUMIFS('اليومية العامة'!$M$6:$M$1600,'اليومية العامة'!$J$6:$J$1600,$B5,'اليومية العامة'!$B$6:$B$1600,$F$1)</f>
        <v>0</v>
      </c>
      <c r="H5" s="76">
        <f>SUMIFS('اليومية العامة'!$I$6:$I$1600,'اليومية العامة'!$F$6:$F$1600,$B5,'اليومية العامة'!$B$6:$B$1600,$H$1)</f>
        <v>0</v>
      </c>
      <c r="I5" s="76">
        <f>SUMIFS('اليومية العامة'!$M$6:$M$1600,'اليومية العامة'!$J$6:$J$1600,$B5,'اليومية العامة'!$B$6:$B$1600,$H$1)</f>
        <v>0</v>
      </c>
      <c r="J5" s="76">
        <f>SUMIFS('اليومية العامة'!$I$6:$I$1600,'اليومية العامة'!$F$6:$F$1600,$B5,'اليومية العامة'!$B$6:$B$1600,$J$1)</f>
        <v>0</v>
      </c>
      <c r="K5" s="76">
        <f>SUMIFS('اليومية العامة'!$M$6:$M$1600,'اليومية العامة'!$J$6:$J$1600,$B5,'اليومية العامة'!$B$6:$B$1600,$J$1)</f>
        <v>0</v>
      </c>
      <c r="L5" s="76">
        <f>SUMIFS('اليومية العامة'!$I$6:$I$1600,'اليومية العامة'!$F$6:$F$1600,$B5,'اليومية العامة'!$B$6:$B$1600,$L$1)</f>
        <v>0</v>
      </c>
      <c r="M5" s="76">
        <f>SUMIFS('اليومية العامة'!$M$6:$M$1600,'اليومية العامة'!$J$6:$J$1600,$B5,'اليومية العامة'!$B$6:$B$1600,$L$1)</f>
        <v>0</v>
      </c>
      <c r="N5" s="76">
        <f>SUMIFS('اليومية العامة'!$I$6:$I$1600,'اليومية العامة'!$F$6:$F$1600,$B5,'اليومية العامة'!$B$6:$B$1600,$N$1)</f>
        <v>0</v>
      </c>
      <c r="O5" s="76">
        <f>SUMIFS('اليومية العامة'!$M$6:$M$1600,'اليومية العامة'!$J$6:$J$1600,$B5,'اليومية العامة'!$B$6:$B$1600,$N$1)</f>
        <v>0</v>
      </c>
      <c r="P5" s="76">
        <f>SUMIFS('اليومية العامة'!$I$6:$I$1600,'اليومية العامة'!$F$6:$F$1600,$B5,'اليومية العامة'!$B$6:$B$1600,$P$1)</f>
        <v>0</v>
      </c>
      <c r="Q5" s="76">
        <f>SUMIFS('اليومية العامة'!$M$6:$M$1600,'اليومية العامة'!$J$6:$J$1600,$B5,'اليومية العامة'!$B$6:$B$1600,$P$1)</f>
        <v>0</v>
      </c>
      <c r="R5" s="76">
        <f>SUMIFS('اليومية العامة'!$I$6:$I$1600,'اليومية العامة'!$F$6:$F$1600,$B5,'اليومية العامة'!$B$6:$B$1600,$R$1)</f>
        <v>0</v>
      </c>
      <c r="S5" s="76">
        <f>SUMIFS('اليومية العامة'!$M$6:$M$1600,'اليومية العامة'!$J$6:$J$1600,$B5,'اليومية العامة'!$B$6:$B$1600,$R$1)</f>
        <v>0</v>
      </c>
      <c r="T5" s="76">
        <f>SUMIFS('اليومية العامة'!$I$6:$I$1600,'اليومية العامة'!$F$6:$F$1600,$B5,'اليومية العامة'!$B$6:$B$1600,$T$1)</f>
        <v>0</v>
      </c>
      <c r="U5" s="76">
        <f>SUMIFS('اليومية العامة'!$M$6:$M$1600,'اليومية العامة'!$J$6:$J$1600,$B5,'اليومية العامة'!$B$6:$B$1600,$T$1)</f>
        <v>0</v>
      </c>
      <c r="V5" s="76">
        <f>SUMIFS('اليومية العامة'!$I$6:$I$1600,'اليومية العامة'!$F$6:$F$1600,$B5,'اليومية العامة'!$B$6:$B$1600,$V$1)</f>
        <v>0</v>
      </c>
      <c r="W5" s="76">
        <f>SUMIFS('اليومية العامة'!$M$6:$M$1600,'اليومية العامة'!$J$6:$J$1600,$B5,'اليومية العامة'!$B$6:$B$1600,$V$1)</f>
        <v>0</v>
      </c>
      <c r="X5" s="76">
        <f>SUMIFS('اليومية العامة'!$I$6:$I$1600,'اليومية العامة'!$F$6:$F$1600,$B5,'اليومية العامة'!$B$6:$B$1600,$X$1)</f>
        <v>0</v>
      </c>
      <c r="Y5" s="76">
        <f>SUMIFS('اليومية العامة'!$M$6:$M$1600,'اليومية العامة'!$J$6:$J$1600,$B5,'اليومية العامة'!$B$6:$B$1600,$X$1)</f>
        <v>0</v>
      </c>
      <c r="Z5" s="76">
        <f>SUMIFS('اليومية العامة'!$I$6:$I$1600,'اليومية العامة'!$F$6:$F$1600,$B5,'اليومية العامة'!$B$6:$B$1600,$Z$1)</f>
        <v>0</v>
      </c>
      <c r="AA5" s="76">
        <f>SUMIFS('اليومية العامة'!$M$6:$M$1600,'اليومية العامة'!$J$6:$J$1600,$B5,'اليومية العامة'!$B$6:$B$1600,$Z$1)</f>
        <v>0</v>
      </c>
      <c r="AB5" s="76">
        <f>SUMIFS('اليومية العامة'!$I$6:$I$1600,'اليومية العامة'!$F$6:$F$1600,$B5,'اليومية العامة'!$B$6:$B$1600,$AB$1)</f>
        <v>0</v>
      </c>
      <c r="AC5" s="76">
        <f>SUMIFS('اليومية العامة'!$M$6:$M$1600,'اليومية العامة'!$J$6:$J$1600,$B5,'اليومية العامة'!$B$6:$B$1600,$AB$1)</f>
        <v>0</v>
      </c>
      <c r="AD5" s="76">
        <f t="shared" ref="AD5:AD68" si="0">SUMIF($F$2:$AC$2,$AD$2,F5:AC5)</f>
        <v>0</v>
      </c>
      <c r="AE5" s="76">
        <f t="shared" ref="AE5:AE68" si="1">SUMIF($F$2:$AC$2,$AE$2,F5:AC5)</f>
        <v>0</v>
      </c>
      <c r="AF5" s="20" t="str">
        <f t="shared" ref="AF5:AF68" si="2">IF(AD5+AE5&gt;0,TRUE,"")</f>
        <v/>
      </c>
    </row>
    <row r="6" spans="1:32" x14ac:dyDescent="0.25">
      <c r="A6" s="75">
        <f>'دليل الحسابات'!A4</f>
        <v>3</v>
      </c>
      <c r="B6" s="75">
        <f>'دليل الحسابات'!B4</f>
        <v>11100000</v>
      </c>
      <c r="C6" s="75" t="str">
        <f>'دليل الحسابات'!C4</f>
        <v>النقدية</v>
      </c>
      <c r="D6" s="76">
        <f>SUMIFS('القيد الإفتتاحي'!$I$6:$I$1600,'القيد الإفتتاحي'!$F$6:$F$1600,$B6,'القيد الإفتتاحي'!$B$6:$B$1600,$D$1)</f>
        <v>0</v>
      </c>
      <c r="E6" s="76">
        <f>SUMIFS('القيد الإفتتاحي'!$M$6:$M$1600,'القيد الإفتتاحي'!$J$6:$J$1600,$B6,'القيد الإفتتاحي'!$B$6:$B$1600,$D$1)</f>
        <v>0</v>
      </c>
      <c r="F6" s="76">
        <f>SUMIFS('اليومية العامة'!$I$6:$I$1600,'اليومية العامة'!$F$6:$F$1600,$B6,'اليومية العامة'!$B$6:$B$1600,$F$1)</f>
        <v>0</v>
      </c>
      <c r="G6" s="76">
        <f>SUMIFS('اليومية العامة'!$M$6:$M$1600,'اليومية العامة'!$J$6:$J$1600,$B6,'اليومية العامة'!$B$6:$B$1600,$F$1)</f>
        <v>0</v>
      </c>
      <c r="H6" s="76">
        <f>SUMIFS('اليومية العامة'!$I$6:$I$1600,'اليومية العامة'!$F$6:$F$1600,$B6,'اليومية العامة'!$B$6:$B$1600,$H$1)</f>
        <v>0</v>
      </c>
      <c r="I6" s="76">
        <f>SUMIFS('اليومية العامة'!$M$6:$M$1600,'اليومية العامة'!$J$6:$J$1600,$B6,'اليومية العامة'!$B$6:$B$1600,$H$1)</f>
        <v>0</v>
      </c>
      <c r="J6" s="76">
        <f>SUMIFS('اليومية العامة'!$I$6:$I$1600,'اليومية العامة'!$F$6:$F$1600,$B6,'اليومية العامة'!$B$6:$B$1600,$J$1)</f>
        <v>0</v>
      </c>
      <c r="K6" s="76">
        <f>SUMIFS('اليومية العامة'!$M$6:$M$1600,'اليومية العامة'!$J$6:$J$1600,$B6,'اليومية العامة'!$B$6:$B$1600,$J$1)</f>
        <v>0</v>
      </c>
      <c r="L6" s="76">
        <f>SUMIFS('اليومية العامة'!$I$6:$I$1600,'اليومية العامة'!$F$6:$F$1600,$B6,'اليومية العامة'!$B$6:$B$1600,$L$1)</f>
        <v>0</v>
      </c>
      <c r="M6" s="76">
        <f>SUMIFS('اليومية العامة'!$M$6:$M$1600,'اليومية العامة'!$J$6:$J$1600,$B6,'اليومية العامة'!$B$6:$B$1600,$L$1)</f>
        <v>0</v>
      </c>
      <c r="N6" s="76">
        <f>SUMIFS('اليومية العامة'!$I$6:$I$1600,'اليومية العامة'!$F$6:$F$1600,$B6,'اليومية العامة'!$B$6:$B$1600,$N$1)</f>
        <v>0</v>
      </c>
      <c r="O6" s="76">
        <f>SUMIFS('اليومية العامة'!$M$6:$M$1600,'اليومية العامة'!$J$6:$J$1600,$B6,'اليومية العامة'!$B$6:$B$1600,$N$1)</f>
        <v>0</v>
      </c>
      <c r="P6" s="76">
        <f>SUMIFS('اليومية العامة'!$I$6:$I$1600,'اليومية العامة'!$F$6:$F$1600,$B6,'اليومية العامة'!$B$6:$B$1600,$P$1)</f>
        <v>0</v>
      </c>
      <c r="Q6" s="76">
        <f>SUMIFS('اليومية العامة'!$M$6:$M$1600,'اليومية العامة'!$J$6:$J$1600,$B6,'اليومية العامة'!$B$6:$B$1600,$P$1)</f>
        <v>0</v>
      </c>
      <c r="R6" s="76">
        <f>SUMIFS('اليومية العامة'!$I$6:$I$1600,'اليومية العامة'!$F$6:$F$1600,$B6,'اليومية العامة'!$B$6:$B$1600,$R$1)</f>
        <v>0</v>
      </c>
      <c r="S6" s="76">
        <f>SUMIFS('اليومية العامة'!$M$6:$M$1600,'اليومية العامة'!$J$6:$J$1600,$B6,'اليومية العامة'!$B$6:$B$1600,$R$1)</f>
        <v>0</v>
      </c>
      <c r="T6" s="76">
        <f>SUMIFS('اليومية العامة'!$I$6:$I$1600,'اليومية العامة'!$F$6:$F$1600,$B6,'اليومية العامة'!$B$6:$B$1600,$T$1)</f>
        <v>0</v>
      </c>
      <c r="U6" s="76">
        <f>SUMIFS('اليومية العامة'!$M$6:$M$1600,'اليومية العامة'!$J$6:$J$1600,$B6,'اليومية العامة'!$B$6:$B$1600,$T$1)</f>
        <v>0</v>
      </c>
      <c r="V6" s="76">
        <f>SUMIFS('اليومية العامة'!$I$6:$I$1600,'اليومية العامة'!$F$6:$F$1600,$B6,'اليومية العامة'!$B$6:$B$1600,$V$1)</f>
        <v>0</v>
      </c>
      <c r="W6" s="76">
        <f>SUMIFS('اليومية العامة'!$M$6:$M$1600,'اليومية العامة'!$J$6:$J$1600,$B6,'اليومية العامة'!$B$6:$B$1600,$V$1)</f>
        <v>0</v>
      </c>
      <c r="X6" s="76">
        <f>SUMIFS('اليومية العامة'!$I$6:$I$1600,'اليومية العامة'!$F$6:$F$1600,$B6,'اليومية العامة'!$B$6:$B$1600,$X$1)</f>
        <v>0</v>
      </c>
      <c r="Y6" s="76">
        <f>SUMIFS('اليومية العامة'!$M$6:$M$1600,'اليومية العامة'!$J$6:$J$1600,$B6,'اليومية العامة'!$B$6:$B$1600,$X$1)</f>
        <v>0</v>
      </c>
      <c r="Z6" s="76">
        <f>SUMIFS('اليومية العامة'!$I$6:$I$1600,'اليومية العامة'!$F$6:$F$1600,$B6,'اليومية العامة'!$B$6:$B$1600,$Z$1)</f>
        <v>0</v>
      </c>
      <c r="AA6" s="76">
        <f>SUMIFS('اليومية العامة'!$M$6:$M$1600,'اليومية العامة'!$J$6:$J$1600,$B6,'اليومية العامة'!$B$6:$B$1600,$Z$1)</f>
        <v>0</v>
      </c>
      <c r="AB6" s="76">
        <f>SUMIFS('اليومية العامة'!$I$6:$I$1600,'اليومية العامة'!$F$6:$F$1600,$B6,'اليومية العامة'!$B$6:$B$1600,$AB$1)</f>
        <v>0</v>
      </c>
      <c r="AC6" s="76">
        <f>SUMIFS('اليومية العامة'!$M$6:$M$1600,'اليومية العامة'!$J$6:$J$1600,$B6,'اليومية العامة'!$B$6:$B$1600,$AB$1)</f>
        <v>0</v>
      </c>
      <c r="AD6" s="76">
        <f t="shared" si="0"/>
        <v>0</v>
      </c>
      <c r="AE6" s="76">
        <f t="shared" si="1"/>
        <v>0</v>
      </c>
      <c r="AF6" s="20" t="str">
        <f t="shared" si="2"/>
        <v/>
      </c>
    </row>
    <row r="7" spans="1:32" x14ac:dyDescent="0.25">
      <c r="A7" s="75">
        <f>'دليل الحسابات'!A5</f>
        <v>4</v>
      </c>
      <c r="B7" s="75">
        <f>'دليل الحسابات'!B5</f>
        <v>11101000</v>
      </c>
      <c r="C7" s="75" t="str">
        <f>'دليل الحسابات'!C5</f>
        <v>النقدية بالصندوق</v>
      </c>
      <c r="D7" s="76">
        <f>SUMIFS('القيد الإفتتاحي'!$I$6:$I$1600,'القيد الإفتتاحي'!$F$6:$F$1600,$B7,'القيد الإفتتاحي'!$B$6:$B$1600,$D$1)</f>
        <v>0</v>
      </c>
      <c r="E7" s="76">
        <f>SUMIFS('القيد الإفتتاحي'!$M$6:$M$1600,'القيد الإفتتاحي'!$J$6:$J$1600,$B7,'القيد الإفتتاحي'!$B$6:$B$1600,$D$1)</f>
        <v>0</v>
      </c>
      <c r="F7" s="76">
        <f>SUMIFS('اليومية العامة'!$I$6:$I$1600,'اليومية العامة'!$F$6:$F$1600,$B7,'اليومية العامة'!$B$6:$B$1600,$F$1)</f>
        <v>0</v>
      </c>
      <c r="G7" s="76">
        <f>SUMIFS('اليومية العامة'!$M$6:$M$1600,'اليومية العامة'!$J$6:$J$1600,$B7,'اليومية العامة'!$B$6:$B$1600,$F$1)</f>
        <v>0</v>
      </c>
      <c r="H7" s="76">
        <f>SUMIFS('اليومية العامة'!$I$6:$I$1600,'اليومية العامة'!$F$6:$F$1600,$B7,'اليومية العامة'!$B$6:$B$1600,$H$1)</f>
        <v>0</v>
      </c>
      <c r="I7" s="76">
        <f>SUMIFS('اليومية العامة'!$M$6:$M$1600,'اليومية العامة'!$J$6:$J$1600,$B7,'اليومية العامة'!$B$6:$B$1600,$H$1)</f>
        <v>0</v>
      </c>
      <c r="J7" s="76">
        <f>SUMIFS('اليومية العامة'!$I$6:$I$1600,'اليومية العامة'!$F$6:$F$1600,$B7,'اليومية العامة'!$B$6:$B$1600,$J$1)</f>
        <v>0</v>
      </c>
      <c r="K7" s="76">
        <f>SUMIFS('اليومية العامة'!$M$6:$M$1600,'اليومية العامة'!$J$6:$J$1600,$B7,'اليومية العامة'!$B$6:$B$1600,$J$1)</f>
        <v>0</v>
      </c>
      <c r="L7" s="76">
        <f>SUMIFS('اليومية العامة'!$I$6:$I$1600,'اليومية العامة'!$F$6:$F$1600,$B7,'اليومية العامة'!$B$6:$B$1600,$L$1)</f>
        <v>0</v>
      </c>
      <c r="M7" s="76">
        <f>SUMIFS('اليومية العامة'!$M$6:$M$1600,'اليومية العامة'!$J$6:$J$1600,$B7,'اليومية العامة'!$B$6:$B$1600,$L$1)</f>
        <v>0</v>
      </c>
      <c r="N7" s="76">
        <f>SUMIFS('اليومية العامة'!$I$6:$I$1600,'اليومية العامة'!$F$6:$F$1600,$B7,'اليومية العامة'!$B$6:$B$1600,$N$1)</f>
        <v>0</v>
      </c>
      <c r="O7" s="76">
        <f>SUMIFS('اليومية العامة'!$M$6:$M$1600,'اليومية العامة'!$J$6:$J$1600,$B7,'اليومية العامة'!$B$6:$B$1600,$N$1)</f>
        <v>0</v>
      </c>
      <c r="P7" s="76">
        <f>SUMIFS('اليومية العامة'!$I$6:$I$1600,'اليومية العامة'!$F$6:$F$1600,$B7,'اليومية العامة'!$B$6:$B$1600,$P$1)</f>
        <v>0</v>
      </c>
      <c r="Q7" s="76">
        <f>SUMIFS('اليومية العامة'!$M$6:$M$1600,'اليومية العامة'!$J$6:$J$1600,$B7,'اليومية العامة'!$B$6:$B$1600,$P$1)</f>
        <v>0</v>
      </c>
      <c r="R7" s="76">
        <f>SUMIFS('اليومية العامة'!$I$6:$I$1600,'اليومية العامة'!$F$6:$F$1600,$B7,'اليومية العامة'!$B$6:$B$1600,$R$1)</f>
        <v>0</v>
      </c>
      <c r="S7" s="76">
        <f>SUMIFS('اليومية العامة'!$M$6:$M$1600,'اليومية العامة'!$J$6:$J$1600,$B7,'اليومية العامة'!$B$6:$B$1600,$R$1)</f>
        <v>0</v>
      </c>
      <c r="T7" s="76">
        <f>SUMIFS('اليومية العامة'!$I$6:$I$1600,'اليومية العامة'!$F$6:$F$1600,$B7,'اليومية العامة'!$B$6:$B$1600,$T$1)</f>
        <v>0</v>
      </c>
      <c r="U7" s="76">
        <f>SUMIFS('اليومية العامة'!$M$6:$M$1600,'اليومية العامة'!$J$6:$J$1600,$B7,'اليومية العامة'!$B$6:$B$1600,$T$1)</f>
        <v>0</v>
      </c>
      <c r="V7" s="76">
        <f>SUMIFS('اليومية العامة'!$I$6:$I$1600,'اليومية العامة'!$F$6:$F$1600,$B7,'اليومية العامة'!$B$6:$B$1600,$V$1)</f>
        <v>0</v>
      </c>
      <c r="W7" s="76">
        <f>SUMIFS('اليومية العامة'!$M$6:$M$1600,'اليومية العامة'!$J$6:$J$1600,$B7,'اليومية العامة'!$B$6:$B$1600,$V$1)</f>
        <v>0</v>
      </c>
      <c r="X7" s="76">
        <f>SUMIFS('اليومية العامة'!$I$6:$I$1600,'اليومية العامة'!$F$6:$F$1600,$B7,'اليومية العامة'!$B$6:$B$1600,$X$1)</f>
        <v>0</v>
      </c>
      <c r="Y7" s="76">
        <f>SUMIFS('اليومية العامة'!$M$6:$M$1600,'اليومية العامة'!$J$6:$J$1600,$B7,'اليومية العامة'!$B$6:$B$1600,$X$1)</f>
        <v>0</v>
      </c>
      <c r="Z7" s="76">
        <f>SUMIFS('اليومية العامة'!$I$6:$I$1600,'اليومية العامة'!$F$6:$F$1600,$B7,'اليومية العامة'!$B$6:$B$1600,$Z$1)</f>
        <v>0</v>
      </c>
      <c r="AA7" s="76">
        <f>SUMIFS('اليومية العامة'!$M$6:$M$1600,'اليومية العامة'!$J$6:$J$1600,$B7,'اليومية العامة'!$B$6:$B$1600,$Z$1)</f>
        <v>0</v>
      </c>
      <c r="AB7" s="76">
        <f>SUMIFS('اليومية العامة'!$I$6:$I$1600,'اليومية العامة'!$F$6:$F$1600,$B7,'اليومية العامة'!$B$6:$B$1600,$AB$1)</f>
        <v>0</v>
      </c>
      <c r="AC7" s="76">
        <f>SUMIFS('اليومية العامة'!$M$6:$M$1600,'اليومية العامة'!$J$6:$J$1600,$B7,'اليومية العامة'!$B$6:$B$1600,$AB$1)</f>
        <v>0</v>
      </c>
      <c r="AD7" s="76">
        <f t="shared" si="0"/>
        <v>0</v>
      </c>
      <c r="AE7" s="76">
        <f t="shared" si="1"/>
        <v>0</v>
      </c>
      <c r="AF7" s="20" t="str">
        <f t="shared" si="2"/>
        <v/>
      </c>
    </row>
    <row r="8" spans="1:32" x14ac:dyDescent="0.25">
      <c r="A8" s="75">
        <f>'دليل الحسابات'!A6</f>
        <v>5</v>
      </c>
      <c r="B8" s="75">
        <f>'دليل الحسابات'!B6</f>
        <v>11101001</v>
      </c>
      <c r="C8" s="75" t="str">
        <f>'دليل الحسابات'!C6</f>
        <v>النقدية بالصندوق رقم 1</v>
      </c>
      <c r="D8" s="76">
        <f>SUMIFS('القيد الإفتتاحي'!$I$6:$I$1600,'القيد الإفتتاحي'!$F$6:$F$1600,$B8,'القيد الإفتتاحي'!$B$6:$B$1600,$D$1)</f>
        <v>0</v>
      </c>
      <c r="E8" s="76">
        <f>SUMIFS('القيد الإفتتاحي'!$M$6:$M$1600,'القيد الإفتتاحي'!$J$6:$J$1600,$B8,'القيد الإفتتاحي'!$B$6:$B$1600,$D$1)</f>
        <v>0</v>
      </c>
      <c r="F8" s="76">
        <f>SUMIFS('اليومية العامة'!$I$6:$I$1600,'اليومية العامة'!$F$6:$F$1600,$B8,'اليومية العامة'!$B$6:$B$1600,$F$1)</f>
        <v>0</v>
      </c>
      <c r="G8" s="76">
        <f>SUMIFS('اليومية العامة'!$M$6:$M$1600,'اليومية العامة'!$J$6:$J$1600,$B8,'اليومية العامة'!$B$6:$B$1600,$F$1)</f>
        <v>0</v>
      </c>
      <c r="H8" s="76">
        <f>SUMIFS('اليومية العامة'!$I$6:$I$1600,'اليومية العامة'!$F$6:$F$1600,$B8,'اليومية العامة'!$B$6:$B$1600,$H$1)</f>
        <v>0</v>
      </c>
      <c r="I8" s="76">
        <f>SUMIFS('اليومية العامة'!$M$6:$M$1600,'اليومية العامة'!$J$6:$J$1600,$B8,'اليومية العامة'!$B$6:$B$1600,$H$1)</f>
        <v>0</v>
      </c>
      <c r="J8" s="76">
        <f>SUMIFS('اليومية العامة'!$I$6:$I$1600,'اليومية العامة'!$F$6:$F$1600,$B8,'اليومية العامة'!$B$6:$B$1600,$J$1)</f>
        <v>0</v>
      </c>
      <c r="K8" s="76">
        <f>SUMIFS('اليومية العامة'!$M$6:$M$1600,'اليومية العامة'!$J$6:$J$1600,$B8,'اليومية العامة'!$B$6:$B$1600,$J$1)</f>
        <v>0</v>
      </c>
      <c r="L8" s="76">
        <f>SUMIFS('اليومية العامة'!$I$6:$I$1600,'اليومية العامة'!$F$6:$F$1600,$B8,'اليومية العامة'!$B$6:$B$1600,$L$1)</f>
        <v>0</v>
      </c>
      <c r="M8" s="76">
        <f>SUMIFS('اليومية العامة'!$M$6:$M$1600,'اليومية العامة'!$J$6:$J$1600,$B8,'اليومية العامة'!$B$6:$B$1600,$L$1)</f>
        <v>0</v>
      </c>
      <c r="N8" s="76">
        <f>SUMIFS('اليومية العامة'!$I$6:$I$1600,'اليومية العامة'!$F$6:$F$1600,$B8,'اليومية العامة'!$B$6:$B$1600,$N$1)</f>
        <v>0</v>
      </c>
      <c r="O8" s="76">
        <f>SUMIFS('اليومية العامة'!$M$6:$M$1600,'اليومية العامة'!$J$6:$J$1600,$B8,'اليومية العامة'!$B$6:$B$1600,$N$1)</f>
        <v>0</v>
      </c>
      <c r="P8" s="76">
        <f>SUMIFS('اليومية العامة'!$I$6:$I$1600,'اليومية العامة'!$F$6:$F$1600,$B8,'اليومية العامة'!$B$6:$B$1600,$P$1)</f>
        <v>0</v>
      </c>
      <c r="Q8" s="76">
        <f>SUMIFS('اليومية العامة'!$M$6:$M$1600,'اليومية العامة'!$J$6:$J$1600,$B8,'اليومية العامة'!$B$6:$B$1600,$P$1)</f>
        <v>0</v>
      </c>
      <c r="R8" s="76">
        <f>SUMIFS('اليومية العامة'!$I$6:$I$1600,'اليومية العامة'!$F$6:$F$1600,$B8,'اليومية العامة'!$B$6:$B$1600,$R$1)</f>
        <v>0</v>
      </c>
      <c r="S8" s="76">
        <f>SUMIFS('اليومية العامة'!$M$6:$M$1600,'اليومية العامة'!$J$6:$J$1600,$B8,'اليومية العامة'!$B$6:$B$1600,$R$1)</f>
        <v>0</v>
      </c>
      <c r="T8" s="76">
        <f>SUMIFS('اليومية العامة'!$I$6:$I$1600,'اليومية العامة'!$F$6:$F$1600,$B8,'اليومية العامة'!$B$6:$B$1600,$T$1)</f>
        <v>0</v>
      </c>
      <c r="U8" s="76">
        <f>SUMIFS('اليومية العامة'!$M$6:$M$1600,'اليومية العامة'!$J$6:$J$1600,$B8,'اليومية العامة'!$B$6:$B$1600,$T$1)</f>
        <v>0</v>
      </c>
      <c r="V8" s="76">
        <f>SUMIFS('اليومية العامة'!$I$6:$I$1600,'اليومية العامة'!$F$6:$F$1600,$B8,'اليومية العامة'!$B$6:$B$1600,$V$1)</f>
        <v>0</v>
      </c>
      <c r="W8" s="76">
        <f>SUMIFS('اليومية العامة'!$M$6:$M$1600,'اليومية العامة'!$J$6:$J$1600,$B8,'اليومية العامة'!$B$6:$B$1600,$V$1)</f>
        <v>0</v>
      </c>
      <c r="X8" s="76">
        <f>SUMIFS('اليومية العامة'!$I$6:$I$1600,'اليومية العامة'!$F$6:$F$1600,$B8,'اليومية العامة'!$B$6:$B$1600,$X$1)</f>
        <v>0</v>
      </c>
      <c r="Y8" s="76">
        <f>SUMIFS('اليومية العامة'!$M$6:$M$1600,'اليومية العامة'!$J$6:$J$1600,$B8,'اليومية العامة'!$B$6:$B$1600,$X$1)</f>
        <v>0</v>
      </c>
      <c r="Z8" s="76">
        <f>SUMIFS('اليومية العامة'!$I$6:$I$1600,'اليومية العامة'!$F$6:$F$1600,$B8,'اليومية العامة'!$B$6:$B$1600,$Z$1)</f>
        <v>0</v>
      </c>
      <c r="AA8" s="76">
        <f>SUMIFS('اليومية العامة'!$M$6:$M$1600,'اليومية العامة'!$J$6:$J$1600,$B8,'اليومية العامة'!$B$6:$B$1600,$Z$1)</f>
        <v>0</v>
      </c>
      <c r="AB8" s="76">
        <f>SUMIFS('اليومية العامة'!$I$6:$I$1600,'اليومية العامة'!$F$6:$F$1600,$B8,'اليومية العامة'!$B$6:$B$1600,$AB$1)</f>
        <v>0</v>
      </c>
      <c r="AC8" s="76">
        <f>SUMIFS('اليومية العامة'!$M$6:$M$1600,'اليومية العامة'!$J$6:$J$1600,$B8,'اليومية العامة'!$B$6:$B$1600,$AB$1)</f>
        <v>0</v>
      </c>
      <c r="AD8" s="76">
        <f>SUMIF($F$2:$AC$2,$AD$2,F8:AC8)</f>
        <v>0</v>
      </c>
      <c r="AE8" s="76">
        <f t="shared" si="1"/>
        <v>0</v>
      </c>
      <c r="AF8" s="20" t="str">
        <f t="shared" si="2"/>
        <v/>
      </c>
    </row>
    <row r="9" spans="1:32" x14ac:dyDescent="0.25">
      <c r="A9" s="75">
        <f>'دليل الحسابات'!A7</f>
        <v>5</v>
      </c>
      <c r="B9" s="75">
        <f>'دليل الحسابات'!B7</f>
        <v>11101002</v>
      </c>
      <c r="C9" s="75" t="str">
        <f>'دليل الحسابات'!C7</f>
        <v>النقدية بالصندوق رقم 2</v>
      </c>
      <c r="D9" s="76">
        <f>SUMIFS('القيد الإفتتاحي'!$I$6:$I$1600,'القيد الإفتتاحي'!$F$6:$F$1600,$B9,'القيد الإفتتاحي'!$B$6:$B$1600,$D$1)</f>
        <v>0</v>
      </c>
      <c r="E9" s="76">
        <f>SUMIFS('القيد الإفتتاحي'!$M$6:$M$1600,'القيد الإفتتاحي'!$J$6:$J$1600,$B9,'القيد الإفتتاحي'!$B$6:$B$1600,$D$1)</f>
        <v>0</v>
      </c>
      <c r="F9" s="76">
        <f>SUMIFS('اليومية العامة'!$I$6:$I$1600,'اليومية العامة'!$F$6:$F$1600,$B9,'اليومية العامة'!$B$6:$B$1600,$F$1)</f>
        <v>0</v>
      </c>
      <c r="G9" s="76">
        <f>SUMIFS('اليومية العامة'!$M$6:$M$1600,'اليومية العامة'!$J$6:$J$1600,$B9,'اليومية العامة'!$B$6:$B$1600,$F$1)</f>
        <v>0</v>
      </c>
      <c r="H9" s="76">
        <f>SUMIFS('اليومية العامة'!$I$6:$I$1600,'اليومية العامة'!$F$6:$F$1600,$B9,'اليومية العامة'!$B$6:$B$1600,$H$1)</f>
        <v>0</v>
      </c>
      <c r="I9" s="76">
        <f>SUMIFS('اليومية العامة'!$M$6:$M$1600,'اليومية العامة'!$J$6:$J$1600,$B9,'اليومية العامة'!$B$6:$B$1600,$H$1)</f>
        <v>0</v>
      </c>
      <c r="J9" s="76">
        <f>SUMIFS('اليومية العامة'!$I$6:$I$1600,'اليومية العامة'!$F$6:$F$1600,$B9,'اليومية العامة'!$B$6:$B$1600,$J$1)</f>
        <v>0</v>
      </c>
      <c r="K9" s="76">
        <f>SUMIFS('اليومية العامة'!$M$6:$M$1600,'اليومية العامة'!$J$6:$J$1600,$B9,'اليومية العامة'!$B$6:$B$1600,$J$1)</f>
        <v>0</v>
      </c>
      <c r="L9" s="76">
        <f>SUMIFS('اليومية العامة'!$I$6:$I$1600,'اليومية العامة'!$F$6:$F$1600,$B9,'اليومية العامة'!$B$6:$B$1600,$L$1)</f>
        <v>0</v>
      </c>
      <c r="M9" s="76">
        <f>SUMIFS('اليومية العامة'!$M$6:$M$1600,'اليومية العامة'!$J$6:$J$1600,$B9,'اليومية العامة'!$B$6:$B$1600,$L$1)</f>
        <v>0</v>
      </c>
      <c r="N9" s="76">
        <f>SUMIFS('اليومية العامة'!$I$6:$I$1600,'اليومية العامة'!$F$6:$F$1600,$B9,'اليومية العامة'!$B$6:$B$1600,$N$1)</f>
        <v>0</v>
      </c>
      <c r="O9" s="76">
        <f>SUMIFS('اليومية العامة'!$M$6:$M$1600,'اليومية العامة'!$J$6:$J$1600,$B9,'اليومية العامة'!$B$6:$B$1600,$N$1)</f>
        <v>0</v>
      </c>
      <c r="P9" s="76">
        <f>SUMIFS('اليومية العامة'!$I$6:$I$1600,'اليومية العامة'!$F$6:$F$1600,$B9,'اليومية العامة'!$B$6:$B$1600,$P$1)</f>
        <v>0</v>
      </c>
      <c r="Q9" s="76">
        <f>SUMIFS('اليومية العامة'!$M$6:$M$1600,'اليومية العامة'!$J$6:$J$1600,$B9,'اليومية العامة'!$B$6:$B$1600,$P$1)</f>
        <v>0</v>
      </c>
      <c r="R9" s="76">
        <f>SUMIFS('اليومية العامة'!$I$6:$I$1600,'اليومية العامة'!$F$6:$F$1600,$B9,'اليومية العامة'!$B$6:$B$1600,$R$1)</f>
        <v>0</v>
      </c>
      <c r="S9" s="76">
        <f>SUMIFS('اليومية العامة'!$M$6:$M$1600,'اليومية العامة'!$J$6:$J$1600,$B9,'اليومية العامة'!$B$6:$B$1600,$R$1)</f>
        <v>0</v>
      </c>
      <c r="T9" s="76">
        <f>SUMIFS('اليومية العامة'!$I$6:$I$1600,'اليومية العامة'!$F$6:$F$1600,$B9,'اليومية العامة'!$B$6:$B$1600,$T$1)</f>
        <v>0</v>
      </c>
      <c r="U9" s="76">
        <f>SUMIFS('اليومية العامة'!$M$6:$M$1600,'اليومية العامة'!$J$6:$J$1600,$B9,'اليومية العامة'!$B$6:$B$1600,$T$1)</f>
        <v>0</v>
      </c>
      <c r="V9" s="76">
        <f>SUMIFS('اليومية العامة'!$I$6:$I$1600,'اليومية العامة'!$F$6:$F$1600,$B9,'اليومية العامة'!$B$6:$B$1600,$V$1)</f>
        <v>0</v>
      </c>
      <c r="W9" s="76">
        <f>SUMIFS('اليومية العامة'!$M$6:$M$1600,'اليومية العامة'!$J$6:$J$1600,$B9,'اليومية العامة'!$B$6:$B$1600,$V$1)</f>
        <v>0</v>
      </c>
      <c r="X9" s="76">
        <f>SUMIFS('اليومية العامة'!$I$6:$I$1600,'اليومية العامة'!$F$6:$F$1600,$B9,'اليومية العامة'!$B$6:$B$1600,$X$1)</f>
        <v>0</v>
      </c>
      <c r="Y9" s="76">
        <f>SUMIFS('اليومية العامة'!$M$6:$M$1600,'اليومية العامة'!$J$6:$J$1600,$B9,'اليومية العامة'!$B$6:$B$1600,$X$1)</f>
        <v>0</v>
      </c>
      <c r="Z9" s="76">
        <f>SUMIFS('اليومية العامة'!$I$6:$I$1600,'اليومية العامة'!$F$6:$F$1600,$B9,'اليومية العامة'!$B$6:$B$1600,$Z$1)</f>
        <v>0</v>
      </c>
      <c r="AA9" s="76">
        <f>SUMIFS('اليومية العامة'!$M$6:$M$1600,'اليومية العامة'!$J$6:$J$1600,$B9,'اليومية العامة'!$B$6:$B$1600,$Z$1)</f>
        <v>0</v>
      </c>
      <c r="AB9" s="76">
        <f>SUMIFS('اليومية العامة'!$I$6:$I$1600,'اليومية العامة'!$F$6:$F$1600,$B9,'اليومية العامة'!$B$6:$B$1600,$AB$1)</f>
        <v>0</v>
      </c>
      <c r="AC9" s="76">
        <f>SUMIFS('اليومية العامة'!$M$6:$M$1600,'اليومية العامة'!$J$6:$J$1600,$B9,'اليومية العامة'!$B$6:$B$1600,$AB$1)</f>
        <v>0</v>
      </c>
      <c r="AD9" s="76">
        <f t="shared" si="0"/>
        <v>0</v>
      </c>
      <c r="AE9" s="76">
        <f t="shared" si="1"/>
        <v>0</v>
      </c>
      <c r="AF9" s="20" t="str">
        <f t="shared" si="2"/>
        <v/>
      </c>
    </row>
    <row r="10" spans="1:32" x14ac:dyDescent="0.25">
      <c r="A10" s="75">
        <f>'دليل الحسابات'!A8</f>
        <v>5</v>
      </c>
      <c r="B10" s="75">
        <f>'دليل الحسابات'!B8</f>
        <v>11101003</v>
      </c>
      <c r="C10" s="75" t="str">
        <f>'دليل الحسابات'!C8</f>
        <v>النقدية بالصندوق رقم 3</v>
      </c>
      <c r="D10" s="76">
        <f>SUMIFS('القيد الإفتتاحي'!$I$6:$I$1600,'القيد الإفتتاحي'!$F$6:$F$1600,$B10,'القيد الإفتتاحي'!$B$6:$B$1600,$D$1)</f>
        <v>0</v>
      </c>
      <c r="E10" s="76">
        <f>SUMIFS('القيد الإفتتاحي'!$M$6:$M$1600,'القيد الإفتتاحي'!$J$6:$J$1600,$B10,'القيد الإفتتاحي'!$B$6:$B$1600,$D$1)</f>
        <v>0</v>
      </c>
      <c r="F10" s="76">
        <f>SUMIFS('اليومية العامة'!$I$6:$I$1600,'اليومية العامة'!$F$6:$F$1600,$B10,'اليومية العامة'!$B$6:$B$1600,$F$1)</f>
        <v>0</v>
      </c>
      <c r="G10" s="76">
        <f>SUMIFS('اليومية العامة'!$M$6:$M$1600,'اليومية العامة'!$J$6:$J$1600,$B10,'اليومية العامة'!$B$6:$B$1600,$F$1)</f>
        <v>0</v>
      </c>
      <c r="H10" s="76">
        <f>SUMIFS('اليومية العامة'!$I$6:$I$1600,'اليومية العامة'!$F$6:$F$1600,$B10,'اليومية العامة'!$B$6:$B$1600,$H$1)</f>
        <v>0</v>
      </c>
      <c r="I10" s="76">
        <f>SUMIFS('اليومية العامة'!$M$6:$M$1600,'اليومية العامة'!$J$6:$J$1600,$B10,'اليومية العامة'!$B$6:$B$1600,$H$1)</f>
        <v>0</v>
      </c>
      <c r="J10" s="76">
        <f>SUMIFS('اليومية العامة'!$I$6:$I$1600,'اليومية العامة'!$F$6:$F$1600,$B10,'اليومية العامة'!$B$6:$B$1600,$J$1)</f>
        <v>0</v>
      </c>
      <c r="K10" s="76">
        <f>SUMIFS('اليومية العامة'!$M$6:$M$1600,'اليومية العامة'!$J$6:$J$1600,$B10,'اليومية العامة'!$B$6:$B$1600,$J$1)</f>
        <v>0</v>
      </c>
      <c r="L10" s="76">
        <f>SUMIFS('اليومية العامة'!$I$6:$I$1600,'اليومية العامة'!$F$6:$F$1600,$B10,'اليومية العامة'!$B$6:$B$1600,$L$1)</f>
        <v>0</v>
      </c>
      <c r="M10" s="76">
        <f>SUMIFS('اليومية العامة'!$M$6:$M$1600,'اليومية العامة'!$J$6:$J$1600,$B10,'اليومية العامة'!$B$6:$B$1600,$L$1)</f>
        <v>0</v>
      </c>
      <c r="N10" s="76">
        <f>SUMIFS('اليومية العامة'!$I$6:$I$1600,'اليومية العامة'!$F$6:$F$1600,$B10,'اليومية العامة'!$B$6:$B$1600,$N$1)</f>
        <v>0</v>
      </c>
      <c r="O10" s="76">
        <f>SUMIFS('اليومية العامة'!$M$6:$M$1600,'اليومية العامة'!$J$6:$J$1600,$B10,'اليومية العامة'!$B$6:$B$1600,$N$1)</f>
        <v>0</v>
      </c>
      <c r="P10" s="76">
        <f>SUMIFS('اليومية العامة'!$I$6:$I$1600,'اليومية العامة'!$F$6:$F$1600,$B10,'اليومية العامة'!$B$6:$B$1600,$P$1)</f>
        <v>0</v>
      </c>
      <c r="Q10" s="76">
        <f>SUMIFS('اليومية العامة'!$M$6:$M$1600,'اليومية العامة'!$J$6:$J$1600,$B10,'اليومية العامة'!$B$6:$B$1600,$P$1)</f>
        <v>0</v>
      </c>
      <c r="R10" s="76">
        <f>SUMIFS('اليومية العامة'!$I$6:$I$1600,'اليومية العامة'!$F$6:$F$1600,$B10,'اليومية العامة'!$B$6:$B$1600,$R$1)</f>
        <v>0</v>
      </c>
      <c r="S10" s="76">
        <f>SUMIFS('اليومية العامة'!$M$6:$M$1600,'اليومية العامة'!$J$6:$J$1600,$B10,'اليومية العامة'!$B$6:$B$1600,$R$1)</f>
        <v>0</v>
      </c>
      <c r="T10" s="76">
        <f>SUMIFS('اليومية العامة'!$I$6:$I$1600,'اليومية العامة'!$F$6:$F$1600,$B10,'اليومية العامة'!$B$6:$B$1600,$T$1)</f>
        <v>0</v>
      </c>
      <c r="U10" s="76">
        <f>SUMIFS('اليومية العامة'!$M$6:$M$1600,'اليومية العامة'!$J$6:$J$1600,$B10,'اليومية العامة'!$B$6:$B$1600,$T$1)</f>
        <v>0</v>
      </c>
      <c r="V10" s="76">
        <f>SUMIFS('اليومية العامة'!$I$6:$I$1600,'اليومية العامة'!$F$6:$F$1600,$B10,'اليومية العامة'!$B$6:$B$1600,$V$1)</f>
        <v>0</v>
      </c>
      <c r="W10" s="76">
        <f>SUMIFS('اليومية العامة'!$M$6:$M$1600,'اليومية العامة'!$J$6:$J$1600,$B10,'اليومية العامة'!$B$6:$B$1600,$V$1)</f>
        <v>0</v>
      </c>
      <c r="X10" s="76">
        <f>SUMIFS('اليومية العامة'!$I$6:$I$1600,'اليومية العامة'!$F$6:$F$1600,$B10,'اليومية العامة'!$B$6:$B$1600,$X$1)</f>
        <v>0</v>
      </c>
      <c r="Y10" s="76">
        <f>SUMIFS('اليومية العامة'!$M$6:$M$1600,'اليومية العامة'!$J$6:$J$1600,$B10,'اليومية العامة'!$B$6:$B$1600,$X$1)</f>
        <v>0</v>
      </c>
      <c r="Z10" s="76">
        <f>SUMIFS('اليومية العامة'!$I$6:$I$1600,'اليومية العامة'!$F$6:$F$1600,$B10,'اليومية العامة'!$B$6:$B$1600,$Z$1)</f>
        <v>0</v>
      </c>
      <c r="AA10" s="76">
        <f>SUMIFS('اليومية العامة'!$M$6:$M$1600,'اليومية العامة'!$J$6:$J$1600,$B10,'اليومية العامة'!$B$6:$B$1600,$Z$1)</f>
        <v>0</v>
      </c>
      <c r="AB10" s="76">
        <f>SUMIFS('اليومية العامة'!$I$6:$I$1600,'اليومية العامة'!$F$6:$F$1600,$B10,'اليومية العامة'!$B$6:$B$1600,$AB$1)</f>
        <v>0</v>
      </c>
      <c r="AC10" s="76">
        <f>SUMIFS('اليومية العامة'!$M$6:$M$1600,'اليومية العامة'!$J$6:$J$1600,$B10,'اليومية العامة'!$B$6:$B$1600,$AB$1)</f>
        <v>0</v>
      </c>
      <c r="AD10" s="76">
        <f t="shared" si="0"/>
        <v>0</v>
      </c>
      <c r="AE10" s="76">
        <f t="shared" si="1"/>
        <v>0</v>
      </c>
      <c r="AF10" s="20" t="str">
        <f t="shared" si="2"/>
        <v/>
      </c>
    </row>
    <row r="11" spans="1:32" x14ac:dyDescent="0.25">
      <c r="A11" s="75">
        <f>'دليل الحسابات'!A9</f>
        <v>4</v>
      </c>
      <c r="B11" s="75">
        <f>'دليل الحسابات'!B9</f>
        <v>11102000</v>
      </c>
      <c r="C11" s="75" t="str">
        <f>'دليل الحسابات'!C9</f>
        <v>النقدية البنوك</v>
      </c>
      <c r="D11" s="76">
        <f>SUMIFS('القيد الإفتتاحي'!$I$6:$I$1600,'القيد الإفتتاحي'!$F$6:$F$1600,$B11,'القيد الإفتتاحي'!$B$6:$B$1600,$D$1)</f>
        <v>0</v>
      </c>
      <c r="E11" s="76">
        <f>SUMIFS('القيد الإفتتاحي'!$M$6:$M$1600,'القيد الإفتتاحي'!$J$6:$J$1600,$B11,'القيد الإفتتاحي'!$B$6:$B$1600,$D$1)</f>
        <v>0</v>
      </c>
      <c r="F11" s="76">
        <f>SUMIFS('اليومية العامة'!$I$6:$I$1600,'اليومية العامة'!$F$6:$F$1600,$B11,'اليومية العامة'!$B$6:$B$1600,$F$1)</f>
        <v>0</v>
      </c>
      <c r="G11" s="76">
        <f>SUMIFS('اليومية العامة'!$M$6:$M$1600,'اليومية العامة'!$J$6:$J$1600,$B11,'اليومية العامة'!$B$6:$B$1600,$F$1)</f>
        <v>0</v>
      </c>
      <c r="H11" s="76">
        <f>SUMIFS('اليومية العامة'!$I$6:$I$1600,'اليومية العامة'!$F$6:$F$1600,$B11,'اليومية العامة'!$B$6:$B$1600,$H$1)</f>
        <v>0</v>
      </c>
      <c r="I11" s="76">
        <f>SUMIFS('اليومية العامة'!$M$6:$M$1600,'اليومية العامة'!$J$6:$J$1600,$B11,'اليومية العامة'!$B$6:$B$1600,$H$1)</f>
        <v>0</v>
      </c>
      <c r="J11" s="76">
        <f>SUMIFS('اليومية العامة'!$I$6:$I$1600,'اليومية العامة'!$F$6:$F$1600,$B11,'اليومية العامة'!$B$6:$B$1600,$J$1)</f>
        <v>0</v>
      </c>
      <c r="K11" s="76">
        <f>SUMIFS('اليومية العامة'!$M$6:$M$1600,'اليومية العامة'!$J$6:$J$1600,$B11,'اليومية العامة'!$B$6:$B$1600,$J$1)</f>
        <v>0</v>
      </c>
      <c r="L11" s="76">
        <f>SUMIFS('اليومية العامة'!$I$6:$I$1600,'اليومية العامة'!$F$6:$F$1600,$B11,'اليومية العامة'!$B$6:$B$1600,$L$1)</f>
        <v>0</v>
      </c>
      <c r="M11" s="76">
        <f>SUMIFS('اليومية العامة'!$M$6:$M$1600,'اليومية العامة'!$J$6:$J$1600,$B11,'اليومية العامة'!$B$6:$B$1600,$L$1)</f>
        <v>0</v>
      </c>
      <c r="N11" s="76">
        <f>SUMIFS('اليومية العامة'!$I$6:$I$1600,'اليومية العامة'!$F$6:$F$1600,$B11,'اليومية العامة'!$B$6:$B$1600,$N$1)</f>
        <v>0</v>
      </c>
      <c r="O11" s="76">
        <f>SUMIFS('اليومية العامة'!$M$6:$M$1600,'اليومية العامة'!$J$6:$J$1600,$B11,'اليومية العامة'!$B$6:$B$1600,$N$1)</f>
        <v>0</v>
      </c>
      <c r="P11" s="76">
        <f>SUMIFS('اليومية العامة'!$I$6:$I$1600,'اليومية العامة'!$F$6:$F$1600,$B11,'اليومية العامة'!$B$6:$B$1600,$P$1)</f>
        <v>0</v>
      </c>
      <c r="Q11" s="76">
        <f>SUMIFS('اليومية العامة'!$M$6:$M$1600,'اليومية العامة'!$J$6:$J$1600,$B11,'اليومية العامة'!$B$6:$B$1600,$P$1)</f>
        <v>0</v>
      </c>
      <c r="R11" s="76">
        <f>SUMIFS('اليومية العامة'!$I$6:$I$1600,'اليومية العامة'!$F$6:$F$1600,$B11,'اليومية العامة'!$B$6:$B$1600,$R$1)</f>
        <v>0</v>
      </c>
      <c r="S11" s="76">
        <f>SUMIFS('اليومية العامة'!$M$6:$M$1600,'اليومية العامة'!$J$6:$J$1600,$B11,'اليومية العامة'!$B$6:$B$1600,$R$1)</f>
        <v>0</v>
      </c>
      <c r="T11" s="76">
        <f>SUMIFS('اليومية العامة'!$I$6:$I$1600,'اليومية العامة'!$F$6:$F$1600,$B11,'اليومية العامة'!$B$6:$B$1600,$T$1)</f>
        <v>0</v>
      </c>
      <c r="U11" s="76">
        <f>SUMIFS('اليومية العامة'!$M$6:$M$1600,'اليومية العامة'!$J$6:$J$1600,$B11,'اليومية العامة'!$B$6:$B$1600,$T$1)</f>
        <v>0</v>
      </c>
      <c r="V11" s="76">
        <f>SUMIFS('اليومية العامة'!$I$6:$I$1600,'اليومية العامة'!$F$6:$F$1600,$B11,'اليومية العامة'!$B$6:$B$1600,$V$1)</f>
        <v>0</v>
      </c>
      <c r="W11" s="76">
        <f>SUMIFS('اليومية العامة'!$M$6:$M$1600,'اليومية العامة'!$J$6:$J$1600,$B11,'اليومية العامة'!$B$6:$B$1600,$V$1)</f>
        <v>0</v>
      </c>
      <c r="X11" s="76">
        <f>SUMIFS('اليومية العامة'!$I$6:$I$1600,'اليومية العامة'!$F$6:$F$1600,$B11,'اليومية العامة'!$B$6:$B$1600,$X$1)</f>
        <v>0</v>
      </c>
      <c r="Y11" s="76">
        <f>SUMIFS('اليومية العامة'!$M$6:$M$1600,'اليومية العامة'!$J$6:$J$1600,$B11,'اليومية العامة'!$B$6:$B$1600,$X$1)</f>
        <v>0</v>
      </c>
      <c r="Z11" s="76">
        <f>SUMIFS('اليومية العامة'!$I$6:$I$1600,'اليومية العامة'!$F$6:$F$1600,$B11,'اليومية العامة'!$B$6:$B$1600,$Z$1)</f>
        <v>0</v>
      </c>
      <c r="AA11" s="76">
        <f>SUMIFS('اليومية العامة'!$M$6:$M$1600,'اليومية العامة'!$J$6:$J$1600,$B11,'اليومية العامة'!$B$6:$B$1600,$Z$1)</f>
        <v>0</v>
      </c>
      <c r="AB11" s="76">
        <f>SUMIFS('اليومية العامة'!$I$6:$I$1600,'اليومية العامة'!$F$6:$F$1600,$B11,'اليومية العامة'!$B$6:$B$1600,$AB$1)</f>
        <v>0</v>
      </c>
      <c r="AC11" s="76">
        <f>SUMIFS('اليومية العامة'!$M$6:$M$1600,'اليومية العامة'!$J$6:$J$1600,$B11,'اليومية العامة'!$B$6:$B$1600,$AB$1)</f>
        <v>0</v>
      </c>
      <c r="AD11" s="76">
        <f t="shared" si="0"/>
        <v>0</v>
      </c>
      <c r="AE11" s="76">
        <f t="shared" si="1"/>
        <v>0</v>
      </c>
      <c r="AF11" s="20" t="str">
        <f t="shared" si="2"/>
        <v/>
      </c>
    </row>
    <row r="12" spans="1:32" x14ac:dyDescent="0.25">
      <c r="A12" s="75">
        <f>'دليل الحسابات'!A10</f>
        <v>5</v>
      </c>
      <c r="B12" s="75">
        <f>'دليل الحسابات'!B10</f>
        <v>11102001</v>
      </c>
      <c r="C12" s="75" t="str">
        <f>'دليل الحسابات'!C10</f>
        <v>اسم الحساب ...........</v>
      </c>
      <c r="D12" s="76">
        <f>SUMIFS('القيد الإفتتاحي'!$I$6:$I$1600,'القيد الإفتتاحي'!$F$6:$F$1600,$B12,'القيد الإفتتاحي'!$B$6:$B$1600,$D$1)</f>
        <v>0</v>
      </c>
      <c r="E12" s="76">
        <f>SUMIFS('القيد الإفتتاحي'!$M$6:$M$1600,'القيد الإفتتاحي'!$J$6:$J$1600,$B12,'القيد الإفتتاحي'!$B$6:$B$1600,$D$1)</f>
        <v>0</v>
      </c>
      <c r="F12" s="76">
        <f>SUMIFS('اليومية العامة'!$I$6:$I$1600,'اليومية العامة'!$F$6:$F$1600,$B12,'اليومية العامة'!$B$6:$B$1600,$F$1)</f>
        <v>0</v>
      </c>
      <c r="G12" s="76">
        <f>SUMIFS('اليومية العامة'!$M$6:$M$1600,'اليومية العامة'!$J$6:$J$1600,$B12,'اليومية العامة'!$B$6:$B$1600,$F$1)</f>
        <v>0</v>
      </c>
      <c r="H12" s="76">
        <f>SUMIFS('اليومية العامة'!$I$6:$I$1600,'اليومية العامة'!$F$6:$F$1600,$B12,'اليومية العامة'!$B$6:$B$1600,$H$1)</f>
        <v>0</v>
      </c>
      <c r="I12" s="76">
        <f>SUMIFS('اليومية العامة'!$M$6:$M$1600,'اليومية العامة'!$J$6:$J$1600,$B12,'اليومية العامة'!$B$6:$B$1600,$H$1)</f>
        <v>0</v>
      </c>
      <c r="J12" s="76">
        <f>SUMIFS('اليومية العامة'!$I$6:$I$1600,'اليومية العامة'!$F$6:$F$1600,$B12,'اليومية العامة'!$B$6:$B$1600,$J$1)</f>
        <v>0</v>
      </c>
      <c r="K12" s="76">
        <f>SUMIFS('اليومية العامة'!$M$6:$M$1600,'اليومية العامة'!$J$6:$J$1600,$B12,'اليومية العامة'!$B$6:$B$1600,$J$1)</f>
        <v>0</v>
      </c>
      <c r="L12" s="76">
        <f>SUMIFS('اليومية العامة'!$I$6:$I$1600,'اليومية العامة'!$F$6:$F$1600,$B12,'اليومية العامة'!$B$6:$B$1600,$L$1)</f>
        <v>0</v>
      </c>
      <c r="M12" s="76">
        <f>SUMIFS('اليومية العامة'!$M$6:$M$1600,'اليومية العامة'!$J$6:$J$1600,$B12,'اليومية العامة'!$B$6:$B$1600,$L$1)</f>
        <v>0</v>
      </c>
      <c r="N12" s="76">
        <f>SUMIFS('اليومية العامة'!$I$6:$I$1600,'اليومية العامة'!$F$6:$F$1600,$B12,'اليومية العامة'!$B$6:$B$1600,$N$1)</f>
        <v>0</v>
      </c>
      <c r="O12" s="76">
        <f>SUMIFS('اليومية العامة'!$M$6:$M$1600,'اليومية العامة'!$J$6:$J$1600,$B12,'اليومية العامة'!$B$6:$B$1600,$N$1)</f>
        <v>0</v>
      </c>
      <c r="P12" s="76">
        <f>SUMIFS('اليومية العامة'!$I$6:$I$1600,'اليومية العامة'!$F$6:$F$1600,$B12,'اليومية العامة'!$B$6:$B$1600,$P$1)</f>
        <v>0</v>
      </c>
      <c r="Q12" s="76">
        <f>SUMIFS('اليومية العامة'!$M$6:$M$1600,'اليومية العامة'!$J$6:$J$1600,$B12,'اليومية العامة'!$B$6:$B$1600,$P$1)</f>
        <v>0</v>
      </c>
      <c r="R12" s="76">
        <f>SUMIFS('اليومية العامة'!$I$6:$I$1600,'اليومية العامة'!$F$6:$F$1600,$B12,'اليومية العامة'!$B$6:$B$1600,$R$1)</f>
        <v>0</v>
      </c>
      <c r="S12" s="76">
        <f>SUMIFS('اليومية العامة'!$M$6:$M$1600,'اليومية العامة'!$J$6:$J$1600,$B12,'اليومية العامة'!$B$6:$B$1600,$R$1)</f>
        <v>0</v>
      </c>
      <c r="T12" s="76">
        <f>SUMIFS('اليومية العامة'!$I$6:$I$1600,'اليومية العامة'!$F$6:$F$1600,$B12,'اليومية العامة'!$B$6:$B$1600,$T$1)</f>
        <v>0</v>
      </c>
      <c r="U12" s="76">
        <f>SUMIFS('اليومية العامة'!$M$6:$M$1600,'اليومية العامة'!$J$6:$J$1600,$B12,'اليومية العامة'!$B$6:$B$1600,$T$1)</f>
        <v>0</v>
      </c>
      <c r="V12" s="76">
        <f>SUMIFS('اليومية العامة'!$I$6:$I$1600,'اليومية العامة'!$F$6:$F$1600,$B12,'اليومية العامة'!$B$6:$B$1600,$V$1)</f>
        <v>0</v>
      </c>
      <c r="W12" s="76">
        <f>SUMIFS('اليومية العامة'!$M$6:$M$1600,'اليومية العامة'!$J$6:$J$1600,$B12,'اليومية العامة'!$B$6:$B$1600,$V$1)</f>
        <v>0</v>
      </c>
      <c r="X12" s="76">
        <f>SUMIFS('اليومية العامة'!$I$6:$I$1600,'اليومية العامة'!$F$6:$F$1600,$B12,'اليومية العامة'!$B$6:$B$1600,$X$1)</f>
        <v>0</v>
      </c>
      <c r="Y12" s="76">
        <f>SUMIFS('اليومية العامة'!$M$6:$M$1600,'اليومية العامة'!$J$6:$J$1600,$B12,'اليومية العامة'!$B$6:$B$1600,$X$1)</f>
        <v>0</v>
      </c>
      <c r="Z12" s="76">
        <f>SUMIFS('اليومية العامة'!$I$6:$I$1600,'اليومية العامة'!$F$6:$F$1600,$B12,'اليومية العامة'!$B$6:$B$1600,$Z$1)</f>
        <v>0</v>
      </c>
      <c r="AA12" s="76">
        <f>SUMIFS('اليومية العامة'!$M$6:$M$1600,'اليومية العامة'!$J$6:$J$1600,$B12,'اليومية العامة'!$B$6:$B$1600,$Z$1)</f>
        <v>0</v>
      </c>
      <c r="AB12" s="76">
        <f>SUMIFS('اليومية العامة'!$I$6:$I$1600,'اليومية العامة'!$F$6:$F$1600,$B12,'اليومية العامة'!$B$6:$B$1600,$AB$1)</f>
        <v>0</v>
      </c>
      <c r="AC12" s="76">
        <f>SUMIFS('اليومية العامة'!$M$6:$M$1600,'اليومية العامة'!$J$6:$J$1600,$B12,'اليومية العامة'!$B$6:$B$1600,$AB$1)</f>
        <v>0</v>
      </c>
      <c r="AD12" s="76">
        <f t="shared" si="0"/>
        <v>0</v>
      </c>
      <c r="AE12" s="76">
        <f t="shared" si="1"/>
        <v>0</v>
      </c>
      <c r="AF12" s="20" t="str">
        <f t="shared" si="2"/>
        <v/>
      </c>
    </row>
    <row r="13" spans="1:32" x14ac:dyDescent="0.25">
      <c r="A13" s="75">
        <f>'دليل الحسابات'!A11</f>
        <v>5</v>
      </c>
      <c r="B13" s="75">
        <f>'دليل الحسابات'!B11</f>
        <v>11102002</v>
      </c>
      <c r="C13" s="75" t="str">
        <f>'دليل الحسابات'!C11</f>
        <v>اسم الحساب ...........</v>
      </c>
      <c r="D13" s="76">
        <f>SUMIFS('القيد الإفتتاحي'!$I$6:$I$1600,'القيد الإفتتاحي'!$F$6:$F$1600,$B13,'القيد الإفتتاحي'!$B$6:$B$1600,$D$1)</f>
        <v>0</v>
      </c>
      <c r="E13" s="76">
        <f>SUMIFS('القيد الإفتتاحي'!$M$6:$M$1600,'القيد الإفتتاحي'!$J$6:$J$1600,$B13,'القيد الإفتتاحي'!$B$6:$B$1600,$D$1)</f>
        <v>0</v>
      </c>
      <c r="F13" s="76">
        <f>SUMIFS('اليومية العامة'!$I$6:$I$1600,'اليومية العامة'!$F$6:$F$1600,$B13,'اليومية العامة'!$B$6:$B$1600,$F$1)</f>
        <v>0</v>
      </c>
      <c r="G13" s="76">
        <f>SUMIFS('اليومية العامة'!$M$6:$M$1600,'اليومية العامة'!$J$6:$J$1600,$B13,'اليومية العامة'!$B$6:$B$1600,$F$1)</f>
        <v>0</v>
      </c>
      <c r="H13" s="76">
        <f>SUMIFS('اليومية العامة'!$I$6:$I$1600,'اليومية العامة'!$F$6:$F$1600,$B13,'اليومية العامة'!$B$6:$B$1600,$H$1)</f>
        <v>0</v>
      </c>
      <c r="I13" s="76">
        <f>SUMIFS('اليومية العامة'!$M$6:$M$1600,'اليومية العامة'!$J$6:$J$1600,$B13,'اليومية العامة'!$B$6:$B$1600,$H$1)</f>
        <v>0</v>
      </c>
      <c r="J13" s="76">
        <f>SUMIFS('اليومية العامة'!$I$6:$I$1600,'اليومية العامة'!$F$6:$F$1600,$B13,'اليومية العامة'!$B$6:$B$1600,$J$1)</f>
        <v>0</v>
      </c>
      <c r="K13" s="76">
        <f>SUMIFS('اليومية العامة'!$M$6:$M$1600,'اليومية العامة'!$J$6:$J$1600,$B13,'اليومية العامة'!$B$6:$B$1600,$J$1)</f>
        <v>0</v>
      </c>
      <c r="L13" s="76">
        <f>SUMIFS('اليومية العامة'!$I$6:$I$1600,'اليومية العامة'!$F$6:$F$1600,$B13,'اليومية العامة'!$B$6:$B$1600,$L$1)</f>
        <v>0</v>
      </c>
      <c r="M13" s="76">
        <f>SUMIFS('اليومية العامة'!$M$6:$M$1600,'اليومية العامة'!$J$6:$J$1600,$B13,'اليومية العامة'!$B$6:$B$1600,$L$1)</f>
        <v>0</v>
      </c>
      <c r="N13" s="76">
        <f>SUMIFS('اليومية العامة'!$I$6:$I$1600,'اليومية العامة'!$F$6:$F$1600,$B13,'اليومية العامة'!$B$6:$B$1600,$N$1)</f>
        <v>0</v>
      </c>
      <c r="O13" s="76">
        <f>SUMIFS('اليومية العامة'!$M$6:$M$1600,'اليومية العامة'!$J$6:$J$1600,$B13,'اليومية العامة'!$B$6:$B$1600,$N$1)</f>
        <v>0</v>
      </c>
      <c r="P13" s="76">
        <f>SUMIFS('اليومية العامة'!$I$6:$I$1600,'اليومية العامة'!$F$6:$F$1600,$B13,'اليومية العامة'!$B$6:$B$1600,$P$1)</f>
        <v>0</v>
      </c>
      <c r="Q13" s="76">
        <f>SUMIFS('اليومية العامة'!$M$6:$M$1600,'اليومية العامة'!$J$6:$J$1600,$B13,'اليومية العامة'!$B$6:$B$1600,$P$1)</f>
        <v>0</v>
      </c>
      <c r="R13" s="76">
        <f>SUMIFS('اليومية العامة'!$I$6:$I$1600,'اليومية العامة'!$F$6:$F$1600,$B13,'اليومية العامة'!$B$6:$B$1600,$R$1)</f>
        <v>0</v>
      </c>
      <c r="S13" s="76">
        <f>SUMIFS('اليومية العامة'!$M$6:$M$1600,'اليومية العامة'!$J$6:$J$1600,$B13,'اليومية العامة'!$B$6:$B$1600,$R$1)</f>
        <v>0</v>
      </c>
      <c r="T13" s="76">
        <f>SUMIFS('اليومية العامة'!$I$6:$I$1600,'اليومية العامة'!$F$6:$F$1600,$B13,'اليومية العامة'!$B$6:$B$1600,$T$1)</f>
        <v>0</v>
      </c>
      <c r="U13" s="76">
        <f>SUMIFS('اليومية العامة'!$M$6:$M$1600,'اليومية العامة'!$J$6:$J$1600,$B13,'اليومية العامة'!$B$6:$B$1600,$T$1)</f>
        <v>0</v>
      </c>
      <c r="V13" s="76">
        <f>SUMIFS('اليومية العامة'!$I$6:$I$1600,'اليومية العامة'!$F$6:$F$1600,$B13,'اليومية العامة'!$B$6:$B$1600,$V$1)</f>
        <v>0</v>
      </c>
      <c r="W13" s="76">
        <f>SUMIFS('اليومية العامة'!$M$6:$M$1600,'اليومية العامة'!$J$6:$J$1600,$B13,'اليومية العامة'!$B$6:$B$1600,$V$1)</f>
        <v>0</v>
      </c>
      <c r="X13" s="76">
        <f>SUMIFS('اليومية العامة'!$I$6:$I$1600,'اليومية العامة'!$F$6:$F$1600,$B13,'اليومية العامة'!$B$6:$B$1600,$X$1)</f>
        <v>0</v>
      </c>
      <c r="Y13" s="76">
        <f>SUMIFS('اليومية العامة'!$M$6:$M$1600,'اليومية العامة'!$J$6:$J$1600,$B13,'اليومية العامة'!$B$6:$B$1600,$X$1)</f>
        <v>0</v>
      </c>
      <c r="Z13" s="76">
        <f>SUMIFS('اليومية العامة'!$I$6:$I$1600,'اليومية العامة'!$F$6:$F$1600,$B13,'اليومية العامة'!$B$6:$B$1600,$Z$1)</f>
        <v>0</v>
      </c>
      <c r="AA13" s="76">
        <f>SUMIFS('اليومية العامة'!$M$6:$M$1600,'اليومية العامة'!$J$6:$J$1600,$B13,'اليومية العامة'!$B$6:$B$1600,$Z$1)</f>
        <v>0</v>
      </c>
      <c r="AB13" s="76">
        <f>SUMIFS('اليومية العامة'!$I$6:$I$1600,'اليومية العامة'!$F$6:$F$1600,$B13,'اليومية العامة'!$B$6:$B$1600,$AB$1)</f>
        <v>0</v>
      </c>
      <c r="AC13" s="76">
        <f>SUMIFS('اليومية العامة'!$M$6:$M$1600,'اليومية العامة'!$J$6:$J$1600,$B13,'اليومية العامة'!$B$6:$B$1600,$AB$1)</f>
        <v>0</v>
      </c>
      <c r="AD13" s="76">
        <f t="shared" si="0"/>
        <v>0</v>
      </c>
      <c r="AE13" s="76">
        <f t="shared" si="1"/>
        <v>0</v>
      </c>
      <c r="AF13" s="20" t="str">
        <f t="shared" si="2"/>
        <v/>
      </c>
    </row>
    <row r="14" spans="1:32" x14ac:dyDescent="0.25">
      <c r="A14" s="75">
        <f>'دليل الحسابات'!A12</f>
        <v>5</v>
      </c>
      <c r="B14" s="75">
        <f>'دليل الحسابات'!B12</f>
        <v>11102003</v>
      </c>
      <c r="C14" s="75" t="str">
        <f>'دليل الحسابات'!C12</f>
        <v>اسم الحساب ...........</v>
      </c>
      <c r="D14" s="76">
        <f>SUMIFS('القيد الإفتتاحي'!$I$6:$I$1600,'القيد الإفتتاحي'!$F$6:$F$1600,$B14,'القيد الإفتتاحي'!$B$6:$B$1600,$D$1)</f>
        <v>0</v>
      </c>
      <c r="E14" s="76">
        <f>SUMIFS('القيد الإفتتاحي'!$M$6:$M$1600,'القيد الإفتتاحي'!$J$6:$J$1600,$B14,'القيد الإفتتاحي'!$B$6:$B$1600,$D$1)</f>
        <v>0</v>
      </c>
      <c r="F14" s="76">
        <f>SUMIFS('اليومية العامة'!$I$6:$I$1600,'اليومية العامة'!$F$6:$F$1600,$B14,'اليومية العامة'!$B$6:$B$1600,$F$1)</f>
        <v>0</v>
      </c>
      <c r="G14" s="76">
        <f>SUMIFS('اليومية العامة'!$M$6:$M$1600,'اليومية العامة'!$J$6:$J$1600,$B14,'اليومية العامة'!$B$6:$B$1600,$F$1)</f>
        <v>0</v>
      </c>
      <c r="H14" s="76">
        <f>SUMIFS('اليومية العامة'!$I$6:$I$1600,'اليومية العامة'!$F$6:$F$1600,$B14,'اليومية العامة'!$B$6:$B$1600,$H$1)</f>
        <v>0</v>
      </c>
      <c r="I14" s="76">
        <f>SUMIFS('اليومية العامة'!$M$6:$M$1600,'اليومية العامة'!$J$6:$J$1600,$B14,'اليومية العامة'!$B$6:$B$1600,$H$1)</f>
        <v>0</v>
      </c>
      <c r="J14" s="76">
        <f>SUMIFS('اليومية العامة'!$I$6:$I$1600,'اليومية العامة'!$F$6:$F$1600,$B14,'اليومية العامة'!$B$6:$B$1600,$J$1)</f>
        <v>0</v>
      </c>
      <c r="K14" s="76">
        <f>SUMIFS('اليومية العامة'!$M$6:$M$1600,'اليومية العامة'!$J$6:$J$1600,$B14,'اليومية العامة'!$B$6:$B$1600,$J$1)</f>
        <v>0</v>
      </c>
      <c r="L14" s="76">
        <f>SUMIFS('اليومية العامة'!$I$6:$I$1600,'اليومية العامة'!$F$6:$F$1600,$B14,'اليومية العامة'!$B$6:$B$1600,$L$1)</f>
        <v>0</v>
      </c>
      <c r="M14" s="76">
        <f>SUMIFS('اليومية العامة'!$M$6:$M$1600,'اليومية العامة'!$J$6:$J$1600,$B14,'اليومية العامة'!$B$6:$B$1600,$L$1)</f>
        <v>0</v>
      </c>
      <c r="N14" s="76">
        <f>SUMIFS('اليومية العامة'!$I$6:$I$1600,'اليومية العامة'!$F$6:$F$1600,$B14,'اليومية العامة'!$B$6:$B$1600,$N$1)</f>
        <v>0</v>
      </c>
      <c r="O14" s="76">
        <f>SUMIFS('اليومية العامة'!$M$6:$M$1600,'اليومية العامة'!$J$6:$J$1600,$B14,'اليومية العامة'!$B$6:$B$1600,$N$1)</f>
        <v>0</v>
      </c>
      <c r="P14" s="76">
        <f>SUMIFS('اليومية العامة'!$I$6:$I$1600,'اليومية العامة'!$F$6:$F$1600,$B14,'اليومية العامة'!$B$6:$B$1600,$P$1)</f>
        <v>0</v>
      </c>
      <c r="Q14" s="76">
        <f>SUMIFS('اليومية العامة'!$M$6:$M$1600,'اليومية العامة'!$J$6:$J$1600,$B14,'اليومية العامة'!$B$6:$B$1600,$P$1)</f>
        <v>0</v>
      </c>
      <c r="R14" s="76">
        <f>SUMIFS('اليومية العامة'!$I$6:$I$1600,'اليومية العامة'!$F$6:$F$1600,$B14,'اليومية العامة'!$B$6:$B$1600,$R$1)</f>
        <v>0</v>
      </c>
      <c r="S14" s="76">
        <f>SUMIFS('اليومية العامة'!$M$6:$M$1600,'اليومية العامة'!$J$6:$J$1600,$B14,'اليومية العامة'!$B$6:$B$1600,$R$1)</f>
        <v>0</v>
      </c>
      <c r="T14" s="76">
        <f>SUMIFS('اليومية العامة'!$I$6:$I$1600,'اليومية العامة'!$F$6:$F$1600,$B14,'اليومية العامة'!$B$6:$B$1600,$T$1)</f>
        <v>0</v>
      </c>
      <c r="U14" s="76">
        <f>SUMIFS('اليومية العامة'!$M$6:$M$1600,'اليومية العامة'!$J$6:$J$1600,$B14,'اليومية العامة'!$B$6:$B$1600,$T$1)</f>
        <v>0</v>
      </c>
      <c r="V14" s="76">
        <f>SUMIFS('اليومية العامة'!$I$6:$I$1600,'اليومية العامة'!$F$6:$F$1600,$B14,'اليومية العامة'!$B$6:$B$1600,$V$1)</f>
        <v>0</v>
      </c>
      <c r="W14" s="76">
        <f>SUMIFS('اليومية العامة'!$M$6:$M$1600,'اليومية العامة'!$J$6:$J$1600,$B14,'اليومية العامة'!$B$6:$B$1600,$V$1)</f>
        <v>0</v>
      </c>
      <c r="X14" s="76">
        <f>SUMIFS('اليومية العامة'!$I$6:$I$1600,'اليومية العامة'!$F$6:$F$1600,$B14,'اليومية العامة'!$B$6:$B$1600,$X$1)</f>
        <v>0</v>
      </c>
      <c r="Y14" s="76">
        <f>SUMIFS('اليومية العامة'!$M$6:$M$1600,'اليومية العامة'!$J$6:$J$1600,$B14,'اليومية العامة'!$B$6:$B$1600,$X$1)</f>
        <v>0</v>
      </c>
      <c r="Z14" s="76">
        <f>SUMIFS('اليومية العامة'!$I$6:$I$1600,'اليومية العامة'!$F$6:$F$1600,$B14,'اليومية العامة'!$B$6:$B$1600,$Z$1)</f>
        <v>0</v>
      </c>
      <c r="AA14" s="76">
        <f>SUMIFS('اليومية العامة'!$M$6:$M$1600,'اليومية العامة'!$J$6:$J$1600,$B14,'اليومية العامة'!$B$6:$B$1600,$Z$1)</f>
        <v>0</v>
      </c>
      <c r="AB14" s="76">
        <f>SUMIFS('اليومية العامة'!$I$6:$I$1600,'اليومية العامة'!$F$6:$F$1600,$B14,'اليومية العامة'!$B$6:$B$1600,$AB$1)</f>
        <v>0</v>
      </c>
      <c r="AC14" s="76">
        <f>SUMIFS('اليومية العامة'!$M$6:$M$1600,'اليومية العامة'!$J$6:$J$1600,$B14,'اليومية العامة'!$B$6:$B$1600,$AB$1)</f>
        <v>0</v>
      </c>
      <c r="AD14" s="76">
        <f t="shared" si="0"/>
        <v>0</v>
      </c>
      <c r="AE14" s="76">
        <f t="shared" si="1"/>
        <v>0</v>
      </c>
      <c r="AF14" s="20" t="str">
        <f t="shared" si="2"/>
        <v/>
      </c>
    </row>
    <row r="15" spans="1:32" x14ac:dyDescent="0.25">
      <c r="A15" s="75">
        <f>'دليل الحسابات'!A13</f>
        <v>5</v>
      </c>
      <c r="B15" s="75">
        <f>'دليل الحسابات'!B13</f>
        <v>11102004</v>
      </c>
      <c r="C15" s="75" t="str">
        <f>'دليل الحسابات'!C13</f>
        <v>اسم الحساب ...........</v>
      </c>
      <c r="D15" s="76">
        <f>SUMIFS('القيد الإفتتاحي'!$I$6:$I$1600,'القيد الإفتتاحي'!$F$6:$F$1600,$B15,'القيد الإفتتاحي'!$B$6:$B$1600,$D$1)</f>
        <v>0</v>
      </c>
      <c r="E15" s="76">
        <f>SUMIFS('القيد الإفتتاحي'!$M$6:$M$1600,'القيد الإفتتاحي'!$J$6:$J$1600,$B15,'القيد الإفتتاحي'!$B$6:$B$1600,$D$1)</f>
        <v>0</v>
      </c>
      <c r="F15" s="76">
        <f>SUMIFS('اليومية العامة'!$I$6:$I$1600,'اليومية العامة'!$F$6:$F$1600,$B15,'اليومية العامة'!$B$6:$B$1600,$F$1)</f>
        <v>0</v>
      </c>
      <c r="G15" s="76">
        <f>SUMIFS('اليومية العامة'!$M$6:$M$1600,'اليومية العامة'!$J$6:$J$1600,$B15,'اليومية العامة'!$B$6:$B$1600,$F$1)</f>
        <v>0</v>
      </c>
      <c r="H15" s="76">
        <f>SUMIFS('اليومية العامة'!$I$6:$I$1600,'اليومية العامة'!$F$6:$F$1600,$B15,'اليومية العامة'!$B$6:$B$1600,$H$1)</f>
        <v>0</v>
      </c>
      <c r="I15" s="76">
        <f>SUMIFS('اليومية العامة'!$M$6:$M$1600,'اليومية العامة'!$J$6:$J$1600,$B15,'اليومية العامة'!$B$6:$B$1600,$H$1)</f>
        <v>0</v>
      </c>
      <c r="J15" s="76">
        <f>SUMIFS('اليومية العامة'!$I$6:$I$1600,'اليومية العامة'!$F$6:$F$1600,$B15,'اليومية العامة'!$B$6:$B$1600,$J$1)</f>
        <v>0</v>
      </c>
      <c r="K15" s="76">
        <f>SUMIFS('اليومية العامة'!$M$6:$M$1600,'اليومية العامة'!$J$6:$J$1600,$B15,'اليومية العامة'!$B$6:$B$1600,$J$1)</f>
        <v>0</v>
      </c>
      <c r="L15" s="76">
        <f>SUMIFS('اليومية العامة'!$I$6:$I$1600,'اليومية العامة'!$F$6:$F$1600,$B15,'اليومية العامة'!$B$6:$B$1600,$L$1)</f>
        <v>0</v>
      </c>
      <c r="M15" s="76">
        <f>SUMIFS('اليومية العامة'!$M$6:$M$1600,'اليومية العامة'!$J$6:$J$1600,$B15,'اليومية العامة'!$B$6:$B$1600,$L$1)</f>
        <v>0</v>
      </c>
      <c r="N15" s="76">
        <f>SUMIFS('اليومية العامة'!$I$6:$I$1600,'اليومية العامة'!$F$6:$F$1600,$B15,'اليومية العامة'!$B$6:$B$1600,$N$1)</f>
        <v>0</v>
      </c>
      <c r="O15" s="76">
        <f>SUMIFS('اليومية العامة'!$M$6:$M$1600,'اليومية العامة'!$J$6:$J$1600,$B15,'اليومية العامة'!$B$6:$B$1600,$N$1)</f>
        <v>0</v>
      </c>
      <c r="P15" s="76">
        <f>SUMIFS('اليومية العامة'!$I$6:$I$1600,'اليومية العامة'!$F$6:$F$1600,$B15,'اليومية العامة'!$B$6:$B$1600,$P$1)</f>
        <v>0</v>
      </c>
      <c r="Q15" s="76">
        <f>SUMIFS('اليومية العامة'!$M$6:$M$1600,'اليومية العامة'!$J$6:$J$1600,$B15,'اليومية العامة'!$B$6:$B$1600,$P$1)</f>
        <v>0</v>
      </c>
      <c r="R15" s="76">
        <f>SUMIFS('اليومية العامة'!$I$6:$I$1600,'اليومية العامة'!$F$6:$F$1600,$B15,'اليومية العامة'!$B$6:$B$1600,$R$1)</f>
        <v>0</v>
      </c>
      <c r="S15" s="76">
        <f>SUMIFS('اليومية العامة'!$M$6:$M$1600,'اليومية العامة'!$J$6:$J$1600,$B15,'اليومية العامة'!$B$6:$B$1600,$R$1)</f>
        <v>0</v>
      </c>
      <c r="T15" s="76">
        <f>SUMIFS('اليومية العامة'!$I$6:$I$1600,'اليومية العامة'!$F$6:$F$1600,$B15,'اليومية العامة'!$B$6:$B$1600,$T$1)</f>
        <v>0</v>
      </c>
      <c r="U15" s="76">
        <f>SUMIFS('اليومية العامة'!$M$6:$M$1600,'اليومية العامة'!$J$6:$J$1600,$B15,'اليومية العامة'!$B$6:$B$1600,$T$1)</f>
        <v>0</v>
      </c>
      <c r="V15" s="76">
        <f>SUMIFS('اليومية العامة'!$I$6:$I$1600,'اليومية العامة'!$F$6:$F$1600,$B15,'اليومية العامة'!$B$6:$B$1600,$V$1)</f>
        <v>0</v>
      </c>
      <c r="W15" s="76">
        <f>SUMIFS('اليومية العامة'!$M$6:$M$1600,'اليومية العامة'!$J$6:$J$1600,$B15,'اليومية العامة'!$B$6:$B$1600,$V$1)</f>
        <v>0</v>
      </c>
      <c r="X15" s="76">
        <f>SUMIFS('اليومية العامة'!$I$6:$I$1600,'اليومية العامة'!$F$6:$F$1600,$B15,'اليومية العامة'!$B$6:$B$1600,$X$1)</f>
        <v>0</v>
      </c>
      <c r="Y15" s="76">
        <f>SUMIFS('اليومية العامة'!$M$6:$M$1600,'اليومية العامة'!$J$6:$J$1600,$B15,'اليومية العامة'!$B$6:$B$1600,$X$1)</f>
        <v>0</v>
      </c>
      <c r="Z15" s="76">
        <f>SUMIFS('اليومية العامة'!$I$6:$I$1600,'اليومية العامة'!$F$6:$F$1600,$B15,'اليومية العامة'!$B$6:$B$1600,$Z$1)</f>
        <v>0</v>
      </c>
      <c r="AA15" s="76">
        <f>SUMIFS('اليومية العامة'!$M$6:$M$1600,'اليومية العامة'!$J$6:$J$1600,$B15,'اليومية العامة'!$B$6:$B$1600,$Z$1)</f>
        <v>0</v>
      </c>
      <c r="AB15" s="76">
        <f>SUMIFS('اليومية العامة'!$I$6:$I$1600,'اليومية العامة'!$F$6:$F$1600,$B15,'اليومية العامة'!$B$6:$B$1600,$AB$1)</f>
        <v>0</v>
      </c>
      <c r="AC15" s="76">
        <f>SUMIFS('اليومية العامة'!$M$6:$M$1600,'اليومية العامة'!$J$6:$J$1600,$B15,'اليومية العامة'!$B$6:$B$1600,$AB$1)</f>
        <v>0</v>
      </c>
      <c r="AD15" s="76">
        <f t="shared" si="0"/>
        <v>0</v>
      </c>
      <c r="AE15" s="76">
        <f t="shared" si="1"/>
        <v>0</v>
      </c>
      <c r="AF15" s="20" t="str">
        <f t="shared" si="2"/>
        <v/>
      </c>
    </row>
    <row r="16" spans="1:32" x14ac:dyDescent="0.25">
      <c r="A16" s="75">
        <f>'دليل الحسابات'!A14</f>
        <v>5</v>
      </c>
      <c r="B16" s="75">
        <f>'دليل الحسابات'!B14</f>
        <v>11102005</v>
      </c>
      <c r="C16" s="75" t="str">
        <f>'دليل الحسابات'!C14</f>
        <v>اسم الحساب ...........</v>
      </c>
      <c r="D16" s="76">
        <f>SUMIFS('القيد الإفتتاحي'!$I$6:$I$1600,'القيد الإفتتاحي'!$F$6:$F$1600,$B16,'القيد الإفتتاحي'!$B$6:$B$1600,$D$1)</f>
        <v>0</v>
      </c>
      <c r="E16" s="76">
        <f>SUMIFS('القيد الإفتتاحي'!$M$6:$M$1600,'القيد الإفتتاحي'!$J$6:$J$1600,$B16,'القيد الإفتتاحي'!$B$6:$B$1600,$D$1)</f>
        <v>0</v>
      </c>
      <c r="F16" s="76">
        <f>SUMIFS('اليومية العامة'!$I$6:$I$1600,'اليومية العامة'!$F$6:$F$1600,$B16,'اليومية العامة'!$B$6:$B$1600,$F$1)</f>
        <v>0</v>
      </c>
      <c r="G16" s="76">
        <f>SUMIFS('اليومية العامة'!$M$6:$M$1600,'اليومية العامة'!$J$6:$J$1600,$B16,'اليومية العامة'!$B$6:$B$1600,$F$1)</f>
        <v>0</v>
      </c>
      <c r="H16" s="76">
        <f>SUMIFS('اليومية العامة'!$I$6:$I$1600,'اليومية العامة'!$F$6:$F$1600,$B16,'اليومية العامة'!$B$6:$B$1600,$H$1)</f>
        <v>0</v>
      </c>
      <c r="I16" s="76">
        <f>SUMIFS('اليومية العامة'!$M$6:$M$1600,'اليومية العامة'!$J$6:$J$1600,$B16,'اليومية العامة'!$B$6:$B$1600,$H$1)</f>
        <v>0</v>
      </c>
      <c r="J16" s="76">
        <f>SUMIFS('اليومية العامة'!$I$6:$I$1600,'اليومية العامة'!$F$6:$F$1600,$B16,'اليومية العامة'!$B$6:$B$1600,$J$1)</f>
        <v>0</v>
      </c>
      <c r="K16" s="76">
        <f>SUMIFS('اليومية العامة'!$M$6:$M$1600,'اليومية العامة'!$J$6:$J$1600,$B16,'اليومية العامة'!$B$6:$B$1600,$J$1)</f>
        <v>0</v>
      </c>
      <c r="L16" s="76">
        <f>SUMIFS('اليومية العامة'!$I$6:$I$1600,'اليومية العامة'!$F$6:$F$1600,$B16,'اليومية العامة'!$B$6:$B$1600,$L$1)</f>
        <v>0</v>
      </c>
      <c r="M16" s="76">
        <f>SUMIFS('اليومية العامة'!$M$6:$M$1600,'اليومية العامة'!$J$6:$J$1600,$B16,'اليومية العامة'!$B$6:$B$1600,$L$1)</f>
        <v>0</v>
      </c>
      <c r="N16" s="76">
        <f>SUMIFS('اليومية العامة'!$I$6:$I$1600,'اليومية العامة'!$F$6:$F$1600,$B16,'اليومية العامة'!$B$6:$B$1600,$N$1)</f>
        <v>0</v>
      </c>
      <c r="O16" s="76">
        <f>SUMIFS('اليومية العامة'!$M$6:$M$1600,'اليومية العامة'!$J$6:$J$1600,$B16,'اليومية العامة'!$B$6:$B$1600,$N$1)</f>
        <v>0</v>
      </c>
      <c r="P16" s="76">
        <f>SUMIFS('اليومية العامة'!$I$6:$I$1600,'اليومية العامة'!$F$6:$F$1600,$B16,'اليومية العامة'!$B$6:$B$1600,$P$1)</f>
        <v>0</v>
      </c>
      <c r="Q16" s="76">
        <f>SUMIFS('اليومية العامة'!$M$6:$M$1600,'اليومية العامة'!$J$6:$J$1600,$B16,'اليومية العامة'!$B$6:$B$1600,$P$1)</f>
        <v>0</v>
      </c>
      <c r="R16" s="76">
        <f>SUMIFS('اليومية العامة'!$I$6:$I$1600,'اليومية العامة'!$F$6:$F$1600,$B16,'اليومية العامة'!$B$6:$B$1600,$R$1)</f>
        <v>0</v>
      </c>
      <c r="S16" s="76">
        <f>SUMIFS('اليومية العامة'!$M$6:$M$1600,'اليومية العامة'!$J$6:$J$1600,$B16,'اليومية العامة'!$B$6:$B$1600,$R$1)</f>
        <v>0</v>
      </c>
      <c r="T16" s="76">
        <f>SUMIFS('اليومية العامة'!$I$6:$I$1600,'اليومية العامة'!$F$6:$F$1600,$B16,'اليومية العامة'!$B$6:$B$1600,$T$1)</f>
        <v>0</v>
      </c>
      <c r="U16" s="76">
        <f>SUMIFS('اليومية العامة'!$M$6:$M$1600,'اليومية العامة'!$J$6:$J$1600,$B16,'اليومية العامة'!$B$6:$B$1600,$T$1)</f>
        <v>0</v>
      </c>
      <c r="V16" s="76">
        <f>SUMIFS('اليومية العامة'!$I$6:$I$1600,'اليومية العامة'!$F$6:$F$1600,$B16,'اليومية العامة'!$B$6:$B$1600,$V$1)</f>
        <v>0</v>
      </c>
      <c r="W16" s="76">
        <f>SUMIFS('اليومية العامة'!$M$6:$M$1600,'اليومية العامة'!$J$6:$J$1600,$B16,'اليومية العامة'!$B$6:$B$1600,$V$1)</f>
        <v>0</v>
      </c>
      <c r="X16" s="76">
        <f>SUMIFS('اليومية العامة'!$I$6:$I$1600,'اليومية العامة'!$F$6:$F$1600,$B16,'اليومية العامة'!$B$6:$B$1600,$X$1)</f>
        <v>0</v>
      </c>
      <c r="Y16" s="76">
        <f>SUMIFS('اليومية العامة'!$M$6:$M$1600,'اليومية العامة'!$J$6:$J$1600,$B16,'اليومية العامة'!$B$6:$B$1600,$X$1)</f>
        <v>0</v>
      </c>
      <c r="Z16" s="76">
        <f>SUMIFS('اليومية العامة'!$I$6:$I$1600,'اليومية العامة'!$F$6:$F$1600,$B16,'اليومية العامة'!$B$6:$B$1600,$Z$1)</f>
        <v>0</v>
      </c>
      <c r="AA16" s="76">
        <f>SUMIFS('اليومية العامة'!$M$6:$M$1600,'اليومية العامة'!$J$6:$J$1600,$B16,'اليومية العامة'!$B$6:$B$1600,$Z$1)</f>
        <v>0</v>
      </c>
      <c r="AB16" s="76">
        <f>SUMIFS('اليومية العامة'!$I$6:$I$1600,'اليومية العامة'!$F$6:$F$1600,$B16,'اليومية العامة'!$B$6:$B$1600,$AB$1)</f>
        <v>0</v>
      </c>
      <c r="AC16" s="76">
        <f>SUMIFS('اليومية العامة'!$M$6:$M$1600,'اليومية العامة'!$J$6:$J$1600,$B16,'اليومية العامة'!$B$6:$B$1600,$AB$1)</f>
        <v>0</v>
      </c>
      <c r="AD16" s="76">
        <f t="shared" si="0"/>
        <v>0</v>
      </c>
      <c r="AE16" s="76">
        <f t="shared" si="1"/>
        <v>0</v>
      </c>
      <c r="AF16" s="20" t="str">
        <f t="shared" si="2"/>
        <v/>
      </c>
    </row>
    <row r="17" spans="1:32" x14ac:dyDescent="0.25">
      <c r="A17" s="75">
        <f>'دليل الحسابات'!A15</f>
        <v>3</v>
      </c>
      <c r="B17" s="75">
        <f>'دليل الحسابات'!B15</f>
        <v>11200000</v>
      </c>
      <c r="C17" s="75" t="str">
        <f>'دليل الحسابات'!C15</f>
        <v>مصروفات مدفوعة مقدماً</v>
      </c>
      <c r="D17" s="76">
        <f>SUMIFS('القيد الإفتتاحي'!$I$6:$I$1600,'القيد الإفتتاحي'!$F$6:$F$1600,$B17,'القيد الإفتتاحي'!$B$6:$B$1600,$D$1)</f>
        <v>0</v>
      </c>
      <c r="E17" s="76">
        <f>SUMIFS('القيد الإفتتاحي'!$M$6:$M$1600,'القيد الإفتتاحي'!$J$6:$J$1600,$B17,'القيد الإفتتاحي'!$B$6:$B$1600,$D$1)</f>
        <v>0</v>
      </c>
      <c r="F17" s="76">
        <f>SUMIFS('اليومية العامة'!$I$6:$I$1600,'اليومية العامة'!$F$6:$F$1600,$B17,'اليومية العامة'!$B$6:$B$1600,$F$1)</f>
        <v>0</v>
      </c>
      <c r="G17" s="76">
        <f>SUMIFS('اليومية العامة'!$M$6:$M$1600,'اليومية العامة'!$J$6:$J$1600,$B17,'اليومية العامة'!$B$6:$B$1600,$F$1)</f>
        <v>0</v>
      </c>
      <c r="H17" s="76">
        <f>SUMIFS('اليومية العامة'!$I$6:$I$1600,'اليومية العامة'!$F$6:$F$1600,$B17,'اليومية العامة'!$B$6:$B$1600,$H$1)</f>
        <v>0</v>
      </c>
      <c r="I17" s="76">
        <f>SUMIFS('اليومية العامة'!$M$6:$M$1600,'اليومية العامة'!$J$6:$J$1600,$B17,'اليومية العامة'!$B$6:$B$1600,$H$1)</f>
        <v>0</v>
      </c>
      <c r="J17" s="76">
        <f>SUMIFS('اليومية العامة'!$I$6:$I$1600,'اليومية العامة'!$F$6:$F$1600,$B17,'اليومية العامة'!$B$6:$B$1600,$J$1)</f>
        <v>0</v>
      </c>
      <c r="K17" s="76">
        <f>SUMIFS('اليومية العامة'!$M$6:$M$1600,'اليومية العامة'!$J$6:$J$1600,$B17,'اليومية العامة'!$B$6:$B$1600,$J$1)</f>
        <v>0</v>
      </c>
      <c r="L17" s="76">
        <f>SUMIFS('اليومية العامة'!$I$6:$I$1600,'اليومية العامة'!$F$6:$F$1600,$B17,'اليومية العامة'!$B$6:$B$1600,$L$1)</f>
        <v>0</v>
      </c>
      <c r="M17" s="76">
        <f>SUMIFS('اليومية العامة'!$M$6:$M$1600,'اليومية العامة'!$J$6:$J$1600,$B17,'اليومية العامة'!$B$6:$B$1600,$L$1)</f>
        <v>0</v>
      </c>
      <c r="N17" s="76">
        <f>SUMIFS('اليومية العامة'!$I$6:$I$1600,'اليومية العامة'!$F$6:$F$1600,$B17,'اليومية العامة'!$B$6:$B$1600,$N$1)</f>
        <v>0</v>
      </c>
      <c r="O17" s="76">
        <f>SUMIFS('اليومية العامة'!$M$6:$M$1600,'اليومية العامة'!$J$6:$J$1600,$B17,'اليومية العامة'!$B$6:$B$1600,$N$1)</f>
        <v>0</v>
      </c>
      <c r="P17" s="76">
        <f>SUMIFS('اليومية العامة'!$I$6:$I$1600,'اليومية العامة'!$F$6:$F$1600,$B17,'اليومية العامة'!$B$6:$B$1600,$P$1)</f>
        <v>0</v>
      </c>
      <c r="Q17" s="76">
        <f>SUMIFS('اليومية العامة'!$M$6:$M$1600,'اليومية العامة'!$J$6:$J$1600,$B17,'اليومية العامة'!$B$6:$B$1600,$P$1)</f>
        <v>0</v>
      </c>
      <c r="R17" s="76">
        <f>SUMIFS('اليومية العامة'!$I$6:$I$1600,'اليومية العامة'!$F$6:$F$1600,$B17,'اليومية العامة'!$B$6:$B$1600,$R$1)</f>
        <v>0</v>
      </c>
      <c r="S17" s="76">
        <f>SUMIFS('اليومية العامة'!$M$6:$M$1600,'اليومية العامة'!$J$6:$J$1600,$B17,'اليومية العامة'!$B$6:$B$1600,$R$1)</f>
        <v>0</v>
      </c>
      <c r="T17" s="76">
        <f>SUMIFS('اليومية العامة'!$I$6:$I$1600,'اليومية العامة'!$F$6:$F$1600,$B17,'اليومية العامة'!$B$6:$B$1600,$T$1)</f>
        <v>0</v>
      </c>
      <c r="U17" s="76">
        <f>SUMIFS('اليومية العامة'!$M$6:$M$1600,'اليومية العامة'!$J$6:$J$1600,$B17,'اليومية العامة'!$B$6:$B$1600,$T$1)</f>
        <v>0</v>
      </c>
      <c r="V17" s="76">
        <f>SUMIFS('اليومية العامة'!$I$6:$I$1600,'اليومية العامة'!$F$6:$F$1600,$B17,'اليومية العامة'!$B$6:$B$1600,$V$1)</f>
        <v>0</v>
      </c>
      <c r="W17" s="76">
        <f>SUMIFS('اليومية العامة'!$M$6:$M$1600,'اليومية العامة'!$J$6:$J$1600,$B17,'اليومية العامة'!$B$6:$B$1600,$V$1)</f>
        <v>0</v>
      </c>
      <c r="X17" s="76">
        <f>SUMIFS('اليومية العامة'!$I$6:$I$1600,'اليومية العامة'!$F$6:$F$1600,$B17,'اليومية العامة'!$B$6:$B$1600,$X$1)</f>
        <v>0</v>
      </c>
      <c r="Y17" s="76">
        <f>SUMIFS('اليومية العامة'!$M$6:$M$1600,'اليومية العامة'!$J$6:$J$1600,$B17,'اليومية العامة'!$B$6:$B$1600,$X$1)</f>
        <v>0</v>
      </c>
      <c r="Z17" s="76">
        <f>SUMIFS('اليومية العامة'!$I$6:$I$1600,'اليومية العامة'!$F$6:$F$1600,$B17,'اليومية العامة'!$B$6:$B$1600,$Z$1)</f>
        <v>0</v>
      </c>
      <c r="AA17" s="76">
        <f>SUMIFS('اليومية العامة'!$M$6:$M$1600,'اليومية العامة'!$J$6:$J$1600,$B17,'اليومية العامة'!$B$6:$B$1600,$Z$1)</f>
        <v>0</v>
      </c>
      <c r="AB17" s="76">
        <f>SUMIFS('اليومية العامة'!$I$6:$I$1600,'اليومية العامة'!$F$6:$F$1600,$B17,'اليومية العامة'!$B$6:$B$1600,$AB$1)</f>
        <v>0</v>
      </c>
      <c r="AC17" s="76">
        <f>SUMIFS('اليومية العامة'!$M$6:$M$1600,'اليومية العامة'!$J$6:$J$1600,$B17,'اليومية العامة'!$B$6:$B$1600,$AB$1)</f>
        <v>0</v>
      </c>
      <c r="AD17" s="76">
        <f t="shared" si="0"/>
        <v>0</v>
      </c>
      <c r="AE17" s="76">
        <f t="shared" si="1"/>
        <v>0</v>
      </c>
      <c r="AF17" s="20" t="str">
        <f t="shared" si="2"/>
        <v/>
      </c>
    </row>
    <row r="18" spans="1:32" x14ac:dyDescent="0.25">
      <c r="A18" s="75">
        <f>'دليل الحسابات'!A16</f>
        <v>4</v>
      </c>
      <c r="B18" s="75">
        <f>'دليل الحسابات'!B16</f>
        <v>11201000</v>
      </c>
      <c r="C18" s="75" t="str">
        <f>'دليل الحسابات'!C16</f>
        <v>مصروفات مدفوعة مقدماً</v>
      </c>
      <c r="D18" s="76">
        <f>SUMIFS('القيد الإفتتاحي'!$I$6:$I$1600,'القيد الإفتتاحي'!$F$6:$F$1600,$B18,'القيد الإفتتاحي'!$B$6:$B$1600,$D$1)</f>
        <v>0</v>
      </c>
      <c r="E18" s="76">
        <f>SUMIFS('القيد الإفتتاحي'!$M$6:$M$1600,'القيد الإفتتاحي'!$J$6:$J$1600,$B18,'القيد الإفتتاحي'!$B$6:$B$1600,$D$1)</f>
        <v>0</v>
      </c>
      <c r="F18" s="76">
        <f>SUMIFS('اليومية العامة'!$I$6:$I$1600,'اليومية العامة'!$F$6:$F$1600,$B18,'اليومية العامة'!$B$6:$B$1600,$F$1)</f>
        <v>0</v>
      </c>
      <c r="G18" s="76">
        <f>SUMIFS('اليومية العامة'!$M$6:$M$1600,'اليومية العامة'!$J$6:$J$1600,$B18,'اليومية العامة'!$B$6:$B$1600,$F$1)</f>
        <v>0</v>
      </c>
      <c r="H18" s="76">
        <f>SUMIFS('اليومية العامة'!$I$6:$I$1600,'اليومية العامة'!$F$6:$F$1600,$B18,'اليومية العامة'!$B$6:$B$1600,$H$1)</f>
        <v>0</v>
      </c>
      <c r="I18" s="76">
        <f>SUMIFS('اليومية العامة'!$M$6:$M$1600,'اليومية العامة'!$J$6:$J$1600,$B18,'اليومية العامة'!$B$6:$B$1600,$H$1)</f>
        <v>0</v>
      </c>
      <c r="J18" s="76">
        <f>SUMIFS('اليومية العامة'!$I$6:$I$1600,'اليومية العامة'!$F$6:$F$1600,$B18,'اليومية العامة'!$B$6:$B$1600,$J$1)</f>
        <v>0</v>
      </c>
      <c r="K18" s="76">
        <f>SUMIFS('اليومية العامة'!$M$6:$M$1600,'اليومية العامة'!$J$6:$J$1600,$B18,'اليومية العامة'!$B$6:$B$1600,$J$1)</f>
        <v>0</v>
      </c>
      <c r="L18" s="76">
        <f>SUMIFS('اليومية العامة'!$I$6:$I$1600,'اليومية العامة'!$F$6:$F$1600,$B18,'اليومية العامة'!$B$6:$B$1600,$L$1)</f>
        <v>0</v>
      </c>
      <c r="M18" s="76">
        <f>SUMIFS('اليومية العامة'!$M$6:$M$1600,'اليومية العامة'!$J$6:$J$1600,$B18,'اليومية العامة'!$B$6:$B$1600,$L$1)</f>
        <v>0</v>
      </c>
      <c r="N18" s="76">
        <f>SUMIFS('اليومية العامة'!$I$6:$I$1600,'اليومية العامة'!$F$6:$F$1600,$B18,'اليومية العامة'!$B$6:$B$1600,$N$1)</f>
        <v>0</v>
      </c>
      <c r="O18" s="76">
        <f>SUMIFS('اليومية العامة'!$M$6:$M$1600,'اليومية العامة'!$J$6:$J$1600,$B18,'اليومية العامة'!$B$6:$B$1600,$N$1)</f>
        <v>0</v>
      </c>
      <c r="P18" s="76">
        <f>SUMIFS('اليومية العامة'!$I$6:$I$1600,'اليومية العامة'!$F$6:$F$1600,$B18,'اليومية العامة'!$B$6:$B$1600,$P$1)</f>
        <v>0</v>
      </c>
      <c r="Q18" s="76">
        <f>SUMIFS('اليومية العامة'!$M$6:$M$1600,'اليومية العامة'!$J$6:$J$1600,$B18,'اليومية العامة'!$B$6:$B$1600,$P$1)</f>
        <v>0</v>
      </c>
      <c r="R18" s="76">
        <f>SUMIFS('اليومية العامة'!$I$6:$I$1600,'اليومية العامة'!$F$6:$F$1600,$B18,'اليومية العامة'!$B$6:$B$1600,$R$1)</f>
        <v>0</v>
      </c>
      <c r="S18" s="76">
        <f>SUMIFS('اليومية العامة'!$M$6:$M$1600,'اليومية العامة'!$J$6:$J$1600,$B18,'اليومية العامة'!$B$6:$B$1600,$R$1)</f>
        <v>0</v>
      </c>
      <c r="T18" s="76">
        <f>SUMIFS('اليومية العامة'!$I$6:$I$1600,'اليومية العامة'!$F$6:$F$1600,$B18,'اليومية العامة'!$B$6:$B$1600,$T$1)</f>
        <v>0</v>
      </c>
      <c r="U18" s="76">
        <f>SUMIFS('اليومية العامة'!$M$6:$M$1600,'اليومية العامة'!$J$6:$J$1600,$B18,'اليومية العامة'!$B$6:$B$1600,$T$1)</f>
        <v>0</v>
      </c>
      <c r="V18" s="76">
        <f>SUMIFS('اليومية العامة'!$I$6:$I$1600,'اليومية العامة'!$F$6:$F$1600,$B18,'اليومية العامة'!$B$6:$B$1600,$V$1)</f>
        <v>0</v>
      </c>
      <c r="W18" s="76">
        <f>SUMIFS('اليومية العامة'!$M$6:$M$1600,'اليومية العامة'!$J$6:$J$1600,$B18,'اليومية العامة'!$B$6:$B$1600,$V$1)</f>
        <v>0</v>
      </c>
      <c r="X18" s="76">
        <f>SUMIFS('اليومية العامة'!$I$6:$I$1600,'اليومية العامة'!$F$6:$F$1600,$B18,'اليومية العامة'!$B$6:$B$1600,$X$1)</f>
        <v>0</v>
      </c>
      <c r="Y18" s="76">
        <f>SUMIFS('اليومية العامة'!$M$6:$M$1600,'اليومية العامة'!$J$6:$J$1600,$B18,'اليومية العامة'!$B$6:$B$1600,$X$1)</f>
        <v>0</v>
      </c>
      <c r="Z18" s="76">
        <f>SUMIFS('اليومية العامة'!$I$6:$I$1600,'اليومية العامة'!$F$6:$F$1600,$B18,'اليومية العامة'!$B$6:$B$1600,$Z$1)</f>
        <v>0</v>
      </c>
      <c r="AA18" s="76">
        <f>SUMIFS('اليومية العامة'!$M$6:$M$1600,'اليومية العامة'!$J$6:$J$1600,$B18,'اليومية العامة'!$B$6:$B$1600,$Z$1)</f>
        <v>0</v>
      </c>
      <c r="AB18" s="76">
        <f>SUMIFS('اليومية العامة'!$I$6:$I$1600,'اليومية العامة'!$F$6:$F$1600,$B18,'اليومية العامة'!$B$6:$B$1600,$AB$1)</f>
        <v>0</v>
      </c>
      <c r="AC18" s="76">
        <f>SUMIFS('اليومية العامة'!$M$6:$M$1600,'اليومية العامة'!$J$6:$J$1600,$B18,'اليومية العامة'!$B$6:$B$1600,$AB$1)</f>
        <v>0</v>
      </c>
      <c r="AD18" s="76">
        <f t="shared" si="0"/>
        <v>0</v>
      </c>
      <c r="AE18" s="76">
        <f t="shared" si="1"/>
        <v>0</v>
      </c>
      <c r="AF18" s="20" t="str">
        <f t="shared" si="2"/>
        <v/>
      </c>
    </row>
    <row r="19" spans="1:32" x14ac:dyDescent="0.25">
      <c r="A19" s="75">
        <f>'دليل الحسابات'!A17</f>
        <v>5</v>
      </c>
      <c r="B19" s="75">
        <f>'دليل الحسابات'!B17</f>
        <v>11201001</v>
      </c>
      <c r="C19" s="75" t="str">
        <f>'دليل الحسابات'!C17</f>
        <v>اسم الحساب ...........</v>
      </c>
      <c r="D19" s="76">
        <f>SUMIFS('القيد الإفتتاحي'!$I$6:$I$1600,'القيد الإفتتاحي'!$F$6:$F$1600,$B19,'القيد الإفتتاحي'!$B$6:$B$1600,$D$1)</f>
        <v>0</v>
      </c>
      <c r="E19" s="76">
        <f>SUMIFS('القيد الإفتتاحي'!$M$6:$M$1600,'القيد الإفتتاحي'!$J$6:$J$1600,$B19,'القيد الإفتتاحي'!$B$6:$B$1600,$D$1)</f>
        <v>0</v>
      </c>
      <c r="F19" s="76">
        <f>SUMIFS('اليومية العامة'!$I$6:$I$1600,'اليومية العامة'!$F$6:$F$1600,$B19,'اليومية العامة'!$B$6:$B$1600,$F$1)</f>
        <v>0</v>
      </c>
      <c r="G19" s="76">
        <f>SUMIFS('اليومية العامة'!$M$6:$M$1600,'اليومية العامة'!$J$6:$J$1600,$B19,'اليومية العامة'!$B$6:$B$1600,$F$1)</f>
        <v>0</v>
      </c>
      <c r="H19" s="76">
        <f>SUMIFS('اليومية العامة'!$I$6:$I$1600,'اليومية العامة'!$F$6:$F$1600,$B19,'اليومية العامة'!$B$6:$B$1600,$H$1)</f>
        <v>0</v>
      </c>
      <c r="I19" s="76">
        <f>SUMIFS('اليومية العامة'!$M$6:$M$1600,'اليومية العامة'!$J$6:$J$1600,$B19,'اليومية العامة'!$B$6:$B$1600,$H$1)</f>
        <v>0</v>
      </c>
      <c r="J19" s="76">
        <f>SUMIFS('اليومية العامة'!$I$6:$I$1600,'اليومية العامة'!$F$6:$F$1600,$B19,'اليومية العامة'!$B$6:$B$1600,$J$1)</f>
        <v>0</v>
      </c>
      <c r="K19" s="76">
        <f>SUMIFS('اليومية العامة'!$M$6:$M$1600,'اليومية العامة'!$J$6:$J$1600,$B19,'اليومية العامة'!$B$6:$B$1600,$J$1)</f>
        <v>0</v>
      </c>
      <c r="L19" s="76">
        <f>SUMIFS('اليومية العامة'!$I$6:$I$1600,'اليومية العامة'!$F$6:$F$1600,$B19,'اليومية العامة'!$B$6:$B$1600,$L$1)</f>
        <v>0</v>
      </c>
      <c r="M19" s="76">
        <f>SUMIFS('اليومية العامة'!$M$6:$M$1600,'اليومية العامة'!$J$6:$J$1600,$B19,'اليومية العامة'!$B$6:$B$1600,$L$1)</f>
        <v>0</v>
      </c>
      <c r="N19" s="76">
        <f>SUMIFS('اليومية العامة'!$I$6:$I$1600,'اليومية العامة'!$F$6:$F$1600,$B19,'اليومية العامة'!$B$6:$B$1600,$N$1)</f>
        <v>0</v>
      </c>
      <c r="O19" s="76">
        <f>SUMIFS('اليومية العامة'!$M$6:$M$1600,'اليومية العامة'!$J$6:$J$1600,$B19,'اليومية العامة'!$B$6:$B$1600,$N$1)</f>
        <v>0</v>
      </c>
      <c r="P19" s="76">
        <f>SUMIFS('اليومية العامة'!$I$6:$I$1600,'اليومية العامة'!$F$6:$F$1600,$B19,'اليومية العامة'!$B$6:$B$1600,$P$1)</f>
        <v>0</v>
      </c>
      <c r="Q19" s="76">
        <f>SUMIFS('اليومية العامة'!$M$6:$M$1600,'اليومية العامة'!$J$6:$J$1600,$B19,'اليومية العامة'!$B$6:$B$1600,$P$1)</f>
        <v>0</v>
      </c>
      <c r="R19" s="76">
        <f>SUMIFS('اليومية العامة'!$I$6:$I$1600,'اليومية العامة'!$F$6:$F$1600,$B19,'اليومية العامة'!$B$6:$B$1600,$R$1)</f>
        <v>0</v>
      </c>
      <c r="S19" s="76">
        <f>SUMIFS('اليومية العامة'!$M$6:$M$1600,'اليومية العامة'!$J$6:$J$1600,$B19,'اليومية العامة'!$B$6:$B$1600,$R$1)</f>
        <v>0</v>
      </c>
      <c r="T19" s="76">
        <f>SUMIFS('اليومية العامة'!$I$6:$I$1600,'اليومية العامة'!$F$6:$F$1600,$B19,'اليومية العامة'!$B$6:$B$1600,$T$1)</f>
        <v>0</v>
      </c>
      <c r="U19" s="76">
        <f>SUMIFS('اليومية العامة'!$M$6:$M$1600,'اليومية العامة'!$J$6:$J$1600,$B19,'اليومية العامة'!$B$6:$B$1600,$T$1)</f>
        <v>0</v>
      </c>
      <c r="V19" s="76">
        <f>SUMIFS('اليومية العامة'!$I$6:$I$1600,'اليومية العامة'!$F$6:$F$1600,$B19,'اليومية العامة'!$B$6:$B$1600,$V$1)</f>
        <v>0</v>
      </c>
      <c r="W19" s="76">
        <f>SUMIFS('اليومية العامة'!$M$6:$M$1600,'اليومية العامة'!$J$6:$J$1600,$B19,'اليومية العامة'!$B$6:$B$1600,$V$1)</f>
        <v>0</v>
      </c>
      <c r="X19" s="76">
        <f>SUMIFS('اليومية العامة'!$I$6:$I$1600,'اليومية العامة'!$F$6:$F$1600,$B19,'اليومية العامة'!$B$6:$B$1600,$X$1)</f>
        <v>0</v>
      </c>
      <c r="Y19" s="76">
        <f>SUMIFS('اليومية العامة'!$M$6:$M$1600,'اليومية العامة'!$J$6:$J$1600,$B19,'اليومية العامة'!$B$6:$B$1600,$X$1)</f>
        <v>0</v>
      </c>
      <c r="Z19" s="76">
        <f>SUMIFS('اليومية العامة'!$I$6:$I$1600,'اليومية العامة'!$F$6:$F$1600,$B19,'اليومية العامة'!$B$6:$B$1600,$Z$1)</f>
        <v>0</v>
      </c>
      <c r="AA19" s="76">
        <f>SUMIFS('اليومية العامة'!$M$6:$M$1600,'اليومية العامة'!$J$6:$J$1600,$B19,'اليومية العامة'!$B$6:$B$1600,$Z$1)</f>
        <v>0</v>
      </c>
      <c r="AB19" s="76">
        <f>SUMIFS('اليومية العامة'!$I$6:$I$1600,'اليومية العامة'!$F$6:$F$1600,$B19,'اليومية العامة'!$B$6:$B$1600,$AB$1)</f>
        <v>0</v>
      </c>
      <c r="AC19" s="76">
        <f>SUMIFS('اليومية العامة'!$M$6:$M$1600,'اليومية العامة'!$J$6:$J$1600,$B19,'اليومية العامة'!$B$6:$B$1600,$AB$1)</f>
        <v>0</v>
      </c>
      <c r="AD19" s="76">
        <f t="shared" si="0"/>
        <v>0</v>
      </c>
      <c r="AE19" s="76">
        <f t="shared" si="1"/>
        <v>0</v>
      </c>
      <c r="AF19" s="20" t="str">
        <f t="shared" si="2"/>
        <v/>
      </c>
    </row>
    <row r="20" spans="1:32" x14ac:dyDescent="0.25">
      <c r="A20" s="75">
        <f>'دليل الحسابات'!A18</f>
        <v>5</v>
      </c>
      <c r="B20" s="75">
        <f>'دليل الحسابات'!B18</f>
        <v>11201002</v>
      </c>
      <c r="C20" s="75" t="str">
        <f>'دليل الحسابات'!C18</f>
        <v>اسم الحساب ...........</v>
      </c>
      <c r="D20" s="76">
        <f>SUMIFS('القيد الإفتتاحي'!$I$6:$I$1600,'القيد الإفتتاحي'!$F$6:$F$1600,$B20,'القيد الإفتتاحي'!$B$6:$B$1600,$D$1)</f>
        <v>0</v>
      </c>
      <c r="E20" s="76">
        <f>SUMIFS('القيد الإفتتاحي'!$M$6:$M$1600,'القيد الإفتتاحي'!$J$6:$J$1600,$B20,'القيد الإفتتاحي'!$B$6:$B$1600,$D$1)</f>
        <v>0</v>
      </c>
      <c r="F20" s="76">
        <f>SUMIFS('اليومية العامة'!$I$6:$I$1600,'اليومية العامة'!$F$6:$F$1600,$B20,'اليومية العامة'!$B$6:$B$1600,$F$1)</f>
        <v>0</v>
      </c>
      <c r="G20" s="76">
        <f>SUMIFS('اليومية العامة'!$M$6:$M$1600,'اليومية العامة'!$J$6:$J$1600,$B20,'اليومية العامة'!$B$6:$B$1600,$F$1)</f>
        <v>0</v>
      </c>
      <c r="H20" s="76">
        <f>SUMIFS('اليومية العامة'!$I$6:$I$1600,'اليومية العامة'!$F$6:$F$1600,$B20,'اليومية العامة'!$B$6:$B$1600,$H$1)</f>
        <v>0</v>
      </c>
      <c r="I20" s="76">
        <f>SUMIFS('اليومية العامة'!$M$6:$M$1600,'اليومية العامة'!$J$6:$J$1600,$B20,'اليومية العامة'!$B$6:$B$1600,$H$1)</f>
        <v>0</v>
      </c>
      <c r="J20" s="76">
        <f>SUMIFS('اليومية العامة'!$I$6:$I$1600,'اليومية العامة'!$F$6:$F$1600,$B20,'اليومية العامة'!$B$6:$B$1600,$J$1)</f>
        <v>0</v>
      </c>
      <c r="K20" s="76">
        <f>SUMIFS('اليومية العامة'!$M$6:$M$1600,'اليومية العامة'!$J$6:$J$1600,$B20,'اليومية العامة'!$B$6:$B$1600,$J$1)</f>
        <v>0</v>
      </c>
      <c r="L20" s="76">
        <f>SUMIFS('اليومية العامة'!$I$6:$I$1600,'اليومية العامة'!$F$6:$F$1600,$B20,'اليومية العامة'!$B$6:$B$1600,$L$1)</f>
        <v>0</v>
      </c>
      <c r="M20" s="76">
        <f>SUMIFS('اليومية العامة'!$M$6:$M$1600,'اليومية العامة'!$J$6:$J$1600,$B20,'اليومية العامة'!$B$6:$B$1600,$L$1)</f>
        <v>0</v>
      </c>
      <c r="N20" s="76">
        <f>SUMIFS('اليومية العامة'!$I$6:$I$1600,'اليومية العامة'!$F$6:$F$1600,$B20,'اليومية العامة'!$B$6:$B$1600,$N$1)</f>
        <v>0</v>
      </c>
      <c r="O20" s="76">
        <f>SUMIFS('اليومية العامة'!$M$6:$M$1600,'اليومية العامة'!$J$6:$J$1600,$B20,'اليومية العامة'!$B$6:$B$1600,$N$1)</f>
        <v>0</v>
      </c>
      <c r="P20" s="76">
        <f>SUMIFS('اليومية العامة'!$I$6:$I$1600,'اليومية العامة'!$F$6:$F$1600,$B20,'اليومية العامة'!$B$6:$B$1600,$P$1)</f>
        <v>0</v>
      </c>
      <c r="Q20" s="76">
        <f>SUMIFS('اليومية العامة'!$M$6:$M$1600,'اليومية العامة'!$J$6:$J$1600,$B20,'اليومية العامة'!$B$6:$B$1600,$P$1)</f>
        <v>0</v>
      </c>
      <c r="R20" s="76">
        <f>SUMIFS('اليومية العامة'!$I$6:$I$1600,'اليومية العامة'!$F$6:$F$1600,$B20,'اليومية العامة'!$B$6:$B$1600,$R$1)</f>
        <v>0</v>
      </c>
      <c r="S20" s="76">
        <f>SUMIFS('اليومية العامة'!$M$6:$M$1600,'اليومية العامة'!$J$6:$J$1600,$B20,'اليومية العامة'!$B$6:$B$1600,$R$1)</f>
        <v>0</v>
      </c>
      <c r="T20" s="76">
        <f>SUMIFS('اليومية العامة'!$I$6:$I$1600,'اليومية العامة'!$F$6:$F$1600,$B20,'اليومية العامة'!$B$6:$B$1600,$T$1)</f>
        <v>0</v>
      </c>
      <c r="U20" s="76">
        <f>SUMIFS('اليومية العامة'!$M$6:$M$1600,'اليومية العامة'!$J$6:$J$1600,$B20,'اليومية العامة'!$B$6:$B$1600,$T$1)</f>
        <v>0</v>
      </c>
      <c r="V20" s="76">
        <f>SUMIFS('اليومية العامة'!$I$6:$I$1600,'اليومية العامة'!$F$6:$F$1600,$B20,'اليومية العامة'!$B$6:$B$1600,$V$1)</f>
        <v>0</v>
      </c>
      <c r="W20" s="76">
        <f>SUMIFS('اليومية العامة'!$M$6:$M$1600,'اليومية العامة'!$J$6:$J$1600,$B20,'اليومية العامة'!$B$6:$B$1600,$V$1)</f>
        <v>0</v>
      </c>
      <c r="X20" s="76">
        <f>SUMIFS('اليومية العامة'!$I$6:$I$1600,'اليومية العامة'!$F$6:$F$1600,$B20,'اليومية العامة'!$B$6:$B$1600,$X$1)</f>
        <v>0</v>
      </c>
      <c r="Y20" s="76">
        <f>SUMIFS('اليومية العامة'!$M$6:$M$1600,'اليومية العامة'!$J$6:$J$1600,$B20,'اليومية العامة'!$B$6:$B$1600,$X$1)</f>
        <v>0</v>
      </c>
      <c r="Z20" s="76">
        <f>SUMIFS('اليومية العامة'!$I$6:$I$1600,'اليومية العامة'!$F$6:$F$1600,$B20,'اليومية العامة'!$B$6:$B$1600,$Z$1)</f>
        <v>0</v>
      </c>
      <c r="AA20" s="76">
        <f>SUMIFS('اليومية العامة'!$M$6:$M$1600,'اليومية العامة'!$J$6:$J$1600,$B20,'اليومية العامة'!$B$6:$B$1600,$Z$1)</f>
        <v>0</v>
      </c>
      <c r="AB20" s="76">
        <f>SUMIFS('اليومية العامة'!$I$6:$I$1600,'اليومية العامة'!$F$6:$F$1600,$B20,'اليومية العامة'!$B$6:$B$1600,$AB$1)</f>
        <v>0</v>
      </c>
      <c r="AC20" s="76">
        <f>SUMIFS('اليومية العامة'!$M$6:$M$1600,'اليومية العامة'!$J$6:$J$1600,$B20,'اليومية العامة'!$B$6:$B$1600,$AB$1)</f>
        <v>0</v>
      </c>
      <c r="AD20" s="76">
        <f t="shared" si="0"/>
        <v>0</v>
      </c>
      <c r="AE20" s="76">
        <f t="shared" si="1"/>
        <v>0</v>
      </c>
      <c r="AF20" s="20" t="str">
        <f t="shared" si="2"/>
        <v/>
      </c>
    </row>
    <row r="21" spans="1:32" x14ac:dyDescent="0.25">
      <c r="A21" s="75">
        <f>'دليل الحسابات'!A19</f>
        <v>5</v>
      </c>
      <c r="B21" s="75">
        <f>'دليل الحسابات'!B19</f>
        <v>11201003</v>
      </c>
      <c r="C21" s="75" t="str">
        <f>'دليل الحسابات'!C19</f>
        <v>اسم الحساب ...........</v>
      </c>
      <c r="D21" s="76">
        <f>SUMIFS('القيد الإفتتاحي'!$I$6:$I$1600,'القيد الإفتتاحي'!$F$6:$F$1600,$B21,'القيد الإفتتاحي'!$B$6:$B$1600,$D$1)</f>
        <v>0</v>
      </c>
      <c r="E21" s="76">
        <f>SUMIFS('القيد الإفتتاحي'!$M$6:$M$1600,'القيد الإفتتاحي'!$J$6:$J$1600,$B21,'القيد الإفتتاحي'!$B$6:$B$1600,$D$1)</f>
        <v>0</v>
      </c>
      <c r="F21" s="76">
        <f>SUMIFS('اليومية العامة'!$I$6:$I$1600,'اليومية العامة'!$F$6:$F$1600,$B21,'اليومية العامة'!$B$6:$B$1600,$F$1)</f>
        <v>0</v>
      </c>
      <c r="G21" s="76">
        <f>SUMIFS('اليومية العامة'!$M$6:$M$1600,'اليومية العامة'!$J$6:$J$1600,$B21,'اليومية العامة'!$B$6:$B$1600,$F$1)</f>
        <v>0</v>
      </c>
      <c r="H21" s="76">
        <f>SUMIFS('اليومية العامة'!$I$6:$I$1600,'اليومية العامة'!$F$6:$F$1600,$B21,'اليومية العامة'!$B$6:$B$1600,$H$1)</f>
        <v>0</v>
      </c>
      <c r="I21" s="76">
        <f>SUMIFS('اليومية العامة'!$M$6:$M$1600,'اليومية العامة'!$J$6:$J$1600,$B21,'اليومية العامة'!$B$6:$B$1600,$H$1)</f>
        <v>0</v>
      </c>
      <c r="J21" s="76">
        <f>SUMIFS('اليومية العامة'!$I$6:$I$1600,'اليومية العامة'!$F$6:$F$1600,$B21,'اليومية العامة'!$B$6:$B$1600,$J$1)</f>
        <v>0</v>
      </c>
      <c r="K21" s="76">
        <f>SUMIFS('اليومية العامة'!$M$6:$M$1600,'اليومية العامة'!$J$6:$J$1600,$B21,'اليومية العامة'!$B$6:$B$1600,$J$1)</f>
        <v>0</v>
      </c>
      <c r="L21" s="76">
        <f>SUMIFS('اليومية العامة'!$I$6:$I$1600,'اليومية العامة'!$F$6:$F$1600,$B21,'اليومية العامة'!$B$6:$B$1600,$L$1)</f>
        <v>0</v>
      </c>
      <c r="M21" s="76">
        <f>SUMIFS('اليومية العامة'!$M$6:$M$1600,'اليومية العامة'!$J$6:$J$1600,$B21,'اليومية العامة'!$B$6:$B$1600,$L$1)</f>
        <v>0</v>
      </c>
      <c r="N21" s="76">
        <f>SUMIFS('اليومية العامة'!$I$6:$I$1600,'اليومية العامة'!$F$6:$F$1600,$B21,'اليومية العامة'!$B$6:$B$1600,$N$1)</f>
        <v>0</v>
      </c>
      <c r="O21" s="76">
        <f>SUMIFS('اليومية العامة'!$M$6:$M$1600,'اليومية العامة'!$J$6:$J$1600,$B21,'اليومية العامة'!$B$6:$B$1600,$N$1)</f>
        <v>0</v>
      </c>
      <c r="P21" s="76">
        <f>SUMIFS('اليومية العامة'!$I$6:$I$1600,'اليومية العامة'!$F$6:$F$1600,$B21,'اليومية العامة'!$B$6:$B$1600,$P$1)</f>
        <v>0</v>
      </c>
      <c r="Q21" s="76">
        <f>SUMIFS('اليومية العامة'!$M$6:$M$1600,'اليومية العامة'!$J$6:$J$1600,$B21,'اليومية العامة'!$B$6:$B$1600,$P$1)</f>
        <v>0</v>
      </c>
      <c r="R21" s="76">
        <f>SUMIFS('اليومية العامة'!$I$6:$I$1600,'اليومية العامة'!$F$6:$F$1600,$B21,'اليومية العامة'!$B$6:$B$1600,$R$1)</f>
        <v>0</v>
      </c>
      <c r="S21" s="76">
        <f>SUMIFS('اليومية العامة'!$M$6:$M$1600,'اليومية العامة'!$J$6:$J$1600,$B21,'اليومية العامة'!$B$6:$B$1600,$R$1)</f>
        <v>0</v>
      </c>
      <c r="T21" s="76">
        <f>SUMIFS('اليومية العامة'!$I$6:$I$1600,'اليومية العامة'!$F$6:$F$1600,$B21,'اليومية العامة'!$B$6:$B$1600,$T$1)</f>
        <v>0</v>
      </c>
      <c r="U21" s="76">
        <f>SUMIFS('اليومية العامة'!$M$6:$M$1600,'اليومية العامة'!$J$6:$J$1600,$B21,'اليومية العامة'!$B$6:$B$1600,$T$1)</f>
        <v>0</v>
      </c>
      <c r="V21" s="76">
        <f>SUMIFS('اليومية العامة'!$I$6:$I$1600,'اليومية العامة'!$F$6:$F$1600,$B21,'اليومية العامة'!$B$6:$B$1600,$V$1)</f>
        <v>0</v>
      </c>
      <c r="W21" s="76">
        <f>SUMIFS('اليومية العامة'!$M$6:$M$1600,'اليومية العامة'!$J$6:$J$1600,$B21,'اليومية العامة'!$B$6:$B$1600,$V$1)</f>
        <v>0</v>
      </c>
      <c r="X21" s="76">
        <f>SUMIFS('اليومية العامة'!$I$6:$I$1600,'اليومية العامة'!$F$6:$F$1600,$B21,'اليومية العامة'!$B$6:$B$1600,$X$1)</f>
        <v>0</v>
      </c>
      <c r="Y21" s="76">
        <f>SUMIFS('اليومية العامة'!$M$6:$M$1600,'اليومية العامة'!$J$6:$J$1600,$B21,'اليومية العامة'!$B$6:$B$1600,$X$1)</f>
        <v>0</v>
      </c>
      <c r="Z21" s="76">
        <f>SUMIFS('اليومية العامة'!$I$6:$I$1600,'اليومية العامة'!$F$6:$F$1600,$B21,'اليومية العامة'!$B$6:$B$1600,$Z$1)</f>
        <v>0</v>
      </c>
      <c r="AA21" s="76">
        <f>SUMIFS('اليومية العامة'!$M$6:$M$1600,'اليومية العامة'!$J$6:$J$1600,$B21,'اليومية العامة'!$B$6:$B$1600,$Z$1)</f>
        <v>0</v>
      </c>
      <c r="AB21" s="76">
        <f>SUMIFS('اليومية العامة'!$I$6:$I$1600,'اليومية العامة'!$F$6:$F$1600,$B21,'اليومية العامة'!$B$6:$B$1600,$AB$1)</f>
        <v>0</v>
      </c>
      <c r="AC21" s="76">
        <f>SUMIFS('اليومية العامة'!$M$6:$M$1600,'اليومية العامة'!$J$6:$J$1600,$B21,'اليومية العامة'!$B$6:$B$1600,$AB$1)</f>
        <v>0</v>
      </c>
      <c r="AD21" s="76">
        <f t="shared" si="0"/>
        <v>0</v>
      </c>
      <c r="AE21" s="76">
        <f t="shared" si="1"/>
        <v>0</v>
      </c>
      <c r="AF21" s="20" t="str">
        <f t="shared" si="2"/>
        <v/>
      </c>
    </row>
    <row r="22" spans="1:32" x14ac:dyDescent="0.25">
      <c r="A22" s="75">
        <f>'دليل الحسابات'!A20</f>
        <v>5</v>
      </c>
      <c r="B22" s="75">
        <f>'دليل الحسابات'!B20</f>
        <v>11201004</v>
      </c>
      <c r="C22" s="75" t="str">
        <f>'دليل الحسابات'!C20</f>
        <v>اسم الحساب ...........</v>
      </c>
      <c r="D22" s="76">
        <f>SUMIFS('القيد الإفتتاحي'!$I$6:$I$1600,'القيد الإفتتاحي'!$F$6:$F$1600,$B22,'القيد الإفتتاحي'!$B$6:$B$1600,$D$1)</f>
        <v>0</v>
      </c>
      <c r="E22" s="76">
        <f>SUMIFS('القيد الإفتتاحي'!$M$6:$M$1600,'القيد الإفتتاحي'!$J$6:$J$1600,$B22,'القيد الإفتتاحي'!$B$6:$B$1600,$D$1)</f>
        <v>0</v>
      </c>
      <c r="F22" s="76">
        <f>SUMIFS('اليومية العامة'!$I$6:$I$1600,'اليومية العامة'!$F$6:$F$1600,$B22,'اليومية العامة'!$B$6:$B$1600,$F$1)</f>
        <v>0</v>
      </c>
      <c r="G22" s="76">
        <f>SUMIFS('اليومية العامة'!$M$6:$M$1600,'اليومية العامة'!$J$6:$J$1600,$B22,'اليومية العامة'!$B$6:$B$1600,$F$1)</f>
        <v>0</v>
      </c>
      <c r="H22" s="76">
        <f>SUMIFS('اليومية العامة'!$I$6:$I$1600,'اليومية العامة'!$F$6:$F$1600,$B22,'اليومية العامة'!$B$6:$B$1600,$H$1)</f>
        <v>0</v>
      </c>
      <c r="I22" s="76">
        <f>SUMIFS('اليومية العامة'!$M$6:$M$1600,'اليومية العامة'!$J$6:$J$1600,$B22,'اليومية العامة'!$B$6:$B$1600,$H$1)</f>
        <v>0</v>
      </c>
      <c r="J22" s="76">
        <f>SUMIFS('اليومية العامة'!$I$6:$I$1600,'اليومية العامة'!$F$6:$F$1600,$B22,'اليومية العامة'!$B$6:$B$1600,$J$1)</f>
        <v>0</v>
      </c>
      <c r="K22" s="76">
        <f>SUMIFS('اليومية العامة'!$M$6:$M$1600,'اليومية العامة'!$J$6:$J$1600,$B22,'اليومية العامة'!$B$6:$B$1600,$J$1)</f>
        <v>0</v>
      </c>
      <c r="L22" s="76">
        <f>SUMIFS('اليومية العامة'!$I$6:$I$1600,'اليومية العامة'!$F$6:$F$1600,$B22,'اليومية العامة'!$B$6:$B$1600,$L$1)</f>
        <v>0</v>
      </c>
      <c r="M22" s="76">
        <f>SUMIFS('اليومية العامة'!$M$6:$M$1600,'اليومية العامة'!$J$6:$J$1600,$B22,'اليومية العامة'!$B$6:$B$1600,$L$1)</f>
        <v>0</v>
      </c>
      <c r="N22" s="76">
        <f>SUMIFS('اليومية العامة'!$I$6:$I$1600,'اليومية العامة'!$F$6:$F$1600,$B22,'اليومية العامة'!$B$6:$B$1600,$N$1)</f>
        <v>0</v>
      </c>
      <c r="O22" s="76">
        <f>SUMIFS('اليومية العامة'!$M$6:$M$1600,'اليومية العامة'!$J$6:$J$1600,$B22,'اليومية العامة'!$B$6:$B$1600,$N$1)</f>
        <v>0</v>
      </c>
      <c r="P22" s="76">
        <f>SUMIFS('اليومية العامة'!$I$6:$I$1600,'اليومية العامة'!$F$6:$F$1600,$B22,'اليومية العامة'!$B$6:$B$1600,$P$1)</f>
        <v>0</v>
      </c>
      <c r="Q22" s="76">
        <f>SUMIFS('اليومية العامة'!$M$6:$M$1600,'اليومية العامة'!$J$6:$J$1600,$B22,'اليومية العامة'!$B$6:$B$1600,$P$1)</f>
        <v>0</v>
      </c>
      <c r="R22" s="76">
        <f>SUMIFS('اليومية العامة'!$I$6:$I$1600,'اليومية العامة'!$F$6:$F$1600,$B22,'اليومية العامة'!$B$6:$B$1600,$R$1)</f>
        <v>0</v>
      </c>
      <c r="S22" s="76">
        <f>SUMIFS('اليومية العامة'!$M$6:$M$1600,'اليومية العامة'!$J$6:$J$1600,$B22,'اليومية العامة'!$B$6:$B$1600,$R$1)</f>
        <v>0</v>
      </c>
      <c r="T22" s="76">
        <f>SUMIFS('اليومية العامة'!$I$6:$I$1600,'اليومية العامة'!$F$6:$F$1600,$B22,'اليومية العامة'!$B$6:$B$1600,$T$1)</f>
        <v>0</v>
      </c>
      <c r="U22" s="76">
        <f>SUMIFS('اليومية العامة'!$M$6:$M$1600,'اليومية العامة'!$J$6:$J$1600,$B22,'اليومية العامة'!$B$6:$B$1600,$T$1)</f>
        <v>0</v>
      </c>
      <c r="V22" s="76">
        <f>SUMIFS('اليومية العامة'!$I$6:$I$1600,'اليومية العامة'!$F$6:$F$1600,$B22,'اليومية العامة'!$B$6:$B$1600,$V$1)</f>
        <v>0</v>
      </c>
      <c r="W22" s="76">
        <f>SUMIFS('اليومية العامة'!$M$6:$M$1600,'اليومية العامة'!$J$6:$J$1600,$B22,'اليومية العامة'!$B$6:$B$1600,$V$1)</f>
        <v>0</v>
      </c>
      <c r="X22" s="76">
        <f>SUMIFS('اليومية العامة'!$I$6:$I$1600,'اليومية العامة'!$F$6:$F$1600,$B22,'اليومية العامة'!$B$6:$B$1600,$X$1)</f>
        <v>0</v>
      </c>
      <c r="Y22" s="76">
        <f>SUMIFS('اليومية العامة'!$M$6:$M$1600,'اليومية العامة'!$J$6:$J$1600,$B22,'اليومية العامة'!$B$6:$B$1600,$X$1)</f>
        <v>0</v>
      </c>
      <c r="Z22" s="76">
        <f>SUMIFS('اليومية العامة'!$I$6:$I$1600,'اليومية العامة'!$F$6:$F$1600,$B22,'اليومية العامة'!$B$6:$B$1600,$Z$1)</f>
        <v>0</v>
      </c>
      <c r="AA22" s="76">
        <f>SUMIFS('اليومية العامة'!$M$6:$M$1600,'اليومية العامة'!$J$6:$J$1600,$B22,'اليومية العامة'!$B$6:$B$1600,$Z$1)</f>
        <v>0</v>
      </c>
      <c r="AB22" s="76">
        <f>SUMIFS('اليومية العامة'!$I$6:$I$1600,'اليومية العامة'!$F$6:$F$1600,$B22,'اليومية العامة'!$B$6:$B$1600,$AB$1)</f>
        <v>0</v>
      </c>
      <c r="AC22" s="76">
        <f>SUMIFS('اليومية العامة'!$M$6:$M$1600,'اليومية العامة'!$J$6:$J$1600,$B22,'اليومية العامة'!$B$6:$B$1600,$AB$1)</f>
        <v>0</v>
      </c>
      <c r="AD22" s="76">
        <f t="shared" si="0"/>
        <v>0</v>
      </c>
      <c r="AE22" s="76">
        <f t="shared" si="1"/>
        <v>0</v>
      </c>
      <c r="AF22" s="20" t="str">
        <f t="shared" si="2"/>
        <v/>
      </c>
    </row>
    <row r="23" spans="1:32" x14ac:dyDescent="0.25">
      <c r="A23" s="75">
        <f>'دليل الحسابات'!A21</f>
        <v>5</v>
      </c>
      <c r="B23" s="75">
        <f>'دليل الحسابات'!B21</f>
        <v>11201005</v>
      </c>
      <c r="C23" s="75" t="str">
        <f>'دليل الحسابات'!C21</f>
        <v>اسم الحساب ...........</v>
      </c>
      <c r="D23" s="76">
        <f>SUMIFS('القيد الإفتتاحي'!$I$6:$I$1600,'القيد الإفتتاحي'!$F$6:$F$1600,$B23,'القيد الإفتتاحي'!$B$6:$B$1600,$D$1)</f>
        <v>0</v>
      </c>
      <c r="E23" s="76">
        <f>SUMIFS('القيد الإفتتاحي'!$M$6:$M$1600,'القيد الإفتتاحي'!$J$6:$J$1600,$B23,'القيد الإفتتاحي'!$B$6:$B$1600,$D$1)</f>
        <v>0</v>
      </c>
      <c r="F23" s="76">
        <f>SUMIFS('اليومية العامة'!$I$6:$I$1600,'اليومية العامة'!$F$6:$F$1600,$B23,'اليومية العامة'!$B$6:$B$1600,$F$1)</f>
        <v>0</v>
      </c>
      <c r="G23" s="76">
        <f>SUMIFS('اليومية العامة'!$M$6:$M$1600,'اليومية العامة'!$J$6:$J$1600,$B23,'اليومية العامة'!$B$6:$B$1600,$F$1)</f>
        <v>0</v>
      </c>
      <c r="H23" s="76">
        <f>SUMIFS('اليومية العامة'!$I$6:$I$1600,'اليومية العامة'!$F$6:$F$1600,$B23,'اليومية العامة'!$B$6:$B$1600,$H$1)</f>
        <v>0</v>
      </c>
      <c r="I23" s="76">
        <f>SUMIFS('اليومية العامة'!$M$6:$M$1600,'اليومية العامة'!$J$6:$J$1600,$B23,'اليومية العامة'!$B$6:$B$1600,$H$1)</f>
        <v>0</v>
      </c>
      <c r="J23" s="76">
        <f>SUMIFS('اليومية العامة'!$I$6:$I$1600,'اليومية العامة'!$F$6:$F$1600,$B23,'اليومية العامة'!$B$6:$B$1600,$J$1)</f>
        <v>0</v>
      </c>
      <c r="K23" s="76">
        <f>SUMIFS('اليومية العامة'!$M$6:$M$1600,'اليومية العامة'!$J$6:$J$1600,$B23,'اليومية العامة'!$B$6:$B$1600,$J$1)</f>
        <v>0</v>
      </c>
      <c r="L23" s="76">
        <f>SUMIFS('اليومية العامة'!$I$6:$I$1600,'اليومية العامة'!$F$6:$F$1600,$B23,'اليومية العامة'!$B$6:$B$1600,$L$1)</f>
        <v>0</v>
      </c>
      <c r="M23" s="76">
        <f>SUMIFS('اليومية العامة'!$M$6:$M$1600,'اليومية العامة'!$J$6:$J$1600,$B23,'اليومية العامة'!$B$6:$B$1600,$L$1)</f>
        <v>0</v>
      </c>
      <c r="N23" s="76">
        <f>SUMIFS('اليومية العامة'!$I$6:$I$1600,'اليومية العامة'!$F$6:$F$1600,$B23,'اليومية العامة'!$B$6:$B$1600,$N$1)</f>
        <v>0</v>
      </c>
      <c r="O23" s="76">
        <f>SUMIFS('اليومية العامة'!$M$6:$M$1600,'اليومية العامة'!$J$6:$J$1600,$B23,'اليومية العامة'!$B$6:$B$1600,$N$1)</f>
        <v>0</v>
      </c>
      <c r="P23" s="76">
        <f>SUMIFS('اليومية العامة'!$I$6:$I$1600,'اليومية العامة'!$F$6:$F$1600,$B23,'اليومية العامة'!$B$6:$B$1600,$P$1)</f>
        <v>0</v>
      </c>
      <c r="Q23" s="76">
        <f>SUMIFS('اليومية العامة'!$M$6:$M$1600,'اليومية العامة'!$J$6:$J$1600,$B23,'اليومية العامة'!$B$6:$B$1600,$P$1)</f>
        <v>0</v>
      </c>
      <c r="R23" s="76">
        <f>SUMIFS('اليومية العامة'!$I$6:$I$1600,'اليومية العامة'!$F$6:$F$1600,$B23,'اليومية العامة'!$B$6:$B$1600,$R$1)</f>
        <v>0</v>
      </c>
      <c r="S23" s="76">
        <f>SUMIFS('اليومية العامة'!$M$6:$M$1600,'اليومية العامة'!$J$6:$J$1600,$B23,'اليومية العامة'!$B$6:$B$1600,$R$1)</f>
        <v>0</v>
      </c>
      <c r="T23" s="76">
        <f>SUMIFS('اليومية العامة'!$I$6:$I$1600,'اليومية العامة'!$F$6:$F$1600,$B23,'اليومية العامة'!$B$6:$B$1600,$T$1)</f>
        <v>0</v>
      </c>
      <c r="U23" s="76">
        <f>SUMIFS('اليومية العامة'!$M$6:$M$1600,'اليومية العامة'!$J$6:$J$1600,$B23,'اليومية العامة'!$B$6:$B$1600,$T$1)</f>
        <v>0</v>
      </c>
      <c r="V23" s="76">
        <f>SUMIFS('اليومية العامة'!$I$6:$I$1600,'اليومية العامة'!$F$6:$F$1600,$B23,'اليومية العامة'!$B$6:$B$1600,$V$1)</f>
        <v>0</v>
      </c>
      <c r="W23" s="76">
        <f>SUMIFS('اليومية العامة'!$M$6:$M$1600,'اليومية العامة'!$J$6:$J$1600,$B23,'اليومية العامة'!$B$6:$B$1600,$V$1)</f>
        <v>0</v>
      </c>
      <c r="X23" s="76">
        <f>SUMIFS('اليومية العامة'!$I$6:$I$1600,'اليومية العامة'!$F$6:$F$1600,$B23,'اليومية العامة'!$B$6:$B$1600,$X$1)</f>
        <v>0</v>
      </c>
      <c r="Y23" s="76">
        <f>SUMIFS('اليومية العامة'!$M$6:$M$1600,'اليومية العامة'!$J$6:$J$1600,$B23,'اليومية العامة'!$B$6:$B$1600,$X$1)</f>
        <v>0</v>
      </c>
      <c r="Z23" s="76">
        <f>SUMIFS('اليومية العامة'!$I$6:$I$1600,'اليومية العامة'!$F$6:$F$1600,$B23,'اليومية العامة'!$B$6:$B$1600,$Z$1)</f>
        <v>0</v>
      </c>
      <c r="AA23" s="76">
        <f>SUMIFS('اليومية العامة'!$M$6:$M$1600,'اليومية العامة'!$J$6:$J$1600,$B23,'اليومية العامة'!$B$6:$B$1600,$Z$1)</f>
        <v>0</v>
      </c>
      <c r="AB23" s="76">
        <f>SUMIFS('اليومية العامة'!$I$6:$I$1600,'اليومية العامة'!$F$6:$F$1600,$B23,'اليومية العامة'!$B$6:$B$1600,$AB$1)</f>
        <v>0</v>
      </c>
      <c r="AC23" s="76">
        <f>SUMIFS('اليومية العامة'!$M$6:$M$1600,'اليومية العامة'!$J$6:$J$1600,$B23,'اليومية العامة'!$B$6:$B$1600,$AB$1)</f>
        <v>0</v>
      </c>
      <c r="AD23" s="76">
        <f t="shared" si="0"/>
        <v>0</v>
      </c>
      <c r="AE23" s="76">
        <f t="shared" si="1"/>
        <v>0</v>
      </c>
      <c r="AF23" s="20" t="str">
        <f t="shared" si="2"/>
        <v/>
      </c>
    </row>
    <row r="24" spans="1:32" x14ac:dyDescent="0.25">
      <c r="A24" s="75">
        <f>'دليل الحسابات'!A22</f>
        <v>3</v>
      </c>
      <c r="B24" s="75">
        <f>'دليل الحسابات'!B22</f>
        <v>11300000</v>
      </c>
      <c r="C24" s="75" t="str">
        <f>'دليل الحسابات'!C22</f>
        <v>العملاء</v>
      </c>
      <c r="D24" s="76">
        <f>SUMIFS('القيد الإفتتاحي'!$I$6:$I$1600,'القيد الإفتتاحي'!$F$6:$F$1600,$B24,'القيد الإفتتاحي'!$B$6:$B$1600,$D$1)</f>
        <v>0</v>
      </c>
      <c r="E24" s="76">
        <f>SUMIFS('القيد الإفتتاحي'!$M$6:$M$1600,'القيد الإفتتاحي'!$J$6:$J$1600,$B24,'القيد الإفتتاحي'!$B$6:$B$1600,$D$1)</f>
        <v>0</v>
      </c>
      <c r="F24" s="76">
        <f>SUMIFS('اليومية العامة'!$I$6:$I$1600,'اليومية العامة'!$F$6:$F$1600,$B24,'اليومية العامة'!$B$6:$B$1600,$F$1)</f>
        <v>0</v>
      </c>
      <c r="G24" s="76">
        <f>SUMIFS('اليومية العامة'!$M$6:$M$1600,'اليومية العامة'!$J$6:$J$1600,$B24,'اليومية العامة'!$B$6:$B$1600,$F$1)</f>
        <v>0</v>
      </c>
      <c r="H24" s="76">
        <f>SUMIFS('اليومية العامة'!$I$6:$I$1600,'اليومية العامة'!$F$6:$F$1600,$B24,'اليومية العامة'!$B$6:$B$1600,$H$1)</f>
        <v>0</v>
      </c>
      <c r="I24" s="76">
        <f>SUMIFS('اليومية العامة'!$M$6:$M$1600,'اليومية العامة'!$J$6:$J$1600,$B24,'اليومية العامة'!$B$6:$B$1600,$H$1)</f>
        <v>0</v>
      </c>
      <c r="J24" s="76">
        <f>SUMIFS('اليومية العامة'!$I$6:$I$1600,'اليومية العامة'!$F$6:$F$1600,$B24,'اليومية العامة'!$B$6:$B$1600,$J$1)</f>
        <v>0</v>
      </c>
      <c r="K24" s="76">
        <f>SUMIFS('اليومية العامة'!$M$6:$M$1600,'اليومية العامة'!$J$6:$J$1600,$B24,'اليومية العامة'!$B$6:$B$1600,$J$1)</f>
        <v>0</v>
      </c>
      <c r="L24" s="76">
        <f>SUMIFS('اليومية العامة'!$I$6:$I$1600,'اليومية العامة'!$F$6:$F$1600,$B24,'اليومية العامة'!$B$6:$B$1600,$L$1)</f>
        <v>0</v>
      </c>
      <c r="M24" s="76">
        <f>SUMIFS('اليومية العامة'!$M$6:$M$1600,'اليومية العامة'!$J$6:$J$1600,$B24,'اليومية العامة'!$B$6:$B$1600,$L$1)</f>
        <v>0</v>
      </c>
      <c r="N24" s="76">
        <f>SUMIFS('اليومية العامة'!$I$6:$I$1600,'اليومية العامة'!$F$6:$F$1600,$B24,'اليومية العامة'!$B$6:$B$1600,$N$1)</f>
        <v>0</v>
      </c>
      <c r="O24" s="76">
        <f>SUMIFS('اليومية العامة'!$M$6:$M$1600,'اليومية العامة'!$J$6:$J$1600,$B24,'اليومية العامة'!$B$6:$B$1600,$N$1)</f>
        <v>0</v>
      </c>
      <c r="P24" s="76">
        <f>SUMIFS('اليومية العامة'!$I$6:$I$1600,'اليومية العامة'!$F$6:$F$1600,$B24,'اليومية العامة'!$B$6:$B$1600,$P$1)</f>
        <v>0</v>
      </c>
      <c r="Q24" s="76">
        <f>SUMIFS('اليومية العامة'!$M$6:$M$1600,'اليومية العامة'!$J$6:$J$1600,$B24,'اليومية العامة'!$B$6:$B$1600,$P$1)</f>
        <v>0</v>
      </c>
      <c r="R24" s="76">
        <f>SUMIFS('اليومية العامة'!$I$6:$I$1600,'اليومية العامة'!$F$6:$F$1600,$B24,'اليومية العامة'!$B$6:$B$1600,$R$1)</f>
        <v>0</v>
      </c>
      <c r="S24" s="76">
        <f>SUMIFS('اليومية العامة'!$M$6:$M$1600,'اليومية العامة'!$J$6:$J$1600,$B24,'اليومية العامة'!$B$6:$B$1600,$R$1)</f>
        <v>0</v>
      </c>
      <c r="T24" s="76">
        <f>SUMIFS('اليومية العامة'!$I$6:$I$1600,'اليومية العامة'!$F$6:$F$1600,$B24,'اليومية العامة'!$B$6:$B$1600,$T$1)</f>
        <v>0</v>
      </c>
      <c r="U24" s="76">
        <f>SUMIFS('اليومية العامة'!$M$6:$M$1600,'اليومية العامة'!$J$6:$J$1600,$B24,'اليومية العامة'!$B$6:$B$1600,$T$1)</f>
        <v>0</v>
      </c>
      <c r="V24" s="76">
        <f>SUMIFS('اليومية العامة'!$I$6:$I$1600,'اليومية العامة'!$F$6:$F$1600,$B24,'اليومية العامة'!$B$6:$B$1600,$V$1)</f>
        <v>0</v>
      </c>
      <c r="W24" s="76">
        <f>SUMIFS('اليومية العامة'!$M$6:$M$1600,'اليومية العامة'!$J$6:$J$1600,$B24,'اليومية العامة'!$B$6:$B$1600,$V$1)</f>
        <v>0</v>
      </c>
      <c r="X24" s="76">
        <f>SUMIFS('اليومية العامة'!$I$6:$I$1600,'اليومية العامة'!$F$6:$F$1600,$B24,'اليومية العامة'!$B$6:$B$1600,$X$1)</f>
        <v>0</v>
      </c>
      <c r="Y24" s="76">
        <f>SUMIFS('اليومية العامة'!$M$6:$M$1600,'اليومية العامة'!$J$6:$J$1600,$B24,'اليومية العامة'!$B$6:$B$1600,$X$1)</f>
        <v>0</v>
      </c>
      <c r="Z24" s="76">
        <f>SUMIFS('اليومية العامة'!$I$6:$I$1600,'اليومية العامة'!$F$6:$F$1600,$B24,'اليومية العامة'!$B$6:$B$1600,$Z$1)</f>
        <v>0</v>
      </c>
      <c r="AA24" s="76">
        <f>SUMIFS('اليومية العامة'!$M$6:$M$1600,'اليومية العامة'!$J$6:$J$1600,$B24,'اليومية العامة'!$B$6:$B$1600,$Z$1)</f>
        <v>0</v>
      </c>
      <c r="AB24" s="76">
        <f>SUMIFS('اليومية العامة'!$I$6:$I$1600,'اليومية العامة'!$F$6:$F$1600,$B24,'اليومية العامة'!$B$6:$B$1600,$AB$1)</f>
        <v>0</v>
      </c>
      <c r="AC24" s="76">
        <f>SUMIFS('اليومية العامة'!$M$6:$M$1600,'اليومية العامة'!$J$6:$J$1600,$B24,'اليومية العامة'!$B$6:$B$1600,$AB$1)</f>
        <v>0</v>
      </c>
      <c r="AD24" s="76">
        <f t="shared" si="0"/>
        <v>0</v>
      </c>
      <c r="AE24" s="76">
        <f t="shared" si="1"/>
        <v>0</v>
      </c>
      <c r="AF24" s="20" t="str">
        <f t="shared" si="2"/>
        <v/>
      </c>
    </row>
    <row r="25" spans="1:32" x14ac:dyDescent="0.25">
      <c r="A25" s="75">
        <f>'دليل الحسابات'!A23</f>
        <v>4</v>
      </c>
      <c r="B25" s="75">
        <f>'دليل الحسابات'!B23</f>
        <v>11301000</v>
      </c>
      <c r="C25" s="75" t="str">
        <f>'دليل الحسابات'!C23</f>
        <v>العملاء</v>
      </c>
      <c r="D25" s="76">
        <f>SUMIFS('القيد الإفتتاحي'!$I$6:$I$1600,'القيد الإفتتاحي'!$F$6:$F$1600,$B25,'القيد الإفتتاحي'!$B$6:$B$1600,$D$1)</f>
        <v>0</v>
      </c>
      <c r="E25" s="76">
        <f>SUMIFS('القيد الإفتتاحي'!$M$6:$M$1600,'القيد الإفتتاحي'!$J$6:$J$1600,$B25,'القيد الإفتتاحي'!$B$6:$B$1600,$D$1)</f>
        <v>0</v>
      </c>
      <c r="F25" s="76">
        <f>SUMIFS('اليومية العامة'!$I$6:$I$1600,'اليومية العامة'!$F$6:$F$1600,$B25,'اليومية العامة'!$B$6:$B$1600,$F$1)</f>
        <v>0</v>
      </c>
      <c r="G25" s="76">
        <f>SUMIFS('اليومية العامة'!$M$6:$M$1600,'اليومية العامة'!$J$6:$J$1600,$B25,'اليومية العامة'!$B$6:$B$1600,$F$1)</f>
        <v>0</v>
      </c>
      <c r="H25" s="76">
        <f>SUMIFS('اليومية العامة'!$I$6:$I$1600,'اليومية العامة'!$F$6:$F$1600,$B25,'اليومية العامة'!$B$6:$B$1600,$H$1)</f>
        <v>0</v>
      </c>
      <c r="I25" s="76">
        <f>SUMIFS('اليومية العامة'!$M$6:$M$1600,'اليومية العامة'!$J$6:$J$1600,$B25,'اليومية العامة'!$B$6:$B$1600,$H$1)</f>
        <v>0</v>
      </c>
      <c r="J25" s="76">
        <f>SUMIFS('اليومية العامة'!$I$6:$I$1600,'اليومية العامة'!$F$6:$F$1600,$B25,'اليومية العامة'!$B$6:$B$1600,$J$1)</f>
        <v>0</v>
      </c>
      <c r="K25" s="76">
        <f>SUMIFS('اليومية العامة'!$M$6:$M$1600,'اليومية العامة'!$J$6:$J$1600,$B25,'اليومية العامة'!$B$6:$B$1600,$J$1)</f>
        <v>0</v>
      </c>
      <c r="L25" s="76">
        <f>SUMIFS('اليومية العامة'!$I$6:$I$1600,'اليومية العامة'!$F$6:$F$1600,$B25,'اليومية العامة'!$B$6:$B$1600,$L$1)</f>
        <v>0</v>
      </c>
      <c r="M25" s="76">
        <f>SUMIFS('اليومية العامة'!$M$6:$M$1600,'اليومية العامة'!$J$6:$J$1600,$B25,'اليومية العامة'!$B$6:$B$1600,$L$1)</f>
        <v>0</v>
      </c>
      <c r="N25" s="76">
        <f>SUMIFS('اليومية العامة'!$I$6:$I$1600,'اليومية العامة'!$F$6:$F$1600,$B25,'اليومية العامة'!$B$6:$B$1600,$N$1)</f>
        <v>0</v>
      </c>
      <c r="O25" s="76">
        <f>SUMIFS('اليومية العامة'!$M$6:$M$1600,'اليومية العامة'!$J$6:$J$1600,$B25,'اليومية العامة'!$B$6:$B$1600,$N$1)</f>
        <v>0</v>
      </c>
      <c r="P25" s="76">
        <f>SUMIFS('اليومية العامة'!$I$6:$I$1600,'اليومية العامة'!$F$6:$F$1600,$B25,'اليومية العامة'!$B$6:$B$1600,$P$1)</f>
        <v>0</v>
      </c>
      <c r="Q25" s="76">
        <f>SUMIFS('اليومية العامة'!$M$6:$M$1600,'اليومية العامة'!$J$6:$J$1600,$B25,'اليومية العامة'!$B$6:$B$1600,$P$1)</f>
        <v>0</v>
      </c>
      <c r="R25" s="76">
        <f>SUMIFS('اليومية العامة'!$I$6:$I$1600,'اليومية العامة'!$F$6:$F$1600,$B25,'اليومية العامة'!$B$6:$B$1600,$R$1)</f>
        <v>0</v>
      </c>
      <c r="S25" s="76">
        <f>SUMIFS('اليومية العامة'!$M$6:$M$1600,'اليومية العامة'!$J$6:$J$1600,$B25,'اليومية العامة'!$B$6:$B$1600,$R$1)</f>
        <v>0</v>
      </c>
      <c r="T25" s="76">
        <f>SUMIFS('اليومية العامة'!$I$6:$I$1600,'اليومية العامة'!$F$6:$F$1600,$B25,'اليومية العامة'!$B$6:$B$1600,$T$1)</f>
        <v>0</v>
      </c>
      <c r="U25" s="76">
        <f>SUMIFS('اليومية العامة'!$M$6:$M$1600,'اليومية العامة'!$J$6:$J$1600,$B25,'اليومية العامة'!$B$6:$B$1600,$T$1)</f>
        <v>0</v>
      </c>
      <c r="V25" s="76">
        <f>SUMIFS('اليومية العامة'!$I$6:$I$1600,'اليومية العامة'!$F$6:$F$1600,$B25,'اليومية العامة'!$B$6:$B$1600,$V$1)</f>
        <v>0</v>
      </c>
      <c r="W25" s="76">
        <f>SUMIFS('اليومية العامة'!$M$6:$M$1600,'اليومية العامة'!$J$6:$J$1600,$B25,'اليومية العامة'!$B$6:$B$1600,$V$1)</f>
        <v>0</v>
      </c>
      <c r="X25" s="76">
        <f>SUMIFS('اليومية العامة'!$I$6:$I$1600,'اليومية العامة'!$F$6:$F$1600,$B25,'اليومية العامة'!$B$6:$B$1600,$X$1)</f>
        <v>0</v>
      </c>
      <c r="Y25" s="76">
        <f>SUMIFS('اليومية العامة'!$M$6:$M$1600,'اليومية العامة'!$J$6:$J$1600,$B25,'اليومية العامة'!$B$6:$B$1600,$X$1)</f>
        <v>0</v>
      </c>
      <c r="Z25" s="76">
        <f>SUMIFS('اليومية العامة'!$I$6:$I$1600,'اليومية العامة'!$F$6:$F$1600,$B25,'اليومية العامة'!$B$6:$B$1600,$Z$1)</f>
        <v>0</v>
      </c>
      <c r="AA25" s="76">
        <f>SUMIFS('اليومية العامة'!$M$6:$M$1600,'اليومية العامة'!$J$6:$J$1600,$B25,'اليومية العامة'!$B$6:$B$1600,$Z$1)</f>
        <v>0</v>
      </c>
      <c r="AB25" s="76">
        <f>SUMIFS('اليومية العامة'!$I$6:$I$1600,'اليومية العامة'!$F$6:$F$1600,$B25,'اليومية العامة'!$B$6:$B$1600,$AB$1)</f>
        <v>0</v>
      </c>
      <c r="AC25" s="76">
        <f>SUMIFS('اليومية العامة'!$M$6:$M$1600,'اليومية العامة'!$J$6:$J$1600,$B25,'اليومية العامة'!$B$6:$B$1600,$AB$1)</f>
        <v>0</v>
      </c>
      <c r="AD25" s="76">
        <f t="shared" si="0"/>
        <v>0</v>
      </c>
      <c r="AE25" s="76">
        <f t="shared" si="1"/>
        <v>0</v>
      </c>
      <c r="AF25" s="20" t="str">
        <f t="shared" si="2"/>
        <v/>
      </c>
    </row>
    <row r="26" spans="1:32" x14ac:dyDescent="0.25">
      <c r="A26" s="75">
        <f>'دليل الحسابات'!A24</f>
        <v>5</v>
      </c>
      <c r="B26" s="75">
        <f>'دليل الحسابات'!B24</f>
        <v>11301001</v>
      </c>
      <c r="C26" s="75" t="str">
        <f>'دليل الحسابات'!C24</f>
        <v>شركة ...........................</v>
      </c>
      <c r="D26" s="76">
        <f>SUMIFS('القيد الإفتتاحي'!$I$6:$I$1600,'القيد الإفتتاحي'!$F$6:$F$1600,$B26,'القيد الإفتتاحي'!$B$6:$B$1600,$D$1)</f>
        <v>0</v>
      </c>
      <c r="E26" s="76">
        <f>SUMIFS('القيد الإفتتاحي'!$M$6:$M$1600,'القيد الإفتتاحي'!$J$6:$J$1600,$B26,'القيد الإفتتاحي'!$B$6:$B$1600,$D$1)</f>
        <v>0</v>
      </c>
      <c r="F26" s="76">
        <f>SUMIFS('اليومية العامة'!$I$6:$I$1600,'اليومية العامة'!$F$6:$F$1600,$B26,'اليومية العامة'!$B$6:$B$1600,$F$1)</f>
        <v>0</v>
      </c>
      <c r="G26" s="76">
        <f>SUMIFS('اليومية العامة'!$M$6:$M$1600,'اليومية العامة'!$J$6:$J$1600,$B26,'اليومية العامة'!$B$6:$B$1600,$F$1)</f>
        <v>0</v>
      </c>
      <c r="H26" s="76">
        <f>SUMIFS('اليومية العامة'!$I$6:$I$1600,'اليومية العامة'!$F$6:$F$1600,$B26,'اليومية العامة'!$B$6:$B$1600,$H$1)</f>
        <v>0</v>
      </c>
      <c r="I26" s="76">
        <f>SUMIFS('اليومية العامة'!$M$6:$M$1600,'اليومية العامة'!$J$6:$J$1600,$B26,'اليومية العامة'!$B$6:$B$1600,$H$1)</f>
        <v>0</v>
      </c>
      <c r="J26" s="76">
        <f>SUMIFS('اليومية العامة'!$I$6:$I$1600,'اليومية العامة'!$F$6:$F$1600,$B26,'اليومية العامة'!$B$6:$B$1600,$J$1)</f>
        <v>0</v>
      </c>
      <c r="K26" s="76">
        <f>SUMIFS('اليومية العامة'!$M$6:$M$1600,'اليومية العامة'!$J$6:$J$1600,$B26,'اليومية العامة'!$B$6:$B$1600,$J$1)</f>
        <v>0</v>
      </c>
      <c r="L26" s="76">
        <f>SUMIFS('اليومية العامة'!$I$6:$I$1600,'اليومية العامة'!$F$6:$F$1600,$B26,'اليومية العامة'!$B$6:$B$1600,$L$1)</f>
        <v>0</v>
      </c>
      <c r="M26" s="76">
        <f>SUMIFS('اليومية العامة'!$M$6:$M$1600,'اليومية العامة'!$J$6:$J$1600,$B26,'اليومية العامة'!$B$6:$B$1600,$L$1)</f>
        <v>0</v>
      </c>
      <c r="N26" s="76">
        <f>SUMIFS('اليومية العامة'!$I$6:$I$1600,'اليومية العامة'!$F$6:$F$1600,$B26,'اليومية العامة'!$B$6:$B$1600,$N$1)</f>
        <v>0</v>
      </c>
      <c r="O26" s="76">
        <f>SUMIFS('اليومية العامة'!$M$6:$M$1600,'اليومية العامة'!$J$6:$J$1600,$B26,'اليومية العامة'!$B$6:$B$1600,$N$1)</f>
        <v>0</v>
      </c>
      <c r="P26" s="76">
        <f>SUMIFS('اليومية العامة'!$I$6:$I$1600,'اليومية العامة'!$F$6:$F$1600,$B26,'اليومية العامة'!$B$6:$B$1600,$P$1)</f>
        <v>0</v>
      </c>
      <c r="Q26" s="76">
        <f>SUMIFS('اليومية العامة'!$M$6:$M$1600,'اليومية العامة'!$J$6:$J$1600,$B26,'اليومية العامة'!$B$6:$B$1600,$P$1)</f>
        <v>0</v>
      </c>
      <c r="R26" s="76">
        <f>SUMIFS('اليومية العامة'!$I$6:$I$1600,'اليومية العامة'!$F$6:$F$1600,$B26,'اليومية العامة'!$B$6:$B$1600,$R$1)</f>
        <v>0</v>
      </c>
      <c r="S26" s="76">
        <f>SUMIFS('اليومية العامة'!$M$6:$M$1600,'اليومية العامة'!$J$6:$J$1600,$B26,'اليومية العامة'!$B$6:$B$1600,$R$1)</f>
        <v>0</v>
      </c>
      <c r="T26" s="76">
        <f>SUMIFS('اليومية العامة'!$I$6:$I$1600,'اليومية العامة'!$F$6:$F$1600,$B26,'اليومية العامة'!$B$6:$B$1600,$T$1)</f>
        <v>0</v>
      </c>
      <c r="U26" s="76">
        <f>SUMIFS('اليومية العامة'!$M$6:$M$1600,'اليومية العامة'!$J$6:$J$1600,$B26,'اليومية العامة'!$B$6:$B$1600,$T$1)</f>
        <v>0</v>
      </c>
      <c r="V26" s="76">
        <f>SUMIFS('اليومية العامة'!$I$6:$I$1600,'اليومية العامة'!$F$6:$F$1600,$B26,'اليومية العامة'!$B$6:$B$1600,$V$1)</f>
        <v>0</v>
      </c>
      <c r="W26" s="76">
        <f>SUMIFS('اليومية العامة'!$M$6:$M$1600,'اليومية العامة'!$J$6:$J$1600,$B26,'اليومية العامة'!$B$6:$B$1600,$V$1)</f>
        <v>0</v>
      </c>
      <c r="X26" s="76">
        <f>SUMIFS('اليومية العامة'!$I$6:$I$1600,'اليومية العامة'!$F$6:$F$1600,$B26,'اليومية العامة'!$B$6:$B$1600,$X$1)</f>
        <v>0</v>
      </c>
      <c r="Y26" s="76">
        <f>SUMIFS('اليومية العامة'!$M$6:$M$1600,'اليومية العامة'!$J$6:$J$1600,$B26,'اليومية العامة'!$B$6:$B$1600,$X$1)</f>
        <v>0</v>
      </c>
      <c r="Z26" s="76">
        <f>SUMIFS('اليومية العامة'!$I$6:$I$1600,'اليومية العامة'!$F$6:$F$1600,$B26,'اليومية العامة'!$B$6:$B$1600,$Z$1)</f>
        <v>0</v>
      </c>
      <c r="AA26" s="76">
        <f>SUMIFS('اليومية العامة'!$M$6:$M$1600,'اليومية العامة'!$J$6:$J$1600,$B26,'اليومية العامة'!$B$6:$B$1600,$Z$1)</f>
        <v>0</v>
      </c>
      <c r="AB26" s="76">
        <f>SUMIFS('اليومية العامة'!$I$6:$I$1600,'اليومية العامة'!$F$6:$F$1600,$B26,'اليومية العامة'!$B$6:$B$1600,$AB$1)</f>
        <v>0</v>
      </c>
      <c r="AC26" s="76">
        <f>SUMIFS('اليومية العامة'!$M$6:$M$1600,'اليومية العامة'!$J$6:$J$1600,$B26,'اليومية العامة'!$B$6:$B$1600,$AB$1)</f>
        <v>0</v>
      </c>
      <c r="AD26" s="76">
        <f t="shared" si="0"/>
        <v>0</v>
      </c>
      <c r="AE26" s="76">
        <f t="shared" si="1"/>
        <v>0</v>
      </c>
      <c r="AF26" s="20" t="str">
        <f t="shared" si="2"/>
        <v/>
      </c>
    </row>
    <row r="27" spans="1:32" x14ac:dyDescent="0.25">
      <c r="A27" s="75">
        <f>'دليل الحسابات'!A25</f>
        <v>5</v>
      </c>
      <c r="B27" s="75">
        <f>'دليل الحسابات'!B25</f>
        <v>11301002</v>
      </c>
      <c r="C27" s="75" t="str">
        <f>'دليل الحسابات'!C25</f>
        <v>شركة ...........................</v>
      </c>
      <c r="D27" s="76">
        <f>SUMIFS('القيد الإفتتاحي'!$I$6:$I$1600,'القيد الإفتتاحي'!$F$6:$F$1600,$B27,'القيد الإفتتاحي'!$B$6:$B$1600,$D$1)</f>
        <v>0</v>
      </c>
      <c r="E27" s="76">
        <f>SUMIFS('القيد الإفتتاحي'!$M$6:$M$1600,'القيد الإفتتاحي'!$J$6:$J$1600,$B27,'القيد الإفتتاحي'!$B$6:$B$1600,$D$1)</f>
        <v>0</v>
      </c>
      <c r="F27" s="76">
        <f>SUMIFS('اليومية العامة'!$I$6:$I$1600,'اليومية العامة'!$F$6:$F$1600,$B27,'اليومية العامة'!$B$6:$B$1600,$F$1)</f>
        <v>0</v>
      </c>
      <c r="G27" s="76">
        <f>SUMIFS('اليومية العامة'!$M$6:$M$1600,'اليومية العامة'!$J$6:$J$1600,$B27,'اليومية العامة'!$B$6:$B$1600,$F$1)</f>
        <v>0</v>
      </c>
      <c r="H27" s="76">
        <f>SUMIFS('اليومية العامة'!$I$6:$I$1600,'اليومية العامة'!$F$6:$F$1600,$B27,'اليومية العامة'!$B$6:$B$1600,$H$1)</f>
        <v>0</v>
      </c>
      <c r="I27" s="76">
        <f>SUMIFS('اليومية العامة'!$M$6:$M$1600,'اليومية العامة'!$J$6:$J$1600,$B27,'اليومية العامة'!$B$6:$B$1600,$H$1)</f>
        <v>0</v>
      </c>
      <c r="J27" s="76">
        <f>SUMIFS('اليومية العامة'!$I$6:$I$1600,'اليومية العامة'!$F$6:$F$1600,$B27,'اليومية العامة'!$B$6:$B$1600,$J$1)</f>
        <v>0</v>
      </c>
      <c r="K27" s="76">
        <f>SUMIFS('اليومية العامة'!$M$6:$M$1600,'اليومية العامة'!$J$6:$J$1600,$B27,'اليومية العامة'!$B$6:$B$1600,$J$1)</f>
        <v>0</v>
      </c>
      <c r="L27" s="76">
        <f>SUMIFS('اليومية العامة'!$I$6:$I$1600,'اليومية العامة'!$F$6:$F$1600,$B27,'اليومية العامة'!$B$6:$B$1600,$L$1)</f>
        <v>0</v>
      </c>
      <c r="M27" s="76">
        <f>SUMIFS('اليومية العامة'!$M$6:$M$1600,'اليومية العامة'!$J$6:$J$1600,$B27,'اليومية العامة'!$B$6:$B$1600,$L$1)</f>
        <v>0</v>
      </c>
      <c r="N27" s="76">
        <f>SUMIFS('اليومية العامة'!$I$6:$I$1600,'اليومية العامة'!$F$6:$F$1600,$B27,'اليومية العامة'!$B$6:$B$1600,$N$1)</f>
        <v>0</v>
      </c>
      <c r="O27" s="76">
        <f>SUMIFS('اليومية العامة'!$M$6:$M$1600,'اليومية العامة'!$J$6:$J$1600,$B27,'اليومية العامة'!$B$6:$B$1600,$N$1)</f>
        <v>0</v>
      </c>
      <c r="P27" s="76">
        <f>SUMIFS('اليومية العامة'!$I$6:$I$1600,'اليومية العامة'!$F$6:$F$1600,$B27,'اليومية العامة'!$B$6:$B$1600,$P$1)</f>
        <v>0</v>
      </c>
      <c r="Q27" s="76">
        <f>SUMIFS('اليومية العامة'!$M$6:$M$1600,'اليومية العامة'!$J$6:$J$1600,$B27,'اليومية العامة'!$B$6:$B$1600,$P$1)</f>
        <v>0</v>
      </c>
      <c r="R27" s="76">
        <f>SUMIFS('اليومية العامة'!$I$6:$I$1600,'اليومية العامة'!$F$6:$F$1600,$B27,'اليومية العامة'!$B$6:$B$1600,$R$1)</f>
        <v>0</v>
      </c>
      <c r="S27" s="76">
        <f>SUMIFS('اليومية العامة'!$M$6:$M$1600,'اليومية العامة'!$J$6:$J$1600,$B27,'اليومية العامة'!$B$6:$B$1600,$R$1)</f>
        <v>0</v>
      </c>
      <c r="T27" s="76">
        <f>SUMIFS('اليومية العامة'!$I$6:$I$1600,'اليومية العامة'!$F$6:$F$1600,$B27,'اليومية العامة'!$B$6:$B$1600,$T$1)</f>
        <v>0</v>
      </c>
      <c r="U27" s="76">
        <f>SUMIFS('اليومية العامة'!$M$6:$M$1600,'اليومية العامة'!$J$6:$J$1600,$B27,'اليومية العامة'!$B$6:$B$1600,$T$1)</f>
        <v>0</v>
      </c>
      <c r="V27" s="76">
        <f>SUMIFS('اليومية العامة'!$I$6:$I$1600,'اليومية العامة'!$F$6:$F$1600,$B27,'اليومية العامة'!$B$6:$B$1600,$V$1)</f>
        <v>0</v>
      </c>
      <c r="W27" s="76">
        <f>SUMIFS('اليومية العامة'!$M$6:$M$1600,'اليومية العامة'!$J$6:$J$1600,$B27,'اليومية العامة'!$B$6:$B$1600,$V$1)</f>
        <v>0</v>
      </c>
      <c r="X27" s="76">
        <f>SUMIFS('اليومية العامة'!$I$6:$I$1600,'اليومية العامة'!$F$6:$F$1600,$B27,'اليومية العامة'!$B$6:$B$1600,$X$1)</f>
        <v>0</v>
      </c>
      <c r="Y27" s="76">
        <f>SUMIFS('اليومية العامة'!$M$6:$M$1600,'اليومية العامة'!$J$6:$J$1600,$B27,'اليومية العامة'!$B$6:$B$1600,$X$1)</f>
        <v>0</v>
      </c>
      <c r="Z27" s="76">
        <f>SUMIFS('اليومية العامة'!$I$6:$I$1600,'اليومية العامة'!$F$6:$F$1600,$B27,'اليومية العامة'!$B$6:$B$1600,$Z$1)</f>
        <v>0</v>
      </c>
      <c r="AA27" s="76">
        <f>SUMIFS('اليومية العامة'!$M$6:$M$1600,'اليومية العامة'!$J$6:$J$1600,$B27,'اليومية العامة'!$B$6:$B$1600,$Z$1)</f>
        <v>0</v>
      </c>
      <c r="AB27" s="76">
        <f>SUMIFS('اليومية العامة'!$I$6:$I$1600,'اليومية العامة'!$F$6:$F$1600,$B27,'اليومية العامة'!$B$6:$B$1600,$AB$1)</f>
        <v>0</v>
      </c>
      <c r="AC27" s="76">
        <f>SUMIFS('اليومية العامة'!$M$6:$M$1600,'اليومية العامة'!$J$6:$J$1600,$B27,'اليومية العامة'!$B$6:$B$1600,$AB$1)</f>
        <v>0</v>
      </c>
      <c r="AD27" s="76">
        <f t="shared" si="0"/>
        <v>0</v>
      </c>
      <c r="AE27" s="76">
        <f t="shared" si="1"/>
        <v>0</v>
      </c>
      <c r="AF27" s="20" t="str">
        <f t="shared" si="2"/>
        <v/>
      </c>
    </row>
    <row r="28" spans="1:32" x14ac:dyDescent="0.25">
      <c r="A28" s="75">
        <f>'دليل الحسابات'!A26</f>
        <v>5</v>
      </c>
      <c r="B28" s="75">
        <f>'دليل الحسابات'!B26</f>
        <v>11301003</v>
      </c>
      <c r="C28" s="75" t="str">
        <f>'دليل الحسابات'!C26</f>
        <v>شركة ...........................</v>
      </c>
      <c r="D28" s="76">
        <f>SUMIFS('القيد الإفتتاحي'!$I$6:$I$1600,'القيد الإفتتاحي'!$F$6:$F$1600,$B28,'القيد الإفتتاحي'!$B$6:$B$1600,$D$1)</f>
        <v>0</v>
      </c>
      <c r="E28" s="76">
        <f>SUMIFS('القيد الإفتتاحي'!$M$6:$M$1600,'القيد الإفتتاحي'!$J$6:$J$1600,$B28,'القيد الإفتتاحي'!$B$6:$B$1600,$D$1)</f>
        <v>0</v>
      </c>
      <c r="F28" s="76">
        <f>SUMIFS('اليومية العامة'!$I$6:$I$1600,'اليومية العامة'!$F$6:$F$1600,$B28,'اليومية العامة'!$B$6:$B$1600,$F$1)</f>
        <v>0</v>
      </c>
      <c r="G28" s="76">
        <f>SUMIFS('اليومية العامة'!$M$6:$M$1600,'اليومية العامة'!$J$6:$J$1600,$B28,'اليومية العامة'!$B$6:$B$1600,$F$1)</f>
        <v>0</v>
      </c>
      <c r="H28" s="76">
        <f>SUMIFS('اليومية العامة'!$I$6:$I$1600,'اليومية العامة'!$F$6:$F$1600,$B28,'اليومية العامة'!$B$6:$B$1600,$H$1)</f>
        <v>0</v>
      </c>
      <c r="I28" s="76">
        <f>SUMIFS('اليومية العامة'!$M$6:$M$1600,'اليومية العامة'!$J$6:$J$1600,$B28,'اليومية العامة'!$B$6:$B$1600,$H$1)</f>
        <v>0</v>
      </c>
      <c r="J28" s="76">
        <f>SUMIFS('اليومية العامة'!$I$6:$I$1600,'اليومية العامة'!$F$6:$F$1600,$B28,'اليومية العامة'!$B$6:$B$1600,$J$1)</f>
        <v>0</v>
      </c>
      <c r="K28" s="76">
        <f>SUMIFS('اليومية العامة'!$M$6:$M$1600,'اليومية العامة'!$J$6:$J$1600,$B28,'اليومية العامة'!$B$6:$B$1600,$J$1)</f>
        <v>0</v>
      </c>
      <c r="L28" s="76">
        <f>SUMIFS('اليومية العامة'!$I$6:$I$1600,'اليومية العامة'!$F$6:$F$1600,$B28,'اليومية العامة'!$B$6:$B$1600,$L$1)</f>
        <v>0</v>
      </c>
      <c r="M28" s="76">
        <f>SUMIFS('اليومية العامة'!$M$6:$M$1600,'اليومية العامة'!$J$6:$J$1600,$B28,'اليومية العامة'!$B$6:$B$1600,$L$1)</f>
        <v>0</v>
      </c>
      <c r="N28" s="76">
        <f>SUMIFS('اليومية العامة'!$I$6:$I$1600,'اليومية العامة'!$F$6:$F$1600,$B28,'اليومية العامة'!$B$6:$B$1600,$N$1)</f>
        <v>0</v>
      </c>
      <c r="O28" s="76">
        <f>SUMIFS('اليومية العامة'!$M$6:$M$1600,'اليومية العامة'!$J$6:$J$1600,$B28,'اليومية العامة'!$B$6:$B$1600,$N$1)</f>
        <v>0</v>
      </c>
      <c r="P28" s="76">
        <f>SUMIFS('اليومية العامة'!$I$6:$I$1600,'اليومية العامة'!$F$6:$F$1600,$B28,'اليومية العامة'!$B$6:$B$1600,$P$1)</f>
        <v>0</v>
      </c>
      <c r="Q28" s="76">
        <f>SUMIFS('اليومية العامة'!$M$6:$M$1600,'اليومية العامة'!$J$6:$J$1600,$B28,'اليومية العامة'!$B$6:$B$1600,$P$1)</f>
        <v>0</v>
      </c>
      <c r="R28" s="76">
        <f>SUMIFS('اليومية العامة'!$I$6:$I$1600,'اليومية العامة'!$F$6:$F$1600,$B28,'اليومية العامة'!$B$6:$B$1600,$R$1)</f>
        <v>0</v>
      </c>
      <c r="S28" s="76">
        <f>SUMIFS('اليومية العامة'!$M$6:$M$1600,'اليومية العامة'!$J$6:$J$1600,$B28,'اليومية العامة'!$B$6:$B$1600,$R$1)</f>
        <v>0</v>
      </c>
      <c r="T28" s="76">
        <f>SUMIFS('اليومية العامة'!$I$6:$I$1600,'اليومية العامة'!$F$6:$F$1600,$B28,'اليومية العامة'!$B$6:$B$1600,$T$1)</f>
        <v>0</v>
      </c>
      <c r="U28" s="76">
        <f>SUMIFS('اليومية العامة'!$M$6:$M$1600,'اليومية العامة'!$J$6:$J$1600,$B28,'اليومية العامة'!$B$6:$B$1600,$T$1)</f>
        <v>0</v>
      </c>
      <c r="V28" s="76">
        <f>SUMIFS('اليومية العامة'!$I$6:$I$1600,'اليومية العامة'!$F$6:$F$1600,$B28,'اليومية العامة'!$B$6:$B$1600,$V$1)</f>
        <v>0</v>
      </c>
      <c r="W28" s="76">
        <f>SUMIFS('اليومية العامة'!$M$6:$M$1600,'اليومية العامة'!$J$6:$J$1600,$B28,'اليومية العامة'!$B$6:$B$1600,$V$1)</f>
        <v>0</v>
      </c>
      <c r="X28" s="76">
        <f>SUMIFS('اليومية العامة'!$I$6:$I$1600,'اليومية العامة'!$F$6:$F$1600,$B28,'اليومية العامة'!$B$6:$B$1600,$X$1)</f>
        <v>0</v>
      </c>
      <c r="Y28" s="76">
        <f>SUMIFS('اليومية العامة'!$M$6:$M$1600,'اليومية العامة'!$J$6:$J$1600,$B28,'اليومية العامة'!$B$6:$B$1600,$X$1)</f>
        <v>0</v>
      </c>
      <c r="Z28" s="76">
        <f>SUMIFS('اليومية العامة'!$I$6:$I$1600,'اليومية العامة'!$F$6:$F$1600,$B28,'اليومية العامة'!$B$6:$B$1600,$Z$1)</f>
        <v>0</v>
      </c>
      <c r="AA28" s="76">
        <f>SUMIFS('اليومية العامة'!$M$6:$M$1600,'اليومية العامة'!$J$6:$J$1600,$B28,'اليومية العامة'!$B$6:$B$1600,$Z$1)</f>
        <v>0</v>
      </c>
      <c r="AB28" s="76">
        <f>SUMIFS('اليومية العامة'!$I$6:$I$1600,'اليومية العامة'!$F$6:$F$1600,$B28,'اليومية العامة'!$B$6:$B$1600,$AB$1)</f>
        <v>0</v>
      </c>
      <c r="AC28" s="76">
        <f>SUMIFS('اليومية العامة'!$M$6:$M$1600,'اليومية العامة'!$J$6:$J$1600,$B28,'اليومية العامة'!$B$6:$B$1600,$AB$1)</f>
        <v>0</v>
      </c>
      <c r="AD28" s="76">
        <f t="shared" si="0"/>
        <v>0</v>
      </c>
      <c r="AE28" s="76">
        <f t="shared" si="1"/>
        <v>0</v>
      </c>
      <c r="AF28" s="20" t="str">
        <f t="shared" si="2"/>
        <v/>
      </c>
    </row>
    <row r="29" spans="1:32" x14ac:dyDescent="0.25">
      <c r="A29" s="75">
        <f>'دليل الحسابات'!A27</f>
        <v>5</v>
      </c>
      <c r="B29" s="75">
        <f>'دليل الحسابات'!B27</f>
        <v>11301004</v>
      </c>
      <c r="C29" s="75" t="str">
        <f>'دليل الحسابات'!C27</f>
        <v>شركة ...........................</v>
      </c>
      <c r="D29" s="76">
        <f>SUMIFS('القيد الإفتتاحي'!$I$6:$I$1600,'القيد الإفتتاحي'!$F$6:$F$1600,$B29,'القيد الإفتتاحي'!$B$6:$B$1600,$D$1)</f>
        <v>0</v>
      </c>
      <c r="E29" s="76">
        <f>SUMIFS('القيد الإفتتاحي'!$M$6:$M$1600,'القيد الإفتتاحي'!$J$6:$J$1600,$B29,'القيد الإفتتاحي'!$B$6:$B$1600,$D$1)</f>
        <v>0</v>
      </c>
      <c r="F29" s="76">
        <f>SUMIFS('اليومية العامة'!$I$6:$I$1600,'اليومية العامة'!$F$6:$F$1600,$B29,'اليومية العامة'!$B$6:$B$1600,$F$1)</f>
        <v>0</v>
      </c>
      <c r="G29" s="76">
        <f>SUMIFS('اليومية العامة'!$M$6:$M$1600,'اليومية العامة'!$J$6:$J$1600,$B29,'اليومية العامة'!$B$6:$B$1600,$F$1)</f>
        <v>0</v>
      </c>
      <c r="H29" s="76">
        <f>SUMIFS('اليومية العامة'!$I$6:$I$1600,'اليومية العامة'!$F$6:$F$1600,$B29,'اليومية العامة'!$B$6:$B$1600,$H$1)</f>
        <v>0</v>
      </c>
      <c r="I29" s="76">
        <f>SUMIFS('اليومية العامة'!$M$6:$M$1600,'اليومية العامة'!$J$6:$J$1600,$B29,'اليومية العامة'!$B$6:$B$1600,$H$1)</f>
        <v>0</v>
      </c>
      <c r="J29" s="76">
        <f>SUMIFS('اليومية العامة'!$I$6:$I$1600,'اليومية العامة'!$F$6:$F$1600,$B29,'اليومية العامة'!$B$6:$B$1600,$J$1)</f>
        <v>0</v>
      </c>
      <c r="K29" s="76">
        <f>SUMIFS('اليومية العامة'!$M$6:$M$1600,'اليومية العامة'!$J$6:$J$1600,$B29,'اليومية العامة'!$B$6:$B$1600,$J$1)</f>
        <v>0</v>
      </c>
      <c r="L29" s="76">
        <f>SUMIFS('اليومية العامة'!$I$6:$I$1600,'اليومية العامة'!$F$6:$F$1600,$B29,'اليومية العامة'!$B$6:$B$1600,$L$1)</f>
        <v>0</v>
      </c>
      <c r="M29" s="76">
        <f>SUMIFS('اليومية العامة'!$M$6:$M$1600,'اليومية العامة'!$J$6:$J$1600,$B29,'اليومية العامة'!$B$6:$B$1600,$L$1)</f>
        <v>0</v>
      </c>
      <c r="N29" s="76">
        <f>SUMIFS('اليومية العامة'!$I$6:$I$1600,'اليومية العامة'!$F$6:$F$1600,$B29,'اليومية العامة'!$B$6:$B$1600,$N$1)</f>
        <v>0</v>
      </c>
      <c r="O29" s="76">
        <f>SUMIFS('اليومية العامة'!$M$6:$M$1600,'اليومية العامة'!$J$6:$J$1600,$B29,'اليومية العامة'!$B$6:$B$1600,$N$1)</f>
        <v>0</v>
      </c>
      <c r="P29" s="76">
        <f>SUMIFS('اليومية العامة'!$I$6:$I$1600,'اليومية العامة'!$F$6:$F$1600,$B29,'اليومية العامة'!$B$6:$B$1600,$P$1)</f>
        <v>0</v>
      </c>
      <c r="Q29" s="76">
        <f>SUMIFS('اليومية العامة'!$M$6:$M$1600,'اليومية العامة'!$J$6:$J$1600,$B29,'اليومية العامة'!$B$6:$B$1600,$P$1)</f>
        <v>0</v>
      </c>
      <c r="R29" s="76">
        <f>SUMIFS('اليومية العامة'!$I$6:$I$1600,'اليومية العامة'!$F$6:$F$1600,$B29,'اليومية العامة'!$B$6:$B$1600,$R$1)</f>
        <v>0</v>
      </c>
      <c r="S29" s="76">
        <f>SUMIFS('اليومية العامة'!$M$6:$M$1600,'اليومية العامة'!$J$6:$J$1600,$B29,'اليومية العامة'!$B$6:$B$1600,$R$1)</f>
        <v>0</v>
      </c>
      <c r="T29" s="76">
        <f>SUMIFS('اليومية العامة'!$I$6:$I$1600,'اليومية العامة'!$F$6:$F$1600,$B29,'اليومية العامة'!$B$6:$B$1600,$T$1)</f>
        <v>0</v>
      </c>
      <c r="U29" s="76">
        <f>SUMIFS('اليومية العامة'!$M$6:$M$1600,'اليومية العامة'!$J$6:$J$1600,$B29,'اليومية العامة'!$B$6:$B$1600,$T$1)</f>
        <v>0</v>
      </c>
      <c r="V29" s="76">
        <f>SUMIFS('اليومية العامة'!$I$6:$I$1600,'اليومية العامة'!$F$6:$F$1600,$B29,'اليومية العامة'!$B$6:$B$1600,$V$1)</f>
        <v>0</v>
      </c>
      <c r="W29" s="76">
        <f>SUMIFS('اليومية العامة'!$M$6:$M$1600,'اليومية العامة'!$J$6:$J$1600,$B29,'اليومية العامة'!$B$6:$B$1600,$V$1)</f>
        <v>0</v>
      </c>
      <c r="X29" s="76">
        <f>SUMIFS('اليومية العامة'!$I$6:$I$1600,'اليومية العامة'!$F$6:$F$1600,$B29,'اليومية العامة'!$B$6:$B$1600,$X$1)</f>
        <v>0</v>
      </c>
      <c r="Y29" s="76">
        <f>SUMIFS('اليومية العامة'!$M$6:$M$1600,'اليومية العامة'!$J$6:$J$1600,$B29,'اليومية العامة'!$B$6:$B$1600,$X$1)</f>
        <v>0</v>
      </c>
      <c r="Z29" s="76">
        <f>SUMIFS('اليومية العامة'!$I$6:$I$1600,'اليومية العامة'!$F$6:$F$1600,$B29,'اليومية العامة'!$B$6:$B$1600,$Z$1)</f>
        <v>0</v>
      </c>
      <c r="AA29" s="76">
        <f>SUMIFS('اليومية العامة'!$M$6:$M$1600,'اليومية العامة'!$J$6:$J$1600,$B29,'اليومية العامة'!$B$6:$B$1600,$Z$1)</f>
        <v>0</v>
      </c>
      <c r="AB29" s="76">
        <f>SUMIFS('اليومية العامة'!$I$6:$I$1600,'اليومية العامة'!$F$6:$F$1600,$B29,'اليومية العامة'!$B$6:$B$1600,$AB$1)</f>
        <v>0</v>
      </c>
      <c r="AC29" s="76">
        <f>SUMIFS('اليومية العامة'!$M$6:$M$1600,'اليومية العامة'!$J$6:$J$1600,$B29,'اليومية العامة'!$B$6:$B$1600,$AB$1)</f>
        <v>0</v>
      </c>
      <c r="AD29" s="76">
        <f t="shared" si="0"/>
        <v>0</v>
      </c>
      <c r="AE29" s="76">
        <f t="shared" si="1"/>
        <v>0</v>
      </c>
      <c r="AF29" s="20" t="str">
        <f t="shared" si="2"/>
        <v/>
      </c>
    </row>
    <row r="30" spans="1:32" x14ac:dyDescent="0.25">
      <c r="A30" s="75">
        <f>'دليل الحسابات'!A28</f>
        <v>5</v>
      </c>
      <c r="B30" s="75">
        <f>'دليل الحسابات'!B28</f>
        <v>11301005</v>
      </c>
      <c r="C30" s="75" t="str">
        <f>'دليل الحسابات'!C28</f>
        <v>شركة ...........................</v>
      </c>
      <c r="D30" s="76">
        <f>SUMIFS('القيد الإفتتاحي'!$I$6:$I$1600,'القيد الإفتتاحي'!$F$6:$F$1600,$B30,'القيد الإفتتاحي'!$B$6:$B$1600,$D$1)</f>
        <v>0</v>
      </c>
      <c r="E30" s="76">
        <f>SUMIFS('القيد الإفتتاحي'!$M$6:$M$1600,'القيد الإفتتاحي'!$J$6:$J$1600,$B30,'القيد الإفتتاحي'!$B$6:$B$1600,$D$1)</f>
        <v>0</v>
      </c>
      <c r="F30" s="76">
        <f>SUMIFS('اليومية العامة'!$I$6:$I$1600,'اليومية العامة'!$F$6:$F$1600,$B30,'اليومية العامة'!$B$6:$B$1600,$F$1)</f>
        <v>0</v>
      </c>
      <c r="G30" s="76">
        <f>SUMIFS('اليومية العامة'!$M$6:$M$1600,'اليومية العامة'!$J$6:$J$1600,$B30,'اليومية العامة'!$B$6:$B$1600,$F$1)</f>
        <v>0</v>
      </c>
      <c r="H30" s="76">
        <f>SUMIFS('اليومية العامة'!$I$6:$I$1600,'اليومية العامة'!$F$6:$F$1600,$B30,'اليومية العامة'!$B$6:$B$1600,$H$1)</f>
        <v>0</v>
      </c>
      <c r="I30" s="76">
        <f>SUMIFS('اليومية العامة'!$M$6:$M$1600,'اليومية العامة'!$J$6:$J$1600,$B30,'اليومية العامة'!$B$6:$B$1600,$H$1)</f>
        <v>0</v>
      </c>
      <c r="J30" s="76">
        <f>SUMIFS('اليومية العامة'!$I$6:$I$1600,'اليومية العامة'!$F$6:$F$1600,$B30,'اليومية العامة'!$B$6:$B$1600,$J$1)</f>
        <v>0</v>
      </c>
      <c r="K30" s="76">
        <f>SUMIFS('اليومية العامة'!$M$6:$M$1600,'اليومية العامة'!$J$6:$J$1600,$B30,'اليومية العامة'!$B$6:$B$1600,$J$1)</f>
        <v>0</v>
      </c>
      <c r="L30" s="76">
        <f>SUMIFS('اليومية العامة'!$I$6:$I$1600,'اليومية العامة'!$F$6:$F$1600,$B30,'اليومية العامة'!$B$6:$B$1600,$L$1)</f>
        <v>0</v>
      </c>
      <c r="M30" s="76">
        <f>SUMIFS('اليومية العامة'!$M$6:$M$1600,'اليومية العامة'!$J$6:$J$1600,$B30,'اليومية العامة'!$B$6:$B$1600,$L$1)</f>
        <v>0</v>
      </c>
      <c r="N30" s="76">
        <f>SUMIFS('اليومية العامة'!$I$6:$I$1600,'اليومية العامة'!$F$6:$F$1600,$B30,'اليومية العامة'!$B$6:$B$1600,$N$1)</f>
        <v>0</v>
      </c>
      <c r="O30" s="76">
        <f>SUMIFS('اليومية العامة'!$M$6:$M$1600,'اليومية العامة'!$J$6:$J$1600,$B30,'اليومية العامة'!$B$6:$B$1600,$N$1)</f>
        <v>0</v>
      </c>
      <c r="P30" s="76">
        <f>SUMIFS('اليومية العامة'!$I$6:$I$1600,'اليومية العامة'!$F$6:$F$1600,$B30,'اليومية العامة'!$B$6:$B$1600,$P$1)</f>
        <v>0</v>
      </c>
      <c r="Q30" s="76">
        <f>SUMIFS('اليومية العامة'!$M$6:$M$1600,'اليومية العامة'!$J$6:$J$1600,$B30,'اليومية العامة'!$B$6:$B$1600,$P$1)</f>
        <v>0</v>
      </c>
      <c r="R30" s="76">
        <f>SUMIFS('اليومية العامة'!$I$6:$I$1600,'اليومية العامة'!$F$6:$F$1600,$B30,'اليومية العامة'!$B$6:$B$1600,$R$1)</f>
        <v>0</v>
      </c>
      <c r="S30" s="76">
        <f>SUMIFS('اليومية العامة'!$M$6:$M$1600,'اليومية العامة'!$J$6:$J$1600,$B30,'اليومية العامة'!$B$6:$B$1600,$R$1)</f>
        <v>0</v>
      </c>
      <c r="T30" s="76">
        <f>SUMIFS('اليومية العامة'!$I$6:$I$1600,'اليومية العامة'!$F$6:$F$1600,$B30,'اليومية العامة'!$B$6:$B$1600,$T$1)</f>
        <v>0</v>
      </c>
      <c r="U30" s="76">
        <f>SUMIFS('اليومية العامة'!$M$6:$M$1600,'اليومية العامة'!$J$6:$J$1600,$B30,'اليومية العامة'!$B$6:$B$1600,$T$1)</f>
        <v>0</v>
      </c>
      <c r="V30" s="76">
        <f>SUMIFS('اليومية العامة'!$I$6:$I$1600,'اليومية العامة'!$F$6:$F$1600,$B30,'اليومية العامة'!$B$6:$B$1600,$V$1)</f>
        <v>0</v>
      </c>
      <c r="W30" s="76">
        <f>SUMIFS('اليومية العامة'!$M$6:$M$1600,'اليومية العامة'!$J$6:$J$1600,$B30,'اليومية العامة'!$B$6:$B$1600,$V$1)</f>
        <v>0</v>
      </c>
      <c r="X30" s="76">
        <f>SUMIFS('اليومية العامة'!$I$6:$I$1600,'اليومية العامة'!$F$6:$F$1600,$B30,'اليومية العامة'!$B$6:$B$1600,$X$1)</f>
        <v>0</v>
      </c>
      <c r="Y30" s="76">
        <f>SUMIFS('اليومية العامة'!$M$6:$M$1600,'اليومية العامة'!$J$6:$J$1600,$B30,'اليومية العامة'!$B$6:$B$1600,$X$1)</f>
        <v>0</v>
      </c>
      <c r="Z30" s="76">
        <f>SUMIFS('اليومية العامة'!$I$6:$I$1600,'اليومية العامة'!$F$6:$F$1600,$B30,'اليومية العامة'!$B$6:$B$1600,$Z$1)</f>
        <v>0</v>
      </c>
      <c r="AA30" s="76">
        <f>SUMIFS('اليومية العامة'!$M$6:$M$1600,'اليومية العامة'!$J$6:$J$1600,$B30,'اليومية العامة'!$B$6:$B$1600,$Z$1)</f>
        <v>0</v>
      </c>
      <c r="AB30" s="76">
        <f>SUMIFS('اليومية العامة'!$I$6:$I$1600,'اليومية العامة'!$F$6:$F$1600,$B30,'اليومية العامة'!$B$6:$B$1600,$AB$1)</f>
        <v>0</v>
      </c>
      <c r="AC30" s="76">
        <f>SUMIFS('اليومية العامة'!$M$6:$M$1600,'اليومية العامة'!$J$6:$J$1600,$B30,'اليومية العامة'!$B$6:$B$1600,$AB$1)</f>
        <v>0</v>
      </c>
      <c r="AD30" s="76">
        <f t="shared" si="0"/>
        <v>0</v>
      </c>
      <c r="AE30" s="76">
        <f t="shared" si="1"/>
        <v>0</v>
      </c>
      <c r="AF30" s="20" t="str">
        <f t="shared" si="2"/>
        <v/>
      </c>
    </row>
    <row r="31" spans="1:32" x14ac:dyDescent="0.25">
      <c r="A31" s="75">
        <f>'دليل الحسابات'!A29</f>
        <v>5</v>
      </c>
      <c r="B31" s="75">
        <f>'دليل الحسابات'!B29</f>
        <v>11301006</v>
      </c>
      <c r="C31" s="75" t="str">
        <f>'دليل الحسابات'!C29</f>
        <v>شركة ...........................</v>
      </c>
      <c r="D31" s="76">
        <f>SUMIFS('القيد الإفتتاحي'!$I$6:$I$1600,'القيد الإفتتاحي'!$F$6:$F$1600,$B31,'القيد الإفتتاحي'!$B$6:$B$1600,$D$1)</f>
        <v>0</v>
      </c>
      <c r="E31" s="76">
        <f>SUMIFS('القيد الإفتتاحي'!$M$6:$M$1600,'القيد الإفتتاحي'!$J$6:$J$1600,$B31,'القيد الإفتتاحي'!$B$6:$B$1600,$D$1)</f>
        <v>0</v>
      </c>
      <c r="F31" s="76">
        <f>SUMIFS('اليومية العامة'!$I$6:$I$1600,'اليومية العامة'!$F$6:$F$1600,$B31,'اليومية العامة'!$B$6:$B$1600,$F$1)</f>
        <v>0</v>
      </c>
      <c r="G31" s="76">
        <f>SUMIFS('اليومية العامة'!$M$6:$M$1600,'اليومية العامة'!$J$6:$J$1600,$B31,'اليومية العامة'!$B$6:$B$1600,$F$1)</f>
        <v>0</v>
      </c>
      <c r="H31" s="76">
        <f>SUMIFS('اليومية العامة'!$I$6:$I$1600,'اليومية العامة'!$F$6:$F$1600,$B31,'اليومية العامة'!$B$6:$B$1600,$H$1)</f>
        <v>0</v>
      </c>
      <c r="I31" s="76">
        <f>SUMIFS('اليومية العامة'!$M$6:$M$1600,'اليومية العامة'!$J$6:$J$1600,$B31,'اليومية العامة'!$B$6:$B$1600,$H$1)</f>
        <v>0</v>
      </c>
      <c r="J31" s="76">
        <f>SUMIFS('اليومية العامة'!$I$6:$I$1600,'اليومية العامة'!$F$6:$F$1600,$B31,'اليومية العامة'!$B$6:$B$1600,$J$1)</f>
        <v>0</v>
      </c>
      <c r="K31" s="76">
        <f>SUMIFS('اليومية العامة'!$M$6:$M$1600,'اليومية العامة'!$J$6:$J$1600,$B31,'اليومية العامة'!$B$6:$B$1600,$J$1)</f>
        <v>0</v>
      </c>
      <c r="L31" s="76">
        <f>SUMIFS('اليومية العامة'!$I$6:$I$1600,'اليومية العامة'!$F$6:$F$1600,$B31,'اليومية العامة'!$B$6:$B$1600,$L$1)</f>
        <v>0</v>
      </c>
      <c r="M31" s="76">
        <f>SUMIFS('اليومية العامة'!$M$6:$M$1600,'اليومية العامة'!$J$6:$J$1600,$B31,'اليومية العامة'!$B$6:$B$1600,$L$1)</f>
        <v>0</v>
      </c>
      <c r="N31" s="76">
        <f>SUMIFS('اليومية العامة'!$I$6:$I$1600,'اليومية العامة'!$F$6:$F$1600,$B31,'اليومية العامة'!$B$6:$B$1600,$N$1)</f>
        <v>0</v>
      </c>
      <c r="O31" s="76">
        <f>SUMIFS('اليومية العامة'!$M$6:$M$1600,'اليومية العامة'!$J$6:$J$1600,$B31,'اليومية العامة'!$B$6:$B$1600,$N$1)</f>
        <v>0</v>
      </c>
      <c r="P31" s="76">
        <f>SUMIFS('اليومية العامة'!$I$6:$I$1600,'اليومية العامة'!$F$6:$F$1600,$B31,'اليومية العامة'!$B$6:$B$1600,$P$1)</f>
        <v>0</v>
      </c>
      <c r="Q31" s="76">
        <f>SUMIFS('اليومية العامة'!$M$6:$M$1600,'اليومية العامة'!$J$6:$J$1600,$B31,'اليومية العامة'!$B$6:$B$1600,$P$1)</f>
        <v>0</v>
      </c>
      <c r="R31" s="76">
        <f>SUMIFS('اليومية العامة'!$I$6:$I$1600,'اليومية العامة'!$F$6:$F$1600,$B31,'اليومية العامة'!$B$6:$B$1600,$R$1)</f>
        <v>0</v>
      </c>
      <c r="S31" s="76">
        <f>SUMIFS('اليومية العامة'!$M$6:$M$1600,'اليومية العامة'!$J$6:$J$1600,$B31,'اليومية العامة'!$B$6:$B$1600,$R$1)</f>
        <v>0</v>
      </c>
      <c r="T31" s="76">
        <f>SUMIFS('اليومية العامة'!$I$6:$I$1600,'اليومية العامة'!$F$6:$F$1600,$B31,'اليومية العامة'!$B$6:$B$1600,$T$1)</f>
        <v>0</v>
      </c>
      <c r="U31" s="76">
        <f>SUMIFS('اليومية العامة'!$M$6:$M$1600,'اليومية العامة'!$J$6:$J$1600,$B31,'اليومية العامة'!$B$6:$B$1600,$T$1)</f>
        <v>0</v>
      </c>
      <c r="V31" s="76">
        <f>SUMIFS('اليومية العامة'!$I$6:$I$1600,'اليومية العامة'!$F$6:$F$1600,$B31,'اليومية العامة'!$B$6:$B$1600,$V$1)</f>
        <v>0</v>
      </c>
      <c r="W31" s="76">
        <f>SUMIFS('اليومية العامة'!$M$6:$M$1600,'اليومية العامة'!$J$6:$J$1600,$B31,'اليومية العامة'!$B$6:$B$1600,$V$1)</f>
        <v>0</v>
      </c>
      <c r="X31" s="76">
        <f>SUMIFS('اليومية العامة'!$I$6:$I$1600,'اليومية العامة'!$F$6:$F$1600,$B31,'اليومية العامة'!$B$6:$B$1600,$X$1)</f>
        <v>0</v>
      </c>
      <c r="Y31" s="76">
        <f>SUMIFS('اليومية العامة'!$M$6:$M$1600,'اليومية العامة'!$J$6:$J$1600,$B31,'اليومية العامة'!$B$6:$B$1600,$X$1)</f>
        <v>0</v>
      </c>
      <c r="Z31" s="76">
        <f>SUMIFS('اليومية العامة'!$I$6:$I$1600,'اليومية العامة'!$F$6:$F$1600,$B31,'اليومية العامة'!$B$6:$B$1600,$Z$1)</f>
        <v>0</v>
      </c>
      <c r="AA31" s="76">
        <f>SUMIFS('اليومية العامة'!$M$6:$M$1600,'اليومية العامة'!$J$6:$J$1600,$B31,'اليومية العامة'!$B$6:$B$1600,$Z$1)</f>
        <v>0</v>
      </c>
      <c r="AB31" s="76">
        <f>SUMIFS('اليومية العامة'!$I$6:$I$1600,'اليومية العامة'!$F$6:$F$1600,$B31,'اليومية العامة'!$B$6:$B$1600,$AB$1)</f>
        <v>0</v>
      </c>
      <c r="AC31" s="76">
        <f>SUMIFS('اليومية العامة'!$M$6:$M$1600,'اليومية العامة'!$J$6:$J$1600,$B31,'اليومية العامة'!$B$6:$B$1600,$AB$1)</f>
        <v>0</v>
      </c>
      <c r="AD31" s="76">
        <f t="shared" si="0"/>
        <v>0</v>
      </c>
      <c r="AE31" s="76">
        <f t="shared" si="1"/>
        <v>0</v>
      </c>
      <c r="AF31" s="20" t="str">
        <f t="shared" si="2"/>
        <v/>
      </c>
    </row>
    <row r="32" spans="1:32" x14ac:dyDescent="0.25">
      <c r="A32" s="75">
        <f>'دليل الحسابات'!A30</f>
        <v>5</v>
      </c>
      <c r="B32" s="75">
        <f>'دليل الحسابات'!B30</f>
        <v>11301007</v>
      </c>
      <c r="C32" s="75" t="str">
        <f>'دليل الحسابات'!C30</f>
        <v>شركة ...........................</v>
      </c>
      <c r="D32" s="76">
        <f>SUMIFS('القيد الإفتتاحي'!$I$6:$I$1600,'القيد الإفتتاحي'!$F$6:$F$1600,$B32,'القيد الإفتتاحي'!$B$6:$B$1600,$D$1)</f>
        <v>0</v>
      </c>
      <c r="E32" s="76">
        <f>SUMIFS('القيد الإفتتاحي'!$M$6:$M$1600,'القيد الإفتتاحي'!$J$6:$J$1600,$B32,'القيد الإفتتاحي'!$B$6:$B$1600,$D$1)</f>
        <v>0</v>
      </c>
      <c r="F32" s="76">
        <f>SUMIFS('اليومية العامة'!$I$6:$I$1600,'اليومية العامة'!$F$6:$F$1600,$B32,'اليومية العامة'!$B$6:$B$1600,$F$1)</f>
        <v>0</v>
      </c>
      <c r="G32" s="76">
        <f>SUMIFS('اليومية العامة'!$M$6:$M$1600,'اليومية العامة'!$J$6:$J$1600,$B32,'اليومية العامة'!$B$6:$B$1600,$F$1)</f>
        <v>0</v>
      </c>
      <c r="H32" s="76">
        <f>SUMIFS('اليومية العامة'!$I$6:$I$1600,'اليومية العامة'!$F$6:$F$1600,$B32,'اليومية العامة'!$B$6:$B$1600,$H$1)</f>
        <v>0</v>
      </c>
      <c r="I32" s="76">
        <f>SUMIFS('اليومية العامة'!$M$6:$M$1600,'اليومية العامة'!$J$6:$J$1600,$B32,'اليومية العامة'!$B$6:$B$1600,$H$1)</f>
        <v>0</v>
      </c>
      <c r="J32" s="76">
        <f>SUMIFS('اليومية العامة'!$I$6:$I$1600,'اليومية العامة'!$F$6:$F$1600,$B32,'اليومية العامة'!$B$6:$B$1600,$J$1)</f>
        <v>0</v>
      </c>
      <c r="K32" s="76">
        <f>SUMIFS('اليومية العامة'!$M$6:$M$1600,'اليومية العامة'!$J$6:$J$1600,$B32,'اليومية العامة'!$B$6:$B$1600,$J$1)</f>
        <v>0</v>
      </c>
      <c r="L32" s="76">
        <f>SUMIFS('اليومية العامة'!$I$6:$I$1600,'اليومية العامة'!$F$6:$F$1600,$B32,'اليومية العامة'!$B$6:$B$1600,$L$1)</f>
        <v>0</v>
      </c>
      <c r="M32" s="76">
        <f>SUMIFS('اليومية العامة'!$M$6:$M$1600,'اليومية العامة'!$J$6:$J$1600,$B32,'اليومية العامة'!$B$6:$B$1600,$L$1)</f>
        <v>0</v>
      </c>
      <c r="N32" s="76">
        <f>SUMIFS('اليومية العامة'!$I$6:$I$1600,'اليومية العامة'!$F$6:$F$1600,$B32,'اليومية العامة'!$B$6:$B$1600,$N$1)</f>
        <v>0</v>
      </c>
      <c r="O32" s="76">
        <f>SUMIFS('اليومية العامة'!$M$6:$M$1600,'اليومية العامة'!$J$6:$J$1600,$B32,'اليومية العامة'!$B$6:$B$1600,$N$1)</f>
        <v>0</v>
      </c>
      <c r="P32" s="76">
        <f>SUMIFS('اليومية العامة'!$I$6:$I$1600,'اليومية العامة'!$F$6:$F$1600,$B32,'اليومية العامة'!$B$6:$B$1600,$P$1)</f>
        <v>0</v>
      </c>
      <c r="Q32" s="76">
        <f>SUMIFS('اليومية العامة'!$M$6:$M$1600,'اليومية العامة'!$J$6:$J$1600,$B32,'اليومية العامة'!$B$6:$B$1600,$P$1)</f>
        <v>0</v>
      </c>
      <c r="R32" s="76">
        <f>SUMIFS('اليومية العامة'!$I$6:$I$1600,'اليومية العامة'!$F$6:$F$1600,$B32,'اليومية العامة'!$B$6:$B$1600,$R$1)</f>
        <v>0</v>
      </c>
      <c r="S32" s="76">
        <f>SUMIFS('اليومية العامة'!$M$6:$M$1600,'اليومية العامة'!$J$6:$J$1600,$B32,'اليومية العامة'!$B$6:$B$1600,$R$1)</f>
        <v>0</v>
      </c>
      <c r="T32" s="76">
        <f>SUMIFS('اليومية العامة'!$I$6:$I$1600,'اليومية العامة'!$F$6:$F$1600,$B32,'اليومية العامة'!$B$6:$B$1600,$T$1)</f>
        <v>0</v>
      </c>
      <c r="U32" s="76">
        <f>SUMIFS('اليومية العامة'!$M$6:$M$1600,'اليومية العامة'!$J$6:$J$1600,$B32,'اليومية العامة'!$B$6:$B$1600,$T$1)</f>
        <v>0</v>
      </c>
      <c r="V32" s="76">
        <f>SUMIFS('اليومية العامة'!$I$6:$I$1600,'اليومية العامة'!$F$6:$F$1600,$B32,'اليومية العامة'!$B$6:$B$1600,$V$1)</f>
        <v>0</v>
      </c>
      <c r="W32" s="76">
        <f>SUMIFS('اليومية العامة'!$M$6:$M$1600,'اليومية العامة'!$J$6:$J$1600,$B32,'اليومية العامة'!$B$6:$B$1600,$V$1)</f>
        <v>0</v>
      </c>
      <c r="X32" s="76">
        <f>SUMIFS('اليومية العامة'!$I$6:$I$1600,'اليومية العامة'!$F$6:$F$1600,$B32,'اليومية العامة'!$B$6:$B$1600,$X$1)</f>
        <v>0</v>
      </c>
      <c r="Y32" s="76">
        <f>SUMIFS('اليومية العامة'!$M$6:$M$1600,'اليومية العامة'!$J$6:$J$1600,$B32,'اليومية العامة'!$B$6:$B$1600,$X$1)</f>
        <v>0</v>
      </c>
      <c r="Z32" s="76">
        <f>SUMIFS('اليومية العامة'!$I$6:$I$1600,'اليومية العامة'!$F$6:$F$1600,$B32,'اليومية العامة'!$B$6:$B$1600,$Z$1)</f>
        <v>0</v>
      </c>
      <c r="AA32" s="76">
        <f>SUMIFS('اليومية العامة'!$M$6:$M$1600,'اليومية العامة'!$J$6:$J$1600,$B32,'اليومية العامة'!$B$6:$B$1600,$Z$1)</f>
        <v>0</v>
      </c>
      <c r="AB32" s="76">
        <f>SUMIFS('اليومية العامة'!$I$6:$I$1600,'اليومية العامة'!$F$6:$F$1600,$B32,'اليومية العامة'!$B$6:$B$1600,$AB$1)</f>
        <v>0</v>
      </c>
      <c r="AC32" s="76">
        <f>SUMIFS('اليومية العامة'!$M$6:$M$1600,'اليومية العامة'!$J$6:$J$1600,$B32,'اليومية العامة'!$B$6:$B$1600,$AB$1)</f>
        <v>0</v>
      </c>
      <c r="AD32" s="76">
        <f t="shared" si="0"/>
        <v>0</v>
      </c>
      <c r="AE32" s="76">
        <f t="shared" si="1"/>
        <v>0</v>
      </c>
      <c r="AF32" s="20" t="str">
        <f t="shared" si="2"/>
        <v/>
      </c>
    </row>
    <row r="33" spans="1:32" x14ac:dyDescent="0.25">
      <c r="A33" s="75">
        <f>'دليل الحسابات'!A31</f>
        <v>5</v>
      </c>
      <c r="B33" s="75">
        <f>'دليل الحسابات'!B31</f>
        <v>11301008</v>
      </c>
      <c r="C33" s="75" t="str">
        <f>'دليل الحسابات'!C31</f>
        <v>شركة ...........................</v>
      </c>
      <c r="D33" s="76">
        <f>SUMIFS('القيد الإفتتاحي'!$I$6:$I$1600,'القيد الإفتتاحي'!$F$6:$F$1600,$B33,'القيد الإفتتاحي'!$B$6:$B$1600,$D$1)</f>
        <v>0</v>
      </c>
      <c r="E33" s="76">
        <f>SUMIFS('القيد الإفتتاحي'!$M$6:$M$1600,'القيد الإفتتاحي'!$J$6:$J$1600,$B33,'القيد الإفتتاحي'!$B$6:$B$1600,$D$1)</f>
        <v>0</v>
      </c>
      <c r="F33" s="76">
        <f>SUMIFS('اليومية العامة'!$I$6:$I$1600,'اليومية العامة'!$F$6:$F$1600,$B33,'اليومية العامة'!$B$6:$B$1600,$F$1)</f>
        <v>0</v>
      </c>
      <c r="G33" s="76">
        <f>SUMIFS('اليومية العامة'!$M$6:$M$1600,'اليومية العامة'!$J$6:$J$1600,$B33,'اليومية العامة'!$B$6:$B$1600,$F$1)</f>
        <v>0</v>
      </c>
      <c r="H33" s="76">
        <f>SUMIFS('اليومية العامة'!$I$6:$I$1600,'اليومية العامة'!$F$6:$F$1600,$B33,'اليومية العامة'!$B$6:$B$1600,$H$1)</f>
        <v>0</v>
      </c>
      <c r="I33" s="76">
        <f>SUMIFS('اليومية العامة'!$M$6:$M$1600,'اليومية العامة'!$J$6:$J$1600,$B33,'اليومية العامة'!$B$6:$B$1600,$H$1)</f>
        <v>0</v>
      </c>
      <c r="J33" s="76">
        <f>SUMIFS('اليومية العامة'!$I$6:$I$1600,'اليومية العامة'!$F$6:$F$1600,$B33,'اليومية العامة'!$B$6:$B$1600,$J$1)</f>
        <v>0</v>
      </c>
      <c r="K33" s="76">
        <f>SUMIFS('اليومية العامة'!$M$6:$M$1600,'اليومية العامة'!$J$6:$J$1600,$B33,'اليومية العامة'!$B$6:$B$1600,$J$1)</f>
        <v>0</v>
      </c>
      <c r="L33" s="76">
        <f>SUMIFS('اليومية العامة'!$I$6:$I$1600,'اليومية العامة'!$F$6:$F$1600,$B33,'اليومية العامة'!$B$6:$B$1600,$L$1)</f>
        <v>0</v>
      </c>
      <c r="M33" s="76">
        <f>SUMIFS('اليومية العامة'!$M$6:$M$1600,'اليومية العامة'!$J$6:$J$1600,$B33,'اليومية العامة'!$B$6:$B$1600,$L$1)</f>
        <v>0</v>
      </c>
      <c r="N33" s="76">
        <f>SUMIFS('اليومية العامة'!$I$6:$I$1600,'اليومية العامة'!$F$6:$F$1600,$B33,'اليومية العامة'!$B$6:$B$1600,$N$1)</f>
        <v>0</v>
      </c>
      <c r="O33" s="76">
        <f>SUMIFS('اليومية العامة'!$M$6:$M$1600,'اليومية العامة'!$J$6:$J$1600,$B33,'اليومية العامة'!$B$6:$B$1600,$N$1)</f>
        <v>0</v>
      </c>
      <c r="P33" s="76">
        <f>SUMIFS('اليومية العامة'!$I$6:$I$1600,'اليومية العامة'!$F$6:$F$1600,$B33,'اليومية العامة'!$B$6:$B$1600,$P$1)</f>
        <v>0</v>
      </c>
      <c r="Q33" s="76">
        <f>SUMIFS('اليومية العامة'!$M$6:$M$1600,'اليومية العامة'!$J$6:$J$1600,$B33,'اليومية العامة'!$B$6:$B$1600,$P$1)</f>
        <v>0</v>
      </c>
      <c r="R33" s="76">
        <f>SUMIFS('اليومية العامة'!$I$6:$I$1600,'اليومية العامة'!$F$6:$F$1600,$B33,'اليومية العامة'!$B$6:$B$1600,$R$1)</f>
        <v>0</v>
      </c>
      <c r="S33" s="76">
        <f>SUMIFS('اليومية العامة'!$M$6:$M$1600,'اليومية العامة'!$J$6:$J$1600,$B33,'اليومية العامة'!$B$6:$B$1600,$R$1)</f>
        <v>0</v>
      </c>
      <c r="T33" s="76">
        <f>SUMIFS('اليومية العامة'!$I$6:$I$1600,'اليومية العامة'!$F$6:$F$1600,$B33,'اليومية العامة'!$B$6:$B$1600,$T$1)</f>
        <v>0</v>
      </c>
      <c r="U33" s="76">
        <f>SUMIFS('اليومية العامة'!$M$6:$M$1600,'اليومية العامة'!$J$6:$J$1600,$B33,'اليومية العامة'!$B$6:$B$1600,$T$1)</f>
        <v>0</v>
      </c>
      <c r="V33" s="76">
        <f>SUMIFS('اليومية العامة'!$I$6:$I$1600,'اليومية العامة'!$F$6:$F$1600,$B33,'اليومية العامة'!$B$6:$B$1600,$V$1)</f>
        <v>0</v>
      </c>
      <c r="W33" s="76">
        <f>SUMIFS('اليومية العامة'!$M$6:$M$1600,'اليومية العامة'!$J$6:$J$1600,$B33,'اليومية العامة'!$B$6:$B$1600,$V$1)</f>
        <v>0</v>
      </c>
      <c r="X33" s="76">
        <f>SUMIFS('اليومية العامة'!$I$6:$I$1600,'اليومية العامة'!$F$6:$F$1600,$B33,'اليومية العامة'!$B$6:$B$1600,$X$1)</f>
        <v>0</v>
      </c>
      <c r="Y33" s="76">
        <f>SUMIFS('اليومية العامة'!$M$6:$M$1600,'اليومية العامة'!$J$6:$J$1600,$B33,'اليومية العامة'!$B$6:$B$1600,$X$1)</f>
        <v>0</v>
      </c>
      <c r="Z33" s="76">
        <f>SUMIFS('اليومية العامة'!$I$6:$I$1600,'اليومية العامة'!$F$6:$F$1600,$B33,'اليومية العامة'!$B$6:$B$1600,$Z$1)</f>
        <v>0</v>
      </c>
      <c r="AA33" s="76">
        <f>SUMIFS('اليومية العامة'!$M$6:$M$1600,'اليومية العامة'!$J$6:$J$1600,$B33,'اليومية العامة'!$B$6:$B$1600,$Z$1)</f>
        <v>0</v>
      </c>
      <c r="AB33" s="76">
        <f>SUMIFS('اليومية العامة'!$I$6:$I$1600,'اليومية العامة'!$F$6:$F$1600,$B33,'اليومية العامة'!$B$6:$B$1600,$AB$1)</f>
        <v>0</v>
      </c>
      <c r="AC33" s="76">
        <f>SUMIFS('اليومية العامة'!$M$6:$M$1600,'اليومية العامة'!$J$6:$J$1600,$B33,'اليومية العامة'!$B$6:$B$1600,$AB$1)</f>
        <v>0</v>
      </c>
      <c r="AD33" s="76">
        <f t="shared" si="0"/>
        <v>0</v>
      </c>
      <c r="AE33" s="76">
        <f t="shared" si="1"/>
        <v>0</v>
      </c>
      <c r="AF33" s="20" t="str">
        <f t="shared" si="2"/>
        <v/>
      </c>
    </row>
    <row r="34" spans="1:32" x14ac:dyDescent="0.25">
      <c r="A34" s="75">
        <f>'دليل الحسابات'!A32</f>
        <v>5</v>
      </c>
      <c r="B34" s="75">
        <f>'دليل الحسابات'!B32</f>
        <v>11301009</v>
      </c>
      <c r="C34" s="75" t="str">
        <f>'دليل الحسابات'!C32</f>
        <v>شركة ...........................</v>
      </c>
      <c r="D34" s="76">
        <f>SUMIFS('القيد الإفتتاحي'!$I$6:$I$1600,'القيد الإفتتاحي'!$F$6:$F$1600,$B34,'القيد الإفتتاحي'!$B$6:$B$1600,$D$1)</f>
        <v>0</v>
      </c>
      <c r="E34" s="76">
        <f>SUMIFS('القيد الإفتتاحي'!$M$6:$M$1600,'القيد الإفتتاحي'!$J$6:$J$1600,$B34,'القيد الإفتتاحي'!$B$6:$B$1600,$D$1)</f>
        <v>0</v>
      </c>
      <c r="F34" s="76">
        <f>SUMIFS('اليومية العامة'!$I$6:$I$1600,'اليومية العامة'!$F$6:$F$1600,$B34,'اليومية العامة'!$B$6:$B$1600,$F$1)</f>
        <v>0</v>
      </c>
      <c r="G34" s="76">
        <f>SUMIFS('اليومية العامة'!$M$6:$M$1600,'اليومية العامة'!$J$6:$J$1600,$B34,'اليومية العامة'!$B$6:$B$1600,$F$1)</f>
        <v>0</v>
      </c>
      <c r="H34" s="76">
        <f>SUMIFS('اليومية العامة'!$I$6:$I$1600,'اليومية العامة'!$F$6:$F$1600,$B34,'اليومية العامة'!$B$6:$B$1600,$H$1)</f>
        <v>0</v>
      </c>
      <c r="I34" s="76">
        <f>SUMIFS('اليومية العامة'!$M$6:$M$1600,'اليومية العامة'!$J$6:$J$1600,$B34,'اليومية العامة'!$B$6:$B$1600,$H$1)</f>
        <v>0</v>
      </c>
      <c r="J34" s="76">
        <f>SUMIFS('اليومية العامة'!$I$6:$I$1600,'اليومية العامة'!$F$6:$F$1600,$B34,'اليومية العامة'!$B$6:$B$1600,$J$1)</f>
        <v>0</v>
      </c>
      <c r="K34" s="76">
        <f>SUMIFS('اليومية العامة'!$M$6:$M$1600,'اليومية العامة'!$J$6:$J$1600,$B34,'اليومية العامة'!$B$6:$B$1600,$J$1)</f>
        <v>0</v>
      </c>
      <c r="L34" s="76">
        <f>SUMIFS('اليومية العامة'!$I$6:$I$1600,'اليومية العامة'!$F$6:$F$1600,$B34,'اليومية العامة'!$B$6:$B$1600,$L$1)</f>
        <v>0</v>
      </c>
      <c r="M34" s="76">
        <f>SUMIFS('اليومية العامة'!$M$6:$M$1600,'اليومية العامة'!$J$6:$J$1600,$B34,'اليومية العامة'!$B$6:$B$1600,$L$1)</f>
        <v>0</v>
      </c>
      <c r="N34" s="76">
        <f>SUMIFS('اليومية العامة'!$I$6:$I$1600,'اليومية العامة'!$F$6:$F$1600,$B34,'اليومية العامة'!$B$6:$B$1600,$N$1)</f>
        <v>0</v>
      </c>
      <c r="O34" s="76">
        <f>SUMIFS('اليومية العامة'!$M$6:$M$1600,'اليومية العامة'!$J$6:$J$1600,$B34,'اليومية العامة'!$B$6:$B$1600,$N$1)</f>
        <v>0</v>
      </c>
      <c r="P34" s="76">
        <f>SUMIFS('اليومية العامة'!$I$6:$I$1600,'اليومية العامة'!$F$6:$F$1600,$B34,'اليومية العامة'!$B$6:$B$1600,$P$1)</f>
        <v>0</v>
      </c>
      <c r="Q34" s="76">
        <f>SUMIFS('اليومية العامة'!$M$6:$M$1600,'اليومية العامة'!$J$6:$J$1600,$B34,'اليومية العامة'!$B$6:$B$1600,$P$1)</f>
        <v>0</v>
      </c>
      <c r="R34" s="76">
        <f>SUMIFS('اليومية العامة'!$I$6:$I$1600,'اليومية العامة'!$F$6:$F$1600,$B34,'اليومية العامة'!$B$6:$B$1600,$R$1)</f>
        <v>0</v>
      </c>
      <c r="S34" s="76">
        <f>SUMIFS('اليومية العامة'!$M$6:$M$1600,'اليومية العامة'!$J$6:$J$1600,$B34,'اليومية العامة'!$B$6:$B$1600,$R$1)</f>
        <v>0</v>
      </c>
      <c r="T34" s="76">
        <f>SUMIFS('اليومية العامة'!$I$6:$I$1600,'اليومية العامة'!$F$6:$F$1600,$B34,'اليومية العامة'!$B$6:$B$1600,$T$1)</f>
        <v>0</v>
      </c>
      <c r="U34" s="76">
        <f>SUMIFS('اليومية العامة'!$M$6:$M$1600,'اليومية العامة'!$J$6:$J$1600,$B34,'اليومية العامة'!$B$6:$B$1600,$T$1)</f>
        <v>0</v>
      </c>
      <c r="V34" s="76">
        <f>SUMIFS('اليومية العامة'!$I$6:$I$1600,'اليومية العامة'!$F$6:$F$1600,$B34,'اليومية العامة'!$B$6:$B$1600,$V$1)</f>
        <v>0</v>
      </c>
      <c r="W34" s="76">
        <f>SUMIFS('اليومية العامة'!$M$6:$M$1600,'اليومية العامة'!$J$6:$J$1600,$B34,'اليومية العامة'!$B$6:$B$1600,$V$1)</f>
        <v>0</v>
      </c>
      <c r="X34" s="76">
        <f>SUMIFS('اليومية العامة'!$I$6:$I$1600,'اليومية العامة'!$F$6:$F$1600,$B34,'اليومية العامة'!$B$6:$B$1600,$X$1)</f>
        <v>0</v>
      </c>
      <c r="Y34" s="76">
        <f>SUMIFS('اليومية العامة'!$M$6:$M$1600,'اليومية العامة'!$J$6:$J$1600,$B34,'اليومية العامة'!$B$6:$B$1600,$X$1)</f>
        <v>0</v>
      </c>
      <c r="Z34" s="76">
        <f>SUMIFS('اليومية العامة'!$I$6:$I$1600,'اليومية العامة'!$F$6:$F$1600,$B34,'اليومية العامة'!$B$6:$B$1600,$Z$1)</f>
        <v>0</v>
      </c>
      <c r="AA34" s="76">
        <f>SUMIFS('اليومية العامة'!$M$6:$M$1600,'اليومية العامة'!$J$6:$J$1600,$B34,'اليومية العامة'!$B$6:$B$1600,$Z$1)</f>
        <v>0</v>
      </c>
      <c r="AB34" s="76">
        <f>SUMIFS('اليومية العامة'!$I$6:$I$1600,'اليومية العامة'!$F$6:$F$1600,$B34,'اليومية العامة'!$B$6:$B$1600,$AB$1)</f>
        <v>0</v>
      </c>
      <c r="AC34" s="76">
        <f>SUMIFS('اليومية العامة'!$M$6:$M$1600,'اليومية العامة'!$J$6:$J$1600,$B34,'اليومية العامة'!$B$6:$B$1600,$AB$1)</f>
        <v>0</v>
      </c>
      <c r="AD34" s="76">
        <f t="shared" si="0"/>
        <v>0</v>
      </c>
      <c r="AE34" s="76">
        <f t="shared" si="1"/>
        <v>0</v>
      </c>
      <c r="AF34" s="20" t="str">
        <f t="shared" si="2"/>
        <v/>
      </c>
    </row>
    <row r="35" spans="1:32" x14ac:dyDescent="0.25">
      <c r="A35" s="75">
        <f>'دليل الحسابات'!A33</f>
        <v>5</v>
      </c>
      <c r="B35" s="75">
        <f>'دليل الحسابات'!B33</f>
        <v>11301010</v>
      </c>
      <c r="C35" s="75" t="str">
        <f>'دليل الحسابات'!C33</f>
        <v>شركة ...........................</v>
      </c>
      <c r="D35" s="76">
        <f>SUMIFS('القيد الإفتتاحي'!$I$6:$I$1600,'القيد الإفتتاحي'!$F$6:$F$1600,$B35,'القيد الإفتتاحي'!$B$6:$B$1600,$D$1)</f>
        <v>0</v>
      </c>
      <c r="E35" s="76">
        <f>SUMIFS('القيد الإفتتاحي'!$M$6:$M$1600,'القيد الإفتتاحي'!$J$6:$J$1600,$B35,'القيد الإفتتاحي'!$B$6:$B$1600,$D$1)</f>
        <v>0</v>
      </c>
      <c r="F35" s="76">
        <f>SUMIFS('اليومية العامة'!$I$6:$I$1600,'اليومية العامة'!$F$6:$F$1600,$B35,'اليومية العامة'!$B$6:$B$1600,$F$1)</f>
        <v>0</v>
      </c>
      <c r="G35" s="76">
        <f>SUMIFS('اليومية العامة'!$M$6:$M$1600,'اليومية العامة'!$J$6:$J$1600,$B35,'اليومية العامة'!$B$6:$B$1600,$F$1)</f>
        <v>0</v>
      </c>
      <c r="H35" s="76">
        <f>SUMIFS('اليومية العامة'!$I$6:$I$1600,'اليومية العامة'!$F$6:$F$1600,$B35,'اليومية العامة'!$B$6:$B$1600,$H$1)</f>
        <v>0</v>
      </c>
      <c r="I35" s="76">
        <f>SUMIFS('اليومية العامة'!$M$6:$M$1600,'اليومية العامة'!$J$6:$J$1600,$B35,'اليومية العامة'!$B$6:$B$1600,$H$1)</f>
        <v>0</v>
      </c>
      <c r="J35" s="76">
        <f>SUMIFS('اليومية العامة'!$I$6:$I$1600,'اليومية العامة'!$F$6:$F$1600,$B35,'اليومية العامة'!$B$6:$B$1600,$J$1)</f>
        <v>0</v>
      </c>
      <c r="K35" s="76">
        <f>SUMIFS('اليومية العامة'!$M$6:$M$1600,'اليومية العامة'!$J$6:$J$1600,$B35,'اليومية العامة'!$B$6:$B$1600,$J$1)</f>
        <v>0</v>
      </c>
      <c r="L35" s="76">
        <f>SUMIFS('اليومية العامة'!$I$6:$I$1600,'اليومية العامة'!$F$6:$F$1600,$B35,'اليومية العامة'!$B$6:$B$1600,$L$1)</f>
        <v>0</v>
      </c>
      <c r="M35" s="76">
        <f>SUMIFS('اليومية العامة'!$M$6:$M$1600,'اليومية العامة'!$J$6:$J$1600,$B35,'اليومية العامة'!$B$6:$B$1600,$L$1)</f>
        <v>0</v>
      </c>
      <c r="N35" s="76">
        <f>SUMIFS('اليومية العامة'!$I$6:$I$1600,'اليومية العامة'!$F$6:$F$1600,$B35,'اليومية العامة'!$B$6:$B$1600,$N$1)</f>
        <v>0</v>
      </c>
      <c r="O35" s="76">
        <f>SUMIFS('اليومية العامة'!$M$6:$M$1600,'اليومية العامة'!$J$6:$J$1600,$B35,'اليومية العامة'!$B$6:$B$1600,$N$1)</f>
        <v>0</v>
      </c>
      <c r="P35" s="76">
        <f>SUMIFS('اليومية العامة'!$I$6:$I$1600,'اليومية العامة'!$F$6:$F$1600,$B35,'اليومية العامة'!$B$6:$B$1600,$P$1)</f>
        <v>0</v>
      </c>
      <c r="Q35" s="76">
        <f>SUMIFS('اليومية العامة'!$M$6:$M$1600,'اليومية العامة'!$J$6:$J$1600,$B35,'اليومية العامة'!$B$6:$B$1600,$P$1)</f>
        <v>0</v>
      </c>
      <c r="R35" s="76">
        <f>SUMIFS('اليومية العامة'!$I$6:$I$1600,'اليومية العامة'!$F$6:$F$1600,$B35,'اليومية العامة'!$B$6:$B$1600,$R$1)</f>
        <v>0</v>
      </c>
      <c r="S35" s="76">
        <f>SUMIFS('اليومية العامة'!$M$6:$M$1600,'اليومية العامة'!$J$6:$J$1600,$B35,'اليومية العامة'!$B$6:$B$1600,$R$1)</f>
        <v>0</v>
      </c>
      <c r="T35" s="76">
        <f>SUMIFS('اليومية العامة'!$I$6:$I$1600,'اليومية العامة'!$F$6:$F$1600,$B35,'اليومية العامة'!$B$6:$B$1600,$T$1)</f>
        <v>0</v>
      </c>
      <c r="U35" s="76">
        <f>SUMIFS('اليومية العامة'!$M$6:$M$1600,'اليومية العامة'!$J$6:$J$1600,$B35,'اليومية العامة'!$B$6:$B$1600,$T$1)</f>
        <v>0</v>
      </c>
      <c r="V35" s="76">
        <f>SUMIFS('اليومية العامة'!$I$6:$I$1600,'اليومية العامة'!$F$6:$F$1600,$B35,'اليومية العامة'!$B$6:$B$1600,$V$1)</f>
        <v>0</v>
      </c>
      <c r="W35" s="76">
        <f>SUMIFS('اليومية العامة'!$M$6:$M$1600,'اليومية العامة'!$J$6:$J$1600,$B35,'اليومية العامة'!$B$6:$B$1600,$V$1)</f>
        <v>0</v>
      </c>
      <c r="X35" s="76">
        <f>SUMIFS('اليومية العامة'!$I$6:$I$1600,'اليومية العامة'!$F$6:$F$1600,$B35,'اليومية العامة'!$B$6:$B$1600,$X$1)</f>
        <v>0</v>
      </c>
      <c r="Y35" s="76">
        <f>SUMIFS('اليومية العامة'!$M$6:$M$1600,'اليومية العامة'!$J$6:$J$1600,$B35,'اليومية العامة'!$B$6:$B$1600,$X$1)</f>
        <v>0</v>
      </c>
      <c r="Z35" s="76">
        <f>SUMIFS('اليومية العامة'!$I$6:$I$1600,'اليومية العامة'!$F$6:$F$1600,$B35,'اليومية العامة'!$B$6:$B$1600,$Z$1)</f>
        <v>0</v>
      </c>
      <c r="AA35" s="76">
        <f>SUMIFS('اليومية العامة'!$M$6:$M$1600,'اليومية العامة'!$J$6:$J$1600,$B35,'اليومية العامة'!$B$6:$B$1600,$Z$1)</f>
        <v>0</v>
      </c>
      <c r="AB35" s="76">
        <f>SUMIFS('اليومية العامة'!$I$6:$I$1600,'اليومية العامة'!$F$6:$F$1600,$B35,'اليومية العامة'!$B$6:$B$1600,$AB$1)</f>
        <v>0</v>
      </c>
      <c r="AC35" s="76">
        <f>SUMIFS('اليومية العامة'!$M$6:$M$1600,'اليومية العامة'!$J$6:$J$1600,$B35,'اليومية العامة'!$B$6:$B$1600,$AB$1)</f>
        <v>0</v>
      </c>
      <c r="AD35" s="76">
        <f t="shared" si="0"/>
        <v>0</v>
      </c>
      <c r="AE35" s="76">
        <f t="shared" si="1"/>
        <v>0</v>
      </c>
      <c r="AF35" s="20" t="str">
        <f t="shared" si="2"/>
        <v/>
      </c>
    </row>
    <row r="36" spans="1:32" x14ac:dyDescent="0.25">
      <c r="A36" s="75">
        <f>'دليل الحسابات'!A34</f>
        <v>3</v>
      </c>
      <c r="B36" s="75">
        <f>'دليل الحسابات'!B34</f>
        <v>11400000</v>
      </c>
      <c r="C36" s="75" t="str">
        <f>'دليل الحسابات'!C34</f>
        <v>ذمم وعهدةعاملين</v>
      </c>
      <c r="D36" s="76">
        <f>SUMIFS('القيد الإفتتاحي'!$I$6:$I$1600,'القيد الإفتتاحي'!$F$6:$F$1600,$B36,'القيد الإفتتاحي'!$B$6:$B$1600,$D$1)</f>
        <v>0</v>
      </c>
      <c r="E36" s="76">
        <f>SUMIFS('القيد الإفتتاحي'!$M$6:$M$1600,'القيد الإفتتاحي'!$J$6:$J$1600,$B36,'القيد الإفتتاحي'!$B$6:$B$1600,$D$1)</f>
        <v>0</v>
      </c>
      <c r="F36" s="76">
        <f>SUMIFS('اليومية العامة'!$I$6:$I$1600,'اليومية العامة'!$F$6:$F$1600,$B36,'اليومية العامة'!$B$6:$B$1600,$F$1)</f>
        <v>0</v>
      </c>
      <c r="G36" s="76">
        <f>SUMIFS('اليومية العامة'!$M$6:$M$1600,'اليومية العامة'!$J$6:$J$1600,$B36,'اليومية العامة'!$B$6:$B$1600,$F$1)</f>
        <v>0</v>
      </c>
      <c r="H36" s="76">
        <f>SUMIFS('اليومية العامة'!$I$6:$I$1600,'اليومية العامة'!$F$6:$F$1600,$B36,'اليومية العامة'!$B$6:$B$1600,$H$1)</f>
        <v>0</v>
      </c>
      <c r="I36" s="76">
        <f>SUMIFS('اليومية العامة'!$M$6:$M$1600,'اليومية العامة'!$J$6:$J$1600,$B36,'اليومية العامة'!$B$6:$B$1600,$H$1)</f>
        <v>0</v>
      </c>
      <c r="J36" s="76">
        <f>SUMIFS('اليومية العامة'!$I$6:$I$1600,'اليومية العامة'!$F$6:$F$1600,$B36,'اليومية العامة'!$B$6:$B$1600,$J$1)</f>
        <v>0</v>
      </c>
      <c r="K36" s="76">
        <f>SUMIFS('اليومية العامة'!$M$6:$M$1600,'اليومية العامة'!$J$6:$J$1600,$B36,'اليومية العامة'!$B$6:$B$1600,$J$1)</f>
        <v>0</v>
      </c>
      <c r="L36" s="76">
        <f>SUMIFS('اليومية العامة'!$I$6:$I$1600,'اليومية العامة'!$F$6:$F$1600,$B36,'اليومية العامة'!$B$6:$B$1600,$L$1)</f>
        <v>0</v>
      </c>
      <c r="M36" s="76">
        <f>SUMIFS('اليومية العامة'!$M$6:$M$1600,'اليومية العامة'!$J$6:$J$1600,$B36,'اليومية العامة'!$B$6:$B$1600,$L$1)</f>
        <v>0</v>
      </c>
      <c r="N36" s="76">
        <f>SUMIFS('اليومية العامة'!$I$6:$I$1600,'اليومية العامة'!$F$6:$F$1600,$B36,'اليومية العامة'!$B$6:$B$1600,$N$1)</f>
        <v>0</v>
      </c>
      <c r="O36" s="76">
        <f>SUMIFS('اليومية العامة'!$M$6:$M$1600,'اليومية العامة'!$J$6:$J$1600,$B36,'اليومية العامة'!$B$6:$B$1600,$N$1)</f>
        <v>0</v>
      </c>
      <c r="P36" s="76">
        <f>SUMIFS('اليومية العامة'!$I$6:$I$1600,'اليومية العامة'!$F$6:$F$1600,$B36,'اليومية العامة'!$B$6:$B$1600,$P$1)</f>
        <v>0</v>
      </c>
      <c r="Q36" s="76">
        <f>SUMIFS('اليومية العامة'!$M$6:$M$1600,'اليومية العامة'!$J$6:$J$1600,$B36,'اليومية العامة'!$B$6:$B$1600,$P$1)</f>
        <v>0</v>
      </c>
      <c r="R36" s="76">
        <f>SUMIFS('اليومية العامة'!$I$6:$I$1600,'اليومية العامة'!$F$6:$F$1600,$B36,'اليومية العامة'!$B$6:$B$1600,$R$1)</f>
        <v>0</v>
      </c>
      <c r="S36" s="76">
        <f>SUMIFS('اليومية العامة'!$M$6:$M$1600,'اليومية العامة'!$J$6:$J$1600,$B36,'اليومية العامة'!$B$6:$B$1600,$R$1)</f>
        <v>0</v>
      </c>
      <c r="T36" s="76">
        <f>SUMIFS('اليومية العامة'!$I$6:$I$1600,'اليومية العامة'!$F$6:$F$1600,$B36,'اليومية العامة'!$B$6:$B$1600,$T$1)</f>
        <v>0</v>
      </c>
      <c r="U36" s="76">
        <f>SUMIFS('اليومية العامة'!$M$6:$M$1600,'اليومية العامة'!$J$6:$J$1600,$B36,'اليومية العامة'!$B$6:$B$1600,$T$1)</f>
        <v>0</v>
      </c>
      <c r="V36" s="76">
        <f>SUMIFS('اليومية العامة'!$I$6:$I$1600,'اليومية العامة'!$F$6:$F$1600,$B36,'اليومية العامة'!$B$6:$B$1600,$V$1)</f>
        <v>0</v>
      </c>
      <c r="W36" s="76">
        <f>SUMIFS('اليومية العامة'!$M$6:$M$1600,'اليومية العامة'!$J$6:$J$1600,$B36,'اليومية العامة'!$B$6:$B$1600,$V$1)</f>
        <v>0</v>
      </c>
      <c r="X36" s="76">
        <f>SUMIFS('اليومية العامة'!$I$6:$I$1600,'اليومية العامة'!$F$6:$F$1600,$B36,'اليومية العامة'!$B$6:$B$1600,$X$1)</f>
        <v>0</v>
      </c>
      <c r="Y36" s="76">
        <f>SUMIFS('اليومية العامة'!$M$6:$M$1600,'اليومية العامة'!$J$6:$J$1600,$B36,'اليومية العامة'!$B$6:$B$1600,$X$1)</f>
        <v>0</v>
      </c>
      <c r="Z36" s="76">
        <f>SUMIFS('اليومية العامة'!$I$6:$I$1600,'اليومية العامة'!$F$6:$F$1600,$B36,'اليومية العامة'!$B$6:$B$1600,$Z$1)</f>
        <v>0</v>
      </c>
      <c r="AA36" s="76">
        <f>SUMIFS('اليومية العامة'!$M$6:$M$1600,'اليومية العامة'!$J$6:$J$1600,$B36,'اليومية العامة'!$B$6:$B$1600,$Z$1)</f>
        <v>0</v>
      </c>
      <c r="AB36" s="76">
        <f>SUMIFS('اليومية العامة'!$I$6:$I$1600,'اليومية العامة'!$F$6:$F$1600,$B36,'اليومية العامة'!$B$6:$B$1600,$AB$1)</f>
        <v>0</v>
      </c>
      <c r="AC36" s="76">
        <f>SUMIFS('اليومية العامة'!$M$6:$M$1600,'اليومية العامة'!$J$6:$J$1600,$B36,'اليومية العامة'!$B$6:$B$1600,$AB$1)</f>
        <v>0</v>
      </c>
      <c r="AD36" s="76">
        <f t="shared" si="0"/>
        <v>0</v>
      </c>
      <c r="AE36" s="76">
        <f t="shared" si="1"/>
        <v>0</v>
      </c>
      <c r="AF36" s="20" t="str">
        <f t="shared" si="2"/>
        <v/>
      </c>
    </row>
    <row r="37" spans="1:32" x14ac:dyDescent="0.25">
      <c r="A37" s="75">
        <f>'دليل الحسابات'!A35</f>
        <v>4</v>
      </c>
      <c r="B37" s="75">
        <f>'دليل الحسابات'!B35</f>
        <v>11401000</v>
      </c>
      <c r="C37" s="75" t="str">
        <f>'دليل الحسابات'!C35</f>
        <v>ذمم العاملين</v>
      </c>
      <c r="D37" s="76">
        <f>SUMIFS('القيد الإفتتاحي'!$I$6:$I$1600,'القيد الإفتتاحي'!$F$6:$F$1600,$B37,'القيد الإفتتاحي'!$B$6:$B$1600,$D$1)</f>
        <v>0</v>
      </c>
      <c r="E37" s="76">
        <f>SUMIFS('القيد الإفتتاحي'!$M$6:$M$1600,'القيد الإفتتاحي'!$J$6:$J$1600,$B37,'القيد الإفتتاحي'!$B$6:$B$1600,$D$1)</f>
        <v>0</v>
      </c>
      <c r="F37" s="76">
        <f>SUMIFS('اليومية العامة'!$I$6:$I$1600,'اليومية العامة'!$F$6:$F$1600,$B37,'اليومية العامة'!$B$6:$B$1600,$F$1)</f>
        <v>0</v>
      </c>
      <c r="G37" s="76">
        <f>SUMIFS('اليومية العامة'!$M$6:$M$1600,'اليومية العامة'!$J$6:$J$1600,$B37,'اليومية العامة'!$B$6:$B$1600,$F$1)</f>
        <v>0</v>
      </c>
      <c r="H37" s="76">
        <f>SUMIFS('اليومية العامة'!$I$6:$I$1600,'اليومية العامة'!$F$6:$F$1600,$B37,'اليومية العامة'!$B$6:$B$1600,$H$1)</f>
        <v>0</v>
      </c>
      <c r="I37" s="76">
        <f>SUMIFS('اليومية العامة'!$M$6:$M$1600,'اليومية العامة'!$J$6:$J$1600,$B37,'اليومية العامة'!$B$6:$B$1600,$H$1)</f>
        <v>0</v>
      </c>
      <c r="J37" s="76">
        <f>SUMIFS('اليومية العامة'!$I$6:$I$1600,'اليومية العامة'!$F$6:$F$1600,$B37,'اليومية العامة'!$B$6:$B$1600,$J$1)</f>
        <v>0</v>
      </c>
      <c r="K37" s="76">
        <f>SUMIFS('اليومية العامة'!$M$6:$M$1600,'اليومية العامة'!$J$6:$J$1600,$B37,'اليومية العامة'!$B$6:$B$1600,$J$1)</f>
        <v>0</v>
      </c>
      <c r="L37" s="76">
        <f>SUMIFS('اليومية العامة'!$I$6:$I$1600,'اليومية العامة'!$F$6:$F$1600,$B37,'اليومية العامة'!$B$6:$B$1600,$L$1)</f>
        <v>0</v>
      </c>
      <c r="M37" s="76">
        <f>SUMIFS('اليومية العامة'!$M$6:$M$1600,'اليومية العامة'!$J$6:$J$1600,$B37,'اليومية العامة'!$B$6:$B$1600,$L$1)</f>
        <v>0</v>
      </c>
      <c r="N37" s="76">
        <f>SUMIFS('اليومية العامة'!$I$6:$I$1600,'اليومية العامة'!$F$6:$F$1600,$B37,'اليومية العامة'!$B$6:$B$1600,$N$1)</f>
        <v>0</v>
      </c>
      <c r="O37" s="76">
        <f>SUMIFS('اليومية العامة'!$M$6:$M$1600,'اليومية العامة'!$J$6:$J$1600,$B37,'اليومية العامة'!$B$6:$B$1600,$N$1)</f>
        <v>0</v>
      </c>
      <c r="P37" s="76">
        <f>SUMIFS('اليومية العامة'!$I$6:$I$1600,'اليومية العامة'!$F$6:$F$1600,$B37,'اليومية العامة'!$B$6:$B$1600,$P$1)</f>
        <v>0</v>
      </c>
      <c r="Q37" s="76">
        <f>SUMIFS('اليومية العامة'!$M$6:$M$1600,'اليومية العامة'!$J$6:$J$1600,$B37,'اليومية العامة'!$B$6:$B$1600,$P$1)</f>
        <v>0</v>
      </c>
      <c r="R37" s="76">
        <f>SUMIFS('اليومية العامة'!$I$6:$I$1600,'اليومية العامة'!$F$6:$F$1600,$B37,'اليومية العامة'!$B$6:$B$1600,$R$1)</f>
        <v>0</v>
      </c>
      <c r="S37" s="76">
        <f>SUMIFS('اليومية العامة'!$M$6:$M$1600,'اليومية العامة'!$J$6:$J$1600,$B37,'اليومية العامة'!$B$6:$B$1600,$R$1)</f>
        <v>0</v>
      </c>
      <c r="T37" s="76">
        <f>SUMIFS('اليومية العامة'!$I$6:$I$1600,'اليومية العامة'!$F$6:$F$1600,$B37,'اليومية العامة'!$B$6:$B$1600,$T$1)</f>
        <v>0</v>
      </c>
      <c r="U37" s="76">
        <f>SUMIFS('اليومية العامة'!$M$6:$M$1600,'اليومية العامة'!$J$6:$J$1600,$B37,'اليومية العامة'!$B$6:$B$1600,$T$1)</f>
        <v>0</v>
      </c>
      <c r="V37" s="76">
        <f>SUMIFS('اليومية العامة'!$I$6:$I$1600,'اليومية العامة'!$F$6:$F$1600,$B37,'اليومية العامة'!$B$6:$B$1600,$V$1)</f>
        <v>0</v>
      </c>
      <c r="W37" s="76">
        <f>SUMIFS('اليومية العامة'!$M$6:$M$1600,'اليومية العامة'!$J$6:$J$1600,$B37,'اليومية العامة'!$B$6:$B$1600,$V$1)</f>
        <v>0</v>
      </c>
      <c r="X37" s="76">
        <f>SUMIFS('اليومية العامة'!$I$6:$I$1600,'اليومية العامة'!$F$6:$F$1600,$B37,'اليومية العامة'!$B$6:$B$1600,$X$1)</f>
        <v>0</v>
      </c>
      <c r="Y37" s="76">
        <f>SUMIFS('اليومية العامة'!$M$6:$M$1600,'اليومية العامة'!$J$6:$J$1600,$B37,'اليومية العامة'!$B$6:$B$1600,$X$1)</f>
        <v>0</v>
      </c>
      <c r="Z37" s="76">
        <f>SUMIFS('اليومية العامة'!$I$6:$I$1600,'اليومية العامة'!$F$6:$F$1600,$B37,'اليومية العامة'!$B$6:$B$1600,$Z$1)</f>
        <v>0</v>
      </c>
      <c r="AA37" s="76">
        <f>SUMIFS('اليومية العامة'!$M$6:$M$1600,'اليومية العامة'!$J$6:$J$1600,$B37,'اليومية العامة'!$B$6:$B$1600,$Z$1)</f>
        <v>0</v>
      </c>
      <c r="AB37" s="76">
        <f>SUMIFS('اليومية العامة'!$I$6:$I$1600,'اليومية العامة'!$F$6:$F$1600,$B37,'اليومية العامة'!$B$6:$B$1600,$AB$1)</f>
        <v>0</v>
      </c>
      <c r="AC37" s="76">
        <f>SUMIFS('اليومية العامة'!$M$6:$M$1600,'اليومية العامة'!$J$6:$J$1600,$B37,'اليومية العامة'!$B$6:$B$1600,$AB$1)</f>
        <v>0</v>
      </c>
      <c r="AD37" s="76">
        <f t="shared" si="0"/>
        <v>0</v>
      </c>
      <c r="AE37" s="76">
        <f t="shared" si="1"/>
        <v>0</v>
      </c>
      <c r="AF37" s="20" t="str">
        <f t="shared" si="2"/>
        <v/>
      </c>
    </row>
    <row r="38" spans="1:32" x14ac:dyDescent="0.25">
      <c r="A38" s="75">
        <f>'دليل الحسابات'!A36</f>
        <v>5</v>
      </c>
      <c r="B38" s="75">
        <f>'دليل الحسابات'!B36</f>
        <v>11401001</v>
      </c>
      <c r="C38" s="75" t="str">
        <f>'دليل الحسابات'!C36</f>
        <v>اسم الحساب ...........</v>
      </c>
      <c r="D38" s="76">
        <f>SUMIFS('القيد الإفتتاحي'!$I$6:$I$1600,'القيد الإفتتاحي'!$F$6:$F$1600,$B38,'القيد الإفتتاحي'!$B$6:$B$1600,$D$1)</f>
        <v>0</v>
      </c>
      <c r="E38" s="76">
        <f>SUMIFS('القيد الإفتتاحي'!$M$6:$M$1600,'القيد الإفتتاحي'!$J$6:$J$1600,$B38,'القيد الإفتتاحي'!$B$6:$B$1600,$D$1)</f>
        <v>0</v>
      </c>
      <c r="F38" s="76">
        <f>SUMIFS('اليومية العامة'!$I$6:$I$1600,'اليومية العامة'!$F$6:$F$1600,$B38,'اليومية العامة'!$B$6:$B$1600,$F$1)</f>
        <v>0</v>
      </c>
      <c r="G38" s="76">
        <f>SUMIFS('اليومية العامة'!$M$6:$M$1600,'اليومية العامة'!$J$6:$J$1600,$B38,'اليومية العامة'!$B$6:$B$1600,$F$1)</f>
        <v>0</v>
      </c>
      <c r="H38" s="76">
        <f>SUMIFS('اليومية العامة'!$I$6:$I$1600,'اليومية العامة'!$F$6:$F$1600,$B38,'اليومية العامة'!$B$6:$B$1600,$H$1)</f>
        <v>0</v>
      </c>
      <c r="I38" s="76">
        <f>SUMIFS('اليومية العامة'!$M$6:$M$1600,'اليومية العامة'!$J$6:$J$1600,$B38,'اليومية العامة'!$B$6:$B$1600,$H$1)</f>
        <v>0</v>
      </c>
      <c r="J38" s="76">
        <f>SUMIFS('اليومية العامة'!$I$6:$I$1600,'اليومية العامة'!$F$6:$F$1600,$B38,'اليومية العامة'!$B$6:$B$1600,$J$1)</f>
        <v>0</v>
      </c>
      <c r="K38" s="76">
        <f>SUMIFS('اليومية العامة'!$M$6:$M$1600,'اليومية العامة'!$J$6:$J$1600,$B38,'اليومية العامة'!$B$6:$B$1600,$J$1)</f>
        <v>0</v>
      </c>
      <c r="L38" s="76">
        <f>SUMIFS('اليومية العامة'!$I$6:$I$1600,'اليومية العامة'!$F$6:$F$1600,$B38,'اليومية العامة'!$B$6:$B$1600,$L$1)</f>
        <v>0</v>
      </c>
      <c r="M38" s="76">
        <f>SUMIFS('اليومية العامة'!$M$6:$M$1600,'اليومية العامة'!$J$6:$J$1600,$B38,'اليومية العامة'!$B$6:$B$1600,$L$1)</f>
        <v>0</v>
      </c>
      <c r="N38" s="76">
        <f>SUMIFS('اليومية العامة'!$I$6:$I$1600,'اليومية العامة'!$F$6:$F$1600,$B38,'اليومية العامة'!$B$6:$B$1600,$N$1)</f>
        <v>0</v>
      </c>
      <c r="O38" s="76">
        <f>SUMIFS('اليومية العامة'!$M$6:$M$1600,'اليومية العامة'!$J$6:$J$1600,$B38,'اليومية العامة'!$B$6:$B$1600,$N$1)</f>
        <v>0</v>
      </c>
      <c r="P38" s="76">
        <f>SUMIFS('اليومية العامة'!$I$6:$I$1600,'اليومية العامة'!$F$6:$F$1600,$B38,'اليومية العامة'!$B$6:$B$1600,$P$1)</f>
        <v>0</v>
      </c>
      <c r="Q38" s="76">
        <f>SUMIFS('اليومية العامة'!$M$6:$M$1600,'اليومية العامة'!$J$6:$J$1600,$B38,'اليومية العامة'!$B$6:$B$1600,$P$1)</f>
        <v>0</v>
      </c>
      <c r="R38" s="76">
        <f>SUMIFS('اليومية العامة'!$I$6:$I$1600,'اليومية العامة'!$F$6:$F$1600,$B38,'اليومية العامة'!$B$6:$B$1600,$R$1)</f>
        <v>0</v>
      </c>
      <c r="S38" s="76">
        <f>SUMIFS('اليومية العامة'!$M$6:$M$1600,'اليومية العامة'!$J$6:$J$1600,$B38,'اليومية العامة'!$B$6:$B$1600,$R$1)</f>
        <v>0</v>
      </c>
      <c r="T38" s="76">
        <f>SUMIFS('اليومية العامة'!$I$6:$I$1600,'اليومية العامة'!$F$6:$F$1600,$B38,'اليومية العامة'!$B$6:$B$1600,$T$1)</f>
        <v>0</v>
      </c>
      <c r="U38" s="76">
        <f>SUMIFS('اليومية العامة'!$M$6:$M$1600,'اليومية العامة'!$J$6:$J$1600,$B38,'اليومية العامة'!$B$6:$B$1600,$T$1)</f>
        <v>0</v>
      </c>
      <c r="V38" s="76">
        <f>SUMIFS('اليومية العامة'!$I$6:$I$1600,'اليومية العامة'!$F$6:$F$1600,$B38,'اليومية العامة'!$B$6:$B$1600,$V$1)</f>
        <v>0</v>
      </c>
      <c r="W38" s="76">
        <f>SUMIFS('اليومية العامة'!$M$6:$M$1600,'اليومية العامة'!$J$6:$J$1600,$B38,'اليومية العامة'!$B$6:$B$1600,$V$1)</f>
        <v>0</v>
      </c>
      <c r="X38" s="76">
        <f>SUMIFS('اليومية العامة'!$I$6:$I$1600,'اليومية العامة'!$F$6:$F$1600,$B38,'اليومية العامة'!$B$6:$B$1600,$X$1)</f>
        <v>0</v>
      </c>
      <c r="Y38" s="76">
        <f>SUMIFS('اليومية العامة'!$M$6:$M$1600,'اليومية العامة'!$J$6:$J$1600,$B38,'اليومية العامة'!$B$6:$B$1600,$X$1)</f>
        <v>0</v>
      </c>
      <c r="Z38" s="76">
        <f>SUMIFS('اليومية العامة'!$I$6:$I$1600,'اليومية العامة'!$F$6:$F$1600,$B38,'اليومية العامة'!$B$6:$B$1600,$Z$1)</f>
        <v>0</v>
      </c>
      <c r="AA38" s="76">
        <f>SUMIFS('اليومية العامة'!$M$6:$M$1600,'اليومية العامة'!$J$6:$J$1600,$B38,'اليومية العامة'!$B$6:$B$1600,$Z$1)</f>
        <v>0</v>
      </c>
      <c r="AB38" s="76">
        <f>SUMIFS('اليومية العامة'!$I$6:$I$1600,'اليومية العامة'!$F$6:$F$1600,$B38,'اليومية العامة'!$B$6:$B$1600,$AB$1)</f>
        <v>0</v>
      </c>
      <c r="AC38" s="76">
        <f>SUMIFS('اليومية العامة'!$M$6:$M$1600,'اليومية العامة'!$J$6:$J$1600,$B38,'اليومية العامة'!$B$6:$B$1600,$AB$1)</f>
        <v>0</v>
      </c>
      <c r="AD38" s="76">
        <f t="shared" si="0"/>
        <v>0</v>
      </c>
      <c r="AE38" s="76">
        <f t="shared" si="1"/>
        <v>0</v>
      </c>
      <c r="AF38" s="20" t="str">
        <f t="shared" si="2"/>
        <v/>
      </c>
    </row>
    <row r="39" spans="1:32" x14ac:dyDescent="0.25">
      <c r="A39" s="75">
        <f>'دليل الحسابات'!A37</f>
        <v>5</v>
      </c>
      <c r="B39" s="75">
        <f>'دليل الحسابات'!B37</f>
        <v>11401002</v>
      </c>
      <c r="C39" s="75" t="str">
        <f>'دليل الحسابات'!C37</f>
        <v>اسم الحساب ...........</v>
      </c>
      <c r="D39" s="76">
        <f>SUMIFS('القيد الإفتتاحي'!$I$6:$I$1600,'القيد الإفتتاحي'!$F$6:$F$1600,$B39,'القيد الإفتتاحي'!$B$6:$B$1600,$D$1)</f>
        <v>0</v>
      </c>
      <c r="E39" s="76">
        <f>SUMIFS('القيد الإفتتاحي'!$M$6:$M$1600,'القيد الإفتتاحي'!$J$6:$J$1600,$B39,'القيد الإفتتاحي'!$B$6:$B$1600,$D$1)</f>
        <v>0</v>
      </c>
      <c r="F39" s="76">
        <f>SUMIFS('اليومية العامة'!$I$6:$I$1600,'اليومية العامة'!$F$6:$F$1600,$B39,'اليومية العامة'!$B$6:$B$1600,$F$1)</f>
        <v>0</v>
      </c>
      <c r="G39" s="76">
        <f>SUMIFS('اليومية العامة'!$M$6:$M$1600,'اليومية العامة'!$J$6:$J$1600,$B39,'اليومية العامة'!$B$6:$B$1600,$F$1)</f>
        <v>0</v>
      </c>
      <c r="H39" s="76">
        <f>SUMIFS('اليومية العامة'!$I$6:$I$1600,'اليومية العامة'!$F$6:$F$1600,$B39,'اليومية العامة'!$B$6:$B$1600,$H$1)</f>
        <v>0</v>
      </c>
      <c r="I39" s="76">
        <f>SUMIFS('اليومية العامة'!$M$6:$M$1600,'اليومية العامة'!$J$6:$J$1600,$B39,'اليومية العامة'!$B$6:$B$1600,$H$1)</f>
        <v>0</v>
      </c>
      <c r="J39" s="76">
        <f>SUMIFS('اليومية العامة'!$I$6:$I$1600,'اليومية العامة'!$F$6:$F$1600,$B39,'اليومية العامة'!$B$6:$B$1600,$J$1)</f>
        <v>0</v>
      </c>
      <c r="K39" s="76">
        <f>SUMIFS('اليومية العامة'!$M$6:$M$1600,'اليومية العامة'!$J$6:$J$1600,$B39,'اليومية العامة'!$B$6:$B$1600,$J$1)</f>
        <v>0</v>
      </c>
      <c r="L39" s="76">
        <f>SUMIFS('اليومية العامة'!$I$6:$I$1600,'اليومية العامة'!$F$6:$F$1600,$B39,'اليومية العامة'!$B$6:$B$1600,$L$1)</f>
        <v>0</v>
      </c>
      <c r="M39" s="76">
        <f>SUMIFS('اليومية العامة'!$M$6:$M$1600,'اليومية العامة'!$J$6:$J$1600,$B39,'اليومية العامة'!$B$6:$B$1600,$L$1)</f>
        <v>0</v>
      </c>
      <c r="N39" s="76">
        <f>SUMIFS('اليومية العامة'!$I$6:$I$1600,'اليومية العامة'!$F$6:$F$1600,$B39,'اليومية العامة'!$B$6:$B$1600,$N$1)</f>
        <v>0</v>
      </c>
      <c r="O39" s="76">
        <f>SUMIFS('اليومية العامة'!$M$6:$M$1600,'اليومية العامة'!$J$6:$J$1600,$B39,'اليومية العامة'!$B$6:$B$1600,$N$1)</f>
        <v>0</v>
      </c>
      <c r="P39" s="76">
        <f>SUMIFS('اليومية العامة'!$I$6:$I$1600,'اليومية العامة'!$F$6:$F$1600,$B39,'اليومية العامة'!$B$6:$B$1600,$P$1)</f>
        <v>0</v>
      </c>
      <c r="Q39" s="76">
        <f>SUMIFS('اليومية العامة'!$M$6:$M$1600,'اليومية العامة'!$J$6:$J$1600,$B39,'اليومية العامة'!$B$6:$B$1600,$P$1)</f>
        <v>0</v>
      </c>
      <c r="R39" s="76">
        <f>SUMIFS('اليومية العامة'!$I$6:$I$1600,'اليومية العامة'!$F$6:$F$1600,$B39,'اليومية العامة'!$B$6:$B$1600,$R$1)</f>
        <v>0</v>
      </c>
      <c r="S39" s="76">
        <f>SUMIFS('اليومية العامة'!$M$6:$M$1600,'اليومية العامة'!$J$6:$J$1600,$B39,'اليومية العامة'!$B$6:$B$1600,$R$1)</f>
        <v>0</v>
      </c>
      <c r="T39" s="76">
        <f>SUMIFS('اليومية العامة'!$I$6:$I$1600,'اليومية العامة'!$F$6:$F$1600,$B39,'اليومية العامة'!$B$6:$B$1600,$T$1)</f>
        <v>0</v>
      </c>
      <c r="U39" s="76">
        <f>SUMIFS('اليومية العامة'!$M$6:$M$1600,'اليومية العامة'!$J$6:$J$1600,$B39,'اليومية العامة'!$B$6:$B$1600,$T$1)</f>
        <v>0</v>
      </c>
      <c r="V39" s="76">
        <f>SUMIFS('اليومية العامة'!$I$6:$I$1600,'اليومية العامة'!$F$6:$F$1600,$B39,'اليومية العامة'!$B$6:$B$1600,$V$1)</f>
        <v>0</v>
      </c>
      <c r="W39" s="76">
        <f>SUMIFS('اليومية العامة'!$M$6:$M$1600,'اليومية العامة'!$J$6:$J$1600,$B39,'اليومية العامة'!$B$6:$B$1600,$V$1)</f>
        <v>0</v>
      </c>
      <c r="X39" s="76">
        <f>SUMIFS('اليومية العامة'!$I$6:$I$1600,'اليومية العامة'!$F$6:$F$1600,$B39,'اليومية العامة'!$B$6:$B$1600,$X$1)</f>
        <v>0</v>
      </c>
      <c r="Y39" s="76">
        <f>SUMIFS('اليومية العامة'!$M$6:$M$1600,'اليومية العامة'!$J$6:$J$1600,$B39,'اليومية العامة'!$B$6:$B$1600,$X$1)</f>
        <v>0</v>
      </c>
      <c r="Z39" s="76">
        <f>SUMIFS('اليومية العامة'!$I$6:$I$1600,'اليومية العامة'!$F$6:$F$1600,$B39,'اليومية العامة'!$B$6:$B$1600,$Z$1)</f>
        <v>0</v>
      </c>
      <c r="AA39" s="76">
        <f>SUMIFS('اليومية العامة'!$M$6:$M$1600,'اليومية العامة'!$J$6:$J$1600,$B39,'اليومية العامة'!$B$6:$B$1600,$Z$1)</f>
        <v>0</v>
      </c>
      <c r="AB39" s="76">
        <f>SUMIFS('اليومية العامة'!$I$6:$I$1600,'اليومية العامة'!$F$6:$F$1600,$B39,'اليومية العامة'!$B$6:$B$1600,$AB$1)</f>
        <v>0</v>
      </c>
      <c r="AC39" s="76">
        <f>SUMIFS('اليومية العامة'!$M$6:$M$1600,'اليومية العامة'!$J$6:$J$1600,$B39,'اليومية العامة'!$B$6:$B$1600,$AB$1)</f>
        <v>0</v>
      </c>
      <c r="AD39" s="76">
        <f t="shared" si="0"/>
        <v>0</v>
      </c>
      <c r="AE39" s="76">
        <f t="shared" si="1"/>
        <v>0</v>
      </c>
      <c r="AF39" s="20" t="str">
        <f t="shared" si="2"/>
        <v/>
      </c>
    </row>
    <row r="40" spans="1:32" x14ac:dyDescent="0.25">
      <c r="A40" s="75">
        <f>'دليل الحسابات'!A38</f>
        <v>5</v>
      </c>
      <c r="B40" s="75">
        <f>'دليل الحسابات'!B38</f>
        <v>11401003</v>
      </c>
      <c r="C40" s="75" t="str">
        <f>'دليل الحسابات'!C38</f>
        <v>اسم الحساب ...........</v>
      </c>
      <c r="D40" s="76">
        <f>SUMIFS('القيد الإفتتاحي'!$I$6:$I$1600,'القيد الإفتتاحي'!$F$6:$F$1600,$B40,'القيد الإفتتاحي'!$B$6:$B$1600,$D$1)</f>
        <v>0</v>
      </c>
      <c r="E40" s="76">
        <f>SUMIFS('القيد الإفتتاحي'!$M$6:$M$1600,'القيد الإفتتاحي'!$J$6:$J$1600,$B40,'القيد الإفتتاحي'!$B$6:$B$1600,$D$1)</f>
        <v>0</v>
      </c>
      <c r="F40" s="76">
        <f>SUMIFS('اليومية العامة'!$I$6:$I$1600,'اليومية العامة'!$F$6:$F$1600,$B40,'اليومية العامة'!$B$6:$B$1600,$F$1)</f>
        <v>0</v>
      </c>
      <c r="G40" s="76">
        <f>SUMIFS('اليومية العامة'!$M$6:$M$1600,'اليومية العامة'!$J$6:$J$1600,$B40,'اليومية العامة'!$B$6:$B$1600,$F$1)</f>
        <v>0</v>
      </c>
      <c r="H40" s="76">
        <f>SUMIFS('اليومية العامة'!$I$6:$I$1600,'اليومية العامة'!$F$6:$F$1600,$B40,'اليومية العامة'!$B$6:$B$1600,$H$1)</f>
        <v>0</v>
      </c>
      <c r="I40" s="76">
        <f>SUMIFS('اليومية العامة'!$M$6:$M$1600,'اليومية العامة'!$J$6:$J$1600,$B40,'اليومية العامة'!$B$6:$B$1600,$H$1)</f>
        <v>0</v>
      </c>
      <c r="J40" s="76">
        <f>SUMIFS('اليومية العامة'!$I$6:$I$1600,'اليومية العامة'!$F$6:$F$1600,$B40,'اليومية العامة'!$B$6:$B$1600,$J$1)</f>
        <v>0</v>
      </c>
      <c r="K40" s="76">
        <f>SUMIFS('اليومية العامة'!$M$6:$M$1600,'اليومية العامة'!$J$6:$J$1600,$B40,'اليومية العامة'!$B$6:$B$1600,$J$1)</f>
        <v>0</v>
      </c>
      <c r="L40" s="76">
        <f>SUMIFS('اليومية العامة'!$I$6:$I$1600,'اليومية العامة'!$F$6:$F$1600,$B40,'اليومية العامة'!$B$6:$B$1600,$L$1)</f>
        <v>0</v>
      </c>
      <c r="M40" s="76">
        <f>SUMIFS('اليومية العامة'!$M$6:$M$1600,'اليومية العامة'!$J$6:$J$1600,$B40,'اليومية العامة'!$B$6:$B$1600,$L$1)</f>
        <v>0</v>
      </c>
      <c r="N40" s="76">
        <f>SUMIFS('اليومية العامة'!$I$6:$I$1600,'اليومية العامة'!$F$6:$F$1600,$B40,'اليومية العامة'!$B$6:$B$1600,$N$1)</f>
        <v>0</v>
      </c>
      <c r="O40" s="76">
        <f>SUMIFS('اليومية العامة'!$M$6:$M$1600,'اليومية العامة'!$J$6:$J$1600,$B40,'اليومية العامة'!$B$6:$B$1600,$N$1)</f>
        <v>0</v>
      </c>
      <c r="P40" s="76">
        <f>SUMIFS('اليومية العامة'!$I$6:$I$1600,'اليومية العامة'!$F$6:$F$1600,$B40,'اليومية العامة'!$B$6:$B$1600,$P$1)</f>
        <v>0</v>
      </c>
      <c r="Q40" s="76">
        <f>SUMIFS('اليومية العامة'!$M$6:$M$1600,'اليومية العامة'!$J$6:$J$1600,$B40,'اليومية العامة'!$B$6:$B$1600,$P$1)</f>
        <v>0</v>
      </c>
      <c r="R40" s="76">
        <f>SUMIFS('اليومية العامة'!$I$6:$I$1600,'اليومية العامة'!$F$6:$F$1600,$B40,'اليومية العامة'!$B$6:$B$1600,$R$1)</f>
        <v>0</v>
      </c>
      <c r="S40" s="76">
        <f>SUMIFS('اليومية العامة'!$M$6:$M$1600,'اليومية العامة'!$J$6:$J$1600,$B40,'اليومية العامة'!$B$6:$B$1600,$R$1)</f>
        <v>0</v>
      </c>
      <c r="T40" s="76">
        <f>SUMIFS('اليومية العامة'!$I$6:$I$1600,'اليومية العامة'!$F$6:$F$1600,$B40,'اليومية العامة'!$B$6:$B$1600,$T$1)</f>
        <v>0</v>
      </c>
      <c r="U40" s="76">
        <f>SUMIFS('اليومية العامة'!$M$6:$M$1600,'اليومية العامة'!$J$6:$J$1600,$B40,'اليومية العامة'!$B$6:$B$1600,$T$1)</f>
        <v>0</v>
      </c>
      <c r="V40" s="76">
        <f>SUMIFS('اليومية العامة'!$I$6:$I$1600,'اليومية العامة'!$F$6:$F$1600,$B40,'اليومية العامة'!$B$6:$B$1600,$V$1)</f>
        <v>0</v>
      </c>
      <c r="W40" s="76">
        <f>SUMIFS('اليومية العامة'!$M$6:$M$1600,'اليومية العامة'!$J$6:$J$1600,$B40,'اليومية العامة'!$B$6:$B$1600,$V$1)</f>
        <v>0</v>
      </c>
      <c r="X40" s="76">
        <f>SUMIFS('اليومية العامة'!$I$6:$I$1600,'اليومية العامة'!$F$6:$F$1600,$B40,'اليومية العامة'!$B$6:$B$1600,$X$1)</f>
        <v>0</v>
      </c>
      <c r="Y40" s="76">
        <f>SUMIFS('اليومية العامة'!$M$6:$M$1600,'اليومية العامة'!$J$6:$J$1600,$B40,'اليومية العامة'!$B$6:$B$1600,$X$1)</f>
        <v>0</v>
      </c>
      <c r="Z40" s="76">
        <f>SUMIFS('اليومية العامة'!$I$6:$I$1600,'اليومية العامة'!$F$6:$F$1600,$B40,'اليومية العامة'!$B$6:$B$1600,$Z$1)</f>
        <v>0</v>
      </c>
      <c r="AA40" s="76">
        <f>SUMIFS('اليومية العامة'!$M$6:$M$1600,'اليومية العامة'!$J$6:$J$1600,$B40,'اليومية العامة'!$B$6:$B$1600,$Z$1)</f>
        <v>0</v>
      </c>
      <c r="AB40" s="76">
        <f>SUMIFS('اليومية العامة'!$I$6:$I$1600,'اليومية العامة'!$F$6:$F$1600,$B40,'اليومية العامة'!$B$6:$B$1600,$AB$1)</f>
        <v>0</v>
      </c>
      <c r="AC40" s="76">
        <f>SUMIFS('اليومية العامة'!$M$6:$M$1600,'اليومية العامة'!$J$6:$J$1600,$B40,'اليومية العامة'!$B$6:$B$1600,$AB$1)</f>
        <v>0</v>
      </c>
      <c r="AD40" s="76">
        <f t="shared" si="0"/>
        <v>0</v>
      </c>
      <c r="AE40" s="76">
        <f t="shared" si="1"/>
        <v>0</v>
      </c>
      <c r="AF40" s="20" t="str">
        <f t="shared" si="2"/>
        <v/>
      </c>
    </row>
    <row r="41" spans="1:32" x14ac:dyDescent="0.25">
      <c r="A41" s="75">
        <f>'دليل الحسابات'!A39</f>
        <v>5</v>
      </c>
      <c r="B41" s="75">
        <f>'دليل الحسابات'!B39</f>
        <v>11401004</v>
      </c>
      <c r="C41" s="75" t="str">
        <f>'دليل الحسابات'!C39</f>
        <v>اسم الحساب ...........</v>
      </c>
      <c r="D41" s="76">
        <f>SUMIFS('القيد الإفتتاحي'!$I$6:$I$1600,'القيد الإفتتاحي'!$F$6:$F$1600,$B41,'القيد الإفتتاحي'!$B$6:$B$1600,$D$1)</f>
        <v>0</v>
      </c>
      <c r="E41" s="76">
        <f>SUMIFS('القيد الإفتتاحي'!$M$6:$M$1600,'القيد الإفتتاحي'!$J$6:$J$1600,$B41,'القيد الإفتتاحي'!$B$6:$B$1600,$D$1)</f>
        <v>0</v>
      </c>
      <c r="F41" s="76">
        <f>SUMIFS('اليومية العامة'!$I$6:$I$1600,'اليومية العامة'!$F$6:$F$1600,$B41,'اليومية العامة'!$B$6:$B$1600,$F$1)</f>
        <v>0</v>
      </c>
      <c r="G41" s="76">
        <f>SUMIFS('اليومية العامة'!$M$6:$M$1600,'اليومية العامة'!$J$6:$J$1600,$B41,'اليومية العامة'!$B$6:$B$1600,$F$1)</f>
        <v>0</v>
      </c>
      <c r="H41" s="76">
        <f>SUMIFS('اليومية العامة'!$I$6:$I$1600,'اليومية العامة'!$F$6:$F$1600,$B41,'اليومية العامة'!$B$6:$B$1600,$H$1)</f>
        <v>0</v>
      </c>
      <c r="I41" s="76">
        <f>SUMIFS('اليومية العامة'!$M$6:$M$1600,'اليومية العامة'!$J$6:$J$1600,$B41,'اليومية العامة'!$B$6:$B$1600,$H$1)</f>
        <v>0</v>
      </c>
      <c r="J41" s="76">
        <f>SUMIFS('اليومية العامة'!$I$6:$I$1600,'اليومية العامة'!$F$6:$F$1600,$B41,'اليومية العامة'!$B$6:$B$1600,$J$1)</f>
        <v>0</v>
      </c>
      <c r="K41" s="76">
        <f>SUMIFS('اليومية العامة'!$M$6:$M$1600,'اليومية العامة'!$J$6:$J$1600,$B41,'اليومية العامة'!$B$6:$B$1600,$J$1)</f>
        <v>0</v>
      </c>
      <c r="L41" s="76">
        <f>SUMIFS('اليومية العامة'!$I$6:$I$1600,'اليومية العامة'!$F$6:$F$1600,$B41,'اليومية العامة'!$B$6:$B$1600,$L$1)</f>
        <v>0</v>
      </c>
      <c r="M41" s="76">
        <f>SUMIFS('اليومية العامة'!$M$6:$M$1600,'اليومية العامة'!$J$6:$J$1600,$B41,'اليومية العامة'!$B$6:$B$1600,$L$1)</f>
        <v>0</v>
      </c>
      <c r="N41" s="76">
        <f>SUMIFS('اليومية العامة'!$I$6:$I$1600,'اليومية العامة'!$F$6:$F$1600,$B41,'اليومية العامة'!$B$6:$B$1600,$N$1)</f>
        <v>0</v>
      </c>
      <c r="O41" s="76">
        <f>SUMIFS('اليومية العامة'!$M$6:$M$1600,'اليومية العامة'!$J$6:$J$1600,$B41,'اليومية العامة'!$B$6:$B$1600,$N$1)</f>
        <v>0</v>
      </c>
      <c r="P41" s="76">
        <f>SUMIFS('اليومية العامة'!$I$6:$I$1600,'اليومية العامة'!$F$6:$F$1600,$B41,'اليومية العامة'!$B$6:$B$1600,$P$1)</f>
        <v>0</v>
      </c>
      <c r="Q41" s="76">
        <f>SUMIFS('اليومية العامة'!$M$6:$M$1600,'اليومية العامة'!$J$6:$J$1600,$B41,'اليومية العامة'!$B$6:$B$1600,$P$1)</f>
        <v>0</v>
      </c>
      <c r="R41" s="76">
        <f>SUMIFS('اليومية العامة'!$I$6:$I$1600,'اليومية العامة'!$F$6:$F$1600,$B41,'اليومية العامة'!$B$6:$B$1600,$R$1)</f>
        <v>0</v>
      </c>
      <c r="S41" s="76">
        <f>SUMIFS('اليومية العامة'!$M$6:$M$1600,'اليومية العامة'!$J$6:$J$1600,$B41,'اليومية العامة'!$B$6:$B$1600,$R$1)</f>
        <v>0</v>
      </c>
      <c r="T41" s="76">
        <f>SUMIFS('اليومية العامة'!$I$6:$I$1600,'اليومية العامة'!$F$6:$F$1600,$B41,'اليومية العامة'!$B$6:$B$1600,$T$1)</f>
        <v>0</v>
      </c>
      <c r="U41" s="76">
        <f>SUMIFS('اليومية العامة'!$M$6:$M$1600,'اليومية العامة'!$J$6:$J$1600,$B41,'اليومية العامة'!$B$6:$B$1600,$T$1)</f>
        <v>0</v>
      </c>
      <c r="V41" s="76">
        <f>SUMIFS('اليومية العامة'!$I$6:$I$1600,'اليومية العامة'!$F$6:$F$1600,$B41,'اليومية العامة'!$B$6:$B$1600,$V$1)</f>
        <v>0</v>
      </c>
      <c r="W41" s="76">
        <f>SUMIFS('اليومية العامة'!$M$6:$M$1600,'اليومية العامة'!$J$6:$J$1600,$B41,'اليومية العامة'!$B$6:$B$1600,$V$1)</f>
        <v>0</v>
      </c>
      <c r="X41" s="76">
        <f>SUMIFS('اليومية العامة'!$I$6:$I$1600,'اليومية العامة'!$F$6:$F$1600,$B41,'اليومية العامة'!$B$6:$B$1600,$X$1)</f>
        <v>0</v>
      </c>
      <c r="Y41" s="76">
        <f>SUMIFS('اليومية العامة'!$M$6:$M$1600,'اليومية العامة'!$J$6:$J$1600,$B41,'اليومية العامة'!$B$6:$B$1600,$X$1)</f>
        <v>0</v>
      </c>
      <c r="Z41" s="76">
        <f>SUMIFS('اليومية العامة'!$I$6:$I$1600,'اليومية العامة'!$F$6:$F$1600,$B41,'اليومية العامة'!$B$6:$B$1600,$Z$1)</f>
        <v>0</v>
      </c>
      <c r="AA41" s="76">
        <f>SUMIFS('اليومية العامة'!$M$6:$M$1600,'اليومية العامة'!$J$6:$J$1600,$B41,'اليومية العامة'!$B$6:$B$1600,$Z$1)</f>
        <v>0</v>
      </c>
      <c r="AB41" s="76">
        <f>SUMIFS('اليومية العامة'!$I$6:$I$1600,'اليومية العامة'!$F$6:$F$1600,$B41,'اليومية العامة'!$B$6:$B$1600,$AB$1)</f>
        <v>0</v>
      </c>
      <c r="AC41" s="76">
        <f>SUMIFS('اليومية العامة'!$M$6:$M$1600,'اليومية العامة'!$J$6:$J$1600,$B41,'اليومية العامة'!$B$6:$B$1600,$AB$1)</f>
        <v>0</v>
      </c>
      <c r="AD41" s="76">
        <f t="shared" si="0"/>
        <v>0</v>
      </c>
      <c r="AE41" s="76">
        <f t="shared" si="1"/>
        <v>0</v>
      </c>
      <c r="AF41" s="20" t="str">
        <f t="shared" si="2"/>
        <v/>
      </c>
    </row>
    <row r="42" spans="1:32" x14ac:dyDescent="0.25">
      <c r="A42" s="75">
        <f>'دليل الحسابات'!A40</f>
        <v>5</v>
      </c>
      <c r="B42" s="75">
        <f>'دليل الحسابات'!B40</f>
        <v>11401005</v>
      </c>
      <c r="C42" s="75" t="str">
        <f>'دليل الحسابات'!C40</f>
        <v>اسم الحساب ...........</v>
      </c>
      <c r="D42" s="76">
        <f>SUMIFS('القيد الإفتتاحي'!$I$6:$I$1600,'القيد الإفتتاحي'!$F$6:$F$1600,$B42,'القيد الإفتتاحي'!$B$6:$B$1600,$D$1)</f>
        <v>0</v>
      </c>
      <c r="E42" s="76">
        <f>SUMIFS('القيد الإفتتاحي'!$M$6:$M$1600,'القيد الإفتتاحي'!$J$6:$J$1600,$B42,'القيد الإفتتاحي'!$B$6:$B$1600,$D$1)</f>
        <v>0</v>
      </c>
      <c r="F42" s="76">
        <f>SUMIFS('اليومية العامة'!$I$6:$I$1600,'اليومية العامة'!$F$6:$F$1600,$B42,'اليومية العامة'!$B$6:$B$1600,$F$1)</f>
        <v>0</v>
      </c>
      <c r="G42" s="76">
        <f>SUMIFS('اليومية العامة'!$M$6:$M$1600,'اليومية العامة'!$J$6:$J$1600,$B42,'اليومية العامة'!$B$6:$B$1600,$F$1)</f>
        <v>0</v>
      </c>
      <c r="H42" s="76">
        <f>SUMIFS('اليومية العامة'!$I$6:$I$1600,'اليومية العامة'!$F$6:$F$1600,$B42,'اليومية العامة'!$B$6:$B$1600,$H$1)</f>
        <v>0</v>
      </c>
      <c r="I42" s="76">
        <f>SUMIFS('اليومية العامة'!$M$6:$M$1600,'اليومية العامة'!$J$6:$J$1600,$B42,'اليومية العامة'!$B$6:$B$1600,$H$1)</f>
        <v>0</v>
      </c>
      <c r="J42" s="76">
        <f>SUMIFS('اليومية العامة'!$I$6:$I$1600,'اليومية العامة'!$F$6:$F$1600,$B42,'اليومية العامة'!$B$6:$B$1600,$J$1)</f>
        <v>0</v>
      </c>
      <c r="K42" s="76">
        <f>SUMIFS('اليومية العامة'!$M$6:$M$1600,'اليومية العامة'!$J$6:$J$1600,$B42,'اليومية العامة'!$B$6:$B$1600,$J$1)</f>
        <v>0</v>
      </c>
      <c r="L42" s="76">
        <f>SUMIFS('اليومية العامة'!$I$6:$I$1600,'اليومية العامة'!$F$6:$F$1600,$B42,'اليومية العامة'!$B$6:$B$1600,$L$1)</f>
        <v>0</v>
      </c>
      <c r="M42" s="76">
        <f>SUMIFS('اليومية العامة'!$M$6:$M$1600,'اليومية العامة'!$J$6:$J$1600,$B42,'اليومية العامة'!$B$6:$B$1600,$L$1)</f>
        <v>0</v>
      </c>
      <c r="N42" s="76">
        <f>SUMIFS('اليومية العامة'!$I$6:$I$1600,'اليومية العامة'!$F$6:$F$1600,$B42,'اليومية العامة'!$B$6:$B$1600,$N$1)</f>
        <v>0</v>
      </c>
      <c r="O42" s="76">
        <f>SUMIFS('اليومية العامة'!$M$6:$M$1600,'اليومية العامة'!$J$6:$J$1600,$B42,'اليومية العامة'!$B$6:$B$1600,$N$1)</f>
        <v>0</v>
      </c>
      <c r="P42" s="76">
        <f>SUMIFS('اليومية العامة'!$I$6:$I$1600,'اليومية العامة'!$F$6:$F$1600,$B42,'اليومية العامة'!$B$6:$B$1600,$P$1)</f>
        <v>0</v>
      </c>
      <c r="Q42" s="76">
        <f>SUMIFS('اليومية العامة'!$M$6:$M$1600,'اليومية العامة'!$J$6:$J$1600,$B42,'اليومية العامة'!$B$6:$B$1600,$P$1)</f>
        <v>0</v>
      </c>
      <c r="R42" s="76">
        <f>SUMIFS('اليومية العامة'!$I$6:$I$1600,'اليومية العامة'!$F$6:$F$1600,$B42,'اليومية العامة'!$B$6:$B$1600,$R$1)</f>
        <v>0</v>
      </c>
      <c r="S42" s="76">
        <f>SUMIFS('اليومية العامة'!$M$6:$M$1600,'اليومية العامة'!$J$6:$J$1600,$B42,'اليومية العامة'!$B$6:$B$1600,$R$1)</f>
        <v>0</v>
      </c>
      <c r="T42" s="76">
        <f>SUMIFS('اليومية العامة'!$I$6:$I$1600,'اليومية العامة'!$F$6:$F$1600,$B42,'اليومية العامة'!$B$6:$B$1600,$T$1)</f>
        <v>0</v>
      </c>
      <c r="U42" s="76">
        <f>SUMIFS('اليومية العامة'!$M$6:$M$1600,'اليومية العامة'!$J$6:$J$1600,$B42,'اليومية العامة'!$B$6:$B$1600,$T$1)</f>
        <v>0</v>
      </c>
      <c r="V42" s="76">
        <f>SUMIFS('اليومية العامة'!$I$6:$I$1600,'اليومية العامة'!$F$6:$F$1600,$B42,'اليومية العامة'!$B$6:$B$1600,$V$1)</f>
        <v>0</v>
      </c>
      <c r="W42" s="76">
        <f>SUMIFS('اليومية العامة'!$M$6:$M$1600,'اليومية العامة'!$J$6:$J$1600,$B42,'اليومية العامة'!$B$6:$B$1600,$V$1)</f>
        <v>0</v>
      </c>
      <c r="X42" s="76">
        <f>SUMIFS('اليومية العامة'!$I$6:$I$1600,'اليومية العامة'!$F$6:$F$1600,$B42,'اليومية العامة'!$B$6:$B$1600,$X$1)</f>
        <v>0</v>
      </c>
      <c r="Y42" s="76">
        <f>SUMIFS('اليومية العامة'!$M$6:$M$1600,'اليومية العامة'!$J$6:$J$1600,$B42,'اليومية العامة'!$B$6:$B$1600,$X$1)</f>
        <v>0</v>
      </c>
      <c r="Z42" s="76">
        <f>SUMIFS('اليومية العامة'!$I$6:$I$1600,'اليومية العامة'!$F$6:$F$1600,$B42,'اليومية العامة'!$B$6:$B$1600,$Z$1)</f>
        <v>0</v>
      </c>
      <c r="AA42" s="76">
        <f>SUMIFS('اليومية العامة'!$M$6:$M$1600,'اليومية العامة'!$J$6:$J$1600,$B42,'اليومية العامة'!$B$6:$B$1600,$Z$1)</f>
        <v>0</v>
      </c>
      <c r="AB42" s="76">
        <f>SUMIFS('اليومية العامة'!$I$6:$I$1600,'اليومية العامة'!$F$6:$F$1600,$B42,'اليومية العامة'!$B$6:$B$1600,$AB$1)</f>
        <v>0</v>
      </c>
      <c r="AC42" s="76">
        <f>SUMIFS('اليومية العامة'!$M$6:$M$1600,'اليومية العامة'!$J$6:$J$1600,$B42,'اليومية العامة'!$B$6:$B$1600,$AB$1)</f>
        <v>0</v>
      </c>
      <c r="AD42" s="76">
        <f t="shared" si="0"/>
        <v>0</v>
      </c>
      <c r="AE42" s="76">
        <f t="shared" si="1"/>
        <v>0</v>
      </c>
      <c r="AF42" s="20" t="str">
        <f t="shared" si="2"/>
        <v/>
      </c>
    </row>
    <row r="43" spans="1:32" x14ac:dyDescent="0.25">
      <c r="A43" s="75">
        <f>'دليل الحسابات'!A41</f>
        <v>5</v>
      </c>
      <c r="B43" s="75">
        <f>'دليل الحسابات'!B41</f>
        <v>11401006</v>
      </c>
      <c r="C43" s="75" t="str">
        <f>'دليل الحسابات'!C41</f>
        <v>اسم الحساب ...........</v>
      </c>
      <c r="D43" s="76">
        <f>SUMIFS('القيد الإفتتاحي'!$I$6:$I$1600,'القيد الإفتتاحي'!$F$6:$F$1600,$B43,'القيد الإفتتاحي'!$B$6:$B$1600,$D$1)</f>
        <v>0</v>
      </c>
      <c r="E43" s="76">
        <f>SUMIFS('القيد الإفتتاحي'!$M$6:$M$1600,'القيد الإفتتاحي'!$J$6:$J$1600,$B43,'القيد الإفتتاحي'!$B$6:$B$1600,$D$1)</f>
        <v>0</v>
      </c>
      <c r="F43" s="76">
        <f>SUMIFS('اليومية العامة'!$I$6:$I$1600,'اليومية العامة'!$F$6:$F$1600,$B43,'اليومية العامة'!$B$6:$B$1600,$F$1)</f>
        <v>0</v>
      </c>
      <c r="G43" s="76">
        <f>SUMIFS('اليومية العامة'!$M$6:$M$1600,'اليومية العامة'!$J$6:$J$1600,$B43,'اليومية العامة'!$B$6:$B$1600,$F$1)</f>
        <v>0</v>
      </c>
      <c r="H43" s="76">
        <f>SUMIFS('اليومية العامة'!$I$6:$I$1600,'اليومية العامة'!$F$6:$F$1600,$B43,'اليومية العامة'!$B$6:$B$1600,$H$1)</f>
        <v>0</v>
      </c>
      <c r="I43" s="76">
        <f>SUMIFS('اليومية العامة'!$M$6:$M$1600,'اليومية العامة'!$J$6:$J$1600,$B43,'اليومية العامة'!$B$6:$B$1600,$H$1)</f>
        <v>0</v>
      </c>
      <c r="J43" s="76">
        <f>SUMIFS('اليومية العامة'!$I$6:$I$1600,'اليومية العامة'!$F$6:$F$1600,$B43,'اليومية العامة'!$B$6:$B$1600,$J$1)</f>
        <v>0</v>
      </c>
      <c r="K43" s="76">
        <f>SUMIFS('اليومية العامة'!$M$6:$M$1600,'اليومية العامة'!$J$6:$J$1600,$B43,'اليومية العامة'!$B$6:$B$1600,$J$1)</f>
        <v>0</v>
      </c>
      <c r="L43" s="76">
        <f>SUMIFS('اليومية العامة'!$I$6:$I$1600,'اليومية العامة'!$F$6:$F$1600,$B43,'اليومية العامة'!$B$6:$B$1600,$L$1)</f>
        <v>0</v>
      </c>
      <c r="M43" s="76">
        <f>SUMIFS('اليومية العامة'!$M$6:$M$1600,'اليومية العامة'!$J$6:$J$1600,$B43,'اليومية العامة'!$B$6:$B$1600,$L$1)</f>
        <v>0</v>
      </c>
      <c r="N43" s="76">
        <f>SUMIFS('اليومية العامة'!$I$6:$I$1600,'اليومية العامة'!$F$6:$F$1600,$B43,'اليومية العامة'!$B$6:$B$1600,$N$1)</f>
        <v>0</v>
      </c>
      <c r="O43" s="76">
        <f>SUMIFS('اليومية العامة'!$M$6:$M$1600,'اليومية العامة'!$J$6:$J$1600,$B43,'اليومية العامة'!$B$6:$B$1600,$N$1)</f>
        <v>0</v>
      </c>
      <c r="P43" s="76">
        <f>SUMIFS('اليومية العامة'!$I$6:$I$1600,'اليومية العامة'!$F$6:$F$1600,$B43,'اليومية العامة'!$B$6:$B$1600,$P$1)</f>
        <v>0</v>
      </c>
      <c r="Q43" s="76">
        <f>SUMIFS('اليومية العامة'!$M$6:$M$1600,'اليومية العامة'!$J$6:$J$1600,$B43,'اليومية العامة'!$B$6:$B$1600,$P$1)</f>
        <v>0</v>
      </c>
      <c r="R43" s="76">
        <f>SUMIFS('اليومية العامة'!$I$6:$I$1600,'اليومية العامة'!$F$6:$F$1600,$B43,'اليومية العامة'!$B$6:$B$1600,$R$1)</f>
        <v>0</v>
      </c>
      <c r="S43" s="76">
        <f>SUMIFS('اليومية العامة'!$M$6:$M$1600,'اليومية العامة'!$J$6:$J$1600,$B43,'اليومية العامة'!$B$6:$B$1600,$R$1)</f>
        <v>0</v>
      </c>
      <c r="T43" s="76">
        <f>SUMIFS('اليومية العامة'!$I$6:$I$1600,'اليومية العامة'!$F$6:$F$1600,$B43,'اليومية العامة'!$B$6:$B$1600,$T$1)</f>
        <v>0</v>
      </c>
      <c r="U43" s="76">
        <f>SUMIFS('اليومية العامة'!$M$6:$M$1600,'اليومية العامة'!$J$6:$J$1600,$B43,'اليومية العامة'!$B$6:$B$1600,$T$1)</f>
        <v>0</v>
      </c>
      <c r="V43" s="76">
        <f>SUMIFS('اليومية العامة'!$I$6:$I$1600,'اليومية العامة'!$F$6:$F$1600,$B43,'اليومية العامة'!$B$6:$B$1600,$V$1)</f>
        <v>0</v>
      </c>
      <c r="W43" s="76">
        <f>SUMIFS('اليومية العامة'!$M$6:$M$1600,'اليومية العامة'!$J$6:$J$1600,$B43,'اليومية العامة'!$B$6:$B$1600,$V$1)</f>
        <v>0</v>
      </c>
      <c r="X43" s="76">
        <f>SUMIFS('اليومية العامة'!$I$6:$I$1600,'اليومية العامة'!$F$6:$F$1600,$B43,'اليومية العامة'!$B$6:$B$1600,$X$1)</f>
        <v>0</v>
      </c>
      <c r="Y43" s="76">
        <f>SUMIFS('اليومية العامة'!$M$6:$M$1600,'اليومية العامة'!$J$6:$J$1600,$B43,'اليومية العامة'!$B$6:$B$1600,$X$1)</f>
        <v>0</v>
      </c>
      <c r="Z43" s="76">
        <f>SUMIFS('اليومية العامة'!$I$6:$I$1600,'اليومية العامة'!$F$6:$F$1600,$B43,'اليومية العامة'!$B$6:$B$1600,$Z$1)</f>
        <v>0</v>
      </c>
      <c r="AA43" s="76">
        <f>SUMIFS('اليومية العامة'!$M$6:$M$1600,'اليومية العامة'!$J$6:$J$1600,$B43,'اليومية العامة'!$B$6:$B$1600,$Z$1)</f>
        <v>0</v>
      </c>
      <c r="AB43" s="76">
        <f>SUMIFS('اليومية العامة'!$I$6:$I$1600,'اليومية العامة'!$F$6:$F$1600,$B43,'اليومية العامة'!$B$6:$B$1600,$AB$1)</f>
        <v>0</v>
      </c>
      <c r="AC43" s="76">
        <f>SUMIFS('اليومية العامة'!$M$6:$M$1600,'اليومية العامة'!$J$6:$J$1600,$B43,'اليومية العامة'!$B$6:$B$1600,$AB$1)</f>
        <v>0</v>
      </c>
      <c r="AD43" s="76">
        <f t="shared" si="0"/>
        <v>0</v>
      </c>
      <c r="AE43" s="76">
        <f t="shared" si="1"/>
        <v>0</v>
      </c>
      <c r="AF43" s="20" t="str">
        <f t="shared" si="2"/>
        <v/>
      </c>
    </row>
    <row r="44" spans="1:32" x14ac:dyDescent="0.25">
      <c r="A44" s="75">
        <f>'دليل الحسابات'!A42</f>
        <v>5</v>
      </c>
      <c r="B44" s="75">
        <f>'دليل الحسابات'!B42</f>
        <v>11401007</v>
      </c>
      <c r="C44" s="75" t="str">
        <f>'دليل الحسابات'!C42</f>
        <v>اسم الحساب ...........</v>
      </c>
      <c r="D44" s="76">
        <f>SUMIFS('القيد الإفتتاحي'!$I$6:$I$1600,'القيد الإفتتاحي'!$F$6:$F$1600,$B44,'القيد الإفتتاحي'!$B$6:$B$1600,$D$1)</f>
        <v>0</v>
      </c>
      <c r="E44" s="76">
        <f>SUMIFS('القيد الإفتتاحي'!$M$6:$M$1600,'القيد الإفتتاحي'!$J$6:$J$1600,$B44,'القيد الإفتتاحي'!$B$6:$B$1600,$D$1)</f>
        <v>0</v>
      </c>
      <c r="F44" s="76">
        <f>SUMIFS('اليومية العامة'!$I$6:$I$1600,'اليومية العامة'!$F$6:$F$1600,$B44,'اليومية العامة'!$B$6:$B$1600,$F$1)</f>
        <v>0</v>
      </c>
      <c r="G44" s="76">
        <f>SUMIFS('اليومية العامة'!$M$6:$M$1600,'اليومية العامة'!$J$6:$J$1600,$B44,'اليومية العامة'!$B$6:$B$1600,$F$1)</f>
        <v>0</v>
      </c>
      <c r="H44" s="76">
        <f>SUMIFS('اليومية العامة'!$I$6:$I$1600,'اليومية العامة'!$F$6:$F$1600,$B44,'اليومية العامة'!$B$6:$B$1600,$H$1)</f>
        <v>0</v>
      </c>
      <c r="I44" s="76">
        <f>SUMIFS('اليومية العامة'!$M$6:$M$1600,'اليومية العامة'!$J$6:$J$1600,$B44,'اليومية العامة'!$B$6:$B$1600,$H$1)</f>
        <v>0</v>
      </c>
      <c r="J44" s="76">
        <f>SUMIFS('اليومية العامة'!$I$6:$I$1600,'اليومية العامة'!$F$6:$F$1600,$B44,'اليومية العامة'!$B$6:$B$1600,$J$1)</f>
        <v>0</v>
      </c>
      <c r="K44" s="76">
        <f>SUMIFS('اليومية العامة'!$M$6:$M$1600,'اليومية العامة'!$J$6:$J$1600,$B44,'اليومية العامة'!$B$6:$B$1600,$J$1)</f>
        <v>0</v>
      </c>
      <c r="L44" s="76">
        <f>SUMIFS('اليومية العامة'!$I$6:$I$1600,'اليومية العامة'!$F$6:$F$1600,$B44,'اليومية العامة'!$B$6:$B$1600,$L$1)</f>
        <v>0</v>
      </c>
      <c r="M44" s="76">
        <f>SUMIFS('اليومية العامة'!$M$6:$M$1600,'اليومية العامة'!$J$6:$J$1600,$B44,'اليومية العامة'!$B$6:$B$1600,$L$1)</f>
        <v>0</v>
      </c>
      <c r="N44" s="76">
        <f>SUMIFS('اليومية العامة'!$I$6:$I$1600,'اليومية العامة'!$F$6:$F$1600,$B44,'اليومية العامة'!$B$6:$B$1600,$N$1)</f>
        <v>0</v>
      </c>
      <c r="O44" s="76">
        <f>SUMIFS('اليومية العامة'!$M$6:$M$1600,'اليومية العامة'!$J$6:$J$1600,$B44,'اليومية العامة'!$B$6:$B$1600,$N$1)</f>
        <v>0</v>
      </c>
      <c r="P44" s="76">
        <f>SUMIFS('اليومية العامة'!$I$6:$I$1600,'اليومية العامة'!$F$6:$F$1600,$B44,'اليومية العامة'!$B$6:$B$1600,$P$1)</f>
        <v>0</v>
      </c>
      <c r="Q44" s="76">
        <f>SUMIFS('اليومية العامة'!$M$6:$M$1600,'اليومية العامة'!$J$6:$J$1600,$B44,'اليومية العامة'!$B$6:$B$1600,$P$1)</f>
        <v>0</v>
      </c>
      <c r="R44" s="76">
        <f>SUMIFS('اليومية العامة'!$I$6:$I$1600,'اليومية العامة'!$F$6:$F$1600,$B44,'اليومية العامة'!$B$6:$B$1600,$R$1)</f>
        <v>0</v>
      </c>
      <c r="S44" s="76">
        <f>SUMIFS('اليومية العامة'!$M$6:$M$1600,'اليومية العامة'!$J$6:$J$1600,$B44,'اليومية العامة'!$B$6:$B$1600,$R$1)</f>
        <v>0</v>
      </c>
      <c r="T44" s="76">
        <f>SUMIFS('اليومية العامة'!$I$6:$I$1600,'اليومية العامة'!$F$6:$F$1600,$B44,'اليومية العامة'!$B$6:$B$1600,$T$1)</f>
        <v>0</v>
      </c>
      <c r="U44" s="76">
        <f>SUMIFS('اليومية العامة'!$M$6:$M$1600,'اليومية العامة'!$J$6:$J$1600,$B44,'اليومية العامة'!$B$6:$B$1600,$T$1)</f>
        <v>0</v>
      </c>
      <c r="V44" s="76">
        <f>SUMIFS('اليومية العامة'!$I$6:$I$1600,'اليومية العامة'!$F$6:$F$1600,$B44,'اليومية العامة'!$B$6:$B$1600,$V$1)</f>
        <v>0</v>
      </c>
      <c r="W44" s="76">
        <f>SUMIFS('اليومية العامة'!$M$6:$M$1600,'اليومية العامة'!$J$6:$J$1600,$B44,'اليومية العامة'!$B$6:$B$1600,$V$1)</f>
        <v>0</v>
      </c>
      <c r="X44" s="76">
        <f>SUMIFS('اليومية العامة'!$I$6:$I$1600,'اليومية العامة'!$F$6:$F$1600,$B44,'اليومية العامة'!$B$6:$B$1600,$X$1)</f>
        <v>0</v>
      </c>
      <c r="Y44" s="76">
        <f>SUMIFS('اليومية العامة'!$M$6:$M$1600,'اليومية العامة'!$J$6:$J$1600,$B44,'اليومية العامة'!$B$6:$B$1600,$X$1)</f>
        <v>0</v>
      </c>
      <c r="Z44" s="76">
        <f>SUMIFS('اليومية العامة'!$I$6:$I$1600,'اليومية العامة'!$F$6:$F$1600,$B44,'اليومية العامة'!$B$6:$B$1600,$Z$1)</f>
        <v>0</v>
      </c>
      <c r="AA44" s="76">
        <f>SUMIFS('اليومية العامة'!$M$6:$M$1600,'اليومية العامة'!$J$6:$J$1600,$B44,'اليومية العامة'!$B$6:$B$1600,$Z$1)</f>
        <v>0</v>
      </c>
      <c r="AB44" s="76">
        <f>SUMIFS('اليومية العامة'!$I$6:$I$1600,'اليومية العامة'!$F$6:$F$1600,$B44,'اليومية العامة'!$B$6:$B$1600,$AB$1)</f>
        <v>0</v>
      </c>
      <c r="AC44" s="76">
        <f>SUMIFS('اليومية العامة'!$M$6:$M$1600,'اليومية العامة'!$J$6:$J$1600,$B44,'اليومية العامة'!$B$6:$B$1600,$AB$1)</f>
        <v>0</v>
      </c>
      <c r="AD44" s="76">
        <f t="shared" si="0"/>
        <v>0</v>
      </c>
      <c r="AE44" s="76">
        <f t="shared" si="1"/>
        <v>0</v>
      </c>
      <c r="AF44" s="20" t="str">
        <f t="shared" si="2"/>
        <v/>
      </c>
    </row>
    <row r="45" spans="1:32" x14ac:dyDescent="0.25">
      <c r="A45" s="75">
        <f>'دليل الحسابات'!A43</f>
        <v>5</v>
      </c>
      <c r="B45" s="75">
        <f>'دليل الحسابات'!B43</f>
        <v>11401008</v>
      </c>
      <c r="C45" s="75" t="str">
        <f>'دليل الحسابات'!C43</f>
        <v>اسم الحساب ...........</v>
      </c>
      <c r="D45" s="76">
        <f>SUMIFS('القيد الإفتتاحي'!$I$6:$I$1600,'القيد الإفتتاحي'!$F$6:$F$1600,$B45,'القيد الإفتتاحي'!$B$6:$B$1600,$D$1)</f>
        <v>0</v>
      </c>
      <c r="E45" s="76">
        <f>SUMIFS('القيد الإفتتاحي'!$M$6:$M$1600,'القيد الإفتتاحي'!$J$6:$J$1600,$B45,'القيد الإفتتاحي'!$B$6:$B$1600,$D$1)</f>
        <v>0</v>
      </c>
      <c r="F45" s="76">
        <f>SUMIFS('اليومية العامة'!$I$6:$I$1600,'اليومية العامة'!$F$6:$F$1600,$B45,'اليومية العامة'!$B$6:$B$1600,$F$1)</f>
        <v>0</v>
      </c>
      <c r="G45" s="76">
        <f>SUMIFS('اليومية العامة'!$M$6:$M$1600,'اليومية العامة'!$J$6:$J$1600,$B45,'اليومية العامة'!$B$6:$B$1600,$F$1)</f>
        <v>0</v>
      </c>
      <c r="H45" s="76">
        <f>SUMIFS('اليومية العامة'!$I$6:$I$1600,'اليومية العامة'!$F$6:$F$1600,$B45,'اليومية العامة'!$B$6:$B$1600,$H$1)</f>
        <v>0</v>
      </c>
      <c r="I45" s="76">
        <f>SUMIFS('اليومية العامة'!$M$6:$M$1600,'اليومية العامة'!$J$6:$J$1600,$B45,'اليومية العامة'!$B$6:$B$1600,$H$1)</f>
        <v>0</v>
      </c>
      <c r="J45" s="76">
        <f>SUMIFS('اليومية العامة'!$I$6:$I$1600,'اليومية العامة'!$F$6:$F$1600,$B45,'اليومية العامة'!$B$6:$B$1600,$J$1)</f>
        <v>0</v>
      </c>
      <c r="K45" s="76">
        <f>SUMIFS('اليومية العامة'!$M$6:$M$1600,'اليومية العامة'!$J$6:$J$1600,$B45,'اليومية العامة'!$B$6:$B$1600,$J$1)</f>
        <v>0</v>
      </c>
      <c r="L45" s="76">
        <f>SUMIFS('اليومية العامة'!$I$6:$I$1600,'اليومية العامة'!$F$6:$F$1600,$B45,'اليومية العامة'!$B$6:$B$1600,$L$1)</f>
        <v>0</v>
      </c>
      <c r="M45" s="76">
        <f>SUMIFS('اليومية العامة'!$M$6:$M$1600,'اليومية العامة'!$J$6:$J$1600,$B45,'اليومية العامة'!$B$6:$B$1600,$L$1)</f>
        <v>0</v>
      </c>
      <c r="N45" s="76">
        <f>SUMIFS('اليومية العامة'!$I$6:$I$1600,'اليومية العامة'!$F$6:$F$1600,$B45,'اليومية العامة'!$B$6:$B$1600,$N$1)</f>
        <v>0</v>
      </c>
      <c r="O45" s="76">
        <f>SUMIFS('اليومية العامة'!$M$6:$M$1600,'اليومية العامة'!$J$6:$J$1600,$B45,'اليومية العامة'!$B$6:$B$1600,$N$1)</f>
        <v>0</v>
      </c>
      <c r="P45" s="76">
        <f>SUMIFS('اليومية العامة'!$I$6:$I$1600,'اليومية العامة'!$F$6:$F$1600,$B45,'اليومية العامة'!$B$6:$B$1600,$P$1)</f>
        <v>0</v>
      </c>
      <c r="Q45" s="76">
        <f>SUMIFS('اليومية العامة'!$M$6:$M$1600,'اليومية العامة'!$J$6:$J$1600,$B45,'اليومية العامة'!$B$6:$B$1600,$P$1)</f>
        <v>0</v>
      </c>
      <c r="R45" s="76">
        <f>SUMIFS('اليومية العامة'!$I$6:$I$1600,'اليومية العامة'!$F$6:$F$1600,$B45,'اليومية العامة'!$B$6:$B$1600,$R$1)</f>
        <v>0</v>
      </c>
      <c r="S45" s="76">
        <f>SUMIFS('اليومية العامة'!$M$6:$M$1600,'اليومية العامة'!$J$6:$J$1600,$B45,'اليومية العامة'!$B$6:$B$1600,$R$1)</f>
        <v>0</v>
      </c>
      <c r="T45" s="76">
        <f>SUMIFS('اليومية العامة'!$I$6:$I$1600,'اليومية العامة'!$F$6:$F$1600,$B45,'اليومية العامة'!$B$6:$B$1600,$T$1)</f>
        <v>0</v>
      </c>
      <c r="U45" s="76">
        <f>SUMIFS('اليومية العامة'!$M$6:$M$1600,'اليومية العامة'!$J$6:$J$1600,$B45,'اليومية العامة'!$B$6:$B$1600,$T$1)</f>
        <v>0</v>
      </c>
      <c r="V45" s="76">
        <f>SUMIFS('اليومية العامة'!$I$6:$I$1600,'اليومية العامة'!$F$6:$F$1600,$B45,'اليومية العامة'!$B$6:$B$1600,$V$1)</f>
        <v>0</v>
      </c>
      <c r="W45" s="76">
        <f>SUMIFS('اليومية العامة'!$M$6:$M$1600,'اليومية العامة'!$J$6:$J$1600,$B45,'اليومية العامة'!$B$6:$B$1600,$V$1)</f>
        <v>0</v>
      </c>
      <c r="X45" s="76">
        <f>SUMIFS('اليومية العامة'!$I$6:$I$1600,'اليومية العامة'!$F$6:$F$1600,$B45,'اليومية العامة'!$B$6:$B$1600,$X$1)</f>
        <v>0</v>
      </c>
      <c r="Y45" s="76">
        <f>SUMIFS('اليومية العامة'!$M$6:$M$1600,'اليومية العامة'!$J$6:$J$1600,$B45,'اليومية العامة'!$B$6:$B$1600,$X$1)</f>
        <v>0</v>
      </c>
      <c r="Z45" s="76">
        <f>SUMIFS('اليومية العامة'!$I$6:$I$1600,'اليومية العامة'!$F$6:$F$1600,$B45,'اليومية العامة'!$B$6:$B$1600,$Z$1)</f>
        <v>0</v>
      </c>
      <c r="AA45" s="76">
        <f>SUMIFS('اليومية العامة'!$M$6:$M$1600,'اليومية العامة'!$J$6:$J$1600,$B45,'اليومية العامة'!$B$6:$B$1600,$Z$1)</f>
        <v>0</v>
      </c>
      <c r="AB45" s="76">
        <f>SUMIFS('اليومية العامة'!$I$6:$I$1600,'اليومية العامة'!$F$6:$F$1600,$B45,'اليومية العامة'!$B$6:$B$1600,$AB$1)</f>
        <v>0</v>
      </c>
      <c r="AC45" s="76">
        <f>SUMIFS('اليومية العامة'!$M$6:$M$1600,'اليومية العامة'!$J$6:$J$1600,$B45,'اليومية العامة'!$B$6:$B$1600,$AB$1)</f>
        <v>0</v>
      </c>
      <c r="AD45" s="76">
        <f t="shared" si="0"/>
        <v>0</v>
      </c>
      <c r="AE45" s="76">
        <f t="shared" si="1"/>
        <v>0</v>
      </c>
      <c r="AF45" s="20" t="str">
        <f t="shared" si="2"/>
        <v/>
      </c>
    </row>
    <row r="46" spans="1:32" x14ac:dyDescent="0.25">
      <c r="A46" s="75">
        <f>'دليل الحسابات'!A44</f>
        <v>5</v>
      </c>
      <c r="B46" s="75">
        <f>'دليل الحسابات'!B44</f>
        <v>11401009</v>
      </c>
      <c r="C46" s="75" t="str">
        <f>'دليل الحسابات'!C44</f>
        <v>اسم الحساب ...........</v>
      </c>
      <c r="D46" s="76">
        <f>SUMIFS('القيد الإفتتاحي'!$I$6:$I$1600,'القيد الإفتتاحي'!$F$6:$F$1600,$B46,'القيد الإفتتاحي'!$B$6:$B$1600,$D$1)</f>
        <v>0</v>
      </c>
      <c r="E46" s="76">
        <f>SUMIFS('القيد الإفتتاحي'!$M$6:$M$1600,'القيد الإفتتاحي'!$J$6:$J$1600,$B46,'القيد الإفتتاحي'!$B$6:$B$1600,$D$1)</f>
        <v>0</v>
      </c>
      <c r="F46" s="76">
        <f>SUMIFS('اليومية العامة'!$I$6:$I$1600,'اليومية العامة'!$F$6:$F$1600,$B46,'اليومية العامة'!$B$6:$B$1600,$F$1)</f>
        <v>0</v>
      </c>
      <c r="G46" s="76">
        <f>SUMIFS('اليومية العامة'!$M$6:$M$1600,'اليومية العامة'!$J$6:$J$1600,$B46,'اليومية العامة'!$B$6:$B$1600,$F$1)</f>
        <v>0</v>
      </c>
      <c r="H46" s="76">
        <f>SUMIFS('اليومية العامة'!$I$6:$I$1600,'اليومية العامة'!$F$6:$F$1600,$B46,'اليومية العامة'!$B$6:$B$1600,$H$1)</f>
        <v>0</v>
      </c>
      <c r="I46" s="76">
        <f>SUMIFS('اليومية العامة'!$M$6:$M$1600,'اليومية العامة'!$J$6:$J$1600,$B46,'اليومية العامة'!$B$6:$B$1600,$H$1)</f>
        <v>0</v>
      </c>
      <c r="J46" s="76">
        <f>SUMIFS('اليومية العامة'!$I$6:$I$1600,'اليومية العامة'!$F$6:$F$1600,$B46,'اليومية العامة'!$B$6:$B$1600,$J$1)</f>
        <v>0</v>
      </c>
      <c r="K46" s="76">
        <f>SUMIFS('اليومية العامة'!$M$6:$M$1600,'اليومية العامة'!$J$6:$J$1600,$B46,'اليومية العامة'!$B$6:$B$1600,$J$1)</f>
        <v>0</v>
      </c>
      <c r="L46" s="76">
        <f>SUMIFS('اليومية العامة'!$I$6:$I$1600,'اليومية العامة'!$F$6:$F$1600,$B46,'اليومية العامة'!$B$6:$B$1600,$L$1)</f>
        <v>0</v>
      </c>
      <c r="M46" s="76">
        <f>SUMIFS('اليومية العامة'!$M$6:$M$1600,'اليومية العامة'!$J$6:$J$1600,$B46,'اليومية العامة'!$B$6:$B$1600,$L$1)</f>
        <v>0</v>
      </c>
      <c r="N46" s="76">
        <f>SUMIFS('اليومية العامة'!$I$6:$I$1600,'اليومية العامة'!$F$6:$F$1600,$B46,'اليومية العامة'!$B$6:$B$1600,$N$1)</f>
        <v>0</v>
      </c>
      <c r="O46" s="76">
        <f>SUMIFS('اليومية العامة'!$M$6:$M$1600,'اليومية العامة'!$J$6:$J$1600,$B46,'اليومية العامة'!$B$6:$B$1600,$N$1)</f>
        <v>0</v>
      </c>
      <c r="P46" s="76">
        <f>SUMIFS('اليومية العامة'!$I$6:$I$1600,'اليومية العامة'!$F$6:$F$1600,$B46,'اليومية العامة'!$B$6:$B$1600,$P$1)</f>
        <v>0</v>
      </c>
      <c r="Q46" s="76">
        <f>SUMIFS('اليومية العامة'!$M$6:$M$1600,'اليومية العامة'!$J$6:$J$1600,$B46,'اليومية العامة'!$B$6:$B$1600,$P$1)</f>
        <v>0</v>
      </c>
      <c r="R46" s="76">
        <f>SUMIFS('اليومية العامة'!$I$6:$I$1600,'اليومية العامة'!$F$6:$F$1600,$B46,'اليومية العامة'!$B$6:$B$1600,$R$1)</f>
        <v>0</v>
      </c>
      <c r="S46" s="76">
        <f>SUMIFS('اليومية العامة'!$M$6:$M$1600,'اليومية العامة'!$J$6:$J$1600,$B46,'اليومية العامة'!$B$6:$B$1600,$R$1)</f>
        <v>0</v>
      </c>
      <c r="T46" s="76">
        <f>SUMIFS('اليومية العامة'!$I$6:$I$1600,'اليومية العامة'!$F$6:$F$1600,$B46,'اليومية العامة'!$B$6:$B$1600,$T$1)</f>
        <v>0</v>
      </c>
      <c r="U46" s="76">
        <f>SUMIFS('اليومية العامة'!$M$6:$M$1600,'اليومية العامة'!$J$6:$J$1600,$B46,'اليومية العامة'!$B$6:$B$1600,$T$1)</f>
        <v>0</v>
      </c>
      <c r="V46" s="76">
        <f>SUMIFS('اليومية العامة'!$I$6:$I$1600,'اليومية العامة'!$F$6:$F$1600,$B46,'اليومية العامة'!$B$6:$B$1600,$V$1)</f>
        <v>0</v>
      </c>
      <c r="W46" s="76">
        <f>SUMIFS('اليومية العامة'!$M$6:$M$1600,'اليومية العامة'!$J$6:$J$1600,$B46,'اليومية العامة'!$B$6:$B$1600,$V$1)</f>
        <v>0</v>
      </c>
      <c r="X46" s="76">
        <f>SUMIFS('اليومية العامة'!$I$6:$I$1600,'اليومية العامة'!$F$6:$F$1600,$B46,'اليومية العامة'!$B$6:$B$1600,$X$1)</f>
        <v>0</v>
      </c>
      <c r="Y46" s="76">
        <f>SUMIFS('اليومية العامة'!$M$6:$M$1600,'اليومية العامة'!$J$6:$J$1600,$B46,'اليومية العامة'!$B$6:$B$1600,$X$1)</f>
        <v>0</v>
      </c>
      <c r="Z46" s="76">
        <f>SUMIFS('اليومية العامة'!$I$6:$I$1600,'اليومية العامة'!$F$6:$F$1600,$B46,'اليومية العامة'!$B$6:$B$1600,$Z$1)</f>
        <v>0</v>
      </c>
      <c r="AA46" s="76">
        <f>SUMIFS('اليومية العامة'!$M$6:$M$1600,'اليومية العامة'!$J$6:$J$1600,$B46,'اليومية العامة'!$B$6:$B$1600,$Z$1)</f>
        <v>0</v>
      </c>
      <c r="AB46" s="76">
        <f>SUMIFS('اليومية العامة'!$I$6:$I$1600,'اليومية العامة'!$F$6:$F$1600,$B46,'اليومية العامة'!$B$6:$B$1600,$AB$1)</f>
        <v>0</v>
      </c>
      <c r="AC46" s="76">
        <f>SUMIFS('اليومية العامة'!$M$6:$M$1600,'اليومية العامة'!$J$6:$J$1600,$B46,'اليومية العامة'!$B$6:$B$1600,$AB$1)</f>
        <v>0</v>
      </c>
      <c r="AD46" s="76">
        <f t="shared" si="0"/>
        <v>0</v>
      </c>
      <c r="AE46" s="76">
        <f t="shared" si="1"/>
        <v>0</v>
      </c>
      <c r="AF46" s="20" t="str">
        <f t="shared" si="2"/>
        <v/>
      </c>
    </row>
    <row r="47" spans="1:32" x14ac:dyDescent="0.25">
      <c r="A47" s="75">
        <f>'دليل الحسابات'!A45</f>
        <v>5</v>
      </c>
      <c r="B47" s="75">
        <f>'دليل الحسابات'!B45</f>
        <v>11401010</v>
      </c>
      <c r="C47" s="75" t="str">
        <f>'دليل الحسابات'!C45</f>
        <v>اسم الحساب ...........</v>
      </c>
      <c r="D47" s="76">
        <f>SUMIFS('القيد الإفتتاحي'!$I$6:$I$1600,'القيد الإفتتاحي'!$F$6:$F$1600,$B47,'القيد الإفتتاحي'!$B$6:$B$1600,$D$1)</f>
        <v>0</v>
      </c>
      <c r="E47" s="76">
        <f>SUMIFS('القيد الإفتتاحي'!$M$6:$M$1600,'القيد الإفتتاحي'!$J$6:$J$1600,$B47,'القيد الإفتتاحي'!$B$6:$B$1600,$D$1)</f>
        <v>0</v>
      </c>
      <c r="F47" s="76">
        <f>SUMIFS('اليومية العامة'!$I$6:$I$1600,'اليومية العامة'!$F$6:$F$1600,$B47,'اليومية العامة'!$B$6:$B$1600,$F$1)</f>
        <v>0</v>
      </c>
      <c r="G47" s="76">
        <f>SUMIFS('اليومية العامة'!$M$6:$M$1600,'اليومية العامة'!$J$6:$J$1600,$B47,'اليومية العامة'!$B$6:$B$1600,$F$1)</f>
        <v>0</v>
      </c>
      <c r="H47" s="76">
        <f>SUMIFS('اليومية العامة'!$I$6:$I$1600,'اليومية العامة'!$F$6:$F$1600,$B47,'اليومية العامة'!$B$6:$B$1600,$H$1)</f>
        <v>0</v>
      </c>
      <c r="I47" s="76">
        <f>SUMIFS('اليومية العامة'!$M$6:$M$1600,'اليومية العامة'!$J$6:$J$1600,$B47,'اليومية العامة'!$B$6:$B$1600,$H$1)</f>
        <v>0</v>
      </c>
      <c r="J47" s="76">
        <f>SUMIFS('اليومية العامة'!$I$6:$I$1600,'اليومية العامة'!$F$6:$F$1600,$B47,'اليومية العامة'!$B$6:$B$1600,$J$1)</f>
        <v>0</v>
      </c>
      <c r="K47" s="76">
        <f>SUMIFS('اليومية العامة'!$M$6:$M$1600,'اليومية العامة'!$J$6:$J$1600,$B47,'اليومية العامة'!$B$6:$B$1600,$J$1)</f>
        <v>0</v>
      </c>
      <c r="L47" s="76">
        <f>SUMIFS('اليومية العامة'!$I$6:$I$1600,'اليومية العامة'!$F$6:$F$1600,$B47,'اليومية العامة'!$B$6:$B$1600,$L$1)</f>
        <v>0</v>
      </c>
      <c r="M47" s="76">
        <f>SUMIFS('اليومية العامة'!$M$6:$M$1600,'اليومية العامة'!$J$6:$J$1600,$B47,'اليومية العامة'!$B$6:$B$1600,$L$1)</f>
        <v>0</v>
      </c>
      <c r="N47" s="76">
        <f>SUMIFS('اليومية العامة'!$I$6:$I$1600,'اليومية العامة'!$F$6:$F$1600,$B47,'اليومية العامة'!$B$6:$B$1600,$N$1)</f>
        <v>0</v>
      </c>
      <c r="O47" s="76">
        <f>SUMIFS('اليومية العامة'!$M$6:$M$1600,'اليومية العامة'!$J$6:$J$1600,$B47,'اليومية العامة'!$B$6:$B$1600,$N$1)</f>
        <v>0</v>
      </c>
      <c r="P47" s="76">
        <f>SUMIFS('اليومية العامة'!$I$6:$I$1600,'اليومية العامة'!$F$6:$F$1600,$B47,'اليومية العامة'!$B$6:$B$1600,$P$1)</f>
        <v>0</v>
      </c>
      <c r="Q47" s="76">
        <f>SUMIFS('اليومية العامة'!$M$6:$M$1600,'اليومية العامة'!$J$6:$J$1600,$B47,'اليومية العامة'!$B$6:$B$1600,$P$1)</f>
        <v>0</v>
      </c>
      <c r="R47" s="76">
        <f>SUMIFS('اليومية العامة'!$I$6:$I$1600,'اليومية العامة'!$F$6:$F$1600,$B47,'اليومية العامة'!$B$6:$B$1600,$R$1)</f>
        <v>0</v>
      </c>
      <c r="S47" s="76">
        <f>SUMIFS('اليومية العامة'!$M$6:$M$1600,'اليومية العامة'!$J$6:$J$1600,$B47,'اليومية العامة'!$B$6:$B$1600,$R$1)</f>
        <v>0</v>
      </c>
      <c r="T47" s="76">
        <f>SUMIFS('اليومية العامة'!$I$6:$I$1600,'اليومية العامة'!$F$6:$F$1600,$B47,'اليومية العامة'!$B$6:$B$1600,$T$1)</f>
        <v>0</v>
      </c>
      <c r="U47" s="76">
        <f>SUMIFS('اليومية العامة'!$M$6:$M$1600,'اليومية العامة'!$J$6:$J$1600,$B47,'اليومية العامة'!$B$6:$B$1600,$T$1)</f>
        <v>0</v>
      </c>
      <c r="V47" s="76">
        <f>SUMIFS('اليومية العامة'!$I$6:$I$1600,'اليومية العامة'!$F$6:$F$1600,$B47,'اليومية العامة'!$B$6:$B$1600,$V$1)</f>
        <v>0</v>
      </c>
      <c r="W47" s="76">
        <f>SUMIFS('اليومية العامة'!$M$6:$M$1600,'اليومية العامة'!$J$6:$J$1600,$B47,'اليومية العامة'!$B$6:$B$1600,$V$1)</f>
        <v>0</v>
      </c>
      <c r="X47" s="76">
        <f>SUMIFS('اليومية العامة'!$I$6:$I$1600,'اليومية العامة'!$F$6:$F$1600,$B47,'اليومية العامة'!$B$6:$B$1600,$X$1)</f>
        <v>0</v>
      </c>
      <c r="Y47" s="76">
        <f>SUMIFS('اليومية العامة'!$M$6:$M$1600,'اليومية العامة'!$J$6:$J$1600,$B47,'اليومية العامة'!$B$6:$B$1600,$X$1)</f>
        <v>0</v>
      </c>
      <c r="Z47" s="76">
        <f>SUMIFS('اليومية العامة'!$I$6:$I$1600,'اليومية العامة'!$F$6:$F$1600,$B47,'اليومية العامة'!$B$6:$B$1600,$Z$1)</f>
        <v>0</v>
      </c>
      <c r="AA47" s="76">
        <f>SUMIFS('اليومية العامة'!$M$6:$M$1600,'اليومية العامة'!$J$6:$J$1600,$B47,'اليومية العامة'!$B$6:$B$1600,$Z$1)</f>
        <v>0</v>
      </c>
      <c r="AB47" s="76">
        <f>SUMIFS('اليومية العامة'!$I$6:$I$1600,'اليومية العامة'!$F$6:$F$1600,$B47,'اليومية العامة'!$B$6:$B$1600,$AB$1)</f>
        <v>0</v>
      </c>
      <c r="AC47" s="76">
        <f>SUMIFS('اليومية العامة'!$M$6:$M$1600,'اليومية العامة'!$J$6:$J$1600,$B47,'اليومية العامة'!$B$6:$B$1600,$AB$1)</f>
        <v>0</v>
      </c>
      <c r="AD47" s="76">
        <f t="shared" si="0"/>
        <v>0</v>
      </c>
      <c r="AE47" s="76">
        <f t="shared" si="1"/>
        <v>0</v>
      </c>
      <c r="AF47" s="20" t="str">
        <f t="shared" si="2"/>
        <v/>
      </c>
    </row>
    <row r="48" spans="1:32" x14ac:dyDescent="0.25">
      <c r="A48" s="75">
        <f>'دليل الحسابات'!A46</f>
        <v>5</v>
      </c>
      <c r="B48" s="75">
        <f>'دليل الحسابات'!B46</f>
        <v>11401011</v>
      </c>
      <c r="C48" s="75" t="str">
        <f>'دليل الحسابات'!C46</f>
        <v>اسم الحساب ...........</v>
      </c>
      <c r="D48" s="76">
        <f>SUMIFS('القيد الإفتتاحي'!$I$6:$I$1600,'القيد الإفتتاحي'!$F$6:$F$1600,$B48,'القيد الإفتتاحي'!$B$6:$B$1600,$D$1)</f>
        <v>0</v>
      </c>
      <c r="E48" s="76">
        <f>SUMIFS('القيد الإفتتاحي'!$M$6:$M$1600,'القيد الإفتتاحي'!$J$6:$J$1600,$B48,'القيد الإفتتاحي'!$B$6:$B$1600,$D$1)</f>
        <v>0</v>
      </c>
      <c r="F48" s="76">
        <f>SUMIFS('اليومية العامة'!$I$6:$I$1600,'اليومية العامة'!$F$6:$F$1600,$B48,'اليومية العامة'!$B$6:$B$1600,$F$1)</f>
        <v>0</v>
      </c>
      <c r="G48" s="76">
        <f>SUMIFS('اليومية العامة'!$M$6:$M$1600,'اليومية العامة'!$J$6:$J$1600,$B48,'اليومية العامة'!$B$6:$B$1600,$F$1)</f>
        <v>0</v>
      </c>
      <c r="H48" s="76">
        <f>SUMIFS('اليومية العامة'!$I$6:$I$1600,'اليومية العامة'!$F$6:$F$1600,$B48,'اليومية العامة'!$B$6:$B$1600,$H$1)</f>
        <v>0</v>
      </c>
      <c r="I48" s="76">
        <f>SUMIFS('اليومية العامة'!$M$6:$M$1600,'اليومية العامة'!$J$6:$J$1600,$B48,'اليومية العامة'!$B$6:$B$1600,$H$1)</f>
        <v>0</v>
      </c>
      <c r="J48" s="76">
        <f>SUMIFS('اليومية العامة'!$I$6:$I$1600,'اليومية العامة'!$F$6:$F$1600,$B48,'اليومية العامة'!$B$6:$B$1600,$J$1)</f>
        <v>0</v>
      </c>
      <c r="K48" s="76">
        <f>SUMIFS('اليومية العامة'!$M$6:$M$1600,'اليومية العامة'!$J$6:$J$1600,$B48,'اليومية العامة'!$B$6:$B$1600,$J$1)</f>
        <v>0</v>
      </c>
      <c r="L48" s="76">
        <f>SUMIFS('اليومية العامة'!$I$6:$I$1600,'اليومية العامة'!$F$6:$F$1600,$B48,'اليومية العامة'!$B$6:$B$1600,$L$1)</f>
        <v>0</v>
      </c>
      <c r="M48" s="76">
        <f>SUMIFS('اليومية العامة'!$M$6:$M$1600,'اليومية العامة'!$J$6:$J$1600,$B48,'اليومية العامة'!$B$6:$B$1600,$L$1)</f>
        <v>0</v>
      </c>
      <c r="N48" s="76">
        <f>SUMIFS('اليومية العامة'!$I$6:$I$1600,'اليومية العامة'!$F$6:$F$1600,$B48,'اليومية العامة'!$B$6:$B$1600,$N$1)</f>
        <v>0</v>
      </c>
      <c r="O48" s="76">
        <f>SUMIFS('اليومية العامة'!$M$6:$M$1600,'اليومية العامة'!$J$6:$J$1600,$B48,'اليومية العامة'!$B$6:$B$1600,$N$1)</f>
        <v>0</v>
      </c>
      <c r="P48" s="76">
        <f>SUMIFS('اليومية العامة'!$I$6:$I$1600,'اليومية العامة'!$F$6:$F$1600,$B48,'اليومية العامة'!$B$6:$B$1600,$P$1)</f>
        <v>0</v>
      </c>
      <c r="Q48" s="76">
        <f>SUMIFS('اليومية العامة'!$M$6:$M$1600,'اليومية العامة'!$J$6:$J$1600,$B48,'اليومية العامة'!$B$6:$B$1600,$P$1)</f>
        <v>0</v>
      </c>
      <c r="R48" s="76">
        <f>SUMIFS('اليومية العامة'!$I$6:$I$1600,'اليومية العامة'!$F$6:$F$1600,$B48,'اليومية العامة'!$B$6:$B$1600,$R$1)</f>
        <v>0</v>
      </c>
      <c r="S48" s="76">
        <f>SUMIFS('اليومية العامة'!$M$6:$M$1600,'اليومية العامة'!$J$6:$J$1600,$B48,'اليومية العامة'!$B$6:$B$1600,$R$1)</f>
        <v>0</v>
      </c>
      <c r="T48" s="76">
        <f>SUMIFS('اليومية العامة'!$I$6:$I$1600,'اليومية العامة'!$F$6:$F$1600,$B48,'اليومية العامة'!$B$6:$B$1600,$T$1)</f>
        <v>0</v>
      </c>
      <c r="U48" s="76">
        <f>SUMIFS('اليومية العامة'!$M$6:$M$1600,'اليومية العامة'!$J$6:$J$1600,$B48,'اليومية العامة'!$B$6:$B$1600,$T$1)</f>
        <v>0</v>
      </c>
      <c r="V48" s="76">
        <f>SUMIFS('اليومية العامة'!$I$6:$I$1600,'اليومية العامة'!$F$6:$F$1600,$B48,'اليومية العامة'!$B$6:$B$1600,$V$1)</f>
        <v>0</v>
      </c>
      <c r="W48" s="76">
        <f>SUMIFS('اليومية العامة'!$M$6:$M$1600,'اليومية العامة'!$J$6:$J$1600,$B48,'اليومية العامة'!$B$6:$B$1600,$V$1)</f>
        <v>0</v>
      </c>
      <c r="X48" s="76">
        <f>SUMIFS('اليومية العامة'!$I$6:$I$1600,'اليومية العامة'!$F$6:$F$1600,$B48,'اليومية العامة'!$B$6:$B$1600,$X$1)</f>
        <v>0</v>
      </c>
      <c r="Y48" s="76">
        <f>SUMIFS('اليومية العامة'!$M$6:$M$1600,'اليومية العامة'!$J$6:$J$1600,$B48,'اليومية العامة'!$B$6:$B$1600,$X$1)</f>
        <v>0</v>
      </c>
      <c r="Z48" s="76">
        <f>SUMIFS('اليومية العامة'!$I$6:$I$1600,'اليومية العامة'!$F$6:$F$1600,$B48,'اليومية العامة'!$B$6:$B$1600,$Z$1)</f>
        <v>0</v>
      </c>
      <c r="AA48" s="76">
        <f>SUMIFS('اليومية العامة'!$M$6:$M$1600,'اليومية العامة'!$J$6:$J$1600,$B48,'اليومية العامة'!$B$6:$B$1600,$Z$1)</f>
        <v>0</v>
      </c>
      <c r="AB48" s="76">
        <f>SUMIFS('اليومية العامة'!$I$6:$I$1600,'اليومية العامة'!$F$6:$F$1600,$B48,'اليومية العامة'!$B$6:$B$1600,$AB$1)</f>
        <v>0</v>
      </c>
      <c r="AC48" s="76">
        <f>SUMIFS('اليومية العامة'!$M$6:$M$1600,'اليومية العامة'!$J$6:$J$1600,$B48,'اليومية العامة'!$B$6:$B$1600,$AB$1)</f>
        <v>0</v>
      </c>
      <c r="AD48" s="76">
        <f t="shared" si="0"/>
        <v>0</v>
      </c>
      <c r="AE48" s="76">
        <f t="shared" si="1"/>
        <v>0</v>
      </c>
      <c r="AF48" s="20" t="str">
        <f t="shared" si="2"/>
        <v/>
      </c>
    </row>
    <row r="49" spans="1:32" x14ac:dyDescent="0.25">
      <c r="A49" s="75">
        <f>'دليل الحسابات'!A47</f>
        <v>5</v>
      </c>
      <c r="B49" s="75">
        <f>'دليل الحسابات'!B47</f>
        <v>11401012</v>
      </c>
      <c r="C49" s="75" t="str">
        <f>'دليل الحسابات'!C47</f>
        <v>اسم الحساب ...........</v>
      </c>
      <c r="D49" s="76">
        <f>SUMIFS('القيد الإفتتاحي'!$I$6:$I$1600,'القيد الإفتتاحي'!$F$6:$F$1600,$B49,'القيد الإفتتاحي'!$B$6:$B$1600,$D$1)</f>
        <v>0</v>
      </c>
      <c r="E49" s="76">
        <f>SUMIFS('القيد الإفتتاحي'!$M$6:$M$1600,'القيد الإفتتاحي'!$J$6:$J$1600,$B49,'القيد الإفتتاحي'!$B$6:$B$1600,$D$1)</f>
        <v>0</v>
      </c>
      <c r="F49" s="76">
        <f>SUMIFS('اليومية العامة'!$I$6:$I$1600,'اليومية العامة'!$F$6:$F$1600,$B49,'اليومية العامة'!$B$6:$B$1600,$F$1)</f>
        <v>0</v>
      </c>
      <c r="G49" s="76">
        <f>SUMIFS('اليومية العامة'!$M$6:$M$1600,'اليومية العامة'!$J$6:$J$1600,$B49,'اليومية العامة'!$B$6:$B$1600,$F$1)</f>
        <v>0</v>
      </c>
      <c r="H49" s="76">
        <f>SUMIFS('اليومية العامة'!$I$6:$I$1600,'اليومية العامة'!$F$6:$F$1600,$B49,'اليومية العامة'!$B$6:$B$1600,$H$1)</f>
        <v>0</v>
      </c>
      <c r="I49" s="76">
        <f>SUMIFS('اليومية العامة'!$M$6:$M$1600,'اليومية العامة'!$J$6:$J$1600,$B49,'اليومية العامة'!$B$6:$B$1600,$H$1)</f>
        <v>0</v>
      </c>
      <c r="J49" s="76">
        <f>SUMIFS('اليومية العامة'!$I$6:$I$1600,'اليومية العامة'!$F$6:$F$1600,$B49,'اليومية العامة'!$B$6:$B$1600,$J$1)</f>
        <v>0</v>
      </c>
      <c r="K49" s="76">
        <f>SUMIFS('اليومية العامة'!$M$6:$M$1600,'اليومية العامة'!$J$6:$J$1600,$B49,'اليومية العامة'!$B$6:$B$1600,$J$1)</f>
        <v>0</v>
      </c>
      <c r="L49" s="76">
        <f>SUMIFS('اليومية العامة'!$I$6:$I$1600,'اليومية العامة'!$F$6:$F$1600,$B49,'اليومية العامة'!$B$6:$B$1600,$L$1)</f>
        <v>0</v>
      </c>
      <c r="M49" s="76">
        <f>SUMIFS('اليومية العامة'!$M$6:$M$1600,'اليومية العامة'!$J$6:$J$1600,$B49,'اليومية العامة'!$B$6:$B$1600,$L$1)</f>
        <v>0</v>
      </c>
      <c r="N49" s="76">
        <f>SUMIFS('اليومية العامة'!$I$6:$I$1600,'اليومية العامة'!$F$6:$F$1600,$B49,'اليومية العامة'!$B$6:$B$1600,$N$1)</f>
        <v>0</v>
      </c>
      <c r="O49" s="76">
        <f>SUMIFS('اليومية العامة'!$M$6:$M$1600,'اليومية العامة'!$J$6:$J$1600,$B49,'اليومية العامة'!$B$6:$B$1600,$N$1)</f>
        <v>0</v>
      </c>
      <c r="P49" s="76">
        <f>SUMIFS('اليومية العامة'!$I$6:$I$1600,'اليومية العامة'!$F$6:$F$1600,$B49,'اليومية العامة'!$B$6:$B$1600,$P$1)</f>
        <v>0</v>
      </c>
      <c r="Q49" s="76">
        <f>SUMIFS('اليومية العامة'!$M$6:$M$1600,'اليومية العامة'!$J$6:$J$1600,$B49,'اليومية العامة'!$B$6:$B$1600,$P$1)</f>
        <v>0</v>
      </c>
      <c r="R49" s="76">
        <f>SUMIFS('اليومية العامة'!$I$6:$I$1600,'اليومية العامة'!$F$6:$F$1600,$B49,'اليومية العامة'!$B$6:$B$1600,$R$1)</f>
        <v>0</v>
      </c>
      <c r="S49" s="76">
        <f>SUMIFS('اليومية العامة'!$M$6:$M$1600,'اليومية العامة'!$J$6:$J$1600,$B49,'اليومية العامة'!$B$6:$B$1600,$R$1)</f>
        <v>0</v>
      </c>
      <c r="T49" s="76">
        <f>SUMIFS('اليومية العامة'!$I$6:$I$1600,'اليومية العامة'!$F$6:$F$1600,$B49,'اليومية العامة'!$B$6:$B$1600,$T$1)</f>
        <v>0</v>
      </c>
      <c r="U49" s="76">
        <f>SUMIFS('اليومية العامة'!$M$6:$M$1600,'اليومية العامة'!$J$6:$J$1600,$B49,'اليومية العامة'!$B$6:$B$1600,$T$1)</f>
        <v>0</v>
      </c>
      <c r="V49" s="76">
        <f>SUMIFS('اليومية العامة'!$I$6:$I$1600,'اليومية العامة'!$F$6:$F$1600,$B49,'اليومية العامة'!$B$6:$B$1600,$V$1)</f>
        <v>0</v>
      </c>
      <c r="W49" s="76">
        <f>SUMIFS('اليومية العامة'!$M$6:$M$1600,'اليومية العامة'!$J$6:$J$1600,$B49,'اليومية العامة'!$B$6:$B$1600,$V$1)</f>
        <v>0</v>
      </c>
      <c r="X49" s="76">
        <f>SUMIFS('اليومية العامة'!$I$6:$I$1600,'اليومية العامة'!$F$6:$F$1600,$B49,'اليومية العامة'!$B$6:$B$1600,$X$1)</f>
        <v>0</v>
      </c>
      <c r="Y49" s="76">
        <f>SUMIFS('اليومية العامة'!$M$6:$M$1600,'اليومية العامة'!$J$6:$J$1600,$B49,'اليومية العامة'!$B$6:$B$1600,$X$1)</f>
        <v>0</v>
      </c>
      <c r="Z49" s="76">
        <f>SUMIFS('اليومية العامة'!$I$6:$I$1600,'اليومية العامة'!$F$6:$F$1600,$B49,'اليومية العامة'!$B$6:$B$1600,$Z$1)</f>
        <v>0</v>
      </c>
      <c r="AA49" s="76">
        <f>SUMIFS('اليومية العامة'!$M$6:$M$1600,'اليومية العامة'!$J$6:$J$1600,$B49,'اليومية العامة'!$B$6:$B$1600,$Z$1)</f>
        <v>0</v>
      </c>
      <c r="AB49" s="76">
        <f>SUMIFS('اليومية العامة'!$I$6:$I$1600,'اليومية العامة'!$F$6:$F$1600,$B49,'اليومية العامة'!$B$6:$B$1600,$AB$1)</f>
        <v>0</v>
      </c>
      <c r="AC49" s="76">
        <f>SUMIFS('اليومية العامة'!$M$6:$M$1600,'اليومية العامة'!$J$6:$J$1600,$B49,'اليومية العامة'!$B$6:$B$1600,$AB$1)</f>
        <v>0</v>
      </c>
      <c r="AD49" s="76">
        <f t="shared" si="0"/>
        <v>0</v>
      </c>
      <c r="AE49" s="76">
        <f t="shared" si="1"/>
        <v>0</v>
      </c>
      <c r="AF49" s="20" t="str">
        <f t="shared" si="2"/>
        <v/>
      </c>
    </row>
    <row r="50" spans="1:32" x14ac:dyDescent="0.25">
      <c r="A50" s="75">
        <f>'دليل الحسابات'!A48</f>
        <v>5</v>
      </c>
      <c r="B50" s="75">
        <f>'دليل الحسابات'!B48</f>
        <v>11401013</v>
      </c>
      <c r="C50" s="75" t="str">
        <f>'دليل الحسابات'!C48</f>
        <v>اسم الحساب ...........</v>
      </c>
      <c r="D50" s="76">
        <f>SUMIFS('القيد الإفتتاحي'!$I$6:$I$1600,'القيد الإفتتاحي'!$F$6:$F$1600,$B50,'القيد الإفتتاحي'!$B$6:$B$1600,$D$1)</f>
        <v>0</v>
      </c>
      <c r="E50" s="76">
        <f>SUMIFS('القيد الإفتتاحي'!$M$6:$M$1600,'القيد الإفتتاحي'!$J$6:$J$1600,$B50,'القيد الإفتتاحي'!$B$6:$B$1600,$D$1)</f>
        <v>0</v>
      </c>
      <c r="F50" s="76">
        <f>SUMIFS('اليومية العامة'!$I$6:$I$1600,'اليومية العامة'!$F$6:$F$1600,$B50,'اليومية العامة'!$B$6:$B$1600,$F$1)</f>
        <v>0</v>
      </c>
      <c r="G50" s="76">
        <f>SUMIFS('اليومية العامة'!$M$6:$M$1600,'اليومية العامة'!$J$6:$J$1600,$B50,'اليومية العامة'!$B$6:$B$1600,$F$1)</f>
        <v>0</v>
      </c>
      <c r="H50" s="76">
        <f>SUMIFS('اليومية العامة'!$I$6:$I$1600,'اليومية العامة'!$F$6:$F$1600,$B50,'اليومية العامة'!$B$6:$B$1600,$H$1)</f>
        <v>0</v>
      </c>
      <c r="I50" s="76">
        <f>SUMIFS('اليومية العامة'!$M$6:$M$1600,'اليومية العامة'!$J$6:$J$1600,$B50,'اليومية العامة'!$B$6:$B$1600,$H$1)</f>
        <v>0</v>
      </c>
      <c r="J50" s="76">
        <f>SUMIFS('اليومية العامة'!$I$6:$I$1600,'اليومية العامة'!$F$6:$F$1600,$B50,'اليومية العامة'!$B$6:$B$1600,$J$1)</f>
        <v>0</v>
      </c>
      <c r="K50" s="76">
        <f>SUMIFS('اليومية العامة'!$M$6:$M$1600,'اليومية العامة'!$J$6:$J$1600,$B50,'اليومية العامة'!$B$6:$B$1600,$J$1)</f>
        <v>0</v>
      </c>
      <c r="L50" s="76">
        <f>SUMIFS('اليومية العامة'!$I$6:$I$1600,'اليومية العامة'!$F$6:$F$1600,$B50,'اليومية العامة'!$B$6:$B$1600,$L$1)</f>
        <v>0</v>
      </c>
      <c r="M50" s="76">
        <f>SUMIFS('اليومية العامة'!$M$6:$M$1600,'اليومية العامة'!$J$6:$J$1600,$B50,'اليومية العامة'!$B$6:$B$1600,$L$1)</f>
        <v>0</v>
      </c>
      <c r="N50" s="76">
        <f>SUMIFS('اليومية العامة'!$I$6:$I$1600,'اليومية العامة'!$F$6:$F$1600,$B50,'اليومية العامة'!$B$6:$B$1600,$N$1)</f>
        <v>0</v>
      </c>
      <c r="O50" s="76">
        <f>SUMIFS('اليومية العامة'!$M$6:$M$1600,'اليومية العامة'!$J$6:$J$1600,$B50,'اليومية العامة'!$B$6:$B$1600,$N$1)</f>
        <v>0</v>
      </c>
      <c r="P50" s="76">
        <f>SUMIFS('اليومية العامة'!$I$6:$I$1600,'اليومية العامة'!$F$6:$F$1600,$B50,'اليومية العامة'!$B$6:$B$1600,$P$1)</f>
        <v>0</v>
      </c>
      <c r="Q50" s="76">
        <f>SUMIFS('اليومية العامة'!$M$6:$M$1600,'اليومية العامة'!$J$6:$J$1600,$B50,'اليومية العامة'!$B$6:$B$1600,$P$1)</f>
        <v>0</v>
      </c>
      <c r="R50" s="76">
        <f>SUMIFS('اليومية العامة'!$I$6:$I$1600,'اليومية العامة'!$F$6:$F$1600,$B50,'اليومية العامة'!$B$6:$B$1600,$R$1)</f>
        <v>0</v>
      </c>
      <c r="S50" s="76">
        <f>SUMIFS('اليومية العامة'!$M$6:$M$1600,'اليومية العامة'!$J$6:$J$1600,$B50,'اليومية العامة'!$B$6:$B$1600,$R$1)</f>
        <v>0</v>
      </c>
      <c r="T50" s="76">
        <f>SUMIFS('اليومية العامة'!$I$6:$I$1600,'اليومية العامة'!$F$6:$F$1600,$B50,'اليومية العامة'!$B$6:$B$1600,$T$1)</f>
        <v>0</v>
      </c>
      <c r="U50" s="76">
        <f>SUMIFS('اليومية العامة'!$M$6:$M$1600,'اليومية العامة'!$J$6:$J$1600,$B50,'اليومية العامة'!$B$6:$B$1600,$T$1)</f>
        <v>0</v>
      </c>
      <c r="V50" s="76">
        <f>SUMIFS('اليومية العامة'!$I$6:$I$1600,'اليومية العامة'!$F$6:$F$1600,$B50,'اليومية العامة'!$B$6:$B$1600,$V$1)</f>
        <v>0</v>
      </c>
      <c r="W50" s="76">
        <f>SUMIFS('اليومية العامة'!$M$6:$M$1600,'اليومية العامة'!$J$6:$J$1600,$B50,'اليومية العامة'!$B$6:$B$1600,$V$1)</f>
        <v>0</v>
      </c>
      <c r="X50" s="76">
        <f>SUMIFS('اليومية العامة'!$I$6:$I$1600,'اليومية العامة'!$F$6:$F$1600,$B50,'اليومية العامة'!$B$6:$B$1600,$X$1)</f>
        <v>0</v>
      </c>
      <c r="Y50" s="76">
        <f>SUMIFS('اليومية العامة'!$M$6:$M$1600,'اليومية العامة'!$J$6:$J$1600,$B50,'اليومية العامة'!$B$6:$B$1600,$X$1)</f>
        <v>0</v>
      </c>
      <c r="Z50" s="76">
        <f>SUMIFS('اليومية العامة'!$I$6:$I$1600,'اليومية العامة'!$F$6:$F$1600,$B50,'اليومية العامة'!$B$6:$B$1600,$Z$1)</f>
        <v>0</v>
      </c>
      <c r="AA50" s="76">
        <f>SUMIFS('اليومية العامة'!$M$6:$M$1600,'اليومية العامة'!$J$6:$J$1600,$B50,'اليومية العامة'!$B$6:$B$1600,$Z$1)</f>
        <v>0</v>
      </c>
      <c r="AB50" s="76">
        <f>SUMIFS('اليومية العامة'!$I$6:$I$1600,'اليومية العامة'!$F$6:$F$1600,$B50,'اليومية العامة'!$B$6:$B$1600,$AB$1)</f>
        <v>0</v>
      </c>
      <c r="AC50" s="76">
        <f>SUMIFS('اليومية العامة'!$M$6:$M$1600,'اليومية العامة'!$J$6:$J$1600,$B50,'اليومية العامة'!$B$6:$B$1600,$AB$1)</f>
        <v>0</v>
      </c>
      <c r="AD50" s="76">
        <f t="shared" si="0"/>
        <v>0</v>
      </c>
      <c r="AE50" s="76">
        <f t="shared" si="1"/>
        <v>0</v>
      </c>
      <c r="AF50" s="20" t="str">
        <f t="shared" si="2"/>
        <v/>
      </c>
    </row>
    <row r="51" spans="1:32" x14ac:dyDescent="0.25">
      <c r="A51" s="75">
        <f>'دليل الحسابات'!A49</f>
        <v>5</v>
      </c>
      <c r="B51" s="75">
        <f>'دليل الحسابات'!B49</f>
        <v>11401014</v>
      </c>
      <c r="C51" s="75" t="str">
        <f>'دليل الحسابات'!C49</f>
        <v>اسم الحساب ...........</v>
      </c>
      <c r="D51" s="76">
        <f>SUMIFS('القيد الإفتتاحي'!$I$6:$I$1600,'القيد الإفتتاحي'!$F$6:$F$1600,$B51,'القيد الإفتتاحي'!$B$6:$B$1600,$D$1)</f>
        <v>0</v>
      </c>
      <c r="E51" s="76">
        <f>SUMIFS('القيد الإفتتاحي'!$M$6:$M$1600,'القيد الإفتتاحي'!$J$6:$J$1600,$B51,'القيد الإفتتاحي'!$B$6:$B$1600,$D$1)</f>
        <v>0</v>
      </c>
      <c r="F51" s="76">
        <f>SUMIFS('اليومية العامة'!$I$6:$I$1600,'اليومية العامة'!$F$6:$F$1600,$B51,'اليومية العامة'!$B$6:$B$1600,$F$1)</f>
        <v>0</v>
      </c>
      <c r="G51" s="76">
        <f>SUMIFS('اليومية العامة'!$M$6:$M$1600,'اليومية العامة'!$J$6:$J$1600,$B51,'اليومية العامة'!$B$6:$B$1600,$F$1)</f>
        <v>0</v>
      </c>
      <c r="H51" s="76">
        <f>SUMIFS('اليومية العامة'!$I$6:$I$1600,'اليومية العامة'!$F$6:$F$1600,$B51,'اليومية العامة'!$B$6:$B$1600,$H$1)</f>
        <v>0</v>
      </c>
      <c r="I51" s="76">
        <f>SUMIFS('اليومية العامة'!$M$6:$M$1600,'اليومية العامة'!$J$6:$J$1600,$B51,'اليومية العامة'!$B$6:$B$1600,$H$1)</f>
        <v>0</v>
      </c>
      <c r="J51" s="76">
        <f>SUMIFS('اليومية العامة'!$I$6:$I$1600,'اليومية العامة'!$F$6:$F$1600,$B51,'اليومية العامة'!$B$6:$B$1600,$J$1)</f>
        <v>0</v>
      </c>
      <c r="K51" s="76">
        <f>SUMIFS('اليومية العامة'!$M$6:$M$1600,'اليومية العامة'!$J$6:$J$1600,$B51,'اليومية العامة'!$B$6:$B$1600,$J$1)</f>
        <v>0</v>
      </c>
      <c r="L51" s="76">
        <f>SUMIFS('اليومية العامة'!$I$6:$I$1600,'اليومية العامة'!$F$6:$F$1600,$B51,'اليومية العامة'!$B$6:$B$1600,$L$1)</f>
        <v>0</v>
      </c>
      <c r="M51" s="76">
        <f>SUMIFS('اليومية العامة'!$M$6:$M$1600,'اليومية العامة'!$J$6:$J$1600,$B51,'اليومية العامة'!$B$6:$B$1600,$L$1)</f>
        <v>0</v>
      </c>
      <c r="N51" s="76">
        <f>SUMIFS('اليومية العامة'!$I$6:$I$1600,'اليومية العامة'!$F$6:$F$1600,$B51,'اليومية العامة'!$B$6:$B$1600,$N$1)</f>
        <v>0</v>
      </c>
      <c r="O51" s="76">
        <f>SUMIFS('اليومية العامة'!$M$6:$M$1600,'اليومية العامة'!$J$6:$J$1600,$B51,'اليومية العامة'!$B$6:$B$1600,$N$1)</f>
        <v>0</v>
      </c>
      <c r="P51" s="76">
        <f>SUMIFS('اليومية العامة'!$I$6:$I$1600,'اليومية العامة'!$F$6:$F$1600,$B51,'اليومية العامة'!$B$6:$B$1600,$P$1)</f>
        <v>0</v>
      </c>
      <c r="Q51" s="76">
        <f>SUMIFS('اليومية العامة'!$M$6:$M$1600,'اليومية العامة'!$J$6:$J$1600,$B51,'اليومية العامة'!$B$6:$B$1600,$P$1)</f>
        <v>0</v>
      </c>
      <c r="R51" s="76">
        <f>SUMIFS('اليومية العامة'!$I$6:$I$1600,'اليومية العامة'!$F$6:$F$1600,$B51,'اليومية العامة'!$B$6:$B$1600,$R$1)</f>
        <v>0</v>
      </c>
      <c r="S51" s="76">
        <f>SUMIFS('اليومية العامة'!$M$6:$M$1600,'اليومية العامة'!$J$6:$J$1600,$B51,'اليومية العامة'!$B$6:$B$1600,$R$1)</f>
        <v>0</v>
      </c>
      <c r="T51" s="76">
        <f>SUMIFS('اليومية العامة'!$I$6:$I$1600,'اليومية العامة'!$F$6:$F$1600,$B51,'اليومية العامة'!$B$6:$B$1600,$T$1)</f>
        <v>0</v>
      </c>
      <c r="U51" s="76">
        <f>SUMIFS('اليومية العامة'!$M$6:$M$1600,'اليومية العامة'!$J$6:$J$1600,$B51,'اليومية العامة'!$B$6:$B$1600,$T$1)</f>
        <v>0</v>
      </c>
      <c r="V51" s="76">
        <f>SUMIFS('اليومية العامة'!$I$6:$I$1600,'اليومية العامة'!$F$6:$F$1600,$B51,'اليومية العامة'!$B$6:$B$1600,$V$1)</f>
        <v>0</v>
      </c>
      <c r="W51" s="76">
        <f>SUMIFS('اليومية العامة'!$M$6:$M$1600,'اليومية العامة'!$J$6:$J$1600,$B51,'اليومية العامة'!$B$6:$B$1600,$V$1)</f>
        <v>0</v>
      </c>
      <c r="X51" s="76">
        <f>SUMIFS('اليومية العامة'!$I$6:$I$1600,'اليومية العامة'!$F$6:$F$1600,$B51,'اليومية العامة'!$B$6:$B$1600,$X$1)</f>
        <v>0</v>
      </c>
      <c r="Y51" s="76">
        <f>SUMIFS('اليومية العامة'!$M$6:$M$1600,'اليومية العامة'!$J$6:$J$1600,$B51,'اليومية العامة'!$B$6:$B$1600,$X$1)</f>
        <v>0</v>
      </c>
      <c r="Z51" s="76">
        <f>SUMIFS('اليومية العامة'!$I$6:$I$1600,'اليومية العامة'!$F$6:$F$1600,$B51,'اليومية العامة'!$B$6:$B$1600,$Z$1)</f>
        <v>0</v>
      </c>
      <c r="AA51" s="76">
        <f>SUMIFS('اليومية العامة'!$M$6:$M$1600,'اليومية العامة'!$J$6:$J$1600,$B51,'اليومية العامة'!$B$6:$B$1600,$Z$1)</f>
        <v>0</v>
      </c>
      <c r="AB51" s="76">
        <f>SUMIFS('اليومية العامة'!$I$6:$I$1600,'اليومية العامة'!$F$6:$F$1600,$B51,'اليومية العامة'!$B$6:$B$1600,$AB$1)</f>
        <v>0</v>
      </c>
      <c r="AC51" s="76">
        <f>SUMIFS('اليومية العامة'!$M$6:$M$1600,'اليومية العامة'!$J$6:$J$1600,$B51,'اليومية العامة'!$B$6:$B$1600,$AB$1)</f>
        <v>0</v>
      </c>
      <c r="AD51" s="76">
        <f t="shared" si="0"/>
        <v>0</v>
      </c>
      <c r="AE51" s="76">
        <f t="shared" si="1"/>
        <v>0</v>
      </c>
      <c r="AF51" s="20" t="str">
        <f t="shared" si="2"/>
        <v/>
      </c>
    </row>
    <row r="52" spans="1:32" x14ac:dyDescent="0.25">
      <c r="A52" s="75">
        <f>'دليل الحسابات'!A50</f>
        <v>5</v>
      </c>
      <c r="B52" s="75">
        <f>'دليل الحسابات'!B50</f>
        <v>11401015</v>
      </c>
      <c r="C52" s="75" t="str">
        <f>'دليل الحسابات'!C50</f>
        <v>اسم الحساب ...........</v>
      </c>
      <c r="D52" s="76">
        <f>SUMIFS('القيد الإفتتاحي'!$I$6:$I$1600,'القيد الإفتتاحي'!$F$6:$F$1600,$B52,'القيد الإفتتاحي'!$B$6:$B$1600,$D$1)</f>
        <v>0</v>
      </c>
      <c r="E52" s="76">
        <f>SUMIFS('القيد الإفتتاحي'!$M$6:$M$1600,'القيد الإفتتاحي'!$J$6:$J$1600,$B52,'القيد الإفتتاحي'!$B$6:$B$1600,$D$1)</f>
        <v>0</v>
      </c>
      <c r="F52" s="76">
        <f>SUMIFS('اليومية العامة'!$I$6:$I$1600,'اليومية العامة'!$F$6:$F$1600,$B52,'اليومية العامة'!$B$6:$B$1600,$F$1)</f>
        <v>0</v>
      </c>
      <c r="G52" s="76">
        <f>SUMIFS('اليومية العامة'!$M$6:$M$1600,'اليومية العامة'!$J$6:$J$1600,$B52,'اليومية العامة'!$B$6:$B$1600,$F$1)</f>
        <v>0</v>
      </c>
      <c r="H52" s="76">
        <f>SUMIFS('اليومية العامة'!$I$6:$I$1600,'اليومية العامة'!$F$6:$F$1600,$B52,'اليومية العامة'!$B$6:$B$1600,$H$1)</f>
        <v>0</v>
      </c>
      <c r="I52" s="76">
        <f>SUMIFS('اليومية العامة'!$M$6:$M$1600,'اليومية العامة'!$J$6:$J$1600,$B52,'اليومية العامة'!$B$6:$B$1600,$H$1)</f>
        <v>0</v>
      </c>
      <c r="J52" s="76">
        <f>SUMIFS('اليومية العامة'!$I$6:$I$1600,'اليومية العامة'!$F$6:$F$1600,$B52,'اليومية العامة'!$B$6:$B$1600,$J$1)</f>
        <v>0</v>
      </c>
      <c r="K52" s="76">
        <f>SUMIFS('اليومية العامة'!$M$6:$M$1600,'اليومية العامة'!$J$6:$J$1600,$B52,'اليومية العامة'!$B$6:$B$1600,$J$1)</f>
        <v>0</v>
      </c>
      <c r="L52" s="76">
        <f>SUMIFS('اليومية العامة'!$I$6:$I$1600,'اليومية العامة'!$F$6:$F$1600,$B52,'اليومية العامة'!$B$6:$B$1600,$L$1)</f>
        <v>0</v>
      </c>
      <c r="M52" s="76">
        <f>SUMIFS('اليومية العامة'!$M$6:$M$1600,'اليومية العامة'!$J$6:$J$1600,$B52,'اليومية العامة'!$B$6:$B$1600,$L$1)</f>
        <v>0</v>
      </c>
      <c r="N52" s="76">
        <f>SUMIFS('اليومية العامة'!$I$6:$I$1600,'اليومية العامة'!$F$6:$F$1600,$B52,'اليومية العامة'!$B$6:$B$1600,$N$1)</f>
        <v>0</v>
      </c>
      <c r="O52" s="76">
        <f>SUMIFS('اليومية العامة'!$M$6:$M$1600,'اليومية العامة'!$J$6:$J$1600,$B52,'اليومية العامة'!$B$6:$B$1600,$N$1)</f>
        <v>0</v>
      </c>
      <c r="P52" s="76">
        <f>SUMIFS('اليومية العامة'!$I$6:$I$1600,'اليومية العامة'!$F$6:$F$1600,$B52,'اليومية العامة'!$B$6:$B$1600,$P$1)</f>
        <v>0</v>
      </c>
      <c r="Q52" s="76">
        <f>SUMIFS('اليومية العامة'!$M$6:$M$1600,'اليومية العامة'!$J$6:$J$1600,$B52,'اليومية العامة'!$B$6:$B$1600,$P$1)</f>
        <v>0</v>
      </c>
      <c r="R52" s="76">
        <f>SUMIFS('اليومية العامة'!$I$6:$I$1600,'اليومية العامة'!$F$6:$F$1600,$B52,'اليومية العامة'!$B$6:$B$1600,$R$1)</f>
        <v>0</v>
      </c>
      <c r="S52" s="76">
        <f>SUMIFS('اليومية العامة'!$M$6:$M$1600,'اليومية العامة'!$J$6:$J$1600,$B52,'اليومية العامة'!$B$6:$B$1600,$R$1)</f>
        <v>0</v>
      </c>
      <c r="T52" s="76">
        <f>SUMIFS('اليومية العامة'!$I$6:$I$1600,'اليومية العامة'!$F$6:$F$1600,$B52,'اليومية العامة'!$B$6:$B$1600,$T$1)</f>
        <v>0</v>
      </c>
      <c r="U52" s="76">
        <f>SUMIFS('اليومية العامة'!$M$6:$M$1600,'اليومية العامة'!$J$6:$J$1600,$B52,'اليومية العامة'!$B$6:$B$1600,$T$1)</f>
        <v>0</v>
      </c>
      <c r="V52" s="76">
        <f>SUMIFS('اليومية العامة'!$I$6:$I$1600,'اليومية العامة'!$F$6:$F$1600,$B52,'اليومية العامة'!$B$6:$B$1600,$V$1)</f>
        <v>0</v>
      </c>
      <c r="W52" s="76">
        <f>SUMIFS('اليومية العامة'!$M$6:$M$1600,'اليومية العامة'!$J$6:$J$1600,$B52,'اليومية العامة'!$B$6:$B$1600,$V$1)</f>
        <v>0</v>
      </c>
      <c r="X52" s="76">
        <f>SUMIFS('اليومية العامة'!$I$6:$I$1600,'اليومية العامة'!$F$6:$F$1600,$B52,'اليومية العامة'!$B$6:$B$1600,$X$1)</f>
        <v>0</v>
      </c>
      <c r="Y52" s="76">
        <f>SUMIFS('اليومية العامة'!$M$6:$M$1600,'اليومية العامة'!$J$6:$J$1600,$B52,'اليومية العامة'!$B$6:$B$1600,$X$1)</f>
        <v>0</v>
      </c>
      <c r="Z52" s="76">
        <f>SUMIFS('اليومية العامة'!$I$6:$I$1600,'اليومية العامة'!$F$6:$F$1600,$B52,'اليومية العامة'!$B$6:$B$1600,$Z$1)</f>
        <v>0</v>
      </c>
      <c r="AA52" s="76">
        <f>SUMIFS('اليومية العامة'!$M$6:$M$1600,'اليومية العامة'!$J$6:$J$1600,$B52,'اليومية العامة'!$B$6:$B$1600,$Z$1)</f>
        <v>0</v>
      </c>
      <c r="AB52" s="76">
        <f>SUMIFS('اليومية العامة'!$I$6:$I$1600,'اليومية العامة'!$F$6:$F$1600,$B52,'اليومية العامة'!$B$6:$B$1600,$AB$1)</f>
        <v>0</v>
      </c>
      <c r="AC52" s="76">
        <f>SUMIFS('اليومية العامة'!$M$6:$M$1600,'اليومية العامة'!$J$6:$J$1600,$B52,'اليومية العامة'!$B$6:$B$1600,$AB$1)</f>
        <v>0</v>
      </c>
      <c r="AD52" s="76">
        <f t="shared" si="0"/>
        <v>0</v>
      </c>
      <c r="AE52" s="76">
        <f t="shared" si="1"/>
        <v>0</v>
      </c>
      <c r="AF52" s="20" t="str">
        <f t="shared" si="2"/>
        <v/>
      </c>
    </row>
    <row r="53" spans="1:32" x14ac:dyDescent="0.25">
      <c r="A53" s="75">
        <f>'دليل الحسابات'!A51</f>
        <v>5</v>
      </c>
      <c r="B53" s="75">
        <f>'دليل الحسابات'!B51</f>
        <v>11401016</v>
      </c>
      <c r="C53" s="75" t="str">
        <f>'دليل الحسابات'!C51</f>
        <v>اسم الحساب ...........</v>
      </c>
      <c r="D53" s="76">
        <f>SUMIFS('القيد الإفتتاحي'!$I$6:$I$1600,'القيد الإفتتاحي'!$F$6:$F$1600,$B53,'القيد الإفتتاحي'!$B$6:$B$1600,$D$1)</f>
        <v>0</v>
      </c>
      <c r="E53" s="76">
        <f>SUMIFS('القيد الإفتتاحي'!$M$6:$M$1600,'القيد الإفتتاحي'!$J$6:$J$1600,$B53,'القيد الإفتتاحي'!$B$6:$B$1600,$D$1)</f>
        <v>0</v>
      </c>
      <c r="F53" s="76">
        <f>SUMIFS('اليومية العامة'!$I$6:$I$1600,'اليومية العامة'!$F$6:$F$1600,$B53,'اليومية العامة'!$B$6:$B$1600,$F$1)</f>
        <v>0</v>
      </c>
      <c r="G53" s="76">
        <f>SUMIFS('اليومية العامة'!$M$6:$M$1600,'اليومية العامة'!$J$6:$J$1600,$B53,'اليومية العامة'!$B$6:$B$1600,$F$1)</f>
        <v>0</v>
      </c>
      <c r="H53" s="76">
        <f>SUMIFS('اليومية العامة'!$I$6:$I$1600,'اليومية العامة'!$F$6:$F$1600,$B53,'اليومية العامة'!$B$6:$B$1600,$H$1)</f>
        <v>0</v>
      </c>
      <c r="I53" s="76">
        <f>SUMIFS('اليومية العامة'!$M$6:$M$1600,'اليومية العامة'!$J$6:$J$1600,$B53,'اليومية العامة'!$B$6:$B$1600,$H$1)</f>
        <v>0</v>
      </c>
      <c r="J53" s="76">
        <f>SUMIFS('اليومية العامة'!$I$6:$I$1600,'اليومية العامة'!$F$6:$F$1600,$B53,'اليومية العامة'!$B$6:$B$1600,$J$1)</f>
        <v>0</v>
      </c>
      <c r="K53" s="76">
        <f>SUMIFS('اليومية العامة'!$M$6:$M$1600,'اليومية العامة'!$J$6:$J$1600,$B53,'اليومية العامة'!$B$6:$B$1600,$J$1)</f>
        <v>0</v>
      </c>
      <c r="L53" s="76">
        <f>SUMIFS('اليومية العامة'!$I$6:$I$1600,'اليومية العامة'!$F$6:$F$1600,$B53,'اليومية العامة'!$B$6:$B$1600,$L$1)</f>
        <v>0</v>
      </c>
      <c r="M53" s="76">
        <f>SUMIFS('اليومية العامة'!$M$6:$M$1600,'اليومية العامة'!$J$6:$J$1600,$B53,'اليومية العامة'!$B$6:$B$1600,$L$1)</f>
        <v>0</v>
      </c>
      <c r="N53" s="76">
        <f>SUMIFS('اليومية العامة'!$I$6:$I$1600,'اليومية العامة'!$F$6:$F$1600,$B53,'اليومية العامة'!$B$6:$B$1600,$N$1)</f>
        <v>0</v>
      </c>
      <c r="O53" s="76">
        <f>SUMIFS('اليومية العامة'!$M$6:$M$1600,'اليومية العامة'!$J$6:$J$1600,$B53,'اليومية العامة'!$B$6:$B$1600,$N$1)</f>
        <v>0</v>
      </c>
      <c r="P53" s="76">
        <f>SUMIFS('اليومية العامة'!$I$6:$I$1600,'اليومية العامة'!$F$6:$F$1600,$B53,'اليومية العامة'!$B$6:$B$1600,$P$1)</f>
        <v>0</v>
      </c>
      <c r="Q53" s="76">
        <f>SUMIFS('اليومية العامة'!$M$6:$M$1600,'اليومية العامة'!$J$6:$J$1600,$B53,'اليومية العامة'!$B$6:$B$1600,$P$1)</f>
        <v>0</v>
      </c>
      <c r="R53" s="76">
        <f>SUMIFS('اليومية العامة'!$I$6:$I$1600,'اليومية العامة'!$F$6:$F$1600,$B53,'اليومية العامة'!$B$6:$B$1600,$R$1)</f>
        <v>0</v>
      </c>
      <c r="S53" s="76">
        <f>SUMIFS('اليومية العامة'!$M$6:$M$1600,'اليومية العامة'!$J$6:$J$1600,$B53,'اليومية العامة'!$B$6:$B$1600,$R$1)</f>
        <v>0</v>
      </c>
      <c r="T53" s="76">
        <f>SUMIFS('اليومية العامة'!$I$6:$I$1600,'اليومية العامة'!$F$6:$F$1600,$B53,'اليومية العامة'!$B$6:$B$1600,$T$1)</f>
        <v>0</v>
      </c>
      <c r="U53" s="76">
        <f>SUMIFS('اليومية العامة'!$M$6:$M$1600,'اليومية العامة'!$J$6:$J$1600,$B53,'اليومية العامة'!$B$6:$B$1600,$T$1)</f>
        <v>0</v>
      </c>
      <c r="V53" s="76">
        <f>SUMIFS('اليومية العامة'!$I$6:$I$1600,'اليومية العامة'!$F$6:$F$1600,$B53,'اليومية العامة'!$B$6:$B$1600,$V$1)</f>
        <v>0</v>
      </c>
      <c r="W53" s="76">
        <f>SUMIFS('اليومية العامة'!$M$6:$M$1600,'اليومية العامة'!$J$6:$J$1600,$B53,'اليومية العامة'!$B$6:$B$1600,$V$1)</f>
        <v>0</v>
      </c>
      <c r="X53" s="76">
        <f>SUMIFS('اليومية العامة'!$I$6:$I$1600,'اليومية العامة'!$F$6:$F$1600,$B53,'اليومية العامة'!$B$6:$B$1600,$X$1)</f>
        <v>0</v>
      </c>
      <c r="Y53" s="76">
        <f>SUMIFS('اليومية العامة'!$M$6:$M$1600,'اليومية العامة'!$J$6:$J$1600,$B53,'اليومية العامة'!$B$6:$B$1600,$X$1)</f>
        <v>0</v>
      </c>
      <c r="Z53" s="76">
        <f>SUMIFS('اليومية العامة'!$I$6:$I$1600,'اليومية العامة'!$F$6:$F$1600,$B53,'اليومية العامة'!$B$6:$B$1600,$Z$1)</f>
        <v>0</v>
      </c>
      <c r="AA53" s="76">
        <f>SUMIFS('اليومية العامة'!$M$6:$M$1600,'اليومية العامة'!$J$6:$J$1600,$B53,'اليومية العامة'!$B$6:$B$1600,$Z$1)</f>
        <v>0</v>
      </c>
      <c r="AB53" s="76">
        <f>SUMIFS('اليومية العامة'!$I$6:$I$1600,'اليومية العامة'!$F$6:$F$1600,$B53,'اليومية العامة'!$B$6:$B$1600,$AB$1)</f>
        <v>0</v>
      </c>
      <c r="AC53" s="76">
        <f>SUMIFS('اليومية العامة'!$M$6:$M$1600,'اليومية العامة'!$J$6:$J$1600,$B53,'اليومية العامة'!$B$6:$B$1600,$AB$1)</f>
        <v>0</v>
      </c>
      <c r="AD53" s="76">
        <f t="shared" si="0"/>
        <v>0</v>
      </c>
      <c r="AE53" s="76">
        <f t="shared" si="1"/>
        <v>0</v>
      </c>
      <c r="AF53" s="20" t="str">
        <f t="shared" si="2"/>
        <v/>
      </c>
    </row>
    <row r="54" spans="1:32" x14ac:dyDescent="0.25">
      <c r="A54" s="75">
        <f>'دليل الحسابات'!A52</f>
        <v>5</v>
      </c>
      <c r="B54" s="75">
        <f>'دليل الحسابات'!B52</f>
        <v>11401017</v>
      </c>
      <c r="C54" s="75" t="str">
        <f>'دليل الحسابات'!C52</f>
        <v>اسم الحساب ...........</v>
      </c>
      <c r="D54" s="76">
        <f>SUMIFS('القيد الإفتتاحي'!$I$6:$I$1600,'القيد الإفتتاحي'!$F$6:$F$1600,$B54,'القيد الإفتتاحي'!$B$6:$B$1600,$D$1)</f>
        <v>0</v>
      </c>
      <c r="E54" s="76">
        <f>SUMIFS('القيد الإفتتاحي'!$M$6:$M$1600,'القيد الإفتتاحي'!$J$6:$J$1600,$B54,'القيد الإفتتاحي'!$B$6:$B$1600,$D$1)</f>
        <v>0</v>
      </c>
      <c r="F54" s="76">
        <f>SUMIFS('اليومية العامة'!$I$6:$I$1600,'اليومية العامة'!$F$6:$F$1600,$B54,'اليومية العامة'!$B$6:$B$1600,$F$1)</f>
        <v>0</v>
      </c>
      <c r="G54" s="76">
        <f>SUMIFS('اليومية العامة'!$M$6:$M$1600,'اليومية العامة'!$J$6:$J$1600,$B54,'اليومية العامة'!$B$6:$B$1600,$F$1)</f>
        <v>0</v>
      </c>
      <c r="H54" s="76">
        <f>SUMIFS('اليومية العامة'!$I$6:$I$1600,'اليومية العامة'!$F$6:$F$1600,$B54,'اليومية العامة'!$B$6:$B$1600,$H$1)</f>
        <v>0</v>
      </c>
      <c r="I54" s="76">
        <f>SUMIFS('اليومية العامة'!$M$6:$M$1600,'اليومية العامة'!$J$6:$J$1600,$B54,'اليومية العامة'!$B$6:$B$1600,$H$1)</f>
        <v>0</v>
      </c>
      <c r="J54" s="76">
        <f>SUMIFS('اليومية العامة'!$I$6:$I$1600,'اليومية العامة'!$F$6:$F$1600,$B54,'اليومية العامة'!$B$6:$B$1600,$J$1)</f>
        <v>0</v>
      </c>
      <c r="K54" s="76">
        <f>SUMIFS('اليومية العامة'!$M$6:$M$1600,'اليومية العامة'!$J$6:$J$1600,$B54,'اليومية العامة'!$B$6:$B$1600,$J$1)</f>
        <v>0</v>
      </c>
      <c r="L54" s="76">
        <f>SUMIFS('اليومية العامة'!$I$6:$I$1600,'اليومية العامة'!$F$6:$F$1600,$B54,'اليومية العامة'!$B$6:$B$1600,$L$1)</f>
        <v>0</v>
      </c>
      <c r="M54" s="76">
        <f>SUMIFS('اليومية العامة'!$M$6:$M$1600,'اليومية العامة'!$J$6:$J$1600,$B54,'اليومية العامة'!$B$6:$B$1600,$L$1)</f>
        <v>0</v>
      </c>
      <c r="N54" s="76">
        <f>SUMIFS('اليومية العامة'!$I$6:$I$1600,'اليومية العامة'!$F$6:$F$1600,$B54,'اليومية العامة'!$B$6:$B$1600,$N$1)</f>
        <v>0</v>
      </c>
      <c r="O54" s="76">
        <f>SUMIFS('اليومية العامة'!$M$6:$M$1600,'اليومية العامة'!$J$6:$J$1600,$B54,'اليومية العامة'!$B$6:$B$1600,$N$1)</f>
        <v>0</v>
      </c>
      <c r="P54" s="76">
        <f>SUMIFS('اليومية العامة'!$I$6:$I$1600,'اليومية العامة'!$F$6:$F$1600,$B54,'اليومية العامة'!$B$6:$B$1600,$P$1)</f>
        <v>0</v>
      </c>
      <c r="Q54" s="76">
        <f>SUMIFS('اليومية العامة'!$M$6:$M$1600,'اليومية العامة'!$J$6:$J$1600,$B54,'اليومية العامة'!$B$6:$B$1600,$P$1)</f>
        <v>0</v>
      </c>
      <c r="R54" s="76">
        <f>SUMIFS('اليومية العامة'!$I$6:$I$1600,'اليومية العامة'!$F$6:$F$1600,$B54,'اليومية العامة'!$B$6:$B$1600,$R$1)</f>
        <v>0</v>
      </c>
      <c r="S54" s="76">
        <f>SUMIFS('اليومية العامة'!$M$6:$M$1600,'اليومية العامة'!$J$6:$J$1600,$B54,'اليومية العامة'!$B$6:$B$1600,$R$1)</f>
        <v>0</v>
      </c>
      <c r="T54" s="76">
        <f>SUMIFS('اليومية العامة'!$I$6:$I$1600,'اليومية العامة'!$F$6:$F$1600,$B54,'اليومية العامة'!$B$6:$B$1600,$T$1)</f>
        <v>0</v>
      </c>
      <c r="U54" s="76">
        <f>SUMIFS('اليومية العامة'!$M$6:$M$1600,'اليومية العامة'!$J$6:$J$1600,$B54,'اليومية العامة'!$B$6:$B$1600,$T$1)</f>
        <v>0</v>
      </c>
      <c r="V54" s="76">
        <f>SUMIFS('اليومية العامة'!$I$6:$I$1600,'اليومية العامة'!$F$6:$F$1600,$B54,'اليومية العامة'!$B$6:$B$1600,$V$1)</f>
        <v>0</v>
      </c>
      <c r="W54" s="76">
        <f>SUMIFS('اليومية العامة'!$M$6:$M$1600,'اليومية العامة'!$J$6:$J$1600,$B54,'اليومية العامة'!$B$6:$B$1600,$V$1)</f>
        <v>0</v>
      </c>
      <c r="X54" s="76">
        <f>SUMIFS('اليومية العامة'!$I$6:$I$1600,'اليومية العامة'!$F$6:$F$1600,$B54,'اليومية العامة'!$B$6:$B$1600,$X$1)</f>
        <v>0</v>
      </c>
      <c r="Y54" s="76">
        <f>SUMIFS('اليومية العامة'!$M$6:$M$1600,'اليومية العامة'!$J$6:$J$1600,$B54,'اليومية العامة'!$B$6:$B$1600,$X$1)</f>
        <v>0</v>
      </c>
      <c r="Z54" s="76">
        <f>SUMIFS('اليومية العامة'!$I$6:$I$1600,'اليومية العامة'!$F$6:$F$1600,$B54,'اليومية العامة'!$B$6:$B$1600,$Z$1)</f>
        <v>0</v>
      </c>
      <c r="AA54" s="76">
        <f>SUMIFS('اليومية العامة'!$M$6:$M$1600,'اليومية العامة'!$J$6:$J$1600,$B54,'اليومية العامة'!$B$6:$B$1600,$Z$1)</f>
        <v>0</v>
      </c>
      <c r="AB54" s="76">
        <f>SUMIFS('اليومية العامة'!$I$6:$I$1600,'اليومية العامة'!$F$6:$F$1600,$B54,'اليومية العامة'!$B$6:$B$1600,$AB$1)</f>
        <v>0</v>
      </c>
      <c r="AC54" s="76">
        <f>SUMIFS('اليومية العامة'!$M$6:$M$1600,'اليومية العامة'!$J$6:$J$1600,$B54,'اليومية العامة'!$B$6:$B$1600,$AB$1)</f>
        <v>0</v>
      </c>
      <c r="AD54" s="76">
        <f t="shared" si="0"/>
        <v>0</v>
      </c>
      <c r="AE54" s="76">
        <f t="shared" si="1"/>
        <v>0</v>
      </c>
      <c r="AF54" s="20" t="str">
        <f t="shared" si="2"/>
        <v/>
      </c>
    </row>
    <row r="55" spans="1:32" x14ac:dyDescent="0.25">
      <c r="A55" s="75">
        <f>'دليل الحسابات'!A53</f>
        <v>5</v>
      </c>
      <c r="B55" s="75">
        <f>'دليل الحسابات'!B53</f>
        <v>11401018</v>
      </c>
      <c r="C55" s="75" t="str">
        <f>'دليل الحسابات'!C53</f>
        <v>اسم الحساب ...........</v>
      </c>
      <c r="D55" s="76">
        <f>SUMIFS('القيد الإفتتاحي'!$I$6:$I$1600,'القيد الإفتتاحي'!$F$6:$F$1600,$B55,'القيد الإفتتاحي'!$B$6:$B$1600,$D$1)</f>
        <v>0</v>
      </c>
      <c r="E55" s="76">
        <f>SUMIFS('القيد الإفتتاحي'!$M$6:$M$1600,'القيد الإفتتاحي'!$J$6:$J$1600,$B55,'القيد الإفتتاحي'!$B$6:$B$1600,$D$1)</f>
        <v>0</v>
      </c>
      <c r="F55" s="76">
        <f>SUMIFS('اليومية العامة'!$I$6:$I$1600,'اليومية العامة'!$F$6:$F$1600,$B55,'اليومية العامة'!$B$6:$B$1600,$F$1)</f>
        <v>0</v>
      </c>
      <c r="G55" s="76">
        <f>SUMIFS('اليومية العامة'!$M$6:$M$1600,'اليومية العامة'!$J$6:$J$1600,$B55,'اليومية العامة'!$B$6:$B$1600,$F$1)</f>
        <v>0</v>
      </c>
      <c r="H55" s="76">
        <f>SUMIFS('اليومية العامة'!$I$6:$I$1600,'اليومية العامة'!$F$6:$F$1600,$B55,'اليومية العامة'!$B$6:$B$1600,$H$1)</f>
        <v>0</v>
      </c>
      <c r="I55" s="76">
        <f>SUMIFS('اليومية العامة'!$M$6:$M$1600,'اليومية العامة'!$J$6:$J$1600,$B55,'اليومية العامة'!$B$6:$B$1600,$H$1)</f>
        <v>0</v>
      </c>
      <c r="J55" s="76">
        <f>SUMIFS('اليومية العامة'!$I$6:$I$1600,'اليومية العامة'!$F$6:$F$1600,$B55,'اليومية العامة'!$B$6:$B$1600,$J$1)</f>
        <v>0</v>
      </c>
      <c r="K55" s="76">
        <f>SUMIFS('اليومية العامة'!$M$6:$M$1600,'اليومية العامة'!$J$6:$J$1600,$B55,'اليومية العامة'!$B$6:$B$1600,$J$1)</f>
        <v>0</v>
      </c>
      <c r="L55" s="76">
        <f>SUMIFS('اليومية العامة'!$I$6:$I$1600,'اليومية العامة'!$F$6:$F$1600,$B55,'اليومية العامة'!$B$6:$B$1600,$L$1)</f>
        <v>0</v>
      </c>
      <c r="M55" s="76">
        <f>SUMIFS('اليومية العامة'!$M$6:$M$1600,'اليومية العامة'!$J$6:$J$1600,$B55,'اليومية العامة'!$B$6:$B$1600,$L$1)</f>
        <v>0</v>
      </c>
      <c r="N55" s="76">
        <f>SUMIFS('اليومية العامة'!$I$6:$I$1600,'اليومية العامة'!$F$6:$F$1600,$B55,'اليومية العامة'!$B$6:$B$1600,$N$1)</f>
        <v>0</v>
      </c>
      <c r="O55" s="76">
        <f>SUMIFS('اليومية العامة'!$M$6:$M$1600,'اليومية العامة'!$J$6:$J$1600,$B55,'اليومية العامة'!$B$6:$B$1600,$N$1)</f>
        <v>0</v>
      </c>
      <c r="P55" s="76">
        <f>SUMIFS('اليومية العامة'!$I$6:$I$1600,'اليومية العامة'!$F$6:$F$1600,$B55,'اليومية العامة'!$B$6:$B$1600,$P$1)</f>
        <v>0</v>
      </c>
      <c r="Q55" s="76">
        <f>SUMIFS('اليومية العامة'!$M$6:$M$1600,'اليومية العامة'!$J$6:$J$1600,$B55,'اليومية العامة'!$B$6:$B$1600,$P$1)</f>
        <v>0</v>
      </c>
      <c r="R55" s="76">
        <f>SUMIFS('اليومية العامة'!$I$6:$I$1600,'اليومية العامة'!$F$6:$F$1600,$B55,'اليومية العامة'!$B$6:$B$1600,$R$1)</f>
        <v>0</v>
      </c>
      <c r="S55" s="76">
        <f>SUMIFS('اليومية العامة'!$M$6:$M$1600,'اليومية العامة'!$J$6:$J$1600,$B55,'اليومية العامة'!$B$6:$B$1600,$R$1)</f>
        <v>0</v>
      </c>
      <c r="T55" s="76">
        <f>SUMIFS('اليومية العامة'!$I$6:$I$1600,'اليومية العامة'!$F$6:$F$1600,$B55,'اليومية العامة'!$B$6:$B$1600,$T$1)</f>
        <v>0</v>
      </c>
      <c r="U55" s="76">
        <f>SUMIFS('اليومية العامة'!$M$6:$M$1600,'اليومية العامة'!$J$6:$J$1600,$B55,'اليومية العامة'!$B$6:$B$1600,$T$1)</f>
        <v>0</v>
      </c>
      <c r="V55" s="76">
        <f>SUMIFS('اليومية العامة'!$I$6:$I$1600,'اليومية العامة'!$F$6:$F$1600,$B55,'اليومية العامة'!$B$6:$B$1600,$V$1)</f>
        <v>0</v>
      </c>
      <c r="W55" s="76">
        <f>SUMIFS('اليومية العامة'!$M$6:$M$1600,'اليومية العامة'!$J$6:$J$1600,$B55,'اليومية العامة'!$B$6:$B$1600,$V$1)</f>
        <v>0</v>
      </c>
      <c r="X55" s="76">
        <f>SUMIFS('اليومية العامة'!$I$6:$I$1600,'اليومية العامة'!$F$6:$F$1600,$B55,'اليومية العامة'!$B$6:$B$1600,$X$1)</f>
        <v>0</v>
      </c>
      <c r="Y55" s="76">
        <f>SUMIFS('اليومية العامة'!$M$6:$M$1600,'اليومية العامة'!$J$6:$J$1600,$B55,'اليومية العامة'!$B$6:$B$1600,$X$1)</f>
        <v>0</v>
      </c>
      <c r="Z55" s="76">
        <f>SUMIFS('اليومية العامة'!$I$6:$I$1600,'اليومية العامة'!$F$6:$F$1600,$B55,'اليومية العامة'!$B$6:$B$1600,$Z$1)</f>
        <v>0</v>
      </c>
      <c r="AA55" s="76">
        <f>SUMIFS('اليومية العامة'!$M$6:$M$1600,'اليومية العامة'!$J$6:$J$1600,$B55,'اليومية العامة'!$B$6:$B$1600,$Z$1)</f>
        <v>0</v>
      </c>
      <c r="AB55" s="76">
        <f>SUMIFS('اليومية العامة'!$I$6:$I$1600,'اليومية العامة'!$F$6:$F$1600,$B55,'اليومية العامة'!$B$6:$B$1600,$AB$1)</f>
        <v>0</v>
      </c>
      <c r="AC55" s="76">
        <f>SUMIFS('اليومية العامة'!$M$6:$M$1600,'اليومية العامة'!$J$6:$J$1600,$B55,'اليومية العامة'!$B$6:$B$1600,$AB$1)</f>
        <v>0</v>
      </c>
      <c r="AD55" s="76">
        <f t="shared" si="0"/>
        <v>0</v>
      </c>
      <c r="AE55" s="76">
        <f t="shared" si="1"/>
        <v>0</v>
      </c>
      <c r="AF55" s="20" t="str">
        <f t="shared" si="2"/>
        <v/>
      </c>
    </row>
    <row r="56" spans="1:32" x14ac:dyDescent="0.25">
      <c r="A56" s="75">
        <f>'دليل الحسابات'!A54</f>
        <v>5</v>
      </c>
      <c r="B56" s="75">
        <f>'دليل الحسابات'!B54</f>
        <v>11401019</v>
      </c>
      <c r="C56" s="75" t="str">
        <f>'دليل الحسابات'!C54</f>
        <v>اسم الحساب ...........</v>
      </c>
      <c r="D56" s="76">
        <f>SUMIFS('القيد الإفتتاحي'!$I$6:$I$1600,'القيد الإفتتاحي'!$F$6:$F$1600,$B56,'القيد الإفتتاحي'!$B$6:$B$1600,$D$1)</f>
        <v>0</v>
      </c>
      <c r="E56" s="76">
        <f>SUMIFS('القيد الإفتتاحي'!$M$6:$M$1600,'القيد الإفتتاحي'!$J$6:$J$1600,$B56,'القيد الإفتتاحي'!$B$6:$B$1600,$D$1)</f>
        <v>0</v>
      </c>
      <c r="F56" s="76">
        <f>SUMIFS('اليومية العامة'!$I$6:$I$1600,'اليومية العامة'!$F$6:$F$1600,$B56,'اليومية العامة'!$B$6:$B$1600,$F$1)</f>
        <v>0</v>
      </c>
      <c r="G56" s="76">
        <f>SUMIFS('اليومية العامة'!$M$6:$M$1600,'اليومية العامة'!$J$6:$J$1600,$B56,'اليومية العامة'!$B$6:$B$1600,$F$1)</f>
        <v>0</v>
      </c>
      <c r="H56" s="76">
        <f>SUMIFS('اليومية العامة'!$I$6:$I$1600,'اليومية العامة'!$F$6:$F$1600,$B56,'اليومية العامة'!$B$6:$B$1600,$H$1)</f>
        <v>0</v>
      </c>
      <c r="I56" s="76">
        <f>SUMIFS('اليومية العامة'!$M$6:$M$1600,'اليومية العامة'!$J$6:$J$1600,$B56,'اليومية العامة'!$B$6:$B$1600,$H$1)</f>
        <v>0</v>
      </c>
      <c r="J56" s="76">
        <f>SUMIFS('اليومية العامة'!$I$6:$I$1600,'اليومية العامة'!$F$6:$F$1600,$B56,'اليومية العامة'!$B$6:$B$1600,$J$1)</f>
        <v>0</v>
      </c>
      <c r="K56" s="76">
        <f>SUMIFS('اليومية العامة'!$M$6:$M$1600,'اليومية العامة'!$J$6:$J$1600,$B56,'اليومية العامة'!$B$6:$B$1600,$J$1)</f>
        <v>0</v>
      </c>
      <c r="L56" s="76">
        <f>SUMIFS('اليومية العامة'!$I$6:$I$1600,'اليومية العامة'!$F$6:$F$1600,$B56,'اليومية العامة'!$B$6:$B$1600,$L$1)</f>
        <v>0</v>
      </c>
      <c r="M56" s="76">
        <f>SUMIFS('اليومية العامة'!$M$6:$M$1600,'اليومية العامة'!$J$6:$J$1600,$B56,'اليومية العامة'!$B$6:$B$1600,$L$1)</f>
        <v>0</v>
      </c>
      <c r="N56" s="76">
        <f>SUMIFS('اليومية العامة'!$I$6:$I$1600,'اليومية العامة'!$F$6:$F$1600,$B56,'اليومية العامة'!$B$6:$B$1600,$N$1)</f>
        <v>0</v>
      </c>
      <c r="O56" s="76">
        <f>SUMIFS('اليومية العامة'!$M$6:$M$1600,'اليومية العامة'!$J$6:$J$1600,$B56,'اليومية العامة'!$B$6:$B$1600,$N$1)</f>
        <v>0</v>
      </c>
      <c r="P56" s="76">
        <f>SUMIFS('اليومية العامة'!$I$6:$I$1600,'اليومية العامة'!$F$6:$F$1600,$B56,'اليومية العامة'!$B$6:$B$1600,$P$1)</f>
        <v>0</v>
      </c>
      <c r="Q56" s="76">
        <f>SUMIFS('اليومية العامة'!$M$6:$M$1600,'اليومية العامة'!$J$6:$J$1600,$B56,'اليومية العامة'!$B$6:$B$1600,$P$1)</f>
        <v>0</v>
      </c>
      <c r="R56" s="76">
        <f>SUMIFS('اليومية العامة'!$I$6:$I$1600,'اليومية العامة'!$F$6:$F$1600,$B56,'اليومية العامة'!$B$6:$B$1600,$R$1)</f>
        <v>0</v>
      </c>
      <c r="S56" s="76">
        <f>SUMIFS('اليومية العامة'!$M$6:$M$1600,'اليومية العامة'!$J$6:$J$1600,$B56,'اليومية العامة'!$B$6:$B$1600,$R$1)</f>
        <v>0</v>
      </c>
      <c r="T56" s="76">
        <f>SUMIFS('اليومية العامة'!$I$6:$I$1600,'اليومية العامة'!$F$6:$F$1600,$B56,'اليومية العامة'!$B$6:$B$1600,$T$1)</f>
        <v>0</v>
      </c>
      <c r="U56" s="76">
        <f>SUMIFS('اليومية العامة'!$M$6:$M$1600,'اليومية العامة'!$J$6:$J$1600,$B56,'اليومية العامة'!$B$6:$B$1600,$T$1)</f>
        <v>0</v>
      </c>
      <c r="V56" s="76">
        <f>SUMIFS('اليومية العامة'!$I$6:$I$1600,'اليومية العامة'!$F$6:$F$1600,$B56,'اليومية العامة'!$B$6:$B$1600,$V$1)</f>
        <v>0</v>
      </c>
      <c r="W56" s="76">
        <f>SUMIFS('اليومية العامة'!$M$6:$M$1600,'اليومية العامة'!$J$6:$J$1600,$B56,'اليومية العامة'!$B$6:$B$1600,$V$1)</f>
        <v>0</v>
      </c>
      <c r="X56" s="76">
        <f>SUMIFS('اليومية العامة'!$I$6:$I$1600,'اليومية العامة'!$F$6:$F$1600,$B56,'اليومية العامة'!$B$6:$B$1600,$X$1)</f>
        <v>0</v>
      </c>
      <c r="Y56" s="76">
        <f>SUMIFS('اليومية العامة'!$M$6:$M$1600,'اليومية العامة'!$J$6:$J$1600,$B56,'اليومية العامة'!$B$6:$B$1600,$X$1)</f>
        <v>0</v>
      </c>
      <c r="Z56" s="76">
        <f>SUMIFS('اليومية العامة'!$I$6:$I$1600,'اليومية العامة'!$F$6:$F$1600,$B56,'اليومية العامة'!$B$6:$B$1600,$Z$1)</f>
        <v>0</v>
      </c>
      <c r="AA56" s="76">
        <f>SUMIFS('اليومية العامة'!$M$6:$M$1600,'اليومية العامة'!$J$6:$J$1600,$B56,'اليومية العامة'!$B$6:$B$1600,$Z$1)</f>
        <v>0</v>
      </c>
      <c r="AB56" s="76">
        <f>SUMIFS('اليومية العامة'!$I$6:$I$1600,'اليومية العامة'!$F$6:$F$1600,$B56,'اليومية العامة'!$B$6:$B$1600,$AB$1)</f>
        <v>0</v>
      </c>
      <c r="AC56" s="76">
        <f>SUMIFS('اليومية العامة'!$M$6:$M$1600,'اليومية العامة'!$J$6:$J$1600,$B56,'اليومية العامة'!$B$6:$B$1600,$AB$1)</f>
        <v>0</v>
      </c>
      <c r="AD56" s="76">
        <f t="shared" si="0"/>
        <v>0</v>
      </c>
      <c r="AE56" s="76">
        <f t="shared" si="1"/>
        <v>0</v>
      </c>
      <c r="AF56" s="20" t="str">
        <f t="shared" si="2"/>
        <v/>
      </c>
    </row>
    <row r="57" spans="1:32" x14ac:dyDescent="0.25">
      <c r="A57" s="75">
        <f>'دليل الحسابات'!A55</f>
        <v>5</v>
      </c>
      <c r="B57" s="75">
        <f>'دليل الحسابات'!B55</f>
        <v>11401020</v>
      </c>
      <c r="C57" s="75" t="str">
        <f>'دليل الحسابات'!C55</f>
        <v>اسم الحساب ...........</v>
      </c>
      <c r="D57" s="76">
        <f>SUMIFS('القيد الإفتتاحي'!$I$6:$I$1600,'القيد الإفتتاحي'!$F$6:$F$1600,$B57,'القيد الإفتتاحي'!$B$6:$B$1600,$D$1)</f>
        <v>0</v>
      </c>
      <c r="E57" s="76">
        <f>SUMIFS('القيد الإفتتاحي'!$M$6:$M$1600,'القيد الإفتتاحي'!$J$6:$J$1600,$B57,'القيد الإفتتاحي'!$B$6:$B$1600,$D$1)</f>
        <v>0</v>
      </c>
      <c r="F57" s="76">
        <f>SUMIFS('اليومية العامة'!$I$6:$I$1600,'اليومية العامة'!$F$6:$F$1600,$B57,'اليومية العامة'!$B$6:$B$1600,$F$1)</f>
        <v>0</v>
      </c>
      <c r="G57" s="76">
        <f>SUMIFS('اليومية العامة'!$M$6:$M$1600,'اليومية العامة'!$J$6:$J$1600,$B57,'اليومية العامة'!$B$6:$B$1600,$F$1)</f>
        <v>0</v>
      </c>
      <c r="H57" s="76">
        <f>SUMIFS('اليومية العامة'!$I$6:$I$1600,'اليومية العامة'!$F$6:$F$1600,$B57,'اليومية العامة'!$B$6:$B$1600,$H$1)</f>
        <v>0</v>
      </c>
      <c r="I57" s="76">
        <f>SUMIFS('اليومية العامة'!$M$6:$M$1600,'اليومية العامة'!$J$6:$J$1600,$B57,'اليومية العامة'!$B$6:$B$1600,$H$1)</f>
        <v>0</v>
      </c>
      <c r="J57" s="76">
        <f>SUMIFS('اليومية العامة'!$I$6:$I$1600,'اليومية العامة'!$F$6:$F$1600,$B57,'اليومية العامة'!$B$6:$B$1600,$J$1)</f>
        <v>0</v>
      </c>
      <c r="K57" s="76">
        <f>SUMIFS('اليومية العامة'!$M$6:$M$1600,'اليومية العامة'!$J$6:$J$1600,$B57,'اليومية العامة'!$B$6:$B$1600,$J$1)</f>
        <v>0</v>
      </c>
      <c r="L57" s="76">
        <f>SUMIFS('اليومية العامة'!$I$6:$I$1600,'اليومية العامة'!$F$6:$F$1600,$B57,'اليومية العامة'!$B$6:$B$1600,$L$1)</f>
        <v>0</v>
      </c>
      <c r="M57" s="76">
        <f>SUMIFS('اليومية العامة'!$M$6:$M$1600,'اليومية العامة'!$J$6:$J$1600,$B57,'اليومية العامة'!$B$6:$B$1600,$L$1)</f>
        <v>0</v>
      </c>
      <c r="N57" s="76">
        <f>SUMIFS('اليومية العامة'!$I$6:$I$1600,'اليومية العامة'!$F$6:$F$1600,$B57,'اليومية العامة'!$B$6:$B$1600,$N$1)</f>
        <v>0</v>
      </c>
      <c r="O57" s="76">
        <f>SUMIFS('اليومية العامة'!$M$6:$M$1600,'اليومية العامة'!$J$6:$J$1600,$B57,'اليومية العامة'!$B$6:$B$1600,$N$1)</f>
        <v>0</v>
      </c>
      <c r="P57" s="76">
        <f>SUMIFS('اليومية العامة'!$I$6:$I$1600,'اليومية العامة'!$F$6:$F$1600,$B57,'اليومية العامة'!$B$6:$B$1600,$P$1)</f>
        <v>0</v>
      </c>
      <c r="Q57" s="76">
        <f>SUMIFS('اليومية العامة'!$M$6:$M$1600,'اليومية العامة'!$J$6:$J$1600,$B57,'اليومية العامة'!$B$6:$B$1600,$P$1)</f>
        <v>0</v>
      </c>
      <c r="R57" s="76">
        <f>SUMIFS('اليومية العامة'!$I$6:$I$1600,'اليومية العامة'!$F$6:$F$1600,$B57,'اليومية العامة'!$B$6:$B$1600,$R$1)</f>
        <v>0</v>
      </c>
      <c r="S57" s="76">
        <f>SUMIFS('اليومية العامة'!$M$6:$M$1600,'اليومية العامة'!$J$6:$J$1600,$B57,'اليومية العامة'!$B$6:$B$1600,$R$1)</f>
        <v>0</v>
      </c>
      <c r="T57" s="76">
        <f>SUMIFS('اليومية العامة'!$I$6:$I$1600,'اليومية العامة'!$F$6:$F$1600,$B57,'اليومية العامة'!$B$6:$B$1600,$T$1)</f>
        <v>0</v>
      </c>
      <c r="U57" s="76">
        <f>SUMIFS('اليومية العامة'!$M$6:$M$1600,'اليومية العامة'!$J$6:$J$1600,$B57,'اليومية العامة'!$B$6:$B$1600,$T$1)</f>
        <v>0</v>
      </c>
      <c r="V57" s="76">
        <f>SUMIFS('اليومية العامة'!$I$6:$I$1600,'اليومية العامة'!$F$6:$F$1600,$B57,'اليومية العامة'!$B$6:$B$1600,$V$1)</f>
        <v>0</v>
      </c>
      <c r="W57" s="76">
        <f>SUMIFS('اليومية العامة'!$M$6:$M$1600,'اليومية العامة'!$J$6:$J$1600,$B57,'اليومية العامة'!$B$6:$B$1600,$V$1)</f>
        <v>0</v>
      </c>
      <c r="X57" s="76">
        <f>SUMIFS('اليومية العامة'!$I$6:$I$1600,'اليومية العامة'!$F$6:$F$1600,$B57,'اليومية العامة'!$B$6:$B$1600,$X$1)</f>
        <v>0</v>
      </c>
      <c r="Y57" s="76">
        <f>SUMIFS('اليومية العامة'!$M$6:$M$1600,'اليومية العامة'!$J$6:$J$1600,$B57,'اليومية العامة'!$B$6:$B$1600,$X$1)</f>
        <v>0</v>
      </c>
      <c r="Z57" s="76">
        <f>SUMIFS('اليومية العامة'!$I$6:$I$1600,'اليومية العامة'!$F$6:$F$1600,$B57,'اليومية العامة'!$B$6:$B$1600,$Z$1)</f>
        <v>0</v>
      </c>
      <c r="AA57" s="76">
        <f>SUMIFS('اليومية العامة'!$M$6:$M$1600,'اليومية العامة'!$J$6:$J$1600,$B57,'اليومية العامة'!$B$6:$B$1600,$Z$1)</f>
        <v>0</v>
      </c>
      <c r="AB57" s="76">
        <f>SUMIFS('اليومية العامة'!$I$6:$I$1600,'اليومية العامة'!$F$6:$F$1600,$B57,'اليومية العامة'!$B$6:$B$1600,$AB$1)</f>
        <v>0</v>
      </c>
      <c r="AC57" s="76">
        <f>SUMIFS('اليومية العامة'!$M$6:$M$1600,'اليومية العامة'!$J$6:$J$1600,$B57,'اليومية العامة'!$B$6:$B$1600,$AB$1)</f>
        <v>0</v>
      </c>
      <c r="AD57" s="76">
        <f t="shared" si="0"/>
        <v>0</v>
      </c>
      <c r="AE57" s="76">
        <f t="shared" si="1"/>
        <v>0</v>
      </c>
      <c r="AF57" s="20" t="str">
        <f t="shared" si="2"/>
        <v/>
      </c>
    </row>
    <row r="58" spans="1:32" x14ac:dyDescent="0.25">
      <c r="A58" s="75">
        <f>'دليل الحسابات'!A56</f>
        <v>4</v>
      </c>
      <c r="B58" s="75">
        <f>'دليل الحسابات'!B56</f>
        <v>11402000</v>
      </c>
      <c r="C58" s="75" t="str">
        <f>'دليل الحسابات'!C56</f>
        <v>عهدة نقدية</v>
      </c>
      <c r="D58" s="76">
        <f>SUMIFS('القيد الإفتتاحي'!$I$6:$I$1600,'القيد الإفتتاحي'!$F$6:$F$1600,$B58,'القيد الإفتتاحي'!$B$6:$B$1600,$D$1)</f>
        <v>0</v>
      </c>
      <c r="E58" s="76">
        <f>SUMIFS('القيد الإفتتاحي'!$M$6:$M$1600,'القيد الإفتتاحي'!$J$6:$J$1600,$B58,'القيد الإفتتاحي'!$B$6:$B$1600,$D$1)</f>
        <v>0</v>
      </c>
      <c r="F58" s="76">
        <f>SUMIFS('اليومية العامة'!$I$6:$I$1600,'اليومية العامة'!$F$6:$F$1600,$B58,'اليومية العامة'!$B$6:$B$1600,$F$1)</f>
        <v>0</v>
      </c>
      <c r="G58" s="76">
        <f>SUMIFS('اليومية العامة'!$M$6:$M$1600,'اليومية العامة'!$J$6:$J$1600,$B58,'اليومية العامة'!$B$6:$B$1600,$F$1)</f>
        <v>0</v>
      </c>
      <c r="H58" s="76">
        <f>SUMIFS('اليومية العامة'!$I$6:$I$1600,'اليومية العامة'!$F$6:$F$1600,$B58,'اليومية العامة'!$B$6:$B$1600,$H$1)</f>
        <v>0</v>
      </c>
      <c r="I58" s="76">
        <f>SUMIFS('اليومية العامة'!$M$6:$M$1600,'اليومية العامة'!$J$6:$J$1600,$B58,'اليومية العامة'!$B$6:$B$1600,$H$1)</f>
        <v>0</v>
      </c>
      <c r="J58" s="76">
        <f>SUMIFS('اليومية العامة'!$I$6:$I$1600,'اليومية العامة'!$F$6:$F$1600,$B58,'اليومية العامة'!$B$6:$B$1600,$J$1)</f>
        <v>0</v>
      </c>
      <c r="K58" s="76">
        <f>SUMIFS('اليومية العامة'!$M$6:$M$1600,'اليومية العامة'!$J$6:$J$1600,$B58,'اليومية العامة'!$B$6:$B$1600,$J$1)</f>
        <v>0</v>
      </c>
      <c r="L58" s="76">
        <f>SUMIFS('اليومية العامة'!$I$6:$I$1600,'اليومية العامة'!$F$6:$F$1600,$B58,'اليومية العامة'!$B$6:$B$1600,$L$1)</f>
        <v>0</v>
      </c>
      <c r="M58" s="76">
        <f>SUMIFS('اليومية العامة'!$M$6:$M$1600,'اليومية العامة'!$J$6:$J$1600,$B58,'اليومية العامة'!$B$6:$B$1600,$L$1)</f>
        <v>0</v>
      </c>
      <c r="N58" s="76">
        <f>SUMIFS('اليومية العامة'!$I$6:$I$1600,'اليومية العامة'!$F$6:$F$1600,$B58,'اليومية العامة'!$B$6:$B$1600,$N$1)</f>
        <v>0</v>
      </c>
      <c r="O58" s="76">
        <f>SUMIFS('اليومية العامة'!$M$6:$M$1600,'اليومية العامة'!$J$6:$J$1600,$B58,'اليومية العامة'!$B$6:$B$1600,$N$1)</f>
        <v>0</v>
      </c>
      <c r="P58" s="76">
        <f>SUMIFS('اليومية العامة'!$I$6:$I$1600,'اليومية العامة'!$F$6:$F$1600,$B58,'اليومية العامة'!$B$6:$B$1600,$P$1)</f>
        <v>0</v>
      </c>
      <c r="Q58" s="76">
        <f>SUMIFS('اليومية العامة'!$M$6:$M$1600,'اليومية العامة'!$J$6:$J$1600,$B58,'اليومية العامة'!$B$6:$B$1600,$P$1)</f>
        <v>0</v>
      </c>
      <c r="R58" s="76">
        <f>SUMIFS('اليومية العامة'!$I$6:$I$1600,'اليومية العامة'!$F$6:$F$1600,$B58,'اليومية العامة'!$B$6:$B$1600,$R$1)</f>
        <v>0</v>
      </c>
      <c r="S58" s="76">
        <f>SUMIFS('اليومية العامة'!$M$6:$M$1600,'اليومية العامة'!$J$6:$J$1600,$B58,'اليومية العامة'!$B$6:$B$1600,$R$1)</f>
        <v>0</v>
      </c>
      <c r="T58" s="76">
        <f>SUMIFS('اليومية العامة'!$I$6:$I$1600,'اليومية العامة'!$F$6:$F$1600,$B58,'اليومية العامة'!$B$6:$B$1600,$T$1)</f>
        <v>0</v>
      </c>
      <c r="U58" s="76">
        <f>SUMIFS('اليومية العامة'!$M$6:$M$1600,'اليومية العامة'!$J$6:$J$1600,$B58,'اليومية العامة'!$B$6:$B$1600,$T$1)</f>
        <v>0</v>
      </c>
      <c r="V58" s="76">
        <f>SUMIFS('اليومية العامة'!$I$6:$I$1600,'اليومية العامة'!$F$6:$F$1600,$B58,'اليومية العامة'!$B$6:$B$1600,$V$1)</f>
        <v>0</v>
      </c>
      <c r="W58" s="76">
        <f>SUMIFS('اليومية العامة'!$M$6:$M$1600,'اليومية العامة'!$J$6:$J$1600,$B58,'اليومية العامة'!$B$6:$B$1600,$V$1)</f>
        <v>0</v>
      </c>
      <c r="X58" s="76">
        <f>SUMIFS('اليومية العامة'!$I$6:$I$1600,'اليومية العامة'!$F$6:$F$1600,$B58,'اليومية العامة'!$B$6:$B$1600,$X$1)</f>
        <v>0</v>
      </c>
      <c r="Y58" s="76">
        <f>SUMIFS('اليومية العامة'!$M$6:$M$1600,'اليومية العامة'!$J$6:$J$1600,$B58,'اليومية العامة'!$B$6:$B$1600,$X$1)</f>
        <v>0</v>
      </c>
      <c r="Z58" s="76">
        <f>SUMIFS('اليومية العامة'!$I$6:$I$1600,'اليومية العامة'!$F$6:$F$1600,$B58,'اليومية العامة'!$B$6:$B$1600,$Z$1)</f>
        <v>0</v>
      </c>
      <c r="AA58" s="76">
        <f>SUMIFS('اليومية العامة'!$M$6:$M$1600,'اليومية العامة'!$J$6:$J$1600,$B58,'اليومية العامة'!$B$6:$B$1600,$Z$1)</f>
        <v>0</v>
      </c>
      <c r="AB58" s="76">
        <f>SUMIFS('اليومية العامة'!$I$6:$I$1600,'اليومية العامة'!$F$6:$F$1600,$B58,'اليومية العامة'!$B$6:$B$1600,$AB$1)</f>
        <v>0</v>
      </c>
      <c r="AC58" s="76">
        <f>SUMIFS('اليومية العامة'!$M$6:$M$1600,'اليومية العامة'!$J$6:$J$1600,$B58,'اليومية العامة'!$B$6:$B$1600,$AB$1)</f>
        <v>0</v>
      </c>
      <c r="AD58" s="76">
        <f t="shared" si="0"/>
        <v>0</v>
      </c>
      <c r="AE58" s="76">
        <f t="shared" si="1"/>
        <v>0</v>
      </c>
      <c r="AF58" s="20" t="str">
        <f t="shared" si="2"/>
        <v/>
      </c>
    </row>
    <row r="59" spans="1:32" x14ac:dyDescent="0.25">
      <c r="A59" s="75">
        <f>'دليل الحسابات'!A57</f>
        <v>5</v>
      </c>
      <c r="B59" s="75">
        <f>'دليل الحسابات'!B57</f>
        <v>11402001</v>
      </c>
      <c r="C59" s="75" t="str">
        <f>'دليل الحسابات'!C57</f>
        <v>عهدة ............................</v>
      </c>
      <c r="D59" s="76">
        <f>SUMIFS('القيد الإفتتاحي'!$I$6:$I$1600,'القيد الإفتتاحي'!$F$6:$F$1600,$B59,'القيد الإفتتاحي'!$B$6:$B$1600,$D$1)</f>
        <v>0</v>
      </c>
      <c r="E59" s="76">
        <f>SUMIFS('القيد الإفتتاحي'!$M$6:$M$1600,'القيد الإفتتاحي'!$J$6:$J$1600,$B59,'القيد الإفتتاحي'!$B$6:$B$1600,$D$1)</f>
        <v>0</v>
      </c>
      <c r="F59" s="76">
        <f>SUMIFS('اليومية العامة'!$I$6:$I$1600,'اليومية العامة'!$F$6:$F$1600,$B59,'اليومية العامة'!$B$6:$B$1600,$F$1)</f>
        <v>0</v>
      </c>
      <c r="G59" s="76">
        <f>SUMIFS('اليومية العامة'!$M$6:$M$1600,'اليومية العامة'!$J$6:$J$1600,$B59,'اليومية العامة'!$B$6:$B$1600,$F$1)</f>
        <v>0</v>
      </c>
      <c r="H59" s="76">
        <f>SUMIFS('اليومية العامة'!$I$6:$I$1600,'اليومية العامة'!$F$6:$F$1600,$B59,'اليومية العامة'!$B$6:$B$1600,$H$1)</f>
        <v>0</v>
      </c>
      <c r="I59" s="76">
        <f>SUMIFS('اليومية العامة'!$M$6:$M$1600,'اليومية العامة'!$J$6:$J$1600,$B59,'اليومية العامة'!$B$6:$B$1600,$H$1)</f>
        <v>0</v>
      </c>
      <c r="J59" s="76">
        <f>SUMIFS('اليومية العامة'!$I$6:$I$1600,'اليومية العامة'!$F$6:$F$1600,$B59,'اليومية العامة'!$B$6:$B$1600,$J$1)</f>
        <v>0</v>
      </c>
      <c r="K59" s="76">
        <f>SUMIFS('اليومية العامة'!$M$6:$M$1600,'اليومية العامة'!$J$6:$J$1600,$B59,'اليومية العامة'!$B$6:$B$1600,$J$1)</f>
        <v>0</v>
      </c>
      <c r="L59" s="76">
        <f>SUMIFS('اليومية العامة'!$I$6:$I$1600,'اليومية العامة'!$F$6:$F$1600,$B59,'اليومية العامة'!$B$6:$B$1600,$L$1)</f>
        <v>0</v>
      </c>
      <c r="M59" s="76">
        <f>SUMIFS('اليومية العامة'!$M$6:$M$1600,'اليومية العامة'!$J$6:$J$1600,$B59,'اليومية العامة'!$B$6:$B$1600,$L$1)</f>
        <v>0</v>
      </c>
      <c r="N59" s="76">
        <f>SUMIFS('اليومية العامة'!$I$6:$I$1600,'اليومية العامة'!$F$6:$F$1600,$B59,'اليومية العامة'!$B$6:$B$1600,$N$1)</f>
        <v>0</v>
      </c>
      <c r="O59" s="76">
        <f>SUMIFS('اليومية العامة'!$M$6:$M$1600,'اليومية العامة'!$J$6:$J$1600,$B59,'اليومية العامة'!$B$6:$B$1600,$N$1)</f>
        <v>0</v>
      </c>
      <c r="P59" s="76">
        <f>SUMIFS('اليومية العامة'!$I$6:$I$1600,'اليومية العامة'!$F$6:$F$1600,$B59,'اليومية العامة'!$B$6:$B$1600,$P$1)</f>
        <v>0</v>
      </c>
      <c r="Q59" s="76">
        <f>SUMIFS('اليومية العامة'!$M$6:$M$1600,'اليومية العامة'!$J$6:$J$1600,$B59,'اليومية العامة'!$B$6:$B$1600,$P$1)</f>
        <v>0</v>
      </c>
      <c r="R59" s="76">
        <f>SUMIFS('اليومية العامة'!$I$6:$I$1600,'اليومية العامة'!$F$6:$F$1600,$B59,'اليومية العامة'!$B$6:$B$1600,$R$1)</f>
        <v>0</v>
      </c>
      <c r="S59" s="76">
        <f>SUMIFS('اليومية العامة'!$M$6:$M$1600,'اليومية العامة'!$J$6:$J$1600,$B59,'اليومية العامة'!$B$6:$B$1600,$R$1)</f>
        <v>0</v>
      </c>
      <c r="T59" s="76">
        <f>SUMIFS('اليومية العامة'!$I$6:$I$1600,'اليومية العامة'!$F$6:$F$1600,$B59,'اليومية العامة'!$B$6:$B$1600,$T$1)</f>
        <v>0</v>
      </c>
      <c r="U59" s="76">
        <f>SUMIFS('اليومية العامة'!$M$6:$M$1600,'اليومية العامة'!$J$6:$J$1600,$B59,'اليومية العامة'!$B$6:$B$1600,$T$1)</f>
        <v>0</v>
      </c>
      <c r="V59" s="76">
        <f>SUMIFS('اليومية العامة'!$I$6:$I$1600,'اليومية العامة'!$F$6:$F$1600,$B59,'اليومية العامة'!$B$6:$B$1600,$V$1)</f>
        <v>0</v>
      </c>
      <c r="W59" s="76">
        <f>SUMIFS('اليومية العامة'!$M$6:$M$1600,'اليومية العامة'!$J$6:$J$1600,$B59,'اليومية العامة'!$B$6:$B$1600,$V$1)</f>
        <v>0</v>
      </c>
      <c r="X59" s="76">
        <f>SUMIFS('اليومية العامة'!$I$6:$I$1600,'اليومية العامة'!$F$6:$F$1600,$B59,'اليومية العامة'!$B$6:$B$1600,$X$1)</f>
        <v>0</v>
      </c>
      <c r="Y59" s="76">
        <f>SUMIFS('اليومية العامة'!$M$6:$M$1600,'اليومية العامة'!$J$6:$J$1600,$B59,'اليومية العامة'!$B$6:$B$1600,$X$1)</f>
        <v>0</v>
      </c>
      <c r="Z59" s="76">
        <f>SUMIFS('اليومية العامة'!$I$6:$I$1600,'اليومية العامة'!$F$6:$F$1600,$B59,'اليومية العامة'!$B$6:$B$1600,$Z$1)</f>
        <v>0</v>
      </c>
      <c r="AA59" s="76">
        <f>SUMIFS('اليومية العامة'!$M$6:$M$1600,'اليومية العامة'!$J$6:$J$1600,$B59,'اليومية العامة'!$B$6:$B$1600,$Z$1)</f>
        <v>0</v>
      </c>
      <c r="AB59" s="76">
        <f>SUMIFS('اليومية العامة'!$I$6:$I$1600,'اليومية العامة'!$F$6:$F$1600,$B59,'اليومية العامة'!$B$6:$B$1600,$AB$1)</f>
        <v>0</v>
      </c>
      <c r="AC59" s="76">
        <f>SUMIFS('اليومية العامة'!$M$6:$M$1600,'اليومية العامة'!$J$6:$J$1600,$B59,'اليومية العامة'!$B$6:$B$1600,$AB$1)</f>
        <v>0</v>
      </c>
      <c r="AD59" s="76">
        <f t="shared" si="0"/>
        <v>0</v>
      </c>
      <c r="AE59" s="76">
        <f t="shared" si="1"/>
        <v>0</v>
      </c>
      <c r="AF59" s="20" t="str">
        <f t="shared" si="2"/>
        <v/>
      </c>
    </row>
    <row r="60" spans="1:32" x14ac:dyDescent="0.25">
      <c r="A60" s="75">
        <f>'دليل الحسابات'!A58</f>
        <v>5</v>
      </c>
      <c r="B60" s="75">
        <f>'دليل الحسابات'!B58</f>
        <v>11402002</v>
      </c>
      <c r="C60" s="75" t="str">
        <f>'دليل الحسابات'!C58</f>
        <v>عهدة ............................</v>
      </c>
      <c r="D60" s="76">
        <f>SUMIFS('القيد الإفتتاحي'!$I$6:$I$1600,'القيد الإفتتاحي'!$F$6:$F$1600,$B60,'القيد الإفتتاحي'!$B$6:$B$1600,$D$1)</f>
        <v>0</v>
      </c>
      <c r="E60" s="76">
        <f>SUMIFS('القيد الإفتتاحي'!$M$6:$M$1600,'القيد الإفتتاحي'!$J$6:$J$1600,$B60,'القيد الإفتتاحي'!$B$6:$B$1600,$D$1)</f>
        <v>0</v>
      </c>
      <c r="F60" s="76">
        <f>SUMIFS('اليومية العامة'!$I$6:$I$1600,'اليومية العامة'!$F$6:$F$1600,$B60,'اليومية العامة'!$B$6:$B$1600,$F$1)</f>
        <v>0</v>
      </c>
      <c r="G60" s="76">
        <f>SUMIFS('اليومية العامة'!$M$6:$M$1600,'اليومية العامة'!$J$6:$J$1600,$B60,'اليومية العامة'!$B$6:$B$1600,$F$1)</f>
        <v>0</v>
      </c>
      <c r="H60" s="76">
        <f>SUMIFS('اليومية العامة'!$I$6:$I$1600,'اليومية العامة'!$F$6:$F$1600,$B60,'اليومية العامة'!$B$6:$B$1600,$H$1)</f>
        <v>0</v>
      </c>
      <c r="I60" s="76">
        <f>SUMIFS('اليومية العامة'!$M$6:$M$1600,'اليومية العامة'!$J$6:$J$1600,$B60,'اليومية العامة'!$B$6:$B$1600,$H$1)</f>
        <v>0</v>
      </c>
      <c r="J60" s="76">
        <f>SUMIFS('اليومية العامة'!$I$6:$I$1600,'اليومية العامة'!$F$6:$F$1600,$B60,'اليومية العامة'!$B$6:$B$1600,$J$1)</f>
        <v>0</v>
      </c>
      <c r="K60" s="76">
        <f>SUMIFS('اليومية العامة'!$M$6:$M$1600,'اليومية العامة'!$J$6:$J$1600,$B60,'اليومية العامة'!$B$6:$B$1600,$J$1)</f>
        <v>0</v>
      </c>
      <c r="L60" s="76">
        <f>SUMIFS('اليومية العامة'!$I$6:$I$1600,'اليومية العامة'!$F$6:$F$1600,$B60,'اليومية العامة'!$B$6:$B$1600,$L$1)</f>
        <v>0</v>
      </c>
      <c r="M60" s="76">
        <f>SUMIFS('اليومية العامة'!$M$6:$M$1600,'اليومية العامة'!$J$6:$J$1600,$B60,'اليومية العامة'!$B$6:$B$1600,$L$1)</f>
        <v>0</v>
      </c>
      <c r="N60" s="76">
        <f>SUMIFS('اليومية العامة'!$I$6:$I$1600,'اليومية العامة'!$F$6:$F$1600,$B60,'اليومية العامة'!$B$6:$B$1600,$N$1)</f>
        <v>0</v>
      </c>
      <c r="O60" s="76">
        <f>SUMIFS('اليومية العامة'!$M$6:$M$1600,'اليومية العامة'!$J$6:$J$1600,$B60,'اليومية العامة'!$B$6:$B$1600,$N$1)</f>
        <v>0</v>
      </c>
      <c r="P60" s="76">
        <f>SUMIFS('اليومية العامة'!$I$6:$I$1600,'اليومية العامة'!$F$6:$F$1600,$B60,'اليومية العامة'!$B$6:$B$1600,$P$1)</f>
        <v>0</v>
      </c>
      <c r="Q60" s="76">
        <f>SUMIFS('اليومية العامة'!$M$6:$M$1600,'اليومية العامة'!$J$6:$J$1600,$B60,'اليومية العامة'!$B$6:$B$1600,$P$1)</f>
        <v>0</v>
      </c>
      <c r="R60" s="76">
        <f>SUMIFS('اليومية العامة'!$I$6:$I$1600,'اليومية العامة'!$F$6:$F$1600,$B60,'اليومية العامة'!$B$6:$B$1600,$R$1)</f>
        <v>0</v>
      </c>
      <c r="S60" s="76">
        <f>SUMIFS('اليومية العامة'!$M$6:$M$1600,'اليومية العامة'!$J$6:$J$1600,$B60,'اليومية العامة'!$B$6:$B$1600,$R$1)</f>
        <v>0</v>
      </c>
      <c r="T60" s="76">
        <f>SUMIFS('اليومية العامة'!$I$6:$I$1600,'اليومية العامة'!$F$6:$F$1600,$B60,'اليومية العامة'!$B$6:$B$1600,$T$1)</f>
        <v>0</v>
      </c>
      <c r="U60" s="76">
        <f>SUMIFS('اليومية العامة'!$M$6:$M$1600,'اليومية العامة'!$J$6:$J$1600,$B60,'اليومية العامة'!$B$6:$B$1600,$T$1)</f>
        <v>0</v>
      </c>
      <c r="V60" s="76">
        <f>SUMIFS('اليومية العامة'!$I$6:$I$1600,'اليومية العامة'!$F$6:$F$1600,$B60,'اليومية العامة'!$B$6:$B$1600,$V$1)</f>
        <v>0</v>
      </c>
      <c r="W60" s="76">
        <f>SUMIFS('اليومية العامة'!$M$6:$M$1600,'اليومية العامة'!$J$6:$J$1600,$B60,'اليومية العامة'!$B$6:$B$1600,$V$1)</f>
        <v>0</v>
      </c>
      <c r="X60" s="76">
        <f>SUMIFS('اليومية العامة'!$I$6:$I$1600,'اليومية العامة'!$F$6:$F$1600,$B60,'اليومية العامة'!$B$6:$B$1600,$X$1)</f>
        <v>0</v>
      </c>
      <c r="Y60" s="76">
        <f>SUMIFS('اليومية العامة'!$M$6:$M$1600,'اليومية العامة'!$J$6:$J$1600,$B60,'اليومية العامة'!$B$6:$B$1600,$X$1)</f>
        <v>0</v>
      </c>
      <c r="Z60" s="76">
        <f>SUMIFS('اليومية العامة'!$I$6:$I$1600,'اليومية العامة'!$F$6:$F$1600,$B60,'اليومية العامة'!$B$6:$B$1600,$Z$1)</f>
        <v>0</v>
      </c>
      <c r="AA60" s="76">
        <f>SUMIFS('اليومية العامة'!$M$6:$M$1600,'اليومية العامة'!$J$6:$J$1600,$B60,'اليومية العامة'!$B$6:$B$1600,$Z$1)</f>
        <v>0</v>
      </c>
      <c r="AB60" s="76">
        <f>SUMIFS('اليومية العامة'!$I$6:$I$1600,'اليومية العامة'!$F$6:$F$1600,$B60,'اليومية العامة'!$B$6:$B$1600,$AB$1)</f>
        <v>0</v>
      </c>
      <c r="AC60" s="76">
        <f>SUMIFS('اليومية العامة'!$M$6:$M$1600,'اليومية العامة'!$J$6:$J$1600,$B60,'اليومية العامة'!$B$6:$B$1600,$AB$1)</f>
        <v>0</v>
      </c>
      <c r="AD60" s="76">
        <f t="shared" si="0"/>
        <v>0</v>
      </c>
      <c r="AE60" s="76">
        <f t="shared" si="1"/>
        <v>0</v>
      </c>
      <c r="AF60" s="20" t="str">
        <f t="shared" si="2"/>
        <v/>
      </c>
    </row>
    <row r="61" spans="1:32" x14ac:dyDescent="0.25">
      <c r="A61" s="75">
        <f>'دليل الحسابات'!A59</f>
        <v>5</v>
      </c>
      <c r="B61" s="75">
        <f>'دليل الحسابات'!B59</f>
        <v>11402003</v>
      </c>
      <c r="C61" s="75" t="str">
        <f>'دليل الحسابات'!C59</f>
        <v>عهدة ............................</v>
      </c>
      <c r="D61" s="76">
        <f>SUMIFS('القيد الإفتتاحي'!$I$6:$I$1600,'القيد الإفتتاحي'!$F$6:$F$1600,$B61,'القيد الإفتتاحي'!$B$6:$B$1600,$D$1)</f>
        <v>0</v>
      </c>
      <c r="E61" s="76">
        <f>SUMIFS('القيد الإفتتاحي'!$M$6:$M$1600,'القيد الإفتتاحي'!$J$6:$J$1600,$B61,'القيد الإفتتاحي'!$B$6:$B$1600,$D$1)</f>
        <v>0</v>
      </c>
      <c r="F61" s="76">
        <f>SUMIFS('اليومية العامة'!$I$6:$I$1600,'اليومية العامة'!$F$6:$F$1600,$B61,'اليومية العامة'!$B$6:$B$1600,$F$1)</f>
        <v>0</v>
      </c>
      <c r="G61" s="76">
        <f>SUMIFS('اليومية العامة'!$M$6:$M$1600,'اليومية العامة'!$J$6:$J$1600,$B61,'اليومية العامة'!$B$6:$B$1600,$F$1)</f>
        <v>0</v>
      </c>
      <c r="H61" s="76">
        <f>SUMIFS('اليومية العامة'!$I$6:$I$1600,'اليومية العامة'!$F$6:$F$1600,$B61,'اليومية العامة'!$B$6:$B$1600,$H$1)</f>
        <v>0</v>
      </c>
      <c r="I61" s="76">
        <f>SUMIFS('اليومية العامة'!$M$6:$M$1600,'اليومية العامة'!$J$6:$J$1600,$B61,'اليومية العامة'!$B$6:$B$1600,$H$1)</f>
        <v>0</v>
      </c>
      <c r="J61" s="76">
        <f>SUMIFS('اليومية العامة'!$I$6:$I$1600,'اليومية العامة'!$F$6:$F$1600,$B61,'اليومية العامة'!$B$6:$B$1600,$J$1)</f>
        <v>0</v>
      </c>
      <c r="K61" s="76">
        <f>SUMIFS('اليومية العامة'!$M$6:$M$1600,'اليومية العامة'!$J$6:$J$1600,$B61,'اليومية العامة'!$B$6:$B$1600,$J$1)</f>
        <v>0</v>
      </c>
      <c r="L61" s="76">
        <f>SUMIFS('اليومية العامة'!$I$6:$I$1600,'اليومية العامة'!$F$6:$F$1600,$B61,'اليومية العامة'!$B$6:$B$1600,$L$1)</f>
        <v>0</v>
      </c>
      <c r="M61" s="76">
        <f>SUMIFS('اليومية العامة'!$M$6:$M$1600,'اليومية العامة'!$J$6:$J$1600,$B61,'اليومية العامة'!$B$6:$B$1600,$L$1)</f>
        <v>0</v>
      </c>
      <c r="N61" s="76">
        <f>SUMIFS('اليومية العامة'!$I$6:$I$1600,'اليومية العامة'!$F$6:$F$1600,$B61,'اليومية العامة'!$B$6:$B$1600,$N$1)</f>
        <v>0</v>
      </c>
      <c r="O61" s="76">
        <f>SUMIFS('اليومية العامة'!$M$6:$M$1600,'اليومية العامة'!$J$6:$J$1600,$B61,'اليومية العامة'!$B$6:$B$1600,$N$1)</f>
        <v>0</v>
      </c>
      <c r="P61" s="76">
        <f>SUMIFS('اليومية العامة'!$I$6:$I$1600,'اليومية العامة'!$F$6:$F$1600,$B61,'اليومية العامة'!$B$6:$B$1600,$P$1)</f>
        <v>0</v>
      </c>
      <c r="Q61" s="76">
        <f>SUMIFS('اليومية العامة'!$M$6:$M$1600,'اليومية العامة'!$J$6:$J$1600,$B61,'اليومية العامة'!$B$6:$B$1600,$P$1)</f>
        <v>0</v>
      </c>
      <c r="R61" s="76">
        <f>SUMIFS('اليومية العامة'!$I$6:$I$1600,'اليومية العامة'!$F$6:$F$1600,$B61,'اليومية العامة'!$B$6:$B$1600,$R$1)</f>
        <v>0</v>
      </c>
      <c r="S61" s="76">
        <f>SUMIFS('اليومية العامة'!$M$6:$M$1600,'اليومية العامة'!$J$6:$J$1600,$B61,'اليومية العامة'!$B$6:$B$1600,$R$1)</f>
        <v>0</v>
      </c>
      <c r="T61" s="76">
        <f>SUMIFS('اليومية العامة'!$I$6:$I$1600,'اليومية العامة'!$F$6:$F$1600,$B61,'اليومية العامة'!$B$6:$B$1600,$T$1)</f>
        <v>0</v>
      </c>
      <c r="U61" s="76">
        <f>SUMIFS('اليومية العامة'!$M$6:$M$1600,'اليومية العامة'!$J$6:$J$1600,$B61,'اليومية العامة'!$B$6:$B$1600,$T$1)</f>
        <v>0</v>
      </c>
      <c r="V61" s="76">
        <f>SUMIFS('اليومية العامة'!$I$6:$I$1600,'اليومية العامة'!$F$6:$F$1600,$B61,'اليومية العامة'!$B$6:$B$1600,$V$1)</f>
        <v>0</v>
      </c>
      <c r="W61" s="76">
        <f>SUMIFS('اليومية العامة'!$M$6:$M$1600,'اليومية العامة'!$J$6:$J$1600,$B61,'اليومية العامة'!$B$6:$B$1600,$V$1)</f>
        <v>0</v>
      </c>
      <c r="X61" s="76">
        <f>SUMIFS('اليومية العامة'!$I$6:$I$1600,'اليومية العامة'!$F$6:$F$1600,$B61,'اليومية العامة'!$B$6:$B$1600,$X$1)</f>
        <v>0</v>
      </c>
      <c r="Y61" s="76">
        <f>SUMIFS('اليومية العامة'!$M$6:$M$1600,'اليومية العامة'!$J$6:$J$1600,$B61,'اليومية العامة'!$B$6:$B$1600,$X$1)</f>
        <v>0</v>
      </c>
      <c r="Z61" s="76">
        <f>SUMIFS('اليومية العامة'!$I$6:$I$1600,'اليومية العامة'!$F$6:$F$1600,$B61,'اليومية العامة'!$B$6:$B$1600,$Z$1)</f>
        <v>0</v>
      </c>
      <c r="AA61" s="76">
        <f>SUMIFS('اليومية العامة'!$M$6:$M$1600,'اليومية العامة'!$J$6:$J$1600,$B61,'اليومية العامة'!$B$6:$B$1600,$Z$1)</f>
        <v>0</v>
      </c>
      <c r="AB61" s="76">
        <f>SUMIFS('اليومية العامة'!$I$6:$I$1600,'اليومية العامة'!$F$6:$F$1600,$B61,'اليومية العامة'!$B$6:$B$1600,$AB$1)</f>
        <v>0</v>
      </c>
      <c r="AC61" s="76">
        <f>SUMIFS('اليومية العامة'!$M$6:$M$1600,'اليومية العامة'!$J$6:$J$1600,$B61,'اليومية العامة'!$B$6:$B$1600,$AB$1)</f>
        <v>0</v>
      </c>
      <c r="AD61" s="76">
        <f t="shared" si="0"/>
        <v>0</v>
      </c>
      <c r="AE61" s="76">
        <f t="shared" si="1"/>
        <v>0</v>
      </c>
      <c r="AF61" s="20" t="str">
        <f t="shared" si="2"/>
        <v/>
      </c>
    </row>
    <row r="62" spans="1:32" x14ac:dyDescent="0.25">
      <c r="A62" s="75">
        <f>'دليل الحسابات'!A60</f>
        <v>5</v>
      </c>
      <c r="B62" s="75">
        <f>'دليل الحسابات'!B60</f>
        <v>11402004</v>
      </c>
      <c r="C62" s="75" t="str">
        <f>'دليل الحسابات'!C60</f>
        <v>عهدة ............................</v>
      </c>
      <c r="D62" s="76">
        <f>SUMIFS('القيد الإفتتاحي'!$I$6:$I$1600,'القيد الإفتتاحي'!$F$6:$F$1600,$B62,'القيد الإفتتاحي'!$B$6:$B$1600,$D$1)</f>
        <v>0</v>
      </c>
      <c r="E62" s="76">
        <f>SUMIFS('القيد الإفتتاحي'!$M$6:$M$1600,'القيد الإفتتاحي'!$J$6:$J$1600,$B62,'القيد الإفتتاحي'!$B$6:$B$1600,$D$1)</f>
        <v>0</v>
      </c>
      <c r="F62" s="76">
        <f>SUMIFS('اليومية العامة'!$I$6:$I$1600,'اليومية العامة'!$F$6:$F$1600,$B62,'اليومية العامة'!$B$6:$B$1600,$F$1)</f>
        <v>0</v>
      </c>
      <c r="G62" s="76">
        <f>SUMIFS('اليومية العامة'!$M$6:$M$1600,'اليومية العامة'!$J$6:$J$1600,$B62,'اليومية العامة'!$B$6:$B$1600,$F$1)</f>
        <v>0</v>
      </c>
      <c r="H62" s="76">
        <f>SUMIFS('اليومية العامة'!$I$6:$I$1600,'اليومية العامة'!$F$6:$F$1600,$B62,'اليومية العامة'!$B$6:$B$1600,$H$1)</f>
        <v>0</v>
      </c>
      <c r="I62" s="76">
        <f>SUMIFS('اليومية العامة'!$M$6:$M$1600,'اليومية العامة'!$J$6:$J$1600,$B62,'اليومية العامة'!$B$6:$B$1600,$H$1)</f>
        <v>0</v>
      </c>
      <c r="J62" s="76">
        <f>SUMIFS('اليومية العامة'!$I$6:$I$1600,'اليومية العامة'!$F$6:$F$1600,$B62,'اليومية العامة'!$B$6:$B$1600,$J$1)</f>
        <v>0</v>
      </c>
      <c r="K62" s="76">
        <f>SUMIFS('اليومية العامة'!$M$6:$M$1600,'اليومية العامة'!$J$6:$J$1600,$B62,'اليومية العامة'!$B$6:$B$1600,$J$1)</f>
        <v>0</v>
      </c>
      <c r="L62" s="76">
        <f>SUMIFS('اليومية العامة'!$I$6:$I$1600,'اليومية العامة'!$F$6:$F$1600,$B62,'اليومية العامة'!$B$6:$B$1600,$L$1)</f>
        <v>0</v>
      </c>
      <c r="M62" s="76">
        <f>SUMIFS('اليومية العامة'!$M$6:$M$1600,'اليومية العامة'!$J$6:$J$1600,$B62,'اليومية العامة'!$B$6:$B$1600,$L$1)</f>
        <v>0</v>
      </c>
      <c r="N62" s="76">
        <f>SUMIFS('اليومية العامة'!$I$6:$I$1600,'اليومية العامة'!$F$6:$F$1600,$B62,'اليومية العامة'!$B$6:$B$1600,$N$1)</f>
        <v>0</v>
      </c>
      <c r="O62" s="76">
        <f>SUMIFS('اليومية العامة'!$M$6:$M$1600,'اليومية العامة'!$J$6:$J$1600,$B62,'اليومية العامة'!$B$6:$B$1600,$N$1)</f>
        <v>0</v>
      </c>
      <c r="P62" s="76">
        <f>SUMIFS('اليومية العامة'!$I$6:$I$1600,'اليومية العامة'!$F$6:$F$1600,$B62,'اليومية العامة'!$B$6:$B$1600,$P$1)</f>
        <v>0</v>
      </c>
      <c r="Q62" s="76">
        <f>SUMIFS('اليومية العامة'!$M$6:$M$1600,'اليومية العامة'!$J$6:$J$1600,$B62,'اليومية العامة'!$B$6:$B$1600,$P$1)</f>
        <v>0</v>
      </c>
      <c r="R62" s="76">
        <f>SUMIFS('اليومية العامة'!$I$6:$I$1600,'اليومية العامة'!$F$6:$F$1600,$B62,'اليومية العامة'!$B$6:$B$1600,$R$1)</f>
        <v>0</v>
      </c>
      <c r="S62" s="76">
        <f>SUMIFS('اليومية العامة'!$M$6:$M$1600,'اليومية العامة'!$J$6:$J$1600,$B62,'اليومية العامة'!$B$6:$B$1600,$R$1)</f>
        <v>0</v>
      </c>
      <c r="T62" s="76">
        <f>SUMIFS('اليومية العامة'!$I$6:$I$1600,'اليومية العامة'!$F$6:$F$1600,$B62,'اليومية العامة'!$B$6:$B$1600,$T$1)</f>
        <v>0</v>
      </c>
      <c r="U62" s="76">
        <f>SUMIFS('اليومية العامة'!$M$6:$M$1600,'اليومية العامة'!$J$6:$J$1600,$B62,'اليومية العامة'!$B$6:$B$1600,$T$1)</f>
        <v>0</v>
      </c>
      <c r="V62" s="76">
        <f>SUMIFS('اليومية العامة'!$I$6:$I$1600,'اليومية العامة'!$F$6:$F$1600,$B62,'اليومية العامة'!$B$6:$B$1600,$V$1)</f>
        <v>0</v>
      </c>
      <c r="W62" s="76">
        <f>SUMIFS('اليومية العامة'!$M$6:$M$1600,'اليومية العامة'!$J$6:$J$1600,$B62,'اليومية العامة'!$B$6:$B$1600,$V$1)</f>
        <v>0</v>
      </c>
      <c r="X62" s="76">
        <f>SUMIFS('اليومية العامة'!$I$6:$I$1600,'اليومية العامة'!$F$6:$F$1600,$B62,'اليومية العامة'!$B$6:$B$1600,$X$1)</f>
        <v>0</v>
      </c>
      <c r="Y62" s="76">
        <f>SUMIFS('اليومية العامة'!$M$6:$M$1600,'اليومية العامة'!$J$6:$J$1600,$B62,'اليومية العامة'!$B$6:$B$1600,$X$1)</f>
        <v>0</v>
      </c>
      <c r="Z62" s="76">
        <f>SUMIFS('اليومية العامة'!$I$6:$I$1600,'اليومية العامة'!$F$6:$F$1600,$B62,'اليومية العامة'!$B$6:$B$1600,$Z$1)</f>
        <v>0</v>
      </c>
      <c r="AA62" s="76">
        <f>SUMIFS('اليومية العامة'!$M$6:$M$1600,'اليومية العامة'!$J$6:$J$1600,$B62,'اليومية العامة'!$B$6:$B$1600,$Z$1)</f>
        <v>0</v>
      </c>
      <c r="AB62" s="76">
        <f>SUMIFS('اليومية العامة'!$I$6:$I$1600,'اليومية العامة'!$F$6:$F$1600,$B62,'اليومية العامة'!$B$6:$B$1600,$AB$1)</f>
        <v>0</v>
      </c>
      <c r="AC62" s="76">
        <f>SUMIFS('اليومية العامة'!$M$6:$M$1600,'اليومية العامة'!$J$6:$J$1600,$B62,'اليومية العامة'!$B$6:$B$1600,$AB$1)</f>
        <v>0</v>
      </c>
      <c r="AD62" s="76">
        <f t="shared" si="0"/>
        <v>0</v>
      </c>
      <c r="AE62" s="76">
        <f t="shared" si="1"/>
        <v>0</v>
      </c>
      <c r="AF62" s="20" t="str">
        <f t="shared" si="2"/>
        <v/>
      </c>
    </row>
    <row r="63" spans="1:32" x14ac:dyDescent="0.25">
      <c r="A63" s="75">
        <f>'دليل الحسابات'!A61</f>
        <v>5</v>
      </c>
      <c r="B63" s="75">
        <f>'دليل الحسابات'!B61</f>
        <v>11402005</v>
      </c>
      <c r="C63" s="75" t="str">
        <f>'دليل الحسابات'!C61</f>
        <v>عهدة ............................</v>
      </c>
      <c r="D63" s="76">
        <f>SUMIFS('القيد الإفتتاحي'!$I$6:$I$1600,'القيد الإفتتاحي'!$F$6:$F$1600,$B63,'القيد الإفتتاحي'!$B$6:$B$1600,$D$1)</f>
        <v>0</v>
      </c>
      <c r="E63" s="76">
        <f>SUMIFS('القيد الإفتتاحي'!$M$6:$M$1600,'القيد الإفتتاحي'!$J$6:$J$1600,$B63,'القيد الإفتتاحي'!$B$6:$B$1600,$D$1)</f>
        <v>0</v>
      </c>
      <c r="F63" s="76">
        <f>SUMIFS('اليومية العامة'!$I$6:$I$1600,'اليومية العامة'!$F$6:$F$1600,$B63,'اليومية العامة'!$B$6:$B$1600,$F$1)</f>
        <v>0</v>
      </c>
      <c r="G63" s="76">
        <f>SUMIFS('اليومية العامة'!$M$6:$M$1600,'اليومية العامة'!$J$6:$J$1600,$B63,'اليومية العامة'!$B$6:$B$1600,$F$1)</f>
        <v>0</v>
      </c>
      <c r="H63" s="76">
        <f>SUMIFS('اليومية العامة'!$I$6:$I$1600,'اليومية العامة'!$F$6:$F$1600,$B63,'اليومية العامة'!$B$6:$B$1600,$H$1)</f>
        <v>0</v>
      </c>
      <c r="I63" s="76">
        <f>SUMIFS('اليومية العامة'!$M$6:$M$1600,'اليومية العامة'!$J$6:$J$1600,$B63,'اليومية العامة'!$B$6:$B$1600,$H$1)</f>
        <v>0</v>
      </c>
      <c r="J63" s="76">
        <f>SUMIFS('اليومية العامة'!$I$6:$I$1600,'اليومية العامة'!$F$6:$F$1600,$B63,'اليومية العامة'!$B$6:$B$1600,$J$1)</f>
        <v>0</v>
      </c>
      <c r="K63" s="76">
        <f>SUMIFS('اليومية العامة'!$M$6:$M$1600,'اليومية العامة'!$J$6:$J$1600,$B63,'اليومية العامة'!$B$6:$B$1600,$J$1)</f>
        <v>0</v>
      </c>
      <c r="L63" s="76">
        <f>SUMIFS('اليومية العامة'!$I$6:$I$1600,'اليومية العامة'!$F$6:$F$1600,$B63,'اليومية العامة'!$B$6:$B$1600,$L$1)</f>
        <v>0</v>
      </c>
      <c r="M63" s="76">
        <f>SUMIFS('اليومية العامة'!$M$6:$M$1600,'اليومية العامة'!$J$6:$J$1600,$B63,'اليومية العامة'!$B$6:$B$1600,$L$1)</f>
        <v>0</v>
      </c>
      <c r="N63" s="76">
        <f>SUMIFS('اليومية العامة'!$I$6:$I$1600,'اليومية العامة'!$F$6:$F$1600,$B63,'اليومية العامة'!$B$6:$B$1600,$N$1)</f>
        <v>0</v>
      </c>
      <c r="O63" s="76">
        <f>SUMIFS('اليومية العامة'!$M$6:$M$1600,'اليومية العامة'!$J$6:$J$1600,$B63,'اليومية العامة'!$B$6:$B$1600,$N$1)</f>
        <v>0</v>
      </c>
      <c r="P63" s="76">
        <f>SUMIFS('اليومية العامة'!$I$6:$I$1600,'اليومية العامة'!$F$6:$F$1600,$B63,'اليومية العامة'!$B$6:$B$1600,$P$1)</f>
        <v>0</v>
      </c>
      <c r="Q63" s="76">
        <f>SUMIFS('اليومية العامة'!$M$6:$M$1600,'اليومية العامة'!$J$6:$J$1600,$B63,'اليومية العامة'!$B$6:$B$1600,$P$1)</f>
        <v>0</v>
      </c>
      <c r="R63" s="76">
        <f>SUMIFS('اليومية العامة'!$I$6:$I$1600,'اليومية العامة'!$F$6:$F$1600,$B63,'اليومية العامة'!$B$6:$B$1600,$R$1)</f>
        <v>0</v>
      </c>
      <c r="S63" s="76">
        <f>SUMIFS('اليومية العامة'!$M$6:$M$1600,'اليومية العامة'!$J$6:$J$1600,$B63,'اليومية العامة'!$B$6:$B$1600,$R$1)</f>
        <v>0</v>
      </c>
      <c r="T63" s="76">
        <f>SUMIFS('اليومية العامة'!$I$6:$I$1600,'اليومية العامة'!$F$6:$F$1600,$B63,'اليومية العامة'!$B$6:$B$1600,$T$1)</f>
        <v>0</v>
      </c>
      <c r="U63" s="76">
        <f>SUMIFS('اليومية العامة'!$M$6:$M$1600,'اليومية العامة'!$J$6:$J$1600,$B63,'اليومية العامة'!$B$6:$B$1600,$T$1)</f>
        <v>0</v>
      </c>
      <c r="V63" s="76">
        <f>SUMIFS('اليومية العامة'!$I$6:$I$1600,'اليومية العامة'!$F$6:$F$1600,$B63,'اليومية العامة'!$B$6:$B$1600,$V$1)</f>
        <v>0</v>
      </c>
      <c r="W63" s="76">
        <f>SUMIFS('اليومية العامة'!$M$6:$M$1600,'اليومية العامة'!$J$6:$J$1600,$B63,'اليومية العامة'!$B$6:$B$1600,$V$1)</f>
        <v>0</v>
      </c>
      <c r="X63" s="76">
        <f>SUMIFS('اليومية العامة'!$I$6:$I$1600,'اليومية العامة'!$F$6:$F$1600,$B63,'اليومية العامة'!$B$6:$B$1600,$X$1)</f>
        <v>0</v>
      </c>
      <c r="Y63" s="76">
        <f>SUMIFS('اليومية العامة'!$M$6:$M$1600,'اليومية العامة'!$J$6:$J$1600,$B63,'اليومية العامة'!$B$6:$B$1600,$X$1)</f>
        <v>0</v>
      </c>
      <c r="Z63" s="76">
        <f>SUMIFS('اليومية العامة'!$I$6:$I$1600,'اليومية العامة'!$F$6:$F$1600,$B63,'اليومية العامة'!$B$6:$B$1600,$Z$1)</f>
        <v>0</v>
      </c>
      <c r="AA63" s="76">
        <f>SUMIFS('اليومية العامة'!$M$6:$M$1600,'اليومية العامة'!$J$6:$J$1600,$B63,'اليومية العامة'!$B$6:$B$1600,$Z$1)</f>
        <v>0</v>
      </c>
      <c r="AB63" s="76">
        <f>SUMIFS('اليومية العامة'!$I$6:$I$1600,'اليومية العامة'!$F$6:$F$1600,$B63,'اليومية العامة'!$B$6:$B$1600,$AB$1)</f>
        <v>0</v>
      </c>
      <c r="AC63" s="76">
        <f>SUMIFS('اليومية العامة'!$M$6:$M$1600,'اليومية العامة'!$J$6:$J$1600,$B63,'اليومية العامة'!$B$6:$B$1600,$AB$1)</f>
        <v>0</v>
      </c>
      <c r="AD63" s="76">
        <f t="shared" si="0"/>
        <v>0</v>
      </c>
      <c r="AE63" s="76">
        <f t="shared" si="1"/>
        <v>0</v>
      </c>
      <c r="AF63" s="20" t="str">
        <f t="shared" si="2"/>
        <v/>
      </c>
    </row>
    <row r="64" spans="1:32" x14ac:dyDescent="0.25">
      <c r="A64" s="75">
        <f>'دليل الحسابات'!A62</f>
        <v>5</v>
      </c>
      <c r="B64" s="75">
        <f>'دليل الحسابات'!B62</f>
        <v>11402006</v>
      </c>
      <c r="C64" s="75" t="str">
        <f>'دليل الحسابات'!C62</f>
        <v>عهدة ............................</v>
      </c>
      <c r="D64" s="76">
        <f>SUMIFS('القيد الإفتتاحي'!$I$6:$I$1600,'القيد الإفتتاحي'!$F$6:$F$1600,$B64,'القيد الإفتتاحي'!$B$6:$B$1600,$D$1)</f>
        <v>0</v>
      </c>
      <c r="E64" s="76">
        <f>SUMIFS('القيد الإفتتاحي'!$M$6:$M$1600,'القيد الإفتتاحي'!$J$6:$J$1600,$B64,'القيد الإفتتاحي'!$B$6:$B$1600,$D$1)</f>
        <v>0</v>
      </c>
      <c r="F64" s="76">
        <f>SUMIFS('اليومية العامة'!$I$6:$I$1600,'اليومية العامة'!$F$6:$F$1600,$B64,'اليومية العامة'!$B$6:$B$1600,$F$1)</f>
        <v>0</v>
      </c>
      <c r="G64" s="76">
        <f>SUMIFS('اليومية العامة'!$M$6:$M$1600,'اليومية العامة'!$J$6:$J$1600,$B64,'اليومية العامة'!$B$6:$B$1600,$F$1)</f>
        <v>0</v>
      </c>
      <c r="H64" s="76">
        <f>SUMIFS('اليومية العامة'!$I$6:$I$1600,'اليومية العامة'!$F$6:$F$1600,$B64,'اليومية العامة'!$B$6:$B$1600,$H$1)</f>
        <v>0</v>
      </c>
      <c r="I64" s="76">
        <f>SUMIFS('اليومية العامة'!$M$6:$M$1600,'اليومية العامة'!$J$6:$J$1600,$B64,'اليومية العامة'!$B$6:$B$1600,$H$1)</f>
        <v>0</v>
      </c>
      <c r="J64" s="76">
        <f>SUMIFS('اليومية العامة'!$I$6:$I$1600,'اليومية العامة'!$F$6:$F$1600,$B64,'اليومية العامة'!$B$6:$B$1600,$J$1)</f>
        <v>0</v>
      </c>
      <c r="K64" s="76">
        <f>SUMIFS('اليومية العامة'!$M$6:$M$1600,'اليومية العامة'!$J$6:$J$1600,$B64,'اليومية العامة'!$B$6:$B$1600,$J$1)</f>
        <v>0</v>
      </c>
      <c r="L64" s="76">
        <f>SUMIFS('اليومية العامة'!$I$6:$I$1600,'اليومية العامة'!$F$6:$F$1600,$B64,'اليومية العامة'!$B$6:$B$1600,$L$1)</f>
        <v>0</v>
      </c>
      <c r="M64" s="76">
        <f>SUMIFS('اليومية العامة'!$M$6:$M$1600,'اليومية العامة'!$J$6:$J$1600,$B64,'اليومية العامة'!$B$6:$B$1600,$L$1)</f>
        <v>0</v>
      </c>
      <c r="N64" s="76">
        <f>SUMIFS('اليومية العامة'!$I$6:$I$1600,'اليومية العامة'!$F$6:$F$1600,$B64,'اليومية العامة'!$B$6:$B$1600,$N$1)</f>
        <v>0</v>
      </c>
      <c r="O64" s="76">
        <f>SUMIFS('اليومية العامة'!$M$6:$M$1600,'اليومية العامة'!$J$6:$J$1600,$B64,'اليومية العامة'!$B$6:$B$1600,$N$1)</f>
        <v>0</v>
      </c>
      <c r="P64" s="76">
        <f>SUMIFS('اليومية العامة'!$I$6:$I$1600,'اليومية العامة'!$F$6:$F$1600,$B64,'اليومية العامة'!$B$6:$B$1600,$P$1)</f>
        <v>0</v>
      </c>
      <c r="Q64" s="76">
        <f>SUMIFS('اليومية العامة'!$M$6:$M$1600,'اليومية العامة'!$J$6:$J$1600,$B64,'اليومية العامة'!$B$6:$B$1600,$P$1)</f>
        <v>0</v>
      </c>
      <c r="R64" s="76">
        <f>SUMIFS('اليومية العامة'!$I$6:$I$1600,'اليومية العامة'!$F$6:$F$1600,$B64,'اليومية العامة'!$B$6:$B$1600,$R$1)</f>
        <v>0</v>
      </c>
      <c r="S64" s="76">
        <f>SUMIFS('اليومية العامة'!$M$6:$M$1600,'اليومية العامة'!$J$6:$J$1600,$B64,'اليومية العامة'!$B$6:$B$1600,$R$1)</f>
        <v>0</v>
      </c>
      <c r="T64" s="76">
        <f>SUMIFS('اليومية العامة'!$I$6:$I$1600,'اليومية العامة'!$F$6:$F$1600,$B64,'اليومية العامة'!$B$6:$B$1600,$T$1)</f>
        <v>0</v>
      </c>
      <c r="U64" s="76">
        <f>SUMIFS('اليومية العامة'!$M$6:$M$1600,'اليومية العامة'!$J$6:$J$1600,$B64,'اليومية العامة'!$B$6:$B$1600,$T$1)</f>
        <v>0</v>
      </c>
      <c r="V64" s="76">
        <f>SUMIFS('اليومية العامة'!$I$6:$I$1600,'اليومية العامة'!$F$6:$F$1600,$B64,'اليومية العامة'!$B$6:$B$1600,$V$1)</f>
        <v>0</v>
      </c>
      <c r="W64" s="76">
        <f>SUMIFS('اليومية العامة'!$M$6:$M$1600,'اليومية العامة'!$J$6:$J$1600,$B64,'اليومية العامة'!$B$6:$B$1600,$V$1)</f>
        <v>0</v>
      </c>
      <c r="X64" s="76">
        <f>SUMIFS('اليومية العامة'!$I$6:$I$1600,'اليومية العامة'!$F$6:$F$1600,$B64,'اليومية العامة'!$B$6:$B$1600,$X$1)</f>
        <v>0</v>
      </c>
      <c r="Y64" s="76">
        <f>SUMIFS('اليومية العامة'!$M$6:$M$1600,'اليومية العامة'!$J$6:$J$1600,$B64,'اليومية العامة'!$B$6:$B$1600,$X$1)</f>
        <v>0</v>
      </c>
      <c r="Z64" s="76">
        <f>SUMIFS('اليومية العامة'!$I$6:$I$1600,'اليومية العامة'!$F$6:$F$1600,$B64,'اليومية العامة'!$B$6:$B$1600,$Z$1)</f>
        <v>0</v>
      </c>
      <c r="AA64" s="76">
        <f>SUMIFS('اليومية العامة'!$M$6:$M$1600,'اليومية العامة'!$J$6:$J$1600,$B64,'اليومية العامة'!$B$6:$B$1600,$Z$1)</f>
        <v>0</v>
      </c>
      <c r="AB64" s="76">
        <f>SUMIFS('اليومية العامة'!$I$6:$I$1600,'اليومية العامة'!$F$6:$F$1600,$B64,'اليومية العامة'!$B$6:$B$1600,$AB$1)</f>
        <v>0</v>
      </c>
      <c r="AC64" s="76">
        <f>SUMIFS('اليومية العامة'!$M$6:$M$1600,'اليومية العامة'!$J$6:$J$1600,$B64,'اليومية العامة'!$B$6:$B$1600,$AB$1)</f>
        <v>0</v>
      </c>
      <c r="AD64" s="76">
        <f t="shared" si="0"/>
        <v>0</v>
      </c>
      <c r="AE64" s="76">
        <f t="shared" si="1"/>
        <v>0</v>
      </c>
      <c r="AF64" s="20" t="str">
        <f t="shared" si="2"/>
        <v/>
      </c>
    </row>
    <row r="65" spans="1:32" x14ac:dyDescent="0.25">
      <c r="A65" s="75">
        <f>'دليل الحسابات'!A63</f>
        <v>5</v>
      </c>
      <c r="B65" s="75">
        <f>'دليل الحسابات'!B63</f>
        <v>11402007</v>
      </c>
      <c r="C65" s="75" t="str">
        <f>'دليل الحسابات'!C63</f>
        <v>عهدة ............................</v>
      </c>
      <c r="D65" s="76">
        <f>SUMIFS('القيد الإفتتاحي'!$I$6:$I$1600,'القيد الإفتتاحي'!$F$6:$F$1600,$B65,'القيد الإفتتاحي'!$B$6:$B$1600,$D$1)</f>
        <v>0</v>
      </c>
      <c r="E65" s="76">
        <f>SUMIFS('القيد الإفتتاحي'!$M$6:$M$1600,'القيد الإفتتاحي'!$J$6:$J$1600,$B65,'القيد الإفتتاحي'!$B$6:$B$1600,$D$1)</f>
        <v>0</v>
      </c>
      <c r="F65" s="76">
        <f>SUMIFS('اليومية العامة'!$I$6:$I$1600,'اليومية العامة'!$F$6:$F$1600,$B65,'اليومية العامة'!$B$6:$B$1600,$F$1)</f>
        <v>0</v>
      </c>
      <c r="G65" s="76">
        <f>SUMIFS('اليومية العامة'!$M$6:$M$1600,'اليومية العامة'!$J$6:$J$1600,$B65,'اليومية العامة'!$B$6:$B$1600,$F$1)</f>
        <v>0</v>
      </c>
      <c r="H65" s="76">
        <f>SUMIFS('اليومية العامة'!$I$6:$I$1600,'اليومية العامة'!$F$6:$F$1600,$B65,'اليومية العامة'!$B$6:$B$1600,$H$1)</f>
        <v>0</v>
      </c>
      <c r="I65" s="76">
        <f>SUMIFS('اليومية العامة'!$M$6:$M$1600,'اليومية العامة'!$J$6:$J$1600,$B65,'اليومية العامة'!$B$6:$B$1600,$H$1)</f>
        <v>0</v>
      </c>
      <c r="J65" s="76">
        <f>SUMIFS('اليومية العامة'!$I$6:$I$1600,'اليومية العامة'!$F$6:$F$1600,$B65,'اليومية العامة'!$B$6:$B$1600,$J$1)</f>
        <v>0</v>
      </c>
      <c r="K65" s="76">
        <f>SUMIFS('اليومية العامة'!$M$6:$M$1600,'اليومية العامة'!$J$6:$J$1600,$B65,'اليومية العامة'!$B$6:$B$1600,$J$1)</f>
        <v>0</v>
      </c>
      <c r="L65" s="76">
        <f>SUMIFS('اليومية العامة'!$I$6:$I$1600,'اليومية العامة'!$F$6:$F$1600,$B65,'اليومية العامة'!$B$6:$B$1600,$L$1)</f>
        <v>0</v>
      </c>
      <c r="M65" s="76">
        <f>SUMIFS('اليومية العامة'!$M$6:$M$1600,'اليومية العامة'!$J$6:$J$1600,$B65,'اليومية العامة'!$B$6:$B$1600,$L$1)</f>
        <v>0</v>
      </c>
      <c r="N65" s="76">
        <f>SUMIFS('اليومية العامة'!$I$6:$I$1600,'اليومية العامة'!$F$6:$F$1600,$B65,'اليومية العامة'!$B$6:$B$1600,$N$1)</f>
        <v>0</v>
      </c>
      <c r="O65" s="76">
        <f>SUMIFS('اليومية العامة'!$M$6:$M$1600,'اليومية العامة'!$J$6:$J$1600,$B65,'اليومية العامة'!$B$6:$B$1600,$N$1)</f>
        <v>0</v>
      </c>
      <c r="P65" s="76">
        <f>SUMIFS('اليومية العامة'!$I$6:$I$1600,'اليومية العامة'!$F$6:$F$1600,$B65,'اليومية العامة'!$B$6:$B$1600,$P$1)</f>
        <v>0</v>
      </c>
      <c r="Q65" s="76">
        <f>SUMIFS('اليومية العامة'!$M$6:$M$1600,'اليومية العامة'!$J$6:$J$1600,$B65,'اليومية العامة'!$B$6:$B$1600,$P$1)</f>
        <v>0</v>
      </c>
      <c r="R65" s="76">
        <f>SUMIFS('اليومية العامة'!$I$6:$I$1600,'اليومية العامة'!$F$6:$F$1600,$B65,'اليومية العامة'!$B$6:$B$1600,$R$1)</f>
        <v>0</v>
      </c>
      <c r="S65" s="76">
        <f>SUMIFS('اليومية العامة'!$M$6:$M$1600,'اليومية العامة'!$J$6:$J$1600,$B65,'اليومية العامة'!$B$6:$B$1600,$R$1)</f>
        <v>0</v>
      </c>
      <c r="T65" s="76">
        <f>SUMIFS('اليومية العامة'!$I$6:$I$1600,'اليومية العامة'!$F$6:$F$1600,$B65,'اليومية العامة'!$B$6:$B$1600,$T$1)</f>
        <v>0</v>
      </c>
      <c r="U65" s="76">
        <f>SUMIFS('اليومية العامة'!$M$6:$M$1600,'اليومية العامة'!$J$6:$J$1600,$B65,'اليومية العامة'!$B$6:$B$1600,$T$1)</f>
        <v>0</v>
      </c>
      <c r="V65" s="76">
        <f>SUMIFS('اليومية العامة'!$I$6:$I$1600,'اليومية العامة'!$F$6:$F$1600,$B65,'اليومية العامة'!$B$6:$B$1600,$V$1)</f>
        <v>0</v>
      </c>
      <c r="W65" s="76">
        <f>SUMIFS('اليومية العامة'!$M$6:$M$1600,'اليومية العامة'!$J$6:$J$1600,$B65,'اليومية العامة'!$B$6:$B$1600,$V$1)</f>
        <v>0</v>
      </c>
      <c r="X65" s="76">
        <f>SUMIFS('اليومية العامة'!$I$6:$I$1600,'اليومية العامة'!$F$6:$F$1600,$B65,'اليومية العامة'!$B$6:$B$1600,$X$1)</f>
        <v>0</v>
      </c>
      <c r="Y65" s="76">
        <f>SUMIFS('اليومية العامة'!$M$6:$M$1600,'اليومية العامة'!$J$6:$J$1600,$B65,'اليومية العامة'!$B$6:$B$1600,$X$1)</f>
        <v>0</v>
      </c>
      <c r="Z65" s="76">
        <f>SUMIFS('اليومية العامة'!$I$6:$I$1600,'اليومية العامة'!$F$6:$F$1600,$B65,'اليومية العامة'!$B$6:$B$1600,$Z$1)</f>
        <v>0</v>
      </c>
      <c r="AA65" s="76">
        <f>SUMIFS('اليومية العامة'!$M$6:$M$1600,'اليومية العامة'!$J$6:$J$1600,$B65,'اليومية العامة'!$B$6:$B$1600,$Z$1)</f>
        <v>0</v>
      </c>
      <c r="AB65" s="76">
        <f>SUMIFS('اليومية العامة'!$I$6:$I$1600,'اليومية العامة'!$F$6:$F$1600,$B65,'اليومية العامة'!$B$6:$B$1600,$AB$1)</f>
        <v>0</v>
      </c>
      <c r="AC65" s="76">
        <f>SUMIFS('اليومية العامة'!$M$6:$M$1600,'اليومية العامة'!$J$6:$J$1600,$B65,'اليومية العامة'!$B$6:$B$1600,$AB$1)</f>
        <v>0</v>
      </c>
      <c r="AD65" s="76">
        <f t="shared" si="0"/>
        <v>0</v>
      </c>
      <c r="AE65" s="76">
        <f t="shared" si="1"/>
        <v>0</v>
      </c>
      <c r="AF65" s="20" t="str">
        <f t="shared" si="2"/>
        <v/>
      </c>
    </row>
    <row r="66" spans="1:32" x14ac:dyDescent="0.25">
      <c r="A66" s="75">
        <f>'دليل الحسابات'!A64</f>
        <v>5</v>
      </c>
      <c r="B66" s="75">
        <f>'دليل الحسابات'!B64</f>
        <v>11402008</v>
      </c>
      <c r="C66" s="75" t="str">
        <f>'دليل الحسابات'!C64</f>
        <v>عهدة ............................</v>
      </c>
      <c r="D66" s="76">
        <f>SUMIFS('القيد الإفتتاحي'!$I$6:$I$1600,'القيد الإفتتاحي'!$F$6:$F$1600,$B66,'القيد الإفتتاحي'!$B$6:$B$1600,$D$1)</f>
        <v>0</v>
      </c>
      <c r="E66" s="76">
        <f>SUMIFS('القيد الإفتتاحي'!$M$6:$M$1600,'القيد الإفتتاحي'!$J$6:$J$1600,$B66,'القيد الإفتتاحي'!$B$6:$B$1600,$D$1)</f>
        <v>0</v>
      </c>
      <c r="F66" s="76">
        <f>SUMIFS('اليومية العامة'!$I$6:$I$1600,'اليومية العامة'!$F$6:$F$1600,$B66,'اليومية العامة'!$B$6:$B$1600,$F$1)</f>
        <v>0</v>
      </c>
      <c r="G66" s="76">
        <f>SUMIFS('اليومية العامة'!$M$6:$M$1600,'اليومية العامة'!$J$6:$J$1600,$B66,'اليومية العامة'!$B$6:$B$1600,$F$1)</f>
        <v>0</v>
      </c>
      <c r="H66" s="76">
        <f>SUMIFS('اليومية العامة'!$I$6:$I$1600,'اليومية العامة'!$F$6:$F$1600,$B66,'اليومية العامة'!$B$6:$B$1600,$H$1)</f>
        <v>0</v>
      </c>
      <c r="I66" s="76">
        <f>SUMIFS('اليومية العامة'!$M$6:$M$1600,'اليومية العامة'!$J$6:$J$1600,$B66,'اليومية العامة'!$B$6:$B$1600,$H$1)</f>
        <v>0</v>
      </c>
      <c r="J66" s="76">
        <f>SUMIFS('اليومية العامة'!$I$6:$I$1600,'اليومية العامة'!$F$6:$F$1600,$B66,'اليومية العامة'!$B$6:$B$1600,$J$1)</f>
        <v>0</v>
      </c>
      <c r="K66" s="76">
        <f>SUMIFS('اليومية العامة'!$M$6:$M$1600,'اليومية العامة'!$J$6:$J$1600,$B66,'اليومية العامة'!$B$6:$B$1600,$J$1)</f>
        <v>0</v>
      </c>
      <c r="L66" s="76">
        <f>SUMIFS('اليومية العامة'!$I$6:$I$1600,'اليومية العامة'!$F$6:$F$1600,$B66,'اليومية العامة'!$B$6:$B$1600,$L$1)</f>
        <v>0</v>
      </c>
      <c r="M66" s="76">
        <f>SUMIFS('اليومية العامة'!$M$6:$M$1600,'اليومية العامة'!$J$6:$J$1600,$B66,'اليومية العامة'!$B$6:$B$1600,$L$1)</f>
        <v>0</v>
      </c>
      <c r="N66" s="76">
        <f>SUMIFS('اليومية العامة'!$I$6:$I$1600,'اليومية العامة'!$F$6:$F$1600,$B66,'اليومية العامة'!$B$6:$B$1600,$N$1)</f>
        <v>0</v>
      </c>
      <c r="O66" s="76">
        <f>SUMIFS('اليومية العامة'!$M$6:$M$1600,'اليومية العامة'!$J$6:$J$1600,$B66,'اليومية العامة'!$B$6:$B$1600,$N$1)</f>
        <v>0</v>
      </c>
      <c r="P66" s="76">
        <f>SUMIFS('اليومية العامة'!$I$6:$I$1600,'اليومية العامة'!$F$6:$F$1600,$B66,'اليومية العامة'!$B$6:$B$1600,$P$1)</f>
        <v>0</v>
      </c>
      <c r="Q66" s="76">
        <f>SUMIFS('اليومية العامة'!$M$6:$M$1600,'اليومية العامة'!$J$6:$J$1600,$B66,'اليومية العامة'!$B$6:$B$1600,$P$1)</f>
        <v>0</v>
      </c>
      <c r="R66" s="76">
        <f>SUMIFS('اليومية العامة'!$I$6:$I$1600,'اليومية العامة'!$F$6:$F$1600,$B66,'اليومية العامة'!$B$6:$B$1600,$R$1)</f>
        <v>0</v>
      </c>
      <c r="S66" s="76">
        <f>SUMIFS('اليومية العامة'!$M$6:$M$1600,'اليومية العامة'!$J$6:$J$1600,$B66,'اليومية العامة'!$B$6:$B$1600,$R$1)</f>
        <v>0</v>
      </c>
      <c r="T66" s="76">
        <f>SUMIFS('اليومية العامة'!$I$6:$I$1600,'اليومية العامة'!$F$6:$F$1600,$B66,'اليومية العامة'!$B$6:$B$1600,$T$1)</f>
        <v>0</v>
      </c>
      <c r="U66" s="76">
        <f>SUMIFS('اليومية العامة'!$M$6:$M$1600,'اليومية العامة'!$J$6:$J$1600,$B66,'اليومية العامة'!$B$6:$B$1600,$T$1)</f>
        <v>0</v>
      </c>
      <c r="V66" s="76">
        <f>SUMIFS('اليومية العامة'!$I$6:$I$1600,'اليومية العامة'!$F$6:$F$1600,$B66,'اليومية العامة'!$B$6:$B$1600,$V$1)</f>
        <v>0</v>
      </c>
      <c r="W66" s="76">
        <f>SUMIFS('اليومية العامة'!$M$6:$M$1600,'اليومية العامة'!$J$6:$J$1600,$B66,'اليومية العامة'!$B$6:$B$1600,$V$1)</f>
        <v>0</v>
      </c>
      <c r="X66" s="76">
        <f>SUMIFS('اليومية العامة'!$I$6:$I$1600,'اليومية العامة'!$F$6:$F$1600,$B66,'اليومية العامة'!$B$6:$B$1600,$X$1)</f>
        <v>0</v>
      </c>
      <c r="Y66" s="76">
        <f>SUMIFS('اليومية العامة'!$M$6:$M$1600,'اليومية العامة'!$J$6:$J$1600,$B66,'اليومية العامة'!$B$6:$B$1600,$X$1)</f>
        <v>0</v>
      </c>
      <c r="Z66" s="76">
        <f>SUMIFS('اليومية العامة'!$I$6:$I$1600,'اليومية العامة'!$F$6:$F$1600,$B66,'اليومية العامة'!$B$6:$B$1600,$Z$1)</f>
        <v>0</v>
      </c>
      <c r="AA66" s="76">
        <f>SUMIFS('اليومية العامة'!$M$6:$M$1600,'اليومية العامة'!$J$6:$J$1600,$B66,'اليومية العامة'!$B$6:$B$1600,$Z$1)</f>
        <v>0</v>
      </c>
      <c r="AB66" s="76">
        <f>SUMIFS('اليومية العامة'!$I$6:$I$1600,'اليومية العامة'!$F$6:$F$1600,$B66,'اليومية العامة'!$B$6:$B$1600,$AB$1)</f>
        <v>0</v>
      </c>
      <c r="AC66" s="76">
        <f>SUMIFS('اليومية العامة'!$M$6:$M$1600,'اليومية العامة'!$J$6:$J$1600,$B66,'اليومية العامة'!$B$6:$B$1600,$AB$1)</f>
        <v>0</v>
      </c>
      <c r="AD66" s="76">
        <f t="shared" si="0"/>
        <v>0</v>
      </c>
      <c r="AE66" s="76">
        <f t="shared" si="1"/>
        <v>0</v>
      </c>
      <c r="AF66" s="20" t="str">
        <f t="shared" si="2"/>
        <v/>
      </c>
    </row>
    <row r="67" spans="1:32" x14ac:dyDescent="0.25">
      <c r="A67" s="75">
        <f>'دليل الحسابات'!A65</f>
        <v>5</v>
      </c>
      <c r="B67" s="75">
        <f>'دليل الحسابات'!B65</f>
        <v>11402009</v>
      </c>
      <c r="C67" s="75" t="str">
        <f>'دليل الحسابات'!C65</f>
        <v>عهدة ............................</v>
      </c>
      <c r="D67" s="76">
        <f>SUMIFS('القيد الإفتتاحي'!$I$6:$I$1600,'القيد الإفتتاحي'!$F$6:$F$1600,$B67,'القيد الإفتتاحي'!$B$6:$B$1600,$D$1)</f>
        <v>0</v>
      </c>
      <c r="E67" s="76">
        <f>SUMIFS('القيد الإفتتاحي'!$M$6:$M$1600,'القيد الإفتتاحي'!$J$6:$J$1600,$B67,'القيد الإفتتاحي'!$B$6:$B$1600,$D$1)</f>
        <v>0</v>
      </c>
      <c r="F67" s="76">
        <f>SUMIFS('اليومية العامة'!$I$6:$I$1600,'اليومية العامة'!$F$6:$F$1600,$B67,'اليومية العامة'!$B$6:$B$1600,$F$1)</f>
        <v>0</v>
      </c>
      <c r="G67" s="76">
        <f>SUMIFS('اليومية العامة'!$M$6:$M$1600,'اليومية العامة'!$J$6:$J$1600,$B67,'اليومية العامة'!$B$6:$B$1600,$F$1)</f>
        <v>0</v>
      </c>
      <c r="H67" s="76">
        <f>SUMIFS('اليومية العامة'!$I$6:$I$1600,'اليومية العامة'!$F$6:$F$1600,$B67,'اليومية العامة'!$B$6:$B$1600,$H$1)</f>
        <v>0</v>
      </c>
      <c r="I67" s="76">
        <f>SUMIFS('اليومية العامة'!$M$6:$M$1600,'اليومية العامة'!$J$6:$J$1600,$B67,'اليومية العامة'!$B$6:$B$1600,$H$1)</f>
        <v>0</v>
      </c>
      <c r="J67" s="76">
        <f>SUMIFS('اليومية العامة'!$I$6:$I$1600,'اليومية العامة'!$F$6:$F$1600,$B67,'اليومية العامة'!$B$6:$B$1600,$J$1)</f>
        <v>0</v>
      </c>
      <c r="K67" s="76">
        <f>SUMIFS('اليومية العامة'!$M$6:$M$1600,'اليومية العامة'!$J$6:$J$1600,$B67,'اليومية العامة'!$B$6:$B$1600,$J$1)</f>
        <v>0</v>
      </c>
      <c r="L67" s="76">
        <f>SUMIFS('اليومية العامة'!$I$6:$I$1600,'اليومية العامة'!$F$6:$F$1600,$B67,'اليومية العامة'!$B$6:$B$1600,$L$1)</f>
        <v>0</v>
      </c>
      <c r="M67" s="76">
        <f>SUMIFS('اليومية العامة'!$M$6:$M$1600,'اليومية العامة'!$J$6:$J$1600,$B67,'اليومية العامة'!$B$6:$B$1600,$L$1)</f>
        <v>0</v>
      </c>
      <c r="N67" s="76">
        <f>SUMIFS('اليومية العامة'!$I$6:$I$1600,'اليومية العامة'!$F$6:$F$1600,$B67,'اليومية العامة'!$B$6:$B$1600,$N$1)</f>
        <v>0</v>
      </c>
      <c r="O67" s="76">
        <f>SUMIFS('اليومية العامة'!$M$6:$M$1600,'اليومية العامة'!$J$6:$J$1600,$B67,'اليومية العامة'!$B$6:$B$1600,$N$1)</f>
        <v>0</v>
      </c>
      <c r="P67" s="76">
        <f>SUMIFS('اليومية العامة'!$I$6:$I$1600,'اليومية العامة'!$F$6:$F$1600,$B67,'اليومية العامة'!$B$6:$B$1600,$P$1)</f>
        <v>0</v>
      </c>
      <c r="Q67" s="76">
        <f>SUMIFS('اليومية العامة'!$M$6:$M$1600,'اليومية العامة'!$J$6:$J$1600,$B67,'اليومية العامة'!$B$6:$B$1600,$P$1)</f>
        <v>0</v>
      </c>
      <c r="R67" s="76">
        <f>SUMIFS('اليومية العامة'!$I$6:$I$1600,'اليومية العامة'!$F$6:$F$1600,$B67,'اليومية العامة'!$B$6:$B$1600,$R$1)</f>
        <v>0</v>
      </c>
      <c r="S67" s="76">
        <f>SUMIFS('اليومية العامة'!$M$6:$M$1600,'اليومية العامة'!$J$6:$J$1600,$B67,'اليومية العامة'!$B$6:$B$1600,$R$1)</f>
        <v>0</v>
      </c>
      <c r="T67" s="76">
        <f>SUMIFS('اليومية العامة'!$I$6:$I$1600,'اليومية العامة'!$F$6:$F$1600,$B67,'اليومية العامة'!$B$6:$B$1600,$T$1)</f>
        <v>0</v>
      </c>
      <c r="U67" s="76">
        <f>SUMIFS('اليومية العامة'!$M$6:$M$1600,'اليومية العامة'!$J$6:$J$1600,$B67,'اليومية العامة'!$B$6:$B$1600,$T$1)</f>
        <v>0</v>
      </c>
      <c r="V67" s="76">
        <f>SUMIFS('اليومية العامة'!$I$6:$I$1600,'اليومية العامة'!$F$6:$F$1600,$B67,'اليومية العامة'!$B$6:$B$1600,$V$1)</f>
        <v>0</v>
      </c>
      <c r="W67" s="76">
        <f>SUMIFS('اليومية العامة'!$M$6:$M$1600,'اليومية العامة'!$J$6:$J$1600,$B67,'اليومية العامة'!$B$6:$B$1600,$V$1)</f>
        <v>0</v>
      </c>
      <c r="X67" s="76">
        <f>SUMIFS('اليومية العامة'!$I$6:$I$1600,'اليومية العامة'!$F$6:$F$1600,$B67,'اليومية العامة'!$B$6:$B$1600,$X$1)</f>
        <v>0</v>
      </c>
      <c r="Y67" s="76">
        <f>SUMIFS('اليومية العامة'!$M$6:$M$1600,'اليومية العامة'!$J$6:$J$1600,$B67,'اليومية العامة'!$B$6:$B$1600,$X$1)</f>
        <v>0</v>
      </c>
      <c r="Z67" s="76">
        <f>SUMIFS('اليومية العامة'!$I$6:$I$1600,'اليومية العامة'!$F$6:$F$1600,$B67,'اليومية العامة'!$B$6:$B$1600,$Z$1)</f>
        <v>0</v>
      </c>
      <c r="AA67" s="76">
        <f>SUMIFS('اليومية العامة'!$M$6:$M$1600,'اليومية العامة'!$J$6:$J$1600,$B67,'اليومية العامة'!$B$6:$B$1600,$Z$1)</f>
        <v>0</v>
      </c>
      <c r="AB67" s="76">
        <f>SUMIFS('اليومية العامة'!$I$6:$I$1600,'اليومية العامة'!$F$6:$F$1600,$B67,'اليومية العامة'!$B$6:$B$1600,$AB$1)</f>
        <v>0</v>
      </c>
      <c r="AC67" s="76">
        <f>SUMIFS('اليومية العامة'!$M$6:$M$1600,'اليومية العامة'!$J$6:$J$1600,$B67,'اليومية العامة'!$B$6:$B$1600,$AB$1)</f>
        <v>0</v>
      </c>
      <c r="AD67" s="76">
        <f t="shared" si="0"/>
        <v>0</v>
      </c>
      <c r="AE67" s="76">
        <f t="shared" si="1"/>
        <v>0</v>
      </c>
      <c r="AF67" s="20" t="str">
        <f t="shared" si="2"/>
        <v/>
      </c>
    </row>
    <row r="68" spans="1:32" x14ac:dyDescent="0.25">
      <c r="A68" s="75">
        <f>'دليل الحسابات'!A66</f>
        <v>5</v>
      </c>
      <c r="B68" s="75">
        <f>'دليل الحسابات'!B66</f>
        <v>11402010</v>
      </c>
      <c r="C68" s="75" t="str">
        <f>'دليل الحسابات'!C66</f>
        <v>عهدة ............................</v>
      </c>
      <c r="D68" s="76">
        <f>SUMIFS('القيد الإفتتاحي'!$I$6:$I$1600,'القيد الإفتتاحي'!$F$6:$F$1600,$B68,'القيد الإفتتاحي'!$B$6:$B$1600,$D$1)</f>
        <v>0</v>
      </c>
      <c r="E68" s="76">
        <f>SUMIFS('القيد الإفتتاحي'!$M$6:$M$1600,'القيد الإفتتاحي'!$J$6:$J$1600,$B68,'القيد الإفتتاحي'!$B$6:$B$1600,$D$1)</f>
        <v>0</v>
      </c>
      <c r="F68" s="76">
        <f>SUMIFS('اليومية العامة'!$I$6:$I$1600,'اليومية العامة'!$F$6:$F$1600,$B68,'اليومية العامة'!$B$6:$B$1600,$F$1)</f>
        <v>0</v>
      </c>
      <c r="G68" s="76">
        <f>SUMIFS('اليومية العامة'!$M$6:$M$1600,'اليومية العامة'!$J$6:$J$1600,$B68,'اليومية العامة'!$B$6:$B$1600,$F$1)</f>
        <v>0</v>
      </c>
      <c r="H68" s="76">
        <f>SUMIFS('اليومية العامة'!$I$6:$I$1600,'اليومية العامة'!$F$6:$F$1600,$B68,'اليومية العامة'!$B$6:$B$1600,$H$1)</f>
        <v>0</v>
      </c>
      <c r="I68" s="76">
        <f>SUMIFS('اليومية العامة'!$M$6:$M$1600,'اليومية العامة'!$J$6:$J$1600,$B68,'اليومية العامة'!$B$6:$B$1600,$H$1)</f>
        <v>0</v>
      </c>
      <c r="J68" s="76">
        <f>SUMIFS('اليومية العامة'!$I$6:$I$1600,'اليومية العامة'!$F$6:$F$1600,$B68,'اليومية العامة'!$B$6:$B$1600,$J$1)</f>
        <v>0</v>
      </c>
      <c r="K68" s="76">
        <f>SUMIFS('اليومية العامة'!$M$6:$M$1600,'اليومية العامة'!$J$6:$J$1600,$B68,'اليومية العامة'!$B$6:$B$1600,$J$1)</f>
        <v>0</v>
      </c>
      <c r="L68" s="76">
        <f>SUMIFS('اليومية العامة'!$I$6:$I$1600,'اليومية العامة'!$F$6:$F$1600,$B68,'اليومية العامة'!$B$6:$B$1600,$L$1)</f>
        <v>0</v>
      </c>
      <c r="M68" s="76">
        <f>SUMIFS('اليومية العامة'!$M$6:$M$1600,'اليومية العامة'!$J$6:$J$1600,$B68,'اليومية العامة'!$B$6:$B$1600,$L$1)</f>
        <v>0</v>
      </c>
      <c r="N68" s="76">
        <f>SUMIFS('اليومية العامة'!$I$6:$I$1600,'اليومية العامة'!$F$6:$F$1600,$B68,'اليومية العامة'!$B$6:$B$1600,$N$1)</f>
        <v>0</v>
      </c>
      <c r="O68" s="76">
        <f>SUMIFS('اليومية العامة'!$M$6:$M$1600,'اليومية العامة'!$J$6:$J$1600,$B68,'اليومية العامة'!$B$6:$B$1600,$N$1)</f>
        <v>0</v>
      </c>
      <c r="P68" s="76">
        <f>SUMIFS('اليومية العامة'!$I$6:$I$1600,'اليومية العامة'!$F$6:$F$1600,$B68,'اليومية العامة'!$B$6:$B$1600,$P$1)</f>
        <v>0</v>
      </c>
      <c r="Q68" s="76">
        <f>SUMIFS('اليومية العامة'!$M$6:$M$1600,'اليومية العامة'!$J$6:$J$1600,$B68,'اليومية العامة'!$B$6:$B$1600,$P$1)</f>
        <v>0</v>
      </c>
      <c r="R68" s="76">
        <f>SUMIFS('اليومية العامة'!$I$6:$I$1600,'اليومية العامة'!$F$6:$F$1600,$B68,'اليومية العامة'!$B$6:$B$1600,$R$1)</f>
        <v>0</v>
      </c>
      <c r="S68" s="76">
        <f>SUMIFS('اليومية العامة'!$M$6:$M$1600,'اليومية العامة'!$J$6:$J$1600,$B68,'اليومية العامة'!$B$6:$B$1600,$R$1)</f>
        <v>0</v>
      </c>
      <c r="T68" s="76">
        <f>SUMIFS('اليومية العامة'!$I$6:$I$1600,'اليومية العامة'!$F$6:$F$1600,$B68,'اليومية العامة'!$B$6:$B$1600,$T$1)</f>
        <v>0</v>
      </c>
      <c r="U68" s="76">
        <f>SUMIFS('اليومية العامة'!$M$6:$M$1600,'اليومية العامة'!$J$6:$J$1600,$B68,'اليومية العامة'!$B$6:$B$1600,$T$1)</f>
        <v>0</v>
      </c>
      <c r="V68" s="76">
        <f>SUMIFS('اليومية العامة'!$I$6:$I$1600,'اليومية العامة'!$F$6:$F$1600,$B68,'اليومية العامة'!$B$6:$B$1600,$V$1)</f>
        <v>0</v>
      </c>
      <c r="W68" s="76">
        <f>SUMIFS('اليومية العامة'!$M$6:$M$1600,'اليومية العامة'!$J$6:$J$1600,$B68,'اليومية العامة'!$B$6:$B$1600,$V$1)</f>
        <v>0</v>
      </c>
      <c r="X68" s="76">
        <f>SUMIFS('اليومية العامة'!$I$6:$I$1600,'اليومية العامة'!$F$6:$F$1600,$B68,'اليومية العامة'!$B$6:$B$1600,$X$1)</f>
        <v>0</v>
      </c>
      <c r="Y68" s="76">
        <f>SUMIFS('اليومية العامة'!$M$6:$M$1600,'اليومية العامة'!$J$6:$J$1600,$B68,'اليومية العامة'!$B$6:$B$1600,$X$1)</f>
        <v>0</v>
      </c>
      <c r="Z68" s="76">
        <f>SUMIFS('اليومية العامة'!$I$6:$I$1600,'اليومية العامة'!$F$6:$F$1600,$B68,'اليومية العامة'!$B$6:$B$1600,$Z$1)</f>
        <v>0</v>
      </c>
      <c r="AA68" s="76">
        <f>SUMIFS('اليومية العامة'!$M$6:$M$1600,'اليومية العامة'!$J$6:$J$1600,$B68,'اليومية العامة'!$B$6:$B$1600,$Z$1)</f>
        <v>0</v>
      </c>
      <c r="AB68" s="76">
        <f>SUMIFS('اليومية العامة'!$I$6:$I$1600,'اليومية العامة'!$F$6:$F$1600,$B68,'اليومية العامة'!$B$6:$B$1600,$AB$1)</f>
        <v>0</v>
      </c>
      <c r="AC68" s="76">
        <f>SUMIFS('اليومية العامة'!$M$6:$M$1600,'اليومية العامة'!$J$6:$J$1600,$B68,'اليومية العامة'!$B$6:$B$1600,$AB$1)</f>
        <v>0</v>
      </c>
      <c r="AD68" s="76">
        <f t="shared" si="0"/>
        <v>0</v>
      </c>
      <c r="AE68" s="76">
        <f t="shared" si="1"/>
        <v>0</v>
      </c>
      <c r="AF68" s="20" t="str">
        <f t="shared" si="2"/>
        <v/>
      </c>
    </row>
    <row r="69" spans="1:32" x14ac:dyDescent="0.25">
      <c r="A69" s="75">
        <f>'دليل الحسابات'!A67</f>
        <v>3</v>
      </c>
      <c r="B69" s="75">
        <f>'دليل الحسابات'!B67</f>
        <v>11500000</v>
      </c>
      <c r="C69" s="75" t="str">
        <f>'دليل الحسابات'!C67</f>
        <v>أرصدة مدينة أخرى</v>
      </c>
      <c r="D69" s="76">
        <f>SUMIFS('القيد الإفتتاحي'!$I$6:$I$1600,'القيد الإفتتاحي'!$F$6:$F$1600,$B69,'القيد الإفتتاحي'!$B$6:$B$1600,$D$1)</f>
        <v>0</v>
      </c>
      <c r="E69" s="76">
        <f>SUMIFS('القيد الإفتتاحي'!$M$6:$M$1600,'القيد الإفتتاحي'!$J$6:$J$1600,$B69,'القيد الإفتتاحي'!$B$6:$B$1600,$D$1)</f>
        <v>0</v>
      </c>
      <c r="F69" s="76">
        <f>SUMIFS('اليومية العامة'!$I$6:$I$1600,'اليومية العامة'!$F$6:$F$1600,$B69,'اليومية العامة'!$B$6:$B$1600,$F$1)</f>
        <v>0</v>
      </c>
      <c r="G69" s="76">
        <f>SUMIFS('اليومية العامة'!$M$6:$M$1600,'اليومية العامة'!$J$6:$J$1600,$B69,'اليومية العامة'!$B$6:$B$1600,$F$1)</f>
        <v>0</v>
      </c>
      <c r="H69" s="76">
        <f>SUMIFS('اليومية العامة'!$I$6:$I$1600,'اليومية العامة'!$F$6:$F$1600,$B69,'اليومية العامة'!$B$6:$B$1600,$H$1)</f>
        <v>0</v>
      </c>
      <c r="I69" s="76">
        <f>SUMIFS('اليومية العامة'!$M$6:$M$1600,'اليومية العامة'!$J$6:$J$1600,$B69,'اليومية العامة'!$B$6:$B$1600,$H$1)</f>
        <v>0</v>
      </c>
      <c r="J69" s="76">
        <f>SUMIFS('اليومية العامة'!$I$6:$I$1600,'اليومية العامة'!$F$6:$F$1600,$B69,'اليومية العامة'!$B$6:$B$1600,$J$1)</f>
        <v>0</v>
      </c>
      <c r="K69" s="76">
        <f>SUMIFS('اليومية العامة'!$M$6:$M$1600,'اليومية العامة'!$J$6:$J$1600,$B69,'اليومية العامة'!$B$6:$B$1600,$J$1)</f>
        <v>0</v>
      </c>
      <c r="L69" s="76">
        <f>SUMIFS('اليومية العامة'!$I$6:$I$1600,'اليومية العامة'!$F$6:$F$1600,$B69,'اليومية العامة'!$B$6:$B$1600,$L$1)</f>
        <v>0</v>
      </c>
      <c r="M69" s="76">
        <f>SUMIFS('اليومية العامة'!$M$6:$M$1600,'اليومية العامة'!$J$6:$J$1600,$B69,'اليومية العامة'!$B$6:$B$1600,$L$1)</f>
        <v>0</v>
      </c>
      <c r="N69" s="76">
        <f>SUMIFS('اليومية العامة'!$I$6:$I$1600,'اليومية العامة'!$F$6:$F$1600,$B69,'اليومية العامة'!$B$6:$B$1600,$N$1)</f>
        <v>0</v>
      </c>
      <c r="O69" s="76">
        <f>SUMIFS('اليومية العامة'!$M$6:$M$1600,'اليومية العامة'!$J$6:$J$1600,$B69,'اليومية العامة'!$B$6:$B$1600,$N$1)</f>
        <v>0</v>
      </c>
      <c r="P69" s="76">
        <f>SUMIFS('اليومية العامة'!$I$6:$I$1600,'اليومية العامة'!$F$6:$F$1600,$B69,'اليومية العامة'!$B$6:$B$1600,$P$1)</f>
        <v>0</v>
      </c>
      <c r="Q69" s="76">
        <f>SUMIFS('اليومية العامة'!$M$6:$M$1600,'اليومية العامة'!$J$6:$J$1600,$B69,'اليومية العامة'!$B$6:$B$1600,$P$1)</f>
        <v>0</v>
      </c>
      <c r="R69" s="76">
        <f>SUMIFS('اليومية العامة'!$I$6:$I$1600,'اليومية العامة'!$F$6:$F$1600,$B69,'اليومية العامة'!$B$6:$B$1600,$R$1)</f>
        <v>0</v>
      </c>
      <c r="S69" s="76">
        <f>SUMIFS('اليومية العامة'!$M$6:$M$1600,'اليومية العامة'!$J$6:$J$1600,$B69,'اليومية العامة'!$B$6:$B$1600,$R$1)</f>
        <v>0</v>
      </c>
      <c r="T69" s="76">
        <f>SUMIFS('اليومية العامة'!$I$6:$I$1600,'اليومية العامة'!$F$6:$F$1600,$B69,'اليومية العامة'!$B$6:$B$1600,$T$1)</f>
        <v>0</v>
      </c>
      <c r="U69" s="76">
        <f>SUMIFS('اليومية العامة'!$M$6:$M$1600,'اليومية العامة'!$J$6:$J$1600,$B69,'اليومية العامة'!$B$6:$B$1600,$T$1)</f>
        <v>0</v>
      </c>
      <c r="V69" s="76">
        <f>SUMIFS('اليومية العامة'!$I$6:$I$1600,'اليومية العامة'!$F$6:$F$1600,$B69,'اليومية العامة'!$B$6:$B$1600,$V$1)</f>
        <v>0</v>
      </c>
      <c r="W69" s="76">
        <f>SUMIFS('اليومية العامة'!$M$6:$M$1600,'اليومية العامة'!$J$6:$J$1600,$B69,'اليومية العامة'!$B$6:$B$1600,$V$1)</f>
        <v>0</v>
      </c>
      <c r="X69" s="76">
        <f>SUMIFS('اليومية العامة'!$I$6:$I$1600,'اليومية العامة'!$F$6:$F$1600,$B69,'اليومية العامة'!$B$6:$B$1600,$X$1)</f>
        <v>0</v>
      </c>
      <c r="Y69" s="76">
        <f>SUMIFS('اليومية العامة'!$M$6:$M$1600,'اليومية العامة'!$J$6:$J$1600,$B69,'اليومية العامة'!$B$6:$B$1600,$X$1)</f>
        <v>0</v>
      </c>
      <c r="Z69" s="76">
        <f>SUMIFS('اليومية العامة'!$I$6:$I$1600,'اليومية العامة'!$F$6:$F$1600,$B69,'اليومية العامة'!$B$6:$B$1600,$Z$1)</f>
        <v>0</v>
      </c>
      <c r="AA69" s="76">
        <f>SUMIFS('اليومية العامة'!$M$6:$M$1600,'اليومية العامة'!$J$6:$J$1600,$B69,'اليومية العامة'!$B$6:$B$1600,$Z$1)</f>
        <v>0</v>
      </c>
      <c r="AB69" s="76">
        <f>SUMIFS('اليومية العامة'!$I$6:$I$1600,'اليومية العامة'!$F$6:$F$1600,$B69,'اليومية العامة'!$B$6:$B$1600,$AB$1)</f>
        <v>0</v>
      </c>
      <c r="AC69" s="76">
        <f>SUMIFS('اليومية العامة'!$M$6:$M$1600,'اليومية العامة'!$J$6:$J$1600,$B69,'اليومية العامة'!$B$6:$B$1600,$AB$1)</f>
        <v>0</v>
      </c>
      <c r="AD69" s="76">
        <f t="shared" ref="AD69:AD132" si="3">SUMIF($F$2:$AC$2,$AD$2,F69:AC69)</f>
        <v>0</v>
      </c>
      <c r="AE69" s="76">
        <f t="shared" ref="AE69:AE132" si="4">SUMIF($F$2:$AC$2,$AE$2,F69:AC69)</f>
        <v>0</v>
      </c>
      <c r="AF69" s="20" t="str">
        <f t="shared" ref="AF69:AF132" si="5">IF(AD69+AE69&gt;0,TRUE,"")</f>
        <v/>
      </c>
    </row>
    <row r="70" spans="1:32" x14ac:dyDescent="0.25">
      <c r="A70" s="75">
        <f>'دليل الحسابات'!A68</f>
        <v>4</v>
      </c>
      <c r="B70" s="75">
        <f>'دليل الحسابات'!B68</f>
        <v>11501000</v>
      </c>
      <c r="C70" s="75" t="str">
        <f>'دليل الحسابات'!C68</f>
        <v>تامين أعمال لدي العملاء</v>
      </c>
      <c r="D70" s="76">
        <f>SUMIFS('القيد الإفتتاحي'!$I$6:$I$1600,'القيد الإفتتاحي'!$F$6:$F$1600,$B70,'القيد الإفتتاحي'!$B$6:$B$1600,$D$1)</f>
        <v>0</v>
      </c>
      <c r="E70" s="76">
        <f>SUMIFS('القيد الإفتتاحي'!$M$6:$M$1600,'القيد الإفتتاحي'!$J$6:$J$1600,$B70,'القيد الإفتتاحي'!$B$6:$B$1600,$D$1)</f>
        <v>0</v>
      </c>
      <c r="F70" s="76">
        <f>SUMIFS('اليومية العامة'!$I$6:$I$1600,'اليومية العامة'!$F$6:$F$1600,$B70,'اليومية العامة'!$B$6:$B$1600,$F$1)</f>
        <v>0</v>
      </c>
      <c r="G70" s="76">
        <f>SUMIFS('اليومية العامة'!$M$6:$M$1600,'اليومية العامة'!$J$6:$J$1600,$B70,'اليومية العامة'!$B$6:$B$1600,$F$1)</f>
        <v>0</v>
      </c>
      <c r="H70" s="76">
        <f>SUMIFS('اليومية العامة'!$I$6:$I$1600,'اليومية العامة'!$F$6:$F$1600,$B70,'اليومية العامة'!$B$6:$B$1600,$H$1)</f>
        <v>0</v>
      </c>
      <c r="I70" s="76">
        <f>SUMIFS('اليومية العامة'!$M$6:$M$1600,'اليومية العامة'!$J$6:$J$1600,$B70,'اليومية العامة'!$B$6:$B$1600,$H$1)</f>
        <v>0</v>
      </c>
      <c r="J70" s="76">
        <f>SUMIFS('اليومية العامة'!$I$6:$I$1600,'اليومية العامة'!$F$6:$F$1600,$B70,'اليومية العامة'!$B$6:$B$1600,$J$1)</f>
        <v>0</v>
      </c>
      <c r="K70" s="76">
        <f>SUMIFS('اليومية العامة'!$M$6:$M$1600,'اليومية العامة'!$J$6:$J$1600,$B70,'اليومية العامة'!$B$6:$B$1600,$J$1)</f>
        <v>0</v>
      </c>
      <c r="L70" s="76">
        <f>SUMIFS('اليومية العامة'!$I$6:$I$1600,'اليومية العامة'!$F$6:$F$1600,$B70,'اليومية العامة'!$B$6:$B$1600,$L$1)</f>
        <v>0</v>
      </c>
      <c r="M70" s="76">
        <f>SUMIFS('اليومية العامة'!$M$6:$M$1600,'اليومية العامة'!$J$6:$J$1600,$B70,'اليومية العامة'!$B$6:$B$1600,$L$1)</f>
        <v>0</v>
      </c>
      <c r="N70" s="76">
        <f>SUMIFS('اليومية العامة'!$I$6:$I$1600,'اليومية العامة'!$F$6:$F$1600,$B70,'اليومية العامة'!$B$6:$B$1600,$N$1)</f>
        <v>0</v>
      </c>
      <c r="O70" s="76">
        <f>SUMIFS('اليومية العامة'!$M$6:$M$1600,'اليومية العامة'!$J$6:$J$1600,$B70,'اليومية العامة'!$B$6:$B$1600,$N$1)</f>
        <v>0</v>
      </c>
      <c r="P70" s="76">
        <f>SUMIFS('اليومية العامة'!$I$6:$I$1600,'اليومية العامة'!$F$6:$F$1600,$B70,'اليومية العامة'!$B$6:$B$1600,$P$1)</f>
        <v>0</v>
      </c>
      <c r="Q70" s="76">
        <f>SUMIFS('اليومية العامة'!$M$6:$M$1600,'اليومية العامة'!$J$6:$J$1600,$B70,'اليومية العامة'!$B$6:$B$1600,$P$1)</f>
        <v>0</v>
      </c>
      <c r="R70" s="76">
        <f>SUMIFS('اليومية العامة'!$I$6:$I$1600,'اليومية العامة'!$F$6:$F$1600,$B70,'اليومية العامة'!$B$6:$B$1600,$R$1)</f>
        <v>0</v>
      </c>
      <c r="S70" s="76">
        <f>SUMIFS('اليومية العامة'!$M$6:$M$1600,'اليومية العامة'!$J$6:$J$1600,$B70,'اليومية العامة'!$B$6:$B$1600,$R$1)</f>
        <v>0</v>
      </c>
      <c r="T70" s="76">
        <f>SUMIFS('اليومية العامة'!$I$6:$I$1600,'اليومية العامة'!$F$6:$F$1600,$B70,'اليومية العامة'!$B$6:$B$1600,$T$1)</f>
        <v>0</v>
      </c>
      <c r="U70" s="76">
        <f>SUMIFS('اليومية العامة'!$M$6:$M$1600,'اليومية العامة'!$J$6:$J$1600,$B70,'اليومية العامة'!$B$6:$B$1600,$T$1)</f>
        <v>0</v>
      </c>
      <c r="V70" s="76">
        <f>SUMIFS('اليومية العامة'!$I$6:$I$1600,'اليومية العامة'!$F$6:$F$1600,$B70,'اليومية العامة'!$B$6:$B$1600,$V$1)</f>
        <v>0</v>
      </c>
      <c r="W70" s="76">
        <f>SUMIFS('اليومية العامة'!$M$6:$M$1600,'اليومية العامة'!$J$6:$J$1600,$B70,'اليومية العامة'!$B$6:$B$1600,$V$1)</f>
        <v>0</v>
      </c>
      <c r="X70" s="76">
        <f>SUMIFS('اليومية العامة'!$I$6:$I$1600,'اليومية العامة'!$F$6:$F$1600,$B70,'اليومية العامة'!$B$6:$B$1600,$X$1)</f>
        <v>0</v>
      </c>
      <c r="Y70" s="76">
        <f>SUMIFS('اليومية العامة'!$M$6:$M$1600,'اليومية العامة'!$J$6:$J$1600,$B70,'اليومية العامة'!$B$6:$B$1600,$X$1)</f>
        <v>0</v>
      </c>
      <c r="Z70" s="76">
        <f>SUMIFS('اليومية العامة'!$I$6:$I$1600,'اليومية العامة'!$F$6:$F$1600,$B70,'اليومية العامة'!$B$6:$B$1600,$Z$1)</f>
        <v>0</v>
      </c>
      <c r="AA70" s="76">
        <f>SUMIFS('اليومية العامة'!$M$6:$M$1600,'اليومية العامة'!$J$6:$J$1600,$B70,'اليومية العامة'!$B$6:$B$1600,$Z$1)</f>
        <v>0</v>
      </c>
      <c r="AB70" s="76">
        <f>SUMIFS('اليومية العامة'!$I$6:$I$1600,'اليومية العامة'!$F$6:$F$1600,$B70,'اليومية العامة'!$B$6:$B$1600,$AB$1)</f>
        <v>0</v>
      </c>
      <c r="AC70" s="76">
        <f>SUMIFS('اليومية العامة'!$M$6:$M$1600,'اليومية العامة'!$J$6:$J$1600,$B70,'اليومية العامة'!$B$6:$B$1600,$AB$1)</f>
        <v>0</v>
      </c>
      <c r="AD70" s="76">
        <f t="shared" si="3"/>
        <v>0</v>
      </c>
      <c r="AE70" s="76">
        <f t="shared" si="4"/>
        <v>0</v>
      </c>
      <c r="AF70" s="20" t="str">
        <f t="shared" si="5"/>
        <v/>
      </c>
    </row>
    <row r="71" spans="1:32" x14ac:dyDescent="0.25">
      <c r="A71" s="75">
        <f>'دليل الحسابات'!A69</f>
        <v>5</v>
      </c>
      <c r="B71" s="75">
        <f>'دليل الحسابات'!B69</f>
        <v>11501001</v>
      </c>
      <c r="C71" s="75" t="str">
        <f>'دليل الحسابات'!C69</f>
        <v>تأمين لدى - شركة ...........................</v>
      </c>
      <c r="D71" s="76">
        <f>SUMIFS('القيد الإفتتاحي'!$I$6:$I$1600,'القيد الإفتتاحي'!$F$6:$F$1600,$B71,'القيد الإفتتاحي'!$B$6:$B$1600,$D$1)</f>
        <v>0</v>
      </c>
      <c r="E71" s="76">
        <f>SUMIFS('القيد الإفتتاحي'!$M$6:$M$1600,'القيد الإفتتاحي'!$J$6:$J$1600,$B71,'القيد الإفتتاحي'!$B$6:$B$1600,$D$1)</f>
        <v>0</v>
      </c>
      <c r="F71" s="76">
        <f>SUMIFS('اليومية العامة'!$I$6:$I$1600,'اليومية العامة'!$F$6:$F$1600,$B71,'اليومية العامة'!$B$6:$B$1600,$F$1)</f>
        <v>0</v>
      </c>
      <c r="G71" s="76">
        <f>SUMIFS('اليومية العامة'!$M$6:$M$1600,'اليومية العامة'!$J$6:$J$1600,$B71,'اليومية العامة'!$B$6:$B$1600,$F$1)</f>
        <v>0</v>
      </c>
      <c r="H71" s="76">
        <f>SUMIFS('اليومية العامة'!$I$6:$I$1600,'اليومية العامة'!$F$6:$F$1600,$B71,'اليومية العامة'!$B$6:$B$1600,$H$1)</f>
        <v>0</v>
      </c>
      <c r="I71" s="76">
        <f>SUMIFS('اليومية العامة'!$M$6:$M$1600,'اليومية العامة'!$J$6:$J$1600,$B71,'اليومية العامة'!$B$6:$B$1600,$H$1)</f>
        <v>0</v>
      </c>
      <c r="J71" s="76">
        <f>SUMIFS('اليومية العامة'!$I$6:$I$1600,'اليومية العامة'!$F$6:$F$1600,$B71,'اليومية العامة'!$B$6:$B$1600,$J$1)</f>
        <v>0</v>
      </c>
      <c r="K71" s="76">
        <f>SUMIFS('اليومية العامة'!$M$6:$M$1600,'اليومية العامة'!$J$6:$J$1600,$B71,'اليومية العامة'!$B$6:$B$1600,$J$1)</f>
        <v>0</v>
      </c>
      <c r="L71" s="76">
        <f>SUMIFS('اليومية العامة'!$I$6:$I$1600,'اليومية العامة'!$F$6:$F$1600,$B71,'اليومية العامة'!$B$6:$B$1600,$L$1)</f>
        <v>0</v>
      </c>
      <c r="M71" s="76">
        <f>SUMIFS('اليومية العامة'!$M$6:$M$1600,'اليومية العامة'!$J$6:$J$1600,$B71,'اليومية العامة'!$B$6:$B$1600,$L$1)</f>
        <v>0</v>
      </c>
      <c r="N71" s="76">
        <f>SUMIFS('اليومية العامة'!$I$6:$I$1600,'اليومية العامة'!$F$6:$F$1600,$B71,'اليومية العامة'!$B$6:$B$1600,$N$1)</f>
        <v>0</v>
      </c>
      <c r="O71" s="76">
        <f>SUMIFS('اليومية العامة'!$M$6:$M$1600,'اليومية العامة'!$J$6:$J$1600,$B71,'اليومية العامة'!$B$6:$B$1600,$N$1)</f>
        <v>0</v>
      </c>
      <c r="P71" s="76">
        <f>SUMIFS('اليومية العامة'!$I$6:$I$1600,'اليومية العامة'!$F$6:$F$1600,$B71,'اليومية العامة'!$B$6:$B$1600,$P$1)</f>
        <v>0</v>
      </c>
      <c r="Q71" s="76">
        <f>SUMIFS('اليومية العامة'!$M$6:$M$1600,'اليومية العامة'!$J$6:$J$1600,$B71,'اليومية العامة'!$B$6:$B$1600,$P$1)</f>
        <v>0</v>
      </c>
      <c r="R71" s="76">
        <f>SUMIFS('اليومية العامة'!$I$6:$I$1600,'اليومية العامة'!$F$6:$F$1600,$B71,'اليومية العامة'!$B$6:$B$1600,$R$1)</f>
        <v>0</v>
      </c>
      <c r="S71" s="76">
        <f>SUMIFS('اليومية العامة'!$M$6:$M$1600,'اليومية العامة'!$J$6:$J$1600,$B71,'اليومية العامة'!$B$6:$B$1600,$R$1)</f>
        <v>0</v>
      </c>
      <c r="T71" s="76">
        <f>SUMIFS('اليومية العامة'!$I$6:$I$1600,'اليومية العامة'!$F$6:$F$1600,$B71,'اليومية العامة'!$B$6:$B$1600,$T$1)</f>
        <v>0</v>
      </c>
      <c r="U71" s="76">
        <f>SUMIFS('اليومية العامة'!$M$6:$M$1600,'اليومية العامة'!$J$6:$J$1600,$B71,'اليومية العامة'!$B$6:$B$1600,$T$1)</f>
        <v>0</v>
      </c>
      <c r="V71" s="76">
        <f>SUMIFS('اليومية العامة'!$I$6:$I$1600,'اليومية العامة'!$F$6:$F$1600,$B71,'اليومية العامة'!$B$6:$B$1600,$V$1)</f>
        <v>0</v>
      </c>
      <c r="W71" s="76">
        <f>SUMIFS('اليومية العامة'!$M$6:$M$1600,'اليومية العامة'!$J$6:$J$1600,$B71,'اليومية العامة'!$B$6:$B$1600,$V$1)</f>
        <v>0</v>
      </c>
      <c r="X71" s="76">
        <f>SUMIFS('اليومية العامة'!$I$6:$I$1600,'اليومية العامة'!$F$6:$F$1600,$B71,'اليومية العامة'!$B$6:$B$1600,$X$1)</f>
        <v>0</v>
      </c>
      <c r="Y71" s="76">
        <f>SUMIFS('اليومية العامة'!$M$6:$M$1600,'اليومية العامة'!$J$6:$J$1600,$B71,'اليومية العامة'!$B$6:$B$1600,$X$1)</f>
        <v>0</v>
      </c>
      <c r="Z71" s="76">
        <f>SUMIFS('اليومية العامة'!$I$6:$I$1600,'اليومية العامة'!$F$6:$F$1600,$B71,'اليومية العامة'!$B$6:$B$1600,$Z$1)</f>
        <v>0</v>
      </c>
      <c r="AA71" s="76">
        <f>SUMIFS('اليومية العامة'!$M$6:$M$1600,'اليومية العامة'!$J$6:$J$1600,$B71,'اليومية العامة'!$B$6:$B$1600,$Z$1)</f>
        <v>0</v>
      </c>
      <c r="AB71" s="76">
        <f>SUMIFS('اليومية العامة'!$I$6:$I$1600,'اليومية العامة'!$F$6:$F$1600,$B71,'اليومية العامة'!$B$6:$B$1600,$AB$1)</f>
        <v>0</v>
      </c>
      <c r="AC71" s="76">
        <f>SUMIFS('اليومية العامة'!$M$6:$M$1600,'اليومية العامة'!$J$6:$J$1600,$B71,'اليومية العامة'!$B$6:$B$1600,$AB$1)</f>
        <v>0</v>
      </c>
      <c r="AD71" s="76">
        <f t="shared" si="3"/>
        <v>0</v>
      </c>
      <c r="AE71" s="76">
        <f t="shared" si="4"/>
        <v>0</v>
      </c>
      <c r="AF71" s="20" t="str">
        <f t="shared" si="5"/>
        <v/>
      </c>
    </row>
    <row r="72" spans="1:32" x14ac:dyDescent="0.25">
      <c r="A72" s="75">
        <f>'دليل الحسابات'!A70</f>
        <v>5</v>
      </c>
      <c r="B72" s="75">
        <f>'دليل الحسابات'!B70</f>
        <v>11501002</v>
      </c>
      <c r="C72" s="75" t="str">
        <f>'دليل الحسابات'!C70</f>
        <v>تأمين لدى - شركة ...........................</v>
      </c>
      <c r="D72" s="76">
        <f>SUMIFS('القيد الإفتتاحي'!$I$6:$I$1600,'القيد الإفتتاحي'!$F$6:$F$1600,$B72,'القيد الإفتتاحي'!$B$6:$B$1600,$D$1)</f>
        <v>0</v>
      </c>
      <c r="E72" s="76">
        <f>SUMIFS('القيد الإفتتاحي'!$M$6:$M$1600,'القيد الإفتتاحي'!$J$6:$J$1600,$B72,'القيد الإفتتاحي'!$B$6:$B$1600,$D$1)</f>
        <v>0</v>
      </c>
      <c r="F72" s="76">
        <f>SUMIFS('اليومية العامة'!$I$6:$I$1600,'اليومية العامة'!$F$6:$F$1600,$B72,'اليومية العامة'!$B$6:$B$1600,$F$1)</f>
        <v>0</v>
      </c>
      <c r="G72" s="76">
        <f>SUMIFS('اليومية العامة'!$M$6:$M$1600,'اليومية العامة'!$J$6:$J$1600,$B72,'اليومية العامة'!$B$6:$B$1600,$F$1)</f>
        <v>0</v>
      </c>
      <c r="H72" s="76">
        <f>SUMIFS('اليومية العامة'!$I$6:$I$1600,'اليومية العامة'!$F$6:$F$1600,$B72,'اليومية العامة'!$B$6:$B$1600,$H$1)</f>
        <v>0</v>
      </c>
      <c r="I72" s="76">
        <f>SUMIFS('اليومية العامة'!$M$6:$M$1600,'اليومية العامة'!$J$6:$J$1600,$B72,'اليومية العامة'!$B$6:$B$1600,$H$1)</f>
        <v>0</v>
      </c>
      <c r="J72" s="76">
        <f>SUMIFS('اليومية العامة'!$I$6:$I$1600,'اليومية العامة'!$F$6:$F$1600,$B72,'اليومية العامة'!$B$6:$B$1600,$J$1)</f>
        <v>0</v>
      </c>
      <c r="K72" s="76">
        <f>SUMIFS('اليومية العامة'!$M$6:$M$1600,'اليومية العامة'!$J$6:$J$1600,$B72,'اليومية العامة'!$B$6:$B$1600,$J$1)</f>
        <v>0</v>
      </c>
      <c r="L72" s="76">
        <f>SUMIFS('اليومية العامة'!$I$6:$I$1600,'اليومية العامة'!$F$6:$F$1600,$B72,'اليومية العامة'!$B$6:$B$1600,$L$1)</f>
        <v>0</v>
      </c>
      <c r="M72" s="76">
        <f>SUMIFS('اليومية العامة'!$M$6:$M$1600,'اليومية العامة'!$J$6:$J$1600,$B72,'اليومية العامة'!$B$6:$B$1600,$L$1)</f>
        <v>0</v>
      </c>
      <c r="N72" s="76">
        <f>SUMIFS('اليومية العامة'!$I$6:$I$1600,'اليومية العامة'!$F$6:$F$1600,$B72,'اليومية العامة'!$B$6:$B$1600,$N$1)</f>
        <v>0</v>
      </c>
      <c r="O72" s="76">
        <f>SUMIFS('اليومية العامة'!$M$6:$M$1600,'اليومية العامة'!$J$6:$J$1600,$B72,'اليومية العامة'!$B$6:$B$1600,$N$1)</f>
        <v>0</v>
      </c>
      <c r="P72" s="76">
        <f>SUMIFS('اليومية العامة'!$I$6:$I$1600,'اليومية العامة'!$F$6:$F$1600,$B72,'اليومية العامة'!$B$6:$B$1600,$P$1)</f>
        <v>0</v>
      </c>
      <c r="Q72" s="76">
        <f>SUMIFS('اليومية العامة'!$M$6:$M$1600,'اليومية العامة'!$J$6:$J$1600,$B72,'اليومية العامة'!$B$6:$B$1600,$P$1)</f>
        <v>0</v>
      </c>
      <c r="R72" s="76">
        <f>SUMIFS('اليومية العامة'!$I$6:$I$1600,'اليومية العامة'!$F$6:$F$1600,$B72,'اليومية العامة'!$B$6:$B$1600,$R$1)</f>
        <v>0</v>
      </c>
      <c r="S72" s="76">
        <f>SUMIFS('اليومية العامة'!$M$6:$M$1600,'اليومية العامة'!$J$6:$J$1600,$B72,'اليومية العامة'!$B$6:$B$1600,$R$1)</f>
        <v>0</v>
      </c>
      <c r="T72" s="76">
        <f>SUMIFS('اليومية العامة'!$I$6:$I$1600,'اليومية العامة'!$F$6:$F$1600,$B72,'اليومية العامة'!$B$6:$B$1600,$T$1)</f>
        <v>0</v>
      </c>
      <c r="U72" s="76">
        <f>SUMIFS('اليومية العامة'!$M$6:$M$1600,'اليومية العامة'!$J$6:$J$1600,$B72,'اليومية العامة'!$B$6:$B$1600,$T$1)</f>
        <v>0</v>
      </c>
      <c r="V72" s="76">
        <f>SUMIFS('اليومية العامة'!$I$6:$I$1600,'اليومية العامة'!$F$6:$F$1600,$B72,'اليومية العامة'!$B$6:$B$1600,$V$1)</f>
        <v>0</v>
      </c>
      <c r="W72" s="76">
        <f>SUMIFS('اليومية العامة'!$M$6:$M$1600,'اليومية العامة'!$J$6:$J$1600,$B72,'اليومية العامة'!$B$6:$B$1600,$V$1)</f>
        <v>0</v>
      </c>
      <c r="X72" s="76">
        <f>SUMIFS('اليومية العامة'!$I$6:$I$1600,'اليومية العامة'!$F$6:$F$1600,$B72,'اليومية العامة'!$B$6:$B$1600,$X$1)</f>
        <v>0</v>
      </c>
      <c r="Y72" s="76">
        <f>SUMIFS('اليومية العامة'!$M$6:$M$1600,'اليومية العامة'!$J$6:$J$1600,$B72,'اليومية العامة'!$B$6:$B$1600,$X$1)</f>
        <v>0</v>
      </c>
      <c r="Z72" s="76">
        <f>SUMIFS('اليومية العامة'!$I$6:$I$1600,'اليومية العامة'!$F$6:$F$1600,$B72,'اليومية العامة'!$B$6:$B$1600,$Z$1)</f>
        <v>0</v>
      </c>
      <c r="AA72" s="76">
        <f>SUMIFS('اليومية العامة'!$M$6:$M$1600,'اليومية العامة'!$J$6:$J$1600,$B72,'اليومية العامة'!$B$6:$B$1600,$Z$1)</f>
        <v>0</v>
      </c>
      <c r="AB72" s="76">
        <f>SUMIFS('اليومية العامة'!$I$6:$I$1600,'اليومية العامة'!$F$6:$F$1600,$B72,'اليومية العامة'!$B$6:$B$1600,$AB$1)</f>
        <v>0</v>
      </c>
      <c r="AC72" s="76">
        <f>SUMIFS('اليومية العامة'!$M$6:$M$1600,'اليومية العامة'!$J$6:$J$1600,$B72,'اليومية العامة'!$B$6:$B$1600,$AB$1)</f>
        <v>0</v>
      </c>
      <c r="AD72" s="76">
        <f t="shared" si="3"/>
        <v>0</v>
      </c>
      <c r="AE72" s="76">
        <f t="shared" si="4"/>
        <v>0</v>
      </c>
      <c r="AF72" s="20" t="str">
        <f t="shared" si="5"/>
        <v/>
      </c>
    </row>
    <row r="73" spans="1:32" x14ac:dyDescent="0.25">
      <c r="A73" s="75">
        <f>'دليل الحسابات'!A71</f>
        <v>5</v>
      </c>
      <c r="B73" s="75">
        <f>'دليل الحسابات'!B71</f>
        <v>11501003</v>
      </c>
      <c r="C73" s="75" t="str">
        <f>'دليل الحسابات'!C71</f>
        <v>تأمين لدى - شركة ...........................</v>
      </c>
      <c r="D73" s="76">
        <f>SUMIFS('القيد الإفتتاحي'!$I$6:$I$1600,'القيد الإفتتاحي'!$F$6:$F$1600,$B73,'القيد الإفتتاحي'!$B$6:$B$1600,$D$1)</f>
        <v>0</v>
      </c>
      <c r="E73" s="76">
        <f>SUMIFS('القيد الإفتتاحي'!$M$6:$M$1600,'القيد الإفتتاحي'!$J$6:$J$1600,$B73,'القيد الإفتتاحي'!$B$6:$B$1600,$D$1)</f>
        <v>0</v>
      </c>
      <c r="F73" s="76">
        <f>SUMIFS('اليومية العامة'!$I$6:$I$1600,'اليومية العامة'!$F$6:$F$1600,$B73,'اليومية العامة'!$B$6:$B$1600,$F$1)</f>
        <v>0</v>
      </c>
      <c r="G73" s="76">
        <f>SUMIFS('اليومية العامة'!$M$6:$M$1600,'اليومية العامة'!$J$6:$J$1600,$B73,'اليومية العامة'!$B$6:$B$1600,$F$1)</f>
        <v>0</v>
      </c>
      <c r="H73" s="76">
        <f>SUMIFS('اليومية العامة'!$I$6:$I$1600,'اليومية العامة'!$F$6:$F$1600,$B73,'اليومية العامة'!$B$6:$B$1600,$H$1)</f>
        <v>0</v>
      </c>
      <c r="I73" s="76">
        <f>SUMIFS('اليومية العامة'!$M$6:$M$1600,'اليومية العامة'!$J$6:$J$1600,$B73,'اليومية العامة'!$B$6:$B$1600,$H$1)</f>
        <v>0</v>
      </c>
      <c r="J73" s="76">
        <f>SUMIFS('اليومية العامة'!$I$6:$I$1600,'اليومية العامة'!$F$6:$F$1600,$B73,'اليومية العامة'!$B$6:$B$1600,$J$1)</f>
        <v>0</v>
      </c>
      <c r="K73" s="76">
        <f>SUMIFS('اليومية العامة'!$M$6:$M$1600,'اليومية العامة'!$J$6:$J$1600,$B73,'اليومية العامة'!$B$6:$B$1600,$J$1)</f>
        <v>0</v>
      </c>
      <c r="L73" s="76">
        <f>SUMIFS('اليومية العامة'!$I$6:$I$1600,'اليومية العامة'!$F$6:$F$1600,$B73,'اليومية العامة'!$B$6:$B$1600,$L$1)</f>
        <v>0</v>
      </c>
      <c r="M73" s="76">
        <f>SUMIFS('اليومية العامة'!$M$6:$M$1600,'اليومية العامة'!$J$6:$J$1600,$B73,'اليومية العامة'!$B$6:$B$1600,$L$1)</f>
        <v>0</v>
      </c>
      <c r="N73" s="76">
        <f>SUMIFS('اليومية العامة'!$I$6:$I$1600,'اليومية العامة'!$F$6:$F$1600,$B73,'اليومية العامة'!$B$6:$B$1600,$N$1)</f>
        <v>0</v>
      </c>
      <c r="O73" s="76">
        <f>SUMIFS('اليومية العامة'!$M$6:$M$1600,'اليومية العامة'!$J$6:$J$1600,$B73,'اليومية العامة'!$B$6:$B$1600,$N$1)</f>
        <v>0</v>
      </c>
      <c r="P73" s="76">
        <f>SUMIFS('اليومية العامة'!$I$6:$I$1600,'اليومية العامة'!$F$6:$F$1600,$B73,'اليومية العامة'!$B$6:$B$1600,$P$1)</f>
        <v>0</v>
      </c>
      <c r="Q73" s="76">
        <f>SUMIFS('اليومية العامة'!$M$6:$M$1600,'اليومية العامة'!$J$6:$J$1600,$B73,'اليومية العامة'!$B$6:$B$1600,$P$1)</f>
        <v>0</v>
      </c>
      <c r="R73" s="76">
        <f>SUMIFS('اليومية العامة'!$I$6:$I$1600,'اليومية العامة'!$F$6:$F$1600,$B73,'اليومية العامة'!$B$6:$B$1600,$R$1)</f>
        <v>0</v>
      </c>
      <c r="S73" s="76">
        <f>SUMIFS('اليومية العامة'!$M$6:$M$1600,'اليومية العامة'!$J$6:$J$1600,$B73,'اليومية العامة'!$B$6:$B$1600,$R$1)</f>
        <v>0</v>
      </c>
      <c r="T73" s="76">
        <f>SUMIFS('اليومية العامة'!$I$6:$I$1600,'اليومية العامة'!$F$6:$F$1600,$B73,'اليومية العامة'!$B$6:$B$1600,$T$1)</f>
        <v>0</v>
      </c>
      <c r="U73" s="76">
        <f>SUMIFS('اليومية العامة'!$M$6:$M$1600,'اليومية العامة'!$J$6:$J$1600,$B73,'اليومية العامة'!$B$6:$B$1600,$T$1)</f>
        <v>0</v>
      </c>
      <c r="V73" s="76">
        <f>SUMIFS('اليومية العامة'!$I$6:$I$1600,'اليومية العامة'!$F$6:$F$1600,$B73,'اليومية العامة'!$B$6:$B$1600,$V$1)</f>
        <v>0</v>
      </c>
      <c r="W73" s="76">
        <f>SUMIFS('اليومية العامة'!$M$6:$M$1600,'اليومية العامة'!$J$6:$J$1600,$B73,'اليومية العامة'!$B$6:$B$1600,$V$1)</f>
        <v>0</v>
      </c>
      <c r="X73" s="76">
        <f>SUMIFS('اليومية العامة'!$I$6:$I$1600,'اليومية العامة'!$F$6:$F$1600,$B73,'اليومية العامة'!$B$6:$B$1600,$X$1)</f>
        <v>0</v>
      </c>
      <c r="Y73" s="76">
        <f>SUMIFS('اليومية العامة'!$M$6:$M$1600,'اليومية العامة'!$J$6:$J$1600,$B73,'اليومية العامة'!$B$6:$B$1600,$X$1)</f>
        <v>0</v>
      </c>
      <c r="Z73" s="76">
        <f>SUMIFS('اليومية العامة'!$I$6:$I$1600,'اليومية العامة'!$F$6:$F$1600,$B73,'اليومية العامة'!$B$6:$B$1600,$Z$1)</f>
        <v>0</v>
      </c>
      <c r="AA73" s="76">
        <f>SUMIFS('اليومية العامة'!$M$6:$M$1600,'اليومية العامة'!$J$6:$J$1600,$B73,'اليومية العامة'!$B$6:$B$1600,$Z$1)</f>
        <v>0</v>
      </c>
      <c r="AB73" s="76">
        <f>SUMIFS('اليومية العامة'!$I$6:$I$1600,'اليومية العامة'!$F$6:$F$1600,$B73,'اليومية العامة'!$B$6:$B$1600,$AB$1)</f>
        <v>0</v>
      </c>
      <c r="AC73" s="76">
        <f>SUMIFS('اليومية العامة'!$M$6:$M$1600,'اليومية العامة'!$J$6:$J$1600,$B73,'اليومية العامة'!$B$6:$B$1600,$AB$1)</f>
        <v>0</v>
      </c>
      <c r="AD73" s="76">
        <f t="shared" si="3"/>
        <v>0</v>
      </c>
      <c r="AE73" s="76">
        <f t="shared" si="4"/>
        <v>0</v>
      </c>
      <c r="AF73" s="20" t="str">
        <f t="shared" si="5"/>
        <v/>
      </c>
    </row>
    <row r="74" spans="1:32" x14ac:dyDescent="0.25">
      <c r="A74" s="75">
        <f>'دليل الحسابات'!A72</f>
        <v>5</v>
      </c>
      <c r="B74" s="75">
        <f>'دليل الحسابات'!B72</f>
        <v>11501004</v>
      </c>
      <c r="C74" s="75" t="str">
        <f>'دليل الحسابات'!C72</f>
        <v>تأمين لدى - شركة ...........................</v>
      </c>
      <c r="D74" s="76">
        <f>SUMIFS('القيد الإفتتاحي'!$I$6:$I$1600,'القيد الإفتتاحي'!$F$6:$F$1600,$B74,'القيد الإفتتاحي'!$B$6:$B$1600,$D$1)</f>
        <v>0</v>
      </c>
      <c r="E74" s="76">
        <f>SUMIFS('القيد الإفتتاحي'!$M$6:$M$1600,'القيد الإفتتاحي'!$J$6:$J$1600,$B74,'القيد الإفتتاحي'!$B$6:$B$1600,$D$1)</f>
        <v>0</v>
      </c>
      <c r="F74" s="76">
        <f>SUMIFS('اليومية العامة'!$I$6:$I$1600,'اليومية العامة'!$F$6:$F$1600,$B74,'اليومية العامة'!$B$6:$B$1600,$F$1)</f>
        <v>0</v>
      </c>
      <c r="G74" s="76">
        <f>SUMIFS('اليومية العامة'!$M$6:$M$1600,'اليومية العامة'!$J$6:$J$1600,$B74,'اليومية العامة'!$B$6:$B$1600,$F$1)</f>
        <v>0</v>
      </c>
      <c r="H74" s="76">
        <f>SUMIFS('اليومية العامة'!$I$6:$I$1600,'اليومية العامة'!$F$6:$F$1600,$B74,'اليومية العامة'!$B$6:$B$1600,$H$1)</f>
        <v>0</v>
      </c>
      <c r="I74" s="76">
        <f>SUMIFS('اليومية العامة'!$M$6:$M$1600,'اليومية العامة'!$J$6:$J$1600,$B74,'اليومية العامة'!$B$6:$B$1600,$H$1)</f>
        <v>0</v>
      </c>
      <c r="J74" s="76">
        <f>SUMIFS('اليومية العامة'!$I$6:$I$1600,'اليومية العامة'!$F$6:$F$1600,$B74,'اليومية العامة'!$B$6:$B$1600,$J$1)</f>
        <v>0</v>
      </c>
      <c r="K74" s="76">
        <f>SUMIFS('اليومية العامة'!$M$6:$M$1600,'اليومية العامة'!$J$6:$J$1600,$B74,'اليومية العامة'!$B$6:$B$1600,$J$1)</f>
        <v>0</v>
      </c>
      <c r="L74" s="76">
        <f>SUMIFS('اليومية العامة'!$I$6:$I$1600,'اليومية العامة'!$F$6:$F$1600,$B74,'اليومية العامة'!$B$6:$B$1600,$L$1)</f>
        <v>0</v>
      </c>
      <c r="M74" s="76">
        <f>SUMIFS('اليومية العامة'!$M$6:$M$1600,'اليومية العامة'!$J$6:$J$1600,$B74,'اليومية العامة'!$B$6:$B$1600,$L$1)</f>
        <v>0</v>
      </c>
      <c r="N74" s="76">
        <f>SUMIFS('اليومية العامة'!$I$6:$I$1600,'اليومية العامة'!$F$6:$F$1600,$B74,'اليومية العامة'!$B$6:$B$1600,$N$1)</f>
        <v>0</v>
      </c>
      <c r="O74" s="76">
        <f>SUMIFS('اليومية العامة'!$M$6:$M$1600,'اليومية العامة'!$J$6:$J$1600,$B74,'اليومية العامة'!$B$6:$B$1600,$N$1)</f>
        <v>0</v>
      </c>
      <c r="P74" s="76">
        <f>SUMIFS('اليومية العامة'!$I$6:$I$1600,'اليومية العامة'!$F$6:$F$1600,$B74,'اليومية العامة'!$B$6:$B$1600,$P$1)</f>
        <v>0</v>
      </c>
      <c r="Q74" s="76">
        <f>SUMIFS('اليومية العامة'!$M$6:$M$1600,'اليومية العامة'!$J$6:$J$1600,$B74,'اليومية العامة'!$B$6:$B$1600,$P$1)</f>
        <v>0</v>
      </c>
      <c r="R74" s="76">
        <f>SUMIFS('اليومية العامة'!$I$6:$I$1600,'اليومية العامة'!$F$6:$F$1600,$B74,'اليومية العامة'!$B$6:$B$1600,$R$1)</f>
        <v>0</v>
      </c>
      <c r="S74" s="76">
        <f>SUMIFS('اليومية العامة'!$M$6:$M$1600,'اليومية العامة'!$J$6:$J$1600,$B74,'اليومية العامة'!$B$6:$B$1600,$R$1)</f>
        <v>0</v>
      </c>
      <c r="T74" s="76">
        <f>SUMIFS('اليومية العامة'!$I$6:$I$1600,'اليومية العامة'!$F$6:$F$1600,$B74,'اليومية العامة'!$B$6:$B$1600,$T$1)</f>
        <v>0</v>
      </c>
      <c r="U74" s="76">
        <f>SUMIFS('اليومية العامة'!$M$6:$M$1600,'اليومية العامة'!$J$6:$J$1600,$B74,'اليومية العامة'!$B$6:$B$1600,$T$1)</f>
        <v>0</v>
      </c>
      <c r="V74" s="76">
        <f>SUMIFS('اليومية العامة'!$I$6:$I$1600,'اليومية العامة'!$F$6:$F$1600,$B74,'اليومية العامة'!$B$6:$B$1600,$V$1)</f>
        <v>0</v>
      </c>
      <c r="W74" s="76">
        <f>SUMIFS('اليومية العامة'!$M$6:$M$1600,'اليومية العامة'!$J$6:$J$1600,$B74,'اليومية العامة'!$B$6:$B$1600,$V$1)</f>
        <v>0</v>
      </c>
      <c r="X74" s="76">
        <f>SUMIFS('اليومية العامة'!$I$6:$I$1600,'اليومية العامة'!$F$6:$F$1600,$B74,'اليومية العامة'!$B$6:$B$1600,$X$1)</f>
        <v>0</v>
      </c>
      <c r="Y74" s="76">
        <f>SUMIFS('اليومية العامة'!$M$6:$M$1600,'اليومية العامة'!$J$6:$J$1600,$B74,'اليومية العامة'!$B$6:$B$1600,$X$1)</f>
        <v>0</v>
      </c>
      <c r="Z74" s="76">
        <f>SUMIFS('اليومية العامة'!$I$6:$I$1600,'اليومية العامة'!$F$6:$F$1600,$B74,'اليومية العامة'!$B$6:$B$1600,$Z$1)</f>
        <v>0</v>
      </c>
      <c r="AA74" s="76">
        <f>SUMIFS('اليومية العامة'!$M$6:$M$1600,'اليومية العامة'!$J$6:$J$1600,$B74,'اليومية العامة'!$B$6:$B$1600,$Z$1)</f>
        <v>0</v>
      </c>
      <c r="AB74" s="76">
        <f>SUMIFS('اليومية العامة'!$I$6:$I$1600,'اليومية العامة'!$F$6:$F$1600,$B74,'اليومية العامة'!$B$6:$B$1600,$AB$1)</f>
        <v>0</v>
      </c>
      <c r="AC74" s="76">
        <f>SUMIFS('اليومية العامة'!$M$6:$M$1600,'اليومية العامة'!$J$6:$J$1600,$B74,'اليومية العامة'!$B$6:$B$1600,$AB$1)</f>
        <v>0</v>
      </c>
      <c r="AD74" s="76">
        <f t="shared" si="3"/>
        <v>0</v>
      </c>
      <c r="AE74" s="76">
        <f t="shared" si="4"/>
        <v>0</v>
      </c>
      <c r="AF74" s="20" t="str">
        <f t="shared" si="5"/>
        <v/>
      </c>
    </row>
    <row r="75" spans="1:32" x14ac:dyDescent="0.25">
      <c r="A75" s="75">
        <f>'دليل الحسابات'!A73</f>
        <v>5</v>
      </c>
      <c r="B75" s="75">
        <f>'دليل الحسابات'!B73</f>
        <v>11501005</v>
      </c>
      <c r="C75" s="75" t="str">
        <f>'دليل الحسابات'!C73</f>
        <v>تأمين لدى - شركة ...........................</v>
      </c>
      <c r="D75" s="76">
        <f>SUMIFS('القيد الإفتتاحي'!$I$6:$I$1600,'القيد الإفتتاحي'!$F$6:$F$1600,$B75,'القيد الإفتتاحي'!$B$6:$B$1600,$D$1)</f>
        <v>0</v>
      </c>
      <c r="E75" s="76">
        <f>SUMIFS('القيد الإفتتاحي'!$M$6:$M$1600,'القيد الإفتتاحي'!$J$6:$J$1600,$B75,'القيد الإفتتاحي'!$B$6:$B$1600,$D$1)</f>
        <v>0</v>
      </c>
      <c r="F75" s="76">
        <f>SUMIFS('اليومية العامة'!$I$6:$I$1600,'اليومية العامة'!$F$6:$F$1600,$B75,'اليومية العامة'!$B$6:$B$1600,$F$1)</f>
        <v>0</v>
      </c>
      <c r="G75" s="76">
        <f>SUMIFS('اليومية العامة'!$M$6:$M$1600,'اليومية العامة'!$J$6:$J$1600,$B75,'اليومية العامة'!$B$6:$B$1600,$F$1)</f>
        <v>0</v>
      </c>
      <c r="H75" s="76">
        <f>SUMIFS('اليومية العامة'!$I$6:$I$1600,'اليومية العامة'!$F$6:$F$1600,$B75,'اليومية العامة'!$B$6:$B$1600,$H$1)</f>
        <v>0</v>
      </c>
      <c r="I75" s="76">
        <f>SUMIFS('اليومية العامة'!$M$6:$M$1600,'اليومية العامة'!$J$6:$J$1600,$B75,'اليومية العامة'!$B$6:$B$1600,$H$1)</f>
        <v>0</v>
      </c>
      <c r="J75" s="76">
        <f>SUMIFS('اليومية العامة'!$I$6:$I$1600,'اليومية العامة'!$F$6:$F$1600,$B75,'اليومية العامة'!$B$6:$B$1600,$J$1)</f>
        <v>0</v>
      </c>
      <c r="K75" s="76">
        <f>SUMIFS('اليومية العامة'!$M$6:$M$1600,'اليومية العامة'!$J$6:$J$1600,$B75,'اليومية العامة'!$B$6:$B$1600,$J$1)</f>
        <v>0</v>
      </c>
      <c r="L75" s="76">
        <f>SUMIFS('اليومية العامة'!$I$6:$I$1600,'اليومية العامة'!$F$6:$F$1600,$B75,'اليومية العامة'!$B$6:$B$1600,$L$1)</f>
        <v>0</v>
      </c>
      <c r="M75" s="76">
        <f>SUMIFS('اليومية العامة'!$M$6:$M$1600,'اليومية العامة'!$J$6:$J$1600,$B75,'اليومية العامة'!$B$6:$B$1600,$L$1)</f>
        <v>0</v>
      </c>
      <c r="N75" s="76">
        <f>SUMIFS('اليومية العامة'!$I$6:$I$1600,'اليومية العامة'!$F$6:$F$1600,$B75,'اليومية العامة'!$B$6:$B$1600,$N$1)</f>
        <v>0</v>
      </c>
      <c r="O75" s="76">
        <f>SUMIFS('اليومية العامة'!$M$6:$M$1600,'اليومية العامة'!$J$6:$J$1600,$B75,'اليومية العامة'!$B$6:$B$1600,$N$1)</f>
        <v>0</v>
      </c>
      <c r="P75" s="76">
        <f>SUMIFS('اليومية العامة'!$I$6:$I$1600,'اليومية العامة'!$F$6:$F$1600,$B75,'اليومية العامة'!$B$6:$B$1600,$P$1)</f>
        <v>0</v>
      </c>
      <c r="Q75" s="76">
        <f>SUMIFS('اليومية العامة'!$M$6:$M$1600,'اليومية العامة'!$J$6:$J$1600,$B75,'اليومية العامة'!$B$6:$B$1600,$P$1)</f>
        <v>0</v>
      </c>
      <c r="R75" s="76">
        <f>SUMIFS('اليومية العامة'!$I$6:$I$1600,'اليومية العامة'!$F$6:$F$1600,$B75,'اليومية العامة'!$B$6:$B$1600,$R$1)</f>
        <v>0</v>
      </c>
      <c r="S75" s="76">
        <f>SUMIFS('اليومية العامة'!$M$6:$M$1600,'اليومية العامة'!$J$6:$J$1600,$B75,'اليومية العامة'!$B$6:$B$1600,$R$1)</f>
        <v>0</v>
      </c>
      <c r="T75" s="76">
        <f>SUMIFS('اليومية العامة'!$I$6:$I$1600,'اليومية العامة'!$F$6:$F$1600,$B75,'اليومية العامة'!$B$6:$B$1600,$T$1)</f>
        <v>0</v>
      </c>
      <c r="U75" s="76">
        <f>SUMIFS('اليومية العامة'!$M$6:$M$1600,'اليومية العامة'!$J$6:$J$1600,$B75,'اليومية العامة'!$B$6:$B$1600,$T$1)</f>
        <v>0</v>
      </c>
      <c r="V75" s="76">
        <f>SUMIFS('اليومية العامة'!$I$6:$I$1600,'اليومية العامة'!$F$6:$F$1600,$B75,'اليومية العامة'!$B$6:$B$1600,$V$1)</f>
        <v>0</v>
      </c>
      <c r="W75" s="76">
        <f>SUMIFS('اليومية العامة'!$M$6:$M$1600,'اليومية العامة'!$J$6:$J$1600,$B75,'اليومية العامة'!$B$6:$B$1600,$V$1)</f>
        <v>0</v>
      </c>
      <c r="X75" s="76">
        <f>SUMIFS('اليومية العامة'!$I$6:$I$1600,'اليومية العامة'!$F$6:$F$1600,$B75,'اليومية العامة'!$B$6:$B$1600,$X$1)</f>
        <v>0</v>
      </c>
      <c r="Y75" s="76">
        <f>SUMIFS('اليومية العامة'!$M$6:$M$1600,'اليومية العامة'!$J$6:$J$1600,$B75,'اليومية العامة'!$B$6:$B$1600,$X$1)</f>
        <v>0</v>
      </c>
      <c r="Z75" s="76">
        <f>SUMIFS('اليومية العامة'!$I$6:$I$1600,'اليومية العامة'!$F$6:$F$1600,$B75,'اليومية العامة'!$B$6:$B$1600,$Z$1)</f>
        <v>0</v>
      </c>
      <c r="AA75" s="76">
        <f>SUMIFS('اليومية العامة'!$M$6:$M$1600,'اليومية العامة'!$J$6:$J$1600,$B75,'اليومية العامة'!$B$6:$B$1600,$Z$1)</f>
        <v>0</v>
      </c>
      <c r="AB75" s="76">
        <f>SUMIFS('اليومية العامة'!$I$6:$I$1600,'اليومية العامة'!$F$6:$F$1600,$B75,'اليومية العامة'!$B$6:$B$1600,$AB$1)</f>
        <v>0</v>
      </c>
      <c r="AC75" s="76">
        <f>SUMIFS('اليومية العامة'!$M$6:$M$1600,'اليومية العامة'!$J$6:$J$1600,$B75,'اليومية العامة'!$B$6:$B$1600,$AB$1)</f>
        <v>0</v>
      </c>
      <c r="AD75" s="76">
        <f t="shared" si="3"/>
        <v>0</v>
      </c>
      <c r="AE75" s="76">
        <f t="shared" si="4"/>
        <v>0</v>
      </c>
      <c r="AF75" s="20" t="str">
        <f t="shared" si="5"/>
        <v/>
      </c>
    </row>
    <row r="76" spans="1:32" x14ac:dyDescent="0.25">
      <c r="A76" s="75">
        <f>'دليل الحسابات'!A74</f>
        <v>3</v>
      </c>
      <c r="B76" s="75">
        <f>'دليل الحسابات'!B74</f>
        <v>11600000</v>
      </c>
      <c r="C76" s="75" t="str">
        <f>'دليل الحسابات'!C74</f>
        <v>مشروعات تحت التنفيذ</v>
      </c>
      <c r="D76" s="76">
        <f>SUMIFS('القيد الإفتتاحي'!$I$6:$I$1600,'القيد الإفتتاحي'!$F$6:$F$1600,$B76,'القيد الإفتتاحي'!$B$6:$B$1600,$D$1)</f>
        <v>0</v>
      </c>
      <c r="E76" s="76">
        <f>SUMIFS('القيد الإفتتاحي'!$M$6:$M$1600,'القيد الإفتتاحي'!$J$6:$J$1600,$B76,'القيد الإفتتاحي'!$B$6:$B$1600,$D$1)</f>
        <v>0</v>
      </c>
      <c r="F76" s="76">
        <f>SUMIFS('اليومية العامة'!$I$6:$I$1600,'اليومية العامة'!$F$6:$F$1600,$B76,'اليومية العامة'!$B$6:$B$1600,$F$1)</f>
        <v>0</v>
      </c>
      <c r="G76" s="76">
        <f>SUMIFS('اليومية العامة'!$M$6:$M$1600,'اليومية العامة'!$J$6:$J$1600,$B76,'اليومية العامة'!$B$6:$B$1600,$F$1)</f>
        <v>0</v>
      </c>
      <c r="H76" s="76">
        <f>SUMIFS('اليومية العامة'!$I$6:$I$1600,'اليومية العامة'!$F$6:$F$1600,$B76,'اليومية العامة'!$B$6:$B$1600,$H$1)</f>
        <v>0</v>
      </c>
      <c r="I76" s="76">
        <f>SUMIFS('اليومية العامة'!$M$6:$M$1600,'اليومية العامة'!$J$6:$J$1600,$B76,'اليومية العامة'!$B$6:$B$1600,$H$1)</f>
        <v>0</v>
      </c>
      <c r="J76" s="76">
        <f>SUMIFS('اليومية العامة'!$I$6:$I$1600,'اليومية العامة'!$F$6:$F$1600,$B76,'اليومية العامة'!$B$6:$B$1600,$J$1)</f>
        <v>0</v>
      </c>
      <c r="K76" s="76">
        <f>SUMIFS('اليومية العامة'!$M$6:$M$1600,'اليومية العامة'!$J$6:$J$1600,$B76,'اليومية العامة'!$B$6:$B$1600,$J$1)</f>
        <v>0</v>
      </c>
      <c r="L76" s="76">
        <f>SUMIFS('اليومية العامة'!$I$6:$I$1600,'اليومية العامة'!$F$6:$F$1600,$B76,'اليومية العامة'!$B$6:$B$1600,$L$1)</f>
        <v>0</v>
      </c>
      <c r="M76" s="76">
        <f>SUMIFS('اليومية العامة'!$M$6:$M$1600,'اليومية العامة'!$J$6:$J$1600,$B76,'اليومية العامة'!$B$6:$B$1600,$L$1)</f>
        <v>0</v>
      </c>
      <c r="N76" s="76">
        <f>SUMIFS('اليومية العامة'!$I$6:$I$1600,'اليومية العامة'!$F$6:$F$1600,$B76,'اليومية العامة'!$B$6:$B$1600,$N$1)</f>
        <v>0</v>
      </c>
      <c r="O76" s="76">
        <f>SUMIFS('اليومية العامة'!$M$6:$M$1600,'اليومية العامة'!$J$6:$J$1600,$B76,'اليومية العامة'!$B$6:$B$1600,$N$1)</f>
        <v>0</v>
      </c>
      <c r="P76" s="76">
        <f>SUMIFS('اليومية العامة'!$I$6:$I$1600,'اليومية العامة'!$F$6:$F$1600,$B76,'اليومية العامة'!$B$6:$B$1600,$P$1)</f>
        <v>0</v>
      </c>
      <c r="Q76" s="76">
        <f>SUMIFS('اليومية العامة'!$M$6:$M$1600,'اليومية العامة'!$J$6:$J$1600,$B76,'اليومية العامة'!$B$6:$B$1600,$P$1)</f>
        <v>0</v>
      </c>
      <c r="R76" s="76">
        <f>SUMIFS('اليومية العامة'!$I$6:$I$1600,'اليومية العامة'!$F$6:$F$1600,$B76,'اليومية العامة'!$B$6:$B$1600,$R$1)</f>
        <v>0</v>
      </c>
      <c r="S76" s="76">
        <f>SUMIFS('اليومية العامة'!$M$6:$M$1600,'اليومية العامة'!$J$6:$J$1600,$B76,'اليومية العامة'!$B$6:$B$1600,$R$1)</f>
        <v>0</v>
      </c>
      <c r="T76" s="76">
        <f>SUMIFS('اليومية العامة'!$I$6:$I$1600,'اليومية العامة'!$F$6:$F$1600,$B76,'اليومية العامة'!$B$6:$B$1600,$T$1)</f>
        <v>0</v>
      </c>
      <c r="U76" s="76">
        <f>SUMIFS('اليومية العامة'!$M$6:$M$1600,'اليومية العامة'!$J$6:$J$1600,$B76,'اليومية العامة'!$B$6:$B$1600,$T$1)</f>
        <v>0</v>
      </c>
      <c r="V76" s="76">
        <f>SUMIFS('اليومية العامة'!$I$6:$I$1600,'اليومية العامة'!$F$6:$F$1600,$B76,'اليومية العامة'!$B$6:$B$1600,$V$1)</f>
        <v>0</v>
      </c>
      <c r="W76" s="76">
        <f>SUMIFS('اليومية العامة'!$M$6:$M$1600,'اليومية العامة'!$J$6:$J$1600,$B76,'اليومية العامة'!$B$6:$B$1600,$V$1)</f>
        <v>0</v>
      </c>
      <c r="X76" s="76">
        <f>SUMIFS('اليومية العامة'!$I$6:$I$1600,'اليومية العامة'!$F$6:$F$1600,$B76,'اليومية العامة'!$B$6:$B$1600,$X$1)</f>
        <v>0</v>
      </c>
      <c r="Y76" s="76">
        <f>SUMIFS('اليومية العامة'!$M$6:$M$1600,'اليومية العامة'!$J$6:$J$1600,$B76,'اليومية العامة'!$B$6:$B$1600,$X$1)</f>
        <v>0</v>
      </c>
      <c r="Z76" s="76">
        <f>SUMIFS('اليومية العامة'!$I$6:$I$1600,'اليومية العامة'!$F$6:$F$1600,$B76,'اليومية العامة'!$B$6:$B$1600,$Z$1)</f>
        <v>0</v>
      </c>
      <c r="AA76" s="76">
        <f>SUMIFS('اليومية العامة'!$M$6:$M$1600,'اليومية العامة'!$J$6:$J$1600,$B76,'اليومية العامة'!$B$6:$B$1600,$Z$1)</f>
        <v>0</v>
      </c>
      <c r="AB76" s="76">
        <f>SUMIFS('اليومية العامة'!$I$6:$I$1600,'اليومية العامة'!$F$6:$F$1600,$B76,'اليومية العامة'!$B$6:$B$1600,$AB$1)</f>
        <v>0</v>
      </c>
      <c r="AC76" s="76">
        <f>SUMIFS('اليومية العامة'!$M$6:$M$1600,'اليومية العامة'!$J$6:$J$1600,$B76,'اليومية العامة'!$B$6:$B$1600,$AB$1)</f>
        <v>0</v>
      </c>
      <c r="AD76" s="76">
        <f t="shared" si="3"/>
        <v>0</v>
      </c>
      <c r="AE76" s="76">
        <f t="shared" si="4"/>
        <v>0</v>
      </c>
      <c r="AF76" s="20" t="str">
        <f t="shared" si="5"/>
        <v/>
      </c>
    </row>
    <row r="77" spans="1:32" x14ac:dyDescent="0.25">
      <c r="A77" s="75">
        <f>'دليل الحسابات'!A75</f>
        <v>4</v>
      </c>
      <c r="B77" s="75">
        <f>'دليل الحسابات'!B75</f>
        <v>11601000</v>
      </c>
      <c r="C77" s="75" t="str">
        <f>'دليل الحسابات'!C75</f>
        <v>مشروعات تحت التنفيذ</v>
      </c>
      <c r="D77" s="76">
        <f>SUMIFS('القيد الإفتتاحي'!$I$6:$I$1600,'القيد الإفتتاحي'!$F$6:$F$1600,$B77,'القيد الإفتتاحي'!$B$6:$B$1600,$D$1)</f>
        <v>0</v>
      </c>
      <c r="E77" s="76">
        <f>SUMIFS('القيد الإفتتاحي'!$M$6:$M$1600,'القيد الإفتتاحي'!$J$6:$J$1600,$B77,'القيد الإفتتاحي'!$B$6:$B$1600,$D$1)</f>
        <v>0</v>
      </c>
      <c r="F77" s="76">
        <f>SUMIFS('اليومية العامة'!$I$6:$I$1600,'اليومية العامة'!$F$6:$F$1600,$B77,'اليومية العامة'!$B$6:$B$1600,$F$1)</f>
        <v>0</v>
      </c>
      <c r="G77" s="76">
        <f>SUMIFS('اليومية العامة'!$M$6:$M$1600,'اليومية العامة'!$J$6:$J$1600,$B77,'اليومية العامة'!$B$6:$B$1600,$F$1)</f>
        <v>0</v>
      </c>
      <c r="H77" s="76">
        <f>SUMIFS('اليومية العامة'!$I$6:$I$1600,'اليومية العامة'!$F$6:$F$1600,$B77,'اليومية العامة'!$B$6:$B$1600,$H$1)</f>
        <v>0</v>
      </c>
      <c r="I77" s="76">
        <f>SUMIFS('اليومية العامة'!$M$6:$M$1600,'اليومية العامة'!$J$6:$J$1600,$B77,'اليومية العامة'!$B$6:$B$1600,$H$1)</f>
        <v>0</v>
      </c>
      <c r="J77" s="76">
        <f>SUMIFS('اليومية العامة'!$I$6:$I$1600,'اليومية العامة'!$F$6:$F$1600,$B77,'اليومية العامة'!$B$6:$B$1600,$J$1)</f>
        <v>0</v>
      </c>
      <c r="K77" s="76">
        <f>SUMIFS('اليومية العامة'!$M$6:$M$1600,'اليومية العامة'!$J$6:$J$1600,$B77,'اليومية العامة'!$B$6:$B$1600,$J$1)</f>
        <v>0</v>
      </c>
      <c r="L77" s="76">
        <f>SUMIFS('اليومية العامة'!$I$6:$I$1600,'اليومية العامة'!$F$6:$F$1600,$B77,'اليومية العامة'!$B$6:$B$1600,$L$1)</f>
        <v>0</v>
      </c>
      <c r="M77" s="76">
        <f>SUMIFS('اليومية العامة'!$M$6:$M$1600,'اليومية العامة'!$J$6:$J$1600,$B77,'اليومية العامة'!$B$6:$B$1600,$L$1)</f>
        <v>0</v>
      </c>
      <c r="N77" s="76">
        <f>SUMIFS('اليومية العامة'!$I$6:$I$1600,'اليومية العامة'!$F$6:$F$1600,$B77,'اليومية العامة'!$B$6:$B$1600,$N$1)</f>
        <v>0</v>
      </c>
      <c r="O77" s="76">
        <f>SUMIFS('اليومية العامة'!$M$6:$M$1600,'اليومية العامة'!$J$6:$J$1600,$B77,'اليومية العامة'!$B$6:$B$1600,$N$1)</f>
        <v>0</v>
      </c>
      <c r="P77" s="76">
        <f>SUMIFS('اليومية العامة'!$I$6:$I$1600,'اليومية العامة'!$F$6:$F$1600,$B77,'اليومية العامة'!$B$6:$B$1600,$P$1)</f>
        <v>0</v>
      </c>
      <c r="Q77" s="76">
        <f>SUMIFS('اليومية العامة'!$M$6:$M$1600,'اليومية العامة'!$J$6:$J$1600,$B77,'اليومية العامة'!$B$6:$B$1600,$P$1)</f>
        <v>0</v>
      </c>
      <c r="R77" s="76">
        <f>SUMIFS('اليومية العامة'!$I$6:$I$1600,'اليومية العامة'!$F$6:$F$1600,$B77,'اليومية العامة'!$B$6:$B$1600,$R$1)</f>
        <v>0</v>
      </c>
      <c r="S77" s="76">
        <f>SUMIFS('اليومية العامة'!$M$6:$M$1600,'اليومية العامة'!$J$6:$J$1600,$B77,'اليومية العامة'!$B$6:$B$1600,$R$1)</f>
        <v>0</v>
      </c>
      <c r="T77" s="76">
        <f>SUMIFS('اليومية العامة'!$I$6:$I$1600,'اليومية العامة'!$F$6:$F$1600,$B77,'اليومية العامة'!$B$6:$B$1600,$T$1)</f>
        <v>0</v>
      </c>
      <c r="U77" s="76">
        <f>SUMIFS('اليومية العامة'!$M$6:$M$1600,'اليومية العامة'!$J$6:$J$1600,$B77,'اليومية العامة'!$B$6:$B$1600,$T$1)</f>
        <v>0</v>
      </c>
      <c r="V77" s="76">
        <f>SUMIFS('اليومية العامة'!$I$6:$I$1600,'اليومية العامة'!$F$6:$F$1600,$B77,'اليومية العامة'!$B$6:$B$1600,$V$1)</f>
        <v>0</v>
      </c>
      <c r="W77" s="76">
        <f>SUMIFS('اليومية العامة'!$M$6:$M$1600,'اليومية العامة'!$J$6:$J$1600,$B77,'اليومية العامة'!$B$6:$B$1600,$V$1)</f>
        <v>0</v>
      </c>
      <c r="X77" s="76">
        <f>SUMIFS('اليومية العامة'!$I$6:$I$1600,'اليومية العامة'!$F$6:$F$1600,$B77,'اليومية العامة'!$B$6:$B$1600,$X$1)</f>
        <v>0</v>
      </c>
      <c r="Y77" s="76">
        <f>SUMIFS('اليومية العامة'!$M$6:$M$1600,'اليومية العامة'!$J$6:$J$1600,$B77,'اليومية العامة'!$B$6:$B$1600,$X$1)</f>
        <v>0</v>
      </c>
      <c r="Z77" s="76">
        <f>SUMIFS('اليومية العامة'!$I$6:$I$1600,'اليومية العامة'!$F$6:$F$1600,$B77,'اليومية العامة'!$B$6:$B$1600,$Z$1)</f>
        <v>0</v>
      </c>
      <c r="AA77" s="76">
        <f>SUMIFS('اليومية العامة'!$M$6:$M$1600,'اليومية العامة'!$J$6:$J$1600,$B77,'اليومية العامة'!$B$6:$B$1600,$Z$1)</f>
        <v>0</v>
      </c>
      <c r="AB77" s="76">
        <f>SUMIFS('اليومية العامة'!$I$6:$I$1600,'اليومية العامة'!$F$6:$F$1600,$B77,'اليومية العامة'!$B$6:$B$1600,$AB$1)</f>
        <v>0</v>
      </c>
      <c r="AC77" s="76">
        <f>SUMIFS('اليومية العامة'!$M$6:$M$1600,'اليومية العامة'!$J$6:$J$1600,$B77,'اليومية العامة'!$B$6:$B$1600,$AB$1)</f>
        <v>0</v>
      </c>
      <c r="AD77" s="76">
        <f t="shared" si="3"/>
        <v>0</v>
      </c>
      <c r="AE77" s="76">
        <f t="shared" si="4"/>
        <v>0</v>
      </c>
      <c r="AF77" s="20" t="str">
        <f t="shared" si="5"/>
        <v/>
      </c>
    </row>
    <row r="78" spans="1:32" x14ac:dyDescent="0.25">
      <c r="A78" s="75">
        <f>'دليل الحسابات'!A76</f>
        <v>5</v>
      </c>
      <c r="B78" s="75">
        <f>'دليل الحسابات'!B76</f>
        <v>11601001</v>
      </c>
      <c r="C78" s="75" t="str">
        <f>'دليل الحسابات'!C76</f>
        <v>أسماء---- مشروعات تحت التنفيذ</v>
      </c>
      <c r="D78" s="76">
        <f>SUMIFS('القيد الإفتتاحي'!$I$6:$I$1600,'القيد الإفتتاحي'!$F$6:$F$1600,$B78,'القيد الإفتتاحي'!$B$6:$B$1600,$D$1)</f>
        <v>0</v>
      </c>
      <c r="E78" s="76">
        <f>SUMIFS('القيد الإفتتاحي'!$M$6:$M$1600,'القيد الإفتتاحي'!$J$6:$J$1600,$B78,'القيد الإفتتاحي'!$B$6:$B$1600,$D$1)</f>
        <v>0</v>
      </c>
      <c r="F78" s="76">
        <f>SUMIFS('اليومية العامة'!$I$6:$I$1600,'اليومية العامة'!$F$6:$F$1600,$B78,'اليومية العامة'!$B$6:$B$1600,$F$1)</f>
        <v>0</v>
      </c>
      <c r="G78" s="76">
        <f>SUMIFS('اليومية العامة'!$M$6:$M$1600,'اليومية العامة'!$J$6:$J$1600,$B78,'اليومية العامة'!$B$6:$B$1600,$F$1)</f>
        <v>0</v>
      </c>
      <c r="H78" s="76">
        <f>SUMIFS('اليومية العامة'!$I$6:$I$1600,'اليومية العامة'!$F$6:$F$1600,$B78,'اليومية العامة'!$B$6:$B$1600,$H$1)</f>
        <v>0</v>
      </c>
      <c r="I78" s="76">
        <f>SUMIFS('اليومية العامة'!$M$6:$M$1600,'اليومية العامة'!$J$6:$J$1600,$B78,'اليومية العامة'!$B$6:$B$1600,$H$1)</f>
        <v>0</v>
      </c>
      <c r="J78" s="76">
        <f>SUMIFS('اليومية العامة'!$I$6:$I$1600,'اليومية العامة'!$F$6:$F$1600,$B78,'اليومية العامة'!$B$6:$B$1600,$J$1)</f>
        <v>0</v>
      </c>
      <c r="K78" s="76">
        <f>SUMIFS('اليومية العامة'!$M$6:$M$1600,'اليومية العامة'!$J$6:$J$1600,$B78,'اليومية العامة'!$B$6:$B$1600,$J$1)</f>
        <v>0</v>
      </c>
      <c r="L78" s="76">
        <f>SUMIFS('اليومية العامة'!$I$6:$I$1600,'اليومية العامة'!$F$6:$F$1600,$B78,'اليومية العامة'!$B$6:$B$1600,$L$1)</f>
        <v>0</v>
      </c>
      <c r="M78" s="76">
        <f>SUMIFS('اليومية العامة'!$M$6:$M$1600,'اليومية العامة'!$J$6:$J$1600,$B78,'اليومية العامة'!$B$6:$B$1600,$L$1)</f>
        <v>0</v>
      </c>
      <c r="N78" s="76">
        <f>SUMIFS('اليومية العامة'!$I$6:$I$1600,'اليومية العامة'!$F$6:$F$1600,$B78,'اليومية العامة'!$B$6:$B$1600,$N$1)</f>
        <v>0</v>
      </c>
      <c r="O78" s="76">
        <f>SUMIFS('اليومية العامة'!$M$6:$M$1600,'اليومية العامة'!$J$6:$J$1600,$B78,'اليومية العامة'!$B$6:$B$1600,$N$1)</f>
        <v>0</v>
      </c>
      <c r="P78" s="76">
        <f>SUMIFS('اليومية العامة'!$I$6:$I$1600,'اليومية العامة'!$F$6:$F$1600,$B78,'اليومية العامة'!$B$6:$B$1600,$P$1)</f>
        <v>0</v>
      </c>
      <c r="Q78" s="76">
        <f>SUMIFS('اليومية العامة'!$M$6:$M$1600,'اليومية العامة'!$J$6:$J$1600,$B78,'اليومية العامة'!$B$6:$B$1600,$P$1)</f>
        <v>0</v>
      </c>
      <c r="R78" s="76">
        <f>SUMIFS('اليومية العامة'!$I$6:$I$1600,'اليومية العامة'!$F$6:$F$1600,$B78,'اليومية العامة'!$B$6:$B$1600,$R$1)</f>
        <v>0</v>
      </c>
      <c r="S78" s="76">
        <f>SUMIFS('اليومية العامة'!$M$6:$M$1600,'اليومية العامة'!$J$6:$J$1600,$B78,'اليومية العامة'!$B$6:$B$1600,$R$1)</f>
        <v>0</v>
      </c>
      <c r="T78" s="76">
        <f>SUMIFS('اليومية العامة'!$I$6:$I$1600,'اليومية العامة'!$F$6:$F$1600,$B78,'اليومية العامة'!$B$6:$B$1600,$T$1)</f>
        <v>0</v>
      </c>
      <c r="U78" s="76">
        <f>SUMIFS('اليومية العامة'!$M$6:$M$1600,'اليومية العامة'!$J$6:$J$1600,$B78,'اليومية العامة'!$B$6:$B$1600,$T$1)</f>
        <v>0</v>
      </c>
      <c r="V78" s="76">
        <f>SUMIFS('اليومية العامة'!$I$6:$I$1600,'اليومية العامة'!$F$6:$F$1600,$B78,'اليومية العامة'!$B$6:$B$1600,$V$1)</f>
        <v>0</v>
      </c>
      <c r="W78" s="76">
        <f>SUMIFS('اليومية العامة'!$M$6:$M$1600,'اليومية العامة'!$J$6:$J$1600,$B78,'اليومية العامة'!$B$6:$B$1600,$V$1)</f>
        <v>0</v>
      </c>
      <c r="X78" s="76">
        <f>SUMIFS('اليومية العامة'!$I$6:$I$1600,'اليومية العامة'!$F$6:$F$1600,$B78,'اليومية العامة'!$B$6:$B$1600,$X$1)</f>
        <v>0</v>
      </c>
      <c r="Y78" s="76">
        <f>SUMIFS('اليومية العامة'!$M$6:$M$1600,'اليومية العامة'!$J$6:$J$1600,$B78,'اليومية العامة'!$B$6:$B$1600,$X$1)</f>
        <v>0</v>
      </c>
      <c r="Z78" s="76">
        <f>SUMIFS('اليومية العامة'!$I$6:$I$1600,'اليومية العامة'!$F$6:$F$1600,$B78,'اليومية العامة'!$B$6:$B$1600,$Z$1)</f>
        <v>0</v>
      </c>
      <c r="AA78" s="76">
        <f>SUMIFS('اليومية العامة'!$M$6:$M$1600,'اليومية العامة'!$J$6:$J$1600,$B78,'اليومية العامة'!$B$6:$B$1600,$Z$1)</f>
        <v>0</v>
      </c>
      <c r="AB78" s="76">
        <f>SUMIFS('اليومية العامة'!$I$6:$I$1600,'اليومية العامة'!$F$6:$F$1600,$B78,'اليومية العامة'!$B$6:$B$1600,$AB$1)</f>
        <v>0</v>
      </c>
      <c r="AC78" s="76">
        <f>SUMIFS('اليومية العامة'!$M$6:$M$1600,'اليومية العامة'!$J$6:$J$1600,$B78,'اليومية العامة'!$B$6:$B$1600,$AB$1)</f>
        <v>0</v>
      </c>
      <c r="AD78" s="76">
        <f t="shared" si="3"/>
        <v>0</v>
      </c>
      <c r="AE78" s="76">
        <f t="shared" si="4"/>
        <v>0</v>
      </c>
      <c r="AF78" s="20" t="str">
        <f t="shared" si="5"/>
        <v/>
      </c>
    </row>
    <row r="79" spans="1:32" x14ac:dyDescent="0.25">
      <c r="A79" s="75">
        <f>'دليل الحسابات'!A77</f>
        <v>5</v>
      </c>
      <c r="B79" s="75">
        <f>'دليل الحسابات'!B77</f>
        <v>11601002</v>
      </c>
      <c r="C79" s="75" t="str">
        <f>'دليل الحسابات'!C77</f>
        <v>أسماء---- مشروعات تحت التنفيذ</v>
      </c>
      <c r="D79" s="76">
        <f>SUMIFS('القيد الإفتتاحي'!$I$6:$I$1600,'القيد الإفتتاحي'!$F$6:$F$1600,$B79,'القيد الإفتتاحي'!$B$6:$B$1600,$D$1)</f>
        <v>0</v>
      </c>
      <c r="E79" s="76">
        <f>SUMIFS('القيد الإفتتاحي'!$M$6:$M$1600,'القيد الإفتتاحي'!$J$6:$J$1600,$B79,'القيد الإفتتاحي'!$B$6:$B$1600,$D$1)</f>
        <v>0</v>
      </c>
      <c r="F79" s="76">
        <f>SUMIFS('اليومية العامة'!$I$6:$I$1600,'اليومية العامة'!$F$6:$F$1600,$B79,'اليومية العامة'!$B$6:$B$1600,$F$1)</f>
        <v>0</v>
      </c>
      <c r="G79" s="76">
        <f>SUMIFS('اليومية العامة'!$M$6:$M$1600,'اليومية العامة'!$J$6:$J$1600,$B79,'اليومية العامة'!$B$6:$B$1600,$F$1)</f>
        <v>0</v>
      </c>
      <c r="H79" s="76">
        <f>SUMIFS('اليومية العامة'!$I$6:$I$1600,'اليومية العامة'!$F$6:$F$1600,$B79,'اليومية العامة'!$B$6:$B$1600,$H$1)</f>
        <v>0</v>
      </c>
      <c r="I79" s="76">
        <f>SUMIFS('اليومية العامة'!$M$6:$M$1600,'اليومية العامة'!$J$6:$J$1600,$B79,'اليومية العامة'!$B$6:$B$1600,$H$1)</f>
        <v>0</v>
      </c>
      <c r="J79" s="76">
        <f>SUMIFS('اليومية العامة'!$I$6:$I$1600,'اليومية العامة'!$F$6:$F$1600,$B79,'اليومية العامة'!$B$6:$B$1600,$J$1)</f>
        <v>0</v>
      </c>
      <c r="K79" s="76">
        <f>SUMIFS('اليومية العامة'!$M$6:$M$1600,'اليومية العامة'!$J$6:$J$1600,$B79,'اليومية العامة'!$B$6:$B$1600,$J$1)</f>
        <v>0</v>
      </c>
      <c r="L79" s="76">
        <f>SUMIFS('اليومية العامة'!$I$6:$I$1600,'اليومية العامة'!$F$6:$F$1600,$B79,'اليومية العامة'!$B$6:$B$1600,$L$1)</f>
        <v>0</v>
      </c>
      <c r="M79" s="76">
        <f>SUMIFS('اليومية العامة'!$M$6:$M$1600,'اليومية العامة'!$J$6:$J$1600,$B79,'اليومية العامة'!$B$6:$B$1600,$L$1)</f>
        <v>0</v>
      </c>
      <c r="N79" s="76">
        <f>SUMIFS('اليومية العامة'!$I$6:$I$1600,'اليومية العامة'!$F$6:$F$1600,$B79,'اليومية العامة'!$B$6:$B$1600,$N$1)</f>
        <v>0</v>
      </c>
      <c r="O79" s="76">
        <f>SUMIFS('اليومية العامة'!$M$6:$M$1600,'اليومية العامة'!$J$6:$J$1600,$B79,'اليومية العامة'!$B$6:$B$1600,$N$1)</f>
        <v>0</v>
      </c>
      <c r="P79" s="76">
        <f>SUMIFS('اليومية العامة'!$I$6:$I$1600,'اليومية العامة'!$F$6:$F$1600,$B79,'اليومية العامة'!$B$6:$B$1600,$P$1)</f>
        <v>0</v>
      </c>
      <c r="Q79" s="76">
        <f>SUMIFS('اليومية العامة'!$M$6:$M$1600,'اليومية العامة'!$J$6:$J$1600,$B79,'اليومية العامة'!$B$6:$B$1600,$P$1)</f>
        <v>0</v>
      </c>
      <c r="R79" s="76">
        <f>SUMIFS('اليومية العامة'!$I$6:$I$1600,'اليومية العامة'!$F$6:$F$1600,$B79,'اليومية العامة'!$B$6:$B$1600,$R$1)</f>
        <v>0</v>
      </c>
      <c r="S79" s="76">
        <f>SUMIFS('اليومية العامة'!$M$6:$M$1600,'اليومية العامة'!$J$6:$J$1600,$B79,'اليومية العامة'!$B$6:$B$1600,$R$1)</f>
        <v>0</v>
      </c>
      <c r="T79" s="76">
        <f>SUMIFS('اليومية العامة'!$I$6:$I$1600,'اليومية العامة'!$F$6:$F$1600,$B79,'اليومية العامة'!$B$6:$B$1600,$T$1)</f>
        <v>0</v>
      </c>
      <c r="U79" s="76">
        <f>SUMIFS('اليومية العامة'!$M$6:$M$1600,'اليومية العامة'!$J$6:$J$1600,$B79,'اليومية العامة'!$B$6:$B$1600,$T$1)</f>
        <v>0</v>
      </c>
      <c r="V79" s="76">
        <f>SUMIFS('اليومية العامة'!$I$6:$I$1600,'اليومية العامة'!$F$6:$F$1600,$B79,'اليومية العامة'!$B$6:$B$1600,$V$1)</f>
        <v>0</v>
      </c>
      <c r="W79" s="76">
        <f>SUMIFS('اليومية العامة'!$M$6:$M$1600,'اليومية العامة'!$J$6:$J$1600,$B79,'اليومية العامة'!$B$6:$B$1600,$V$1)</f>
        <v>0</v>
      </c>
      <c r="X79" s="76">
        <f>SUMIFS('اليومية العامة'!$I$6:$I$1600,'اليومية العامة'!$F$6:$F$1600,$B79,'اليومية العامة'!$B$6:$B$1600,$X$1)</f>
        <v>0</v>
      </c>
      <c r="Y79" s="76">
        <f>SUMIFS('اليومية العامة'!$M$6:$M$1600,'اليومية العامة'!$J$6:$J$1600,$B79,'اليومية العامة'!$B$6:$B$1600,$X$1)</f>
        <v>0</v>
      </c>
      <c r="Z79" s="76">
        <f>SUMIFS('اليومية العامة'!$I$6:$I$1600,'اليومية العامة'!$F$6:$F$1600,$B79,'اليومية العامة'!$B$6:$B$1600,$Z$1)</f>
        <v>0</v>
      </c>
      <c r="AA79" s="76">
        <f>SUMIFS('اليومية العامة'!$M$6:$M$1600,'اليومية العامة'!$J$6:$J$1600,$B79,'اليومية العامة'!$B$6:$B$1600,$Z$1)</f>
        <v>0</v>
      </c>
      <c r="AB79" s="76">
        <f>SUMIFS('اليومية العامة'!$I$6:$I$1600,'اليومية العامة'!$F$6:$F$1600,$B79,'اليومية العامة'!$B$6:$B$1600,$AB$1)</f>
        <v>0</v>
      </c>
      <c r="AC79" s="76">
        <f>SUMIFS('اليومية العامة'!$M$6:$M$1600,'اليومية العامة'!$J$6:$J$1600,$B79,'اليومية العامة'!$B$6:$B$1600,$AB$1)</f>
        <v>0</v>
      </c>
      <c r="AD79" s="76">
        <f t="shared" si="3"/>
        <v>0</v>
      </c>
      <c r="AE79" s="76">
        <f t="shared" si="4"/>
        <v>0</v>
      </c>
      <c r="AF79" s="20" t="str">
        <f t="shared" si="5"/>
        <v/>
      </c>
    </row>
    <row r="80" spans="1:32" x14ac:dyDescent="0.25">
      <c r="A80" s="75">
        <f>'دليل الحسابات'!A78</f>
        <v>5</v>
      </c>
      <c r="B80" s="75">
        <f>'دليل الحسابات'!B78</f>
        <v>11601003</v>
      </c>
      <c r="C80" s="75" t="str">
        <f>'دليل الحسابات'!C78</f>
        <v>أسماء---- مشروعات تحت التنفيذ</v>
      </c>
      <c r="D80" s="76">
        <f>SUMIFS('القيد الإفتتاحي'!$I$6:$I$1600,'القيد الإفتتاحي'!$F$6:$F$1600,$B80,'القيد الإفتتاحي'!$B$6:$B$1600,$D$1)</f>
        <v>0</v>
      </c>
      <c r="E80" s="76">
        <f>SUMIFS('القيد الإفتتاحي'!$M$6:$M$1600,'القيد الإفتتاحي'!$J$6:$J$1600,$B80,'القيد الإفتتاحي'!$B$6:$B$1600,$D$1)</f>
        <v>0</v>
      </c>
      <c r="F80" s="76">
        <f>SUMIFS('اليومية العامة'!$I$6:$I$1600,'اليومية العامة'!$F$6:$F$1600,$B80,'اليومية العامة'!$B$6:$B$1600,$F$1)</f>
        <v>0</v>
      </c>
      <c r="G80" s="76">
        <f>SUMIFS('اليومية العامة'!$M$6:$M$1600,'اليومية العامة'!$J$6:$J$1600,$B80,'اليومية العامة'!$B$6:$B$1600,$F$1)</f>
        <v>0</v>
      </c>
      <c r="H80" s="76">
        <f>SUMIFS('اليومية العامة'!$I$6:$I$1600,'اليومية العامة'!$F$6:$F$1600,$B80,'اليومية العامة'!$B$6:$B$1600,$H$1)</f>
        <v>0</v>
      </c>
      <c r="I80" s="76">
        <f>SUMIFS('اليومية العامة'!$M$6:$M$1600,'اليومية العامة'!$J$6:$J$1600,$B80,'اليومية العامة'!$B$6:$B$1600,$H$1)</f>
        <v>0</v>
      </c>
      <c r="J80" s="76">
        <f>SUMIFS('اليومية العامة'!$I$6:$I$1600,'اليومية العامة'!$F$6:$F$1600,$B80,'اليومية العامة'!$B$6:$B$1600,$J$1)</f>
        <v>0</v>
      </c>
      <c r="K80" s="76">
        <f>SUMIFS('اليومية العامة'!$M$6:$M$1600,'اليومية العامة'!$J$6:$J$1600,$B80,'اليومية العامة'!$B$6:$B$1600,$J$1)</f>
        <v>0</v>
      </c>
      <c r="L80" s="76">
        <f>SUMIFS('اليومية العامة'!$I$6:$I$1600,'اليومية العامة'!$F$6:$F$1600,$B80,'اليومية العامة'!$B$6:$B$1600,$L$1)</f>
        <v>0</v>
      </c>
      <c r="M80" s="76">
        <f>SUMIFS('اليومية العامة'!$M$6:$M$1600,'اليومية العامة'!$J$6:$J$1600,$B80,'اليومية العامة'!$B$6:$B$1600,$L$1)</f>
        <v>0</v>
      </c>
      <c r="N80" s="76">
        <f>SUMIFS('اليومية العامة'!$I$6:$I$1600,'اليومية العامة'!$F$6:$F$1600,$B80,'اليومية العامة'!$B$6:$B$1600,$N$1)</f>
        <v>0</v>
      </c>
      <c r="O80" s="76">
        <f>SUMIFS('اليومية العامة'!$M$6:$M$1600,'اليومية العامة'!$J$6:$J$1600,$B80,'اليومية العامة'!$B$6:$B$1600,$N$1)</f>
        <v>0</v>
      </c>
      <c r="P80" s="76">
        <f>SUMIFS('اليومية العامة'!$I$6:$I$1600,'اليومية العامة'!$F$6:$F$1600,$B80,'اليومية العامة'!$B$6:$B$1600,$P$1)</f>
        <v>0</v>
      </c>
      <c r="Q80" s="76">
        <f>SUMIFS('اليومية العامة'!$M$6:$M$1600,'اليومية العامة'!$J$6:$J$1600,$B80,'اليومية العامة'!$B$6:$B$1600,$P$1)</f>
        <v>0</v>
      </c>
      <c r="R80" s="76">
        <f>SUMIFS('اليومية العامة'!$I$6:$I$1600,'اليومية العامة'!$F$6:$F$1600,$B80,'اليومية العامة'!$B$6:$B$1600,$R$1)</f>
        <v>0</v>
      </c>
      <c r="S80" s="76">
        <f>SUMIFS('اليومية العامة'!$M$6:$M$1600,'اليومية العامة'!$J$6:$J$1600,$B80,'اليومية العامة'!$B$6:$B$1600,$R$1)</f>
        <v>0</v>
      </c>
      <c r="T80" s="76">
        <f>SUMIFS('اليومية العامة'!$I$6:$I$1600,'اليومية العامة'!$F$6:$F$1600,$B80,'اليومية العامة'!$B$6:$B$1600,$T$1)</f>
        <v>0</v>
      </c>
      <c r="U80" s="76">
        <f>SUMIFS('اليومية العامة'!$M$6:$M$1600,'اليومية العامة'!$J$6:$J$1600,$B80,'اليومية العامة'!$B$6:$B$1600,$T$1)</f>
        <v>0</v>
      </c>
      <c r="V80" s="76">
        <f>SUMIFS('اليومية العامة'!$I$6:$I$1600,'اليومية العامة'!$F$6:$F$1600,$B80,'اليومية العامة'!$B$6:$B$1600,$V$1)</f>
        <v>0</v>
      </c>
      <c r="W80" s="76">
        <f>SUMIFS('اليومية العامة'!$M$6:$M$1600,'اليومية العامة'!$J$6:$J$1600,$B80,'اليومية العامة'!$B$6:$B$1600,$V$1)</f>
        <v>0</v>
      </c>
      <c r="X80" s="76">
        <f>SUMIFS('اليومية العامة'!$I$6:$I$1600,'اليومية العامة'!$F$6:$F$1600,$B80,'اليومية العامة'!$B$6:$B$1600,$X$1)</f>
        <v>0</v>
      </c>
      <c r="Y80" s="76">
        <f>SUMIFS('اليومية العامة'!$M$6:$M$1600,'اليومية العامة'!$J$6:$J$1600,$B80,'اليومية العامة'!$B$6:$B$1600,$X$1)</f>
        <v>0</v>
      </c>
      <c r="Z80" s="76">
        <f>SUMIFS('اليومية العامة'!$I$6:$I$1600,'اليومية العامة'!$F$6:$F$1600,$B80,'اليومية العامة'!$B$6:$B$1600,$Z$1)</f>
        <v>0</v>
      </c>
      <c r="AA80" s="76">
        <f>SUMIFS('اليومية العامة'!$M$6:$M$1600,'اليومية العامة'!$J$6:$J$1600,$B80,'اليومية العامة'!$B$6:$B$1600,$Z$1)</f>
        <v>0</v>
      </c>
      <c r="AB80" s="76">
        <f>SUMIFS('اليومية العامة'!$I$6:$I$1600,'اليومية العامة'!$F$6:$F$1600,$B80,'اليومية العامة'!$B$6:$B$1600,$AB$1)</f>
        <v>0</v>
      </c>
      <c r="AC80" s="76">
        <f>SUMIFS('اليومية العامة'!$M$6:$M$1600,'اليومية العامة'!$J$6:$J$1600,$B80,'اليومية العامة'!$B$6:$B$1600,$AB$1)</f>
        <v>0</v>
      </c>
      <c r="AD80" s="76">
        <f t="shared" si="3"/>
        <v>0</v>
      </c>
      <c r="AE80" s="76">
        <f t="shared" si="4"/>
        <v>0</v>
      </c>
      <c r="AF80" s="20" t="str">
        <f t="shared" si="5"/>
        <v/>
      </c>
    </row>
    <row r="81" spans="1:32" x14ac:dyDescent="0.25">
      <c r="A81" s="75">
        <f>'دليل الحسابات'!A79</f>
        <v>2</v>
      </c>
      <c r="B81" s="75">
        <f>'دليل الحسابات'!B79</f>
        <v>12000000</v>
      </c>
      <c r="C81" s="75" t="str">
        <f>'دليل الحسابات'!C79</f>
        <v xml:space="preserve">الأصول الثابتة  </v>
      </c>
      <c r="D81" s="76">
        <f>SUMIFS('القيد الإفتتاحي'!$I$6:$I$1600,'القيد الإفتتاحي'!$F$6:$F$1600,$B81,'القيد الإفتتاحي'!$B$6:$B$1600,$D$1)</f>
        <v>0</v>
      </c>
      <c r="E81" s="76">
        <f>SUMIFS('القيد الإفتتاحي'!$M$6:$M$1600,'القيد الإفتتاحي'!$J$6:$J$1600,$B81,'القيد الإفتتاحي'!$B$6:$B$1600,$D$1)</f>
        <v>0</v>
      </c>
      <c r="F81" s="76">
        <f>SUMIFS('اليومية العامة'!$I$6:$I$1600,'اليومية العامة'!$F$6:$F$1600,$B81,'اليومية العامة'!$B$6:$B$1600,$F$1)</f>
        <v>0</v>
      </c>
      <c r="G81" s="76">
        <f>SUMIFS('اليومية العامة'!$M$6:$M$1600,'اليومية العامة'!$J$6:$J$1600,$B81,'اليومية العامة'!$B$6:$B$1600,$F$1)</f>
        <v>0</v>
      </c>
      <c r="H81" s="76">
        <f>SUMIFS('اليومية العامة'!$I$6:$I$1600,'اليومية العامة'!$F$6:$F$1600,$B81,'اليومية العامة'!$B$6:$B$1600,$H$1)</f>
        <v>0</v>
      </c>
      <c r="I81" s="76">
        <f>SUMIFS('اليومية العامة'!$M$6:$M$1600,'اليومية العامة'!$J$6:$J$1600,$B81,'اليومية العامة'!$B$6:$B$1600,$H$1)</f>
        <v>0</v>
      </c>
      <c r="J81" s="76">
        <f>SUMIFS('اليومية العامة'!$I$6:$I$1600,'اليومية العامة'!$F$6:$F$1600,$B81,'اليومية العامة'!$B$6:$B$1600,$J$1)</f>
        <v>0</v>
      </c>
      <c r="K81" s="76">
        <f>SUMIFS('اليومية العامة'!$M$6:$M$1600,'اليومية العامة'!$J$6:$J$1600,$B81,'اليومية العامة'!$B$6:$B$1600,$J$1)</f>
        <v>0</v>
      </c>
      <c r="L81" s="76">
        <f>SUMIFS('اليومية العامة'!$I$6:$I$1600,'اليومية العامة'!$F$6:$F$1600,$B81,'اليومية العامة'!$B$6:$B$1600,$L$1)</f>
        <v>0</v>
      </c>
      <c r="M81" s="76">
        <f>SUMIFS('اليومية العامة'!$M$6:$M$1600,'اليومية العامة'!$J$6:$J$1600,$B81,'اليومية العامة'!$B$6:$B$1600,$L$1)</f>
        <v>0</v>
      </c>
      <c r="N81" s="76">
        <f>SUMIFS('اليومية العامة'!$I$6:$I$1600,'اليومية العامة'!$F$6:$F$1600,$B81,'اليومية العامة'!$B$6:$B$1600,$N$1)</f>
        <v>0</v>
      </c>
      <c r="O81" s="76">
        <f>SUMIFS('اليومية العامة'!$M$6:$M$1600,'اليومية العامة'!$J$6:$J$1600,$B81,'اليومية العامة'!$B$6:$B$1600,$N$1)</f>
        <v>0</v>
      </c>
      <c r="P81" s="76">
        <f>SUMIFS('اليومية العامة'!$I$6:$I$1600,'اليومية العامة'!$F$6:$F$1600,$B81,'اليومية العامة'!$B$6:$B$1600,$P$1)</f>
        <v>0</v>
      </c>
      <c r="Q81" s="76">
        <f>SUMIFS('اليومية العامة'!$M$6:$M$1600,'اليومية العامة'!$J$6:$J$1600,$B81,'اليومية العامة'!$B$6:$B$1600,$P$1)</f>
        <v>0</v>
      </c>
      <c r="R81" s="76">
        <f>SUMIFS('اليومية العامة'!$I$6:$I$1600,'اليومية العامة'!$F$6:$F$1600,$B81,'اليومية العامة'!$B$6:$B$1600,$R$1)</f>
        <v>0</v>
      </c>
      <c r="S81" s="76">
        <f>SUMIFS('اليومية العامة'!$M$6:$M$1600,'اليومية العامة'!$J$6:$J$1600,$B81,'اليومية العامة'!$B$6:$B$1600,$R$1)</f>
        <v>0</v>
      </c>
      <c r="T81" s="76">
        <f>SUMIFS('اليومية العامة'!$I$6:$I$1600,'اليومية العامة'!$F$6:$F$1600,$B81,'اليومية العامة'!$B$6:$B$1600,$T$1)</f>
        <v>0</v>
      </c>
      <c r="U81" s="76">
        <f>SUMIFS('اليومية العامة'!$M$6:$M$1600,'اليومية العامة'!$J$6:$J$1600,$B81,'اليومية العامة'!$B$6:$B$1600,$T$1)</f>
        <v>0</v>
      </c>
      <c r="V81" s="76">
        <f>SUMIFS('اليومية العامة'!$I$6:$I$1600,'اليومية العامة'!$F$6:$F$1600,$B81,'اليومية العامة'!$B$6:$B$1600,$V$1)</f>
        <v>0</v>
      </c>
      <c r="W81" s="76">
        <f>SUMIFS('اليومية العامة'!$M$6:$M$1600,'اليومية العامة'!$J$6:$J$1600,$B81,'اليومية العامة'!$B$6:$B$1600,$V$1)</f>
        <v>0</v>
      </c>
      <c r="X81" s="76">
        <f>SUMIFS('اليومية العامة'!$I$6:$I$1600,'اليومية العامة'!$F$6:$F$1600,$B81,'اليومية العامة'!$B$6:$B$1600,$X$1)</f>
        <v>0</v>
      </c>
      <c r="Y81" s="76">
        <f>SUMIFS('اليومية العامة'!$M$6:$M$1600,'اليومية العامة'!$J$6:$J$1600,$B81,'اليومية العامة'!$B$6:$B$1600,$X$1)</f>
        <v>0</v>
      </c>
      <c r="Z81" s="76">
        <f>SUMIFS('اليومية العامة'!$I$6:$I$1600,'اليومية العامة'!$F$6:$F$1600,$B81,'اليومية العامة'!$B$6:$B$1600,$Z$1)</f>
        <v>0</v>
      </c>
      <c r="AA81" s="76">
        <f>SUMIFS('اليومية العامة'!$M$6:$M$1600,'اليومية العامة'!$J$6:$J$1600,$B81,'اليومية العامة'!$B$6:$B$1600,$Z$1)</f>
        <v>0</v>
      </c>
      <c r="AB81" s="76">
        <f>SUMIFS('اليومية العامة'!$I$6:$I$1600,'اليومية العامة'!$F$6:$F$1600,$B81,'اليومية العامة'!$B$6:$B$1600,$AB$1)</f>
        <v>0</v>
      </c>
      <c r="AC81" s="76">
        <f>SUMIFS('اليومية العامة'!$M$6:$M$1600,'اليومية العامة'!$J$6:$J$1600,$B81,'اليومية العامة'!$B$6:$B$1600,$AB$1)</f>
        <v>0</v>
      </c>
      <c r="AD81" s="76">
        <f t="shared" si="3"/>
        <v>0</v>
      </c>
      <c r="AE81" s="76">
        <f t="shared" si="4"/>
        <v>0</v>
      </c>
      <c r="AF81" s="20" t="str">
        <f t="shared" si="5"/>
        <v/>
      </c>
    </row>
    <row r="82" spans="1:32" x14ac:dyDescent="0.25">
      <c r="A82" s="75">
        <f>'دليل الحسابات'!A80</f>
        <v>3</v>
      </c>
      <c r="B82" s="75">
        <f>'دليل الحسابات'!B80</f>
        <v>12100000</v>
      </c>
      <c r="C82" s="75" t="str">
        <f>'دليل الحسابات'!C80</f>
        <v>صافي السيارات</v>
      </c>
      <c r="D82" s="76">
        <f>SUMIFS('القيد الإفتتاحي'!$I$6:$I$1600,'القيد الإفتتاحي'!$F$6:$F$1600,$B82,'القيد الإفتتاحي'!$B$6:$B$1600,$D$1)</f>
        <v>0</v>
      </c>
      <c r="E82" s="76">
        <f>SUMIFS('القيد الإفتتاحي'!$M$6:$M$1600,'القيد الإفتتاحي'!$J$6:$J$1600,$B82,'القيد الإفتتاحي'!$B$6:$B$1600,$D$1)</f>
        <v>0</v>
      </c>
      <c r="F82" s="76">
        <f>SUMIFS('اليومية العامة'!$I$6:$I$1600,'اليومية العامة'!$F$6:$F$1600,$B82,'اليومية العامة'!$B$6:$B$1600,$F$1)</f>
        <v>0</v>
      </c>
      <c r="G82" s="76">
        <f>SUMIFS('اليومية العامة'!$M$6:$M$1600,'اليومية العامة'!$J$6:$J$1600,$B82,'اليومية العامة'!$B$6:$B$1600,$F$1)</f>
        <v>0</v>
      </c>
      <c r="H82" s="76">
        <f>SUMIFS('اليومية العامة'!$I$6:$I$1600,'اليومية العامة'!$F$6:$F$1600,$B82,'اليومية العامة'!$B$6:$B$1600,$H$1)</f>
        <v>0</v>
      </c>
      <c r="I82" s="76">
        <f>SUMIFS('اليومية العامة'!$M$6:$M$1600,'اليومية العامة'!$J$6:$J$1600,$B82,'اليومية العامة'!$B$6:$B$1600,$H$1)</f>
        <v>0</v>
      </c>
      <c r="J82" s="76">
        <f>SUMIFS('اليومية العامة'!$I$6:$I$1600,'اليومية العامة'!$F$6:$F$1600,$B82,'اليومية العامة'!$B$6:$B$1600,$J$1)</f>
        <v>0</v>
      </c>
      <c r="K82" s="76">
        <f>SUMIFS('اليومية العامة'!$M$6:$M$1600,'اليومية العامة'!$J$6:$J$1600,$B82,'اليومية العامة'!$B$6:$B$1600,$J$1)</f>
        <v>0</v>
      </c>
      <c r="L82" s="76">
        <f>SUMIFS('اليومية العامة'!$I$6:$I$1600,'اليومية العامة'!$F$6:$F$1600,$B82,'اليومية العامة'!$B$6:$B$1600,$L$1)</f>
        <v>0</v>
      </c>
      <c r="M82" s="76">
        <f>SUMIFS('اليومية العامة'!$M$6:$M$1600,'اليومية العامة'!$J$6:$J$1600,$B82,'اليومية العامة'!$B$6:$B$1600,$L$1)</f>
        <v>0</v>
      </c>
      <c r="N82" s="76">
        <f>SUMIFS('اليومية العامة'!$I$6:$I$1600,'اليومية العامة'!$F$6:$F$1600,$B82,'اليومية العامة'!$B$6:$B$1600,$N$1)</f>
        <v>0</v>
      </c>
      <c r="O82" s="76">
        <f>SUMIFS('اليومية العامة'!$M$6:$M$1600,'اليومية العامة'!$J$6:$J$1600,$B82,'اليومية العامة'!$B$6:$B$1600,$N$1)</f>
        <v>0</v>
      </c>
      <c r="P82" s="76">
        <f>SUMIFS('اليومية العامة'!$I$6:$I$1600,'اليومية العامة'!$F$6:$F$1600,$B82,'اليومية العامة'!$B$6:$B$1600,$P$1)</f>
        <v>0</v>
      </c>
      <c r="Q82" s="76">
        <f>SUMIFS('اليومية العامة'!$M$6:$M$1600,'اليومية العامة'!$J$6:$J$1600,$B82,'اليومية العامة'!$B$6:$B$1600,$P$1)</f>
        <v>0</v>
      </c>
      <c r="R82" s="76">
        <f>SUMIFS('اليومية العامة'!$I$6:$I$1600,'اليومية العامة'!$F$6:$F$1600,$B82,'اليومية العامة'!$B$6:$B$1600,$R$1)</f>
        <v>0</v>
      </c>
      <c r="S82" s="76">
        <f>SUMIFS('اليومية العامة'!$M$6:$M$1600,'اليومية العامة'!$J$6:$J$1600,$B82,'اليومية العامة'!$B$6:$B$1600,$R$1)</f>
        <v>0</v>
      </c>
      <c r="T82" s="76">
        <f>SUMIFS('اليومية العامة'!$I$6:$I$1600,'اليومية العامة'!$F$6:$F$1600,$B82,'اليومية العامة'!$B$6:$B$1600,$T$1)</f>
        <v>0</v>
      </c>
      <c r="U82" s="76">
        <f>SUMIFS('اليومية العامة'!$M$6:$M$1600,'اليومية العامة'!$J$6:$J$1600,$B82,'اليومية العامة'!$B$6:$B$1600,$T$1)</f>
        <v>0</v>
      </c>
      <c r="V82" s="76">
        <f>SUMIFS('اليومية العامة'!$I$6:$I$1600,'اليومية العامة'!$F$6:$F$1600,$B82,'اليومية العامة'!$B$6:$B$1600,$V$1)</f>
        <v>0</v>
      </c>
      <c r="W82" s="76">
        <f>SUMIFS('اليومية العامة'!$M$6:$M$1600,'اليومية العامة'!$J$6:$J$1600,$B82,'اليومية العامة'!$B$6:$B$1600,$V$1)</f>
        <v>0</v>
      </c>
      <c r="X82" s="76">
        <f>SUMIFS('اليومية العامة'!$I$6:$I$1600,'اليومية العامة'!$F$6:$F$1600,$B82,'اليومية العامة'!$B$6:$B$1600,$X$1)</f>
        <v>0</v>
      </c>
      <c r="Y82" s="76">
        <f>SUMIFS('اليومية العامة'!$M$6:$M$1600,'اليومية العامة'!$J$6:$J$1600,$B82,'اليومية العامة'!$B$6:$B$1600,$X$1)</f>
        <v>0</v>
      </c>
      <c r="Z82" s="76">
        <f>SUMIFS('اليومية العامة'!$I$6:$I$1600,'اليومية العامة'!$F$6:$F$1600,$B82,'اليومية العامة'!$B$6:$B$1600,$Z$1)</f>
        <v>0</v>
      </c>
      <c r="AA82" s="76">
        <f>SUMIFS('اليومية العامة'!$M$6:$M$1600,'اليومية العامة'!$J$6:$J$1600,$B82,'اليومية العامة'!$B$6:$B$1600,$Z$1)</f>
        <v>0</v>
      </c>
      <c r="AB82" s="76">
        <f>SUMIFS('اليومية العامة'!$I$6:$I$1600,'اليومية العامة'!$F$6:$F$1600,$B82,'اليومية العامة'!$B$6:$B$1600,$AB$1)</f>
        <v>0</v>
      </c>
      <c r="AC82" s="76">
        <f>SUMIFS('اليومية العامة'!$M$6:$M$1600,'اليومية العامة'!$J$6:$J$1600,$B82,'اليومية العامة'!$B$6:$B$1600,$AB$1)</f>
        <v>0</v>
      </c>
      <c r="AD82" s="76">
        <f t="shared" si="3"/>
        <v>0</v>
      </c>
      <c r="AE82" s="76">
        <f t="shared" si="4"/>
        <v>0</v>
      </c>
      <c r="AF82" s="20" t="str">
        <f t="shared" si="5"/>
        <v/>
      </c>
    </row>
    <row r="83" spans="1:32" x14ac:dyDescent="0.25">
      <c r="A83" s="75">
        <f>'دليل الحسابات'!A81</f>
        <v>4</v>
      </c>
      <c r="B83" s="75">
        <f>'دليل الحسابات'!B81</f>
        <v>12101000</v>
      </c>
      <c r="C83" s="75" t="str">
        <f>'دليل الحسابات'!C81</f>
        <v>تكلفة السيارات</v>
      </c>
      <c r="D83" s="76">
        <f>SUMIFS('القيد الإفتتاحي'!$I$6:$I$1600,'القيد الإفتتاحي'!$F$6:$F$1600,$B83,'القيد الإفتتاحي'!$B$6:$B$1600,$D$1)</f>
        <v>0</v>
      </c>
      <c r="E83" s="76">
        <f>SUMIFS('القيد الإفتتاحي'!$M$6:$M$1600,'القيد الإفتتاحي'!$J$6:$J$1600,$B83,'القيد الإفتتاحي'!$B$6:$B$1600,$D$1)</f>
        <v>0</v>
      </c>
      <c r="F83" s="76">
        <f>SUMIFS('اليومية العامة'!$I$6:$I$1600,'اليومية العامة'!$F$6:$F$1600,$B83,'اليومية العامة'!$B$6:$B$1600,$F$1)</f>
        <v>0</v>
      </c>
      <c r="G83" s="76">
        <f>SUMIFS('اليومية العامة'!$M$6:$M$1600,'اليومية العامة'!$J$6:$J$1600,$B83,'اليومية العامة'!$B$6:$B$1600,$F$1)</f>
        <v>0</v>
      </c>
      <c r="H83" s="76">
        <f>SUMIFS('اليومية العامة'!$I$6:$I$1600,'اليومية العامة'!$F$6:$F$1600,$B83,'اليومية العامة'!$B$6:$B$1600,$H$1)</f>
        <v>0</v>
      </c>
      <c r="I83" s="76">
        <f>SUMIFS('اليومية العامة'!$M$6:$M$1600,'اليومية العامة'!$J$6:$J$1600,$B83,'اليومية العامة'!$B$6:$B$1600,$H$1)</f>
        <v>0</v>
      </c>
      <c r="J83" s="76">
        <f>SUMIFS('اليومية العامة'!$I$6:$I$1600,'اليومية العامة'!$F$6:$F$1600,$B83,'اليومية العامة'!$B$6:$B$1600,$J$1)</f>
        <v>0</v>
      </c>
      <c r="K83" s="76">
        <f>SUMIFS('اليومية العامة'!$M$6:$M$1600,'اليومية العامة'!$J$6:$J$1600,$B83,'اليومية العامة'!$B$6:$B$1600,$J$1)</f>
        <v>0</v>
      </c>
      <c r="L83" s="76">
        <f>SUMIFS('اليومية العامة'!$I$6:$I$1600,'اليومية العامة'!$F$6:$F$1600,$B83,'اليومية العامة'!$B$6:$B$1600,$L$1)</f>
        <v>0</v>
      </c>
      <c r="M83" s="76">
        <f>SUMIFS('اليومية العامة'!$M$6:$M$1600,'اليومية العامة'!$J$6:$J$1600,$B83,'اليومية العامة'!$B$6:$B$1600,$L$1)</f>
        <v>0</v>
      </c>
      <c r="N83" s="76">
        <f>SUMIFS('اليومية العامة'!$I$6:$I$1600,'اليومية العامة'!$F$6:$F$1600,$B83,'اليومية العامة'!$B$6:$B$1600,$N$1)</f>
        <v>0</v>
      </c>
      <c r="O83" s="76">
        <f>SUMIFS('اليومية العامة'!$M$6:$M$1600,'اليومية العامة'!$J$6:$J$1600,$B83,'اليومية العامة'!$B$6:$B$1600,$N$1)</f>
        <v>0</v>
      </c>
      <c r="P83" s="76">
        <f>SUMIFS('اليومية العامة'!$I$6:$I$1600,'اليومية العامة'!$F$6:$F$1600,$B83,'اليومية العامة'!$B$6:$B$1600,$P$1)</f>
        <v>0</v>
      </c>
      <c r="Q83" s="76">
        <f>SUMIFS('اليومية العامة'!$M$6:$M$1600,'اليومية العامة'!$J$6:$J$1600,$B83,'اليومية العامة'!$B$6:$B$1600,$P$1)</f>
        <v>0</v>
      </c>
      <c r="R83" s="76">
        <f>SUMIFS('اليومية العامة'!$I$6:$I$1600,'اليومية العامة'!$F$6:$F$1600,$B83,'اليومية العامة'!$B$6:$B$1600,$R$1)</f>
        <v>0</v>
      </c>
      <c r="S83" s="76">
        <f>SUMIFS('اليومية العامة'!$M$6:$M$1600,'اليومية العامة'!$J$6:$J$1600,$B83,'اليومية العامة'!$B$6:$B$1600,$R$1)</f>
        <v>0</v>
      </c>
      <c r="T83" s="76">
        <f>SUMIFS('اليومية العامة'!$I$6:$I$1600,'اليومية العامة'!$F$6:$F$1600,$B83,'اليومية العامة'!$B$6:$B$1600,$T$1)</f>
        <v>0</v>
      </c>
      <c r="U83" s="76">
        <f>SUMIFS('اليومية العامة'!$M$6:$M$1600,'اليومية العامة'!$J$6:$J$1600,$B83,'اليومية العامة'!$B$6:$B$1600,$T$1)</f>
        <v>0</v>
      </c>
      <c r="V83" s="76">
        <f>SUMIFS('اليومية العامة'!$I$6:$I$1600,'اليومية العامة'!$F$6:$F$1600,$B83,'اليومية العامة'!$B$6:$B$1600,$V$1)</f>
        <v>0</v>
      </c>
      <c r="W83" s="76">
        <f>SUMIFS('اليومية العامة'!$M$6:$M$1600,'اليومية العامة'!$J$6:$J$1600,$B83,'اليومية العامة'!$B$6:$B$1600,$V$1)</f>
        <v>0</v>
      </c>
      <c r="X83" s="76">
        <f>SUMIFS('اليومية العامة'!$I$6:$I$1600,'اليومية العامة'!$F$6:$F$1600,$B83,'اليومية العامة'!$B$6:$B$1600,$X$1)</f>
        <v>0</v>
      </c>
      <c r="Y83" s="76">
        <f>SUMIFS('اليومية العامة'!$M$6:$M$1600,'اليومية العامة'!$J$6:$J$1600,$B83,'اليومية العامة'!$B$6:$B$1600,$X$1)</f>
        <v>0</v>
      </c>
      <c r="Z83" s="76">
        <f>SUMIFS('اليومية العامة'!$I$6:$I$1600,'اليومية العامة'!$F$6:$F$1600,$B83,'اليومية العامة'!$B$6:$B$1600,$Z$1)</f>
        <v>0</v>
      </c>
      <c r="AA83" s="76">
        <f>SUMIFS('اليومية العامة'!$M$6:$M$1600,'اليومية العامة'!$J$6:$J$1600,$B83,'اليومية العامة'!$B$6:$B$1600,$Z$1)</f>
        <v>0</v>
      </c>
      <c r="AB83" s="76">
        <f>SUMIFS('اليومية العامة'!$I$6:$I$1600,'اليومية العامة'!$F$6:$F$1600,$B83,'اليومية العامة'!$B$6:$B$1600,$AB$1)</f>
        <v>0</v>
      </c>
      <c r="AC83" s="76">
        <f>SUMIFS('اليومية العامة'!$M$6:$M$1600,'اليومية العامة'!$J$6:$J$1600,$B83,'اليومية العامة'!$B$6:$B$1600,$AB$1)</f>
        <v>0</v>
      </c>
      <c r="AD83" s="76">
        <f t="shared" si="3"/>
        <v>0</v>
      </c>
      <c r="AE83" s="76">
        <f t="shared" si="4"/>
        <v>0</v>
      </c>
      <c r="AF83" s="20" t="str">
        <f t="shared" si="5"/>
        <v/>
      </c>
    </row>
    <row r="84" spans="1:32" x14ac:dyDescent="0.25">
      <c r="A84" s="75">
        <f>'دليل الحسابات'!A82</f>
        <v>5</v>
      </c>
      <c r="B84" s="75">
        <f>'دليل الحسابات'!B82</f>
        <v>12101001</v>
      </c>
      <c r="C84" s="75" t="str">
        <f>'دليل الحسابات'!C82</f>
        <v>تكلفة السيارات رقم 1</v>
      </c>
      <c r="D84" s="76">
        <f>SUMIFS('القيد الإفتتاحي'!$I$6:$I$1600,'القيد الإفتتاحي'!$F$6:$F$1600,$B84,'القيد الإفتتاحي'!$B$6:$B$1600,$D$1)</f>
        <v>0</v>
      </c>
      <c r="E84" s="76">
        <f>SUMIFS('القيد الإفتتاحي'!$M$6:$M$1600,'القيد الإفتتاحي'!$J$6:$J$1600,$B84,'القيد الإفتتاحي'!$B$6:$B$1600,$D$1)</f>
        <v>0</v>
      </c>
      <c r="F84" s="76">
        <f>SUMIFS('اليومية العامة'!$I$6:$I$1600,'اليومية العامة'!$F$6:$F$1600,$B84,'اليومية العامة'!$B$6:$B$1600,$F$1)</f>
        <v>0</v>
      </c>
      <c r="G84" s="76">
        <f>SUMIFS('اليومية العامة'!$M$6:$M$1600,'اليومية العامة'!$J$6:$J$1600,$B84,'اليومية العامة'!$B$6:$B$1600,$F$1)</f>
        <v>0</v>
      </c>
      <c r="H84" s="76">
        <f>SUMIFS('اليومية العامة'!$I$6:$I$1600,'اليومية العامة'!$F$6:$F$1600,$B84,'اليومية العامة'!$B$6:$B$1600,$H$1)</f>
        <v>0</v>
      </c>
      <c r="I84" s="76">
        <f>SUMIFS('اليومية العامة'!$M$6:$M$1600,'اليومية العامة'!$J$6:$J$1600,$B84,'اليومية العامة'!$B$6:$B$1600,$H$1)</f>
        <v>0</v>
      </c>
      <c r="J84" s="76">
        <f>SUMIFS('اليومية العامة'!$I$6:$I$1600,'اليومية العامة'!$F$6:$F$1600,$B84,'اليومية العامة'!$B$6:$B$1600,$J$1)</f>
        <v>0</v>
      </c>
      <c r="K84" s="76">
        <f>SUMIFS('اليومية العامة'!$M$6:$M$1600,'اليومية العامة'!$J$6:$J$1600,$B84,'اليومية العامة'!$B$6:$B$1600,$J$1)</f>
        <v>0</v>
      </c>
      <c r="L84" s="76">
        <f>SUMIFS('اليومية العامة'!$I$6:$I$1600,'اليومية العامة'!$F$6:$F$1600,$B84,'اليومية العامة'!$B$6:$B$1600,$L$1)</f>
        <v>0</v>
      </c>
      <c r="M84" s="76">
        <f>SUMIFS('اليومية العامة'!$M$6:$M$1600,'اليومية العامة'!$J$6:$J$1600,$B84,'اليومية العامة'!$B$6:$B$1600,$L$1)</f>
        <v>0</v>
      </c>
      <c r="N84" s="76">
        <f>SUMIFS('اليومية العامة'!$I$6:$I$1600,'اليومية العامة'!$F$6:$F$1600,$B84,'اليومية العامة'!$B$6:$B$1600,$N$1)</f>
        <v>0</v>
      </c>
      <c r="O84" s="76">
        <f>SUMIFS('اليومية العامة'!$M$6:$M$1600,'اليومية العامة'!$J$6:$J$1600,$B84,'اليومية العامة'!$B$6:$B$1600,$N$1)</f>
        <v>0</v>
      </c>
      <c r="P84" s="76">
        <f>SUMIFS('اليومية العامة'!$I$6:$I$1600,'اليومية العامة'!$F$6:$F$1600,$B84,'اليومية العامة'!$B$6:$B$1600,$P$1)</f>
        <v>0</v>
      </c>
      <c r="Q84" s="76">
        <f>SUMIFS('اليومية العامة'!$M$6:$M$1600,'اليومية العامة'!$J$6:$J$1600,$B84,'اليومية العامة'!$B$6:$B$1600,$P$1)</f>
        <v>0</v>
      </c>
      <c r="R84" s="76">
        <f>SUMIFS('اليومية العامة'!$I$6:$I$1600,'اليومية العامة'!$F$6:$F$1600,$B84,'اليومية العامة'!$B$6:$B$1600,$R$1)</f>
        <v>0</v>
      </c>
      <c r="S84" s="76">
        <f>SUMIFS('اليومية العامة'!$M$6:$M$1600,'اليومية العامة'!$J$6:$J$1600,$B84,'اليومية العامة'!$B$6:$B$1600,$R$1)</f>
        <v>0</v>
      </c>
      <c r="T84" s="76">
        <f>SUMIFS('اليومية العامة'!$I$6:$I$1600,'اليومية العامة'!$F$6:$F$1600,$B84,'اليومية العامة'!$B$6:$B$1600,$T$1)</f>
        <v>0</v>
      </c>
      <c r="U84" s="76">
        <f>SUMIFS('اليومية العامة'!$M$6:$M$1600,'اليومية العامة'!$J$6:$J$1600,$B84,'اليومية العامة'!$B$6:$B$1600,$T$1)</f>
        <v>0</v>
      </c>
      <c r="V84" s="76">
        <f>SUMIFS('اليومية العامة'!$I$6:$I$1600,'اليومية العامة'!$F$6:$F$1600,$B84,'اليومية العامة'!$B$6:$B$1600,$V$1)</f>
        <v>0</v>
      </c>
      <c r="W84" s="76">
        <f>SUMIFS('اليومية العامة'!$M$6:$M$1600,'اليومية العامة'!$J$6:$J$1600,$B84,'اليومية العامة'!$B$6:$B$1600,$V$1)</f>
        <v>0</v>
      </c>
      <c r="X84" s="76">
        <f>SUMIFS('اليومية العامة'!$I$6:$I$1600,'اليومية العامة'!$F$6:$F$1600,$B84,'اليومية العامة'!$B$6:$B$1600,$X$1)</f>
        <v>0</v>
      </c>
      <c r="Y84" s="76">
        <f>SUMIFS('اليومية العامة'!$M$6:$M$1600,'اليومية العامة'!$J$6:$J$1600,$B84,'اليومية العامة'!$B$6:$B$1600,$X$1)</f>
        <v>0</v>
      </c>
      <c r="Z84" s="76">
        <f>SUMIFS('اليومية العامة'!$I$6:$I$1600,'اليومية العامة'!$F$6:$F$1600,$B84,'اليومية العامة'!$B$6:$B$1600,$Z$1)</f>
        <v>0</v>
      </c>
      <c r="AA84" s="76">
        <f>SUMIFS('اليومية العامة'!$M$6:$M$1600,'اليومية العامة'!$J$6:$J$1600,$B84,'اليومية العامة'!$B$6:$B$1600,$Z$1)</f>
        <v>0</v>
      </c>
      <c r="AB84" s="76">
        <f>SUMIFS('اليومية العامة'!$I$6:$I$1600,'اليومية العامة'!$F$6:$F$1600,$B84,'اليومية العامة'!$B$6:$B$1600,$AB$1)</f>
        <v>0</v>
      </c>
      <c r="AC84" s="76">
        <f>SUMIFS('اليومية العامة'!$M$6:$M$1600,'اليومية العامة'!$J$6:$J$1600,$B84,'اليومية العامة'!$B$6:$B$1600,$AB$1)</f>
        <v>0</v>
      </c>
      <c r="AD84" s="76">
        <f t="shared" si="3"/>
        <v>0</v>
      </c>
      <c r="AE84" s="76">
        <f t="shared" si="4"/>
        <v>0</v>
      </c>
      <c r="AF84" s="20" t="str">
        <f t="shared" si="5"/>
        <v/>
      </c>
    </row>
    <row r="85" spans="1:32" x14ac:dyDescent="0.25">
      <c r="A85" s="75">
        <f>'دليل الحسابات'!A83</f>
        <v>5</v>
      </c>
      <c r="B85" s="75">
        <f>'دليل الحسابات'!B83</f>
        <v>12101002</v>
      </c>
      <c r="C85" s="75" t="str">
        <f>'دليل الحسابات'!C83</f>
        <v>تكلفة السيارات رقم 2</v>
      </c>
      <c r="D85" s="76">
        <f>SUMIFS('القيد الإفتتاحي'!$I$6:$I$1600,'القيد الإفتتاحي'!$F$6:$F$1600,$B85,'القيد الإفتتاحي'!$B$6:$B$1600,$D$1)</f>
        <v>0</v>
      </c>
      <c r="E85" s="76">
        <f>SUMIFS('القيد الإفتتاحي'!$M$6:$M$1600,'القيد الإفتتاحي'!$J$6:$J$1600,$B85,'القيد الإفتتاحي'!$B$6:$B$1600,$D$1)</f>
        <v>0</v>
      </c>
      <c r="F85" s="76">
        <f>SUMIFS('اليومية العامة'!$I$6:$I$1600,'اليومية العامة'!$F$6:$F$1600,$B85,'اليومية العامة'!$B$6:$B$1600,$F$1)</f>
        <v>0</v>
      </c>
      <c r="G85" s="76">
        <f>SUMIFS('اليومية العامة'!$M$6:$M$1600,'اليومية العامة'!$J$6:$J$1600,$B85,'اليومية العامة'!$B$6:$B$1600,$F$1)</f>
        <v>0</v>
      </c>
      <c r="H85" s="76">
        <f>SUMIFS('اليومية العامة'!$I$6:$I$1600,'اليومية العامة'!$F$6:$F$1600,$B85,'اليومية العامة'!$B$6:$B$1600,$H$1)</f>
        <v>0</v>
      </c>
      <c r="I85" s="76">
        <f>SUMIFS('اليومية العامة'!$M$6:$M$1600,'اليومية العامة'!$J$6:$J$1600,$B85,'اليومية العامة'!$B$6:$B$1600,$H$1)</f>
        <v>0</v>
      </c>
      <c r="J85" s="76">
        <f>SUMIFS('اليومية العامة'!$I$6:$I$1600,'اليومية العامة'!$F$6:$F$1600,$B85,'اليومية العامة'!$B$6:$B$1600,$J$1)</f>
        <v>0</v>
      </c>
      <c r="K85" s="76">
        <f>SUMIFS('اليومية العامة'!$M$6:$M$1600,'اليومية العامة'!$J$6:$J$1600,$B85,'اليومية العامة'!$B$6:$B$1600,$J$1)</f>
        <v>0</v>
      </c>
      <c r="L85" s="76">
        <f>SUMIFS('اليومية العامة'!$I$6:$I$1600,'اليومية العامة'!$F$6:$F$1600,$B85,'اليومية العامة'!$B$6:$B$1600,$L$1)</f>
        <v>0</v>
      </c>
      <c r="M85" s="76">
        <f>SUMIFS('اليومية العامة'!$M$6:$M$1600,'اليومية العامة'!$J$6:$J$1600,$B85,'اليومية العامة'!$B$6:$B$1600,$L$1)</f>
        <v>0</v>
      </c>
      <c r="N85" s="76">
        <f>SUMIFS('اليومية العامة'!$I$6:$I$1600,'اليومية العامة'!$F$6:$F$1600,$B85,'اليومية العامة'!$B$6:$B$1600,$N$1)</f>
        <v>0</v>
      </c>
      <c r="O85" s="76">
        <f>SUMIFS('اليومية العامة'!$M$6:$M$1600,'اليومية العامة'!$J$6:$J$1600,$B85,'اليومية العامة'!$B$6:$B$1600,$N$1)</f>
        <v>0</v>
      </c>
      <c r="P85" s="76">
        <f>SUMIFS('اليومية العامة'!$I$6:$I$1600,'اليومية العامة'!$F$6:$F$1600,$B85,'اليومية العامة'!$B$6:$B$1600,$P$1)</f>
        <v>0</v>
      </c>
      <c r="Q85" s="76">
        <f>SUMIFS('اليومية العامة'!$M$6:$M$1600,'اليومية العامة'!$J$6:$J$1600,$B85,'اليومية العامة'!$B$6:$B$1600,$P$1)</f>
        <v>0</v>
      </c>
      <c r="R85" s="76">
        <f>SUMIFS('اليومية العامة'!$I$6:$I$1600,'اليومية العامة'!$F$6:$F$1600,$B85,'اليومية العامة'!$B$6:$B$1600,$R$1)</f>
        <v>0</v>
      </c>
      <c r="S85" s="76">
        <f>SUMIFS('اليومية العامة'!$M$6:$M$1600,'اليومية العامة'!$J$6:$J$1600,$B85,'اليومية العامة'!$B$6:$B$1600,$R$1)</f>
        <v>0</v>
      </c>
      <c r="T85" s="76">
        <f>SUMIFS('اليومية العامة'!$I$6:$I$1600,'اليومية العامة'!$F$6:$F$1600,$B85,'اليومية العامة'!$B$6:$B$1600,$T$1)</f>
        <v>0</v>
      </c>
      <c r="U85" s="76">
        <f>SUMIFS('اليومية العامة'!$M$6:$M$1600,'اليومية العامة'!$J$6:$J$1600,$B85,'اليومية العامة'!$B$6:$B$1600,$T$1)</f>
        <v>0</v>
      </c>
      <c r="V85" s="76">
        <f>SUMIFS('اليومية العامة'!$I$6:$I$1600,'اليومية العامة'!$F$6:$F$1600,$B85,'اليومية العامة'!$B$6:$B$1600,$V$1)</f>
        <v>0</v>
      </c>
      <c r="W85" s="76">
        <f>SUMIFS('اليومية العامة'!$M$6:$M$1600,'اليومية العامة'!$J$6:$J$1600,$B85,'اليومية العامة'!$B$6:$B$1600,$V$1)</f>
        <v>0</v>
      </c>
      <c r="X85" s="76">
        <f>SUMIFS('اليومية العامة'!$I$6:$I$1600,'اليومية العامة'!$F$6:$F$1600,$B85,'اليومية العامة'!$B$6:$B$1600,$X$1)</f>
        <v>0</v>
      </c>
      <c r="Y85" s="76">
        <f>SUMIFS('اليومية العامة'!$M$6:$M$1600,'اليومية العامة'!$J$6:$J$1600,$B85,'اليومية العامة'!$B$6:$B$1600,$X$1)</f>
        <v>0</v>
      </c>
      <c r="Z85" s="76">
        <f>SUMIFS('اليومية العامة'!$I$6:$I$1600,'اليومية العامة'!$F$6:$F$1600,$B85,'اليومية العامة'!$B$6:$B$1600,$Z$1)</f>
        <v>0</v>
      </c>
      <c r="AA85" s="76">
        <f>SUMIFS('اليومية العامة'!$M$6:$M$1600,'اليومية العامة'!$J$6:$J$1600,$B85,'اليومية العامة'!$B$6:$B$1600,$Z$1)</f>
        <v>0</v>
      </c>
      <c r="AB85" s="76">
        <f>SUMIFS('اليومية العامة'!$I$6:$I$1600,'اليومية العامة'!$F$6:$F$1600,$B85,'اليومية العامة'!$B$6:$B$1600,$AB$1)</f>
        <v>0</v>
      </c>
      <c r="AC85" s="76">
        <f>SUMIFS('اليومية العامة'!$M$6:$M$1600,'اليومية العامة'!$J$6:$J$1600,$B85,'اليومية العامة'!$B$6:$B$1600,$AB$1)</f>
        <v>0</v>
      </c>
      <c r="AD85" s="76">
        <f t="shared" si="3"/>
        <v>0</v>
      </c>
      <c r="AE85" s="76">
        <f t="shared" si="4"/>
        <v>0</v>
      </c>
      <c r="AF85" s="20" t="str">
        <f t="shared" si="5"/>
        <v/>
      </c>
    </row>
    <row r="86" spans="1:32" x14ac:dyDescent="0.25">
      <c r="A86" s="75">
        <f>'دليل الحسابات'!A84</f>
        <v>5</v>
      </c>
      <c r="B86" s="75">
        <f>'دليل الحسابات'!B84</f>
        <v>12101003</v>
      </c>
      <c r="C86" s="75" t="str">
        <f>'دليل الحسابات'!C84</f>
        <v>تكلفة السيارات رقم 3</v>
      </c>
      <c r="D86" s="76">
        <f>SUMIFS('القيد الإفتتاحي'!$I$6:$I$1600,'القيد الإفتتاحي'!$F$6:$F$1600,$B86,'القيد الإفتتاحي'!$B$6:$B$1600,$D$1)</f>
        <v>0</v>
      </c>
      <c r="E86" s="76">
        <f>SUMIFS('القيد الإفتتاحي'!$M$6:$M$1600,'القيد الإفتتاحي'!$J$6:$J$1600,$B86,'القيد الإفتتاحي'!$B$6:$B$1600,$D$1)</f>
        <v>0</v>
      </c>
      <c r="F86" s="76">
        <f>SUMIFS('اليومية العامة'!$I$6:$I$1600,'اليومية العامة'!$F$6:$F$1600,$B86,'اليومية العامة'!$B$6:$B$1600,$F$1)</f>
        <v>0</v>
      </c>
      <c r="G86" s="76">
        <f>SUMIFS('اليومية العامة'!$M$6:$M$1600,'اليومية العامة'!$J$6:$J$1600,$B86,'اليومية العامة'!$B$6:$B$1600,$F$1)</f>
        <v>0</v>
      </c>
      <c r="H86" s="76">
        <f>SUMIFS('اليومية العامة'!$I$6:$I$1600,'اليومية العامة'!$F$6:$F$1600,$B86,'اليومية العامة'!$B$6:$B$1600,$H$1)</f>
        <v>0</v>
      </c>
      <c r="I86" s="76">
        <f>SUMIFS('اليومية العامة'!$M$6:$M$1600,'اليومية العامة'!$J$6:$J$1600,$B86,'اليومية العامة'!$B$6:$B$1600,$H$1)</f>
        <v>0</v>
      </c>
      <c r="J86" s="76">
        <f>SUMIFS('اليومية العامة'!$I$6:$I$1600,'اليومية العامة'!$F$6:$F$1600,$B86,'اليومية العامة'!$B$6:$B$1600,$J$1)</f>
        <v>0</v>
      </c>
      <c r="K86" s="76">
        <f>SUMIFS('اليومية العامة'!$M$6:$M$1600,'اليومية العامة'!$J$6:$J$1600,$B86,'اليومية العامة'!$B$6:$B$1600,$J$1)</f>
        <v>0</v>
      </c>
      <c r="L86" s="76">
        <f>SUMIFS('اليومية العامة'!$I$6:$I$1600,'اليومية العامة'!$F$6:$F$1600,$B86,'اليومية العامة'!$B$6:$B$1600,$L$1)</f>
        <v>0</v>
      </c>
      <c r="M86" s="76">
        <f>SUMIFS('اليومية العامة'!$M$6:$M$1600,'اليومية العامة'!$J$6:$J$1600,$B86,'اليومية العامة'!$B$6:$B$1600,$L$1)</f>
        <v>0</v>
      </c>
      <c r="N86" s="76">
        <f>SUMIFS('اليومية العامة'!$I$6:$I$1600,'اليومية العامة'!$F$6:$F$1600,$B86,'اليومية العامة'!$B$6:$B$1600,$N$1)</f>
        <v>0</v>
      </c>
      <c r="O86" s="76">
        <f>SUMIFS('اليومية العامة'!$M$6:$M$1600,'اليومية العامة'!$J$6:$J$1600,$B86,'اليومية العامة'!$B$6:$B$1600,$N$1)</f>
        <v>0</v>
      </c>
      <c r="P86" s="76">
        <f>SUMIFS('اليومية العامة'!$I$6:$I$1600,'اليومية العامة'!$F$6:$F$1600,$B86,'اليومية العامة'!$B$6:$B$1600,$P$1)</f>
        <v>0</v>
      </c>
      <c r="Q86" s="76">
        <f>SUMIFS('اليومية العامة'!$M$6:$M$1600,'اليومية العامة'!$J$6:$J$1600,$B86,'اليومية العامة'!$B$6:$B$1600,$P$1)</f>
        <v>0</v>
      </c>
      <c r="R86" s="76">
        <f>SUMIFS('اليومية العامة'!$I$6:$I$1600,'اليومية العامة'!$F$6:$F$1600,$B86,'اليومية العامة'!$B$6:$B$1600,$R$1)</f>
        <v>0</v>
      </c>
      <c r="S86" s="76">
        <f>SUMIFS('اليومية العامة'!$M$6:$M$1600,'اليومية العامة'!$J$6:$J$1600,$B86,'اليومية العامة'!$B$6:$B$1600,$R$1)</f>
        <v>0</v>
      </c>
      <c r="T86" s="76">
        <f>SUMIFS('اليومية العامة'!$I$6:$I$1600,'اليومية العامة'!$F$6:$F$1600,$B86,'اليومية العامة'!$B$6:$B$1600,$T$1)</f>
        <v>0</v>
      </c>
      <c r="U86" s="76">
        <f>SUMIFS('اليومية العامة'!$M$6:$M$1600,'اليومية العامة'!$J$6:$J$1600,$B86,'اليومية العامة'!$B$6:$B$1600,$T$1)</f>
        <v>0</v>
      </c>
      <c r="V86" s="76">
        <f>SUMIFS('اليومية العامة'!$I$6:$I$1600,'اليومية العامة'!$F$6:$F$1600,$B86,'اليومية العامة'!$B$6:$B$1600,$V$1)</f>
        <v>0</v>
      </c>
      <c r="W86" s="76">
        <f>SUMIFS('اليومية العامة'!$M$6:$M$1600,'اليومية العامة'!$J$6:$J$1600,$B86,'اليومية العامة'!$B$6:$B$1600,$V$1)</f>
        <v>0</v>
      </c>
      <c r="X86" s="76">
        <f>SUMIFS('اليومية العامة'!$I$6:$I$1600,'اليومية العامة'!$F$6:$F$1600,$B86,'اليومية العامة'!$B$6:$B$1600,$X$1)</f>
        <v>0</v>
      </c>
      <c r="Y86" s="76">
        <f>SUMIFS('اليومية العامة'!$M$6:$M$1600,'اليومية العامة'!$J$6:$J$1600,$B86,'اليومية العامة'!$B$6:$B$1600,$X$1)</f>
        <v>0</v>
      </c>
      <c r="Z86" s="76">
        <f>SUMIFS('اليومية العامة'!$I$6:$I$1600,'اليومية العامة'!$F$6:$F$1600,$B86,'اليومية العامة'!$B$6:$B$1600,$Z$1)</f>
        <v>0</v>
      </c>
      <c r="AA86" s="76">
        <f>SUMIFS('اليومية العامة'!$M$6:$M$1600,'اليومية العامة'!$J$6:$J$1600,$B86,'اليومية العامة'!$B$6:$B$1600,$Z$1)</f>
        <v>0</v>
      </c>
      <c r="AB86" s="76">
        <f>SUMIFS('اليومية العامة'!$I$6:$I$1600,'اليومية العامة'!$F$6:$F$1600,$B86,'اليومية العامة'!$B$6:$B$1600,$AB$1)</f>
        <v>0</v>
      </c>
      <c r="AC86" s="76">
        <f>SUMIFS('اليومية العامة'!$M$6:$M$1600,'اليومية العامة'!$J$6:$J$1600,$B86,'اليومية العامة'!$B$6:$B$1600,$AB$1)</f>
        <v>0</v>
      </c>
      <c r="AD86" s="76">
        <f t="shared" si="3"/>
        <v>0</v>
      </c>
      <c r="AE86" s="76">
        <f t="shared" si="4"/>
        <v>0</v>
      </c>
      <c r="AF86" s="20" t="str">
        <f t="shared" si="5"/>
        <v/>
      </c>
    </row>
    <row r="87" spans="1:32" x14ac:dyDescent="0.25">
      <c r="A87" s="75">
        <f>'دليل الحسابات'!A85</f>
        <v>5</v>
      </c>
      <c r="B87" s="75">
        <f>'دليل الحسابات'!B85</f>
        <v>12101004</v>
      </c>
      <c r="C87" s="75" t="str">
        <f>'دليل الحسابات'!C85</f>
        <v>تكلفة السيارات رقم 4</v>
      </c>
      <c r="D87" s="76">
        <f>SUMIFS('القيد الإفتتاحي'!$I$6:$I$1600,'القيد الإفتتاحي'!$F$6:$F$1600,$B87,'القيد الإفتتاحي'!$B$6:$B$1600,$D$1)</f>
        <v>0</v>
      </c>
      <c r="E87" s="76">
        <f>SUMIFS('القيد الإفتتاحي'!$M$6:$M$1600,'القيد الإفتتاحي'!$J$6:$J$1600,$B87,'القيد الإفتتاحي'!$B$6:$B$1600,$D$1)</f>
        <v>0</v>
      </c>
      <c r="F87" s="76">
        <f>SUMIFS('اليومية العامة'!$I$6:$I$1600,'اليومية العامة'!$F$6:$F$1600,$B87,'اليومية العامة'!$B$6:$B$1600,$F$1)</f>
        <v>0</v>
      </c>
      <c r="G87" s="76">
        <f>SUMIFS('اليومية العامة'!$M$6:$M$1600,'اليومية العامة'!$J$6:$J$1600,$B87,'اليومية العامة'!$B$6:$B$1600,$F$1)</f>
        <v>0</v>
      </c>
      <c r="H87" s="76">
        <f>SUMIFS('اليومية العامة'!$I$6:$I$1600,'اليومية العامة'!$F$6:$F$1600,$B87,'اليومية العامة'!$B$6:$B$1600,$H$1)</f>
        <v>0</v>
      </c>
      <c r="I87" s="76">
        <f>SUMIFS('اليومية العامة'!$M$6:$M$1600,'اليومية العامة'!$J$6:$J$1600,$B87,'اليومية العامة'!$B$6:$B$1600,$H$1)</f>
        <v>0</v>
      </c>
      <c r="J87" s="76">
        <f>SUMIFS('اليومية العامة'!$I$6:$I$1600,'اليومية العامة'!$F$6:$F$1600,$B87,'اليومية العامة'!$B$6:$B$1600,$J$1)</f>
        <v>0</v>
      </c>
      <c r="K87" s="76">
        <f>SUMIFS('اليومية العامة'!$M$6:$M$1600,'اليومية العامة'!$J$6:$J$1600,$B87,'اليومية العامة'!$B$6:$B$1600,$J$1)</f>
        <v>0</v>
      </c>
      <c r="L87" s="76">
        <f>SUMIFS('اليومية العامة'!$I$6:$I$1600,'اليومية العامة'!$F$6:$F$1600,$B87,'اليومية العامة'!$B$6:$B$1600,$L$1)</f>
        <v>0</v>
      </c>
      <c r="M87" s="76">
        <f>SUMIFS('اليومية العامة'!$M$6:$M$1600,'اليومية العامة'!$J$6:$J$1600,$B87,'اليومية العامة'!$B$6:$B$1600,$L$1)</f>
        <v>0</v>
      </c>
      <c r="N87" s="76">
        <f>SUMIFS('اليومية العامة'!$I$6:$I$1600,'اليومية العامة'!$F$6:$F$1600,$B87,'اليومية العامة'!$B$6:$B$1600,$N$1)</f>
        <v>0</v>
      </c>
      <c r="O87" s="76">
        <f>SUMIFS('اليومية العامة'!$M$6:$M$1600,'اليومية العامة'!$J$6:$J$1600,$B87,'اليومية العامة'!$B$6:$B$1600,$N$1)</f>
        <v>0</v>
      </c>
      <c r="P87" s="76">
        <f>SUMIFS('اليومية العامة'!$I$6:$I$1600,'اليومية العامة'!$F$6:$F$1600,$B87,'اليومية العامة'!$B$6:$B$1600,$P$1)</f>
        <v>0</v>
      </c>
      <c r="Q87" s="76">
        <f>SUMIFS('اليومية العامة'!$M$6:$M$1600,'اليومية العامة'!$J$6:$J$1600,$B87,'اليومية العامة'!$B$6:$B$1600,$P$1)</f>
        <v>0</v>
      </c>
      <c r="R87" s="76">
        <f>SUMIFS('اليومية العامة'!$I$6:$I$1600,'اليومية العامة'!$F$6:$F$1600,$B87,'اليومية العامة'!$B$6:$B$1600,$R$1)</f>
        <v>0</v>
      </c>
      <c r="S87" s="76">
        <f>SUMIFS('اليومية العامة'!$M$6:$M$1600,'اليومية العامة'!$J$6:$J$1600,$B87,'اليومية العامة'!$B$6:$B$1600,$R$1)</f>
        <v>0</v>
      </c>
      <c r="T87" s="76">
        <f>SUMIFS('اليومية العامة'!$I$6:$I$1600,'اليومية العامة'!$F$6:$F$1600,$B87,'اليومية العامة'!$B$6:$B$1600,$T$1)</f>
        <v>0</v>
      </c>
      <c r="U87" s="76">
        <f>SUMIFS('اليومية العامة'!$M$6:$M$1600,'اليومية العامة'!$J$6:$J$1600,$B87,'اليومية العامة'!$B$6:$B$1600,$T$1)</f>
        <v>0</v>
      </c>
      <c r="V87" s="76">
        <f>SUMIFS('اليومية العامة'!$I$6:$I$1600,'اليومية العامة'!$F$6:$F$1600,$B87,'اليومية العامة'!$B$6:$B$1600,$V$1)</f>
        <v>0</v>
      </c>
      <c r="W87" s="76">
        <f>SUMIFS('اليومية العامة'!$M$6:$M$1600,'اليومية العامة'!$J$6:$J$1600,$B87,'اليومية العامة'!$B$6:$B$1600,$V$1)</f>
        <v>0</v>
      </c>
      <c r="X87" s="76">
        <f>SUMIFS('اليومية العامة'!$I$6:$I$1600,'اليومية العامة'!$F$6:$F$1600,$B87,'اليومية العامة'!$B$6:$B$1600,$X$1)</f>
        <v>0</v>
      </c>
      <c r="Y87" s="76">
        <f>SUMIFS('اليومية العامة'!$M$6:$M$1600,'اليومية العامة'!$J$6:$J$1600,$B87,'اليومية العامة'!$B$6:$B$1600,$X$1)</f>
        <v>0</v>
      </c>
      <c r="Z87" s="76">
        <f>SUMIFS('اليومية العامة'!$I$6:$I$1600,'اليومية العامة'!$F$6:$F$1600,$B87,'اليومية العامة'!$B$6:$B$1600,$Z$1)</f>
        <v>0</v>
      </c>
      <c r="AA87" s="76">
        <f>SUMIFS('اليومية العامة'!$M$6:$M$1600,'اليومية العامة'!$J$6:$J$1600,$B87,'اليومية العامة'!$B$6:$B$1600,$Z$1)</f>
        <v>0</v>
      </c>
      <c r="AB87" s="76">
        <f>SUMIFS('اليومية العامة'!$I$6:$I$1600,'اليومية العامة'!$F$6:$F$1600,$B87,'اليومية العامة'!$B$6:$B$1600,$AB$1)</f>
        <v>0</v>
      </c>
      <c r="AC87" s="76">
        <f>SUMIFS('اليومية العامة'!$M$6:$M$1600,'اليومية العامة'!$J$6:$J$1600,$B87,'اليومية العامة'!$B$6:$B$1600,$AB$1)</f>
        <v>0</v>
      </c>
      <c r="AD87" s="76">
        <f t="shared" si="3"/>
        <v>0</v>
      </c>
      <c r="AE87" s="76">
        <f t="shared" si="4"/>
        <v>0</v>
      </c>
      <c r="AF87" s="20" t="str">
        <f t="shared" si="5"/>
        <v/>
      </c>
    </row>
    <row r="88" spans="1:32" x14ac:dyDescent="0.25">
      <c r="A88" s="75">
        <f>'دليل الحسابات'!A86</f>
        <v>5</v>
      </c>
      <c r="B88" s="75">
        <f>'دليل الحسابات'!B86</f>
        <v>12101005</v>
      </c>
      <c r="C88" s="75" t="str">
        <f>'دليل الحسابات'!C86</f>
        <v>تكلفة السيارات رقم 5</v>
      </c>
      <c r="D88" s="76">
        <f>SUMIFS('القيد الإفتتاحي'!$I$6:$I$1600,'القيد الإفتتاحي'!$F$6:$F$1600,$B88,'القيد الإفتتاحي'!$B$6:$B$1600,$D$1)</f>
        <v>0</v>
      </c>
      <c r="E88" s="76">
        <f>SUMIFS('القيد الإفتتاحي'!$M$6:$M$1600,'القيد الإفتتاحي'!$J$6:$J$1600,$B88,'القيد الإفتتاحي'!$B$6:$B$1600,$D$1)</f>
        <v>0</v>
      </c>
      <c r="F88" s="76">
        <f>SUMIFS('اليومية العامة'!$I$6:$I$1600,'اليومية العامة'!$F$6:$F$1600,$B88,'اليومية العامة'!$B$6:$B$1600,$F$1)</f>
        <v>0</v>
      </c>
      <c r="G88" s="76">
        <f>SUMIFS('اليومية العامة'!$M$6:$M$1600,'اليومية العامة'!$J$6:$J$1600,$B88,'اليومية العامة'!$B$6:$B$1600,$F$1)</f>
        <v>0</v>
      </c>
      <c r="H88" s="76">
        <f>SUMIFS('اليومية العامة'!$I$6:$I$1600,'اليومية العامة'!$F$6:$F$1600,$B88,'اليومية العامة'!$B$6:$B$1600,$H$1)</f>
        <v>0</v>
      </c>
      <c r="I88" s="76">
        <f>SUMIFS('اليومية العامة'!$M$6:$M$1600,'اليومية العامة'!$J$6:$J$1600,$B88,'اليومية العامة'!$B$6:$B$1600,$H$1)</f>
        <v>0</v>
      </c>
      <c r="J88" s="76">
        <f>SUMIFS('اليومية العامة'!$I$6:$I$1600,'اليومية العامة'!$F$6:$F$1600,$B88,'اليومية العامة'!$B$6:$B$1600,$J$1)</f>
        <v>0</v>
      </c>
      <c r="K88" s="76">
        <f>SUMIFS('اليومية العامة'!$M$6:$M$1600,'اليومية العامة'!$J$6:$J$1600,$B88,'اليومية العامة'!$B$6:$B$1600,$J$1)</f>
        <v>0</v>
      </c>
      <c r="L88" s="76">
        <f>SUMIFS('اليومية العامة'!$I$6:$I$1600,'اليومية العامة'!$F$6:$F$1600,$B88,'اليومية العامة'!$B$6:$B$1600,$L$1)</f>
        <v>0</v>
      </c>
      <c r="M88" s="76">
        <f>SUMIFS('اليومية العامة'!$M$6:$M$1600,'اليومية العامة'!$J$6:$J$1600,$B88,'اليومية العامة'!$B$6:$B$1600,$L$1)</f>
        <v>0</v>
      </c>
      <c r="N88" s="76">
        <f>SUMIFS('اليومية العامة'!$I$6:$I$1600,'اليومية العامة'!$F$6:$F$1600,$B88,'اليومية العامة'!$B$6:$B$1600,$N$1)</f>
        <v>0</v>
      </c>
      <c r="O88" s="76">
        <f>SUMIFS('اليومية العامة'!$M$6:$M$1600,'اليومية العامة'!$J$6:$J$1600,$B88,'اليومية العامة'!$B$6:$B$1600,$N$1)</f>
        <v>0</v>
      </c>
      <c r="P88" s="76">
        <f>SUMIFS('اليومية العامة'!$I$6:$I$1600,'اليومية العامة'!$F$6:$F$1600,$B88,'اليومية العامة'!$B$6:$B$1600,$P$1)</f>
        <v>0</v>
      </c>
      <c r="Q88" s="76">
        <f>SUMIFS('اليومية العامة'!$M$6:$M$1600,'اليومية العامة'!$J$6:$J$1600,$B88,'اليومية العامة'!$B$6:$B$1600,$P$1)</f>
        <v>0</v>
      </c>
      <c r="R88" s="76">
        <f>SUMIFS('اليومية العامة'!$I$6:$I$1600,'اليومية العامة'!$F$6:$F$1600,$B88,'اليومية العامة'!$B$6:$B$1600,$R$1)</f>
        <v>0</v>
      </c>
      <c r="S88" s="76">
        <f>SUMIFS('اليومية العامة'!$M$6:$M$1600,'اليومية العامة'!$J$6:$J$1600,$B88,'اليومية العامة'!$B$6:$B$1600,$R$1)</f>
        <v>0</v>
      </c>
      <c r="T88" s="76">
        <f>SUMIFS('اليومية العامة'!$I$6:$I$1600,'اليومية العامة'!$F$6:$F$1600,$B88,'اليومية العامة'!$B$6:$B$1600,$T$1)</f>
        <v>0</v>
      </c>
      <c r="U88" s="76">
        <f>SUMIFS('اليومية العامة'!$M$6:$M$1600,'اليومية العامة'!$J$6:$J$1600,$B88,'اليومية العامة'!$B$6:$B$1600,$T$1)</f>
        <v>0</v>
      </c>
      <c r="V88" s="76">
        <f>SUMIFS('اليومية العامة'!$I$6:$I$1600,'اليومية العامة'!$F$6:$F$1600,$B88,'اليومية العامة'!$B$6:$B$1600,$V$1)</f>
        <v>0</v>
      </c>
      <c r="W88" s="76">
        <f>SUMIFS('اليومية العامة'!$M$6:$M$1600,'اليومية العامة'!$J$6:$J$1600,$B88,'اليومية العامة'!$B$6:$B$1600,$V$1)</f>
        <v>0</v>
      </c>
      <c r="X88" s="76">
        <f>SUMIFS('اليومية العامة'!$I$6:$I$1600,'اليومية العامة'!$F$6:$F$1600,$B88,'اليومية العامة'!$B$6:$B$1600,$X$1)</f>
        <v>0</v>
      </c>
      <c r="Y88" s="76">
        <f>SUMIFS('اليومية العامة'!$M$6:$M$1600,'اليومية العامة'!$J$6:$J$1600,$B88,'اليومية العامة'!$B$6:$B$1600,$X$1)</f>
        <v>0</v>
      </c>
      <c r="Z88" s="76">
        <f>SUMIFS('اليومية العامة'!$I$6:$I$1600,'اليومية العامة'!$F$6:$F$1600,$B88,'اليومية العامة'!$B$6:$B$1600,$Z$1)</f>
        <v>0</v>
      </c>
      <c r="AA88" s="76">
        <f>SUMIFS('اليومية العامة'!$M$6:$M$1600,'اليومية العامة'!$J$6:$J$1600,$B88,'اليومية العامة'!$B$6:$B$1600,$Z$1)</f>
        <v>0</v>
      </c>
      <c r="AB88" s="76">
        <f>SUMIFS('اليومية العامة'!$I$6:$I$1600,'اليومية العامة'!$F$6:$F$1600,$B88,'اليومية العامة'!$B$6:$B$1600,$AB$1)</f>
        <v>0</v>
      </c>
      <c r="AC88" s="76">
        <f>SUMIFS('اليومية العامة'!$M$6:$M$1600,'اليومية العامة'!$J$6:$J$1600,$B88,'اليومية العامة'!$B$6:$B$1600,$AB$1)</f>
        <v>0</v>
      </c>
      <c r="AD88" s="76">
        <f t="shared" si="3"/>
        <v>0</v>
      </c>
      <c r="AE88" s="76">
        <f t="shared" si="4"/>
        <v>0</v>
      </c>
      <c r="AF88" s="20" t="str">
        <f t="shared" si="5"/>
        <v/>
      </c>
    </row>
    <row r="89" spans="1:32" x14ac:dyDescent="0.25">
      <c r="A89" s="75">
        <f>'دليل الحسابات'!A87</f>
        <v>4</v>
      </c>
      <c r="B89" s="75">
        <f>'دليل الحسابات'!B87</f>
        <v>12102000</v>
      </c>
      <c r="C89" s="75" t="str">
        <f>'دليل الحسابات'!C87</f>
        <v>مجمع استهلاك السيارات</v>
      </c>
      <c r="D89" s="76">
        <f>SUMIFS('القيد الإفتتاحي'!$I$6:$I$1600,'القيد الإفتتاحي'!$F$6:$F$1600,$B89,'القيد الإفتتاحي'!$B$6:$B$1600,$D$1)</f>
        <v>0</v>
      </c>
      <c r="E89" s="76">
        <f>SUMIFS('القيد الإفتتاحي'!$M$6:$M$1600,'القيد الإفتتاحي'!$J$6:$J$1600,$B89,'القيد الإفتتاحي'!$B$6:$B$1600,$D$1)</f>
        <v>0</v>
      </c>
      <c r="F89" s="76">
        <f>SUMIFS('اليومية العامة'!$I$6:$I$1600,'اليومية العامة'!$F$6:$F$1600,$B89,'اليومية العامة'!$B$6:$B$1600,$F$1)</f>
        <v>0</v>
      </c>
      <c r="G89" s="76">
        <f>SUMIFS('اليومية العامة'!$M$6:$M$1600,'اليومية العامة'!$J$6:$J$1600,$B89,'اليومية العامة'!$B$6:$B$1600,$F$1)</f>
        <v>0</v>
      </c>
      <c r="H89" s="76">
        <f>SUMIFS('اليومية العامة'!$I$6:$I$1600,'اليومية العامة'!$F$6:$F$1600,$B89,'اليومية العامة'!$B$6:$B$1600,$H$1)</f>
        <v>0</v>
      </c>
      <c r="I89" s="76">
        <f>SUMIFS('اليومية العامة'!$M$6:$M$1600,'اليومية العامة'!$J$6:$J$1600,$B89,'اليومية العامة'!$B$6:$B$1600,$H$1)</f>
        <v>0</v>
      </c>
      <c r="J89" s="76">
        <f>SUMIFS('اليومية العامة'!$I$6:$I$1600,'اليومية العامة'!$F$6:$F$1600,$B89,'اليومية العامة'!$B$6:$B$1600,$J$1)</f>
        <v>0</v>
      </c>
      <c r="K89" s="76">
        <f>SUMIFS('اليومية العامة'!$M$6:$M$1600,'اليومية العامة'!$J$6:$J$1600,$B89,'اليومية العامة'!$B$6:$B$1600,$J$1)</f>
        <v>0</v>
      </c>
      <c r="L89" s="76">
        <f>SUMIFS('اليومية العامة'!$I$6:$I$1600,'اليومية العامة'!$F$6:$F$1600,$B89,'اليومية العامة'!$B$6:$B$1600,$L$1)</f>
        <v>0</v>
      </c>
      <c r="M89" s="76">
        <f>SUMIFS('اليومية العامة'!$M$6:$M$1600,'اليومية العامة'!$J$6:$J$1600,$B89,'اليومية العامة'!$B$6:$B$1600,$L$1)</f>
        <v>0</v>
      </c>
      <c r="N89" s="76">
        <f>SUMIFS('اليومية العامة'!$I$6:$I$1600,'اليومية العامة'!$F$6:$F$1600,$B89,'اليومية العامة'!$B$6:$B$1600,$N$1)</f>
        <v>0</v>
      </c>
      <c r="O89" s="76">
        <f>SUMIFS('اليومية العامة'!$M$6:$M$1600,'اليومية العامة'!$J$6:$J$1600,$B89,'اليومية العامة'!$B$6:$B$1600,$N$1)</f>
        <v>0</v>
      </c>
      <c r="P89" s="76">
        <f>SUMIFS('اليومية العامة'!$I$6:$I$1600,'اليومية العامة'!$F$6:$F$1600,$B89,'اليومية العامة'!$B$6:$B$1600,$P$1)</f>
        <v>0</v>
      </c>
      <c r="Q89" s="76">
        <f>SUMIFS('اليومية العامة'!$M$6:$M$1600,'اليومية العامة'!$J$6:$J$1600,$B89,'اليومية العامة'!$B$6:$B$1600,$P$1)</f>
        <v>0</v>
      </c>
      <c r="R89" s="76">
        <f>SUMIFS('اليومية العامة'!$I$6:$I$1600,'اليومية العامة'!$F$6:$F$1600,$B89,'اليومية العامة'!$B$6:$B$1600,$R$1)</f>
        <v>0</v>
      </c>
      <c r="S89" s="76">
        <f>SUMIFS('اليومية العامة'!$M$6:$M$1600,'اليومية العامة'!$J$6:$J$1600,$B89,'اليومية العامة'!$B$6:$B$1600,$R$1)</f>
        <v>0</v>
      </c>
      <c r="T89" s="76">
        <f>SUMIFS('اليومية العامة'!$I$6:$I$1600,'اليومية العامة'!$F$6:$F$1600,$B89,'اليومية العامة'!$B$6:$B$1600,$T$1)</f>
        <v>0</v>
      </c>
      <c r="U89" s="76">
        <f>SUMIFS('اليومية العامة'!$M$6:$M$1600,'اليومية العامة'!$J$6:$J$1600,$B89,'اليومية العامة'!$B$6:$B$1600,$T$1)</f>
        <v>0</v>
      </c>
      <c r="V89" s="76">
        <f>SUMIFS('اليومية العامة'!$I$6:$I$1600,'اليومية العامة'!$F$6:$F$1600,$B89,'اليومية العامة'!$B$6:$B$1600,$V$1)</f>
        <v>0</v>
      </c>
      <c r="W89" s="76">
        <f>SUMIFS('اليومية العامة'!$M$6:$M$1600,'اليومية العامة'!$J$6:$J$1600,$B89,'اليومية العامة'!$B$6:$B$1600,$V$1)</f>
        <v>0</v>
      </c>
      <c r="X89" s="76">
        <f>SUMIFS('اليومية العامة'!$I$6:$I$1600,'اليومية العامة'!$F$6:$F$1600,$B89,'اليومية العامة'!$B$6:$B$1600,$X$1)</f>
        <v>0</v>
      </c>
      <c r="Y89" s="76">
        <f>SUMIFS('اليومية العامة'!$M$6:$M$1600,'اليومية العامة'!$J$6:$J$1600,$B89,'اليومية العامة'!$B$6:$B$1600,$X$1)</f>
        <v>0</v>
      </c>
      <c r="Z89" s="76">
        <f>SUMIFS('اليومية العامة'!$I$6:$I$1600,'اليومية العامة'!$F$6:$F$1600,$B89,'اليومية العامة'!$B$6:$B$1600,$Z$1)</f>
        <v>0</v>
      </c>
      <c r="AA89" s="76">
        <f>SUMIFS('اليومية العامة'!$M$6:$M$1600,'اليومية العامة'!$J$6:$J$1600,$B89,'اليومية العامة'!$B$6:$B$1600,$Z$1)</f>
        <v>0</v>
      </c>
      <c r="AB89" s="76">
        <f>SUMIFS('اليومية العامة'!$I$6:$I$1600,'اليومية العامة'!$F$6:$F$1600,$B89,'اليومية العامة'!$B$6:$B$1600,$AB$1)</f>
        <v>0</v>
      </c>
      <c r="AC89" s="76">
        <f>SUMIFS('اليومية العامة'!$M$6:$M$1600,'اليومية العامة'!$J$6:$J$1600,$B89,'اليومية العامة'!$B$6:$B$1600,$AB$1)</f>
        <v>0</v>
      </c>
      <c r="AD89" s="76">
        <f t="shared" si="3"/>
        <v>0</v>
      </c>
      <c r="AE89" s="76">
        <f t="shared" si="4"/>
        <v>0</v>
      </c>
      <c r="AF89" s="20" t="str">
        <f t="shared" si="5"/>
        <v/>
      </c>
    </row>
    <row r="90" spans="1:32" x14ac:dyDescent="0.25">
      <c r="A90" s="75">
        <f>'دليل الحسابات'!A88</f>
        <v>5</v>
      </c>
      <c r="B90" s="75">
        <f>'دليل الحسابات'!B88</f>
        <v>12102001</v>
      </c>
      <c r="C90" s="75" t="str">
        <f>'دليل الحسابات'!C88</f>
        <v>مجمع استهلاك السيارات رقم 1</v>
      </c>
      <c r="D90" s="76">
        <f>SUMIFS('القيد الإفتتاحي'!$I$6:$I$1600,'القيد الإفتتاحي'!$F$6:$F$1600,$B90,'القيد الإفتتاحي'!$B$6:$B$1600,$D$1)</f>
        <v>0</v>
      </c>
      <c r="E90" s="76">
        <f>SUMIFS('القيد الإفتتاحي'!$M$6:$M$1600,'القيد الإفتتاحي'!$J$6:$J$1600,$B90,'القيد الإفتتاحي'!$B$6:$B$1600,$D$1)</f>
        <v>0</v>
      </c>
      <c r="F90" s="76">
        <f>SUMIFS('اليومية العامة'!$I$6:$I$1600,'اليومية العامة'!$F$6:$F$1600,$B90,'اليومية العامة'!$B$6:$B$1600,$F$1)</f>
        <v>0</v>
      </c>
      <c r="G90" s="76">
        <f>SUMIFS('اليومية العامة'!$M$6:$M$1600,'اليومية العامة'!$J$6:$J$1600,$B90,'اليومية العامة'!$B$6:$B$1600,$F$1)</f>
        <v>0</v>
      </c>
      <c r="H90" s="76">
        <f>SUMIFS('اليومية العامة'!$I$6:$I$1600,'اليومية العامة'!$F$6:$F$1600,$B90,'اليومية العامة'!$B$6:$B$1600,$H$1)</f>
        <v>0</v>
      </c>
      <c r="I90" s="76">
        <f>SUMIFS('اليومية العامة'!$M$6:$M$1600,'اليومية العامة'!$J$6:$J$1600,$B90,'اليومية العامة'!$B$6:$B$1600,$H$1)</f>
        <v>0</v>
      </c>
      <c r="J90" s="76">
        <f>SUMIFS('اليومية العامة'!$I$6:$I$1600,'اليومية العامة'!$F$6:$F$1600,$B90,'اليومية العامة'!$B$6:$B$1600,$J$1)</f>
        <v>0</v>
      </c>
      <c r="K90" s="76">
        <f>SUMIFS('اليومية العامة'!$M$6:$M$1600,'اليومية العامة'!$J$6:$J$1600,$B90,'اليومية العامة'!$B$6:$B$1600,$J$1)</f>
        <v>0</v>
      </c>
      <c r="L90" s="76">
        <f>SUMIFS('اليومية العامة'!$I$6:$I$1600,'اليومية العامة'!$F$6:$F$1600,$B90,'اليومية العامة'!$B$6:$B$1600,$L$1)</f>
        <v>0</v>
      </c>
      <c r="M90" s="76">
        <f>SUMIFS('اليومية العامة'!$M$6:$M$1600,'اليومية العامة'!$J$6:$J$1600,$B90,'اليومية العامة'!$B$6:$B$1600,$L$1)</f>
        <v>0</v>
      </c>
      <c r="N90" s="76">
        <f>SUMIFS('اليومية العامة'!$I$6:$I$1600,'اليومية العامة'!$F$6:$F$1600,$B90,'اليومية العامة'!$B$6:$B$1600,$N$1)</f>
        <v>0</v>
      </c>
      <c r="O90" s="76">
        <f>SUMIFS('اليومية العامة'!$M$6:$M$1600,'اليومية العامة'!$J$6:$J$1600,$B90,'اليومية العامة'!$B$6:$B$1600,$N$1)</f>
        <v>0</v>
      </c>
      <c r="P90" s="76">
        <f>SUMIFS('اليومية العامة'!$I$6:$I$1600,'اليومية العامة'!$F$6:$F$1600,$B90,'اليومية العامة'!$B$6:$B$1600,$P$1)</f>
        <v>0</v>
      </c>
      <c r="Q90" s="76">
        <f>SUMIFS('اليومية العامة'!$M$6:$M$1600,'اليومية العامة'!$J$6:$J$1600,$B90,'اليومية العامة'!$B$6:$B$1600,$P$1)</f>
        <v>0</v>
      </c>
      <c r="R90" s="76">
        <f>SUMIFS('اليومية العامة'!$I$6:$I$1600,'اليومية العامة'!$F$6:$F$1600,$B90,'اليومية العامة'!$B$6:$B$1600,$R$1)</f>
        <v>0</v>
      </c>
      <c r="S90" s="76">
        <f>SUMIFS('اليومية العامة'!$M$6:$M$1600,'اليومية العامة'!$J$6:$J$1600,$B90,'اليومية العامة'!$B$6:$B$1600,$R$1)</f>
        <v>0</v>
      </c>
      <c r="T90" s="76">
        <f>SUMIFS('اليومية العامة'!$I$6:$I$1600,'اليومية العامة'!$F$6:$F$1600,$B90,'اليومية العامة'!$B$6:$B$1600,$T$1)</f>
        <v>0</v>
      </c>
      <c r="U90" s="76">
        <f>SUMIFS('اليومية العامة'!$M$6:$M$1600,'اليومية العامة'!$J$6:$J$1600,$B90,'اليومية العامة'!$B$6:$B$1600,$T$1)</f>
        <v>0</v>
      </c>
      <c r="V90" s="76">
        <f>SUMIFS('اليومية العامة'!$I$6:$I$1600,'اليومية العامة'!$F$6:$F$1600,$B90,'اليومية العامة'!$B$6:$B$1600,$V$1)</f>
        <v>0</v>
      </c>
      <c r="W90" s="76">
        <f>SUMIFS('اليومية العامة'!$M$6:$M$1600,'اليومية العامة'!$J$6:$J$1600,$B90,'اليومية العامة'!$B$6:$B$1600,$V$1)</f>
        <v>0</v>
      </c>
      <c r="X90" s="76">
        <f>SUMIFS('اليومية العامة'!$I$6:$I$1600,'اليومية العامة'!$F$6:$F$1600,$B90,'اليومية العامة'!$B$6:$B$1600,$X$1)</f>
        <v>0</v>
      </c>
      <c r="Y90" s="76">
        <f>SUMIFS('اليومية العامة'!$M$6:$M$1600,'اليومية العامة'!$J$6:$J$1600,$B90,'اليومية العامة'!$B$6:$B$1600,$X$1)</f>
        <v>0</v>
      </c>
      <c r="Z90" s="76">
        <f>SUMIFS('اليومية العامة'!$I$6:$I$1600,'اليومية العامة'!$F$6:$F$1600,$B90,'اليومية العامة'!$B$6:$B$1600,$Z$1)</f>
        <v>0</v>
      </c>
      <c r="AA90" s="76">
        <f>SUMIFS('اليومية العامة'!$M$6:$M$1600,'اليومية العامة'!$J$6:$J$1600,$B90,'اليومية العامة'!$B$6:$B$1600,$Z$1)</f>
        <v>0</v>
      </c>
      <c r="AB90" s="76">
        <f>SUMIFS('اليومية العامة'!$I$6:$I$1600,'اليومية العامة'!$F$6:$F$1600,$B90,'اليومية العامة'!$B$6:$B$1600,$AB$1)</f>
        <v>0</v>
      </c>
      <c r="AC90" s="76">
        <f>SUMIFS('اليومية العامة'!$M$6:$M$1600,'اليومية العامة'!$J$6:$J$1600,$B90,'اليومية العامة'!$B$6:$B$1600,$AB$1)</f>
        <v>0</v>
      </c>
      <c r="AD90" s="76">
        <f t="shared" si="3"/>
        <v>0</v>
      </c>
      <c r="AE90" s="76">
        <f t="shared" si="4"/>
        <v>0</v>
      </c>
      <c r="AF90" s="20" t="str">
        <f t="shared" si="5"/>
        <v/>
      </c>
    </row>
    <row r="91" spans="1:32" x14ac:dyDescent="0.25">
      <c r="A91" s="75">
        <f>'دليل الحسابات'!A89</f>
        <v>5</v>
      </c>
      <c r="B91" s="75">
        <f>'دليل الحسابات'!B89</f>
        <v>12102002</v>
      </c>
      <c r="C91" s="75" t="str">
        <f>'دليل الحسابات'!C89</f>
        <v>مجمع استهلاك السيارات رقم 2</v>
      </c>
      <c r="D91" s="76">
        <f>SUMIFS('القيد الإفتتاحي'!$I$6:$I$1600,'القيد الإفتتاحي'!$F$6:$F$1600,$B91,'القيد الإفتتاحي'!$B$6:$B$1600,$D$1)</f>
        <v>0</v>
      </c>
      <c r="E91" s="76">
        <f>SUMIFS('القيد الإفتتاحي'!$M$6:$M$1600,'القيد الإفتتاحي'!$J$6:$J$1600,$B91,'القيد الإفتتاحي'!$B$6:$B$1600,$D$1)</f>
        <v>0</v>
      </c>
      <c r="F91" s="76">
        <f>SUMIFS('اليومية العامة'!$I$6:$I$1600,'اليومية العامة'!$F$6:$F$1600,$B91,'اليومية العامة'!$B$6:$B$1600,$F$1)</f>
        <v>0</v>
      </c>
      <c r="G91" s="76">
        <f>SUMIFS('اليومية العامة'!$M$6:$M$1600,'اليومية العامة'!$J$6:$J$1600,$B91,'اليومية العامة'!$B$6:$B$1600,$F$1)</f>
        <v>0</v>
      </c>
      <c r="H91" s="76">
        <f>SUMIFS('اليومية العامة'!$I$6:$I$1600,'اليومية العامة'!$F$6:$F$1600,$B91,'اليومية العامة'!$B$6:$B$1600,$H$1)</f>
        <v>0</v>
      </c>
      <c r="I91" s="76">
        <f>SUMIFS('اليومية العامة'!$M$6:$M$1600,'اليومية العامة'!$J$6:$J$1600,$B91,'اليومية العامة'!$B$6:$B$1600,$H$1)</f>
        <v>0</v>
      </c>
      <c r="J91" s="76">
        <f>SUMIFS('اليومية العامة'!$I$6:$I$1600,'اليومية العامة'!$F$6:$F$1600,$B91,'اليومية العامة'!$B$6:$B$1600,$J$1)</f>
        <v>0</v>
      </c>
      <c r="K91" s="76">
        <f>SUMIFS('اليومية العامة'!$M$6:$M$1600,'اليومية العامة'!$J$6:$J$1600,$B91,'اليومية العامة'!$B$6:$B$1600,$J$1)</f>
        <v>0</v>
      </c>
      <c r="L91" s="76">
        <f>SUMIFS('اليومية العامة'!$I$6:$I$1600,'اليومية العامة'!$F$6:$F$1600,$B91,'اليومية العامة'!$B$6:$B$1600,$L$1)</f>
        <v>0</v>
      </c>
      <c r="M91" s="76">
        <f>SUMIFS('اليومية العامة'!$M$6:$M$1600,'اليومية العامة'!$J$6:$J$1600,$B91,'اليومية العامة'!$B$6:$B$1600,$L$1)</f>
        <v>0</v>
      </c>
      <c r="N91" s="76">
        <f>SUMIFS('اليومية العامة'!$I$6:$I$1600,'اليومية العامة'!$F$6:$F$1600,$B91,'اليومية العامة'!$B$6:$B$1600,$N$1)</f>
        <v>0</v>
      </c>
      <c r="O91" s="76">
        <f>SUMIFS('اليومية العامة'!$M$6:$M$1600,'اليومية العامة'!$J$6:$J$1600,$B91,'اليومية العامة'!$B$6:$B$1600,$N$1)</f>
        <v>0</v>
      </c>
      <c r="P91" s="76">
        <f>SUMIFS('اليومية العامة'!$I$6:$I$1600,'اليومية العامة'!$F$6:$F$1600,$B91,'اليومية العامة'!$B$6:$B$1600,$P$1)</f>
        <v>0</v>
      </c>
      <c r="Q91" s="76">
        <f>SUMIFS('اليومية العامة'!$M$6:$M$1600,'اليومية العامة'!$J$6:$J$1600,$B91,'اليومية العامة'!$B$6:$B$1600,$P$1)</f>
        <v>0</v>
      </c>
      <c r="R91" s="76">
        <f>SUMIFS('اليومية العامة'!$I$6:$I$1600,'اليومية العامة'!$F$6:$F$1600,$B91,'اليومية العامة'!$B$6:$B$1600,$R$1)</f>
        <v>0</v>
      </c>
      <c r="S91" s="76">
        <f>SUMIFS('اليومية العامة'!$M$6:$M$1600,'اليومية العامة'!$J$6:$J$1600,$B91,'اليومية العامة'!$B$6:$B$1600,$R$1)</f>
        <v>0</v>
      </c>
      <c r="T91" s="76">
        <f>SUMIFS('اليومية العامة'!$I$6:$I$1600,'اليومية العامة'!$F$6:$F$1600,$B91,'اليومية العامة'!$B$6:$B$1600,$T$1)</f>
        <v>0</v>
      </c>
      <c r="U91" s="76">
        <f>SUMIFS('اليومية العامة'!$M$6:$M$1600,'اليومية العامة'!$J$6:$J$1600,$B91,'اليومية العامة'!$B$6:$B$1600,$T$1)</f>
        <v>0</v>
      </c>
      <c r="V91" s="76">
        <f>SUMIFS('اليومية العامة'!$I$6:$I$1600,'اليومية العامة'!$F$6:$F$1600,$B91,'اليومية العامة'!$B$6:$B$1600,$V$1)</f>
        <v>0</v>
      </c>
      <c r="W91" s="76">
        <f>SUMIFS('اليومية العامة'!$M$6:$M$1600,'اليومية العامة'!$J$6:$J$1600,$B91,'اليومية العامة'!$B$6:$B$1600,$V$1)</f>
        <v>0</v>
      </c>
      <c r="X91" s="76">
        <f>SUMIFS('اليومية العامة'!$I$6:$I$1600,'اليومية العامة'!$F$6:$F$1600,$B91,'اليومية العامة'!$B$6:$B$1600,$X$1)</f>
        <v>0</v>
      </c>
      <c r="Y91" s="76">
        <f>SUMIFS('اليومية العامة'!$M$6:$M$1600,'اليومية العامة'!$J$6:$J$1600,$B91,'اليومية العامة'!$B$6:$B$1600,$X$1)</f>
        <v>0</v>
      </c>
      <c r="Z91" s="76">
        <f>SUMIFS('اليومية العامة'!$I$6:$I$1600,'اليومية العامة'!$F$6:$F$1600,$B91,'اليومية العامة'!$B$6:$B$1600,$Z$1)</f>
        <v>0</v>
      </c>
      <c r="AA91" s="76">
        <f>SUMIFS('اليومية العامة'!$M$6:$M$1600,'اليومية العامة'!$J$6:$J$1600,$B91,'اليومية العامة'!$B$6:$B$1600,$Z$1)</f>
        <v>0</v>
      </c>
      <c r="AB91" s="76">
        <f>SUMIFS('اليومية العامة'!$I$6:$I$1600,'اليومية العامة'!$F$6:$F$1600,$B91,'اليومية العامة'!$B$6:$B$1600,$AB$1)</f>
        <v>0</v>
      </c>
      <c r="AC91" s="76">
        <f>SUMIFS('اليومية العامة'!$M$6:$M$1600,'اليومية العامة'!$J$6:$J$1600,$B91,'اليومية العامة'!$B$6:$B$1600,$AB$1)</f>
        <v>0</v>
      </c>
      <c r="AD91" s="76">
        <f t="shared" si="3"/>
        <v>0</v>
      </c>
      <c r="AE91" s="76">
        <f t="shared" si="4"/>
        <v>0</v>
      </c>
      <c r="AF91" s="20" t="str">
        <f t="shared" si="5"/>
        <v/>
      </c>
    </row>
    <row r="92" spans="1:32" x14ac:dyDescent="0.25">
      <c r="A92" s="75">
        <f>'دليل الحسابات'!A90</f>
        <v>5</v>
      </c>
      <c r="B92" s="75">
        <f>'دليل الحسابات'!B90</f>
        <v>12102003</v>
      </c>
      <c r="C92" s="75" t="str">
        <f>'دليل الحسابات'!C90</f>
        <v>مجمع استهلاك السيارات رقم 3</v>
      </c>
      <c r="D92" s="76">
        <f>SUMIFS('القيد الإفتتاحي'!$I$6:$I$1600,'القيد الإفتتاحي'!$F$6:$F$1600,$B92,'القيد الإفتتاحي'!$B$6:$B$1600,$D$1)</f>
        <v>0</v>
      </c>
      <c r="E92" s="76">
        <f>SUMIFS('القيد الإفتتاحي'!$M$6:$M$1600,'القيد الإفتتاحي'!$J$6:$J$1600,$B92,'القيد الإفتتاحي'!$B$6:$B$1600,$D$1)</f>
        <v>0</v>
      </c>
      <c r="F92" s="76">
        <f>SUMIFS('اليومية العامة'!$I$6:$I$1600,'اليومية العامة'!$F$6:$F$1600,$B92,'اليومية العامة'!$B$6:$B$1600,$F$1)</f>
        <v>0</v>
      </c>
      <c r="G92" s="76">
        <f>SUMIFS('اليومية العامة'!$M$6:$M$1600,'اليومية العامة'!$J$6:$J$1600,$B92,'اليومية العامة'!$B$6:$B$1600,$F$1)</f>
        <v>0</v>
      </c>
      <c r="H92" s="76">
        <f>SUMIFS('اليومية العامة'!$I$6:$I$1600,'اليومية العامة'!$F$6:$F$1600,$B92,'اليومية العامة'!$B$6:$B$1600,$H$1)</f>
        <v>0</v>
      </c>
      <c r="I92" s="76">
        <f>SUMIFS('اليومية العامة'!$M$6:$M$1600,'اليومية العامة'!$J$6:$J$1600,$B92,'اليومية العامة'!$B$6:$B$1600,$H$1)</f>
        <v>0</v>
      </c>
      <c r="J92" s="76">
        <f>SUMIFS('اليومية العامة'!$I$6:$I$1600,'اليومية العامة'!$F$6:$F$1600,$B92,'اليومية العامة'!$B$6:$B$1600,$J$1)</f>
        <v>0</v>
      </c>
      <c r="K92" s="76">
        <f>SUMIFS('اليومية العامة'!$M$6:$M$1600,'اليومية العامة'!$J$6:$J$1600,$B92,'اليومية العامة'!$B$6:$B$1600,$J$1)</f>
        <v>0</v>
      </c>
      <c r="L92" s="76">
        <f>SUMIFS('اليومية العامة'!$I$6:$I$1600,'اليومية العامة'!$F$6:$F$1600,$B92,'اليومية العامة'!$B$6:$B$1600,$L$1)</f>
        <v>0</v>
      </c>
      <c r="M92" s="76">
        <f>SUMIFS('اليومية العامة'!$M$6:$M$1600,'اليومية العامة'!$J$6:$J$1600,$B92,'اليومية العامة'!$B$6:$B$1600,$L$1)</f>
        <v>0</v>
      </c>
      <c r="N92" s="76">
        <f>SUMIFS('اليومية العامة'!$I$6:$I$1600,'اليومية العامة'!$F$6:$F$1600,$B92,'اليومية العامة'!$B$6:$B$1600,$N$1)</f>
        <v>0</v>
      </c>
      <c r="O92" s="76">
        <f>SUMIFS('اليومية العامة'!$M$6:$M$1600,'اليومية العامة'!$J$6:$J$1600,$B92,'اليومية العامة'!$B$6:$B$1600,$N$1)</f>
        <v>0</v>
      </c>
      <c r="P92" s="76">
        <f>SUMIFS('اليومية العامة'!$I$6:$I$1600,'اليومية العامة'!$F$6:$F$1600,$B92,'اليومية العامة'!$B$6:$B$1600,$P$1)</f>
        <v>0</v>
      </c>
      <c r="Q92" s="76">
        <f>SUMIFS('اليومية العامة'!$M$6:$M$1600,'اليومية العامة'!$J$6:$J$1600,$B92,'اليومية العامة'!$B$6:$B$1600,$P$1)</f>
        <v>0</v>
      </c>
      <c r="R92" s="76">
        <f>SUMIFS('اليومية العامة'!$I$6:$I$1600,'اليومية العامة'!$F$6:$F$1600,$B92,'اليومية العامة'!$B$6:$B$1600,$R$1)</f>
        <v>0</v>
      </c>
      <c r="S92" s="76">
        <f>SUMIFS('اليومية العامة'!$M$6:$M$1600,'اليومية العامة'!$J$6:$J$1600,$B92,'اليومية العامة'!$B$6:$B$1600,$R$1)</f>
        <v>0</v>
      </c>
      <c r="T92" s="76">
        <f>SUMIFS('اليومية العامة'!$I$6:$I$1600,'اليومية العامة'!$F$6:$F$1600,$B92,'اليومية العامة'!$B$6:$B$1600,$T$1)</f>
        <v>0</v>
      </c>
      <c r="U92" s="76">
        <f>SUMIFS('اليومية العامة'!$M$6:$M$1600,'اليومية العامة'!$J$6:$J$1600,$B92,'اليومية العامة'!$B$6:$B$1600,$T$1)</f>
        <v>0</v>
      </c>
      <c r="V92" s="76">
        <f>SUMIFS('اليومية العامة'!$I$6:$I$1600,'اليومية العامة'!$F$6:$F$1600,$B92,'اليومية العامة'!$B$6:$B$1600,$V$1)</f>
        <v>0</v>
      </c>
      <c r="W92" s="76">
        <f>SUMIFS('اليومية العامة'!$M$6:$M$1600,'اليومية العامة'!$J$6:$J$1600,$B92,'اليومية العامة'!$B$6:$B$1600,$V$1)</f>
        <v>0</v>
      </c>
      <c r="X92" s="76">
        <f>SUMIFS('اليومية العامة'!$I$6:$I$1600,'اليومية العامة'!$F$6:$F$1600,$B92,'اليومية العامة'!$B$6:$B$1600,$X$1)</f>
        <v>0</v>
      </c>
      <c r="Y92" s="76">
        <f>SUMIFS('اليومية العامة'!$M$6:$M$1600,'اليومية العامة'!$J$6:$J$1600,$B92,'اليومية العامة'!$B$6:$B$1600,$X$1)</f>
        <v>0</v>
      </c>
      <c r="Z92" s="76">
        <f>SUMIFS('اليومية العامة'!$I$6:$I$1600,'اليومية العامة'!$F$6:$F$1600,$B92,'اليومية العامة'!$B$6:$B$1600,$Z$1)</f>
        <v>0</v>
      </c>
      <c r="AA92" s="76">
        <f>SUMIFS('اليومية العامة'!$M$6:$M$1600,'اليومية العامة'!$J$6:$J$1600,$B92,'اليومية العامة'!$B$6:$B$1600,$Z$1)</f>
        <v>0</v>
      </c>
      <c r="AB92" s="76">
        <f>SUMIFS('اليومية العامة'!$I$6:$I$1600,'اليومية العامة'!$F$6:$F$1600,$B92,'اليومية العامة'!$B$6:$B$1600,$AB$1)</f>
        <v>0</v>
      </c>
      <c r="AC92" s="76">
        <f>SUMIFS('اليومية العامة'!$M$6:$M$1600,'اليومية العامة'!$J$6:$J$1600,$B92,'اليومية العامة'!$B$6:$B$1600,$AB$1)</f>
        <v>0</v>
      </c>
      <c r="AD92" s="76">
        <f t="shared" si="3"/>
        <v>0</v>
      </c>
      <c r="AE92" s="76">
        <f t="shared" si="4"/>
        <v>0</v>
      </c>
      <c r="AF92" s="20" t="str">
        <f t="shared" si="5"/>
        <v/>
      </c>
    </row>
    <row r="93" spans="1:32" x14ac:dyDescent="0.25">
      <c r="A93" s="75">
        <f>'دليل الحسابات'!A91</f>
        <v>5</v>
      </c>
      <c r="B93" s="75">
        <f>'دليل الحسابات'!B91</f>
        <v>12102004</v>
      </c>
      <c r="C93" s="75" t="str">
        <f>'دليل الحسابات'!C91</f>
        <v>مجمع استهلاك السيارات رقم 4</v>
      </c>
      <c r="D93" s="76">
        <f>SUMIFS('القيد الإفتتاحي'!$I$6:$I$1600,'القيد الإفتتاحي'!$F$6:$F$1600,$B93,'القيد الإفتتاحي'!$B$6:$B$1600,$D$1)</f>
        <v>0</v>
      </c>
      <c r="E93" s="76">
        <f>SUMIFS('القيد الإفتتاحي'!$M$6:$M$1600,'القيد الإفتتاحي'!$J$6:$J$1600,$B93,'القيد الإفتتاحي'!$B$6:$B$1600,$D$1)</f>
        <v>0</v>
      </c>
      <c r="F93" s="76">
        <f>SUMIFS('اليومية العامة'!$I$6:$I$1600,'اليومية العامة'!$F$6:$F$1600,$B93,'اليومية العامة'!$B$6:$B$1600,$F$1)</f>
        <v>0</v>
      </c>
      <c r="G93" s="76">
        <f>SUMIFS('اليومية العامة'!$M$6:$M$1600,'اليومية العامة'!$J$6:$J$1600,$B93,'اليومية العامة'!$B$6:$B$1600,$F$1)</f>
        <v>0</v>
      </c>
      <c r="H93" s="76">
        <f>SUMIFS('اليومية العامة'!$I$6:$I$1600,'اليومية العامة'!$F$6:$F$1600,$B93,'اليومية العامة'!$B$6:$B$1600,$H$1)</f>
        <v>0</v>
      </c>
      <c r="I93" s="76">
        <f>SUMIFS('اليومية العامة'!$M$6:$M$1600,'اليومية العامة'!$J$6:$J$1600,$B93,'اليومية العامة'!$B$6:$B$1600,$H$1)</f>
        <v>0</v>
      </c>
      <c r="J93" s="76">
        <f>SUMIFS('اليومية العامة'!$I$6:$I$1600,'اليومية العامة'!$F$6:$F$1600,$B93,'اليومية العامة'!$B$6:$B$1600,$J$1)</f>
        <v>0</v>
      </c>
      <c r="K93" s="76">
        <f>SUMIFS('اليومية العامة'!$M$6:$M$1600,'اليومية العامة'!$J$6:$J$1600,$B93,'اليومية العامة'!$B$6:$B$1600,$J$1)</f>
        <v>0</v>
      </c>
      <c r="L93" s="76">
        <f>SUMIFS('اليومية العامة'!$I$6:$I$1600,'اليومية العامة'!$F$6:$F$1600,$B93,'اليومية العامة'!$B$6:$B$1600,$L$1)</f>
        <v>0</v>
      </c>
      <c r="M93" s="76">
        <f>SUMIFS('اليومية العامة'!$M$6:$M$1600,'اليومية العامة'!$J$6:$J$1600,$B93,'اليومية العامة'!$B$6:$B$1600,$L$1)</f>
        <v>0</v>
      </c>
      <c r="N93" s="76">
        <f>SUMIFS('اليومية العامة'!$I$6:$I$1600,'اليومية العامة'!$F$6:$F$1600,$B93,'اليومية العامة'!$B$6:$B$1600,$N$1)</f>
        <v>0</v>
      </c>
      <c r="O93" s="76">
        <f>SUMIFS('اليومية العامة'!$M$6:$M$1600,'اليومية العامة'!$J$6:$J$1600,$B93,'اليومية العامة'!$B$6:$B$1600,$N$1)</f>
        <v>0</v>
      </c>
      <c r="P93" s="76">
        <f>SUMIFS('اليومية العامة'!$I$6:$I$1600,'اليومية العامة'!$F$6:$F$1600,$B93,'اليومية العامة'!$B$6:$B$1600,$P$1)</f>
        <v>0</v>
      </c>
      <c r="Q93" s="76">
        <f>SUMIFS('اليومية العامة'!$M$6:$M$1600,'اليومية العامة'!$J$6:$J$1600,$B93,'اليومية العامة'!$B$6:$B$1600,$P$1)</f>
        <v>0</v>
      </c>
      <c r="R93" s="76">
        <f>SUMIFS('اليومية العامة'!$I$6:$I$1600,'اليومية العامة'!$F$6:$F$1600,$B93,'اليومية العامة'!$B$6:$B$1600,$R$1)</f>
        <v>0</v>
      </c>
      <c r="S93" s="76">
        <f>SUMIFS('اليومية العامة'!$M$6:$M$1600,'اليومية العامة'!$J$6:$J$1600,$B93,'اليومية العامة'!$B$6:$B$1600,$R$1)</f>
        <v>0</v>
      </c>
      <c r="T93" s="76">
        <f>SUMIFS('اليومية العامة'!$I$6:$I$1600,'اليومية العامة'!$F$6:$F$1600,$B93,'اليومية العامة'!$B$6:$B$1600,$T$1)</f>
        <v>0</v>
      </c>
      <c r="U93" s="76">
        <f>SUMIFS('اليومية العامة'!$M$6:$M$1600,'اليومية العامة'!$J$6:$J$1600,$B93,'اليومية العامة'!$B$6:$B$1600,$T$1)</f>
        <v>0</v>
      </c>
      <c r="V93" s="76">
        <f>SUMIFS('اليومية العامة'!$I$6:$I$1600,'اليومية العامة'!$F$6:$F$1600,$B93,'اليومية العامة'!$B$6:$B$1600,$V$1)</f>
        <v>0</v>
      </c>
      <c r="W93" s="76">
        <f>SUMIFS('اليومية العامة'!$M$6:$M$1600,'اليومية العامة'!$J$6:$J$1600,$B93,'اليومية العامة'!$B$6:$B$1600,$V$1)</f>
        <v>0</v>
      </c>
      <c r="X93" s="76">
        <f>SUMIFS('اليومية العامة'!$I$6:$I$1600,'اليومية العامة'!$F$6:$F$1600,$B93,'اليومية العامة'!$B$6:$B$1600,$X$1)</f>
        <v>0</v>
      </c>
      <c r="Y93" s="76">
        <f>SUMIFS('اليومية العامة'!$M$6:$M$1600,'اليومية العامة'!$J$6:$J$1600,$B93,'اليومية العامة'!$B$6:$B$1600,$X$1)</f>
        <v>0</v>
      </c>
      <c r="Z93" s="76">
        <f>SUMIFS('اليومية العامة'!$I$6:$I$1600,'اليومية العامة'!$F$6:$F$1600,$B93,'اليومية العامة'!$B$6:$B$1600,$Z$1)</f>
        <v>0</v>
      </c>
      <c r="AA93" s="76">
        <f>SUMIFS('اليومية العامة'!$M$6:$M$1600,'اليومية العامة'!$J$6:$J$1600,$B93,'اليومية العامة'!$B$6:$B$1600,$Z$1)</f>
        <v>0</v>
      </c>
      <c r="AB93" s="76">
        <f>SUMIFS('اليومية العامة'!$I$6:$I$1600,'اليومية العامة'!$F$6:$F$1600,$B93,'اليومية العامة'!$B$6:$B$1600,$AB$1)</f>
        <v>0</v>
      </c>
      <c r="AC93" s="76">
        <f>SUMIFS('اليومية العامة'!$M$6:$M$1600,'اليومية العامة'!$J$6:$J$1600,$B93,'اليومية العامة'!$B$6:$B$1600,$AB$1)</f>
        <v>0</v>
      </c>
      <c r="AD93" s="76">
        <f t="shared" si="3"/>
        <v>0</v>
      </c>
      <c r="AE93" s="76">
        <f t="shared" si="4"/>
        <v>0</v>
      </c>
      <c r="AF93" s="20" t="str">
        <f t="shared" si="5"/>
        <v/>
      </c>
    </row>
    <row r="94" spans="1:32" x14ac:dyDescent="0.25">
      <c r="A94" s="75">
        <f>'دليل الحسابات'!A92</f>
        <v>5</v>
      </c>
      <c r="B94" s="75">
        <f>'دليل الحسابات'!B92</f>
        <v>12102005</v>
      </c>
      <c r="C94" s="75" t="str">
        <f>'دليل الحسابات'!C92</f>
        <v>مجمع استهلاك السيارات رقم 5</v>
      </c>
      <c r="D94" s="76">
        <f>SUMIFS('القيد الإفتتاحي'!$I$6:$I$1600,'القيد الإفتتاحي'!$F$6:$F$1600,$B94,'القيد الإفتتاحي'!$B$6:$B$1600,$D$1)</f>
        <v>0</v>
      </c>
      <c r="E94" s="76">
        <f>SUMIFS('القيد الإفتتاحي'!$M$6:$M$1600,'القيد الإفتتاحي'!$J$6:$J$1600,$B94,'القيد الإفتتاحي'!$B$6:$B$1600,$D$1)</f>
        <v>0</v>
      </c>
      <c r="F94" s="76">
        <f>SUMIFS('اليومية العامة'!$I$6:$I$1600,'اليومية العامة'!$F$6:$F$1600,$B94,'اليومية العامة'!$B$6:$B$1600,$F$1)</f>
        <v>0</v>
      </c>
      <c r="G94" s="76">
        <f>SUMIFS('اليومية العامة'!$M$6:$M$1600,'اليومية العامة'!$J$6:$J$1600,$B94,'اليومية العامة'!$B$6:$B$1600,$F$1)</f>
        <v>0</v>
      </c>
      <c r="H94" s="76">
        <f>SUMIFS('اليومية العامة'!$I$6:$I$1600,'اليومية العامة'!$F$6:$F$1600,$B94,'اليومية العامة'!$B$6:$B$1600,$H$1)</f>
        <v>0</v>
      </c>
      <c r="I94" s="76">
        <f>SUMIFS('اليومية العامة'!$M$6:$M$1600,'اليومية العامة'!$J$6:$J$1600,$B94,'اليومية العامة'!$B$6:$B$1600,$H$1)</f>
        <v>0</v>
      </c>
      <c r="J94" s="76">
        <f>SUMIFS('اليومية العامة'!$I$6:$I$1600,'اليومية العامة'!$F$6:$F$1600,$B94,'اليومية العامة'!$B$6:$B$1600,$J$1)</f>
        <v>0</v>
      </c>
      <c r="K94" s="76">
        <f>SUMIFS('اليومية العامة'!$M$6:$M$1600,'اليومية العامة'!$J$6:$J$1600,$B94,'اليومية العامة'!$B$6:$B$1600,$J$1)</f>
        <v>0</v>
      </c>
      <c r="L94" s="76">
        <f>SUMIFS('اليومية العامة'!$I$6:$I$1600,'اليومية العامة'!$F$6:$F$1600,$B94,'اليومية العامة'!$B$6:$B$1600,$L$1)</f>
        <v>0</v>
      </c>
      <c r="M94" s="76">
        <f>SUMIFS('اليومية العامة'!$M$6:$M$1600,'اليومية العامة'!$J$6:$J$1600,$B94,'اليومية العامة'!$B$6:$B$1600,$L$1)</f>
        <v>0</v>
      </c>
      <c r="N94" s="76">
        <f>SUMIFS('اليومية العامة'!$I$6:$I$1600,'اليومية العامة'!$F$6:$F$1600,$B94,'اليومية العامة'!$B$6:$B$1600,$N$1)</f>
        <v>0</v>
      </c>
      <c r="O94" s="76">
        <f>SUMIFS('اليومية العامة'!$M$6:$M$1600,'اليومية العامة'!$J$6:$J$1600,$B94,'اليومية العامة'!$B$6:$B$1600,$N$1)</f>
        <v>0</v>
      </c>
      <c r="P94" s="76">
        <f>SUMIFS('اليومية العامة'!$I$6:$I$1600,'اليومية العامة'!$F$6:$F$1600,$B94,'اليومية العامة'!$B$6:$B$1600,$P$1)</f>
        <v>0</v>
      </c>
      <c r="Q94" s="76">
        <f>SUMIFS('اليومية العامة'!$M$6:$M$1600,'اليومية العامة'!$J$6:$J$1600,$B94,'اليومية العامة'!$B$6:$B$1600,$P$1)</f>
        <v>0</v>
      </c>
      <c r="R94" s="76">
        <f>SUMIFS('اليومية العامة'!$I$6:$I$1600,'اليومية العامة'!$F$6:$F$1600,$B94,'اليومية العامة'!$B$6:$B$1600,$R$1)</f>
        <v>0</v>
      </c>
      <c r="S94" s="76">
        <f>SUMIFS('اليومية العامة'!$M$6:$M$1600,'اليومية العامة'!$J$6:$J$1600,$B94,'اليومية العامة'!$B$6:$B$1600,$R$1)</f>
        <v>0</v>
      </c>
      <c r="T94" s="76">
        <f>SUMIFS('اليومية العامة'!$I$6:$I$1600,'اليومية العامة'!$F$6:$F$1600,$B94,'اليومية العامة'!$B$6:$B$1600,$T$1)</f>
        <v>0</v>
      </c>
      <c r="U94" s="76">
        <f>SUMIFS('اليومية العامة'!$M$6:$M$1600,'اليومية العامة'!$J$6:$J$1600,$B94,'اليومية العامة'!$B$6:$B$1600,$T$1)</f>
        <v>0</v>
      </c>
      <c r="V94" s="76">
        <f>SUMIFS('اليومية العامة'!$I$6:$I$1600,'اليومية العامة'!$F$6:$F$1600,$B94,'اليومية العامة'!$B$6:$B$1600,$V$1)</f>
        <v>0</v>
      </c>
      <c r="W94" s="76">
        <f>SUMIFS('اليومية العامة'!$M$6:$M$1600,'اليومية العامة'!$J$6:$J$1600,$B94,'اليومية العامة'!$B$6:$B$1600,$V$1)</f>
        <v>0</v>
      </c>
      <c r="X94" s="76">
        <f>SUMIFS('اليومية العامة'!$I$6:$I$1600,'اليومية العامة'!$F$6:$F$1600,$B94,'اليومية العامة'!$B$6:$B$1600,$X$1)</f>
        <v>0</v>
      </c>
      <c r="Y94" s="76">
        <f>SUMIFS('اليومية العامة'!$M$6:$M$1600,'اليومية العامة'!$J$6:$J$1600,$B94,'اليومية العامة'!$B$6:$B$1600,$X$1)</f>
        <v>0</v>
      </c>
      <c r="Z94" s="76">
        <f>SUMIFS('اليومية العامة'!$I$6:$I$1600,'اليومية العامة'!$F$6:$F$1600,$B94,'اليومية العامة'!$B$6:$B$1600,$Z$1)</f>
        <v>0</v>
      </c>
      <c r="AA94" s="76">
        <f>SUMIFS('اليومية العامة'!$M$6:$M$1600,'اليومية العامة'!$J$6:$J$1600,$B94,'اليومية العامة'!$B$6:$B$1600,$Z$1)</f>
        <v>0</v>
      </c>
      <c r="AB94" s="76">
        <f>SUMIFS('اليومية العامة'!$I$6:$I$1600,'اليومية العامة'!$F$6:$F$1600,$B94,'اليومية العامة'!$B$6:$B$1600,$AB$1)</f>
        <v>0</v>
      </c>
      <c r="AC94" s="76">
        <f>SUMIFS('اليومية العامة'!$M$6:$M$1600,'اليومية العامة'!$J$6:$J$1600,$B94,'اليومية العامة'!$B$6:$B$1600,$AB$1)</f>
        <v>0</v>
      </c>
      <c r="AD94" s="76">
        <f t="shared" si="3"/>
        <v>0</v>
      </c>
      <c r="AE94" s="76">
        <f t="shared" si="4"/>
        <v>0</v>
      </c>
      <c r="AF94" s="20" t="str">
        <f t="shared" si="5"/>
        <v/>
      </c>
    </row>
    <row r="95" spans="1:32" x14ac:dyDescent="0.25">
      <c r="A95" s="75">
        <f>'دليل الحسابات'!A93</f>
        <v>3</v>
      </c>
      <c r="B95" s="75">
        <f>'دليل الحسابات'!B93</f>
        <v>12200000</v>
      </c>
      <c r="C95" s="75" t="str">
        <f>'دليل الحسابات'!C93</f>
        <v>صافي الأثاث</v>
      </c>
      <c r="D95" s="76">
        <f>SUMIFS('القيد الإفتتاحي'!$I$6:$I$1600,'القيد الإفتتاحي'!$F$6:$F$1600,$B95,'القيد الإفتتاحي'!$B$6:$B$1600,$D$1)</f>
        <v>0</v>
      </c>
      <c r="E95" s="76">
        <f>SUMIFS('القيد الإفتتاحي'!$M$6:$M$1600,'القيد الإفتتاحي'!$J$6:$J$1600,$B95,'القيد الإفتتاحي'!$B$6:$B$1600,$D$1)</f>
        <v>0</v>
      </c>
      <c r="F95" s="76">
        <f>SUMIFS('اليومية العامة'!$I$6:$I$1600,'اليومية العامة'!$F$6:$F$1600,$B95,'اليومية العامة'!$B$6:$B$1600,$F$1)</f>
        <v>0</v>
      </c>
      <c r="G95" s="76">
        <f>SUMIFS('اليومية العامة'!$M$6:$M$1600,'اليومية العامة'!$J$6:$J$1600,$B95,'اليومية العامة'!$B$6:$B$1600,$F$1)</f>
        <v>0</v>
      </c>
      <c r="H95" s="76">
        <f>SUMIFS('اليومية العامة'!$I$6:$I$1600,'اليومية العامة'!$F$6:$F$1600,$B95,'اليومية العامة'!$B$6:$B$1600,$H$1)</f>
        <v>0</v>
      </c>
      <c r="I95" s="76">
        <f>SUMIFS('اليومية العامة'!$M$6:$M$1600,'اليومية العامة'!$J$6:$J$1600,$B95,'اليومية العامة'!$B$6:$B$1600,$H$1)</f>
        <v>0</v>
      </c>
      <c r="J95" s="76">
        <f>SUMIFS('اليومية العامة'!$I$6:$I$1600,'اليومية العامة'!$F$6:$F$1600,$B95,'اليومية العامة'!$B$6:$B$1600,$J$1)</f>
        <v>0</v>
      </c>
      <c r="K95" s="76">
        <f>SUMIFS('اليومية العامة'!$M$6:$M$1600,'اليومية العامة'!$J$6:$J$1600,$B95,'اليومية العامة'!$B$6:$B$1600,$J$1)</f>
        <v>0</v>
      </c>
      <c r="L95" s="76">
        <f>SUMIFS('اليومية العامة'!$I$6:$I$1600,'اليومية العامة'!$F$6:$F$1600,$B95,'اليومية العامة'!$B$6:$B$1600,$L$1)</f>
        <v>0</v>
      </c>
      <c r="M95" s="76">
        <f>SUMIFS('اليومية العامة'!$M$6:$M$1600,'اليومية العامة'!$J$6:$J$1600,$B95,'اليومية العامة'!$B$6:$B$1600,$L$1)</f>
        <v>0</v>
      </c>
      <c r="N95" s="76">
        <f>SUMIFS('اليومية العامة'!$I$6:$I$1600,'اليومية العامة'!$F$6:$F$1600,$B95,'اليومية العامة'!$B$6:$B$1600,$N$1)</f>
        <v>0</v>
      </c>
      <c r="O95" s="76">
        <f>SUMIFS('اليومية العامة'!$M$6:$M$1600,'اليومية العامة'!$J$6:$J$1600,$B95,'اليومية العامة'!$B$6:$B$1600,$N$1)</f>
        <v>0</v>
      </c>
      <c r="P95" s="76">
        <f>SUMIFS('اليومية العامة'!$I$6:$I$1600,'اليومية العامة'!$F$6:$F$1600,$B95,'اليومية العامة'!$B$6:$B$1600,$P$1)</f>
        <v>0</v>
      </c>
      <c r="Q95" s="76">
        <f>SUMIFS('اليومية العامة'!$M$6:$M$1600,'اليومية العامة'!$J$6:$J$1600,$B95,'اليومية العامة'!$B$6:$B$1600,$P$1)</f>
        <v>0</v>
      </c>
      <c r="R95" s="76">
        <f>SUMIFS('اليومية العامة'!$I$6:$I$1600,'اليومية العامة'!$F$6:$F$1600,$B95,'اليومية العامة'!$B$6:$B$1600,$R$1)</f>
        <v>0</v>
      </c>
      <c r="S95" s="76">
        <f>SUMIFS('اليومية العامة'!$M$6:$M$1600,'اليومية العامة'!$J$6:$J$1600,$B95,'اليومية العامة'!$B$6:$B$1600,$R$1)</f>
        <v>0</v>
      </c>
      <c r="T95" s="76">
        <f>SUMIFS('اليومية العامة'!$I$6:$I$1600,'اليومية العامة'!$F$6:$F$1600,$B95,'اليومية العامة'!$B$6:$B$1600,$T$1)</f>
        <v>0</v>
      </c>
      <c r="U95" s="76">
        <f>SUMIFS('اليومية العامة'!$M$6:$M$1600,'اليومية العامة'!$J$6:$J$1600,$B95,'اليومية العامة'!$B$6:$B$1600,$T$1)</f>
        <v>0</v>
      </c>
      <c r="V95" s="76">
        <f>SUMIFS('اليومية العامة'!$I$6:$I$1600,'اليومية العامة'!$F$6:$F$1600,$B95,'اليومية العامة'!$B$6:$B$1600,$V$1)</f>
        <v>0</v>
      </c>
      <c r="W95" s="76">
        <f>SUMIFS('اليومية العامة'!$M$6:$M$1600,'اليومية العامة'!$J$6:$J$1600,$B95,'اليومية العامة'!$B$6:$B$1600,$V$1)</f>
        <v>0</v>
      </c>
      <c r="X95" s="76">
        <f>SUMIFS('اليومية العامة'!$I$6:$I$1600,'اليومية العامة'!$F$6:$F$1600,$B95,'اليومية العامة'!$B$6:$B$1600,$X$1)</f>
        <v>0</v>
      </c>
      <c r="Y95" s="76">
        <f>SUMIFS('اليومية العامة'!$M$6:$M$1600,'اليومية العامة'!$J$6:$J$1600,$B95,'اليومية العامة'!$B$6:$B$1600,$X$1)</f>
        <v>0</v>
      </c>
      <c r="Z95" s="76">
        <f>SUMIFS('اليومية العامة'!$I$6:$I$1600,'اليومية العامة'!$F$6:$F$1600,$B95,'اليومية العامة'!$B$6:$B$1600,$Z$1)</f>
        <v>0</v>
      </c>
      <c r="AA95" s="76">
        <f>SUMIFS('اليومية العامة'!$M$6:$M$1600,'اليومية العامة'!$J$6:$J$1600,$B95,'اليومية العامة'!$B$6:$B$1600,$Z$1)</f>
        <v>0</v>
      </c>
      <c r="AB95" s="76">
        <f>SUMIFS('اليومية العامة'!$I$6:$I$1600,'اليومية العامة'!$F$6:$F$1600,$B95,'اليومية العامة'!$B$6:$B$1600,$AB$1)</f>
        <v>0</v>
      </c>
      <c r="AC95" s="76">
        <f>SUMIFS('اليومية العامة'!$M$6:$M$1600,'اليومية العامة'!$J$6:$J$1600,$B95,'اليومية العامة'!$B$6:$B$1600,$AB$1)</f>
        <v>0</v>
      </c>
      <c r="AD95" s="76">
        <f t="shared" si="3"/>
        <v>0</v>
      </c>
      <c r="AE95" s="76">
        <f t="shared" si="4"/>
        <v>0</v>
      </c>
      <c r="AF95" s="20" t="str">
        <f t="shared" si="5"/>
        <v/>
      </c>
    </row>
    <row r="96" spans="1:32" x14ac:dyDescent="0.25">
      <c r="A96" s="75">
        <f>'دليل الحسابات'!A94</f>
        <v>4</v>
      </c>
      <c r="B96" s="75">
        <f>'دليل الحسابات'!B94</f>
        <v>12201000</v>
      </c>
      <c r="C96" s="75" t="str">
        <f>'دليل الحسابات'!C94</f>
        <v>تكلفة الأثاث</v>
      </c>
      <c r="D96" s="76">
        <f>SUMIFS('القيد الإفتتاحي'!$I$6:$I$1600,'القيد الإفتتاحي'!$F$6:$F$1600,$B96,'القيد الإفتتاحي'!$B$6:$B$1600,$D$1)</f>
        <v>0</v>
      </c>
      <c r="E96" s="76">
        <f>SUMIFS('القيد الإفتتاحي'!$M$6:$M$1600,'القيد الإفتتاحي'!$J$6:$J$1600,$B96,'القيد الإفتتاحي'!$B$6:$B$1600,$D$1)</f>
        <v>0</v>
      </c>
      <c r="F96" s="76">
        <f>SUMIFS('اليومية العامة'!$I$6:$I$1600,'اليومية العامة'!$F$6:$F$1600,$B96,'اليومية العامة'!$B$6:$B$1600,$F$1)</f>
        <v>0</v>
      </c>
      <c r="G96" s="76">
        <f>SUMIFS('اليومية العامة'!$M$6:$M$1600,'اليومية العامة'!$J$6:$J$1600,$B96,'اليومية العامة'!$B$6:$B$1600,$F$1)</f>
        <v>0</v>
      </c>
      <c r="H96" s="76">
        <f>SUMIFS('اليومية العامة'!$I$6:$I$1600,'اليومية العامة'!$F$6:$F$1600,$B96,'اليومية العامة'!$B$6:$B$1600,$H$1)</f>
        <v>0</v>
      </c>
      <c r="I96" s="76">
        <f>SUMIFS('اليومية العامة'!$M$6:$M$1600,'اليومية العامة'!$J$6:$J$1600,$B96,'اليومية العامة'!$B$6:$B$1600,$H$1)</f>
        <v>0</v>
      </c>
      <c r="J96" s="76">
        <f>SUMIFS('اليومية العامة'!$I$6:$I$1600,'اليومية العامة'!$F$6:$F$1600,$B96,'اليومية العامة'!$B$6:$B$1600,$J$1)</f>
        <v>0</v>
      </c>
      <c r="K96" s="76">
        <f>SUMIFS('اليومية العامة'!$M$6:$M$1600,'اليومية العامة'!$J$6:$J$1600,$B96,'اليومية العامة'!$B$6:$B$1600,$J$1)</f>
        <v>0</v>
      </c>
      <c r="L96" s="76">
        <f>SUMIFS('اليومية العامة'!$I$6:$I$1600,'اليومية العامة'!$F$6:$F$1600,$B96,'اليومية العامة'!$B$6:$B$1600,$L$1)</f>
        <v>0</v>
      </c>
      <c r="M96" s="76">
        <f>SUMIFS('اليومية العامة'!$M$6:$M$1600,'اليومية العامة'!$J$6:$J$1600,$B96,'اليومية العامة'!$B$6:$B$1600,$L$1)</f>
        <v>0</v>
      </c>
      <c r="N96" s="76">
        <f>SUMIFS('اليومية العامة'!$I$6:$I$1600,'اليومية العامة'!$F$6:$F$1600,$B96,'اليومية العامة'!$B$6:$B$1600,$N$1)</f>
        <v>0</v>
      </c>
      <c r="O96" s="76">
        <f>SUMIFS('اليومية العامة'!$M$6:$M$1600,'اليومية العامة'!$J$6:$J$1600,$B96,'اليومية العامة'!$B$6:$B$1600,$N$1)</f>
        <v>0</v>
      </c>
      <c r="P96" s="76">
        <f>SUMIFS('اليومية العامة'!$I$6:$I$1600,'اليومية العامة'!$F$6:$F$1600,$B96,'اليومية العامة'!$B$6:$B$1600,$P$1)</f>
        <v>0</v>
      </c>
      <c r="Q96" s="76">
        <f>SUMIFS('اليومية العامة'!$M$6:$M$1600,'اليومية العامة'!$J$6:$J$1600,$B96,'اليومية العامة'!$B$6:$B$1600,$P$1)</f>
        <v>0</v>
      </c>
      <c r="R96" s="76">
        <f>SUMIFS('اليومية العامة'!$I$6:$I$1600,'اليومية العامة'!$F$6:$F$1600,$B96,'اليومية العامة'!$B$6:$B$1600,$R$1)</f>
        <v>0</v>
      </c>
      <c r="S96" s="76">
        <f>SUMIFS('اليومية العامة'!$M$6:$M$1600,'اليومية العامة'!$J$6:$J$1600,$B96,'اليومية العامة'!$B$6:$B$1600,$R$1)</f>
        <v>0</v>
      </c>
      <c r="T96" s="76">
        <f>SUMIFS('اليومية العامة'!$I$6:$I$1600,'اليومية العامة'!$F$6:$F$1600,$B96,'اليومية العامة'!$B$6:$B$1600,$T$1)</f>
        <v>0</v>
      </c>
      <c r="U96" s="76">
        <f>SUMIFS('اليومية العامة'!$M$6:$M$1600,'اليومية العامة'!$J$6:$J$1600,$B96,'اليومية العامة'!$B$6:$B$1600,$T$1)</f>
        <v>0</v>
      </c>
      <c r="V96" s="76">
        <f>SUMIFS('اليومية العامة'!$I$6:$I$1600,'اليومية العامة'!$F$6:$F$1600,$B96,'اليومية العامة'!$B$6:$B$1600,$V$1)</f>
        <v>0</v>
      </c>
      <c r="W96" s="76">
        <f>SUMIFS('اليومية العامة'!$M$6:$M$1600,'اليومية العامة'!$J$6:$J$1600,$B96,'اليومية العامة'!$B$6:$B$1600,$V$1)</f>
        <v>0</v>
      </c>
      <c r="X96" s="76">
        <f>SUMIFS('اليومية العامة'!$I$6:$I$1600,'اليومية العامة'!$F$6:$F$1600,$B96,'اليومية العامة'!$B$6:$B$1600,$X$1)</f>
        <v>0</v>
      </c>
      <c r="Y96" s="76">
        <f>SUMIFS('اليومية العامة'!$M$6:$M$1600,'اليومية العامة'!$J$6:$J$1600,$B96,'اليومية العامة'!$B$6:$B$1600,$X$1)</f>
        <v>0</v>
      </c>
      <c r="Z96" s="76">
        <f>SUMIFS('اليومية العامة'!$I$6:$I$1600,'اليومية العامة'!$F$6:$F$1600,$B96,'اليومية العامة'!$B$6:$B$1600,$Z$1)</f>
        <v>0</v>
      </c>
      <c r="AA96" s="76">
        <f>SUMIFS('اليومية العامة'!$M$6:$M$1600,'اليومية العامة'!$J$6:$J$1600,$B96,'اليومية العامة'!$B$6:$B$1600,$Z$1)</f>
        <v>0</v>
      </c>
      <c r="AB96" s="76">
        <f>SUMIFS('اليومية العامة'!$I$6:$I$1600,'اليومية العامة'!$F$6:$F$1600,$B96,'اليومية العامة'!$B$6:$B$1600,$AB$1)</f>
        <v>0</v>
      </c>
      <c r="AC96" s="76">
        <f>SUMIFS('اليومية العامة'!$M$6:$M$1600,'اليومية العامة'!$J$6:$J$1600,$B96,'اليومية العامة'!$B$6:$B$1600,$AB$1)</f>
        <v>0</v>
      </c>
      <c r="AD96" s="76">
        <f t="shared" si="3"/>
        <v>0</v>
      </c>
      <c r="AE96" s="76">
        <f t="shared" si="4"/>
        <v>0</v>
      </c>
      <c r="AF96" s="20" t="str">
        <f t="shared" si="5"/>
        <v/>
      </c>
    </row>
    <row r="97" spans="1:32" x14ac:dyDescent="0.25">
      <c r="A97" s="75">
        <f>'دليل الحسابات'!A95</f>
        <v>5</v>
      </c>
      <c r="B97" s="75">
        <f>'دليل الحسابات'!B95</f>
        <v>12201001</v>
      </c>
      <c r="C97" s="75" t="str">
        <f>'دليل الحسابات'!C95</f>
        <v>تكلفة الأثاث</v>
      </c>
      <c r="D97" s="76">
        <f>SUMIFS('القيد الإفتتاحي'!$I$6:$I$1600,'القيد الإفتتاحي'!$F$6:$F$1600,$B97,'القيد الإفتتاحي'!$B$6:$B$1600,$D$1)</f>
        <v>0</v>
      </c>
      <c r="E97" s="76">
        <f>SUMIFS('القيد الإفتتاحي'!$M$6:$M$1600,'القيد الإفتتاحي'!$J$6:$J$1600,$B97,'القيد الإفتتاحي'!$B$6:$B$1600,$D$1)</f>
        <v>0</v>
      </c>
      <c r="F97" s="76">
        <f>SUMIFS('اليومية العامة'!$I$6:$I$1600,'اليومية العامة'!$F$6:$F$1600,$B97,'اليومية العامة'!$B$6:$B$1600,$F$1)</f>
        <v>0</v>
      </c>
      <c r="G97" s="76">
        <f>SUMIFS('اليومية العامة'!$M$6:$M$1600,'اليومية العامة'!$J$6:$J$1600,$B97,'اليومية العامة'!$B$6:$B$1600,$F$1)</f>
        <v>0</v>
      </c>
      <c r="H97" s="76">
        <f>SUMIFS('اليومية العامة'!$I$6:$I$1600,'اليومية العامة'!$F$6:$F$1600,$B97,'اليومية العامة'!$B$6:$B$1600,$H$1)</f>
        <v>0</v>
      </c>
      <c r="I97" s="76">
        <f>SUMIFS('اليومية العامة'!$M$6:$M$1600,'اليومية العامة'!$J$6:$J$1600,$B97,'اليومية العامة'!$B$6:$B$1600,$H$1)</f>
        <v>0</v>
      </c>
      <c r="J97" s="76">
        <f>SUMIFS('اليومية العامة'!$I$6:$I$1600,'اليومية العامة'!$F$6:$F$1600,$B97,'اليومية العامة'!$B$6:$B$1600,$J$1)</f>
        <v>0</v>
      </c>
      <c r="K97" s="76">
        <f>SUMIFS('اليومية العامة'!$M$6:$M$1600,'اليومية العامة'!$J$6:$J$1600,$B97,'اليومية العامة'!$B$6:$B$1600,$J$1)</f>
        <v>0</v>
      </c>
      <c r="L97" s="76">
        <f>SUMIFS('اليومية العامة'!$I$6:$I$1600,'اليومية العامة'!$F$6:$F$1600,$B97,'اليومية العامة'!$B$6:$B$1600,$L$1)</f>
        <v>0</v>
      </c>
      <c r="M97" s="76">
        <f>SUMIFS('اليومية العامة'!$M$6:$M$1600,'اليومية العامة'!$J$6:$J$1600,$B97,'اليومية العامة'!$B$6:$B$1600,$L$1)</f>
        <v>0</v>
      </c>
      <c r="N97" s="76">
        <f>SUMIFS('اليومية العامة'!$I$6:$I$1600,'اليومية العامة'!$F$6:$F$1600,$B97,'اليومية العامة'!$B$6:$B$1600,$N$1)</f>
        <v>0</v>
      </c>
      <c r="O97" s="76">
        <f>SUMIFS('اليومية العامة'!$M$6:$M$1600,'اليومية العامة'!$J$6:$J$1600,$B97,'اليومية العامة'!$B$6:$B$1600,$N$1)</f>
        <v>0</v>
      </c>
      <c r="P97" s="76">
        <f>SUMIFS('اليومية العامة'!$I$6:$I$1600,'اليومية العامة'!$F$6:$F$1600,$B97,'اليومية العامة'!$B$6:$B$1600,$P$1)</f>
        <v>0</v>
      </c>
      <c r="Q97" s="76">
        <f>SUMIFS('اليومية العامة'!$M$6:$M$1600,'اليومية العامة'!$J$6:$J$1600,$B97,'اليومية العامة'!$B$6:$B$1600,$P$1)</f>
        <v>0</v>
      </c>
      <c r="R97" s="76">
        <f>SUMIFS('اليومية العامة'!$I$6:$I$1600,'اليومية العامة'!$F$6:$F$1600,$B97,'اليومية العامة'!$B$6:$B$1600,$R$1)</f>
        <v>0</v>
      </c>
      <c r="S97" s="76">
        <f>SUMIFS('اليومية العامة'!$M$6:$M$1600,'اليومية العامة'!$J$6:$J$1600,$B97,'اليومية العامة'!$B$6:$B$1600,$R$1)</f>
        <v>0</v>
      </c>
      <c r="T97" s="76">
        <f>SUMIFS('اليومية العامة'!$I$6:$I$1600,'اليومية العامة'!$F$6:$F$1600,$B97,'اليومية العامة'!$B$6:$B$1600,$T$1)</f>
        <v>0</v>
      </c>
      <c r="U97" s="76">
        <f>SUMIFS('اليومية العامة'!$M$6:$M$1600,'اليومية العامة'!$J$6:$J$1600,$B97,'اليومية العامة'!$B$6:$B$1600,$T$1)</f>
        <v>0</v>
      </c>
      <c r="V97" s="76">
        <f>SUMIFS('اليومية العامة'!$I$6:$I$1600,'اليومية العامة'!$F$6:$F$1600,$B97,'اليومية العامة'!$B$6:$B$1600,$V$1)</f>
        <v>0</v>
      </c>
      <c r="W97" s="76">
        <f>SUMIFS('اليومية العامة'!$M$6:$M$1600,'اليومية العامة'!$J$6:$J$1600,$B97,'اليومية العامة'!$B$6:$B$1600,$V$1)</f>
        <v>0</v>
      </c>
      <c r="X97" s="76">
        <f>SUMIFS('اليومية العامة'!$I$6:$I$1600,'اليومية العامة'!$F$6:$F$1600,$B97,'اليومية العامة'!$B$6:$B$1600,$X$1)</f>
        <v>0</v>
      </c>
      <c r="Y97" s="76">
        <f>SUMIFS('اليومية العامة'!$M$6:$M$1600,'اليومية العامة'!$J$6:$J$1600,$B97,'اليومية العامة'!$B$6:$B$1600,$X$1)</f>
        <v>0</v>
      </c>
      <c r="Z97" s="76">
        <f>SUMIFS('اليومية العامة'!$I$6:$I$1600,'اليومية العامة'!$F$6:$F$1600,$B97,'اليومية العامة'!$B$6:$B$1600,$Z$1)</f>
        <v>0</v>
      </c>
      <c r="AA97" s="76">
        <f>SUMIFS('اليومية العامة'!$M$6:$M$1600,'اليومية العامة'!$J$6:$J$1600,$B97,'اليومية العامة'!$B$6:$B$1600,$Z$1)</f>
        <v>0</v>
      </c>
      <c r="AB97" s="76">
        <f>SUMIFS('اليومية العامة'!$I$6:$I$1600,'اليومية العامة'!$F$6:$F$1600,$B97,'اليومية العامة'!$B$6:$B$1600,$AB$1)</f>
        <v>0</v>
      </c>
      <c r="AC97" s="76">
        <f>SUMIFS('اليومية العامة'!$M$6:$M$1600,'اليومية العامة'!$J$6:$J$1600,$B97,'اليومية العامة'!$B$6:$B$1600,$AB$1)</f>
        <v>0</v>
      </c>
      <c r="AD97" s="76">
        <f t="shared" si="3"/>
        <v>0</v>
      </c>
      <c r="AE97" s="76">
        <f t="shared" si="4"/>
        <v>0</v>
      </c>
      <c r="AF97" s="20" t="str">
        <f t="shared" si="5"/>
        <v/>
      </c>
    </row>
    <row r="98" spans="1:32" x14ac:dyDescent="0.25">
      <c r="A98" s="75">
        <f>'دليل الحسابات'!A96</f>
        <v>5</v>
      </c>
      <c r="B98" s="75">
        <f>'دليل الحسابات'!B96</f>
        <v>12201002</v>
      </c>
      <c r="C98" s="75" t="str">
        <f>'دليل الحسابات'!C96</f>
        <v>تكلفة الأثاث</v>
      </c>
      <c r="D98" s="76">
        <f>SUMIFS('القيد الإفتتاحي'!$I$6:$I$1600,'القيد الإفتتاحي'!$F$6:$F$1600,$B98,'القيد الإفتتاحي'!$B$6:$B$1600,$D$1)</f>
        <v>0</v>
      </c>
      <c r="E98" s="76">
        <f>SUMIFS('القيد الإفتتاحي'!$M$6:$M$1600,'القيد الإفتتاحي'!$J$6:$J$1600,$B98,'القيد الإفتتاحي'!$B$6:$B$1600,$D$1)</f>
        <v>0</v>
      </c>
      <c r="F98" s="76">
        <f>SUMIFS('اليومية العامة'!$I$6:$I$1600,'اليومية العامة'!$F$6:$F$1600,$B98,'اليومية العامة'!$B$6:$B$1600,$F$1)</f>
        <v>0</v>
      </c>
      <c r="G98" s="76">
        <f>SUMIFS('اليومية العامة'!$M$6:$M$1600,'اليومية العامة'!$J$6:$J$1600,$B98,'اليومية العامة'!$B$6:$B$1600,$F$1)</f>
        <v>0</v>
      </c>
      <c r="H98" s="76">
        <f>SUMIFS('اليومية العامة'!$I$6:$I$1600,'اليومية العامة'!$F$6:$F$1600,$B98,'اليومية العامة'!$B$6:$B$1600,$H$1)</f>
        <v>0</v>
      </c>
      <c r="I98" s="76">
        <f>SUMIFS('اليومية العامة'!$M$6:$M$1600,'اليومية العامة'!$J$6:$J$1600,$B98,'اليومية العامة'!$B$6:$B$1600,$H$1)</f>
        <v>0</v>
      </c>
      <c r="J98" s="76">
        <f>SUMIFS('اليومية العامة'!$I$6:$I$1600,'اليومية العامة'!$F$6:$F$1600,$B98,'اليومية العامة'!$B$6:$B$1600,$J$1)</f>
        <v>0</v>
      </c>
      <c r="K98" s="76">
        <f>SUMIFS('اليومية العامة'!$M$6:$M$1600,'اليومية العامة'!$J$6:$J$1600,$B98,'اليومية العامة'!$B$6:$B$1600,$J$1)</f>
        <v>0</v>
      </c>
      <c r="L98" s="76">
        <f>SUMIFS('اليومية العامة'!$I$6:$I$1600,'اليومية العامة'!$F$6:$F$1600,$B98,'اليومية العامة'!$B$6:$B$1600,$L$1)</f>
        <v>0</v>
      </c>
      <c r="M98" s="76">
        <f>SUMIFS('اليومية العامة'!$M$6:$M$1600,'اليومية العامة'!$J$6:$J$1600,$B98,'اليومية العامة'!$B$6:$B$1600,$L$1)</f>
        <v>0</v>
      </c>
      <c r="N98" s="76">
        <f>SUMIFS('اليومية العامة'!$I$6:$I$1600,'اليومية العامة'!$F$6:$F$1600,$B98,'اليومية العامة'!$B$6:$B$1600,$N$1)</f>
        <v>0</v>
      </c>
      <c r="O98" s="76">
        <f>SUMIFS('اليومية العامة'!$M$6:$M$1600,'اليومية العامة'!$J$6:$J$1600,$B98,'اليومية العامة'!$B$6:$B$1600,$N$1)</f>
        <v>0</v>
      </c>
      <c r="P98" s="76">
        <f>SUMIFS('اليومية العامة'!$I$6:$I$1600,'اليومية العامة'!$F$6:$F$1600,$B98,'اليومية العامة'!$B$6:$B$1600,$P$1)</f>
        <v>0</v>
      </c>
      <c r="Q98" s="76">
        <f>SUMIFS('اليومية العامة'!$M$6:$M$1600,'اليومية العامة'!$J$6:$J$1600,$B98,'اليومية العامة'!$B$6:$B$1600,$P$1)</f>
        <v>0</v>
      </c>
      <c r="R98" s="76">
        <f>SUMIFS('اليومية العامة'!$I$6:$I$1600,'اليومية العامة'!$F$6:$F$1600,$B98,'اليومية العامة'!$B$6:$B$1600,$R$1)</f>
        <v>0</v>
      </c>
      <c r="S98" s="76">
        <f>SUMIFS('اليومية العامة'!$M$6:$M$1600,'اليومية العامة'!$J$6:$J$1600,$B98,'اليومية العامة'!$B$6:$B$1600,$R$1)</f>
        <v>0</v>
      </c>
      <c r="T98" s="76">
        <f>SUMIFS('اليومية العامة'!$I$6:$I$1600,'اليومية العامة'!$F$6:$F$1600,$B98,'اليومية العامة'!$B$6:$B$1600,$T$1)</f>
        <v>0</v>
      </c>
      <c r="U98" s="76">
        <f>SUMIFS('اليومية العامة'!$M$6:$M$1600,'اليومية العامة'!$J$6:$J$1600,$B98,'اليومية العامة'!$B$6:$B$1600,$T$1)</f>
        <v>0</v>
      </c>
      <c r="V98" s="76">
        <f>SUMIFS('اليومية العامة'!$I$6:$I$1600,'اليومية العامة'!$F$6:$F$1600,$B98,'اليومية العامة'!$B$6:$B$1600,$V$1)</f>
        <v>0</v>
      </c>
      <c r="W98" s="76">
        <f>SUMIFS('اليومية العامة'!$M$6:$M$1600,'اليومية العامة'!$J$6:$J$1600,$B98,'اليومية العامة'!$B$6:$B$1600,$V$1)</f>
        <v>0</v>
      </c>
      <c r="X98" s="76">
        <f>SUMIFS('اليومية العامة'!$I$6:$I$1600,'اليومية العامة'!$F$6:$F$1600,$B98,'اليومية العامة'!$B$6:$B$1600,$X$1)</f>
        <v>0</v>
      </c>
      <c r="Y98" s="76">
        <f>SUMIFS('اليومية العامة'!$M$6:$M$1600,'اليومية العامة'!$J$6:$J$1600,$B98,'اليومية العامة'!$B$6:$B$1600,$X$1)</f>
        <v>0</v>
      </c>
      <c r="Z98" s="76">
        <f>SUMIFS('اليومية العامة'!$I$6:$I$1600,'اليومية العامة'!$F$6:$F$1600,$B98,'اليومية العامة'!$B$6:$B$1600,$Z$1)</f>
        <v>0</v>
      </c>
      <c r="AA98" s="76">
        <f>SUMIFS('اليومية العامة'!$M$6:$M$1600,'اليومية العامة'!$J$6:$J$1600,$B98,'اليومية العامة'!$B$6:$B$1600,$Z$1)</f>
        <v>0</v>
      </c>
      <c r="AB98" s="76">
        <f>SUMIFS('اليومية العامة'!$I$6:$I$1600,'اليومية العامة'!$F$6:$F$1600,$B98,'اليومية العامة'!$B$6:$B$1600,$AB$1)</f>
        <v>0</v>
      </c>
      <c r="AC98" s="76">
        <f>SUMIFS('اليومية العامة'!$M$6:$M$1600,'اليومية العامة'!$J$6:$J$1600,$B98,'اليومية العامة'!$B$6:$B$1600,$AB$1)</f>
        <v>0</v>
      </c>
      <c r="AD98" s="76">
        <f t="shared" si="3"/>
        <v>0</v>
      </c>
      <c r="AE98" s="76">
        <f t="shared" si="4"/>
        <v>0</v>
      </c>
      <c r="AF98" s="20" t="str">
        <f t="shared" si="5"/>
        <v/>
      </c>
    </row>
    <row r="99" spans="1:32" x14ac:dyDescent="0.25">
      <c r="A99" s="75">
        <f>'دليل الحسابات'!A97</f>
        <v>5</v>
      </c>
      <c r="B99" s="75">
        <f>'دليل الحسابات'!B97</f>
        <v>12201003</v>
      </c>
      <c r="C99" s="75" t="str">
        <f>'دليل الحسابات'!C97</f>
        <v>تكلفة الأثاث</v>
      </c>
      <c r="D99" s="76">
        <f>SUMIFS('القيد الإفتتاحي'!$I$6:$I$1600,'القيد الإفتتاحي'!$F$6:$F$1600,$B99,'القيد الإفتتاحي'!$B$6:$B$1600,$D$1)</f>
        <v>0</v>
      </c>
      <c r="E99" s="76">
        <f>SUMIFS('القيد الإفتتاحي'!$M$6:$M$1600,'القيد الإفتتاحي'!$J$6:$J$1600,$B99,'القيد الإفتتاحي'!$B$6:$B$1600,$D$1)</f>
        <v>0</v>
      </c>
      <c r="F99" s="76">
        <f>SUMIFS('اليومية العامة'!$I$6:$I$1600,'اليومية العامة'!$F$6:$F$1600,$B99,'اليومية العامة'!$B$6:$B$1600,$F$1)</f>
        <v>0</v>
      </c>
      <c r="G99" s="76">
        <f>SUMIFS('اليومية العامة'!$M$6:$M$1600,'اليومية العامة'!$J$6:$J$1600,$B99,'اليومية العامة'!$B$6:$B$1600,$F$1)</f>
        <v>0</v>
      </c>
      <c r="H99" s="76">
        <f>SUMIFS('اليومية العامة'!$I$6:$I$1600,'اليومية العامة'!$F$6:$F$1600,$B99,'اليومية العامة'!$B$6:$B$1600,$H$1)</f>
        <v>0</v>
      </c>
      <c r="I99" s="76">
        <f>SUMIFS('اليومية العامة'!$M$6:$M$1600,'اليومية العامة'!$J$6:$J$1600,$B99,'اليومية العامة'!$B$6:$B$1600,$H$1)</f>
        <v>0</v>
      </c>
      <c r="J99" s="76">
        <f>SUMIFS('اليومية العامة'!$I$6:$I$1600,'اليومية العامة'!$F$6:$F$1600,$B99,'اليومية العامة'!$B$6:$B$1600,$J$1)</f>
        <v>0</v>
      </c>
      <c r="K99" s="76">
        <f>SUMIFS('اليومية العامة'!$M$6:$M$1600,'اليومية العامة'!$J$6:$J$1600,$B99,'اليومية العامة'!$B$6:$B$1600,$J$1)</f>
        <v>0</v>
      </c>
      <c r="L99" s="76">
        <f>SUMIFS('اليومية العامة'!$I$6:$I$1600,'اليومية العامة'!$F$6:$F$1600,$B99,'اليومية العامة'!$B$6:$B$1600,$L$1)</f>
        <v>0</v>
      </c>
      <c r="M99" s="76">
        <f>SUMIFS('اليومية العامة'!$M$6:$M$1600,'اليومية العامة'!$J$6:$J$1600,$B99,'اليومية العامة'!$B$6:$B$1600,$L$1)</f>
        <v>0</v>
      </c>
      <c r="N99" s="76">
        <f>SUMIFS('اليومية العامة'!$I$6:$I$1600,'اليومية العامة'!$F$6:$F$1600,$B99,'اليومية العامة'!$B$6:$B$1600,$N$1)</f>
        <v>0</v>
      </c>
      <c r="O99" s="76">
        <f>SUMIFS('اليومية العامة'!$M$6:$M$1600,'اليومية العامة'!$J$6:$J$1600,$B99,'اليومية العامة'!$B$6:$B$1600,$N$1)</f>
        <v>0</v>
      </c>
      <c r="P99" s="76">
        <f>SUMIFS('اليومية العامة'!$I$6:$I$1600,'اليومية العامة'!$F$6:$F$1600,$B99,'اليومية العامة'!$B$6:$B$1600,$P$1)</f>
        <v>0</v>
      </c>
      <c r="Q99" s="76">
        <f>SUMIFS('اليومية العامة'!$M$6:$M$1600,'اليومية العامة'!$J$6:$J$1600,$B99,'اليومية العامة'!$B$6:$B$1600,$P$1)</f>
        <v>0</v>
      </c>
      <c r="R99" s="76">
        <f>SUMIFS('اليومية العامة'!$I$6:$I$1600,'اليومية العامة'!$F$6:$F$1600,$B99,'اليومية العامة'!$B$6:$B$1600,$R$1)</f>
        <v>0</v>
      </c>
      <c r="S99" s="76">
        <f>SUMIFS('اليومية العامة'!$M$6:$M$1600,'اليومية العامة'!$J$6:$J$1600,$B99,'اليومية العامة'!$B$6:$B$1600,$R$1)</f>
        <v>0</v>
      </c>
      <c r="T99" s="76">
        <f>SUMIFS('اليومية العامة'!$I$6:$I$1600,'اليومية العامة'!$F$6:$F$1600,$B99,'اليومية العامة'!$B$6:$B$1600,$T$1)</f>
        <v>0</v>
      </c>
      <c r="U99" s="76">
        <f>SUMIFS('اليومية العامة'!$M$6:$M$1600,'اليومية العامة'!$J$6:$J$1600,$B99,'اليومية العامة'!$B$6:$B$1600,$T$1)</f>
        <v>0</v>
      </c>
      <c r="V99" s="76">
        <f>SUMIFS('اليومية العامة'!$I$6:$I$1600,'اليومية العامة'!$F$6:$F$1600,$B99,'اليومية العامة'!$B$6:$B$1600,$V$1)</f>
        <v>0</v>
      </c>
      <c r="W99" s="76">
        <f>SUMIFS('اليومية العامة'!$M$6:$M$1600,'اليومية العامة'!$J$6:$J$1600,$B99,'اليومية العامة'!$B$6:$B$1600,$V$1)</f>
        <v>0</v>
      </c>
      <c r="X99" s="76">
        <f>SUMIFS('اليومية العامة'!$I$6:$I$1600,'اليومية العامة'!$F$6:$F$1600,$B99,'اليومية العامة'!$B$6:$B$1600,$X$1)</f>
        <v>0</v>
      </c>
      <c r="Y99" s="76">
        <f>SUMIFS('اليومية العامة'!$M$6:$M$1600,'اليومية العامة'!$J$6:$J$1600,$B99,'اليومية العامة'!$B$6:$B$1600,$X$1)</f>
        <v>0</v>
      </c>
      <c r="Z99" s="76">
        <f>SUMIFS('اليومية العامة'!$I$6:$I$1600,'اليومية العامة'!$F$6:$F$1600,$B99,'اليومية العامة'!$B$6:$B$1600,$Z$1)</f>
        <v>0</v>
      </c>
      <c r="AA99" s="76">
        <f>SUMIFS('اليومية العامة'!$M$6:$M$1600,'اليومية العامة'!$J$6:$J$1600,$B99,'اليومية العامة'!$B$6:$B$1600,$Z$1)</f>
        <v>0</v>
      </c>
      <c r="AB99" s="76">
        <f>SUMIFS('اليومية العامة'!$I$6:$I$1600,'اليومية العامة'!$F$6:$F$1600,$B99,'اليومية العامة'!$B$6:$B$1600,$AB$1)</f>
        <v>0</v>
      </c>
      <c r="AC99" s="76">
        <f>SUMIFS('اليومية العامة'!$M$6:$M$1600,'اليومية العامة'!$J$6:$J$1600,$B99,'اليومية العامة'!$B$6:$B$1600,$AB$1)</f>
        <v>0</v>
      </c>
      <c r="AD99" s="76">
        <f t="shared" si="3"/>
        <v>0</v>
      </c>
      <c r="AE99" s="76">
        <f t="shared" si="4"/>
        <v>0</v>
      </c>
      <c r="AF99" s="20" t="str">
        <f t="shared" si="5"/>
        <v/>
      </c>
    </row>
    <row r="100" spans="1:32" x14ac:dyDescent="0.25">
      <c r="A100" s="75">
        <f>'دليل الحسابات'!A98</f>
        <v>5</v>
      </c>
      <c r="B100" s="75">
        <f>'دليل الحسابات'!B98</f>
        <v>12201004</v>
      </c>
      <c r="C100" s="75" t="str">
        <f>'دليل الحسابات'!C98</f>
        <v>تكلفة الأثاث</v>
      </c>
      <c r="D100" s="76">
        <f>SUMIFS('القيد الإفتتاحي'!$I$6:$I$1600,'القيد الإفتتاحي'!$F$6:$F$1600,$B100,'القيد الإفتتاحي'!$B$6:$B$1600,$D$1)</f>
        <v>0</v>
      </c>
      <c r="E100" s="76">
        <f>SUMIFS('القيد الإفتتاحي'!$M$6:$M$1600,'القيد الإفتتاحي'!$J$6:$J$1600,$B100,'القيد الإفتتاحي'!$B$6:$B$1600,$D$1)</f>
        <v>0</v>
      </c>
      <c r="F100" s="76">
        <f>SUMIFS('اليومية العامة'!$I$6:$I$1600,'اليومية العامة'!$F$6:$F$1600,$B100,'اليومية العامة'!$B$6:$B$1600,$F$1)</f>
        <v>0</v>
      </c>
      <c r="G100" s="76">
        <f>SUMIFS('اليومية العامة'!$M$6:$M$1600,'اليومية العامة'!$J$6:$J$1600,$B100,'اليومية العامة'!$B$6:$B$1600,$F$1)</f>
        <v>0</v>
      </c>
      <c r="H100" s="76">
        <f>SUMIFS('اليومية العامة'!$I$6:$I$1600,'اليومية العامة'!$F$6:$F$1600,$B100,'اليومية العامة'!$B$6:$B$1600,$H$1)</f>
        <v>0</v>
      </c>
      <c r="I100" s="76">
        <f>SUMIFS('اليومية العامة'!$M$6:$M$1600,'اليومية العامة'!$J$6:$J$1600,$B100,'اليومية العامة'!$B$6:$B$1600,$H$1)</f>
        <v>0</v>
      </c>
      <c r="J100" s="76">
        <f>SUMIFS('اليومية العامة'!$I$6:$I$1600,'اليومية العامة'!$F$6:$F$1600,$B100,'اليومية العامة'!$B$6:$B$1600,$J$1)</f>
        <v>0</v>
      </c>
      <c r="K100" s="76">
        <f>SUMIFS('اليومية العامة'!$M$6:$M$1600,'اليومية العامة'!$J$6:$J$1600,$B100,'اليومية العامة'!$B$6:$B$1600,$J$1)</f>
        <v>0</v>
      </c>
      <c r="L100" s="76">
        <f>SUMIFS('اليومية العامة'!$I$6:$I$1600,'اليومية العامة'!$F$6:$F$1600,$B100,'اليومية العامة'!$B$6:$B$1600,$L$1)</f>
        <v>0</v>
      </c>
      <c r="M100" s="76">
        <f>SUMIFS('اليومية العامة'!$M$6:$M$1600,'اليومية العامة'!$J$6:$J$1600,$B100,'اليومية العامة'!$B$6:$B$1600,$L$1)</f>
        <v>0</v>
      </c>
      <c r="N100" s="76">
        <f>SUMIFS('اليومية العامة'!$I$6:$I$1600,'اليومية العامة'!$F$6:$F$1600,$B100,'اليومية العامة'!$B$6:$B$1600,$N$1)</f>
        <v>0</v>
      </c>
      <c r="O100" s="76">
        <f>SUMIFS('اليومية العامة'!$M$6:$M$1600,'اليومية العامة'!$J$6:$J$1600,$B100,'اليومية العامة'!$B$6:$B$1600,$N$1)</f>
        <v>0</v>
      </c>
      <c r="P100" s="76">
        <f>SUMIFS('اليومية العامة'!$I$6:$I$1600,'اليومية العامة'!$F$6:$F$1600,$B100,'اليومية العامة'!$B$6:$B$1600,$P$1)</f>
        <v>0</v>
      </c>
      <c r="Q100" s="76">
        <f>SUMIFS('اليومية العامة'!$M$6:$M$1600,'اليومية العامة'!$J$6:$J$1600,$B100,'اليومية العامة'!$B$6:$B$1600,$P$1)</f>
        <v>0</v>
      </c>
      <c r="R100" s="76">
        <f>SUMIFS('اليومية العامة'!$I$6:$I$1600,'اليومية العامة'!$F$6:$F$1600,$B100,'اليومية العامة'!$B$6:$B$1600,$R$1)</f>
        <v>0</v>
      </c>
      <c r="S100" s="76">
        <f>SUMIFS('اليومية العامة'!$M$6:$M$1600,'اليومية العامة'!$J$6:$J$1600,$B100,'اليومية العامة'!$B$6:$B$1600,$R$1)</f>
        <v>0</v>
      </c>
      <c r="T100" s="76">
        <f>SUMIFS('اليومية العامة'!$I$6:$I$1600,'اليومية العامة'!$F$6:$F$1600,$B100,'اليومية العامة'!$B$6:$B$1600,$T$1)</f>
        <v>0</v>
      </c>
      <c r="U100" s="76">
        <f>SUMIFS('اليومية العامة'!$M$6:$M$1600,'اليومية العامة'!$J$6:$J$1600,$B100,'اليومية العامة'!$B$6:$B$1600,$T$1)</f>
        <v>0</v>
      </c>
      <c r="V100" s="76">
        <f>SUMIFS('اليومية العامة'!$I$6:$I$1600,'اليومية العامة'!$F$6:$F$1600,$B100,'اليومية العامة'!$B$6:$B$1600,$V$1)</f>
        <v>0</v>
      </c>
      <c r="W100" s="76">
        <f>SUMIFS('اليومية العامة'!$M$6:$M$1600,'اليومية العامة'!$J$6:$J$1600,$B100,'اليومية العامة'!$B$6:$B$1600,$V$1)</f>
        <v>0</v>
      </c>
      <c r="X100" s="76">
        <f>SUMIFS('اليومية العامة'!$I$6:$I$1600,'اليومية العامة'!$F$6:$F$1600,$B100,'اليومية العامة'!$B$6:$B$1600,$X$1)</f>
        <v>0</v>
      </c>
      <c r="Y100" s="76">
        <f>SUMIFS('اليومية العامة'!$M$6:$M$1600,'اليومية العامة'!$J$6:$J$1600,$B100,'اليومية العامة'!$B$6:$B$1600,$X$1)</f>
        <v>0</v>
      </c>
      <c r="Z100" s="76">
        <f>SUMIFS('اليومية العامة'!$I$6:$I$1600,'اليومية العامة'!$F$6:$F$1600,$B100,'اليومية العامة'!$B$6:$B$1600,$Z$1)</f>
        <v>0</v>
      </c>
      <c r="AA100" s="76">
        <f>SUMIFS('اليومية العامة'!$M$6:$M$1600,'اليومية العامة'!$J$6:$J$1600,$B100,'اليومية العامة'!$B$6:$B$1600,$Z$1)</f>
        <v>0</v>
      </c>
      <c r="AB100" s="76">
        <f>SUMIFS('اليومية العامة'!$I$6:$I$1600,'اليومية العامة'!$F$6:$F$1600,$B100,'اليومية العامة'!$B$6:$B$1600,$AB$1)</f>
        <v>0</v>
      </c>
      <c r="AC100" s="76">
        <f>SUMIFS('اليومية العامة'!$M$6:$M$1600,'اليومية العامة'!$J$6:$J$1600,$B100,'اليومية العامة'!$B$6:$B$1600,$AB$1)</f>
        <v>0</v>
      </c>
      <c r="AD100" s="76">
        <f t="shared" si="3"/>
        <v>0</v>
      </c>
      <c r="AE100" s="76">
        <f t="shared" si="4"/>
        <v>0</v>
      </c>
      <c r="AF100" s="20" t="str">
        <f t="shared" si="5"/>
        <v/>
      </c>
    </row>
    <row r="101" spans="1:32" x14ac:dyDescent="0.25">
      <c r="A101" s="75">
        <f>'دليل الحسابات'!A99</f>
        <v>5</v>
      </c>
      <c r="B101" s="75">
        <f>'دليل الحسابات'!B99</f>
        <v>12201005</v>
      </c>
      <c r="C101" s="75" t="str">
        <f>'دليل الحسابات'!C99</f>
        <v>تكلفة الأثاث</v>
      </c>
      <c r="D101" s="76">
        <f>SUMIFS('القيد الإفتتاحي'!$I$6:$I$1600,'القيد الإفتتاحي'!$F$6:$F$1600,$B101,'القيد الإفتتاحي'!$B$6:$B$1600,$D$1)</f>
        <v>0</v>
      </c>
      <c r="E101" s="76">
        <f>SUMIFS('القيد الإفتتاحي'!$M$6:$M$1600,'القيد الإفتتاحي'!$J$6:$J$1600,$B101,'القيد الإفتتاحي'!$B$6:$B$1600,$D$1)</f>
        <v>0</v>
      </c>
      <c r="F101" s="76">
        <f>SUMIFS('اليومية العامة'!$I$6:$I$1600,'اليومية العامة'!$F$6:$F$1600,$B101,'اليومية العامة'!$B$6:$B$1600,$F$1)</f>
        <v>0</v>
      </c>
      <c r="G101" s="76">
        <f>SUMIFS('اليومية العامة'!$M$6:$M$1600,'اليومية العامة'!$J$6:$J$1600,$B101,'اليومية العامة'!$B$6:$B$1600,$F$1)</f>
        <v>0</v>
      </c>
      <c r="H101" s="76">
        <f>SUMIFS('اليومية العامة'!$I$6:$I$1600,'اليومية العامة'!$F$6:$F$1600,$B101,'اليومية العامة'!$B$6:$B$1600,$H$1)</f>
        <v>0</v>
      </c>
      <c r="I101" s="76">
        <f>SUMIFS('اليومية العامة'!$M$6:$M$1600,'اليومية العامة'!$J$6:$J$1600,$B101,'اليومية العامة'!$B$6:$B$1600,$H$1)</f>
        <v>0</v>
      </c>
      <c r="J101" s="76">
        <f>SUMIFS('اليومية العامة'!$I$6:$I$1600,'اليومية العامة'!$F$6:$F$1600,$B101,'اليومية العامة'!$B$6:$B$1600,$J$1)</f>
        <v>0</v>
      </c>
      <c r="K101" s="76">
        <f>SUMIFS('اليومية العامة'!$M$6:$M$1600,'اليومية العامة'!$J$6:$J$1600,$B101,'اليومية العامة'!$B$6:$B$1600,$J$1)</f>
        <v>0</v>
      </c>
      <c r="L101" s="76">
        <f>SUMIFS('اليومية العامة'!$I$6:$I$1600,'اليومية العامة'!$F$6:$F$1600,$B101,'اليومية العامة'!$B$6:$B$1600,$L$1)</f>
        <v>0</v>
      </c>
      <c r="M101" s="76">
        <f>SUMIFS('اليومية العامة'!$M$6:$M$1600,'اليومية العامة'!$J$6:$J$1600,$B101,'اليومية العامة'!$B$6:$B$1600,$L$1)</f>
        <v>0</v>
      </c>
      <c r="N101" s="76">
        <f>SUMIFS('اليومية العامة'!$I$6:$I$1600,'اليومية العامة'!$F$6:$F$1600,$B101,'اليومية العامة'!$B$6:$B$1600,$N$1)</f>
        <v>0</v>
      </c>
      <c r="O101" s="76">
        <f>SUMIFS('اليومية العامة'!$M$6:$M$1600,'اليومية العامة'!$J$6:$J$1600,$B101,'اليومية العامة'!$B$6:$B$1600,$N$1)</f>
        <v>0</v>
      </c>
      <c r="P101" s="76">
        <f>SUMIFS('اليومية العامة'!$I$6:$I$1600,'اليومية العامة'!$F$6:$F$1600,$B101,'اليومية العامة'!$B$6:$B$1600,$P$1)</f>
        <v>0</v>
      </c>
      <c r="Q101" s="76">
        <f>SUMIFS('اليومية العامة'!$M$6:$M$1600,'اليومية العامة'!$J$6:$J$1600,$B101,'اليومية العامة'!$B$6:$B$1600,$P$1)</f>
        <v>0</v>
      </c>
      <c r="R101" s="76">
        <f>SUMIFS('اليومية العامة'!$I$6:$I$1600,'اليومية العامة'!$F$6:$F$1600,$B101,'اليومية العامة'!$B$6:$B$1600,$R$1)</f>
        <v>0</v>
      </c>
      <c r="S101" s="76">
        <f>SUMIFS('اليومية العامة'!$M$6:$M$1600,'اليومية العامة'!$J$6:$J$1600,$B101,'اليومية العامة'!$B$6:$B$1600,$R$1)</f>
        <v>0</v>
      </c>
      <c r="T101" s="76">
        <f>SUMIFS('اليومية العامة'!$I$6:$I$1600,'اليومية العامة'!$F$6:$F$1600,$B101,'اليومية العامة'!$B$6:$B$1600,$T$1)</f>
        <v>0</v>
      </c>
      <c r="U101" s="76">
        <f>SUMIFS('اليومية العامة'!$M$6:$M$1600,'اليومية العامة'!$J$6:$J$1600,$B101,'اليومية العامة'!$B$6:$B$1600,$T$1)</f>
        <v>0</v>
      </c>
      <c r="V101" s="76">
        <f>SUMIFS('اليومية العامة'!$I$6:$I$1600,'اليومية العامة'!$F$6:$F$1600,$B101,'اليومية العامة'!$B$6:$B$1600,$V$1)</f>
        <v>0</v>
      </c>
      <c r="W101" s="76">
        <f>SUMIFS('اليومية العامة'!$M$6:$M$1600,'اليومية العامة'!$J$6:$J$1600,$B101,'اليومية العامة'!$B$6:$B$1600,$V$1)</f>
        <v>0</v>
      </c>
      <c r="X101" s="76">
        <f>SUMIFS('اليومية العامة'!$I$6:$I$1600,'اليومية العامة'!$F$6:$F$1600,$B101,'اليومية العامة'!$B$6:$B$1600,$X$1)</f>
        <v>0</v>
      </c>
      <c r="Y101" s="76">
        <f>SUMIFS('اليومية العامة'!$M$6:$M$1600,'اليومية العامة'!$J$6:$J$1600,$B101,'اليومية العامة'!$B$6:$B$1600,$X$1)</f>
        <v>0</v>
      </c>
      <c r="Z101" s="76">
        <f>SUMIFS('اليومية العامة'!$I$6:$I$1600,'اليومية العامة'!$F$6:$F$1600,$B101,'اليومية العامة'!$B$6:$B$1600,$Z$1)</f>
        <v>0</v>
      </c>
      <c r="AA101" s="76">
        <f>SUMIFS('اليومية العامة'!$M$6:$M$1600,'اليومية العامة'!$J$6:$J$1600,$B101,'اليومية العامة'!$B$6:$B$1600,$Z$1)</f>
        <v>0</v>
      </c>
      <c r="AB101" s="76">
        <f>SUMIFS('اليومية العامة'!$I$6:$I$1600,'اليومية العامة'!$F$6:$F$1600,$B101,'اليومية العامة'!$B$6:$B$1600,$AB$1)</f>
        <v>0</v>
      </c>
      <c r="AC101" s="76">
        <f>SUMIFS('اليومية العامة'!$M$6:$M$1600,'اليومية العامة'!$J$6:$J$1600,$B101,'اليومية العامة'!$B$6:$B$1600,$AB$1)</f>
        <v>0</v>
      </c>
      <c r="AD101" s="76">
        <f t="shared" si="3"/>
        <v>0</v>
      </c>
      <c r="AE101" s="76">
        <f t="shared" si="4"/>
        <v>0</v>
      </c>
      <c r="AF101" s="20" t="str">
        <f t="shared" si="5"/>
        <v/>
      </c>
    </row>
    <row r="102" spans="1:32" x14ac:dyDescent="0.25">
      <c r="A102" s="75">
        <f>'دليل الحسابات'!A100</f>
        <v>4</v>
      </c>
      <c r="B102" s="75">
        <f>'دليل الحسابات'!B100</f>
        <v>12202000</v>
      </c>
      <c r="C102" s="75" t="str">
        <f>'دليل الحسابات'!C100</f>
        <v>مجمع استهلاك الأثاث</v>
      </c>
      <c r="D102" s="76">
        <f>SUMIFS('القيد الإفتتاحي'!$I$6:$I$1600,'القيد الإفتتاحي'!$F$6:$F$1600,$B102,'القيد الإفتتاحي'!$B$6:$B$1600,$D$1)</f>
        <v>0</v>
      </c>
      <c r="E102" s="76">
        <f>SUMIFS('القيد الإفتتاحي'!$M$6:$M$1600,'القيد الإفتتاحي'!$J$6:$J$1600,$B102,'القيد الإفتتاحي'!$B$6:$B$1600,$D$1)</f>
        <v>0</v>
      </c>
      <c r="F102" s="76">
        <f>SUMIFS('اليومية العامة'!$I$6:$I$1600,'اليومية العامة'!$F$6:$F$1600,$B102,'اليومية العامة'!$B$6:$B$1600,$F$1)</f>
        <v>0</v>
      </c>
      <c r="G102" s="76">
        <f>SUMIFS('اليومية العامة'!$M$6:$M$1600,'اليومية العامة'!$J$6:$J$1600,$B102,'اليومية العامة'!$B$6:$B$1600,$F$1)</f>
        <v>0</v>
      </c>
      <c r="H102" s="76">
        <f>SUMIFS('اليومية العامة'!$I$6:$I$1600,'اليومية العامة'!$F$6:$F$1600,$B102,'اليومية العامة'!$B$6:$B$1600,$H$1)</f>
        <v>0</v>
      </c>
      <c r="I102" s="76">
        <f>SUMIFS('اليومية العامة'!$M$6:$M$1600,'اليومية العامة'!$J$6:$J$1600,$B102,'اليومية العامة'!$B$6:$B$1600,$H$1)</f>
        <v>0</v>
      </c>
      <c r="J102" s="76">
        <f>SUMIFS('اليومية العامة'!$I$6:$I$1600,'اليومية العامة'!$F$6:$F$1600,$B102,'اليومية العامة'!$B$6:$B$1600,$J$1)</f>
        <v>0</v>
      </c>
      <c r="K102" s="76">
        <f>SUMIFS('اليومية العامة'!$M$6:$M$1600,'اليومية العامة'!$J$6:$J$1600,$B102,'اليومية العامة'!$B$6:$B$1600,$J$1)</f>
        <v>0</v>
      </c>
      <c r="L102" s="76">
        <f>SUMIFS('اليومية العامة'!$I$6:$I$1600,'اليومية العامة'!$F$6:$F$1600,$B102,'اليومية العامة'!$B$6:$B$1600,$L$1)</f>
        <v>0</v>
      </c>
      <c r="M102" s="76">
        <f>SUMIFS('اليومية العامة'!$M$6:$M$1600,'اليومية العامة'!$J$6:$J$1600,$B102,'اليومية العامة'!$B$6:$B$1600,$L$1)</f>
        <v>0</v>
      </c>
      <c r="N102" s="76">
        <f>SUMIFS('اليومية العامة'!$I$6:$I$1600,'اليومية العامة'!$F$6:$F$1600,$B102,'اليومية العامة'!$B$6:$B$1600,$N$1)</f>
        <v>0</v>
      </c>
      <c r="O102" s="76">
        <f>SUMIFS('اليومية العامة'!$M$6:$M$1600,'اليومية العامة'!$J$6:$J$1600,$B102,'اليومية العامة'!$B$6:$B$1600,$N$1)</f>
        <v>0</v>
      </c>
      <c r="P102" s="76">
        <f>SUMIFS('اليومية العامة'!$I$6:$I$1600,'اليومية العامة'!$F$6:$F$1600,$B102,'اليومية العامة'!$B$6:$B$1600,$P$1)</f>
        <v>0</v>
      </c>
      <c r="Q102" s="76">
        <f>SUMIFS('اليومية العامة'!$M$6:$M$1600,'اليومية العامة'!$J$6:$J$1600,$B102,'اليومية العامة'!$B$6:$B$1600,$P$1)</f>
        <v>0</v>
      </c>
      <c r="R102" s="76">
        <f>SUMIFS('اليومية العامة'!$I$6:$I$1600,'اليومية العامة'!$F$6:$F$1600,$B102,'اليومية العامة'!$B$6:$B$1600,$R$1)</f>
        <v>0</v>
      </c>
      <c r="S102" s="76">
        <f>SUMIFS('اليومية العامة'!$M$6:$M$1600,'اليومية العامة'!$J$6:$J$1600,$B102,'اليومية العامة'!$B$6:$B$1600,$R$1)</f>
        <v>0</v>
      </c>
      <c r="T102" s="76">
        <f>SUMIFS('اليومية العامة'!$I$6:$I$1600,'اليومية العامة'!$F$6:$F$1600,$B102,'اليومية العامة'!$B$6:$B$1600,$T$1)</f>
        <v>0</v>
      </c>
      <c r="U102" s="76">
        <f>SUMIFS('اليومية العامة'!$M$6:$M$1600,'اليومية العامة'!$J$6:$J$1600,$B102,'اليومية العامة'!$B$6:$B$1600,$T$1)</f>
        <v>0</v>
      </c>
      <c r="V102" s="76">
        <f>SUMIFS('اليومية العامة'!$I$6:$I$1600,'اليومية العامة'!$F$6:$F$1600,$B102,'اليومية العامة'!$B$6:$B$1600,$V$1)</f>
        <v>0</v>
      </c>
      <c r="W102" s="76">
        <f>SUMIFS('اليومية العامة'!$M$6:$M$1600,'اليومية العامة'!$J$6:$J$1600,$B102,'اليومية العامة'!$B$6:$B$1600,$V$1)</f>
        <v>0</v>
      </c>
      <c r="X102" s="76">
        <f>SUMIFS('اليومية العامة'!$I$6:$I$1600,'اليومية العامة'!$F$6:$F$1600,$B102,'اليومية العامة'!$B$6:$B$1600,$X$1)</f>
        <v>0</v>
      </c>
      <c r="Y102" s="76">
        <f>SUMIFS('اليومية العامة'!$M$6:$M$1600,'اليومية العامة'!$J$6:$J$1600,$B102,'اليومية العامة'!$B$6:$B$1600,$X$1)</f>
        <v>0</v>
      </c>
      <c r="Z102" s="76">
        <f>SUMIFS('اليومية العامة'!$I$6:$I$1600,'اليومية العامة'!$F$6:$F$1600,$B102,'اليومية العامة'!$B$6:$B$1600,$Z$1)</f>
        <v>0</v>
      </c>
      <c r="AA102" s="76">
        <f>SUMIFS('اليومية العامة'!$M$6:$M$1600,'اليومية العامة'!$J$6:$J$1600,$B102,'اليومية العامة'!$B$6:$B$1600,$Z$1)</f>
        <v>0</v>
      </c>
      <c r="AB102" s="76">
        <f>SUMIFS('اليومية العامة'!$I$6:$I$1600,'اليومية العامة'!$F$6:$F$1600,$B102,'اليومية العامة'!$B$6:$B$1600,$AB$1)</f>
        <v>0</v>
      </c>
      <c r="AC102" s="76">
        <f>SUMIFS('اليومية العامة'!$M$6:$M$1600,'اليومية العامة'!$J$6:$J$1600,$B102,'اليومية العامة'!$B$6:$B$1600,$AB$1)</f>
        <v>0</v>
      </c>
      <c r="AD102" s="76">
        <f t="shared" si="3"/>
        <v>0</v>
      </c>
      <c r="AE102" s="76">
        <f t="shared" si="4"/>
        <v>0</v>
      </c>
      <c r="AF102" s="20" t="str">
        <f t="shared" si="5"/>
        <v/>
      </c>
    </row>
    <row r="103" spans="1:32" x14ac:dyDescent="0.25">
      <c r="A103" s="75">
        <f>'دليل الحسابات'!A101</f>
        <v>5</v>
      </c>
      <c r="B103" s="75">
        <f>'دليل الحسابات'!B101</f>
        <v>12202001</v>
      </c>
      <c r="C103" s="75" t="str">
        <f>'دليل الحسابات'!C101</f>
        <v>مجمع استهلاك الأثاث</v>
      </c>
      <c r="D103" s="76">
        <f>SUMIFS('القيد الإفتتاحي'!$I$6:$I$1600,'القيد الإفتتاحي'!$F$6:$F$1600,$B103,'القيد الإفتتاحي'!$B$6:$B$1600,$D$1)</f>
        <v>0</v>
      </c>
      <c r="E103" s="76">
        <f>SUMIFS('القيد الإفتتاحي'!$M$6:$M$1600,'القيد الإفتتاحي'!$J$6:$J$1600,$B103,'القيد الإفتتاحي'!$B$6:$B$1600,$D$1)</f>
        <v>0</v>
      </c>
      <c r="F103" s="76">
        <f>SUMIFS('اليومية العامة'!$I$6:$I$1600,'اليومية العامة'!$F$6:$F$1600,$B103,'اليومية العامة'!$B$6:$B$1600,$F$1)</f>
        <v>0</v>
      </c>
      <c r="G103" s="76">
        <f>SUMIFS('اليومية العامة'!$M$6:$M$1600,'اليومية العامة'!$J$6:$J$1600,$B103,'اليومية العامة'!$B$6:$B$1600,$F$1)</f>
        <v>0</v>
      </c>
      <c r="H103" s="76">
        <f>SUMIFS('اليومية العامة'!$I$6:$I$1600,'اليومية العامة'!$F$6:$F$1600,$B103,'اليومية العامة'!$B$6:$B$1600,$H$1)</f>
        <v>0</v>
      </c>
      <c r="I103" s="76">
        <f>SUMIFS('اليومية العامة'!$M$6:$M$1600,'اليومية العامة'!$J$6:$J$1600,$B103,'اليومية العامة'!$B$6:$B$1600,$H$1)</f>
        <v>0</v>
      </c>
      <c r="J103" s="76">
        <f>SUMIFS('اليومية العامة'!$I$6:$I$1600,'اليومية العامة'!$F$6:$F$1600,$B103,'اليومية العامة'!$B$6:$B$1600,$J$1)</f>
        <v>0</v>
      </c>
      <c r="K103" s="76">
        <f>SUMIFS('اليومية العامة'!$M$6:$M$1600,'اليومية العامة'!$J$6:$J$1600,$B103,'اليومية العامة'!$B$6:$B$1600,$J$1)</f>
        <v>0</v>
      </c>
      <c r="L103" s="76">
        <f>SUMIFS('اليومية العامة'!$I$6:$I$1600,'اليومية العامة'!$F$6:$F$1600,$B103,'اليومية العامة'!$B$6:$B$1600,$L$1)</f>
        <v>0</v>
      </c>
      <c r="M103" s="76">
        <f>SUMIFS('اليومية العامة'!$M$6:$M$1600,'اليومية العامة'!$J$6:$J$1600,$B103,'اليومية العامة'!$B$6:$B$1600,$L$1)</f>
        <v>0</v>
      </c>
      <c r="N103" s="76">
        <f>SUMIFS('اليومية العامة'!$I$6:$I$1600,'اليومية العامة'!$F$6:$F$1600,$B103,'اليومية العامة'!$B$6:$B$1600,$N$1)</f>
        <v>0</v>
      </c>
      <c r="O103" s="76">
        <f>SUMIFS('اليومية العامة'!$M$6:$M$1600,'اليومية العامة'!$J$6:$J$1600,$B103,'اليومية العامة'!$B$6:$B$1600,$N$1)</f>
        <v>0</v>
      </c>
      <c r="P103" s="76">
        <f>SUMIFS('اليومية العامة'!$I$6:$I$1600,'اليومية العامة'!$F$6:$F$1600,$B103,'اليومية العامة'!$B$6:$B$1600,$P$1)</f>
        <v>0</v>
      </c>
      <c r="Q103" s="76">
        <f>SUMIFS('اليومية العامة'!$M$6:$M$1600,'اليومية العامة'!$J$6:$J$1600,$B103,'اليومية العامة'!$B$6:$B$1600,$P$1)</f>
        <v>0</v>
      </c>
      <c r="R103" s="76">
        <f>SUMIFS('اليومية العامة'!$I$6:$I$1600,'اليومية العامة'!$F$6:$F$1600,$B103,'اليومية العامة'!$B$6:$B$1600,$R$1)</f>
        <v>0</v>
      </c>
      <c r="S103" s="76">
        <f>SUMIFS('اليومية العامة'!$M$6:$M$1600,'اليومية العامة'!$J$6:$J$1600,$B103,'اليومية العامة'!$B$6:$B$1600,$R$1)</f>
        <v>0</v>
      </c>
      <c r="T103" s="76">
        <f>SUMIFS('اليومية العامة'!$I$6:$I$1600,'اليومية العامة'!$F$6:$F$1600,$B103,'اليومية العامة'!$B$6:$B$1600,$T$1)</f>
        <v>0</v>
      </c>
      <c r="U103" s="76">
        <f>SUMIFS('اليومية العامة'!$M$6:$M$1600,'اليومية العامة'!$J$6:$J$1600,$B103,'اليومية العامة'!$B$6:$B$1600,$T$1)</f>
        <v>0</v>
      </c>
      <c r="V103" s="76">
        <f>SUMIFS('اليومية العامة'!$I$6:$I$1600,'اليومية العامة'!$F$6:$F$1600,$B103,'اليومية العامة'!$B$6:$B$1600,$V$1)</f>
        <v>0</v>
      </c>
      <c r="W103" s="76">
        <f>SUMIFS('اليومية العامة'!$M$6:$M$1600,'اليومية العامة'!$J$6:$J$1600,$B103,'اليومية العامة'!$B$6:$B$1600,$V$1)</f>
        <v>0</v>
      </c>
      <c r="X103" s="76">
        <f>SUMIFS('اليومية العامة'!$I$6:$I$1600,'اليومية العامة'!$F$6:$F$1600,$B103,'اليومية العامة'!$B$6:$B$1600,$X$1)</f>
        <v>0</v>
      </c>
      <c r="Y103" s="76">
        <f>SUMIFS('اليومية العامة'!$M$6:$M$1600,'اليومية العامة'!$J$6:$J$1600,$B103,'اليومية العامة'!$B$6:$B$1600,$X$1)</f>
        <v>0</v>
      </c>
      <c r="Z103" s="76">
        <f>SUMIFS('اليومية العامة'!$I$6:$I$1600,'اليومية العامة'!$F$6:$F$1600,$B103,'اليومية العامة'!$B$6:$B$1600,$Z$1)</f>
        <v>0</v>
      </c>
      <c r="AA103" s="76">
        <f>SUMIFS('اليومية العامة'!$M$6:$M$1600,'اليومية العامة'!$J$6:$J$1600,$B103,'اليومية العامة'!$B$6:$B$1600,$Z$1)</f>
        <v>0</v>
      </c>
      <c r="AB103" s="76">
        <f>SUMIFS('اليومية العامة'!$I$6:$I$1600,'اليومية العامة'!$F$6:$F$1600,$B103,'اليومية العامة'!$B$6:$B$1600,$AB$1)</f>
        <v>0</v>
      </c>
      <c r="AC103" s="76">
        <f>SUMIFS('اليومية العامة'!$M$6:$M$1600,'اليومية العامة'!$J$6:$J$1600,$B103,'اليومية العامة'!$B$6:$B$1600,$AB$1)</f>
        <v>0</v>
      </c>
      <c r="AD103" s="76">
        <f t="shared" si="3"/>
        <v>0</v>
      </c>
      <c r="AE103" s="76">
        <f t="shared" si="4"/>
        <v>0</v>
      </c>
      <c r="AF103" s="20" t="str">
        <f t="shared" si="5"/>
        <v/>
      </c>
    </row>
    <row r="104" spans="1:32" x14ac:dyDescent="0.25">
      <c r="A104" s="75">
        <f>'دليل الحسابات'!A102</f>
        <v>5</v>
      </c>
      <c r="B104" s="75">
        <f>'دليل الحسابات'!B102</f>
        <v>12202002</v>
      </c>
      <c r="C104" s="75" t="str">
        <f>'دليل الحسابات'!C102</f>
        <v>مجمع استهلاك الأثاث</v>
      </c>
      <c r="D104" s="76">
        <f>SUMIFS('القيد الإفتتاحي'!$I$6:$I$1600,'القيد الإفتتاحي'!$F$6:$F$1600,$B104,'القيد الإفتتاحي'!$B$6:$B$1600,$D$1)</f>
        <v>0</v>
      </c>
      <c r="E104" s="76">
        <f>SUMIFS('القيد الإفتتاحي'!$M$6:$M$1600,'القيد الإفتتاحي'!$J$6:$J$1600,$B104,'القيد الإفتتاحي'!$B$6:$B$1600,$D$1)</f>
        <v>0</v>
      </c>
      <c r="F104" s="76">
        <f>SUMIFS('اليومية العامة'!$I$6:$I$1600,'اليومية العامة'!$F$6:$F$1600,$B104,'اليومية العامة'!$B$6:$B$1600,$F$1)</f>
        <v>0</v>
      </c>
      <c r="G104" s="76">
        <f>SUMIFS('اليومية العامة'!$M$6:$M$1600,'اليومية العامة'!$J$6:$J$1600,$B104,'اليومية العامة'!$B$6:$B$1600,$F$1)</f>
        <v>0</v>
      </c>
      <c r="H104" s="76">
        <f>SUMIFS('اليومية العامة'!$I$6:$I$1600,'اليومية العامة'!$F$6:$F$1600,$B104,'اليومية العامة'!$B$6:$B$1600,$H$1)</f>
        <v>0</v>
      </c>
      <c r="I104" s="76">
        <f>SUMIFS('اليومية العامة'!$M$6:$M$1600,'اليومية العامة'!$J$6:$J$1600,$B104,'اليومية العامة'!$B$6:$B$1600,$H$1)</f>
        <v>0</v>
      </c>
      <c r="J104" s="76">
        <f>SUMIFS('اليومية العامة'!$I$6:$I$1600,'اليومية العامة'!$F$6:$F$1600,$B104,'اليومية العامة'!$B$6:$B$1600,$J$1)</f>
        <v>0</v>
      </c>
      <c r="K104" s="76">
        <f>SUMIFS('اليومية العامة'!$M$6:$M$1600,'اليومية العامة'!$J$6:$J$1600,$B104,'اليومية العامة'!$B$6:$B$1600,$J$1)</f>
        <v>0</v>
      </c>
      <c r="L104" s="76">
        <f>SUMIFS('اليومية العامة'!$I$6:$I$1600,'اليومية العامة'!$F$6:$F$1600,$B104,'اليومية العامة'!$B$6:$B$1600,$L$1)</f>
        <v>0</v>
      </c>
      <c r="M104" s="76">
        <f>SUMIFS('اليومية العامة'!$M$6:$M$1600,'اليومية العامة'!$J$6:$J$1600,$B104,'اليومية العامة'!$B$6:$B$1600,$L$1)</f>
        <v>0</v>
      </c>
      <c r="N104" s="76">
        <f>SUMIFS('اليومية العامة'!$I$6:$I$1600,'اليومية العامة'!$F$6:$F$1600,$B104,'اليومية العامة'!$B$6:$B$1600,$N$1)</f>
        <v>0</v>
      </c>
      <c r="O104" s="76">
        <f>SUMIFS('اليومية العامة'!$M$6:$M$1600,'اليومية العامة'!$J$6:$J$1600,$B104,'اليومية العامة'!$B$6:$B$1600,$N$1)</f>
        <v>0</v>
      </c>
      <c r="P104" s="76">
        <f>SUMIFS('اليومية العامة'!$I$6:$I$1600,'اليومية العامة'!$F$6:$F$1600,$B104,'اليومية العامة'!$B$6:$B$1600,$P$1)</f>
        <v>0</v>
      </c>
      <c r="Q104" s="76">
        <f>SUMIFS('اليومية العامة'!$M$6:$M$1600,'اليومية العامة'!$J$6:$J$1600,$B104,'اليومية العامة'!$B$6:$B$1600,$P$1)</f>
        <v>0</v>
      </c>
      <c r="R104" s="76">
        <f>SUMIFS('اليومية العامة'!$I$6:$I$1600,'اليومية العامة'!$F$6:$F$1600,$B104,'اليومية العامة'!$B$6:$B$1600,$R$1)</f>
        <v>0</v>
      </c>
      <c r="S104" s="76">
        <f>SUMIFS('اليومية العامة'!$M$6:$M$1600,'اليومية العامة'!$J$6:$J$1600,$B104,'اليومية العامة'!$B$6:$B$1600,$R$1)</f>
        <v>0</v>
      </c>
      <c r="T104" s="76">
        <f>SUMIFS('اليومية العامة'!$I$6:$I$1600,'اليومية العامة'!$F$6:$F$1600,$B104,'اليومية العامة'!$B$6:$B$1600,$T$1)</f>
        <v>0</v>
      </c>
      <c r="U104" s="76">
        <f>SUMIFS('اليومية العامة'!$M$6:$M$1600,'اليومية العامة'!$J$6:$J$1600,$B104,'اليومية العامة'!$B$6:$B$1600,$T$1)</f>
        <v>0</v>
      </c>
      <c r="V104" s="76">
        <f>SUMIFS('اليومية العامة'!$I$6:$I$1600,'اليومية العامة'!$F$6:$F$1600,$B104,'اليومية العامة'!$B$6:$B$1600,$V$1)</f>
        <v>0</v>
      </c>
      <c r="W104" s="76">
        <f>SUMIFS('اليومية العامة'!$M$6:$M$1600,'اليومية العامة'!$J$6:$J$1600,$B104,'اليومية العامة'!$B$6:$B$1600,$V$1)</f>
        <v>0</v>
      </c>
      <c r="X104" s="76">
        <f>SUMIFS('اليومية العامة'!$I$6:$I$1600,'اليومية العامة'!$F$6:$F$1600,$B104,'اليومية العامة'!$B$6:$B$1600,$X$1)</f>
        <v>0</v>
      </c>
      <c r="Y104" s="76">
        <f>SUMIFS('اليومية العامة'!$M$6:$M$1600,'اليومية العامة'!$J$6:$J$1600,$B104,'اليومية العامة'!$B$6:$B$1600,$X$1)</f>
        <v>0</v>
      </c>
      <c r="Z104" s="76">
        <f>SUMIFS('اليومية العامة'!$I$6:$I$1600,'اليومية العامة'!$F$6:$F$1600,$B104,'اليومية العامة'!$B$6:$B$1600,$Z$1)</f>
        <v>0</v>
      </c>
      <c r="AA104" s="76">
        <f>SUMIFS('اليومية العامة'!$M$6:$M$1600,'اليومية العامة'!$J$6:$J$1600,$B104,'اليومية العامة'!$B$6:$B$1600,$Z$1)</f>
        <v>0</v>
      </c>
      <c r="AB104" s="76">
        <f>SUMIFS('اليومية العامة'!$I$6:$I$1600,'اليومية العامة'!$F$6:$F$1600,$B104,'اليومية العامة'!$B$6:$B$1600,$AB$1)</f>
        <v>0</v>
      </c>
      <c r="AC104" s="76">
        <f>SUMIFS('اليومية العامة'!$M$6:$M$1600,'اليومية العامة'!$J$6:$J$1600,$B104,'اليومية العامة'!$B$6:$B$1600,$AB$1)</f>
        <v>0</v>
      </c>
      <c r="AD104" s="76">
        <f t="shared" si="3"/>
        <v>0</v>
      </c>
      <c r="AE104" s="76">
        <f t="shared" si="4"/>
        <v>0</v>
      </c>
      <c r="AF104" s="20" t="str">
        <f t="shared" si="5"/>
        <v/>
      </c>
    </row>
    <row r="105" spans="1:32" x14ac:dyDescent="0.25">
      <c r="A105" s="75">
        <f>'دليل الحسابات'!A103</f>
        <v>5</v>
      </c>
      <c r="B105" s="75">
        <f>'دليل الحسابات'!B103</f>
        <v>12202003</v>
      </c>
      <c r="C105" s="75" t="str">
        <f>'دليل الحسابات'!C103</f>
        <v>مجمع استهلاك الأثاث</v>
      </c>
      <c r="D105" s="76">
        <f>SUMIFS('القيد الإفتتاحي'!$I$6:$I$1600,'القيد الإفتتاحي'!$F$6:$F$1600,$B105,'القيد الإفتتاحي'!$B$6:$B$1600,$D$1)</f>
        <v>0</v>
      </c>
      <c r="E105" s="76">
        <f>SUMIFS('القيد الإفتتاحي'!$M$6:$M$1600,'القيد الإفتتاحي'!$J$6:$J$1600,$B105,'القيد الإفتتاحي'!$B$6:$B$1600,$D$1)</f>
        <v>0</v>
      </c>
      <c r="F105" s="76">
        <f>SUMIFS('اليومية العامة'!$I$6:$I$1600,'اليومية العامة'!$F$6:$F$1600,$B105,'اليومية العامة'!$B$6:$B$1600,$F$1)</f>
        <v>0</v>
      </c>
      <c r="G105" s="76">
        <f>SUMIFS('اليومية العامة'!$M$6:$M$1600,'اليومية العامة'!$J$6:$J$1600,$B105,'اليومية العامة'!$B$6:$B$1600,$F$1)</f>
        <v>0</v>
      </c>
      <c r="H105" s="76">
        <f>SUMIFS('اليومية العامة'!$I$6:$I$1600,'اليومية العامة'!$F$6:$F$1600,$B105,'اليومية العامة'!$B$6:$B$1600,$H$1)</f>
        <v>0</v>
      </c>
      <c r="I105" s="76">
        <f>SUMIFS('اليومية العامة'!$M$6:$M$1600,'اليومية العامة'!$J$6:$J$1600,$B105,'اليومية العامة'!$B$6:$B$1600,$H$1)</f>
        <v>0</v>
      </c>
      <c r="J105" s="76">
        <f>SUMIFS('اليومية العامة'!$I$6:$I$1600,'اليومية العامة'!$F$6:$F$1600,$B105,'اليومية العامة'!$B$6:$B$1600,$J$1)</f>
        <v>0</v>
      </c>
      <c r="K105" s="76">
        <f>SUMIFS('اليومية العامة'!$M$6:$M$1600,'اليومية العامة'!$J$6:$J$1600,$B105,'اليومية العامة'!$B$6:$B$1600,$J$1)</f>
        <v>0</v>
      </c>
      <c r="L105" s="76">
        <f>SUMIFS('اليومية العامة'!$I$6:$I$1600,'اليومية العامة'!$F$6:$F$1600,$B105,'اليومية العامة'!$B$6:$B$1600,$L$1)</f>
        <v>0</v>
      </c>
      <c r="M105" s="76">
        <f>SUMIFS('اليومية العامة'!$M$6:$M$1600,'اليومية العامة'!$J$6:$J$1600,$B105,'اليومية العامة'!$B$6:$B$1600,$L$1)</f>
        <v>0</v>
      </c>
      <c r="N105" s="76">
        <f>SUMIFS('اليومية العامة'!$I$6:$I$1600,'اليومية العامة'!$F$6:$F$1600,$B105,'اليومية العامة'!$B$6:$B$1600,$N$1)</f>
        <v>0</v>
      </c>
      <c r="O105" s="76">
        <f>SUMIFS('اليومية العامة'!$M$6:$M$1600,'اليومية العامة'!$J$6:$J$1600,$B105,'اليومية العامة'!$B$6:$B$1600,$N$1)</f>
        <v>0</v>
      </c>
      <c r="P105" s="76">
        <f>SUMIFS('اليومية العامة'!$I$6:$I$1600,'اليومية العامة'!$F$6:$F$1600,$B105,'اليومية العامة'!$B$6:$B$1600,$P$1)</f>
        <v>0</v>
      </c>
      <c r="Q105" s="76">
        <f>SUMIFS('اليومية العامة'!$M$6:$M$1600,'اليومية العامة'!$J$6:$J$1600,$B105,'اليومية العامة'!$B$6:$B$1600,$P$1)</f>
        <v>0</v>
      </c>
      <c r="R105" s="76">
        <f>SUMIFS('اليومية العامة'!$I$6:$I$1600,'اليومية العامة'!$F$6:$F$1600,$B105,'اليومية العامة'!$B$6:$B$1600,$R$1)</f>
        <v>0</v>
      </c>
      <c r="S105" s="76">
        <f>SUMIFS('اليومية العامة'!$M$6:$M$1600,'اليومية العامة'!$J$6:$J$1600,$B105,'اليومية العامة'!$B$6:$B$1600,$R$1)</f>
        <v>0</v>
      </c>
      <c r="T105" s="76">
        <f>SUMIFS('اليومية العامة'!$I$6:$I$1600,'اليومية العامة'!$F$6:$F$1600,$B105,'اليومية العامة'!$B$6:$B$1600,$T$1)</f>
        <v>0</v>
      </c>
      <c r="U105" s="76">
        <f>SUMIFS('اليومية العامة'!$M$6:$M$1600,'اليومية العامة'!$J$6:$J$1600,$B105,'اليومية العامة'!$B$6:$B$1600,$T$1)</f>
        <v>0</v>
      </c>
      <c r="V105" s="76">
        <f>SUMIFS('اليومية العامة'!$I$6:$I$1600,'اليومية العامة'!$F$6:$F$1600,$B105,'اليومية العامة'!$B$6:$B$1600,$V$1)</f>
        <v>0</v>
      </c>
      <c r="W105" s="76">
        <f>SUMIFS('اليومية العامة'!$M$6:$M$1600,'اليومية العامة'!$J$6:$J$1600,$B105,'اليومية العامة'!$B$6:$B$1600,$V$1)</f>
        <v>0</v>
      </c>
      <c r="X105" s="76">
        <f>SUMIFS('اليومية العامة'!$I$6:$I$1600,'اليومية العامة'!$F$6:$F$1600,$B105,'اليومية العامة'!$B$6:$B$1600,$X$1)</f>
        <v>0</v>
      </c>
      <c r="Y105" s="76">
        <f>SUMIFS('اليومية العامة'!$M$6:$M$1600,'اليومية العامة'!$J$6:$J$1600,$B105,'اليومية العامة'!$B$6:$B$1600,$X$1)</f>
        <v>0</v>
      </c>
      <c r="Z105" s="76">
        <f>SUMIFS('اليومية العامة'!$I$6:$I$1600,'اليومية العامة'!$F$6:$F$1600,$B105,'اليومية العامة'!$B$6:$B$1600,$Z$1)</f>
        <v>0</v>
      </c>
      <c r="AA105" s="76">
        <f>SUMIFS('اليومية العامة'!$M$6:$M$1600,'اليومية العامة'!$J$6:$J$1600,$B105,'اليومية العامة'!$B$6:$B$1600,$Z$1)</f>
        <v>0</v>
      </c>
      <c r="AB105" s="76">
        <f>SUMIFS('اليومية العامة'!$I$6:$I$1600,'اليومية العامة'!$F$6:$F$1600,$B105,'اليومية العامة'!$B$6:$B$1600,$AB$1)</f>
        <v>0</v>
      </c>
      <c r="AC105" s="76">
        <f>SUMIFS('اليومية العامة'!$M$6:$M$1600,'اليومية العامة'!$J$6:$J$1600,$B105,'اليومية العامة'!$B$6:$B$1600,$AB$1)</f>
        <v>0</v>
      </c>
      <c r="AD105" s="76">
        <f t="shared" si="3"/>
        <v>0</v>
      </c>
      <c r="AE105" s="76">
        <f t="shared" si="4"/>
        <v>0</v>
      </c>
      <c r="AF105" s="20" t="str">
        <f t="shared" si="5"/>
        <v/>
      </c>
    </row>
    <row r="106" spans="1:32" x14ac:dyDescent="0.25">
      <c r="A106" s="75">
        <f>'دليل الحسابات'!A104</f>
        <v>5</v>
      </c>
      <c r="B106" s="75">
        <f>'دليل الحسابات'!B104</f>
        <v>12202004</v>
      </c>
      <c r="C106" s="75" t="str">
        <f>'دليل الحسابات'!C104</f>
        <v>مجمع استهلاك الأثاث</v>
      </c>
      <c r="D106" s="76">
        <f>SUMIFS('القيد الإفتتاحي'!$I$6:$I$1600,'القيد الإفتتاحي'!$F$6:$F$1600,$B106,'القيد الإفتتاحي'!$B$6:$B$1600,$D$1)</f>
        <v>0</v>
      </c>
      <c r="E106" s="76">
        <f>SUMIFS('القيد الإفتتاحي'!$M$6:$M$1600,'القيد الإفتتاحي'!$J$6:$J$1600,$B106,'القيد الإفتتاحي'!$B$6:$B$1600,$D$1)</f>
        <v>0</v>
      </c>
      <c r="F106" s="76">
        <f>SUMIFS('اليومية العامة'!$I$6:$I$1600,'اليومية العامة'!$F$6:$F$1600,$B106,'اليومية العامة'!$B$6:$B$1600,$F$1)</f>
        <v>0</v>
      </c>
      <c r="G106" s="76">
        <f>SUMIFS('اليومية العامة'!$M$6:$M$1600,'اليومية العامة'!$J$6:$J$1600,$B106,'اليومية العامة'!$B$6:$B$1600,$F$1)</f>
        <v>0</v>
      </c>
      <c r="H106" s="76">
        <f>SUMIFS('اليومية العامة'!$I$6:$I$1600,'اليومية العامة'!$F$6:$F$1600,$B106,'اليومية العامة'!$B$6:$B$1600,$H$1)</f>
        <v>0</v>
      </c>
      <c r="I106" s="76">
        <f>SUMIFS('اليومية العامة'!$M$6:$M$1600,'اليومية العامة'!$J$6:$J$1600,$B106,'اليومية العامة'!$B$6:$B$1600,$H$1)</f>
        <v>0</v>
      </c>
      <c r="J106" s="76">
        <f>SUMIFS('اليومية العامة'!$I$6:$I$1600,'اليومية العامة'!$F$6:$F$1600,$B106,'اليومية العامة'!$B$6:$B$1600,$J$1)</f>
        <v>0</v>
      </c>
      <c r="K106" s="76">
        <f>SUMIFS('اليومية العامة'!$M$6:$M$1600,'اليومية العامة'!$J$6:$J$1600,$B106,'اليومية العامة'!$B$6:$B$1600,$J$1)</f>
        <v>0</v>
      </c>
      <c r="L106" s="76">
        <f>SUMIFS('اليومية العامة'!$I$6:$I$1600,'اليومية العامة'!$F$6:$F$1600,$B106,'اليومية العامة'!$B$6:$B$1600,$L$1)</f>
        <v>0</v>
      </c>
      <c r="M106" s="76">
        <f>SUMIFS('اليومية العامة'!$M$6:$M$1600,'اليومية العامة'!$J$6:$J$1600,$B106,'اليومية العامة'!$B$6:$B$1600,$L$1)</f>
        <v>0</v>
      </c>
      <c r="N106" s="76">
        <f>SUMIFS('اليومية العامة'!$I$6:$I$1600,'اليومية العامة'!$F$6:$F$1600,$B106,'اليومية العامة'!$B$6:$B$1600,$N$1)</f>
        <v>0</v>
      </c>
      <c r="O106" s="76">
        <f>SUMIFS('اليومية العامة'!$M$6:$M$1600,'اليومية العامة'!$J$6:$J$1600,$B106,'اليومية العامة'!$B$6:$B$1600,$N$1)</f>
        <v>0</v>
      </c>
      <c r="P106" s="76">
        <f>SUMIFS('اليومية العامة'!$I$6:$I$1600,'اليومية العامة'!$F$6:$F$1600,$B106,'اليومية العامة'!$B$6:$B$1600,$P$1)</f>
        <v>0</v>
      </c>
      <c r="Q106" s="76">
        <f>SUMIFS('اليومية العامة'!$M$6:$M$1600,'اليومية العامة'!$J$6:$J$1600,$B106,'اليومية العامة'!$B$6:$B$1600,$P$1)</f>
        <v>0</v>
      </c>
      <c r="R106" s="76">
        <f>SUMIFS('اليومية العامة'!$I$6:$I$1600,'اليومية العامة'!$F$6:$F$1600,$B106,'اليومية العامة'!$B$6:$B$1600,$R$1)</f>
        <v>0</v>
      </c>
      <c r="S106" s="76">
        <f>SUMIFS('اليومية العامة'!$M$6:$M$1600,'اليومية العامة'!$J$6:$J$1600,$B106,'اليومية العامة'!$B$6:$B$1600,$R$1)</f>
        <v>0</v>
      </c>
      <c r="T106" s="76">
        <f>SUMIFS('اليومية العامة'!$I$6:$I$1600,'اليومية العامة'!$F$6:$F$1600,$B106,'اليومية العامة'!$B$6:$B$1600,$T$1)</f>
        <v>0</v>
      </c>
      <c r="U106" s="76">
        <f>SUMIFS('اليومية العامة'!$M$6:$M$1600,'اليومية العامة'!$J$6:$J$1600,$B106,'اليومية العامة'!$B$6:$B$1600,$T$1)</f>
        <v>0</v>
      </c>
      <c r="V106" s="76">
        <f>SUMIFS('اليومية العامة'!$I$6:$I$1600,'اليومية العامة'!$F$6:$F$1600,$B106,'اليومية العامة'!$B$6:$B$1600,$V$1)</f>
        <v>0</v>
      </c>
      <c r="W106" s="76">
        <f>SUMIFS('اليومية العامة'!$M$6:$M$1600,'اليومية العامة'!$J$6:$J$1600,$B106,'اليومية العامة'!$B$6:$B$1600,$V$1)</f>
        <v>0</v>
      </c>
      <c r="X106" s="76">
        <f>SUMIFS('اليومية العامة'!$I$6:$I$1600,'اليومية العامة'!$F$6:$F$1600,$B106,'اليومية العامة'!$B$6:$B$1600,$X$1)</f>
        <v>0</v>
      </c>
      <c r="Y106" s="76">
        <f>SUMIFS('اليومية العامة'!$M$6:$M$1600,'اليومية العامة'!$J$6:$J$1600,$B106,'اليومية العامة'!$B$6:$B$1600,$X$1)</f>
        <v>0</v>
      </c>
      <c r="Z106" s="76">
        <f>SUMIFS('اليومية العامة'!$I$6:$I$1600,'اليومية العامة'!$F$6:$F$1600,$B106,'اليومية العامة'!$B$6:$B$1600,$Z$1)</f>
        <v>0</v>
      </c>
      <c r="AA106" s="76">
        <f>SUMIFS('اليومية العامة'!$M$6:$M$1600,'اليومية العامة'!$J$6:$J$1600,$B106,'اليومية العامة'!$B$6:$B$1600,$Z$1)</f>
        <v>0</v>
      </c>
      <c r="AB106" s="76">
        <f>SUMIFS('اليومية العامة'!$I$6:$I$1600,'اليومية العامة'!$F$6:$F$1600,$B106,'اليومية العامة'!$B$6:$B$1600,$AB$1)</f>
        <v>0</v>
      </c>
      <c r="AC106" s="76">
        <f>SUMIFS('اليومية العامة'!$M$6:$M$1600,'اليومية العامة'!$J$6:$J$1600,$B106,'اليومية العامة'!$B$6:$B$1600,$AB$1)</f>
        <v>0</v>
      </c>
      <c r="AD106" s="76">
        <f t="shared" si="3"/>
        <v>0</v>
      </c>
      <c r="AE106" s="76">
        <f t="shared" si="4"/>
        <v>0</v>
      </c>
      <c r="AF106" s="20" t="str">
        <f t="shared" si="5"/>
        <v/>
      </c>
    </row>
    <row r="107" spans="1:32" x14ac:dyDescent="0.25">
      <c r="A107" s="75">
        <f>'دليل الحسابات'!A105</f>
        <v>5</v>
      </c>
      <c r="B107" s="75">
        <f>'دليل الحسابات'!B105</f>
        <v>12202005</v>
      </c>
      <c r="C107" s="75" t="str">
        <f>'دليل الحسابات'!C105</f>
        <v>مجمع استهلاك الأثاث</v>
      </c>
      <c r="D107" s="76">
        <f>SUMIFS('القيد الإفتتاحي'!$I$6:$I$1600,'القيد الإفتتاحي'!$F$6:$F$1600,$B107,'القيد الإفتتاحي'!$B$6:$B$1600,$D$1)</f>
        <v>0</v>
      </c>
      <c r="E107" s="76">
        <f>SUMIFS('القيد الإفتتاحي'!$M$6:$M$1600,'القيد الإفتتاحي'!$J$6:$J$1600,$B107,'القيد الإفتتاحي'!$B$6:$B$1600,$D$1)</f>
        <v>0</v>
      </c>
      <c r="F107" s="76">
        <f>SUMIFS('اليومية العامة'!$I$6:$I$1600,'اليومية العامة'!$F$6:$F$1600,$B107,'اليومية العامة'!$B$6:$B$1600,$F$1)</f>
        <v>0</v>
      </c>
      <c r="G107" s="76">
        <f>SUMIFS('اليومية العامة'!$M$6:$M$1600,'اليومية العامة'!$J$6:$J$1600,$B107,'اليومية العامة'!$B$6:$B$1600,$F$1)</f>
        <v>0</v>
      </c>
      <c r="H107" s="76">
        <f>SUMIFS('اليومية العامة'!$I$6:$I$1600,'اليومية العامة'!$F$6:$F$1600,$B107,'اليومية العامة'!$B$6:$B$1600,$H$1)</f>
        <v>0</v>
      </c>
      <c r="I107" s="76">
        <f>SUMIFS('اليومية العامة'!$M$6:$M$1600,'اليومية العامة'!$J$6:$J$1600,$B107,'اليومية العامة'!$B$6:$B$1600,$H$1)</f>
        <v>0</v>
      </c>
      <c r="J107" s="76">
        <f>SUMIFS('اليومية العامة'!$I$6:$I$1600,'اليومية العامة'!$F$6:$F$1600,$B107,'اليومية العامة'!$B$6:$B$1600,$J$1)</f>
        <v>0</v>
      </c>
      <c r="K107" s="76">
        <f>SUMIFS('اليومية العامة'!$M$6:$M$1600,'اليومية العامة'!$J$6:$J$1600,$B107,'اليومية العامة'!$B$6:$B$1600,$J$1)</f>
        <v>0</v>
      </c>
      <c r="L107" s="76">
        <f>SUMIFS('اليومية العامة'!$I$6:$I$1600,'اليومية العامة'!$F$6:$F$1600,$B107,'اليومية العامة'!$B$6:$B$1600,$L$1)</f>
        <v>0</v>
      </c>
      <c r="M107" s="76">
        <f>SUMIFS('اليومية العامة'!$M$6:$M$1600,'اليومية العامة'!$J$6:$J$1600,$B107,'اليومية العامة'!$B$6:$B$1600,$L$1)</f>
        <v>0</v>
      </c>
      <c r="N107" s="76">
        <f>SUMIFS('اليومية العامة'!$I$6:$I$1600,'اليومية العامة'!$F$6:$F$1600,$B107,'اليومية العامة'!$B$6:$B$1600,$N$1)</f>
        <v>0</v>
      </c>
      <c r="O107" s="76">
        <f>SUMIFS('اليومية العامة'!$M$6:$M$1600,'اليومية العامة'!$J$6:$J$1600,$B107,'اليومية العامة'!$B$6:$B$1600,$N$1)</f>
        <v>0</v>
      </c>
      <c r="P107" s="76">
        <f>SUMIFS('اليومية العامة'!$I$6:$I$1600,'اليومية العامة'!$F$6:$F$1600,$B107,'اليومية العامة'!$B$6:$B$1600,$P$1)</f>
        <v>0</v>
      </c>
      <c r="Q107" s="76">
        <f>SUMIFS('اليومية العامة'!$M$6:$M$1600,'اليومية العامة'!$J$6:$J$1600,$B107,'اليومية العامة'!$B$6:$B$1600,$P$1)</f>
        <v>0</v>
      </c>
      <c r="R107" s="76">
        <f>SUMIFS('اليومية العامة'!$I$6:$I$1600,'اليومية العامة'!$F$6:$F$1600,$B107,'اليومية العامة'!$B$6:$B$1600,$R$1)</f>
        <v>0</v>
      </c>
      <c r="S107" s="76">
        <f>SUMIFS('اليومية العامة'!$M$6:$M$1600,'اليومية العامة'!$J$6:$J$1600,$B107,'اليومية العامة'!$B$6:$B$1600,$R$1)</f>
        <v>0</v>
      </c>
      <c r="T107" s="76">
        <f>SUMIFS('اليومية العامة'!$I$6:$I$1600,'اليومية العامة'!$F$6:$F$1600,$B107,'اليومية العامة'!$B$6:$B$1600,$T$1)</f>
        <v>0</v>
      </c>
      <c r="U107" s="76">
        <f>SUMIFS('اليومية العامة'!$M$6:$M$1600,'اليومية العامة'!$J$6:$J$1600,$B107,'اليومية العامة'!$B$6:$B$1600,$T$1)</f>
        <v>0</v>
      </c>
      <c r="V107" s="76">
        <f>SUMIFS('اليومية العامة'!$I$6:$I$1600,'اليومية العامة'!$F$6:$F$1600,$B107,'اليومية العامة'!$B$6:$B$1600,$V$1)</f>
        <v>0</v>
      </c>
      <c r="W107" s="76">
        <f>SUMIFS('اليومية العامة'!$M$6:$M$1600,'اليومية العامة'!$J$6:$J$1600,$B107,'اليومية العامة'!$B$6:$B$1600,$V$1)</f>
        <v>0</v>
      </c>
      <c r="X107" s="76">
        <f>SUMIFS('اليومية العامة'!$I$6:$I$1600,'اليومية العامة'!$F$6:$F$1600,$B107,'اليومية العامة'!$B$6:$B$1600,$X$1)</f>
        <v>0</v>
      </c>
      <c r="Y107" s="76">
        <f>SUMIFS('اليومية العامة'!$M$6:$M$1600,'اليومية العامة'!$J$6:$J$1600,$B107,'اليومية العامة'!$B$6:$B$1600,$X$1)</f>
        <v>0</v>
      </c>
      <c r="Z107" s="76">
        <f>SUMIFS('اليومية العامة'!$I$6:$I$1600,'اليومية العامة'!$F$6:$F$1600,$B107,'اليومية العامة'!$B$6:$B$1600,$Z$1)</f>
        <v>0</v>
      </c>
      <c r="AA107" s="76">
        <f>SUMIFS('اليومية العامة'!$M$6:$M$1600,'اليومية العامة'!$J$6:$J$1600,$B107,'اليومية العامة'!$B$6:$B$1600,$Z$1)</f>
        <v>0</v>
      </c>
      <c r="AB107" s="76">
        <f>SUMIFS('اليومية العامة'!$I$6:$I$1600,'اليومية العامة'!$F$6:$F$1600,$B107,'اليومية العامة'!$B$6:$B$1600,$AB$1)</f>
        <v>0</v>
      </c>
      <c r="AC107" s="76">
        <f>SUMIFS('اليومية العامة'!$M$6:$M$1600,'اليومية العامة'!$J$6:$J$1600,$B107,'اليومية العامة'!$B$6:$B$1600,$AB$1)</f>
        <v>0</v>
      </c>
      <c r="AD107" s="76">
        <f t="shared" si="3"/>
        <v>0</v>
      </c>
      <c r="AE107" s="76">
        <f t="shared" si="4"/>
        <v>0</v>
      </c>
      <c r="AF107" s="20" t="str">
        <f t="shared" si="5"/>
        <v/>
      </c>
    </row>
    <row r="108" spans="1:32" x14ac:dyDescent="0.25">
      <c r="A108" s="75">
        <f>'دليل الحسابات'!A106</f>
        <v>3</v>
      </c>
      <c r="B108" s="75">
        <f>'دليل الحسابات'!B106</f>
        <v>12300000</v>
      </c>
      <c r="C108" s="75" t="str">
        <f>'دليل الحسابات'!C106</f>
        <v>صافي اجهزة التكييف</v>
      </c>
      <c r="D108" s="76">
        <f>SUMIFS('القيد الإفتتاحي'!$I$6:$I$1600,'القيد الإفتتاحي'!$F$6:$F$1600,$B108,'القيد الإفتتاحي'!$B$6:$B$1600,$D$1)</f>
        <v>0</v>
      </c>
      <c r="E108" s="76">
        <f>SUMIFS('القيد الإفتتاحي'!$M$6:$M$1600,'القيد الإفتتاحي'!$J$6:$J$1600,$B108,'القيد الإفتتاحي'!$B$6:$B$1600,$D$1)</f>
        <v>0</v>
      </c>
      <c r="F108" s="76">
        <f>SUMIFS('اليومية العامة'!$I$6:$I$1600,'اليومية العامة'!$F$6:$F$1600,$B108,'اليومية العامة'!$B$6:$B$1600,$F$1)</f>
        <v>0</v>
      </c>
      <c r="G108" s="76">
        <f>SUMIFS('اليومية العامة'!$M$6:$M$1600,'اليومية العامة'!$J$6:$J$1600,$B108,'اليومية العامة'!$B$6:$B$1600,$F$1)</f>
        <v>0</v>
      </c>
      <c r="H108" s="76">
        <f>SUMIFS('اليومية العامة'!$I$6:$I$1600,'اليومية العامة'!$F$6:$F$1600,$B108,'اليومية العامة'!$B$6:$B$1600,$H$1)</f>
        <v>0</v>
      </c>
      <c r="I108" s="76">
        <f>SUMIFS('اليومية العامة'!$M$6:$M$1600,'اليومية العامة'!$J$6:$J$1600,$B108,'اليومية العامة'!$B$6:$B$1600,$H$1)</f>
        <v>0</v>
      </c>
      <c r="J108" s="76">
        <f>SUMIFS('اليومية العامة'!$I$6:$I$1600,'اليومية العامة'!$F$6:$F$1600,$B108,'اليومية العامة'!$B$6:$B$1600,$J$1)</f>
        <v>0</v>
      </c>
      <c r="K108" s="76">
        <f>SUMIFS('اليومية العامة'!$M$6:$M$1600,'اليومية العامة'!$J$6:$J$1600,$B108,'اليومية العامة'!$B$6:$B$1600,$J$1)</f>
        <v>0</v>
      </c>
      <c r="L108" s="76">
        <f>SUMIFS('اليومية العامة'!$I$6:$I$1600,'اليومية العامة'!$F$6:$F$1600,$B108,'اليومية العامة'!$B$6:$B$1600,$L$1)</f>
        <v>0</v>
      </c>
      <c r="M108" s="76">
        <f>SUMIFS('اليومية العامة'!$M$6:$M$1600,'اليومية العامة'!$J$6:$J$1600,$B108,'اليومية العامة'!$B$6:$B$1600,$L$1)</f>
        <v>0</v>
      </c>
      <c r="N108" s="76">
        <f>SUMIFS('اليومية العامة'!$I$6:$I$1600,'اليومية العامة'!$F$6:$F$1600,$B108,'اليومية العامة'!$B$6:$B$1600,$N$1)</f>
        <v>0</v>
      </c>
      <c r="O108" s="76">
        <f>SUMIFS('اليومية العامة'!$M$6:$M$1600,'اليومية العامة'!$J$6:$J$1600,$B108,'اليومية العامة'!$B$6:$B$1600,$N$1)</f>
        <v>0</v>
      </c>
      <c r="P108" s="76">
        <f>SUMIFS('اليومية العامة'!$I$6:$I$1600,'اليومية العامة'!$F$6:$F$1600,$B108,'اليومية العامة'!$B$6:$B$1600,$P$1)</f>
        <v>0</v>
      </c>
      <c r="Q108" s="76">
        <f>SUMIFS('اليومية العامة'!$M$6:$M$1600,'اليومية العامة'!$J$6:$J$1600,$B108,'اليومية العامة'!$B$6:$B$1600,$P$1)</f>
        <v>0</v>
      </c>
      <c r="R108" s="76">
        <f>SUMIFS('اليومية العامة'!$I$6:$I$1600,'اليومية العامة'!$F$6:$F$1600,$B108,'اليومية العامة'!$B$6:$B$1600,$R$1)</f>
        <v>0</v>
      </c>
      <c r="S108" s="76">
        <f>SUMIFS('اليومية العامة'!$M$6:$M$1600,'اليومية العامة'!$J$6:$J$1600,$B108,'اليومية العامة'!$B$6:$B$1600,$R$1)</f>
        <v>0</v>
      </c>
      <c r="T108" s="76">
        <f>SUMIFS('اليومية العامة'!$I$6:$I$1600,'اليومية العامة'!$F$6:$F$1600,$B108,'اليومية العامة'!$B$6:$B$1600,$T$1)</f>
        <v>0</v>
      </c>
      <c r="U108" s="76">
        <f>SUMIFS('اليومية العامة'!$M$6:$M$1600,'اليومية العامة'!$J$6:$J$1600,$B108,'اليومية العامة'!$B$6:$B$1600,$T$1)</f>
        <v>0</v>
      </c>
      <c r="V108" s="76">
        <f>SUMIFS('اليومية العامة'!$I$6:$I$1600,'اليومية العامة'!$F$6:$F$1600,$B108,'اليومية العامة'!$B$6:$B$1600,$V$1)</f>
        <v>0</v>
      </c>
      <c r="W108" s="76">
        <f>SUMIFS('اليومية العامة'!$M$6:$M$1600,'اليومية العامة'!$J$6:$J$1600,$B108,'اليومية العامة'!$B$6:$B$1600,$V$1)</f>
        <v>0</v>
      </c>
      <c r="X108" s="76">
        <f>SUMIFS('اليومية العامة'!$I$6:$I$1600,'اليومية العامة'!$F$6:$F$1600,$B108,'اليومية العامة'!$B$6:$B$1600,$X$1)</f>
        <v>0</v>
      </c>
      <c r="Y108" s="76">
        <f>SUMIFS('اليومية العامة'!$M$6:$M$1600,'اليومية العامة'!$J$6:$J$1600,$B108,'اليومية العامة'!$B$6:$B$1600,$X$1)</f>
        <v>0</v>
      </c>
      <c r="Z108" s="76">
        <f>SUMIFS('اليومية العامة'!$I$6:$I$1600,'اليومية العامة'!$F$6:$F$1600,$B108,'اليومية العامة'!$B$6:$B$1600,$Z$1)</f>
        <v>0</v>
      </c>
      <c r="AA108" s="76">
        <f>SUMIFS('اليومية العامة'!$M$6:$M$1600,'اليومية العامة'!$J$6:$J$1600,$B108,'اليومية العامة'!$B$6:$B$1600,$Z$1)</f>
        <v>0</v>
      </c>
      <c r="AB108" s="76">
        <f>SUMIFS('اليومية العامة'!$I$6:$I$1600,'اليومية العامة'!$F$6:$F$1600,$B108,'اليومية العامة'!$B$6:$B$1600,$AB$1)</f>
        <v>0</v>
      </c>
      <c r="AC108" s="76">
        <f>SUMIFS('اليومية العامة'!$M$6:$M$1600,'اليومية العامة'!$J$6:$J$1600,$B108,'اليومية العامة'!$B$6:$B$1600,$AB$1)</f>
        <v>0</v>
      </c>
      <c r="AD108" s="76">
        <f t="shared" si="3"/>
        <v>0</v>
      </c>
      <c r="AE108" s="76">
        <f t="shared" si="4"/>
        <v>0</v>
      </c>
      <c r="AF108" s="20" t="str">
        <f t="shared" si="5"/>
        <v/>
      </c>
    </row>
    <row r="109" spans="1:32" x14ac:dyDescent="0.25">
      <c r="A109" s="75">
        <f>'دليل الحسابات'!A107</f>
        <v>4</v>
      </c>
      <c r="B109" s="75">
        <f>'دليل الحسابات'!B107</f>
        <v>12301000</v>
      </c>
      <c r="C109" s="75" t="str">
        <f>'دليل الحسابات'!C107</f>
        <v>تكلفة اجهزة التكييف</v>
      </c>
      <c r="D109" s="76">
        <f>SUMIFS('القيد الإفتتاحي'!$I$6:$I$1600,'القيد الإفتتاحي'!$F$6:$F$1600,$B109,'القيد الإفتتاحي'!$B$6:$B$1600,$D$1)</f>
        <v>0</v>
      </c>
      <c r="E109" s="76">
        <f>SUMIFS('القيد الإفتتاحي'!$M$6:$M$1600,'القيد الإفتتاحي'!$J$6:$J$1600,$B109,'القيد الإفتتاحي'!$B$6:$B$1600,$D$1)</f>
        <v>0</v>
      </c>
      <c r="F109" s="76">
        <f>SUMIFS('اليومية العامة'!$I$6:$I$1600,'اليومية العامة'!$F$6:$F$1600,$B109,'اليومية العامة'!$B$6:$B$1600,$F$1)</f>
        <v>0</v>
      </c>
      <c r="G109" s="76">
        <f>SUMIFS('اليومية العامة'!$M$6:$M$1600,'اليومية العامة'!$J$6:$J$1600,$B109,'اليومية العامة'!$B$6:$B$1600,$F$1)</f>
        <v>0</v>
      </c>
      <c r="H109" s="76">
        <f>SUMIFS('اليومية العامة'!$I$6:$I$1600,'اليومية العامة'!$F$6:$F$1600,$B109,'اليومية العامة'!$B$6:$B$1600,$H$1)</f>
        <v>0</v>
      </c>
      <c r="I109" s="76">
        <f>SUMIFS('اليومية العامة'!$M$6:$M$1600,'اليومية العامة'!$J$6:$J$1600,$B109,'اليومية العامة'!$B$6:$B$1600,$H$1)</f>
        <v>0</v>
      </c>
      <c r="J109" s="76">
        <f>SUMIFS('اليومية العامة'!$I$6:$I$1600,'اليومية العامة'!$F$6:$F$1600,$B109,'اليومية العامة'!$B$6:$B$1600,$J$1)</f>
        <v>0</v>
      </c>
      <c r="K109" s="76">
        <f>SUMIFS('اليومية العامة'!$M$6:$M$1600,'اليومية العامة'!$J$6:$J$1600,$B109,'اليومية العامة'!$B$6:$B$1600,$J$1)</f>
        <v>0</v>
      </c>
      <c r="L109" s="76">
        <f>SUMIFS('اليومية العامة'!$I$6:$I$1600,'اليومية العامة'!$F$6:$F$1600,$B109,'اليومية العامة'!$B$6:$B$1600,$L$1)</f>
        <v>0</v>
      </c>
      <c r="M109" s="76">
        <f>SUMIFS('اليومية العامة'!$M$6:$M$1600,'اليومية العامة'!$J$6:$J$1600,$B109,'اليومية العامة'!$B$6:$B$1600,$L$1)</f>
        <v>0</v>
      </c>
      <c r="N109" s="76">
        <f>SUMIFS('اليومية العامة'!$I$6:$I$1600,'اليومية العامة'!$F$6:$F$1600,$B109,'اليومية العامة'!$B$6:$B$1600,$N$1)</f>
        <v>0</v>
      </c>
      <c r="O109" s="76">
        <f>SUMIFS('اليومية العامة'!$M$6:$M$1600,'اليومية العامة'!$J$6:$J$1600,$B109,'اليومية العامة'!$B$6:$B$1600,$N$1)</f>
        <v>0</v>
      </c>
      <c r="P109" s="76">
        <f>SUMIFS('اليومية العامة'!$I$6:$I$1600,'اليومية العامة'!$F$6:$F$1600,$B109,'اليومية العامة'!$B$6:$B$1600,$P$1)</f>
        <v>0</v>
      </c>
      <c r="Q109" s="76">
        <f>SUMIFS('اليومية العامة'!$M$6:$M$1600,'اليومية العامة'!$J$6:$J$1600,$B109,'اليومية العامة'!$B$6:$B$1600,$P$1)</f>
        <v>0</v>
      </c>
      <c r="R109" s="76">
        <f>SUMIFS('اليومية العامة'!$I$6:$I$1600,'اليومية العامة'!$F$6:$F$1600,$B109,'اليومية العامة'!$B$6:$B$1600,$R$1)</f>
        <v>0</v>
      </c>
      <c r="S109" s="76">
        <f>SUMIFS('اليومية العامة'!$M$6:$M$1600,'اليومية العامة'!$J$6:$J$1600,$B109,'اليومية العامة'!$B$6:$B$1600,$R$1)</f>
        <v>0</v>
      </c>
      <c r="T109" s="76">
        <f>SUMIFS('اليومية العامة'!$I$6:$I$1600,'اليومية العامة'!$F$6:$F$1600,$B109,'اليومية العامة'!$B$6:$B$1600,$T$1)</f>
        <v>0</v>
      </c>
      <c r="U109" s="76">
        <f>SUMIFS('اليومية العامة'!$M$6:$M$1600,'اليومية العامة'!$J$6:$J$1600,$B109,'اليومية العامة'!$B$6:$B$1600,$T$1)</f>
        <v>0</v>
      </c>
      <c r="V109" s="76">
        <f>SUMIFS('اليومية العامة'!$I$6:$I$1600,'اليومية العامة'!$F$6:$F$1600,$B109,'اليومية العامة'!$B$6:$B$1600,$V$1)</f>
        <v>0</v>
      </c>
      <c r="W109" s="76">
        <f>SUMIFS('اليومية العامة'!$M$6:$M$1600,'اليومية العامة'!$J$6:$J$1600,$B109,'اليومية العامة'!$B$6:$B$1600,$V$1)</f>
        <v>0</v>
      </c>
      <c r="X109" s="76">
        <f>SUMIFS('اليومية العامة'!$I$6:$I$1600,'اليومية العامة'!$F$6:$F$1600,$B109,'اليومية العامة'!$B$6:$B$1600,$X$1)</f>
        <v>0</v>
      </c>
      <c r="Y109" s="76">
        <f>SUMIFS('اليومية العامة'!$M$6:$M$1600,'اليومية العامة'!$J$6:$J$1600,$B109,'اليومية العامة'!$B$6:$B$1600,$X$1)</f>
        <v>0</v>
      </c>
      <c r="Z109" s="76">
        <f>SUMIFS('اليومية العامة'!$I$6:$I$1600,'اليومية العامة'!$F$6:$F$1600,$B109,'اليومية العامة'!$B$6:$B$1600,$Z$1)</f>
        <v>0</v>
      </c>
      <c r="AA109" s="76">
        <f>SUMIFS('اليومية العامة'!$M$6:$M$1600,'اليومية العامة'!$J$6:$J$1600,$B109,'اليومية العامة'!$B$6:$B$1600,$Z$1)</f>
        <v>0</v>
      </c>
      <c r="AB109" s="76">
        <f>SUMIFS('اليومية العامة'!$I$6:$I$1600,'اليومية العامة'!$F$6:$F$1600,$B109,'اليومية العامة'!$B$6:$B$1600,$AB$1)</f>
        <v>0</v>
      </c>
      <c r="AC109" s="76">
        <f>SUMIFS('اليومية العامة'!$M$6:$M$1600,'اليومية العامة'!$J$6:$J$1600,$B109,'اليومية العامة'!$B$6:$B$1600,$AB$1)</f>
        <v>0</v>
      </c>
      <c r="AD109" s="76">
        <f t="shared" si="3"/>
        <v>0</v>
      </c>
      <c r="AE109" s="76">
        <f t="shared" si="4"/>
        <v>0</v>
      </c>
      <c r="AF109" s="20" t="str">
        <f t="shared" si="5"/>
        <v/>
      </c>
    </row>
    <row r="110" spans="1:32" x14ac:dyDescent="0.25">
      <c r="A110" s="75">
        <f>'دليل الحسابات'!A108</f>
        <v>5</v>
      </c>
      <c r="B110" s="75">
        <f>'دليل الحسابات'!B108</f>
        <v>12301001</v>
      </c>
      <c r="C110" s="75" t="str">
        <f>'دليل الحسابات'!C108</f>
        <v>تكلفة اجهزة التكييف</v>
      </c>
      <c r="D110" s="76">
        <f>SUMIFS('القيد الإفتتاحي'!$I$6:$I$1600,'القيد الإفتتاحي'!$F$6:$F$1600,$B110,'القيد الإفتتاحي'!$B$6:$B$1600,$D$1)</f>
        <v>0</v>
      </c>
      <c r="E110" s="76">
        <f>SUMIFS('القيد الإفتتاحي'!$M$6:$M$1600,'القيد الإفتتاحي'!$J$6:$J$1600,$B110,'القيد الإفتتاحي'!$B$6:$B$1600,$D$1)</f>
        <v>0</v>
      </c>
      <c r="F110" s="76">
        <f>SUMIFS('اليومية العامة'!$I$6:$I$1600,'اليومية العامة'!$F$6:$F$1600,$B110,'اليومية العامة'!$B$6:$B$1600,$F$1)</f>
        <v>0</v>
      </c>
      <c r="G110" s="76">
        <f>SUMIFS('اليومية العامة'!$M$6:$M$1600,'اليومية العامة'!$J$6:$J$1600,$B110,'اليومية العامة'!$B$6:$B$1600,$F$1)</f>
        <v>0</v>
      </c>
      <c r="H110" s="76">
        <f>SUMIFS('اليومية العامة'!$I$6:$I$1600,'اليومية العامة'!$F$6:$F$1600,$B110,'اليومية العامة'!$B$6:$B$1600,$H$1)</f>
        <v>0</v>
      </c>
      <c r="I110" s="76">
        <f>SUMIFS('اليومية العامة'!$M$6:$M$1600,'اليومية العامة'!$J$6:$J$1600,$B110,'اليومية العامة'!$B$6:$B$1600,$H$1)</f>
        <v>0</v>
      </c>
      <c r="J110" s="76">
        <f>SUMIFS('اليومية العامة'!$I$6:$I$1600,'اليومية العامة'!$F$6:$F$1600,$B110,'اليومية العامة'!$B$6:$B$1600,$J$1)</f>
        <v>0</v>
      </c>
      <c r="K110" s="76">
        <f>SUMIFS('اليومية العامة'!$M$6:$M$1600,'اليومية العامة'!$J$6:$J$1600,$B110,'اليومية العامة'!$B$6:$B$1600,$J$1)</f>
        <v>0</v>
      </c>
      <c r="L110" s="76">
        <f>SUMIFS('اليومية العامة'!$I$6:$I$1600,'اليومية العامة'!$F$6:$F$1600,$B110,'اليومية العامة'!$B$6:$B$1600,$L$1)</f>
        <v>0</v>
      </c>
      <c r="M110" s="76">
        <f>SUMIFS('اليومية العامة'!$M$6:$M$1600,'اليومية العامة'!$J$6:$J$1600,$B110,'اليومية العامة'!$B$6:$B$1600,$L$1)</f>
        <v>0</v>
      </c>
      <c r="N110" s="76">
        <f>SUMIFS('اليومية العامة'!$I$6:$I$1600,'اليومية العامة'!$F$6:$F$1600,$B110,'اليومية العامة'!$B$6:$B$1600,$N$1)</f>
        <v>0</v>
      </c>
      <c r="O110" s="76">
        <f>SUMIFS('اليومية العامة'!$M$6:$M$1600,'اليومية العامة'!$J$6:$J$1600,$B110,'اليومية العامة'!$B$6:$B$1600,$N$1)</f>
        <v>0</v>
      </c>
      <c r="P110" s="76">
        <f>SUMIFS('اليومية العامة'!$I$6:$I$1600,'اليومية العامة'!$F$6:$F$1600,$B110,'اليومية العامة'!$B$6:$B$1600,$P$1)</f>
        <v>0</v>
      </c>
      <c r="Q110" s="76">
        <f>SUMIFS('اليومية العامة'!$M$6:$M$1600,'اليومية العامة'!$J$6:$J$1600,$B110,'اليومية العامة'!$B$6:$B$1600,$P$1)</f>
        <v>0</v>
      </c>
      <c r="R110" s="76">
        <f>SUMIFS('اليومية العامة'!$I$6:$I$1600,'اليومية العامة'!$F$6:$F$1600,$B110,'اليومية العامة'!$B$6:$B$1600,$R$1)</f>
        <v>0</v>
      </c>
      <c r="S110" s="76">
        <f>SUMIFS('اليومية العامة'!$M$6:$M$1600,'اليومية العامة'!$J$6:$J$1600,$B110,'اليومية العامة'!$B$6:$B$1600,$R$1)</f>
        <v>0</v>
      </c>
      <c r="T110" s="76">
        <f>SUMIFS('اليومية العامة'!$I$6:$I$1600,'اليومية العامة'!$F$6:$F$1600,$B110,'اليومية العامة'!$B$6:$B$1600,$T$1)</f>
        <v>0</v>
      </c>
      <c r="U110" s="76">
        <f>SUMIFS('اليومية العامة'!$M$6:$M$1600,'اليومية العامة'!$J$6:$J$1600,$B110,'اليومية العامة'!$B$6:$B$1600,$T$1)</f>
        <v>0</v>
      </c>
      <c r="V110" s="76">
        <f>SUMIFS('اليومية العامة'!$I$6:$I$1600,'اليومية العامة'!$F$6:$F$1600,$B110,'اليومية العامة'!$B$6:$B$1600,$V$1)</f>
        <v>0</v>
      </c>
      <c r="W110" s="76">
        <f>SUMIFS('اليومية العامة'!$M$6:$M$1600,'اليومية العامة'!$J$6:$J$1600,$B110,'اليومية العامة'!$B$6:$B$1600,$V$1)</f>
        <v>0</v>
      </c>
      <c r="X110" s="76">
        <f>SUMIFS('اليومية العامة'!$I$6:$I$1600,'اليومية العامة'!$F$6:$F$1600,$B110,'اليومية العامة'!$B$6:$B$1600,$X$1)</f>
        <v>0</v>
      </c>
      <c r="Y110" s="76">
        <f>SUMIFS('اليومية العامة'!$M$6:$M$1600,'اليومية العامة'!$J$6:$J$1600,$B110,'اليومية العامة'!$B$6:$B$1600,$X$1)</f>
        <v>0</v>
      </c>
      <c r="Z110" s="76">
        <f>SUMIFS('اليومية العامة'!$I$6:$I$1600,'اليومية العامة'!$F$6:$F$1600,$B110,'اليومية العامة'!$B$6:$B$1600,$Z$1)</f>
        <v>0</v>
      </c>
      <c r="AA110" s="76">
        <f>SUMIFS('اليومية العامة'!$M$6:$M$1600,'اليومية العامة'!$J$6:$J$1600,$B110,'اليومية العامة'!$B$6:$B$1600,$Z$1)</f>
        <v>0</v>
      </c>
      <c r="AB110" s="76">
        <f>SUMIFS('اليومية العامة'!$I$6:$I$1600,'اليومية العامة'!$F$6:$F$1600,$B110,'اليومية العامة'!$B$6:$B$1600,$AB$1)</f>
        <v>0</v>
      </c>
      <c r="AC110" s="76">
        <f>SUMIFS('اليومية العامة'!$M$6:$M$1600,'اليومية العامة'!$J$6:$J$1600,$B110,'اليومية العامة'!$B$6:$B$1600,$AB$1)</f>
        <v>0</v>
      </c>
      <c r="AD110" s="76">
        <f t="shared" si="3"/>
        <v>0</v>
      </c>
      <c r="AE110" s="76">
        <f t="shared" si="4"/>
        <v>0</v>
      </c>
      <c r="AF110" s="20" t="str">
        <f t="shared" si="5"/>
        <v/>
      </c>
    </row>
    <row r="111" spans="1:32" x14ac:dyDescent="0.25">
      <c r="A111" s="75">
        <f>'دليل الحسابات'!A109</f>
        <v>5</v>
      </c>
      <c r="B111" s="75">
        <f>'دليل الحسابات'!B109</f>
        <v>12301002</v>
      </c>
      <c r="C111" s="75" t="str">
        <f>'دليل الحسابات'!C109</f>
        <v>تكلفة اجهزة التكييف</v>
      </c>
      <c r="D111" s="76">
        <f>SUMIFS('القيد الإفتتاحي'!$I$6:$I$1600,'القيد الإفتتاحي'!$F$6:$F$1600,$B111,'القيد الإفتتاحي'!$B$6:$B$1600,$D$1)</f>
        <v>0</v>
      </c>
      <c r="E111" s="76">
        <f>SUMIFS('القيد الإفتتاحي'!$M$6:$M$1600,'القيد الإفتتاحي'!$J$6:$J$1600,$B111,'القيد الإفتتاحي'!$B$6:$B$1600,$D$1)</f>
        <v>0</v>
      </c>
      <c r="F111" s="76">
        <f>SUMIFS('اليومية العامة'!$I$6:$I$1600,'اليومية العامة'!$F$6:$F$1600,$B111,'اليومية العامة'!$B$6:$B$1600,$F$1)</f>
        <v>0</v>
      </c>
      <c r="G111" s="76">
        <f>SUMIFS('اليومية العامة'!$M$6:$M$1600,'اليومية العامة'!$J$6:$J$1600,$B111,'اليومية العامة'!$B$6:$B$1600,$F$1)</f>
        <v>0</v>
      </c>
      <c r="H111" s="76">
        <f>SUMIFS('اليومية العامة'!$I$6:$I$1600,'اليومية العامة'!$F$6:$F$1600,$B111,'اليومية العامة'!$B$6:$B$1600,$H$1)</f>
        <v>0</v>
      </c>
      <c r="I111" s="76">
        <f>SUMIFS('اليومية العامة'!$M$6:$M$1600,'اليومية العامة'!$J$6:$J$1600,$B111,'اليومية العامة'!$B$6:$B$1600,$H$1)</f>
        <v>0</v>
      </c>
      <c r="J111" s="76">
        <f>SUMIFS('اليومية العامة'!$I$6:$I$1600,'اليومية العامة'!$F$6:$F$1600,$B111,'اليومية العامة'!$B$6:$B$1600,$J$1)</f>
        <v>0</v>
      </c>
      <c r="K111" s="76">
        <f>SUMIFS('اليومية العامة'!$M$6:$M$1600,'اليومية العامة'!$J$6:$J$1600,$B111,'اليومية العامة'!$B$6:$B$1600,$J$1)</f>
        <v>0</v>
      </c>
      <c r="L111" s="76">
        <f>SUMIFS('اليومية العامة'!$I$6:$I$1600,'اليومية العامة'!$F$6:$F$1600,$B111,'اليومية العامة'!$B$6:$B$1600,$L$1)</f>
        <v>0</v>
      </c>
      <c r="M111" s="76">
        <f>SUMIFS('اليومية العامة'!$M$6:$M$1600,'اليومية العامة'!$J$6:$J$1600,$B111,'اليومية العامة'!$B$6:$B$1600,$L$1)</f>
        <v>0</v>
      </c>
      <c r="N111" s="76">
        <f>SUMIFS('اليومية العامة'!$I$6:$I$1600,'اليومية العامة'!$F$6:$F$1600,$B111,'اليومية العامة'!$B$6:$B$1600,$N$1)</f>
        <v>0</v>
      </c>
      <c r="O111" s="76">
        <f>SUMIFS('اليومية العامة'!$M$6:$M$1600,'اليومية العامة'!$J$6:$J$1600,$B111,'اليومية العامة'!$B$6:$B$1600,$N$1)</f>
        <v>0</v>
      </c>
      <c r="P111" s="76">
        <f>SUMIFS('اليومية العامة'!$I$6:$I$1600,'اليومية العامة'!$F$6:$F$1600,$B111,'اليومية العامة'!$B$6:$B$1600,$P$1)</f>
        <v>0</v>
      </c>
      <c r="Q111" s="76">
        <f>SUMIFS('اليومية العامة'!$M$6:$M$1600,'اليومية العامة'!$J$6:$J$1600,$B111,'اليومية العامة'!$B$6:$B$1600,$P$1)</f>
        <v>0</v>
      </c>
      <c r="R111" s="76">
        <f>SUMIFS('اليومية العامة'!$I$6:$I$1600,'اليومية العامة'!$F$6:$F$1600,$B111,'اليومية العامة'!$B$6:$B$1600,$R$1)</f>
        <v>0</v>
      </c>
      <c r="S111" s="76">
        <f>SUMIFS('اليومية العامة'!$M$6:$M$1600,'اليومية العامة'!$J$6:$J$1600,$B111,'اليومية العامة'!$B$6:$B$1600,$R$1)</f>
        <v>0</v>
      </c>
      <c r="T111" s="76">
        <f>SUMIFS('اليومية العامة'!$I$6:$I$1600,'اليومية العامة'!$F$6:$F$1600,$B111,'اليومية العامة'!$B$6:$B$1600,$T$1)</f>
        <v>0</v>
      </c>
      <c r="U111" s="76">
        <f>SUMIFS('اليومية العامة'!$M$6:$M$1600,'اليومية العامة'!$J$6:$J$1600,$B111,'اليومية العامة'!$B$6:$B$1600,$T$1)</f>
        <v>0</v>
      </c>
      <c r="V111" s="76">
        <f>SUMIFS('اليومية العامة'!$I$6:$I$1600,'اليومية العامة'!$F$6:$F$1600,$B111,'اليومية العامة'!$B$6:$B$1600,$V$1)</f>
        <v>0</v>
      </c>
      <c r="W111" s="76">
        <f>SUMIFS('اليومية العامة'!$M$6:$M$1600,'اليومية العامة'!$J$6:$J$1600,$B111,'اليومية العامة'!$B$6:$B$1600,$V$1)</f>
        <v>0</v>
      </c>
      <c r="X111" s="76">
        <f>SUMIFS('اليومية العامة'!$I$6:$I$1600,'اليومية العامة'!$F$6:$F$1600,$B111,'اليومية العامة'!$B$6:$B$1600,$X$1)</f>
        <v>0</v>
      </c>
      <c r="Y111" s="76">
        <f>SUMIFS('اليومية العامة'!$M$6:$M$1600,'اليومية العامة'!$J$6:$J$1600,$B111,'اليومية العامة'!$B$6:$B$1600,$X$1)</f>
        <v>0</v>
      </c>
      <c r="Z111" s="76">
        <f>SUMIFS('اليومية العامة'!$I$6:$I$1600,'اليومية العامة'!$F$6:$F$1600,$B111,'اليومية العامة'!$B$6:$B$1600,$Z$1)</f>
        <v>0</v>
      </c>
      <c r="AA111" s="76">
        <f>SUMIFS('اليومية العامة'!$M$6:$M$1600,'اليومية العامة'!$J$6:$J$1600,$B111,'اليومية العامة'!$B$6:$B$1600,$Z$1)</f>
        <v>0</v>
      </c>
      <c r="AB111" s="76">
        <f>SUMIFS('اليومية العامة'!$I$6:$I$1600,'اليومية العامة'!$F$6:$F$1600,$B111,'اليومية العامة'!$B$6:$B$1600,$AB$1)</f>
        <v>0</v>
      </c>
      <c r="AC111" s="76">
        <f>SUMIFS('اليومية العامة'!$M$6:$M$1600,'اليومية العامة'!$J$6:$J$1600,$B111,'اليومية العامة'!$B$6:$B$1600,$AB$1)</f>
        <v>0</v>
      </c>
      <c r="AD111" s="76">
        <f t="shared" si="3"/>
        <v>0</v>
      </c>
      <c r="AE111" s="76">
        <f t="shared" si="4"/>
        <v>0</v>
      </c>
      <c r="AF111" s="20" t="str">
        <f t="shared" si="5"/>
        <v/>
      </c>
    </row>
    <row r="112" spans="1:32" x14ac:dyDescent="0.25">
      <c r="A112" s="75">
        <f>'دليل الحسابات'!A110</f>
        <v>5</v>
      </c>
      <c r="B112" s="75">
        <f>'دليل الحسابات'!B110</f>
        <v>12301003</v>
      </c>
      <c r="C112" s="75" t="str">
        <f>'دليل الحسابات'!C110</f>
        <v>تكلفة اجهزة التكييف</v>
      </c>
      <c r="D112" s="76">
        <f>SUMIFS('القيد الإفتتاحي'!$I$6:$I$1600,'القيد الإفتتاحي'!$F$6:$F$1600,$B112,'القيد الإفتتاحي'!$B$6:$B$1600,$D$1)</f>
        <v>0</v>
      </c>
      <c r="E112" s="76">
        <f>SUMIFS('القيد الإفتتاحي'!$M$6:$M$1600,'القيد الإفتتاحي'!$J$6:$J$1600,$B112,'القيد الإفتتاحي'!$B$6:$B$1600,$D$1)</f>
        <v>0</v>
      </c>
      <c r="F112" s="76">
        <f>SUMIFS('اليومية العامة'!$I$6:$I$1600,'اليومية العامة'!$F$6:$F$1600,$B112,'اليومية العامة'!$B$6:$B$1600,$F$1)</f>
        <v>0</v>
      </c>
      <c r="G112" s="76">
        <f>SUMIFS('اليومية العامة'!$M$6:$M$1600,'اليومية العامة'!$J$6:$J$1600,$B112,'اليومية العامة'!$B$6:$B$1600,$F$1)</f>
        <v>0</v>
      </c>
      <c r="H112" s="76">
        <f>SUMIFS('اليومية العامة'!$I$6:$I$1600,'اليومية العامة'!$F$6:$F$1600,$B112,'اليومية العامة'!$B$6:$B$1600,$H$1)</f>
        <v>0</v>
      </c>
      <c r="I112" s="76">
        <f>SUMIFS('اليومية العامة'!$M$6:$M$1600,'اليومية العامة'!$J$6:$J$1600,$B112,'اليومية العامة'!$B$6:$B$1600,$H$1)</f>
        <v>0</v>
      </c>
      <c r="J112" s="76">
        <f>SUMIFS('اليومية العامة'!$I$6:$I$1600,'اليومية العامة'!$F$6:$F$1600,$B112,'اليومية العامة'!$B$6:$B$1600,$J$1)</f>
        <v>0</v>
      </c>
      <c r="K112" s="76">
        <f>SUMIFS('اليومية العامة'!$M$6:$M$1600,'اليومية العامة'!$J$6:$J$1600,$B112,'اليومية العامة'!$B$6:$B$1600,$J$1)</f>
        <v>0</v>
      </c>
      <c r="L112" s="76">
        <f>SUMIFS('اليومية العامة'!$I$6:$I$1600,'اليومية العامة'!$F$6:$F$1600,$B112,'اليومية العامة'!$B$6:$B$1600,$L$1)</f>
        <v>0</v>
      </c>
      <c r="M112" s="76">
        <f>SUMIFS('اليومية العامة'!$M$6:$M$1600,'اليومية العامة'!$J$6:$J$1600,$B112,'اليومية العامة'!$B$6:$B$1600,$L$1)</f>
        <v>0</v>
      </c>
      <c r="N112" s="76">
        <f>SUMIFS('اليومية العامة'!$I$6:$I$1600,'اليومية العامة'!$F$6:$F$1600,$B112,'اليومية العامة'!$B$6:$B$1600,$N$1)</f>
        <v>0</v>
      </c>
      <c r="O112" s="76">
        <f>SUMIFS('اليومية العامة'!$M$6:$M$1600,'اليومية العامة'!$J$6:$J$1600,$B112,'اليومية العامة'!$B$6:$B$1600,$N$1)</f>
        <v>0</v>
      </c>
      <c r="P112" s="76">
        <f>SUMIFS('اليومية العامة'!$I$6:$I$1600,'اليومية العامة'!$F$6:$F$1600,$B112,'اليومية العامة'!$B$6:$B$1600,$P$1)</f>
        <v>0</v>
      </c>
      <c r="Q112" s="76">
        <f>SUMIFS('اليومية العامة'!$M$6:$M$1600,'اليومية العامة'!$J$6:$J$1600,$B112,'اليومية العامة'!$B$6:$B$1600,$P$1)</f>
        <v>0</v>
      </c>
      <c r="R112" s="76">
        <f>SUMIFS('اليومية العامة'!$I$6:$I$1600,'اليومية العامة'!$F$6:$F$1600,$B112,'اليومية العامة'!$B$6:$B$1600,$R$1)</f>
        <v>0</v>
      </c>
      <c r="S112" s="76">
        <f>SUMIFS('اليومية العامة'!$M$6:$M$1600,'اليومية العامة'!$J$6:$J$1600,$B112,'اليومية العامة'!$B$6:$B$1600,$R$1)</f>
        <v>0</v>
      </c>
      <c r="T112" s="76">
        <f>SUMIFS('اليومية العامة'!$I$6:$I$1600,'اليومية العامة'!$F$6:$F$1600,$B112,'اليومية العامة'!$B$6:$B$1600,$T$1)</f>
        <v>0</v>
      </c>
      <c r="U112" s="76">
        <f>SUMIFS('اليومية العامة'!$M$6:$M$1600,'اليومية العامة'!$J$6:$J$1600,$B112,'اليومية العامة'!$B$6:$B$1600,$T$1)</f>
        <v>0</v>
      </c>
      <c r="V112" s="76">
        <f>SUMIFS('اليومية العامة'!$I$6:$I$1600,'اليومية العامة'!$F$6:$F$1600,$B112,'اليومية العامة'!$B$6:$B$1600,$V$1)</f>
        <v>0</v>
      </c>
      <c r="W112" s="76">
        <f>SUMIFS('اليومية العامة'!$M$6:$M$1600,'اليومية العامة'!$J$6:$J$1600,$B112,'اليومية العامة'!$B$6:$B$1600,$V$1)</f>
        <v>0</v>
      </c>
      <c r="X112" s="76">
        <f>SUMIFS('اليومية العامة'!$I$6:$I$1600,'اليومية العامة'!$F$6:$F$1600,$B112,'اليومية العامة'!$B$6:$B$1600,$X$1)</f>
        <v>0</v>
      </c>
      <c r="Y112" s="76">
        <f>SUMIFS('اليومية العامة'!$M$6:$M$1600,'اليومية العامة'!$J$6:$J$1600,$B112,'اليومية العامة'!$B$6:$B$1600,$X$1)</f>
        <v>0</v>
      </c>
      <c r="Z112" s="76">
        <f>SUMIFS('اليومية العامة'!$I$6:$I$1600,'اليومية العامة'!$F$6:$F$1600,$B112,'اليومية العامة'!$B$6:$B$1600,$Z$1)</f>
        <v>0</v>
      </c>
      <c r="AA112" s="76">
        <f>SUMIFS('اليومية العامة'!$M$6:$M$1600,'اليومية العامة'!$J$6:$J$1600,$B112,'اليومية العامة'!$B$6:$B$1600,$Z$1)</f>
        <v>0</v>
      </c>
      <c r="AB112" s="76">
        <f>SUMIFS('اليومية العامة'!$I$6:$I$1600,'اليومية العامة'!$F$6:$F$1600,$B112,'اليومية العامة'!$B$6:$B$1600,$AB$1)</f>
        <v>0</v>
      </c>
      <c r="AC112" s="76">
        <f>SUMIFS('اليومية العامة'!$M$6:$M$1600,'اليومية العامة'!$J$6:$J$1600,$B112,'اليومية العامة'!$B$6:$B$1600,$AB$1)</f>
        <v>0</v>
      </c>
      <c r="AD112" s="76">
        <f t="shared" si="3"/>
        <v>0</v>
      </c>
      <c r="AE112" s="76">
        <f t="shared" si="4"/>
        <v>0</v>
      </c>
      <c r="AF112" s="20" t="str">
        <f t="shared" si="5"/>
        <v/>
      </c>
    </row>
    <row r="113" spans="1:32" x14ac:dyDescent="0.25">
      <c r="A113" s="75">
        <f>'دليل الحسابات'!A111</f>
        <v>5</v>
      </c>
      <c r="B113" s="75">
        <f>'دليل الحسابات'!B111</f>
        <v>12301004</v>
      </c>
      <c r="C113" s="75" t="str">
        <f>'دليل الحسابات'!C111</f>
        <v>تكلفة اجهزة التكييف</v>
      </c>
      <c r="D113" s="76">
        <f>SUMIFS('القيد الإفتتاحي'!$I$6:$I$1600,'القيد الإفتتاحي'!$F$6:$F$1600,$B113,'القيد الإفتتاحي'!$B$6:$B$1600,$D$1)</f>
        <v>0</v>
      </c>
      <c r="E113" s="76">
        <f>SUMIFS('القيد الإفتتاحي'!$M$6:$M$1600,'القيد الإفتتاحي'!$J$6:$J$1600,$B113,'القيد الإفتتاحي'!$B$6:$B$1600,$D$1)</f>
        <v>0</v>
      </c>
      <c r="F113" s="76">
        <f>SUMIFS('اليومية العامة'!$I$6:$I$1600,'اليومية العامة'!$F$6:$F$1600,$B113,'اليومية العامة'!$B$6:$B$1600,$F$1)</f>
        <v>0</v>
      </c>
      <c r="G113" s="76">
        <f>SUMIFS('اليومية العامة'!$M$6:$M$1600,'اليومية العامة'!$J$6:$J$1600,$B113,'اليومية العامة'!$B$6:$B$1600,$F$1)</f>
        <v>0</v>
      </c>
      <c r="H113" s="76">
        <f>SUMIFS('اليومية العامة'!$I$6:$I$1600,'اليومية العامة'!$F$6:$F$1600,$B113,'اليومية العامة'!$B$6:$B$1600,$H$1)</f>
        <v>0</v>
      </c>
      <c r="I113" s="76">
        <f>SUMIFS('اليومية العامة'!$M$6:$M$1600,'اليومية العامة'!$J$6:$J$1600,$B113,'اليومية العامة'!$B$6:$B$1600,$H$1)</f>
        <v>0</v>
      </c>
      <c r="J113" s="76">
        <f>SUMIFS('اليومية العامة'!$I$6:$I$1600,'اليومية العامة'!$F$6:$F$1600,$B113,'اليومية العامة'!$B$6:$B$1600,$J$1)</f>
        <v>0</v>
      </c>
      <c r="K113" s="76">
        <f>SUMIFS('اليومية العامة'!$M$6:$M$1600,'اليومية العامة'!$J$6:$J$1600,$B113,'اليومية العامة'!$B$6:$B$1600,$J$1)</f>
        <v>0</v>
      </c>
      <c r="L113" s="76">
        <f>SUMIFS('اليومية العامة'!$I$6:$I$1600,'اليومية العامة'!$F$6:$F$1600,$B113,'اليومية العامة'!$B$6:$B$1600,$L$1)</f>
        <v>0</v>
      </c>
      <c r="M113" s="76">
        <f>SUMIFS('اليومية العامة'!$M$6:$M$1600,'اليومية العامة'!$J$6:$J$1600,$B113,'اليومية العامة'!$B$6:$B$1600,$L$1)</f>
        <v>0</v>
      </c>
      <c r="N113" s="76">
        <f>SUMIFS('اليومية العامة'!$I$6:$I$1600,'اليومية العامة'!$F$6:$F$1600,$B113,'اليومية العامة'!$B$6:$B$1600,$N$1)</f>
        <v>0</v>
      </c>
      <c r="O113" s="76">
        <f>SUMIFS('اليومية العامة'!$M$6:$M$1600,'اليومية العامة'!$J$6:$J$1600,$B113,'اليومية العامة'!$B$6:$B$1600,$N$1)</f>
        <v>0</v>
      </c>
      <c r="P113" s="76">
        <f>SUMIFS('اليومية العامة'!$I$6:$I$1600,'اليومية العامة'!$F$6:$F$1600,$B113,'اليومية العامة'!$B$6:$B$1600,$P$1)</f>
        <v>0</v>
      </c>
      <c r="Q113" s="76">
        <f>SUMIFS('اليومية العامة'!$M$6:$M$1600,'اليومية العامة'!$J$6:$J$1600,$B113,'اليومية العامة'!$B$6:$B$1600,$P$1)</f>
        <v>0</v>
      </c>
      <c r="R113" s="76">
        <f>SUMIFS('اليومية العامة'!$I$6:$I$1600,'اليومية العامة'!$F$6:$F$1600,$B113,'اليومية العامة'!$B$6:$B$1600,$R$1)</f>
        <v>0</v>
      </c>
      <c r="S113" s="76">
        <f>SUMIFS('اليومية العامة'!$M$6:$M$1600,'اليومية العامة'!$J$6:$J$1600,$B113,'اليومية العامة'!$B$6:$B$1600,$R$1)</f>
        <v>0</v>
      </c>
      <c r="T113" s="76">
        <f>SUMIFS('اليومية العامة'!$I$6:$I$1600,'اليومية العامة'!$F$6:$F$1600,$B113,'اليومية العامة'!$B$6:$B$1600,$T$1)</f>
        <v>0</v>
      </c>
      <c r="U113" s="76">
        <f>SUMIFS('اليومية العامة'!$M$6:$M$1600,'اليومية العامة'!$J$6:$J$1600,$B113,'اليومية العامة'!$B$6:$B$1600,$T$1)</f>
        <v>0</v>
      </c>
      <c r="V113" s="76">
        <f>SUMIFS('اليومية العامة'!$I$6:$I$1600,'اليومية العامة'!$F$6:$F$1600,$B113,'اليومية العامة'!$B$6:$B$1600,$V$1)</f>
        <v>0</v>
      </c>
      <c r="W113" s="76">
        <f>SUMIFS('اليومية العامة'!$M$6:$M$1600,'اليومية العامة'!$J$6:$J$1600,$B113,'اليومية العامة'!$B$6:$B$1600,$V$1)</f>
        <v>0</v>
      </c>
      <c r="X113" s="76">
        <f>SUMIFS('اليومية العامة'!$I$6:$I$1600,'اليومية العامة'!$F$6:$F$1600,$B113,'اليومية العامة'!$B$6:$B$1600,$X$1)</f>
        <v>0</v>
      </c>
      <c r="Y113" s="76">
        <f>SUMIFS('اليومية العامة'!$M$6:$M$1600,'اليومية العامة'!$J$6:$J$1600,$B113,'اليومية العامة'!$B$6:$B$1600,$X$1)</f>
        <v>0</v>
      </c>
      <c r="Z113" s="76">
        <f>SUMIFS('اليومية العامة'!$I$6:$I$1600,'اليومية العامة'!$F$6:$F$1600,$B113,'اليومية العامة'!$B$6:$B$1600,$Z$1)</f>
        <v>0</v>
      </c>
      <c r="AA113" s="76">
        <f>SUMIFS('اليومية العامة'!$M$6:$M$1600,'اليومية العامة'!$J$6:$J$1600,$B113,'اليومية العامة'!$B$6:$B$1600,$Z$1)</f>
        <v>0</v>
      </c>
      <c r="AB113" s="76">
        <f>SUMIFS('اليومية العامة'!$I$6:$I$1600,'اليومية العامة'!$F$6:$F$1600,$B113,'اليومية العامة'!$B$6:$B$1600,$AB$1)</f>
        <v>0</v>
      </c>
      <c r="AC113" s="76">
        <f>SUMIFS('اليومية العامة'!$M$6:$M$1600,'اليومية العامة'!$J$6:$J$1600,$B113,'اليومية العامة'!$B$6:$B$1600,$AB$1)</f>
        <v>0</v>
      </c>
      <c r="AD113" s="76">
        <f t="shared" si="3"/>
        <v>0</v>
      </c>
      <c r="AE113" s="76">
        <f t="shared" si="4"/>
        <v>0</v>
      </c>
      <c r="AF113" s="20" t="str">
        <f t="shared" si="5"/>
        <v/>
      </c>
    </row>
    <row r="114" spans="1:32" x14ac:dyDescent="0.25">
      <c r="A114" s="75">
        <f>'دليل الحسابات'!A112</f>
        <v>5</v>
      </c>
      <c r="B114" s="75">
        <f>'دليل الحسابات'!B112</f>
        <v>12301005</v>
      </c>
      <c r="C114" s="75" t="str">
        <f>'دليل الحسابات'!C112</f>
        <v>تكلفة اجهزة التكييف</v>
      </c>
      <c r="D114" s="76">
        <f>SUMIFS('القيد الإفتتاحي'!$I$6:$I$1600,'القيد الإفتتاحي'!$F$6:$F$1600,$B114,'القيد الإفتتاحي'!$B$6:$B$1600,$D$1)</f>
        <v>0</v>
      </c>
      <c r="E114" s="76">
        <f>SUMIFS('القيد الإفتتاحي'!$M$6:$M$1600,'القيد الإفتتاحي'!$J$6:$J$1600,$B114,'القيد الإفتتاحي'!$B$6:$B$1600,$D$1)</f>
        <v>0</v>
      </c>
      <c r="F114" s="76">
        <f>SUMIFS('اليومية العامة'!$I$6:$I$1600,'اليومية العامة'!$F$6:$F$1600,$B114,'اليومية العامة'!$B$6:$B$1600,$F$1)</f>
        <v>0</v>
      </c>
      <c r="G114" s="76">
        <f>SUMIFS('اليومية العامة'!$M$6:$M$1600,'اليومية العامة'!$J$6:$J$1600,$B114,'اليومية العامة'!$B$6:$B$1600,$F$1)</f>
        <v>0</v>
      </c>
      <c r="H114" s="76">
        <f>SUMIFS('اليومية العامة'!$I$6:$I$1600,'اليومية العامة'!$F$6:$F$1600,$B114,'اليومية العامة'!$B$6:$B$1600,$H$1)</f>
        <v>0</v>
      </c>
      <c r="I114" s="76">
        <f>SUMIFS('اليومية العامة'!$M$6:$M$1600,'اليومية العامة'!$J$6:$J$1600,$B114,'اليومية العامة'!$B$6:$B$1600,$H$1)</f>
        <v>0</v>
      </c>
      <c r="J114" s="76">
        <f>SUMIFS('اليومية العامة'!$I$6:$I$1600,'اليومية العامة'!$F$6:$F$1600,$B114,'اليومية العامة'!$B$6:$B$1600,$J$1)</f>
        <v>0</v>
      </c>
      <c r="K114" s="76">
        <f>SUMIFS('اليومية العامة'!$M$6:$M$1600,'اليومية العامة'!$J$6:$J$1600,$B114,'اليومية العامة'!$B$6:$B$1600,$J$1)</f>
        <v>0</v>
      </c>
      <c r="L114" s="76">
        <f>SUMIFS('اليومية العامة'!$I$6:$I$1600,'اليومية العامة'!$F$6:$F$1600,$B114,'اليومية العامة'!$B$6:$B$1600,$L$1)</f>
        <v>0</v>
      </c>
      <c r="M114" s="76">
        <f>SUMIFS('اليومية العامة'!$M$6:$M$1600,'اليومية العامة'!$J$6:$J$1600,$B114,'اليومية العامة'!$B$6:$B$1600,$L$1)</f>
        <v>0</v>
      </c>
      <c r="N114" s="76">
        <f>SUMIFS('اليومية العامة'!$I$6:$I$1600,'اليومية العامة'!$F$6:$F$1600,$B114,'اليومية العامة'!$B$6:$B$1600,$N$1)</f>
        <v>0</v>
      </c>
      <c r="O114" s="76">
        <f>SUMIFS('اليومية العامة'!$M$6:$M$1600,'اليومية العامة'!$J$6:$J$1600,$B114,'اليومية العامة'!$B$6:$B$1600,$N$1)</f>
        <v>0</v>
      </c>
      <c r="P114" s="76">
        <f>SUMIFS('اليومية العامة'!$I$6:$I$1600,'اليومية العامة'!$F$6:$F$1600,$B114,'اليومية العامة'!$B$6:$B$1600,$P$1)</f>
        <v>0</v>
      </c>
      <c r="Q114" s="76">
        <f>SUMIFS('اليومية العامة'!$M$6:$M$1600,'اليومية العامة'!$J$6:$J$1600,$B114,'اليومية العامة'!$B$6:$B$1600,$P$1)</f>
        <v>0</v>
      </c>
      <c r="R114" s="76">
        <f>SUMIFS('اليومية العامة'!$I$6:$I$1600,'اليومية العامة'!$F$6:$F$1600,$B114,'اليومية العامة'!$B$6:$B$1600,$R$1)</f>
        <v>0</v>
      </c>
      <c r="S114" s="76">
        <f>SUMIFS('اليومية العامة'!$M$6:$M$1600,'اليومية العامة'!$J$6:$J$1600,$B114,'اليومية العامة'!$B$6:$B$1600,$R$1)</f>
        <v>0</v>
      </c>
      <c r="T114" s="76">
        <f>SUMIFS('اليومية العامة'!$I$6:$I$1600,'اليومية العامة'!$F$6:$F$1600,$B114,'اليومية العامة'!$B$6:$B$1600,$T$1)</f>
        <v>0</v>
      </c>
      <c r="U114" s="76">
        <f>SUMIFS('اليومية العامة'!$M$6:$M$1600,'اليومية العامة'!$J$6:$J$1600,$B114,'اليومية العامة'!$B$6:$B$1600,$T$1)</f>
        <v>0</v>
      </c>
      <c r="V114" s="76">
        <f>SUMIFS('اليومية العامة'!$I$6:$I$1600,'اليومية العامة'!$F$6:$F$1600,$B114,'اليومية العامة'!$B$6:$B$1600,$V$1)</f>
        <v>0</v>
      </c>
      <c r="W114" s="76">
        <f>SUMIFS('اليومية العامة'!$M$6:$M$1600,'اليومية العامة'!$J$6:$J$1600,$B114,'اليومية العامة'!$B$6:$B$1600,$V$1)</f>
        <v>0</v>
      </c>
      <c r="X114" s="76">
        <f>SUMIFS('اليومية العامة'!$I$6:$I$1600,'اليومية العامة'!$F$6:$F$1600,$B114,'اليومية العامة'!$B$6:$B$1600,$X$1)</f>
        <v>0</v>
      </c>
      <c r="Y114" s="76">
        <f>SUMIFS('اليومية العامة'!$M$6:$M$1600,'اليومية العامة'!$J$6:$J$1600,$B114,'اليومية العامة'!$B$6:$B$1600,$X$1)</f>
        <v>0</v>
      </c>
      <c r="Z114" s="76">
        <f>SUMIFS('اليومية العامة'!$I$6:$I$1600,'اليومية العامة'!$F$6:$F$1600,$B114,'اليومية العامة'!$B$6:$B$1600,$Z$1)</f>
        <v>0</v>
      </c>
      <c r="AA114" s="76">
        <f>SUMIFS('اليومية العامة'!$M$6:$M$1600,'اليومية العامة'!$J$6:$J$1600,$B114,'اليومية العامة'!$B$6:$B$1600,$Z$1)</f>
        <v>0</v>
      </c>
      <c r="AB114" s="76">
        <f>SUMIFS('اليومية العامة'!$I$6:$I$1600,'اليومية العامة'!$F$6:$F$1600,$B114,'اليومية العامة'!$B$6:$B$1600,$AB$1)</f>
        <v>0</v>
      </c>
      <c r="AC114" s="76">
        <f>SUMIFS('اليومية العامة'!$M$6:$M$1600,'اليومية العامة'!$J$6:$J$1600,$B114,'اليومية العامة'!$B$6:$B$1600,$AB$1)</f>
        <v>0</v>
      </c>
      <c r="AD114" s="76">
        <f t="shared" si="3"/>
        <v>0</v>
      </c>
      <c r="AE114" s="76">
        <f t="shared" si="4"/>
        <v>0</v>
      </c>
      <c r="AF114" s="20" t="str">
        <f t="shared" si="5"/>
        <v/>
      </c>
    </row>
    <row r="115" spans="1:32" x14ac:dyDescent="0.25">
      <c r="A115" s="75">
        <f>'دليل الحسابات'!A113</f>
        <v>4</v>
      </c>
      <c r="B115" s="75">
        <f>'دليل الحسابات'!B113</f>
        <v>12302000</v>
      </c>
      <c r="C115" s="75" t="str">
        <f>'دليل الحسابات'!C113</f>
        <v>مجمع استهلاك اجهزة التكييف</v>
      </c>
      <c r="D115" s="76">
        <f>SUMIFS('القيد الإفتتاحي'!$I$6:$I$1600,'القيد الإفتتاحي'!$F$6:$F$1600,$B115,'القيد الإفتتاحي'!$B$6:$B$1600,$D$1)</f>
        <v>0</v>
      </c>
      <c r="E115" s="76">
        <f>SUMIFS('القيد الإفتتاحي'!$M$6:$M$1600,'القيد الإفتتاحي'!$J$6:$J$1600,$B115,'القيد الإفتتاحي'!$B$6:$B$1600,$D$1)</f>
        <v>0</v>
      </c>
      <c r="F115" s="76">
        <f>SUMIFS('اليومية العامة'!$I$6:$I$1600,'اليومية العامة'!$F$6:$F$1600,$B115,'اليومية العامة'!$B$6:$B$1600,$F$1)</f>
        <v>0</v>
      </c>
      <c r="G115" s="76">
        <f>SUMIFS('اليومية العامة'!$M$6:$M$1600,'اليومية العامة'!$J$6:$J$1600,$B115,'اليومية العامة'!$B$6:$B$1600,$F$1)</f>
        <v>0</v>
      </c>
      <c r="H115" s="76">
        <f>SUMIFS('اليومية العامة'!$I$6:$I$1600,'اليومية العامة'!$F$6:$F$1600,$B115,'اليومية العامة'!$B$6:$B$1600,$H$1)</f>
        <v>0</v>
      </c>
      <c r="I115" s="76">
        <f>SUMIFS('اليومية العامة'!$M$6:$M$1600,'اليومية العامة'!$J$6:$J$1600,$B115,'اليومية العامة'!$B$6:$B$1600,$H$1)</f>
        <v>0</v>
      </c>
      <c r="J115" s="76">
        <f>SUMIFS('اليومية العامة'!$I$6:$I$1600,'اليومية العامة'!$F$6:$F$1600,$B115,'اليومية العامة'!$B$6:$B$1600,$J$1)</f>
        <v>0</v>
      </c>
      <c r="K115" s="76">
        <f>SUMIFS('اليومية العامة'!$M$6:$M$1600,'اليومية العامة'!$J$6:$J$1600,$B115,'اليومية العامة'!$B$6:$B$1600,$J$1)</f>
        <v>0</v>
      </c>
      <c r="L115" s="76">
        <f>SUMIFS('اليومية العامة'!$I$6:$I$1600,'اليومية العامة'!$F$6:$F$1600,$B115,'اليومية العامة'!$B$6:$B$1600,$L$1)</f>
        <v>0</v>
      </c>
      <c r="M115" s="76">
        <f>SUMIFS('اليومية العامة'!$M$6:$M$1600,'اليومية العامة'!$J$6:$J$1600,$B115,'اليومية العامة'!$B$6:$B$1600,$L$1)</f>
        <v>0</v>
      </c>
      <c r="N115" s="76">
        <f>SUMIFS('اليومية العامة'!$I$6:$I$1600,'اليومية العامة'!$F$6:$F$1600,$B115,'اليومية العامة'!$B$6:$B$1600,$N$1)</f>
        <v>0</v>
      </c>
      <c r="O115" s="76">
        <f>SUMIFS('اليومية العامة'!$M$6:$M$1600,'اليومية العامة'!$J$6:$J$1600,$B115,'اليومية العامة'!$B$6:$B$1600,$N$1)</f>
        <v>0</v>
      </c>
      <c r="P115" s="76">
        <f>SUMIFS('اليومية العامة'!$I$6:$I$1600,'اليومية العامة'!$F$6:$F$1600,$B115,'اليومية العامة'!$B$6:$B$1600,$P$1)</f>
        <v>0</v>
      </c>
      <c r="Q115" s="76">
        <f>SUMIFS('اليومية العامة'!$M$6:$M$1600,'اليومية العامة'!$J$6:$J$1600,$B115,'اليومية العامة'!$B$6:$B$1600,$P$1)</f>
        <v>0</v>
      </c>
      <c r="R115" s="76">
        <f>SUMIFS('اليومية العامة'!$I$6:$I$1600,'اليومية العامة'!$F$6:$F$1600,$B115,'اليومية العامة'!$B$6:$B$1600,$R$1)</f>
        <v>0</v>
      </c>
      <c r="S115" s="76">
        <f>SUMIFS('اليومية العامة'!$M$6:$M$1600,'اليومية العامة'!$J$6:$J$1600,$B115,'اليومية العامة'!$B$6:$B$1600,$R$1)</f>
        <v>0</v>
      </c>
      <c r="T115" s="76">
        <f>SUMIFS('اليومية العامة'!$I$6:$I$1600,'اليومية العامة'!$F$6:$F$1600,$B115,'اليومية العامة'!$B$6:$B$1600,$T$1)</f>
        <v>0</v>
      </c>
      <c r="U115" s="76">
        <f>SUMIFS('اليومية العامة'!$M$6:$M$1600,'اليومية العامة'!$J$6:$J$1600,$B115,'اليومية العامة'!$B$6:$B$1600,$T$1)</f>
        <v>0</v>
      </c>
      <c r="V115" s="76">
        <f>SUMIFS('اليومية العامة'!$I$6:$I$1600,'اليومية العامة'!$F$6:$F$1600,$B115,'اليومية العامة'!$B$6:$B$1600,$V$1)</f>
        <v>0</v>
      </c>
      <c r="W115" s="76">
        <f>SUMIFS('اليومية العامة'!$M$6:$M$1600,'اليومية العامة'!$J$6:$J$1600,$B115,'اليومية العامة'!$B$6:$B$1600,$V$1)</f>
        <v>0</v>
      </c>
      <c r="X115" s="76">
        <f>SUMIFS('اليومية العامة'!$I$6:$I$1600,'اليومية العامة'!$F$6:$F$1600,$B115,'اليومية العامة'!$B$6:$B$1600,$X$1)</f>
        <v>0</v>
      </c>
      <c r="Y115" s="76">
        <f>SUMIFS('اليومية العامة'!$M$6:$M$1600,'اليومية العامة'!$J$6:$J$1600,$B115,'اليومية العامة'!$B$6:$B$1600,$X$1)</f>
        <v>0</v>
      </c>
      <c r="Z115" s="76">
        <f>SUMIFS('اليومية العامة'!$I$6:$I$1600,'اليومية العامة'!$F$6:$F$1600,$B115,'اليومية العامة'!$B$6:$B$1600,$Z$1)</f>
        <v>0</v>
      </c>
      <c r="AA115" s="76">
        <f>SUMIFS('اليومية العامة'!$M$6:$M$1600,'اليومية العامة'!$J$6:$J$1600,$B115,'اليومية العامة'!$B$6:$B$1600,$Z$1)</f>
        <v>0</v>
      </c>
      <c r="AB115" s="76">
        <f>SUMIFS('اليومية العامة'!$I$6:$I$1600,'اليومية العامة'!$F$6:$F$1600,$B115,'اليومية العامة'!$B$6:$B$1600,$AB$1)</f>
        <v>0</v>
      </c>
      <c r="AC115" s="76">
        <f>SUMIFS('اليومية العامة'!$M$6:$M$1600,'اليومية العامة'!$J$6:$J$1600,$B115,'اليومية العامة'!$B$6:$B$1600,$AB$1)</f>
        <v>0</v>
      </c>
      <c r="AD115" s="76">
        <f t="shared" si="3"/>
        <v>0</v>
      </c>
      <c r="AE115" s="76">
        <f t="shared" si="4"/>
        <v>0</v>
      </c>
      <c r="AF115" s="20" t="str">
        <f t="shared" si="5"/>
        <v/>
      </c>
    </row>
    <row r="116" spans="1:32" x14ac:dyDescent="0.25">
      <c r="A116" s="75">
        <f>'دليل الحسابات'!A114</f>
        <v>5</v>
      </c>
      <c r="B116" s="75">
        <f>'دليل الحسابات'!B114</f>
        <v>12302001</v>
      </c>
      <c r="C116" s="75" t="str">
        <f>'دليل الحسابات'!C114</f>
        <v>مجمع استهلاك اجهزة التكييف</v>
      </c>
      <c r="D116" s="76">
        <f>SUMIFS('القيد الإفتتاحي'!$I$6:$I$1600,'القيد الإفتتاحي'!$F$6:$F$1600,$B116,'القيد الإفتتاحي'!$B$6:$B$1600,$D$1)</f>
        <v>0</v>
      </c>
      <c r="E116" s="76">
        <f>SUMIFS('القيد الإفتتاحي'!$M$6:$M$1600,'القيد الإفتتاحي'!$J$6:$J$1600,$B116,'القيد الإفتتاحي'!$B$6:$B$1600,$D$1)</f>
        <v>0</v>
      </c>
      <c r="F116" s="76">
        <f>SUMIFS('اليومية العامة'!$I$6:$I$1600,'اليومية العامة'!$F$6:$F$1600,$B116,'اليومية العامة'!$B$6:$B$1600,$F$1)</f>
        <v>0</v>
      </c>
      <c r="G116" s="76">
        <f>SUMIFS('اليومية العامة'!$M$6:$M$1600,'اليومية العامة'!$J$6:$J$1600,$B116,'اليومية العامة'!$B$6:$B$1600,$F$1)</f>
        <v>0</v>
      </c>
      <c r="H116" s="76">
        <f>SUMIFS('اليومية العامة'!$I$6:$I$1600,'اليومية العامة'!$F$6:$F$1600,$B116,'اليومية العامة'!$B$6:$B$1600,$H$1)</f>
        <v>0</v>
      </c>
      <c r="I116" s="76">
        <f>SUMIFS('اليومية العامة'!$M$6:$M$1600,'اليومية العامة'!$J$6:$J$1600,$B116,'اليومية العامة'!$B$6:$B$1600,$H$1)</f>
        <v>0</v>
      </c>
      <c r="J116" s="76">
        <f>SUMIFS('اليومية العامة'!$I$6:$I$1600,'اليومية العامة'!$F$6:$F$1600,$B116,'اليومية العامة'!$B$6:$B$1600,$J$1)</f>
        <v>0</v>
      </c>
      <c r="K116" s="76">
        <f>SUMIFS('اليومية العامة'!$M$6:$M$1600,'اليومية العامة'!$J$6:$J$1600,$B116,'اليومية العامة'!$B$6:$B$1600,$J$1)</f>
        <v>0</v>
      </c>
      <c r="L116" s="76">
        <f>SUMIFS('اليومية العامة'!$I$6:$I$1600,'اليومية العامة'!$F$6:$F$1600,$B116,'اليومية العامة'!$B$6:$B$1600,$L$1)</f>
        <v>0</v>
      </c>
      <c r="M116" s="76">
        <f>SUMIFS('اليومية العامة'!$M$6:$M$1600,'اليومية العامة'!$J$6:$J$1600,$B116,'اليومية العامة'!$B$6:$B$1600,$L$1)</f>
        <v>0</v>
      </c>
      <c r="N116" s="76">
        <f>SUMIFS('اليومية العامة'!$I$6:$I$1600,'اليومية العامة'!$F$6:$F$1600,$B116,'اليومية العامة'!$B$6:$B$1600,$N$1)</f>
        <v>0</v>
      </c>
      <c r="O116" s="76">
        <f>SUMIFS('اليومية العامة'!$M$6:$M$1600,'اليومية العامة'!$J$6:$J$1600,$B116,'اليومية العامة'!$B$6:$B$1600,$N$1)</f>
        <v>0</v>
      </c>
      <c r="P116" s="76">
        <f>SUMIFS('اليومية العامة'!$I$6:$I$1600,'اليومية العامة'!$F$6:$F$1600,$B116,'اليومية العامة'!$B$6:$B$1600,$P$1)</f>
        <v>0</v>
      </c>
      <c r="Q116" s="76">
        <f>SUMIFS('اليومية العامة'!$M$6:$M$1600,'اليومية العامة'!$J$6:$J$1600,$B116,'اليومية العامة'!$B$6:$B$1600,$P$1)</f>
        <v>0</v>
      </c>
      <c r="R116" s="76">
        <f>SUMIFS('اليومية العامة'!$I$6:$I$1600,'اليومية العامة'!$F$6:$F$1600,$B116,'اليومية العامة'!$B$6:$B$1600,$R$1)</f>
        <v>0</v>
      </c>
      <c r="S116" s="76">
        <f>SUMIFS('اليومية العامة'!$M$6:$M$1600,'اليومية العامة'!$J$6:$J$1600,$B116,'اليومية العامة'!$B$6:$B$1600,$R$1)</f>
        <v>0</v>
      </c>
      <c r="T116" s="76">
        <f>SUMIFS('اليومية العامة'!$I$6:$I$1600,'اليومية العامة'!$F$6:$F$1600,$B116,'اليومية العامة'!$B$6:$B$1600,$T$1)</f>
        <v>0</v>
      </c>
      <c r="U116" s="76">
        <f>SUMIFS('اليومية العامة'!$M$6:$M$1600,'اليومية العامة'!$J$6:$J$1600,$B116,'اليومية العامة'!$B$6:$B$1600,$T$1)</f>
        <v>0</v>
      </c>
      <c r="V116" s="76">
        <f>SUMIFS('اليومية العامة'!$I$6:$I$1600,'اليومية العامة'!$F$6:$F$1600,$B116,'اليومية العامة'!$B$6:$B$1600,$V$1)</f>
        <v>0</v>
      </c>
      <c r="W116" s="76">
        <f>SUMIFS('اليومية العامة'!$M$6:$M$1600,'اليومية العامة'!$J$6:$J$1600,$B116,'اليومية العامة'!$B$6:$B$1600,$V$1)</f>
        <v>0</v>
      </c>
      <c r="X116" s="76">
        <f>SUMIFS('اليومية العامة'!$I$6:$I$1600,'اليومية العامة'!$F$6:$F$1600,$B116,'اليومية العامة'!$B$6:$B$1600,$X$1)</f>
        <v>0</v>
      </c>
      <c r="Y116" s="76">
        <f>SUMIFS('اليومية العامة'!$M$6:$M$1600,'اليومية العامة'!$J$6:$J$1600,$B116,'اليومية العامة'!$B$6:$B$1600,$X$1)</f>
        <v>0</v>
      </c>
      <c r="Z116" s="76">
        <f>SUMIFS('اليومية العامة'!$I$6:$I$1600,'اليومية العامة'!$F$6:$F$1600,$B116,'اليومية العامة'!$B$6:$B$1600,$Z$1)</f>
        <v>0</v>
      </c>
      <c r="AA116" s="76">
        <f>SUMIFS('اليومية العامة'!$M$6:$M$1600,'اليومية العامة'!$J$6:$J$1600,$B116,'اليومية العامة'!$B$6:$B$1600,$Z$1)</f>
        <v>0</v>
      </c>
      <c r="AB116" s="76">
        <f>SUMIFS('اليومية العامة'!$I$6:$I$1600,'اليومية العامة'!$F$6:$F$1600,$B116,'اليومية العامة'!$B$6:$B$1600,$AB$1)</f>
        <v>0</v>
      </c>
      <c r="AC116" s="76">
        <f>SUMIFS('اليومية العامة'!$M$6:$M$1600,'اليومية العامة'!$J$6:$J$1600,$B116,'اليومية العامة'!$B$6:$B$1600,$AB$1)</f>
        <v>0</v>
      </c>
      <c r="AD116" s="76">
        <f t="shared" si="3"/>
        <v>0</v>
      </c>
      <c r="AE116" s="76">
        <f t="shared" si="4"/>
        <v>0</v>
      </c>
      <c r="AF116" s="20" t="str">
        <f t="shared" si="5"/>
        <v/>
      </c>
    </row>
    <row r="117" spans="1:32" x14ac:dyDescent="0.25">
      <c r="A117" s="75">
        <f>'دليل الحسابات'!A115</f>
        <v>5</v>
      </c>
      <c r="B117" s="75">
        <f>'دليل الحسابات'!B115</f>
        <v>12302002</v>
      </c>
      <c r="C117" s="75" t="str">
        <f>'دليل الحسابات'!C115</f>
        <v>مجمع استهلاك اجهزة التكييف</v>
      </c>
      <c r="D117" s="76">
        <f>SUMIFS('القيد الإفتتاحي'!$I$6:$I$1600,'القيد الإفتتاحي'!$F$6:$F$1600,$B117,'القيد الإفتتاحي'!$B$6:$B$1600,$D$1)</f>
        <v>0</v>
      </c>
      <c r="E117" s="76">
        <f>SUMIFS('القيد الإفتتاحي'!$M$6:$M$1600,'القيد الإفتتاحي'!$J$6:$J$1600,$B117,'القيد الإفتتاحي'!$B$6:$B$1600,$D$1)</f>
        <v>0</v>
      </c>
      <c r="F117" s="76">
        <f>SUMIFS('اليومية العامة'!$I$6:$I$1600,'اليومية العامة'!$F$6:$F$1600,$B117,'اليومية العامة'!$B$6:$B$1600,$F$1)</f>
        <v>0</v>
      </c>
      <c r="G117" s="76">
        <f>SUMIFS('اليومية العامة'!$M$6:$M$1600,'اليومية العامة'!$J$6:$J$1600,$B117,'اليومية العامة'!$B$6:$B$1600,$F$1)</f>
        <v>0</v>
      </c>
      <c r="H117" s="76">
        <f>SUMIFS('اليومية العامة'!$I$6:$I$1600,'اليومية العامة'!$F$6:$F$1600,$B117,'اليومية العامة'!$B$6:$B$1600,$H$1)</f>
        <v>0</v>
      </c>
      <c r="I117" s="76">
        <f>SUMIFS('اليومية العامة'!$M$6:$M$1600,'اليومية العامة'!$J$6:$J$1600,$B117,'اليومية العامة'!$B$6:$B$1600,$H$1)</f>
        <v>0</v>
      </c>
      <c r="J117" s="76">
        <f>SUMIFS('اليومية العامة'!$I$6:$I$1600,'اليومية العامة'!$F$6:$F$1600,$B117,'اليومية العامة'!$B$6:$B$1600,$J$1)</f>
        <v>0</v>
      </c>
      <c r="K117" s="76">
        <f>SUMIFS('اليومية العامة'!$M$6:$M$1600,'اليومية العامة'!$J$6:$J$1600,$B117,'اليومية العامة'!$B$6:$B$1600,$J$1)</f>
        <v>0</v>
      </c>
      <c r="L117" s="76">
        <f>SUMIFS('اليومية العامة'!$I$6:$I$1600,'اليومية العامة'!$F$6:$F$1600,$B117,'اليومية العامة'!$B$6:$B$1600,$L$1)</f>
        <v>0</v>
      </c>
      <c r="M117" s="76">
        <f>SUMIFS('اليومية العامة'!$M$6:$M$1600,'اليومية العامة'!$J$6:$J$1600,$B117,'اليومية العامة'!$B$6:$B$1600,$L$1)</f>
        <v>0</v>
      </c>
      <c r="N117" s="76">
        <f>SUMIFS('اليومية العامة'!$I$6:$I$1600,'اليومية العامة'!$F$6:$F$1600,$B117,'اليومية العامة'!$B$6:$B$1600,$N$1)</f>
        <v>0</v>
      </c>
      <c r="O117" s="76">
        <f>SUMIFS('اليومية العامة'!$M$6:$M$1600,'اليومية العامة'!$J$6:$J$1600,$B117,'اليومية العامة'!$B$6:$B$1600,$N$1)</f>
        <v>0</v>
      </c>
      <c r="P117" s="76">
        <f>SUMIFS('اليومية العامة'!$I$6:$I$1600,'اليومية العامة'!$F$6:$F$1600,$B117,'اليومية العامة'!$B$6:$B$1600,$P$1)</f>
        <v>0</v>
      </c>
      <c r="Q117" s="76">
        <f>SUMIFS('اليومية العامة'!$M$6:$M$1600,'اليومية العامة'!$J$6:$J$1600,$B117,'اليومية العامة'!$B$6:$B$1600,$P$1)</f>
        <v>0</v>
      </c>
      <c r="R117" s="76">
        <f>SUMIFS('اليومية العامة'!$I$6:$I$1600,'اليومية العامة'!$F$6:$F$1600,$B117,'اليومية العامة'!$B$6:$B$1600,$R$1)</f>
        <v>0</v>
      </c>
      <c r="S117" s="76">
        <f>SUMIFS('اليومية العامة'!$M$6:$M$1600,'اليومية العامة'!$J$6:$J$1600,$B117,'اليومية العامة'!$B$6:$B$1600,$R$1)</f>
        <v>0</v>
      </c>
      <c r="T117" s="76">
        <f>SUMIFS('اليومية العامة'!$I$6:$I$1600,'اليومية العامة'!$F$6:$F$1600,$B117,'اليومية العامة'!$B$6:$B$1600,$T$1)</f>
        <v>0</v>
      </c>
      <c r="U117" s="76">
        <f>SUMIFS('اليومية العامة'!$M$6:$M$1600,'اليومية العامة'!$J$6:$J$1600,$B117,'اليومية العامة'!$B$6:$B$1600,$T$1)</f>
        <v>0</v>
      </c>
      <c r="V117" s="76">
        <f>SUMIFS('اليومية العامة'!$I$6:$I$1600,'اليومية العامة'!$F$6:$F$1600,$B117,'اليومية العامة'!$B$6:$B$1600,$V$1)</f>
        <v>0</v>
      </c>
      <c r="W117" s="76">
        <f>SUMIFS('اليومية العامة'!$M$6:$M$1600,'اليومية العامة'!$J$6:$J$1600,$B117,'اليومية العامة'!$B$6:$B$1600,$V$1)</f>
        <v>0</v>
      </c>
      <c r="X117" s="76">
        <f>SUMIFS('اليومية العامة'!$I$6:$I$1600,'اليومية العامة'!$F$6:$F$1600,$B117,'اليومية العامة'!$B$6:$B$1600,$X$1)</f>
        <v>0</v>
      </c>
      <c r="Y117" s="76">
        <f>SUMIFS('اليومية العامة'!$M$6:$M$1600,'اليومية العامة'!$J$6:$J$1600,$B117,'اليومية العامة'!$B$6:$B$1600,$X$1)</f>
        <v>0</v>
      </c>
      <c r="Z117" s="76">
        <f>SUMIFS('اليومية العامة'!$I$6:$I$1600,'اليومية العامة'!$F$6:$F$1600,$B117,'اليومية العامة'!$B$6:$B$1600,$Z$1)</f>
        <v>0</v>
      </c>
      <c r="AA117" s="76">
        <f>SUMIFS('اليومية العامة'!$M$6:$M$1600,'اليومية العامة'!$J$6:$J$1600,$B117,'اليومية العامة'!$B$6:$B$1600,$Z$1)</f>
        <v>0</v>
      </c>
      <c r="AB117" s="76">
        <f>SUMIFS('اليومية العامة'!$I$6:$I$1600,'اليومية العامة'!$F$6:$F$1600,$B117,'اليومية العامة'!$B$6:$B$1600,$AB$1)</f>
        <v>0</v>
      </c>
      <c r="AC117" s="76">
        <f>SUMIFS('اليومية العامة'!$M$6:$M$1600,'اليومية العامة'!$J$6:$J$1600,$B117,'اليومية العامة'!$B$6:$B$1600,$AB$1)</f>
        <v>0</v>
      </c>
      <c r="AD117" s="76">
        <f t="shared" si="3"/>
        <v>0</v>
      </c>
      <c r="AE117" s="76">
        <f t="shared" si="4"/>
        <v>0</v>
      </c>
      <c r="AF117" s="20" t="str">
        <f t="shared" si="5"/>
        <v/>
      </c>
    </row>
    <row r="118" spans="1:32" x14ac:dyDescent="0.25">
      <c r="A118" s="75">
        <f>'دليل الحسابات'!A116</f>
        <v>5</v>
      </c>
      <c r="B118" s="75">
        <f>'دليل الحسابات'!B116</f>
        <v>12302003</v>
      </c>
      <c r="C118" s="75" t="str">
        <f>'دليل الحسابات'!C116</f>
        <v>مجمع استهلاك اجهزة التكييف</v>
      </c>
      <c r="D118" s="76">
        <f>SUMIFS('القيد الإفتتاحي'!$I$6:$I$1600,'القيد الإفتتاحي'!$F$6:$F$1600,$B118,'القيد الإفتتاحي'!$B$6:$B$1600,$D$1)</f>
        <v>0</v>
      </c>
      <c r="E118" s="76">
        <f>SUMIFS('القيد الإفتتاحي'!$M$6:$M$1600,'القيد الإفتتاحي'!$J$6:$J$1600,$B118,'القيد الإفتتاحي'!$B$6:$B$1600,$D$1)</f>
        <v>0</v>
      </c>
      <c r="F118" s="76">
        <f>SUMIFS('اليومية العامة'!$I$6:$I$1600,'اليومية العامة'!$F$6:$F$1600,$B118,'اليومية العامة'!$B$6:$B$1600,$F$1)</f>
        <v>0</v>
      </c>
      <c r="G118" s="76">
        <f>SUMIFS('اليومية العامة'!$M$6:$M$1600,'اليومية العامة'!$J$6:$J$1600,$B118,'اليومية العامة'!$B$6:$B$1600,$F$1)</f>
        <v>0</v>
      </c>
      <c r="H118" s="76">
        <f>SUMIFS('اليومية العامة'!$I$6:$I$1600,'اليومية العامة'!$F$6:$F$1600,$B118,'اليومية العامة'!$B$6:$B$1600,$H$1)</f>
        <v>0</v>
      </c>
      <c r="I118" s="76">
        <f>SUMIFS('اليومية العامة'!$M$6:$M$1600,'اليومية العامة'!$J$6:$J$1600,$B118,'اليومية العامة'!$B$6:$B$1600,$H$1)</f>
        <v>0</v>
      </c>
      <c r="J118" s="76">
        <f>SUMIFS('اليومية العامة'!$I$6:$I$1600,'اليومية العامة'!$F$6:$F$1600,$B118,'اليومية العامة'!$B$6:$B$1600,$J$1)</f>
        <v>0</v>
      </c>
      <c r="K118" s="76">
        <f>SUMIFS('اليومية العامة'!$M$6:$M$1600,'اليومية العامة'!$J$6:$J$1600,$B118,'اليومية العامة'!$B$6:$B$1600,$J$1)</f>
        <v>0</v>
      </c>
      <c r="L118" s="76">
        <f>SUMIFS('اليومية العامة'!$I$6:$I$1600,'اليومية العامة'!$F$6:$F$1600,$B118,'اليومية العامة'!$B$6:$B$1600,$L$1)</f>
        <v>0</v>
      </c>
      <c r="M118" s="76">
        <f>SUMIFS('اليومية العامة'!$M$6:$M$1600,'اليومية العامة'!$J$6:$J$1600,$B118,'اليومية العامة'!$B$6:$B$1600,$L$1)</f>
        <v>0</v>
      </c>
      <c r="N118" s="76">
        <f>SUMIFS('اليومية العامة'!$I$6:$I$1600,'اليومية العامة'!$F$6:$F$1600,$B118,'اليومية العامة'!$B$6:$B$1600,$N$1)</f>
        <v>0</v>
      </c>
      <c r="O118" s="76">
        <f>SUMIFS('اليومية العامة'!$M$6:$M$1600,'اليومية العامة'!$J$6:$J$1600,$B118,'اليومية العامة'!$B$6:$B$1600,$N$1)</f>
        <v>0</v>
      </c>
      <c r="P118" s="76">
        <f>SUMIFS('اليومية العامة'!$I$6:$I$1600,'اليومية العامة'!$F$6:$F$1600,$B118,'اليومية العامة'!$B$6:$B$1600,$P$1)</f>
        <v>0</v>
      </c>
      <c r="Q118" s="76">
        <f>SUMIFS('اليومية العامة'!$M$6:$M$1600,'اليومية العامة'!$J$6:$J$1600,$B118,'اليومية العامة'!$B$6:$B$1600,$P$1)</f>
        <v>0</v>
      </c>
      <c r="R118" s="76">
        <f>SUMIFS('اليومية العامة'!$I$6:$I$1600,'اليومية العامة'!$F$6:$F$1600,$B118,'اليومية العامة'!$B$6:$B$1600,$R$1)</f>
        <v>0</v>
      </c>
      <c r="S118" s="76">
        <f>SUMIFS('اليومية العامة'!$M$6:$M$1600,'اليومية العامة'!$J$6:$J$1600,$B118,'اليومية العامة'!$B$6:$B$1600,$R$1)</f>
        <v>0</v>
      </c>
      <c r="T118" s="76">
        <f>SUMIFS('اليومية العامة'!$I$6:$I$1600,'اليومية العامة'!$F$6:$F$1600,$B118,'اليومية العامة'!$B$6:$B$1600,$T$1)</f>
        <v>0</v>
      </c>
      <c r="U118" s="76">
        <f>SUMIFS('اليومية العامة'!$M$6:$M$1600,'اليومية العامة'!$J$6:$J$1600,$B118,'اليومية العامة'!$B$6:$B$1600,$T$1)</f>
        <v>0</v>
      </c>
      <c r="V118" s="76">
        <f>SUMIFS('اليومية العامة'!$I$6:$I$1600,'اليومية العامة'!$F$6:$F$1600,$B118,'اليومية العامة'!$B$6:$B$1600,$V$1)</f>
        <v>0</v>
      </c>
      <c r="W118" s="76">
        <f>SUMIFS('اليومية العامة'!$M$6:$M$1600,'اليومية العامة'!$J$6:$J$1600,$B118,'اليومية العامة'!$B$6:$B$1600,$V$1)</f>
        <v>0</v>
      </c>
      <c r="X118" s="76">
        <f>SUMIFS('اليومية العامة'!$I$6:$I$1600,'اليومية العامة'!$F$6:$F$1600,$B118,'اليومية العامة'!$B$6:$B$1600,$X$1)</f>
        <v>0</v>
      </c>
      <c r="Y118" s="76">
        <f>SUMIFS('اليومية العامة'!$M$6:$M$1600,'اليومية العامة'!$J$6:$J$1600,$B118,'اليومية العامة'!$B$6:$B$1600,$X$1)</f>
        <v>0</v>
      </c>
      <c r="Z118" s="76">
        <f>SUMIFS('اليومية العامة'!$I$6:$I$1600,'اليومية العامة'!$F$6:$F$1600,$B118,'اليومية العامة'!$B$6:$B$1600,$Z$1)</f>
        <v>0</v>
      </c>
      <c r="AA118" s="76">
        <f>SUMIFS('اليومية العامة'!$M$6:$M$1600,'اليومية العامة'!$J$6:$J$1600,$B118,'اليومية العامة'!$B$6:$B$1600,$Z$1)</f>
        <v>0</v>
      </c>
      <c r="AB118" s="76">
        <f>SUMIFS('اليومية العامة'!$I$6:$I$1600,'اليومية العامة'!$F$6:$F$1600,$B118,'اليومية العامة'!$B$6:$B$1600,$AB$1)</f>
        <v>0</v>
      </c>
      <c r="AC118" s="76">
        <f>SUMIFS('اليومية العامة'!$M$6:$M$1600,'اليومية العامة'!$J$6:$J$1600,$B118,'اليومية العامة'!$B$6:$B$1600,$AB$1)</f>
        <v>0</v>
      </c>
      <c r="AD118" s="76">
        <f t="shared" si="3"/>
        <v>0</v>
      </c>
      <c r="AE118" s="76">
        <f t="shared" si="4"/>
        <v>0</v>
      </c>
      <c r="AF118" s="20" t="str">
        <f t="shared" si="5"/>
        <v/>
      </c>
    </row>
    <row r="119" spans="1:32" x14ac:dyDescent="0.25">
      <c r="A119" s="75">
        <f>'دليل الحسابات'!A117</f>
        <v>5</v>
      </c>
      <c r="B119" s="75">
        <f>'دليل الحسابات'!B117</f>
        <v>12302004</v>
      </c>
      <c r="C119" s="75" t="str">
        <f>'دليل الحسابات'!C117</f>
        <v>مجمع استهلاك اجهزة التكييف</v>
      </c>
      <c r="D119" s="76">
        <f>SUMIFS('القيد الإفتتاحي'!$I$6:$I$1600,'القيد الإفتتاحي'!$F$6:$F$1600,$B119,'القيد الإفتتاحي'!$B$6:$B$1600,$D$1)</f>
        <v>0</v>
      </c>
      <c r="E119" s="76">
        <f>SUMIFS('القيد الإفتتاحي'!$M$6:$M$1600,'القيد الإفتتاحي'!$J$6:$J$1600,$B119,'القيد الإفتتاحي'!$B$6:$B$1600,$D$1)</f>
        <v>0</v>
      </c>
      <c r="F119" s="76">
        <f>SUMIFS('اليومية العامة'!$I$6:$I$1600,'اليومية العامة'!$F$6:$F$1600,$B119,'اليومية العامة'!$B$6:$B$1600,$F$1)</f>
        <v>0</v>
      </c>
      <c r="G119" s="76">
        <f>SUMIFS('اليومية العامة'!$M$6:$M$1600,'اليومية العامة'!$J$6:$J$1600,$B119,'اليومية العامة'!$B$6:$B$1600,$F$1)</f>
        <v>0</v>
      </c>
      <c r="H119" s="76">
        <f>SUMIFS('اليومية العامة'!$I$6:$I$1600,'اليومية العامة'!$F$6:$F$1600,$B119,'اليومية العامة'!$B$6:$B$1600,$H$1)</f>
        <v>0</v>
      </c>
      <c r="I119" s="76">
        <f>SUMIFS('اليومية العامة'!$M$6:$M$1600,'اليومية العامة'!$J$6:$J$1600,$B119,'اليومية العامة'!$B$6:$B$1600,$H$1)</f>
        <v>0</v>
      </c>
      <c r="J119" s="76">
        <f>SUMIFS('اليومية العامة'!$I$6:$I$1600,'اليومية العامة'!$F$6:$F$1600,$B119,'اليومية العامة'!$B$6:$B$1600,$J$1)</f>
        <v>0</v>
      </c>
      <c r="K119" s="76">
        <f>SUMIFS('اليومية العامة'!$M$6:$M$1600,'اليومية العامة'!$J$6:$J$1600,$B119,'اليومية العامة'!$B$6:$B$1600,$J$1)</f>
        <v>0</v>
      </c>
      <c r="L119" s="76">
        <f>SUMIFS('اليومية العامة'!$I$6:$I$1600,'اليومية العامة'!$F$6:$F$1600,$B119,'اليومية العامة'!$B$6:$B$1600,$L$1)</f>
        <v>0</v>
      </c>
      <c r="M119" s="76">
        <f>SUMIFS('اليومية العامة'!$M$6:$M$1600,'اليومية العامة'!$J$6:$J$1600,$B119,'اليومية العامة'!$B$6:$B$1600,$L$1)</f>
        <v>0</v>
      </c>
      <c r="N119" s="76">
        <f>SUMIFS('اليومية العامة'!$I$6:$I$1600,'اليومية العامة'!$F$6:$F$1600,$B119,'اليومية العامة'!$B$6:$B$1600,$N$1)</f>
        <v>0</v>
      </c>
      <c r="O119" s="76">
        <f>SUMIFS('اليومية العامة'!$M$6:$M$1600,'اليومية العامة'!$J$6:$J$1600,$B119,'اليومية العامة'!$B$6:$B$1600,$N$1)</f>
        <v>0</v>
      </c>
      <c r="P119" s="76">
        <f>SUMIFS('اليومية العامة'!$I$6:$I$1600,'اليومية العامة'!$F$6:$F$1600,$B119,'اليومية العامة'!$B$6:$B$1600,$P$1)</f>
        <v>0</v>
      </c>
      <c r="Q119" s="76">
        <f>SUMIFS('اليومية العامة'!$M$6:$M$1600,'اليومية العامة'!$J$6:$J$1600,$B119,'اليومية العامة'!$B$6:$B$1600,$P$1)</f>
        <v>0</v>
      </c>
      <c r="R119" s="76">
        <f>SUMIFS('اليومية العامة'!$I$6:$I$1600,'اليومية العامة'!$F$6:$F$1600,$B119,'اليومية العامة'!$B$6:$B$1600,$R$1)</f>
        <v>0</v>
      </c>
      <c r="S119" s="76">
        <f>SUMIFS('اليومية العامة'!$M$6:$M$1600,'اليومية العامة'!$J$6:$J$1600,$B119,'اليومية العامة'!$B$6:$B$1600,$R$1)</f>
        <v>0</v>
      </c>
      <c r="T119" s="76">
        <f>SUMIFS('اليومية العامة'!$I$6:$I$1600,'اليومية العامة'!$F$6:$F$1600,$B119,'اليومية العامة'!$B$6:$B$1600,$T$1)</f>
        <v>0</v>
      </c>
      <c r="U119" s="76">
        <f>SUMIFS('اليومية العامة'!$M$6:$M$1600,'اليومية العامة'!$J$6:$J$1600,$B119,'اليومية العامة'!$B$6:$B$1600,$T$1)</f>
        <v>0</v>
      </c>
      <c r="V119" s="76">
        <f>SUMIFS('اليومية العامة'!$I$6:$I$1600,'اليومية العامة'!$F$6:$F$1600,$B119,'اليومية العامة'!$B$6:$B$1600,$V$1)</f>
        <v>0</v>
      </c>
      <c r="W119" s="76">
        <f>SUMIFS('اليومية العامة'!$M$6:$M$1600,'اليومية العامة'!$J$6:$J$1600,$B119,'اليومية العامة'!$B$6:$B$1600,$V$1)</f>
        <v>0</v>
      </c>
      <c r="X119" s="76">
        <f>SUMIFS('اليومية العامة'!$I$6:$I$1600,'اليومية العامة'!$F$6:$F$1600,$B119,'اليومية العامة'!$B$6:$B$1600,$X$1)</f>
        <v>0</v>
      </c>
      <c r="Y119" s="76">
        <f>SUMIFS('اليومية العامة'!$M$6:$M$1600,'اليومية العامة'!$J$6:$J$1600,$B119,'اليومية العامة'!$B$6:$B$1600,$X$1)</f>
        <v>0</v>
      </c>
      <c r="Z119" s="76">
        <f>SUMIFS('اليومية العامة'!$I$6:$I$1600,'اليومية العامة'!$F$6:$F$1600,$B119,'اليومية العامة'!$B$6:$B$1600,$Z$1)</f>
        <v>0</v>
      </c>
      <c r="AA119" s="76">
        <f>SUMIFS('اليومية العامة'!$M$6:$M$1600,'اليومية العامة'!$J$6:$J$1600,$B119,'اليومية العامة'!$B$6:$B$1600,$Z$1)</f>
        <v>0</v>
      </c>
      <c r="AB119" s="76">
        <f>SUMIFS('اليومية العامة'!$I$6:$I$1600,'اليومية العامة'!$F$6:$F$1600,$B119,'اليومية العامة'!$B$6:$B$1600,$AB$1)</f>
        <v>0</v>
      </c>
      <c r="AC119" s="76">
        <f>SUMIFS('اليومية العامة'!$M$6:$M$1600,'اليومية العامة'!$J$6:$J$1600,$B119,'اليومية العامة'!$B$6:$B$1600,$AB$1)</f>
        <v>0</v>
      </c>
      <c r="AD119" s="76">
        <f t="shared" si="3"/>
        <v>0</v>
      </c>
      <c r="AE119" s="76">
        <f t="shared" si="4"/>
        <v>0</v>
      </c>
      <c r="AF119" s="20" t="str">
        <f t="shared" si="5"/>
        <v/>
      </c>
    </row>
    <row r="120" spans="1:32" x14ac:dyDescent="0.25">
      <c r="A120" s="75">
        <f>'دليل الحسابات'!A118</f>
        <v>5</v>
      </c>
      <c r="B120" s="75">
        <f>'دليل الحسابات'!B118</f>
        <v>12302005</v>
      </c>
      <c r="C120" s="75" t="str">
        <f>'دليل الحسابات'!C118</f>
        <v>مجمع استهلاك اجهزة التكييف</v>
      </c>
      <c r="D120" s="76">
        <f>SUMIFS('القيد الإفتتاحي'!$I$6:$I$1600,'القيد الإفتتاحي'!$F$6:$F$1600,$B120,'القيد الإفتتاحي'!$B$6:$B$1600,$D$1)</f>
        <v>0</v>
      </c>
      <c r="E120" s="76">
        <f>SUMIFS('القيد الإفتتاحي'!$M$6:$M$1600,'القيد الإفتتاحي'!$J$6:$J$1600,$B120,'القيد الإفتتاحي'!$B$6:$B$1600,$D$1)</f>
        <v>0</v>
      </c>
      <c r="F120" s="76">
        <f>SUMIFS('اليومية العامة'!$I$6:$I$1600,'اليومية العامة'!$F$6:$F$1600,$B120,'اليومية العامة'!$B$6:$B$1600,$F$1)</f>
        <v>0</v>
      </c>
      <c r="G120" s="76">
        <f>SUMIFS('اليومية العامة'!$M$6:$M$1600,'اليومية العامة'!$J$6:$J$1600,$B120,'اليومية العامة'!$B$6:$B$1600,$F$1)</f>
        <v>0</v>
      </c>
      <c r="H120" s="76">
        <f>SUMIFS('اليومية العامة'!$I$6:$I$1600,'اليومية العامة'!$F$6:$F$1600,$B120,'اليومية العامة'!$B$6:$B$1600,$H$1)</f>
        <v>0</v>
      </c>
      <c r="I120" s="76">
        <f>SUMIFS('اليومية العامة'!$M$6:$M$1600,'اليومية العامة'!$J$6:$J$1600,$B120,'اليومية العامة'!$B$6:$B$1600,$H$1)</f>
        <v>0</v>
      </c>
      <c r="J120" s="76">
        <f>SUMIFS('اليومية العامة'!$I$6:$I$1600,'اليومية العامة'!$F$6:$F$1600,$B120,'اليومية العامة'!$B$6:$B$1600,$J$1)</f>
        <v>0</v>
      </c>
      <c r="K120" s="76">
        <f>SUMIFS('اليومية العامة'!$M$6:$M$1600,'اليومية العامة'!$J$6:$J$1600,$B120,'اليومية العامة'!$B$6:$B$1600,$J$1)</f>
        <v>0</v>
      </c>
      <c r="L120" s="76">
        <f>SUMIFS('اليومية العامة'!$I$6:$I$1600,'اليومية العامة'!$F$6:$F$1600,$B120,'اليومية العامة'!$B$6:$B$1600,$L$1)</f>
        <v>0</v>
      </c>
      <c r="M120" s="76">
        <f>SUMIFS('اليومية العامة'!$M$6:$M$1600,'اليومية العامة'!$J$6:$J$1600,$B120,'اليومية العامة'!$B$6:$B$1600,$L$1)</f>
        <v>0</v>
      </c>
      <c r="N120" s="76">
        <f>SUMIFS('اليومية العامة'!$I$6:$I$1600,'اليومية العامة'!$F$6:$F$1600,$B120,'اليومية العامة'!$B$6:$B$1600,$N$1)</f>
        <v>0</v>
      </c>
      <c r="O120" s="76">
        <f>SUMIFS('اليومية العامة'!$M$6:$M$1600,'اليومية العامة'!$J$6:$J$1600,$B120,'اليومية العامة'!$B$6:$B$1600,$N$1)</f>
        <v>0</v>
      </c>
      <c r="P120" s="76">
        <f>SUMIFS('اليومية العامة'!$I$6:$I$1600,'اليومية العامة'!$F$6:$F$1600,$B120,'اليومية العامة'!$B$6:$B$1600,$P$1)</f>
        <v>0</v>
      </c>
      <c r="Q120" s="76">
        <f>SUMIFS('اليومية العامة'!$M$6:$M$1600,'اليومية العامة'!$J$6:$J$1600,$B120,'اليومية العامة'!$B$6:$B$1600,$P$1)</f>
        <v>0</v>
      </c>
      <c r="R120" s="76">
        <f>SUMIFS('اليومية العامة'!$I$6:$I$1600,'اليومية العامة'!$F$6:$F$1600,$B120,'اليومية العامة'!$B$6:$B$1600,$R$1)</f>
        <v>0</v>
      </c>
      <c r="S120" s="76">
        <f>SUMIFS('اليومية العامة'!$M$6:$M$1600,'اليومية العامة'!$J$6:$J$1600,$B120,'اليومية العامة'!$B$6:$B$1600,$R$1)</f>
        <v>0</v>
      </c>
      <c r="T120" s="76">
        <f>SUMIFS('اليومية العامة'!$I$6:$I$1600,'اليومية العامة'!$F$6:$F$1600,$B120,'اليومية العامة'!$B$6:$B$1600,$T$1)</f>
        <v>0</v>
      </c>
      <c r="U120" s="76">
        <f>SUMIFS('اليومية العامة'!$M$6:$M$1600,'اليومية العامة'!$J$6:$J$1600,$B120,'اليومية العامة'!$B$6:$B$1600,$T$1)</f>
        <v>0</v>
      </c>
      <c r="V120" s="76">
        <f>SUMIFS('اليومية العامة'!$I$6:$I$1600,'اليومية العامة'!$F$6:$F$1600,$B120,'اليومية العامة'!$B$6:$B$1600,$V$1)</f>
        <v>0</v>
      </c>
      <c r="W120" s="76">
        <f>SUMIFS('اليومية العامة'!$M$6:$M$1600,'اليومية العامة'!$J$6:$J$1600,$B120,'اليومية العامة'!$B$6:$B$1600,$V$1)</f>
        <v>0</v>
      </c>
      <c r="X120" s="76">
        <f>SUMIFS('اليومية العامة'!$I$6:$I$1600,'اليومية العامة'!$F$6:$F$1600,$B120,'اليومية العامة'!$B$6:$B$1600,$X$1)</f>
        <v>0</v>
      </c>
      <c r="Y120" s="76">
        <f>SUMIFS('اليومية العامة'!$M$6:$M$1600,'اليومية العامة'!$J$6:$J$1600,$B120,'اليومية العامة'!$B$6:$B$1600,$X$1)</f>
        <v>0</v>
      </c>
      <c r="Z120" s="76">
        <f>SUMIFS('اليومية العامة'!$I$6:$I$1600,'اليومية العامة'!$F$6:$F$1600,$B120,'اليومية العامة'!$B$6:$B$1600,$Z$1)</f>
        <v>0</v>
      </c>
      <c r="AA120" s="76">
        <f>SUMIFS('اليومية العامة'!$M$6:$M$1600,'اليومية العامة'!$J$6:$J$1600,$B120,'اليومية العامة'!$B$6:$B$1600,$Z$1)</f>
        <v>0</v>
      </c>
      <c r="AB120" s="76">
        <f>SUMIFS('اليومية العامة'!$I$6:$I$1600,'اليومية العامة'!$F$6:$F$1600,$B120,'اليومية العامة'!$B$6:$B$1600,$AB$1)</f>
        <v>0</v>
      </c>
      <c r="AC120" s="76">
        <f>SUMIFS('اليومية العامة'!$M$6:$M$1600,'اليومية العامة'!$J$6:$J$1600,$B120,'اليومية العامة'!$B$6:$B$1600,$AB$1)</f>
        <v>0</v>
      </c>
      <c r="AD120" s="76">
        <f t="shared" si="3"/>
        <v>0</v>
      </c>
      <c r="AE120" s="76">
        <f t="shared" si="4"/>
        <v>0</v>
      </c>
      <c r="AF120" s="20" t="str">
        <f t="shared" si="5"/>
        <v/>
      </c>
    </row>
    <row r="121" spans="1:32" x14ac:dyDescent="0.25">
      <c r="A121" s="75">
        <f>'دليل الحسابات'!A119</f>
        <v>3</v>
      </c>
      <c r="B121" s="75">
        <f>'دليل الحسابات'!B119</f>
        <v>12400000</v>
      </c>
      <c r="C121" s="75" t="str">
        <f>'دليل الحسابات'!C119</f>
        <v>صافي اجهزة كهربائية</v>
      </c>
      <c r="D121" s="76">
        <f>SUMIFS('القيد الإفتتاحي'!$I$6:$I$1600,'القيد الإفتتاحي'!$F$6:$F$1600,$B121,'القيد الإفتتاحي'!$B$6:$B$1600,$D$1)</f>
        <v>0</v>
      </c>
      <c r="E121" s="76">
        <f>SUMIFS('القيد الإفتتاحي'!$M$6:$M$1600,'القيد الإفتتاحي'!$J$6:$J$1600,$B121,'القيد الإفتتاحي'!$B$6:$B$1600,$D$1)</f>
        <v>0</v>
      </c>
      <c r="F121" s="76">
        <f>SUMIFS('اليومية العامة'!$I$6:$I$1600,'اليومية العامة'!$F$6:$F$1600,$B121,'اليومية العامة'!$B$6:$B$1600,$F$1)</f>
        <v>0</v>
      </c>
      <c r="G121" s="76">
        <f>SUMIFS('اليومية العامة'!$M$6:$M$1600,'اليومية العامة'!$J$6:$J$1600,$B121,'اليومية العامة'!$B$6:$B$1600,$F$1)</f>
        <v>0</v>
      </c>
      <c r="H121" s="76">
        <f>SUMIFS('اليومية العامة'!$I$6:$I$1600,'اليومية العامة'!$F$6:$F$1600,$B121,'اليومية العامة'!$B$6:$B$1600,$H$1)</f>
        <v>0</v>
      </c>
      <c r="I121" s="76">
        <f>SUMIFS('اليومية العامة'!$M$6:$M$1600,'اليومية العامة'!$J$6:$J$1600,$B121,'اليومية العامة'!$B$6:$B$1600,$H$1)</f>
        <v>0</v>
      </c>
      <c r="J121" s="76">
        <f>SUMIFS('اليومية العامة'!$I$6:$I$1600,'اليومية العامة'!$F$6:$F$1600,$B121,'اليومية العامة'!$B$6:$B$1600,$J$1)</f>
        <v>0</v>
      </c>
      <c r="K121" s="76">
        <f>SUMIFS('اليومية العامة'!$M$6:$M$1600,'اليومية العامة'!$J$6:$J$1600,$B121,'اليومية العامة'!$B$6:$B$1600,$J$1)</f>
        <v>0</v>
      </c>
      <c r="L121" s="76">
        <f>SUMIFS('اليومية العامة'!$I$6:$I$1600,'اليومية العامة'!$F$6:$F$1600,$B121,'اليومية العامة'!$B$6:$B$1600,$L$1)</f>
        <v>0</v>
      </c>
      <c r="M121" s="76">
        <f>SUMIFS('اليومية العامة'!$M$6:$M$1600,'اليومية العامة'!$J$6:$J$1600,$B121,'اليومية العامة'!$B$6:$B$1600,$L$1)</f>
        <v>0</v>
      </c>
      <c r="N121" s="76">
        <f>SUMIFS('اليومية العامة'!$I$6:$I$1600,'اليومية العامة'!$F$6:$F$1600,$B121,'اليومية العامة'!$B$6:$B$1600,$N$1)</f>
        <v>0</v>
      </c>
      <c r="O121" s="76">
        <f>SUMIFS('اليومية العامة'!$M$6:$M$1600,'اليومية العامة'!$J$6:$J$1600,$B121,'اليومية العامة'!$B$6:$B$1600,$N$1)</f>
        <v>0</v>
      </c>
      <c r="P121" s="76">
        <f>SUMIFS('اليومية العامة'!$I$6:$I$1600,'اليومية العامة'!$F$6:$F$1600,$B121,'اليومية العامة'!$B$6:$B$1600,$P$1)</f>
        <v>0</v>
      </c>
      <c r="Q121" s="76">
        <f>SUMIFS('اليومية العامة'!$M$6:$M$1600,'اليومية العامة'!$J$6:$J$1600,$B121,'اليومية العامة'!$B$6:$B$1600,$P$1)</f>
        <v>0</v>
      </c>
      <c r="R121" s="76">
        <f>SUMIFS('اليومية العامة'!$I$6:$I$1600,'اليومية العامة'!$F$6:$F$1600,$B121,'اليومية العامة'!$B$6:$B$1600,$R$1)</f>
        <v>0</v>
      </c>
      <c r="S121" s="76">
        <f>SUMIFS('اليومية العامة'!$M$6:$M$1600,'اليومية العامة'!$J$6:$J$1600,$B121,'اليومية العامة'!$B$6:$B$1600,$R$1)</f>
        <v>0</v>
      </c>
      <c r="T121" s="76">
        <f>SUMIFS('اليومية العامة'!$I$6:$I$1600,'اليومية العامة'!$F$6:$F$1600,$B121,'اليومية العامة'!$B$6:$B$1600,$T$1)</f>
        <v>0</v>
      </c>
      <c r="U121" s="76">
        <f>SUMIFS('اليومية العامة'!$M$6:$M$1600,'اليومية العامة'!$J$6:$J$1600,$B121,'اليومية العامة'!$B$6:$B$1600,$T$1)</f>
        <v>0</v>
      </c>
      <c r="V121" s="76">
        <f>SUMIFS('اليومية العامة'!$I$6:$I$1600,'اليومية العامة'!$F$6:$F$1600,$B121,'اليومية العامة'!$B$6:$B$1600,$V$1)</f>
        <v>0</v>
      </c>
      <c r="W121" s="76">
        <f>SUMIFS('اليومية العامة'!$M$6:$M$1600,'اليومية العامة'!$J$6:$J$1600,$B121,'اليومية العامة'!$B$6:$B$1600,$V$1)</f>
        <v>0</v>
      </c>
      <c r="X121" s="76">
        <f>SUMIFS('اليومية العامة'!$I$6:$I$1600,'اليومية العامة'!$F$6:$F$1600,$B121,'اليومية العامة'!$B$6:$B$1600,$X$1)</f>
        <v>0</v>
      </c>
      <c r="Y121" s="76">
        <f>SUMIFS('اليومية العامة'!$M$6:$M$1600,'اليومية العامة'!$J$6:$J$1600,$B121,'اليومية العامة'!$B$6:$B$1600,$X$1)</f>
        <v>0</v>
      </c>
      <c r="Z121" s="76">
        <f>SUMIFS('اليومية العامة'!$I$6:$I$1600,'اليومية العامة'!$F$6:$F$1600,$B121,'اليومية العامة'!$B$6:$B$1600,$Z$1)</f>
        <v>0</v>
      </c>
      <c r="AA121" s="76">
        <f>SUMIFS('اليومية العامة'!$M$6:$M$1600,'اليومية العامة'!$J$6:$J$1600,$B121,'اليومية العامة'!$B$6:$B$1600,$Z$1)</f>
        <v>0</v>
      </c>
      <c r="AB121" s="76">
        <f>SUMIFS('اليومية العامة'!$I$6:$I$1600,'اليومية العامة'!$F$6:$F$1600,$B121,'اليومية العامة'!$B$6:$B$1600,$AB$1)</f>
        <v>0</v>
      </c>
      <c r="AC121" s="76">
        <f>SUMIFS('اليومية العامة'!$M$6:$M$1600,'اليومية العامة'!$J$6:$J$1600,$B121,'اليومية العامة'!$B$6:$B$1600,$AB$1)</f>
        <v>0</v>
      </c>
      <c r="AD121" s="76">
        <f t="shared" si="3"/>
        <v>0</v>
      </c>
      <c r="AE121" s="76">
        <f t="shared" si="4"/>
        <v>0</v>
      </c>
      <c r="AF121" s="20" t="str">
        <f t="shared" si="5"/>
        <v/>
      </c>
    </row>
    <row r="122" spans="1:32" x14ac:dyDescent="0.25">
      <c r="A122" s="75">
        <f>'دليل الحسابات'!A120</f>
        <v>4</v>
      </c>
      <c r="B122" s="75">
        <f>'دليل الحسابات'!B120</f>
        <v>12401000</v>
      </c>
      <c r="C122" s="75" t="str">
        <f>'دليل الحسابات'!C120</f>
        <v>تكلفة اجهزة كهربائية</v>
      </c>
      <c r="D122" s="76">
        <f>SUMIFS('القيد الإفتتاحي'!$I$6:$I$1600,'القيد الإفتتاحي'!$F$6:$F$1600,$B122,'القيد الإفتتاحي'!$B$6:$B$1600,$D$1)</f>
        <v>0</v>
      </c>
      <c r="E122" s="76">
        <f>SUMIFS('القيد الإفتتاحي'!$M$6:$M$1600,'القيد الإفتتاحي'!$J$6:$J$1600,$B122,'القيد الإفتتاحي'!$B$6:$B$1600,$D$1)</f>
        <v>0</v>
      </c>
      <c r="F122" s="76">
        <f>SUMIFS('اليومية العامة'!$I$6:$I$1600,'اليومية العامة'!$F$6:$F$1600,$B122,'اليومية العامة'!$B$6:$B$1600,$F$1)</f>
        <v>0</v>
      </c>
      <c r="G122" s="76">
        <f>SUMIFS('اليومية العامة'!$M$6:$M$1600,'اليومية العامة'!$J$6:$J$1600,$B122,'اليومية العامة'!$B$6:$B$1600,$F$1)</f>
        <v>0</v>
      </c>
      <c r="H122" s="76">
        <f>SUMIFS('اليومية العامة'!$I$6:$I$1600,'اليومية العامة'!$F$6:$F$1600,$B122,'اليومية العامة'!$B$6:$B$1600,$H$1)</f>
        <v>0</v>
      </c>
      <c r="I122" s="76">
        <f>SUMIFS('اليومية العامة'!$M$6:$M$1600,'اليومية العامة'!$J$6:$J$1600,$B122,'اليومية العامة'!$B$6:$B$1600,$H$1)</f>
        <v>0</v>
      </c>
      <c r="J122" s="76">
        <f>SUMIFS('اليومية العامة'!$I$6:$I$1600,'اليومية العامة'!$F$6:$F$1600,$B122,'اليومية العامة'!$B$6:$B$1600,$J$1)</f>
        <v>0</v>
      </c>
      <c r="K122" s="76">
        <f>SUMIFS('اليومية العامة'!$M$6:$M$1600,'اليومية العامة'!$J$6:$J$1600,$B122,'اليومية العامة'!$B$6:$B$1600,$J$1)</f>
        <v>0</v>
      </c>
      <c r="L122" s="76">
        <f>SUMIFS('اليومية العامة'!$I$6:$I$1600,'اليومية العامة'!$F$6:$F$1600,$B122,'اليومية العامة'!$B$6:$B$1600,$L$1)</f>
        <v>0</v>
      </c>
      <c r="M122" s="76">
        <f>SUMIFS('اليومية العامة'!$M$6:$M$1600,'اليومية العامة'!$J$6:$J$1600,$B122,'اليومية العامة'!$B$6:$B$1600,$L$1)</f>
        <v>0</v>
      </c>
      <c r="N122" s="76">
        <f>SUMIFS('اليومية العامة'!$I$6:$I$1600,'اليومية العامة'!$F$6:$F$1600,$B122,'اليومية العامة'!$B$6:$B$1600,$N$1)</f>
        <v>0</v>
      </c>
      <c r="O122" s="76">
        <f>SUMIFS('اليومية العامة'!$M$6:$M$1600,'اليومية العامة'!$J$6:$J$1600,$B122,'اليومية العامة'!$B$6:$B$1600,$N$1)</f>
        <v>0</v>
      </c>
      <c r="P122" s="76">
        <f>SUMIFS('اليومية العامة'!$I$6:$I$1600,'اليومية العامة'!$F$6:$F$1600,$B122,'اليومية العامة'!$B$6:$B$1600,$P$1)</f>
        <v>0</v>
      </c>
      <c r="Q122" s="76">
        <f>SUMIFS('اليومية العامة'!$M$6:$M$1600,'اليومية العامة'!$J$6:$J$1600,$B122,'اليومية العامة'!$B$6:$B$1600,$P$1)</f>
        <v>0</v>
      </c>
      <c r="R122" s="76">
        <f>SUMIFS('اليومية العامة'!$I$6:$I$1600,'اليومية العامة'!$F$6:$F$1600,$B122,'اليومية العامة'!$B$6:$B$1600,$R$1)</f>
        <v>0</v>
      </c>
      <c r="S122" s="76">
        <f>SUMIFS('اليومية العامة'!$M$6:$M$1600,'اليومية العامة'!$J$6:$J$1600,$B122,'اليومية العامة'!$B$6:$B$1600,$R$1)</f>
        <v>0</v>
      </c>
      <c r="T122" s="76">
        <f>SUMIFS('اليومية العامة'!$I$6:$I$1600,'اليومية العامة'!$F$6:$F$1600,$B122,'اليومية العامة'!$B$6:$B$1600,$T$1)</f>
        <v>0</v>
      </c>
      <c r="U122" s="76">
        <f>SUMIFS('اليومية العامة'!$M$6:$M$1600,'اليومية العامة'!$J$6:$J$1600,$B122,'اليومية العامة'!$B$6:$B$1600,$T$1)</f>
        <v>0</v>
      </c>
      <c r="V122" s="76">
        <f>SUMIFS('اليومية العامة'!$I$6:$I$1600,'اليومية العامة'!$F$6:$F$1600,$B122,'اليومية العامة'!$B$6:$B$1600,$V$1)</f>
        <v>0</v>
      </c>
      <c r="W122" s="76">
        <f>SUMIFS('اليومية العامة'!$M$6:$M$1600,'اليومية العامة'!$J$6:$J$1600,$B122,'اليومية العامة'!$B$6:$B$1600,$V$1)</f>
        <v>0</v>
      </c>
      <c r="X122" s="76">
        <f>SUMIFS('اليومية العامة'!$I$6:$I$1600,'اليومية العامة'!$F$6:$F$1600,$B122,'اليومية العامة'!$B$6:$B$1600,$X$1)</f>
        <v>0</v>
      </c>
      <c r="Y122" s="76">
        <f>SUMIFS('اليومية العامة'!$M$6:$M$1600,'اليومية العامة'!$J$6:$J$1600,$B122,'اليومية العامة'!$B$6:$B$1600,$X$1)</f>
        <v>0</v>
      </c>
      <c r="Z122" s="76">
        <f>SUMIFS('اليومية العامة'!$I$6:$I$1600,'اليومية العامة'!$F$6:$F$1600,$B122,'اليومية العامة'!$B$6:$B$1600,$Z$1)</f>
        <v>0</v>
      </c>
      <c r="AA122" s="76">
        <f>SUMIFS('اليومية العامة'!$M$6:$M$1600,'اليومية العامة'!$J$6:$J$1600,$B122,'اليومية العامة'!$B$6:$B$1600,$Z$1)</f>
        <v>0</v>
      </c>
      <c r="AB122" s="76">
        <f>SUMIFS('اليومية العامة'!$I$6:$I$1600,'اليومية العامة'!$F$6:$F$1600,$B122,'اليومية العامة'!$B$6:$B$1600,$AB$1)</f>
        <v>0</v>
      </c>
      <c r="AC122" s="76">
        <f>SUMIFS('اليومية العامة'!$M$6:$M$1600,'اليومية العامة'!$J$6:$J$1600,$B122,'اليومية العامة'!$B$6:$B$1600,$AB$1)</f>
        <v>0</v>
      </c>
      <c r="AD122" s="76">
        <f t="shared" si="3"/>
        <v>0</v>
      </c>
      <c r="AE122" s="76">
        <f t="shared" si="4"/>
        <v>0</v>
      </c>
      <c r="AF122" s="20" t="str">
        <f t="shared" si="5"/>
        <v/>
      </c>
    </row>
    <row r="123" spans="1:32" x14ac:dyDescent="0.25">
      <c r="A123" s="75">
        <f>'دليل الحسابات'!A121</f>
        <v>5</v>
      </c>
      <c r="B123" s="75">
        <f>'دليل الحسابات'!B121</f>
        <v>12401001</v>
      </c>
      <c r="C123" s="75" t="str">
        <f>'دليل الحسابات'!C121</f>
        <v>تكلفة اجهزة كهربائية</v>
      </c>
      <c r="D123" s="76">
        <f>SUMIFS('القيد الإفتتاحي'!$I$6:$I$1600,'القيد الإفتتاحي'!$F$6:$F$1600,$B123,'القيد الإفتتاحي'!$B$6:$B$1600,$D$1)</f>
        <v>0</v>
      </c>
      <c r="E123" s="76">
        <f>SUMIFS('القيد الإفتتاحي'!$M$6:$M$1600,'القيد الإفتتاحي'!$J$6:$J$1600,$B123,'القيد الإفتتاحي'!$B$6:$B$1600,$D$1)</f>
        <v>0</v>
      </c>
      <c r="F123" s="76">
        <f>SUMIFS('اليومية العامة'!$I$6:$I$1600,'اليومية العامة'!$F$6:$F$1600,$B123,'اليومية العامة'!$B$6:$B$1600,$F$1)</f>
        <v>0</v>
      </c>
      <c r="G123" s="76">
        <f>SUMIFS('اليومية العامة'!$M$6:$M$1600,'اليومية العامة'!$J$6:$J$1600,$B123,'اليومية العامة'!$B$6:$B$1600,$F$1)</f>
        <v>0</v>
      </c>
      <c r="H123" s="76">
        <f>SUMIFS('اليومية العامة'!$I$6:$I$1600,'اليومية العامة'!$F$6:$F$1600,$B123,'اليومية العامة'!$B$6:$B$1600,$H$1)</f>
        <v>0</v>
      </c>
      <c r="I123" s="76">
        <f>SUMIFS('اليومية العامة'!$M$6:$M$1600,'اليومية العامة'!$J$6:$J$1600,$B123,'اليومية العامة'!$B$6:$B$1600,$H$1)</f>
        <v>0</v>
      </c>
      <c r="J123" s="76">
        <f>SUMIFS('اليومية العامة'!$I$6:$I$1600,'اليومية العامة'!$F$6:$F$1600,$B123,'اليومية العامة'!$B$6:$B$1600,$J$1)</f>
        <v>0</v>
      </c>
      <c r="K123" s="76">
        <f>SUMIFS('اليومية العامة'!$M$6:$M$1600,'اليومية العامة'!$J$6:$J$1600,$B123,'اليومية العامة'!$B$6:$B$1600,$J$1)</f>
        <v>0</v>
      </c>
      <c r="L123" s="76">
        <f>SUMIFS('اليومية العامة'!$I$6:$I$1600,'اليومية العامة'!$F$6:$F$1600,$B123,'اليومية العامة'!$B$6:$B$1600,$L$1)</f>
        <v>0</v>
      </c>
      <c r="M123" s="76">
        <f>SUMIFS('اليومية العامة'!$M$6:$M$1600,'اليومية العامة'!$J$6:$J$1600,$B123,'اليومية العامة'!$B$6:$B$1600,$L$1)</f>
        <v>0</v>
      </c>
      <c r="N123" s="76">
        <f>SUMIFS('اليومية العامة'!$I$6:$I$1600,'اليومية العامة'!$F$6:$F$1600,$B123,'اليومية العامة'!$B$6:$B$1600,$N$1)</f>
        <v>0</v>
      </c>
      <c r="O123" s="76">
        <f>SUMIFS('اليومية العامة'!$M$6:$M$1600,'اليومية العامة'!$J$6:$J$1600,$B123,'اليومية العامة'!$B$6:$B$1600,$N$1)</f>
        <v>0</v>
      </c>
      <c r="P123" s="76">
        <f>SUMIFS('اليومية العامة'!$I$6:$I$1600,'اليومية العامة'!$F$6:$F$1600,$B123,'اليومية العامة'!$B$6:$B$1600,$P$1)</f>
        <v>0</v>
      </c>
      <c r="Q123" s="76">
        <f>SUMIFS('اليومية العامة'!$M$6:$M$1600,'اليومية العامة'!$J$6:$J$1600,$B123,'اليومية العامة'!$B$6:$B$1600,$P$1)</f>
        <v>0</v>
      </c>
      <c r="R123" s="76">
        <f>SUMIFS('اليومية العامة'!$I$6:$I$1600,'اليومية العامة'!$F$6:$F$1600,$B123,'اليومية العامة'!$B$6:$B$1600,$R$1)</f>
        <v>0</v>
      </c>
      <c r="S123" s="76">
        <f>SUMIFS('اليومية العامة'!$M$6:$M$1600,'اليومية العامة'!$J$6:$J$1600,$B123,'اليومية العامة'!$B$6:$B$1600,$R$1)</f>
        <v>0</v>
      </c>
      <c r="T123" s="76">
        <f>SUMIFS('اليومية العامة'!$I$6:$I$1600,'اليومية العامة'!$F$6:$F$1600,$B123,'اليومية العامة'!$B$6:$B$1600,$T$1)</f>
        <v>0</v>
      </c>
      <c r="U123" s="76">
        <f>SUMIFS('اليومية العامة'!$M$6:$M$1600,'اليومية العامة'!$J$6:$J$1600,$B123,'اليومية العامة'!$B$6:$B$1600,$T$1)</f>
        <v>0</v>
      </c>
      <c r="V123" s="76">
        <f>SUMIFS('اليومية العامة'!$I$6:$I$1600,'اليومية العامة'!$F$6:$F$1600,$B123,'اليومية العامة'!$B$6:$B$1600,$V$1)</f>
        <v>0</v>
      </c>
      <c r="W123" s="76">
        <f>SUMIFS('اليومية العامة'!$M$6:$M$1600,'اليومية العامة'!$J$6:$J$1600,$B123,'اليومية العامة'!$B$6:$B$1600,$V$1)</f>
        <v>0</v>
      </c>
      <c r="X123" s="76">
        <f>SUMIFS('اليومية العامة'!$I$6:$I$1600,'اليومية العامة'!$F$6:$F$1600,$B123,'اليومية العامة'!$B$6:$B$1600,$X$1)</f>
        <v>0</v>
      </c>
      <c r="Y123" s="76">
        <f>SUMIFS('اليومية العامة'!$M$6:$M$1600,'اليومية العامة'!$J$6:$J$1600,$B123,'اليومية العامة'!$B$6:$B$1600,$X$1)</f>
        <v>0</v>
      </c>
      <c r="Z123" s="76">
        <f>SUMIFS('اليومية العامة'!$I$6:$I$1600,'اليومية العامة'!$F$6:$F$1600,$B123,'اليومية العامة'!$B$6:$B$1600,$Z$1)</f>
        <v>0</v>
      </c>
      <c r="AA123" s="76">
        <f>SUMIFS('اليومية العامة'!$M$6:$M$1600,'اليومية العامة'!$J$6:$J$1600,$B123,'اليومية العامة'!$B$6:$B$1600,$Z$1)</f>
        <v>0</v>
      </c>
      <c r="AB123" s="76">
        <f>SUMIFS('اليومية العامة'!$I$6:$I$1600,'اليومية العامة'!$F$6:$F$1600,$B123,'اليومية العامة'!$B$6:$B$1600,$AB$1)</f>
        <v>0</v>
      </c>
      <c r="AC123" s="76">
        <f>SUMIFS('اليومية العامة'!$M$6:$M$1600,'اليومية العامة'!$J$6:$J$1600,$B123,'اليومية العامة'!$B$6:$B$1600,$AB$1)</f>
        <v>0</v>
      </c>
      <c r="AD123" s="76">
        <f t="shared" si="3"/>
        <v>0</v>
      </c>
      <c r="AE123" s="76">
        <f t="shared" si="4"/>
        <v>0</v>
      </c>
      <c r="AF123" s="20" t="str">
        <f t="shared" si="5"/>
        <v/>
      </c>
    </row>
    <row r="124" spans="1:32" x14ac:dyDescent="0.25">
      <c r="A124" s="75">
        <f>'دليل الحسابات'!A122</f>
        <v>5</v>
      </c>
      <c r="B124" s="75">
        <f>'دليل الحسابات'!B122</f>
        <v>12401002</v>
      </c>
      <c r="C124" s="75" t="str">
        <f>'دليل الحسابات'!C122</f>
        <v>تكلفة اجهزة كهربائية</v>
      </c>
      <c r="D124" s="76">
        <f>SUMIFS('القيد الإفتتاحي'!$I$6:$I$1600,'القيد الإفتتاحي'!$F$6:$F$1600,$B124,'القيد الإفتتاحي'!$B$6:$B$1600,$D$1)</f>
        <v>0</v>
      </c>
      <c r="E124" s="76">
        <f>SUMIFS('القيد الإفتتاحي'!$M$6:$M$1600,'القيد الإفتتاحي'!$J$6:$J$1600,$B124,'القيد الإفتتاحي'!$B$6:$B$1600,$D$1)</f>
        <v>0</v>
      </c>
      <c r="F124" s="76">
        <f>SUMIFS('اليومية العامة'!$I$6:$I$1600,'اليومية العامة'!$F$6:$F$1600,$B124,'اليومية العامة'!$B$6:$B$1600,$F$1)</f>
        <v>0</v>
      </c>
      <c r="G124" s="76">
        <f>SUMIFS('اليومية العامة'!$M$6:$M$1600,'اليومية العامة'!$J$6:$J$1600,$B124,'اليومية العامة'!$B$6:$B$1600,$F$1)</f>
        <v>0</v>
      </c>
      <c r="H124" s="76">
        <f>SUMIFS('اليومية العامة'!$I$6:$I$1600,'اليومية العامة'!$F$6:$F$1600,$B124,'اليومية العامة'!$B$6:$B$1600,$H$1)</f>
        <v>0</v>
      </c>
      <c r="I124" s="76">
        <f>SUMIFS('اليومية العامة'!$M$6:$M$1600,'اليومية العامة'!$J$6:$J$1600,$B124,'اليومية العامة'!$B$6:$B$1600,$H$1)</f>
        <v>0</v>
      </c>
      <c r="J124" s="76">
        <f>SUMIFS('اليومية العامة'!$I$6:$I$1600,'اليومية العامة'!$F$6:$F$1600,$B124,'اليومية العامة'!$B$6:$B$1600,$J$1)</f>
        <v>0</v>
      </c>
      <c r="K124" s="76">
        <f>SUMIFS('اليومية العامة'!$M$6:$M$1600,'اليومية العامة'!$J$6:$J$1600,$B124,'اليومية العامة'!$B$6:$B$1600,$J$1)</f>
        <v>0</v>
      </c>
      <c r="L124" s="76">
        <f>SUMIFS('اليومية العامة'!$I$6:$I$1600,'اليومية العامة'!$F$6:$F$1600,$B124,'اليومية العامة'!$B$6:$B$1600,$L$1)</f>
        <v>0</v>
      </c>
      <c r="M124" s="76">
        <f>SUMIFS('اليومية العامة'!$M$6:$M$1600,'اليومية العامة'!$J$6:$J$1600,$B124,'اليومية العامة'!$B$6:$B$1600,$L$1)</f>
        <v>0</v>
      </c>
      <c r="N124" s="76">
        <f>SUMIFS('اليومية العامة'!$I$6:$I$1600,'اليومية العامة'!$F$6:$F$1600,$B124,'اليومية العامة'!$B$6:$B$1600,$N$1)</f>
        <v>0</v>
      </c>
      <c r="O124" s="76">
        <f>SUMIFS('اليومية العامة'!$M$6:$M$1600,'اليومية العامة'!$J$6:$J$1600,$B124,'اليومية العامة'!$B$6:$B$1600,$N$1)</f>
        <v>0</v>
      </c>
      <c r="P124" s="76">
        <f>SUMIFS('اليومية العامة'!$I$6:$I$1600,'اليومية العامة'!$F$6:$F$1600,$B124,'اليومية العامة'!$B$6:$B$1600,$P$1)</f>
        <v>0</v>
      </c>
      <c r="Q124" s="76">
        <f>SUMIFS('اليومية العامة'!$M$6:$M$1600,'اليومية العامة'!$J$6:$J$1600,$B124,'اليومية العامة'!$B$6:$B$1600,$P$1)</f>
        <v>0</v>
      </c>
      <c r="R124" s="76">
        <f>SUMIFS('اليومية العامة'!$I$6:$I$1600,'اليومية العامة'!$F$6:$F$1600,$B124,'اليومية العامة'!$B$6:$B$1600,$R$1)</f>
        <v>0</v>
      </c>
      <c r="S124" s="76">
        <f>SUMIFS('اليومية العامة'!$M$6:$M$1600,'اليومية العامة'!$J$6:$J$1600,$B124,'اليومية العامة'!$B$6:$B$1600,$R$1)</f>
        <v>0</v>
      </c>
      <c r="T124" s="76">
        <f>SUMIFS('اليومية العامة'!$I$6:$I$1600,'اليومية العامة'!$F$6:$F$1600,$B124,'اليومية العامة'!$B$6:$B$1600,$T$1)</f>
        <v>0</v>
      </c>
      <c r="U124" s="76">
        <f>SUMIFS('اليومية العامة'!$M$6:$M$1600,'اليومية العامة'!$J$6:$J$1600,$B124,'اليومية العامة'!$B$6:$B$1600,$T$1)</f>
        <v>0</v>
      </c>
      <c r="V124" s="76">
        <f>SUMIFS('اليومية العامة'!$I$6:$I$1600,'اليومية العامة'!$F$6:$F$1600,$B124,'اليومية العامة'!$B$6:$B$1600,$V$1)</f>
        <v>0</v>
      </c>
      <c r="W124" s="76">
        <f>SUMIFS('اليومية العامة'!$M$6:$M$1600,'اليومية العامة'!$J$6:$J$1600,$B124,'اليومية العامة'!$B$6:$B$1600,$V$1)</f>
        <v>0</v>
      </c>
      <c r="X124" s="76">
        <f>SUMIFS('اليومية العامة'!$I$6:$I$1600,'اليومية العامة'!$F$6:$F$1600,$B124,'اليومية العامة'!$B$6:$B$1600,$X$1)</f>
        <v>0</v>
      </c>
      <c r="Y124" s="76">
        <f>SUMIFS('اليومية العامة'!$M$6:$M$1600,'اليومية العامة'!$J$6:$J$1600,$B124,'اليومية العامة'!$B$6:$B$1600,$X$1)</f>
        <v>0</v>
      </c>
      <c r="Z124" s="76">
        <f>SUMIFS('اليومية العامة'!$I$6:$I$1600,'اليومية العامة'!$F$6:$F$1600,$B124,'اليومية العامة'!$B$6:$B$1600,$Z$1)</f>
        <v>0</v>
      </c>
      <c r="AA124" s="76">
        <f>SUMIFS('اليومية العامة'!$M$6:$M$1600,'اليومية العامة'!$J$6:$J$1600,$B124,'اليومية العامة'!$B$6:$B$1600,$Z$1)</f>
        <v>0</v>
      </c>
      <c r="AB124" s="76">
        <f>SUMIFS('اليومية العامة'!$I$6:$I$1600,'اليومية العامة'!$F$6:$F$1600,$B124,'اليومية العامة'!$B$6:$B$1600,$AB$1)</f>
        <v>0</v>
      </c>
      <c r="AC124" s="76">
        <f>SUMIFS('اليومية العامة'!$M$6:$M$1600,'اليومية العامة'!$J$6:$J$1600,$B124,'اليومية العامة'!$B$6:$B$1600,$AB$1)</f>
        <v>0</v>
      </c>
      <c r="AD124" s="76">
        <f t="shared" si="3"/>
        <v>0</v>
      </c>
      <c r="AE124" s="76">
        <f t="shared" si="4"/>
        <v>0</v>
      </c>
      <c r="AF124" s="20" t="str">
        <f t="shared" si="5"/>
        <v/>
      </c>
    </row>
    <row r="125" spans="1:32" x14ac:dyDescent="0.25">
      <c r="A125" s="75">
        <f>'دليل الحسابات'!A123</f>
        <v>5</v>
      </c>
      <c r="B125" s="75">
        <f>'دليل الحسابات'!B123</f>
        <v>12401003</v>
      </c>
      <c r="C125" s="75" t="str">
        <f>'دليل الحسابات'!C123</f>
        <v>تكلفة اجهزة كهربائية</v>
      </c>
      <c r="D125" s="76">
        <f>SUMIFS('القيد الإفتتاحي'!$I$6:$I$1600,'القيد الإفتتاحي'!$F$6:$F$1600,$B125,'القيد الإفتتاحي'!$B$6:$B$1600,$D$1)</f>
        <v>0</v>
      </c>
      <c r="E125" s="76">
        <f>SUMIFS('القيد الإفتتاحي'!$M$6:$M$1600,'القيد الإفتتاحي'!$J$6:$J$1600,$B125,'القيد الإفتتاحي'!$B$6:$B$1600,$D$1)</f>
        <v>0</v>
      </c>
      <c r="F125" s="76">
        <f>SUMIFS('اليومية العامة'!$I$6:$I$1600,'اليومية العامة'!$F$6:$F$1600,$B125,'اليومية العامة'!$B$6:$B$1600,$F$1)</f>
        <v>0</v>
      </c>
      <c r="G125" s="76">
        <f>SUMIFS('اليومية العامة'!$M$6:$M$1600,'اليومية العامة'!$J$6:$J$1600,$B125,'اليومية العامة'!$B$6:$B$1600,$F$1)</f>
        <v>0</v>
      </c>
      <c r="H125" s="76">
        <f>SUMIFS('اليومية العامة'!$I$6:$I$1600,'اليومية العامة'!$F$6:$F$1600,$B125,'اليومية العامة'!$B$6:$B$1600,$H$1)</f>
        <v>0</v>
      </c>
      <c r="I125" s="76">
        <f>SUMIFS('اليومية العامة'!$M$6:$M$1600,'اليومية العامة'!$J$6:$J$1600,$B125,'اليومية العامة'!$B$6:$B$1600,$H$1)</f>
        <v>0</v>
      </c>
      <c r="J125" s="76">
        <f>SUMIFS('اليومية العامة'!$I$6:$I$1600,'اليومية العامة'!$F$6:$F$1600,$B125,'اليومية العامة'!$B$6:$B$1600,$J$1)</f>
        <v>0</v>
      </c>
      <c r="K125" s="76">
        <f>SUMIFS('اليومية العامة'!$M$6:$M$1600,'اليومية العامة'!$J$6:$J$1600,$B125,'اليومية العامة'!$B$6:$B$1600,$J$1)</f>
        <v>0</v>
      </c>
      <c r="L125" s="76">
        <f>SUMIFS('اليومية العامة'!$I$6:$I$1600,'اليومية العامة'!$F$6:$F$1600,$B125,'اليومية العامة'!$B$6:$B$1600,$L$1)</f>
        <v>0</v>
      </c>
      <c r="M125" s="76">
        <f>SUMIFS('اليومية العامة'!$M$6:$M$1600,'اليومية العامة'!$J$6:$J$1600,$B125,'اليومية العامة'!$B$6:$B$1600,$L$1)</f>
        <v>0</v>
      </c>
      <c r="N125" s="76">
        <f>SUMIFS('اليومية العامة'!$I$6:$I$1600,'اليومية العامة'!$F$6:$F$1600,$B125,'اليومية العامة'!$B$6:$B$1600,$N$1)</f>
        <v>0</v>
      </c>
      <c r="O125" s="76">
        <f>SUMIFS('اليومية العامة'!$M$6:$M$1600,'اليومية العامة'!$J$6:$J$1600,$B125,'اليومية العامة'!$B$6:$B$1600,$N$1)</f>
        <v>0</v>
      </c>
      <c r="P125" s="76">
        <f>SUMIFS('اليومية العامة'!$I$6:$I$1600,'اليومية العامة'!$F$6:$F$1600,$B125,'اليومية العامة'!$B$6:$B$1600,$P$1)</f>
        <v>0</v>
      </c>
      <c r="Q125" s="76">
        <f>SUMIFS('اليومية العامة'!$M$6:$M$1600,'اليومية العامة'!$J$6:$J$1600,$B125,'اليومية العامة'!$B$6:$B$1600,$P$1)</f>
        <v>0</v>
      </c>
      <c r="R125" s="76">
        <f>SUMIFS('اليومية العامة'!$I$6:$I$1600,'اليومية العامة'!$F$6:$F$1600,$B125,'اليومية العامة'!$B$6:$B$1600,$R$1)</f>
        <v>0</v>
      </c>
      <c r="S125" s="76">
        <f>SUMIFS('اليومية العامة'!$M$6:$M$1600,'اليومية العامة'!$J$6:$J$1600,$B125,'اليومية العامة'!$B$6:$B$1600,$R$1)</f>
        <v>0</v>
      </c>
      <c r="T125" s="76">
        <f>SUMIFS('اليومية العامة'!$I$6:$I$1600,'اليومية العامة'!$F$6:$F$1600,$B125,'اليومية العامة'!$B$6:$B$1600,$T$1)</f>
        <v>0</v>
      </c>
      <c r="U125" s="76">
        <f>SUMIFS('اليومية العامة'!$M$6:$M$1600,'اليومية العامة'!$J$6:$J$1600,$B125,'اليومية العامة'!$B$6:$B$1600,$T$1)</f>
        <v>0</v>
      </c>
      <c r="V125" s="76">
        <f>SUMIFS('اليومية العامة'!$I$6:$I$1600,'اليومية العامة'!$F$6:$F$1600,$B125,'اليومية العامة'!$B$6:$B$1600,$V$1)</f>
        <v>0</v>
      </c>
      <c r="W125" s="76">
        <f>SUMIFS('اليومية العامة'!$M$6:$M$1600,'اليومية العامة'!$J$6:$J$1600,$B125,'اليومية العامة'!$B$6:$B$1600,$V$1)</f>
        <v>0</v>
      </c>
      <c r="X125" s="76">
        <f>SUMIFS('اليومية العامة'!$I$6:$I$1600,'اليومية العامة'!$F$6:$F$1600,$B125,'اليومية العامة'!$B$6:$B$1600,$X$1)</f>
        <v>0</v>
      </c>
      <c r="Y125" s="76">
        <f>SUMIFS('اليومية العامة'!$M$6:$M$1600,'اليومية العامة'!$J$6:$J$1600,$B125,'اليومية العامة'!$B$6:$B$1600,$X$1)</f>
        <v>0</v>
      </c>
      <c r="Z125" s="76">
        <f>SUMIFS('اليومية العامة'!$I$6:$I$1600,'اليومية العامة'!$F$6:$F$1600,$B125,'اليومية العامة'!$B$6:$B$1600,$Z$1)</f>
        <v>0</v>
      </c>
      <c r="AA125" s="76">
        <f>SUMIFS('اليومية العامة'!$M$6:$M$1600,'اليومية العامة'!$J$6:$J$1600,$B125,'اليومية العامة'!$B$6:$B$1600,$Z$1)</f>
        <v>0</v>
      </c>
      <c r="AB125" s="76">
        <f>SUMIFS('اليومية العامة'!$I$6:$I$1600,'اليومية العامة'!$F$6:$F$1600,$B125,'اليومية العامة'!$B$6:$B$1600,$AB$1)</f>
        <v>0</v>
      </c>
      <c r="AC125" s="76">
        <f>SUMIFS('اليومية العامة'!$M$6:$M$1600,'اليومية العامة'!$J$6:$J$1600,$B125,'اليومية العامة'!$B$6:$B$1600,$AB$1)</f>
        <v>0</v>
      </c>
      <c r="AD125" s="76">
        <f t="shared" si="3"/>
        <v>0</v>
      </c>
      <c r="AE125" s="76">
        <f t="shared" si="4"/>
        <v>0</v>
      </c>
      <c r="AF125" s="20" t="str">
        <f t="shared" si="5"/>
        <v/>
      </c>
    </row>
    <row r="126" spans="1:32" x14ac:dyDescent="0.25">
      <c r="A126" s="75">
        <f>'دليل الحسابات'!A124</f>
        <v>5</v>
      </c>
      <c r="B126" s="75">
        <f>'دليل الحسابات'!B124</f>
        <v>12401004</v>
      </c>
      <c r="C126" s="75" t="str">
        <f>'دليل الحسابات'!C124</f>
        <v>تكلفة اجهزة كهربائية</v>
      </c>
      <c r="D126" s="76">
        <f>SUMIFS('القيد الإفتتاحي'!$I$6:$I$1600,'القيد الإفتتاحي'!$F$6:$F$1600,$B126,'القيد الإفتتاحي'!$B$6:$B$1600,$D$1)</f>
        <v>0</v>
      </c>
      <c r="E126" s="76">
        <f>SUMIFS('القيد الإفتتاحي'!$M$6:$M$1600,'القيد الإفتتاحي'!$J$6:$J$1600,$B126,'القيد الإفتتاحي'!$B$6:$B$1600,$D$1)</f>
        <v>0</v>
      </c>
      <c r="F126" s="76">
        <f>SUMIFS('اليومية العامة'!$I$6:$I$1600,'اليومية العامة'!$F$6:$F$1600,$B126,'اليومية العامة'!$B$6:$B$1600,$F$1)</f>
        <v>0</v>
      </c>
      <c r="G126" s="76">
        <f>SUMIFS('اليومية العامة'!$M$6:$M$1600,'اليومية العامة'!$J$6:$J$1600,$B126,'اليومية العامة'!$B$6:$B$1600,$F$1)</f>
        <v>0</v>
      </c>
      <c r="H126" s="76">
        <f>SUMIFS('اليومية العامة'!$I$6:$I$1600,'اليومية العامة'!$F$6:$F$1600,$B126,'اليومية العامة'!$B$6:$B$1600,$H$1)</f>
        <v>0</v>
      </c>
      <c r="I126" s="76">
        <f>SUMIFS('اليومية العامة'!$M$6:$M$1600,'اليومية العامة'!$J$6:$J$1600,$B126,'اليومية العامة'!$B$6:$B$1600,$H$1)</f>
        <v>0</v>
      </c>
      <c r="J126" s="76">
        <f>SUMIFS('اليومية العامة'!$I$6:$I$1600,'اليومية العامة'!$F$6:$F$1600,$B126,'اليومية العامة'!$B$6:$B$1600,$J$1)</f>
        <v>0</v>
      </c>
      <c r="K126" s="76">
        <f>SUMIFS('اليومية العامة'!$M$6:$M$1600,'اليومية العامة'!$J$6:$J$1600,$B126,'اليومية العامة'!$B$6:$B$1600,$J$1)</f>
        <v>0</v>
      </c>
      <c r="L126" s="76">
        <f>SUMIFS('اليومية العامة'!$I$6:$I$1600,'اليومية العامة'!$F$6:$F$1600,$B126,'اليومية العامة'!$B$6:$B$1600,$L$1)</f>
        <v>0</v>
      </c>
      <c r="M126" s="76">
        <f>SUMIFS('اليومية العامة'!$M$6:$M$1600,'اليومية العامة'!$J$6:$J$1600,$B126,'اليومية العامة'!$B$6:$B$1600,$L$1)</f>
        <v>0</v>
      </c>
      <c r="N126" s="76">
        <f>SUMIFS('اليومية العامة'!$I$6:$I$1600,'اليومية العامة'!$F$6:$F$1600,$B126,'اليومية العامة'!$B$6:$B$1600,$N$1)</f>
        <v>0</v>
      </c>
      <c r="O126" s="76">
        <f>SUMIFS('اليومية العامة'!$M$6:$M$1600,'اليومية العامة'!$J$6:$J$1600,$B126,'اليومية العامة'!$B$6:$B$1600,$N$1)</f>
        <v>0</v>
      </c>
      <c r="P126" s="76">
        <f>SUMIFS('اليومية العامة'!$I$6:$I$1600,'اليومية العامة'!$F$6:$F$1600,$B126,'اليومية العامة'!$B$6:$B$1600,$P$1)</f>
        <v>0</v>
      </c>
      <c r="Q126" s="76">
        <f>SUMIFS('اليومية العامة'!$M$6:$M$1600,'اليومية العامة'!$J$6:$J$1600,$B126,'اليومية العامة'!$B$6:$B$1600,$P$1)</f>
        <v>0</v>
      </c>
      <c r="R126" s="76">
        <f>SUMIFS('اليومية العامة'!$I$6:$I$1600,'اليومية العامة'!$F$6:$F$1600,$B126,'اليومية العامة'!$B$6:$B$1600,$R$1)</f>
        <v>0</v>
      </c>
      <c r="S126" s="76">
        <f>SUMIFS('اليومية العامة'!$M$6:$M$1600,'اليومية العامة'!$J$6:$J$1600,$B126,'اليومية العامة'!$B$6:$B$1600,$R$1)</f>
        <v>0</v>
      </c>
      <c r="T126" s="76">
        <f>SUMIFS('اليومية العامة'!$I$6:$I$1600,'اليومية العامة'!$F$6:$F$1600,$B126,'اليومية العامة'!$B$6:$B$1600,$T$1)</f>
        <v>0</v>
      </c>
      <c r="U126" s="76">
        <f>SUMIFS('اليومية العامة'!$M$6:$M$1600,'اليومية العامة'!$J$6:$J$1600,$B126,'اليومية العامة'!$B$6:$B$1600,$T$1)</f>
        <v>0</v>
      </c>
      <c r="V126" s="76">
        <f>SUMIFS('اليومية العامة'!$I$6:$I$1600,'اليومية العامة'!$F$6:$F$1600,$B126,'اليومية العامة'!$B$6:$B$1600,$V$1)</f>
        <v>0</v>
      </c>
      <c r="W126" s="76">
        <f>SUMIFS('اليومية العامة'!$M$6:$M$1600,'اليومية العامة'!$J$6:$J$1600,$B126,'اليومية العامة'!$B$6:$B$1600,$V$1)</f>
        <v>0</v>
      </c>
      <c r="X126" s="76">
        <f>SUMIFS('اليومية العامة'!$I$6:$I$1600,'اليومية العامة'!$F$6:$F$1600,$B126,'اليومية العامة'!$B$6:$B$1600,$X$1)</f>
        <v>0</v>
      </c>
      <c r="Y126" s="76">
        <f>SUMIFS('اليومية العامة'!$M$6:$M$1600,'اليومية العامة'!$J$6:$J$1600,$B126,'اليومية العامة'!$B$6:$B$1600,$X$1)</f>
        <v>0</v>
      </c>
      <c r="Z126" s="76">
        <f>SUMIFS('اليومية العامة'!$I$6:$I$1600,'اليومية العامة'!$F$6:$F$1600,$B126,'اليومية العامة'!$B$6:$B$1600,$Z$1)</f>
        <v>0</v>
      </c>
      <c r="AA126" s="76">
        <f>SUMIFS('اليومية العامة'!$M$6:$M$1600,'اليومية العامة'!$J$6:$J$1600,$B126,'اليومية العامة'!$B$6:$B$1600,$Z$1)</f>
        <v>0</v>
      </c>
      <c r="AB126" s="76">
        <f>SUMIFS('اليومية العامة'!$I$6:$I$1600,'اليومية العامة'!$F$6:$F$1600,$B126,'اليومية العامة'!$B$6:$B$1600,$AB$1)</f>
        <v>0</v>
      </c>
      <c r="AC126" s="76">
        <f>SUMIFS('اليومية العامة'!$M$6:$M$1600,'اليومية العامة'!$J$6:$J$1600,$B126,'اليومية العامة'!$B$6:$B$1600,$AB$1)</f>
        <v>0</v>
      </c>
      <c r="AD126" s="76">
        <f t="shared" si="3"/>
        <v>0</v>
      </c>
      <c r="AE126" s="76">
        <f t="shared" si="4"/>
        <v>0</v>
      </c>
      <c r="AF126" s="20" t="str">
        <f t="shared" si="5"/>
        <v/>
      </c>
    </row>
    <row r="127" spans="1:32" x14ac:dyDescent="0.25">
      <c r="A127" s="75">
        <f>'دليل الحسابات'!A125</f>
        <v>5</v>
      </c>
      <c r="B127" s="75">
        <f>'دليل الحسابات'!B125</f>
        <v>12401005</v>
      </c>
      <c r="C127" s="75" t="str">
        <f>'دليل الحسابات'!C125</f>
        <v>تكلفة اجهزة كهربائية</v>
      </c>
      <c r="D127" s="76">
        <f>SUMIFS('القيد الإفتتاحي'!$I$6:$I$1600,'القيد الإفتتاحي'!$F$6:$F$1600,$B127,'القيد الإفتتاحي'!$B$6:$B$1600,$D$1)</f>
        <v>0</v>
      </c>
      <c r="E127" s="76">
        <f>SUMIFS('القيد الإفتتاحي'!$M$6:$M$1600,'القيد الإفتتاحي'!$J$6:$J$1600,$B127,'القيد الإفتتاحي'!$B$6:$B$1600,$D$1)</f>
        <v>0</v>
      </c>
      <c r="F127" s="76">
        <f>SUMIFS('اليومية العامة'!$I$6:$I$1600,'اليومية العامة'!$F$6:$F$1600,$B127,'اليومية العامة'!$B$6:$B$1600,$F$1)</f>
        <v>0</v>
      </c>
      <c r="G127" s="76">
        <f>SUMIFS('اليومية العامة'!$M$6:$M$1600,'اليومية العامة'!$J$6:$J$1600,$B127,'اليومية العامة'!$B$6:$B$1600,$F$1)</f>
        <v>0</v>
      </c>
      <c r="H127" s="76">
        <f>SUMIFS('اليومية العامة'!$I$6:$I$1600,'اليومية العامة'!$F$6:$F$1600,$B127,'اليومية العامة'!$B$6:$B$1600,$H$1)</f>
        <v>0</v>
      </c>
      <c r="I127" s="76">
        <f>SUMIFS('اليومية العامة'!$M$6:$M$1600,'اليومية العامة'!$J$6:$J$1600,$B127,'اليومية العامة'!$B$6:$B$1600,$H$1)</f>
        <v>0</v>
      </c>
      <c r="J127" s="76">
        <f>SUMIFS('اليومية العامة'!$I$6:$I$1600,'اليومية العامة'!$F$6:$F$1600,$B127,'اليومية العامة'!$B$6:$B$1600,$J$1)</f>
        <v>0</v>
      </c>
      <c r="K127" s="76">
        <f>SUMIFS('اليومية العامة'!$M$6:$M$1600,'اليومية العامة'!$J$6:$J$1600,$B127,'اليومية العامة'!$B$6:$B$1600,$J$1)</f>
        <v>0</v>
      </c>
      <c r="L127" s="76">
        <f>SUMIFS('اليومية العامة'!$I$6:$I$1600,'اليومية العامة'!$F$6:$F$1600,$B127,'اليومية العامة'!$B$6:$B$1600,$L$1)</f>
        <v>0</v>
      </c>
      <c r="M127" s="76">
        <f>SUMIFS('اليومية العامة'!$M$6:$M$1600,'اليومية العامة'!$J$6:$J$1600,$B127,'اليومية العامة'!$B$6:$B$1600,$L$1)</f>
        <v>0</v>
      </c>
      <c r="N127" s="76">
        <f>SUMIFS('اليومية العامة'!$I$6:$I$1600,'اليومية العامة'!$F$6:$F$1600,$B127,'اليومية العامة'!$B$6:$B$1600,$N$1)</f>
        <v>0</v>
      </c>
      <c r="O127" s="76">
        <f>SUMIFS('اليومية العامة'!$M$6:$M$1600,'اليومية العامة'!$J$6:$J$1600,$B127,'اليومية العامة'!$B$6:$B$1600,$N$1)</f>
        <v>0</v>
      </c>
      <c r="P127" s="76">
        <f>SUMIFS('اليومية العامة'!$I$6:$I$1600,'اليومية العامة'!$F$6:$F$1600,$B127,'اليومية العامة'!$B$6:$B$1600,$P$1)</f>
        <v>0</v>
      </c>
      <c r="Q127" s="76">
        <f>SUMIFS('اليومية العامة'!$M$6:$M$1600,'اليومية العامة'!$J$6:$J$1600,$B127,'اليومية العامة'!$B$6:$B$1600,$P$1)</f>
        <v>0</v>
      </c>
      <c r="R127" s="76">
        <f>SUMIFS('اليومية العامة'!$I$6:$I$1600,'اليومية العامة'!$F$6:$F$1600,$B127,'اليومية العامة'!$B$6:$B$1600,$R$1)</f>
        <v>0</v>
      </c>
      <c r="S127" s="76">
        <f>SUMIFS('اليومية العامة'!$M$6:$M$1600,'اليومية العامة'!$J$6:$J$1600,$B127,'اليومية العامة'!$B$6:$B$1600,$R$1)</f>
        <v>0</v>
      </c>
      <c r="T127" s="76">
        <f>SUMIFS('اليومية العامة'!$I$6:$I$1600,'اليومية العامة'!$F$6:$F$1600,$B127,'اليومية العامة'!$B$6:$B$1600,$T$1)</f>
        <v>0</v>
      </c>
      <c r="U127" s="76">
        <f>SUMIFS('اليومية العامة'!$M$6:$M$1600,'اليومية العامة'!$J$6:$J$1600,$B127,'اليومية العامة'!$B$6:$B$1600,$T$1)</f>
        <v>0</v>
      </c>
      <c r="V127" s="76">
        <f>SUMIFS('اليومية العامة'!$I$6:$I$1600,'اليومية العامة'!$F$6:$F$1600,$B127,'اليومية العامة'!$B$6:$B$1600,$V$1)</f>
        <v>0</v>
      </c>
      <c r="W127" s="76">
        <f>SUMIFS('اليومية العامة'!$M$6:$M$1600,'اليومية العامة'!$J$6:$J$1600,$B127,'اليومية العامة'!$B$6:$B$1600,$V$1)</f>
        <v>0</v>
      </c>
      <c r="X127" s="76">
        <f>SUMIFS('اليومية العامة'!$I$6:$I$1600,'اليومية العامة'!$F$6:$F$1600,$B127,'اليومية العامة'!$B$6:$B$1600,$X$1)</f>
        <v>0</v>
      </c>
      <c r="Y127" s="76">
        <f>SUMIFS('اليومية العامة'!$M$6:$M$1600,'اليومية العامة'!$J$6:$J$1600,$B127,'اليومية العامة'!$B$6:$B$1600,$X$1)</f>
        <v>0</v>
      </c>
      <c r="Z127" s="76">
        <f>SUMIFS('اليومية العامة'!$I$6:$I$1600,'اليومية العامة'!$F$6:$F$1600,$B127,'اليومية العامة'!$B$6:$B$1600,$Z$1)</f>
        <v>0</v>
      </c>
      <c r="AA127" s="76">
        <f>SUMIFS('اليومية العامة'!$M$6:$M$1600,'اليومية العامة'!$J$6:$J$1600,$B127,'اليومية العامة'!$B$6:$B$1600,$Z$1)</f>
        <v>0</v>
      </c>
      <c r="AB127" s="76">
        <f>SUMIFS('اليومية العامة'!$I$6:$I$1600,'اليومية العامة'!$F$6:$F$1600,$B127,'اليومية العامة'!$B$6:$B$1600,$AB$1)</f>
        <v>0</v>
      </c>
      <c r="AC127" s="76">
        <f>SUMIFS('اليومية العامة'!$M$6:$M$1600,'اليومية العامة'!$J$6:$J$1600,$B127,'اليومية العامة'!$B$6:$B$1600,$AB$1)</f>
        <v>0</v>
      </c>
      <c r="AD127" s="76">
        <f t="shared" si="3"/>
        <v>0</v>
      </c>
      <c r="AE127" s="76">
        <f t="shared" si="4"/>
        <v>0</v>
      </c>
      <c r="AF127" s="20" t="str">
        <f t="shared" si="5"/>
        <v/>
      </c>
    </row>
    <row r="128" spans="1:32" x14ac:dyDescent="0.25">
      <c r="A128" s="75">
        <f>'دليل الحسابات'!A126</f>
        <v>4</v>
      </c>
      <c r="B128" s="75">
        <f>'دليل الحسابات'!B126</f>
        <v>12402000</v>
      </c>
      <c r="C128" s="75" t="str">
        <f>'دليل الحسابات'!C126</f>
        <v>مجمع استهلاك اجهزة كهربائية</v>
      </c>
      <c r="D128" s="76">
        <f>SUMIFS('القيد الإفتتاحي'!$I$6:$I$1600,'القيد الإفتتاحي'!$F$6:$F$1600,$B128,'القيد الإفتتاحي'!$B$6:$B$1600,$D$1)</f>
        <v>0</v>
      </c>
      <c r="E128" s="76">
        <f>SUMIFS('القيد الإفتتاحي'!$M$6:$M$1600,'القيد الإفتتاحي'!$J$6:$J$1600,$B128,'القيد الإفتتاحي'!$B$6:$B$1600,$D$1)</f>
        <v>0</v>
      </c>
      <c r="F128" s="76">
        <f>SUMIFS('اليومية العامة'!$I$6:$I$1600,'اليومية العامة'!$F$6:$F$1600,$B128,'اليومية العامة'!$B$6:$B$1600,$F$1)</f>
        <v>0</v>
      </c>
      <c r="G128" s="76">
        <f>SUMIFS('اليومية العامة'!$M$6:$M$1600,'اليومية العامة'!$J$6:$J$1600,$B128,'اليومية العامة'!$B$6:$B$1600,$F$1)</f>
        <v>0</v>
      </c>
      <c r="H128" s="76">
        <f>SUMIFS('اليومية العامة'!$I$6:$I$1600,'اليومية العامة'!$F$6:$F$1600,$B128,'اليومية العامة'!$B$6:$B$1600,$H$1)</f>
        <v>0</v>
      </c>
      <c r="I128" s="76">
        <f>SUMIFS('اليومية العامة'!$M$6:$M$1600,'اليومية العامة'!$J$6:$J$1600,$B128,'اليومية العامة'!$B$6:$B$1600,$H$1)</f>
        <v>0</v>
      </c>
      <c r="J128" s="76">
        <f>SUMIFS('اليومية العامة'!$I$6:$I$1600,'اليومية العامة'!$F$6:$F$1600,$B128,'اليومية العامة'!$B$6:$B$1600,$J$1)</f>
        <v>0</v>
      </c>
      <c r="K128" s="76">
        <f>SUMIFS('اليومية العامة'!$M$6:$M$1600,'اليومية العامة'!$J$6:$J$1600,$B128,'اليومية العامة'!$B$6:$B$1600,$J$1)</f>
        <v>0</v>
      </c>
      <c r="L128" s="76">
        <f>SUMIFS('اليومية العامة'!$I$6:$I$1600,'اليومية العامة'!$F$6:$F$1600,$B128,'اليومية العامة'!$B$6:$B$1600,$L$1)</f>
        <v>0</v>
      </c>
      <c r="M128" s="76">
        <f>SUMIFS('اليومية العامة'!$M$6:$M$1600,'اليومية العامة'!$J$6:$J$1600,$B128,'اليومية العامة'!$B$6:$B$1600,$L$1)</f>
        <v>0</v>
      </c>
      <c r="N128" s="76">
        <f>SUMIFS('اليومية العامة'!$I$6:$I$1600,'اليومية العامة'!$F$6:$F$1600,$B128,'اليومية العامة'!$B$6:$B$1600,$N$1)</f>
        <v>0</v>
      </c>
      <c r="O128" s="76">
        <f>SUMIFS('اليومية العامة'!$M$6:$M$1600,'اليومية العامة'!$J$6:$J$1600,$B128,'اليومية العامة'!$B$6:$B$1600,$N$1)</f>
        <v>0</v>
      </c>
      <c r="P128" s="76">
        <f>SUMIFS('اليومية العامة'!$I$6:$I$1600,'اليومية العامة'!$F$6:$F$1600,$B128,'اليومية العامة'!$B$6:$B$1600,$P$1)</f>
        <v>0</v>
      </c>
      <c r="Q128" s="76">
        <f>SUMIFS('اليومية العامة'!$M$6:$M$1600,'اليومية العامة'!$J$6:$J$1600,$B128,'اليومية العامة'!$B$6:$B$1600,$P$1)</f>
        <v>0</v>
      </c>
      <c r="R128" s="76">
        <f>SUMIFS('اليومية العامة'!$I$6:$I$1600,'اليومية العامة'!$F$6:$F$1600,$B128,'اليومية العامة'!$B$6:$B$1600,$R$1)</f>
        <v>0</v>
      </c>
      <c r="S128" s="76">
        <f>SUMIFS('اليومية العامة'!$M$6:$M$1600,'اليومية العامة'!$J$6:$J$1600,$B128,'اليومية العامة'!$B$6:$B$1600,$R$1)</f>
        <v>0</v>
      </c>
      <c r="T128" s="76">
        <f>SUMIFS('اليومية العامة'!$I$6:$I$1600,'اليومية العامة'!$F$6:$F$1600,$B128,'اليومية العامة'!$B$6:$B$1600,$T$1)</f>
        <v>0</v>
      </c>
      <c r="U128" s="76">
        <f>SUMIFS('اليومية العامة'!$M$6:$M$1600,'اليومية العامة'!$J$6:$J$1600,$B128,'اليومية العامة'!$B$6:$B$1600,$T$1)</f>
        <v>0</v>
      </c>
      <c r="V128" s="76">
        <f>SUMIFS('اليومية العامة'!$I$6:$I$1600,'اليومية العامة'!$F$6:$F$1600,$B128,'اليومية العامة'!$B$6:$B$1600,$V$1)</f>
        <v>0</v>
      </c>
      <c r="W128" s="76">
        <f>SUMIFS('اليومية العامة'!$M$6:$M$1600,'اليومية العامة'!$J$6:$J$1600,$B128,'اليومية العامة'!$B$6:$B$1600,$V$1)</f>
        <v>0</v>
      </c>
      <c r="X128" s="76">
        <f>SUMIFS('اليومية العامة'!$I$6:$I$1600,'اليومية العامة'!$F$6:$F$1600,$B128,'اليومية العامة'!$B$6:$B$1600,$X$1)</f>
        <v>0</v>
      </c>
      <c r="Y128" s="76">
        <f>SUMIFS('اليومية العامة'!$M$6:$M$1600,'اليومية العامة'!$J$6:$J$1600,$B128,'اليومية العامة'!$B$6:$B$1600,$X$1)</f>
        <v>0</v>
      </c>
      <c r="Z128" s="76">
        <f>SUMIFS('اليومية العامة'!$I$6:$I$1600,'اليومية العامة'!$F$6:$F$1600,$B128,'اليومية العامة'!$B$6:$B$1600,$Z$1)</f>
        <v>0</v>
      </c>
      <c r="AA128" s="76">
        <f>SUMIFS('اليومية العامة'!$M$6:$M$1600,'اليومية العامة'!$J$6:$J$1600,$B128,'اليومية العامة'!$B$6:$B$1600,$Z$1)</f>
        <v>0</v>
      </c>
      <c r="AB128" s="76">
        <f>SUMIFS('اليومية العامة'!$I$6:$I$1600,'اليومية العامة'!$F$6:$F$1600,$B128,'اليومية العامة'!$B$6:$B$1600,$AB$1)</f>
        <v>0</v>
      </c>
      <c r="AC128" s="76">
        <f>SUMIFS('اليومية العامة'!$M$6:$M$1600,'اليومية العامة'!$J$6:$J$1600,$B128,'اليومية العامة'!$B$6:$B$1600,$AB$1)</f>
        <v>0</v>
      </c>
      <c r="AD128" s="76">
        <f t="shared" si="3"/>
        <v>0</v>
      </c>
      <c r="AE128" s="76">
        <f t="shared" si="4"/>
        <v>0</v>
      </c>
      <c r="AF128" s="20" t="str">
        <f t="shared" si="5"/>
        <v/>
      </c>
    </row>
    <row r="129" spans="1:32" x14ac:dyDescent="0.25">
      <c r="A129" s="75">
        <f>'دليل الحسابات'!A127</f>
        <v>5</v>
      </c>
      <c r="B129" s="75">
        <f>'دليل الحسابات'!B127</f>
        <v>12402001</v>
      </c>
      <c r="C129" s="75" t="str">
        <f>'دليل الحسابات'!C127</f>
        <v>مجمع استهلاك اجهزة كهربائية</v>
      </c>
      <c r="D129" s="76">
        <f>SUMIFS('القيد الإفتتاحي'!$I$6:$I$1600,'القيد الإفتتاحي'!$F$6:$F$1600,$B129,'القيد الإفتتاحي'!$B$6:$B$1600,$D$1)</f>
        <v>0</v>
      </c>
      <c r="E129" s="76">
        <f>SUMIFS('القيد الإفتتاحي'!$M$6:$M$1600,'القيد الإفتتاحي'!$J$6:$J$1600,$B129,'القيد الإفتتاحي'!$B$6:$B$1600,$D$1)</f>
        <v>0</v>
      </c>
      <c r="F129" s="76">
        <f>SUMIFS('اليومية العامة'!$I$6:$I$1600,'اليومية العامة'!$F$6:$F$1600,$B129,'اليومية العامة'!$B$6:$B$1600,$F$1)</f>
        <v>0</v>
      </c>
      <c r="G129" s="76">
        <f>SUMIFS('اليومية العامة'!$M$6:$M$1600,'اليومية العامة'!$J$6:$J$1600,$B129,'اليومية العامة'!$B$6:$B$1600,$F$1)</f>
        <v>0</v>
      </c>
      <c r="H129" s="76">
        <f>SUMIFS('اليومية العامة'!$I$6:$I$1600,'اليومية العامة'!$F$6:$F$1600,$B129,'اليومية العامة'!$B$6:$B$1600,$H$1)</f>
        <v>0</v>
      </c>
      <c r="I129" s="76">
        <f>SUMIFS('اليومية العامة'!$M$6:$M$1600,'اليومية العامة'!$J$6:$J$1600,$B129,'اليومية العامة'!$B$6:$B$1600,$H$1)</f>
        <v>0</v>
      </c>
      <c r="J129" s="76">
        <f>SUMIFS('اليومية العامة'!$I$6:$I$1600,'اليومية العامة'!$F$6:$F$1600,$B129,'اليومية العامة'!$B$6:$B$1600,$J$1)</f>
        <v>0</v>
      </c>
      <c r="K129" s="76">
        <f>SUMIFS('اليومية العامة'!$M$6:$M$1600,'اليومية العامة'!$J$6:$J$1600,$B129,'اليومية العامة'!$B$6:$B$1600,$J$1)</f>
        <v>0</v>
      </c>
      <c r="L129" s="76">
        <f>SUMIFS('اليومية العامة'!$I$6:$I$1600,'اليومية العامة'!$F$6:$F$1600,$B129,'اليومية العامة'!$B$6:$B$1600,$L$1)</f>
        <v>0</v>
      </c>
      <c r="M129" s="76">
        <f>SUMIFS('اليومية العامة'!$M$6:$M$1600,'اليومية العامة'!$J$6:$J$1600,$B129,'اليومية العامة'!$B$6:$B$1600,$L$1)</f>
        <v>0</v>
      </c>
      <c r="N129" s="76">
        <f>SUMIFS('اليومية العامة'!$I$6:$I$1600,'اليومية العامة'!$F$6:$F$1600,$B129,'اليومية العامة'!$B$6:$B$1600,$N$1)</f>
        <v>0</v>
      </c>
      <c r="O129" s="76">
        <f>SUMIFS('اليومية العامة'!$M$6:$M$1600,'اليومية العامة'!$J$6:$J$1600,$B129,'اليومية العامة'!$B$6:$B$1600,$N$1)</f>
        <v>0</v>
      </c>
      <c r="P129" s="76">
        <f>SUMIFS('اليومية العامة'!$I$6:$I$1600,'اليومية العامة'!$F$6:$F$1600,$B129,'اليومية العامة'!$B$6:$B$1600,$P$1)</f>
        <v>0</v>
      </c>
      <c r="Q129" s="76">
        <f>SUMIFS('اليومية العامة'!$M$6:$M$1600,'اليومية العامة'!$J$6:$J$1600,$B129,'اليومية العامة'!$B$6:$B$1600,$P$1)</f>
        <v>0</v>
      </c>
      <c r="R129" s="76">
        <f>SUMIFS('اليومية العامة'!$I$6:$I$1600,'اليومية العامة'!$F$6:$F$1600,$B129,'اليومية العامة'!$B$6:$B$1600,$R$1)</f>
        <v>0</v>
      </c>
      <c r="S129" s="76">
        <f>SUMIFS('اليومية العامة'!$M$6:$M$1600,'اليومية العامة'!$J$6:$J$1600,$B129,'اليومية العامة'!$B$6:$B$1600,$R$1)</f>
        <v>0</v>
      </c>
      <c r="T129" s="76">
        <f>SUMIFS('اليومية العامة'!$I$6:$I$1600,'اليومية العامة'!$F$6:$F$1600,$B129,'اليومية العامة'!$B$6:$B$1600,$T$1)</f>
        <v>0</v>
      </c>
      <c r="U129" s="76">
        <f>SUMIFS('اليومية العامة'!$M$6:$M$1600,'اليومية العامة'!$J$6:$J$1600,$B129,'اليومية العامة'!$B$6:$B$1600,$T$1)</f>
        <v>0</v>
      </c>
      <c r="V129" s="76">
        <f>SUMIFS('اليومية العامة'!$I$6:$I$1600,'اليومية العامة'!$F$6:$F$1600,$B129,'اليومية العامة'!$B$6:$B$1600,$V$1)</f>
        <v>0</v>
      </c>
      <c r="W129" s="76">
        <f>SUMIFS('اليومية العامة'!$M$6:$M$1600,'اليومية العامة'!$J$6:$J$1600,$B129,'اليومية العامة'!$B$6:$B$1600,$V$1)</f>
        <v>0</v>
      </c>
      <c r="X129" s="76">
        <f>SUMIFS('اليومية العامة'!$I$6:$I$1600,'اليومية العامة'!$F$6:$F$1600,$B129,'اليومية العامة'!$B$6:$B$1600,$X$1)</f>
        <v>0</v>
      </c>
      <c r="Y129" s="76">
        <f>SUMIFS('اليومية العامة'!$M$6:$M$1600,'اليومية العامة'!$J$6:$J$1600,$B129,'اليومية العامة'!$B$6:$B$1600,$X$1)</f>
        <v>0</v>
      </c>
      <c r="Z129" s="76">
        <f>SUMIFS('اليومية العامة'!$I$6:$I$1600,'اليومية العامة'!$F$6:$F$1600,$B129,'اليومية العامة'!$B$6:$B$1600,$Z$1)</f>
        <v>0</v>
      </c>
      <c r="AA129" s="76">
        <f>SUMIFS('اليومية العامة'!$M$6:$M$1600,'اليومية العامة'!$J$6:$J$1600,$B129,'اليومية العامة'!$B$6:$B$1600,$Z$1)</f>
        <v>0</v>
      </c>
      <c r="AB129" s="76">
        <f>SUMIFS('اليومية العامة'!$I$6:$I$1600,'اليومية العامة'!$F$6:$F$1600,$B129,'اليومية العامة'!$B$6:$B$1600,$AB$1)</f>
        <v>0</v>
      </c>
      <c r="AC129" s="76">
        <f>SUMIFS('اليومية العامة'!$M$6:$M$1600,'اليومية العامة'!$J$6:$J$1600,$B129,'اليومية العامة'!$B$6:$B$1600,$AB$1)</f>
        <v>0</v>
      </c>
      <c r="AD129" s="76">
        <f t="shared" si="3"/>
        <v>0</v>
      </c>
      <c r="AE129" s="76">
        <f t="shared" si="4"/>
        <v>0</v>
      </c>
      <c r="AF129" s="20" t="str">
        <f t="shared" si="5"/>
        <v/>
      </c>
    </row>
    <row r="130" spans="1:32" x14ac:dyDescent="0.25">
      <c r="A130" s="75">
        <f>'دليل الحسابات'!A128</f>
        <v>5</v>
      </c>
      <c r="B130" s="75">
        <f>'دليل الحسابات'!B128</f>
        <v>12402002</v>
      </c>
      <c r="C130" s="75" t="str">
        <f>'دليل الحسابات'!C128</f>
        <v>مجمع استهلاك اجهزة كهربائية</v>
      </c>
      <c r="D130" s="76">
        <f>SUMIFS('القيد الإفتتاحي'!$I$6:$I$1600,'القيد الإفتتاحي'!$F$6:$F$1600,$B130,'القيد الإفتتاحي'!$B$6:$B$1600,$D$1)</f>
        <v>0</v>
      </c>
      <c r="E130" s="76">
        <f>SUMIFS('القيد الإفتتاحي'!$M$6:$M$1600,'القيد الإفتتاحي'!$J$6:$J$1600,$B130,'القيد الإفتتاحي'!$B$6:$B$1600,$D$1)</f>
        <v>0</v>
      </c>
      <c r="F130" s="76">
        <f>SUMIFS('اليومية العامة'!$I$6:$I$1600,'اليومية العامة'!$F$6:$F$1600,$B130,'اليومية العامة'!$B$6:$B$1600,$F$1)</f>
        <v>0</v>
      </c>
      <c r="G130" s="76">
        <f>SUMIFS('اليومية العامة'!$M$6:$M$1600,'اليومية العامة'!$J$6:$J$1600,$B130,'اليومية العامة'!$B$6:$B$1600,$F$1)</f>
        <v>0</v>
      </c>
      <c r="H130" s="76">
        <f>SUMIFS('اليومية العامة'!$I$6:$I$1600,'اليومية العامة'!$F$6:$F$1600,$B130,'اليومية العامة'!$B$6:$B$1600,$H$1)</f>
        <v>0</v>
      </c>
      <c r="I130" s="76">
        <f>SUMIFS('اليومية العامة'!$M$6:$M$1600,'اليومية العامة'!$J$6:$J$1600,$B130,'اليومية العامة'!$B$6:$B$1600,$H$1)</f>
        <v>0</v>
      </c>
      <c r="J130" s="76">
        <f>SUMIFS('اليومية العامة'!$I$6:$I$1600,'اليومية العامة'!$F$6:$F$1600,$B130,'اليومية العامة'!$B$6:$B$1600,$J$1)</f>
        <v>0</v>
      </c>
      <c r="K130" s="76">
        <f>SUMIFS('اليومية العامة'!$M$6:$M$1600,'اليومية العامة'!$J$6:$J$1600,$B130,'اليومية العامة'!$B$6:$B$1600,$J$1)</f>
        <v>0</v>
      </c>
      <c r="L130" s="76">
        <f>SUMIFS('اليومية العامة'!$I$6:$I$1600,'اليومية العامة'!$F$6:$F$1600,$B130,'اليومية العامة'!$B$6:$B$1600,$L$1)</f>
        <v>0</v>
      </c>
      <c r="M130" s="76">
        <f>SUMIFS('اليومية العامة'!$M$6:$M$1600,'اليومية العامة'!$J$6:$J$1600,$B130,'اليومية العامة'!$B$6:$B$1600,$L$1)</f>
        <v>0</v>
      </c>
      <c r="N130" s="76">
        <f>SUMIFS('اليومية العامة'!$I$6:$I$1600,'اليومية العامة'!$F$6:$F$1600,$B130,'اليومية العامة'!$B$6:$B$1600,$N$1)</f>
        <v>0</v>
      </c>
      <c r="O130" s="76">
        <f>SUMIFS('اليومية العامة'!$M$6:$M$1600,'اليومية العامة'!$J$6:$J$1600,$B130,'اليومية العامة'!$B$6:$B$1600,$N$1)</f>
        <v>0</v>
      </c>
      <c r="P130" s="76">
        <f>SUMIFS('اليومية العامة'!$I$6:$I$1600,'اليومية العامة'!$F$6:$F$1600,$B130,'اليومية العامة'!$B$6:$B$1600,$P$1)</f>
        <v>0</v>
      </c>
      <c r="Q130" s="76">
        <f>SUMIFS('اليومية العامة'!$M$6:$M$1600,'اليومية العامة'!$J$6:$J$1600,$B130,'اليومية العامة'!$B$6:$B$1600,$P$1)</f>
        <v>0</v>
      </c>
      <c r="R130" s="76">
        <f>SUMIFS('اليومية العامة'!$I$6:$I$1600,'اليومية العامة'!$F$6:$F$1600,$B130,'اليومية العامة'!$B$6:$B$1600,$R$1)</f>
        <v>0</v>
      </c>
      <c r="S130" s="76">
        <f>SUMIFS('اليومية العامة'!$M$6:$M$1600,'اليومية العامة'!$J$6:$J$1600,$B130,'اليومية العامة'!$B$6:$B$1600,$R$1)</f>
        <v>0</v>
      </c>
      <c r="T130" s="76">
        <f>SUMIFS('اليومية العامة'!$I$6:$I$1600,'اليومية العامة'!$F$6:$F$1600,$B130,'اليومية العامة'!$B$6:$B$1600,$T$1)</f>
        <v>0</v>
      </c>
      <c r="U130" s="76">
        <f>SUMIFS('اليومية العامة'!$M$6:$M$1600,'اليومية العامة'!$J$6:$J$1600,$B130,'اليومية العامة'!$B$6:$B$1600,$T$1)</f>
        <v>0</v>
      </c>
      <c r="V130" s="76">
        <f>SUMIFS('اليومية العامة'!$I$6:$I$1600,'اليومية العامة'!$F$6:$F$1600,$B130,'اليومية العامة'!$B$6:$B$1600,$V$1)</f>
        <v>0</v>
      </c>
      <c r="W130" s="76">
        <f>SUMIFS('اليومية العامة'!$M$6:$M$1600,'اليومية العامة'!$J$6:$J$1600,$B130,'اليومية العامة'!$B$6:$B$1600,$V$1)</f>
        <v>0</v>
      </c>
      <c r="X130" s="76">
        <f>SUMIFS('اليومية العامة'!$I$6:$I$1600,'اليومية العامة'!$F$6:$F$1600,$B130,'اليومية العامة'!$B$6:$B$1600,$X$1)</f>
        <v>0</v>
      </c>
      <c r="Y130" s="76">
        <f>SUMIFS('اليومية العامة'!$M$6:$M$1600,'اليومية العامة'!$J$6:$J$1600,$B130,'اليومية العامة'!$B$6:$B$1600,$X$1)</f>
        <v>0</v>
      </c>
      <c r="Z130" s="76">
        <f>SUMIFS('اليومية العامة'!$I$6:$I$1600,'اليومية العامة'!$F$6:$F$1600,$B130,'اليومية العامة'!$B$6:$B$1600,$Z$1)</f>
        <v>0</v>
      </c>
      <c r="AA130" s="76">
        <f>SUMIFS('اليومية العامة'!$M$6:$M$1600,'اليومية العامة'!$J$6:$J$1600,$B130,'اليومية العامة'!$B$6:$B$1600,$Z$1)</f>
        <v>0</v>
      </c>
      <c r="AB130" s="76">
        <f>SUMIFS('اليومية العامة'!$I$6:$I$1600,'اليومية العامة'!$F$6:$F$1600,$B130,'اليومية العامة'!$B$6:$B$1600,$AB$1)</f>
        <v>0</v>
      </c>
      <c r="AC130" s="76">
        <f>SUMIFS('اليومية العامة'!$M$6:$M$1600,'اليومية العامة'!$J$6:$J$1600,$B130,'اليومية العامة'!$B$6:$B$1600,$AB$1)</f>
        <v>0</v>
      </c>
      <c r="AD130" s="76">
        <f t="shared" si="3"/>
        <v>0</v>
      </c>
      <c r="AE130" s="76">
        <f t="shared" si="4"/>
        <v>0</v>
      </c>
      <c r="AF130" s="20" t="str">
        <f t="shared" si="5"/>
        <v/>
      </c>
    </row>
    <row r="131" spans="1:32" x14ac:dyDescent="0.25">
      <c r="A131" s="75">
        <f>'دليل الحسابات'!A129</f>
        <v>5</v>
      </c>
      <c r="B131" s="75">
        <f>'دليل الحسابات'!B129</f>
        <v>12402003</v>
      </c>
      <c r="C131" s="75" t="str">
        <f>'دليل الحسابات'!C129</f>
        <v>مجمع استهلاك اجهزة كهربائية</v>
      </c>
      <c r="D131" s="76">
        <f>SUMIFS('القيد الإفتتاحي'!$I$6:$I$1600,'القيد الإفتتاحي'!$F$6:$F$1600,$B131,'القيد الإفتتاحي'!$B$6:$B$1600,$D$1)</f>
        <v>0</v>
      </c>
      <c r="E131" s="76">
        <f>SUMIFS('القيد الإفتتاحي'!$M$6:$M$1600,'القيد الإفتتاحي'!$J$6:$J$1600,$B131,'القيد الإفتتاحي'!$B$6:$B$1600,$D$1)</f>
        <v>0</v>
      </c>
      <c r="F131" s="76">
        <f>SUMIFS('اليومية العامة'!$I$6:$I$1600,'اليومية العامة'!$F$6:$F$1600,$B131,'اليومية العامة'!$B$6:$B$1600,$F$1)</f>
        <v>0</v>
      </c>
      <c r="G131" s="76">
        <f>SUMIFS('اليومية العامة'!$M$6:$M$1600,'اليومية العامة'!$J$6:$J$1600,$B131,'اليومية العامة'!$B$6:$B$1600,$F$1)</f>
        <v>0</v>
      </c>
      <c r="H131" s="76">
        <f>SUMIFS('اليومية العامة'!$I$6:$I$1600,'اليومية العامة'!$F$6:$F$1600,$B131,'اليومية العامة'!$B$6:$B$1600,$H$1)</f>
        <v>0</v>
      </c>
      <c r="I131" s="76">
        <f>SUMIFS('اليومية العامة'!$M$6:$M$1600,'اليومية العامة'!$J$6:$J$1600,$B131,'اليومية العامة'!$B$6:$B$1600,$H$1)</f>
        <v>0</v>
      </c>
      <c r="J131" s="76">
        <f>SUMIFS('اليومية العامة'!$I$6:$I$1600,'اليومية العامة'!$F$6:$F$1600,$B131,'اليومية العامة'!$B$6:$B$1600,$J$1)</f>
        <v>0</v>
      </c>
      <c r="K131" s="76">
        <f>SUMIFS('اليومية العامة'!$M$6:$M$1600,'اليومية العامة'!$J$6:$J$1600,$B131,'اليومية العامة'!$B$6:$B$1600,$J$1)</f>
        <v>0</v>
      </c>
      <c r="L131" s="76">
        <f>SUMIFS('اليومية العامة'!$I$6:$I$1600,'اليومية العامة'!$F$6:$F$1600,$B131,'اليومية العامة'!$B$6:$B$1600,$L$1)</f>
        <v>0</v>
      </c>
      <c r="M131" s="76">
        <f>SUMIFS('اليومية العامة'!$M$6:$M$1600,'اليومية العامة'!$J$6:$J$1600,$B131,'اليومية العامة'!$B$6:$B$1600,$L$1)</f>
        <v>0</v>
      </c>
      <c r="N131" s="76">
        <f>SUMIFS('اليومية العامة'!$I$6:$I$1600,'اليومية العامة'!$F$6:$F$1600,$B131,'اليومية العامة'!$B$6:$B$1600,$N$1)</f>
        <v>0</v>
      </c>
      <c r="O131" s="76">
        <f>SUMIFS('اليومية العامة'!$M$6:$M$1600,'اليومية العامة'!$J$6:$J$1600,$B131,'اليومية العامة'!$B$6:$B$1600,$N$1)</f>
        <v>0</v>
      </c>
      <c r="P131" s="76">
        <f>SUMIFS('اليومية العامة'!$I$6:$I$1600,'اليومية العامة'!$F$6:$F$1600,$B131,'اليومية العامة'!$B$6:$B$1600,$P$1)</f>
        <v>0</v>
      </c>
      <c r="Q131" s="76">
        <f>SUMIFS('اليومية العامة'!$M$6:$M$1600,'اليومية العامة'!$J$6:$J$1600,$B131,'اليومية العامة'!$B$6:$B$1600,$P$1)</f>
        <v>0</v>
      </c>
      <c r="R131" s="76">
        <f>SUMIFS('اليومية العامة'!$I$6:$I$1600,'اليومية العامة'!$F$6:$F$1600,$B131,'اليومية العامة'!$B$6:$B$1600,$R$1)</f>
        <v>0</v>
      </c>
      <c r="S131" s="76">
        <f>SUMIFS('اليومية العامة'!$M$6:$M$1600,'اليومية العامة'!$J$6:$J$1600,$B131,'اليومية العامة'!$B$6:$B$1600,$R$1)</f>
        <v>0</v>
      </c>
      <c r="T131" s="76">
        <f>SUMIFS('اليومية العامة'!$I$6:$I$1600,'اليومية العامة'!$F$6:$F$1600,$B131,'اليومية العامة'!$B$6:$B$1600,$T$1)</f>
        <v>0</v>
      </c>
      <c r="U131" s="76">
        <f>SUMIFS('اليومية العامة'!$M$6:$M$1600,'اليومية العامة'!$J$6:$J$1600,$B131,'اليومية العامة'!$B$6:$B$1600,$T$1)</f>
        <v>0</v>
      </c>
      <c r="V131" s="76">
        <f>SUMIFS('اليومية العامة'!$I$6:$I$1600,'اليومية العامة'!$F$6:$F$1600,$B131,'اليومية العامة'!$B$6:$B$1600,$V$1)</f>
        <v>0</v>
      </c>
      <c r="W131" s="76">
        <f>SUMIFS('اليومية العامة'!$M$6:$M$1600,'اليومية العامة'!$J$6:$J$1600,$B131,'اليومية العامة'!$B$6:$B$1600,$V$1)</f>
        <v>0</v>
      </c>
      <c r="X131" s="76">
        <f>SUMIFS('اليومية العامة'!$I$6:$I$1600,'اليومية العامة'!$F$6:$F$1600,$B131,'اليومية العامة'!$B$6:$B$1600,$X$1)</f>
        <v>0</v>
      </c>
      <c r="Y131" s="76">
        <f>SUMIFS('اليومية العامة'!$M$6:$M$1600,'اليومية العامة'!$J$6:$J$1600,$B131,'اليومية العامة'!$B$6:$B$1600,$X$1)</f>
        <v>0</v>
      </c>
      <c r="Z131" s="76">
        <f>SUMIFS('اليومية العامة'!$I$6:$I$1600,'اليومية العامة'!$F$6:$F$1600,$B131,'اليومية العامة'!$B$6:$B$1600,$Z$1)</f>
        <v>0</v>
      </c>
      <c r="AA131" s="76">
        <f>SUMIFS('اليومية العامة'!$M$6:$M$1600,'اليومية العامة'!$J$6:$J$1600,$B131,'اليومية العامة'!$B$6:$B$1600,$Z$1)</f>
        <v>0</v>
      </c>
      <c r="AB131" s="76">
        <f>SUMIFS('اليومية العامة'!$I$6:$I$1600,'اليومية العامة'!$F$6:$F$1600,$B131,'اليومية العامة'!$B$6:$B$1600,$AB$1)</f>
        <v>0</v>
      </c>
      <c r="AC131" s="76">
        <f>SUMIFS('اليومية العامة'!$M$6:$M$1600,'اليومية العامة'!$J$6:$J$1600,$B131,'اليومية العامة'!$B$6:$B$1600,$AB$1)</f>
        <v>0</v>
      </c>
      <c r="AD131" s="76">
        <f t="shared" si="3"/>
        <v>0</v>
      </c>
      <c r="AE131" s="76">
        <f t="shared" si="4"/>
        <v>0</v>
      </c>
      <c r="AF131" s="20" t="str">
        <f t="shared" si="5"/>
        <v/>
      </c>
    </row>
    <row r="132" spans="1:32" x14ac:dyDescent="0.25">
      <c r="A132" s="75">
        <f>'دليل الحسابات'!A130</f>
        <v>5</v>
      </c>
      <c r="B132" s="75">
        <f>'دليل الحسابات'!B130</f>
        <v>12402004</v>
      </c>
      <c r="C132" s="75" t="str">
        <f>'دليل الحسابات'!C130</f>
        <v>مجمع استهلاك اجهزة كهربائية</v>
      </c>
      <c r="D132" s="76">
        <f>SUMIFS('القيد الإفتتاحي'!$I$6:$I$1600,'القيد الإفتتاحي'!$F$6:$F$1600,$B132,'القيد الإفتتاحي'!$B$6:$B$1600,$D$1)</f>
        <v>0</v>
      </c>
      <c r="E132" s="76">
        <f>SUMIFS('القيد الإفتتاحي'!$M$6:$M$1600,'القيد الإفتتاحي'!$J$6:$J$1600,$B132,'القيد الإفتتاحي'!$B$6:$B$1600,$D$1)</f>
        <v>0</v>
      </c>
      <c r="F132" s="76">
        <f>SUMIFS('اليومية العامة'!$I$6:$I$1600,'اليومية العامة'!$F$6:$F$1600,$B132,'اليومية العامة'!$B$6:$B$1600,$F$1)</f>
        <v>0</v>
      </c>
      <c r="G132" s="76">
        <f>SUMIFS('اليومية العامة'!$M$6:$M$1600,'اليومية العامة'!$J$6:$J$1600,$B132,'اليومية العامة'!$B$6:$B$1600,$F$1)</f>
        <v>0</v>
      </c>
      <c r="H132" s="76">
        <f>SUMIFS('اليومية العامة'!$I$6:$I$1600,'اليومية العامة'!$F$6:$F$1600,$B132,'اليومية العامة'!$B$6:$B$1600,$H$1)</f>
        <v>0</v>
      </c>
      <c r="I132" s="76">
        <f>SUMIFS('اليومية العامة'!$M$6:$M$1600,'اليومية العامة'!$J$6:$J$1600,$B132,'اليومية العامة'!$B$6:$B$1600,$H$1)</f>
        <v>0</v>
      </c>
      <c r="J132" s="76">
        <f>SUMIFS('اليومية العامة'!$I$6:$I$1600,'اليومية العامة'!$F$6:$F$1600,$B132,'اليومية العامة'!$B$6:$B$1600,$J$1)</f>
        <v>0</v>
      </c>
      <c r="K132" s="76">
        <f>SUMIFS('اليومية العامة'!$M$6:$M$1600,'اليومية العامة'!$J$6:$J$1600,$B132,'اليومية العامة'!$B$6:$B$1600,$J$1)</f>
        <v>0</v>
      </c>
      <c r="L132" s="76">
        <f>SUMIFS('اليومية العامة'!$I$6:$I$1600,'اليومية العامة'!$F$6:$F$1600,$B132,'اليومية العامة'!$B$6:$B$1600,$L$1)</f>
        <v>0</v>
      </c>
      <c r="M132" s="76">
        <f>SUMIFS('اليومية العامة'!$M$6:$M$1600,'اليومية العامة'!$J$6:$J$1600,$B132,'اليومية العامة'!$B$6:$B$1600,$L$1)</f>
        <v>0</v>
      </c>
      <c r="N132" s="76">
        <f>SUMIFS('اليومية العامة'!$I$6:$I$1600,'اليومية العامة'!$F$6:$F$1600,$B132,'اليومية العامة'!$B$6:$B$1600,$N$1)</f>
        <v>0</v>
      </c>
      <c r="O132" s="76">
        <f>SUMIFS('اليومية العامة'!$M$6:$M$1600,'اليومية العامة'!$J$6:$J$1600,$B132,'اليومية العامة'!$B$6:$B$1600,$N$1)</f>
        <v>0</v>
      </c>
      <c r="P132" s="76">
        <f>SUMIFS('اليومية العامة'!$I$6:$I$1600,'اليومية العامة'!$F$6:$F$1600,$B132,'اليومية العامة'!$B$6:$B$1600,$P$1)</f>
        <v>0</v>
      </c>
      <c r="Q132" s="76">
        <f>SUMIFS('اليومية العامة'!$M$6:$M$1600,'اليومية العامة'!$J$6:$J$1600,$B132,'اليومية العامة'!$B$6:$B$1600,$P$1)</f>
        <v>0</v>
      </c>
      <c r="R132" s="76">
        <f>SUMIFS('اليومية العامة'!$I$6:$I$1600,'اليومية العامة'!$F$6:$F$1600,$B132,'اليومية العامة'!$B$6:$B$1600,$R$1)</f>
        <v>0</v>
      </c>
      <c r="S132" s="76">
        <f>SUMIFS('اليومية العامة'!$M$6:$M$1600,'اليومية العامة'!$J$6:$J$1600,$B132,'اليومية العامة'!$B$6:$B$1600,$R$1)</f>
        <v>0</v>
      </c>
      <c r="T132" s="76">
        <f>SUMIFS('اليومية العامة'!$I$6:$I$1600,'اليومية العامة'!$F$6:$F$1600,$B132,'اليومية العامة'!$B$6:$B$1600,$T$1)</f>
        <v>0</v>
      </c>
      <c r="U132" s="76">
        <f>SUMIFS('اليومية العامة'!$M$6:$M$1600,'اليومية العامة'!$J$6:$J$1600,$B132,'اليومية العامة'!$B$6:$B$1600,$T$1)</f>
        <v>0</v>
      </c>
      <c r="V132" s="76">
        <f>SUMIFS('اليومية العامة'!$I$6:$I$1600,'اليومية العامة'!$F$6:$F$1600,$B132,'اليومية العامة'!$B$6:$B$1600,$V$1)</f>
        <v>0</v>
      </c>
      <c r="W132" s="76">
        <f>SUMIFS('اليومية العامة'!$M$6:$M$1600,'اليومية العامة'!$J$6:$J$1600,$B132,'اليومية العامة'!$B$6:$B$1600,$V$1)</f>
        <v>0</v>
      </c>
      <c r="X132" s="76">
        <f>SUMIFS('اليومية العامة'!$I$6:$I$1600,'اليومية العامة'!$F$6:$F$1600,$B132,'اليومية العامة'!$B$6:$B$1600,$X$1)</f>
        <v>0</v>
      </c>
      <c r="Y132" s="76">
        <f>SUMIFS('اليومية العامة'!$M$6:$M$1600,'اليومية العامة'!$J$6:$J$1600,$B132,'اليومية العامة'!$B$6:$B$1600,$X$1)</f>
        <v>0</v>
      </c>
      <c r="Z132" s="76">
        <f>SUMIFS('اليومية العامة'!$I$6:$I$1600,'اليومية العامة'!$F$6:$F$1600,$B132,'اليومية العامة'!$B$6:$B$1600,$Z$1)</f>
        <v>0</v>
      </c>
      <c r="AA132" s="76">
        <f>SUMIFS('اليومية العامة'!$M$6:$M$1600,'اليومية العامة'!$J$6:$J$1600,$B132,'اليومية العامة'!$B$6:$B$1600,$Z$1)</f>
        <v>0</v>
      </c>
      <c r="AB132" s="76">
        <f>SUMIFS('اليومية العامة'!$I$6:$I$1600,'اليومية العامة'!$F$6:$F$1600,$B132,'اليومية العامة'!$B$6:$B$1600,$AB$1)</f>
        <v>0</v>
      </c>
      <c r="AC132" s="76">
        <f>SUMIFS('اليومية العامة'!$M$6:$M$1600,'اليومية العامة'!$J$6:$J$1600,$B132,'اليومية العامة'!$B$6:$B$1600,$AB$1)</f>
        <v>0</v>
      </c>
      <c r="AD132" s="76">
        <f t="shared" si="3"/>
        <v>0</v>
      </c>
      <c r="AE132" s="76">
        <f t="shared" si="4"/>
        <v>0</v>
      </c>
      <c r="AF132" s="20" t="str">
        <f t="shared" si="5"/>
        <v/>
      </c>
    </row>
    <row r="133" spans="1:32" x14ac:dyDescent="0.25">
      <c r="A133" s="75">
        <f>'دليل الحسابات'!A131</f>
        <v>5</v>
      </c>
      <c r="B133" s="75">
        <f>'دليل الحسابات'!B131</f>
        <v>12402005</v>
      </c>
      <c r="C133" s="75" t="str">
        <f>'دليل الحسابات'!C131</f>
        <v>مجمع استهلاك اجهزة كهربائية</v>
      </c>
      <c r="D133" s="76">
        <f>SUMIFS('القيد الإفتتاحي'!$I$6:$I$1600,'القيد الإفتتاحي'!$F$6:$F$1600,$B133,'القيد الإفتتاحي'!$B$6:$B$1600,$D$1)</f>
        <v>0</v>
      </c>
      <c r="E133" s="76">
        <f>SUMIFS('القيد الإفتتاحي'!$M$6:$M$1600,'القيد الإفتتاحي'!$J$6:$J$1600,$B133,'القيد الإفتتاحي'!$B$6:$B$1600,$D$1)</f>
        <v>0</v>
      </c>
      <c r="F133" s="76">
        <f>SUMIFS('اليومية العامة'!$I$6:$I$1600,'اليومية العامة'!$F$6:$F$1600,$B133,'اليومية العامة'!$B$6:$B$1600,$F$1)</f>
        <v>0</v>
      </c>
      <c r="G133" s="76">
        <f>SUMIFS('اليومية العامة'!$M$6:$M$1600,'اليومية العامة'!$J$6:$J$1600,$B133,'اليومية العامة'!$B$6:$B$1600,$F$1)</f>
        <v>0</v>
      </c>
      <c r="H133" s="76">
        <f>SUMIFS('اليومية العامة'!$I$6:$I$1600,'اليومية العامة'!$F$6:$F$1600,$B133,'اليومية العامة'!$B$6:$B$1600,$H$1)</f>
        <v>0</v>
      </c>
      <c r="I133" s="76">
        <f>SUMIFS('اليومية العامة'!$M$6:$M$1600,'اليومية العامة'!$J$6:$J$1600,$B133,'اليومية العامة'!$B$6:$B$1600,$H$1)</f>
        <v>0</v>
      </c>
      <c r="J133" s="76">
        <f>SUMIFS('اليومية العامة'!$I$6:$I$1600,'اليومية العامة'!$F$6:$F$1600,$B133,'اليومية العامة'!$B$6:$B$1600,$J$1)</f>
        <v>0</v>
      </c>
      <c r="K133" s="76">
        <f>SUMIFS('اليومية العامة'!$M$6:$M$1600,'اليومية العامة'!$J$6:$J$1600,$B133,'اليومية العامة'!$B$6:$B$1600,$J$1)</f>
        <v>0</v>
      </c>
      <c r="L133" s="76">
        <f>SUMIFS('اليومية العامة'!$I$6:$I$1600,'اليومية العامة'!$F$6:$F$1600,$B133,'اليومية العامة'!$B$6:$B$1600,$L$1)</f>
        <v>0</v>
      </c>
      <c r="M133" s="76">
        <f>SUMIFS('اليومية العامة'!$M$6:$M$1600,'اليومية العامة'!$J$6:$J$1600,$B133,'اليومية العامة'!$B$6:$B$1600,$L$1)</f>
        <v>0</v>
      </c>
      <c r="N133" s="76">
        <f>SUMIFS('اليومية العامة'!$I$6:$I$1600,'اليومية العامة'!$F$6:$F$1600,$B133,'اليومية العامة'!$B$6:$B$1600,$N$1)</f>
        <v>0</v>
      </c>
      <c r="O133" s="76">
        <f>SUMIFS('اليومية العامة'!$M$6:$M$1600,'اليومية العامة'!$J$6:$J$1600,$B133,'اليومية العامة'!$B$6:$B$1600,$N$1)</f>
        <v>0</v>
      </c>
      <c r="P133" s="76">
        <f>SUMIFS('اليومية العامة'!$I$6:$I$1600,'اليومية العامة'!$F$6:$F$1600,$B133,'اليومية العامة'!$B$6:$B$1600,$P$1)</f>
        <v>0</v>
      </c>
      <c r="Q133" s="76">
        <f>SUMIFS('اليومية العامة'!$M$6:$M$1600,'اليومية العامة'!$J$6:$J$1600,$B133,'اليومية العامة'!$B$6:$B$1600,$P$1)</f>
        <v>0</v>
      </c>
      <c r="R133" s="76">
        <f>SUMIFS('اليومية العامة'!$I$6:$I$1600,'اليومية العامة'!$F$6:$F$1600,$B133,'اليومية العامة'!$B$6:$B$1600,$R$1)</f>
        <v>0</v>
      </c>
      <c r="S133" s="76">
        <f>SUMIFS('اليومية العامة'!$M$6:$M$1600,'اليومية العامة'!$J$6:$J$1600,$B133,'اليومية العامة'!$B$6:$B$1600,$R$1)</f>
        <v>0</v>
      </c>
      <c r="T133" s="76">
        <f>SUMIFS('اليومية العامة'!$I$6:$I$1600,'اليومية العامة'!$F$6:$F$1600,$B133,'اليومية العامة'!$B$6:$B$1600,$T$1)</f>
        <v>0</v>
      </c>
      <c r="U133" s="76">
        <f>SUMIFS('اليومية العامة'!$M$6:$M$1600,'اليومية العامة'!$J$6:$J$1600,$B133,'اليومية العامة'!$B$6:$B$1600,$T$1)</f>
        <v>0</v>
      </c>
      <c r="V133" s="76">
        <f>SUMIFS('اليومية العامة'!$I$6:$I$1600,'اليومية العامة'!$F$6:$F$1600,$B133,'اليومية العامة'!$B$6:$B$1600,$V$1)</f>
        <v>0</v>
      </c>
      <c r="W133" s="76">
        <f>SUMIFS('اليومية العامة'!$M$6:$M$1600,'اليومية العامة'!$J$6:$J$1600,$B133,'اليومية العامة'!$B$6:$B$1600,$V$1)</f>
        <v>0</v>
      </c>
      <c r="X133" s="76">
        <f>SUMIFS('اليومية العامة'!$I$6:$I$1600,'اليومية العامة'!$F$6:$F$1600,$B133,'اليومية العامة'!$B$6:$B$1600,$X$1)</f>
        <v>0</v>
      </c>
      <c r="Y133" s="76">
        <f>SUMIFS('اليومية العامة'!$M$6:$M$1600,'اليومية العامة'!$J$6:$J$1600,$B133,'اليومية العامة'!$B$6:$B$1600,$X$1)</f>
        <v>0</v>
      </c>
      <c r="Z133" s="76">
        <f>SUMIFS('اليومية العامة'!$I$6:$I$1600,'اليومية العامة'!$F$6:$F$1600,$B133,'اليومية العامة'!$B$6:$B$1600,$Z$1)</f>
        <v>0</v>
      </c>
      <c r="AA133" s="76">
        <f>SUMIFS('اليومية العامة'!$M$6:$M$1600,'اليومية العامة'!$J$6:$J$1600,$B133,'اليومية العامة'!$B$6:$B$1600,$Z$1)</f>
        <v>0</v>
      </c>
      <c r="AB133" s="76">
        <f>SUMIFS('اليومية العامة'!$I$6:$I$1600,'اليومية العامة'!$F$6:$F$1600,$B133,'اليومية العامة'!$B$6:$B$1600,$AB$1)</f>
        <v>0</v>
      </c>
      <c r="AC133" s="76">
        <f>SUMIFS('اليومية العامة'!$M$6:$M$1600,'اليومية العامة'!$J$6:$J$1600,$B133,'اليومية العامة'!$B$6:$B$1600,$AB$1)</f>
        <v>0</v>
      </c>
      <c r="AD133" s="76">
        <f t="shared" ref="AD133:AD196" si="6">SUMIF($F$2:$AC$2,$AD$2,F133:AC133)</f>
        <v>0</v>
      </c>
      <c r="AE133" s="76">
        <f t="shared" ref="AE133:AE196" si="7">SUMIF($F$2:$AC$2,$AE$2,F133:AC133)</f>
        <v>0</v>
      </c>
      <c r="AF133" s="20" t="str">
        <f t="shared" ref="AF133:AF196" si="8">IF(AD133+AE133&gt;0,TRUE,"")</f>
        <v/>
      </c>
    </row>
    <row r="134" spans="1:32" x14ac:dyDescent="0.25">
      <c r="A134" s="75">
        <f>'دليل الحسابات'!A132</f>
        <v>3</v>
      </c>
      <c r="B134" s="75">
        <f>'دليل الحسابات'!B132</f>
        <v>12500000</v>
      </c>
      <c r="C134" s="75" t="str">
        <f>'دليل الحسابات'!C132</f>
        <v>صافي اجهزة كمبيوتر</v>
      </c>
      <c r="D134" s="76">
        <f>SUMIFS('القيد الإفتتاحي'!$I$6:$I$1600,'القيد الإفتتاحي'!$F$6:$F$1600,$B134,'القيد الإفتتاحي'!$B$6:$B$1600,$D$1)</f>
        <v>0</v>
      </c>
      <c r="E134" s="76">
        <f>SUMIFS('القيد الإفتتاحي'!$M$6:$M$1600,'القيد الإفتتاحي'!$J$6:$J$1600,$B134,'القيد الإفتتاحي'!$B$6:$B$1600,$D$1)</f>
        <v>0</v>
      </c>
      <c r="F134" s="76">
        <f>SUMIFS('اليومية العامة'!$I$6:$I$1600,'اليومية العامة'!$F$6:$F$1600,$B134,'اليومية العامة'!$B$6:$B$1600,$F$1)</f>
        <v>0</v>
      </c>
      <c r="G134" s="76">
        <f>SUMIFS('اليومية العامة'!$M$6:$M$1600,'اليومية العامة'!$J$6:$J$1600,$B134,'اليومية العامة'!$B$6:$B$1600,$F$1)</f>
        <v>0</v>
      </c>
      <c r="H134" s="76">
        <f>SUMIFS('اليومية العامة'!$I$6:$I$1600,'اليومية العامة'!$F$6:$F$1600,$B134,'اليومية العامة'!$B$6:$B$1600,$H$1)</f>
        <v>0</v>
      </c>
      <c r="I134" s="76">
        <f>SUMIFS('اليومية العامة'!$M$6:$M$1600,'اليومية العامة'!$J$6:$J$1600,$B134,'اليومية العامة'!$B$6:$B$1600,$H$1)</f>
        <v>0</v>
      </c>
      <c r="J134" s="76">
        <f>SUMIFS('اليومية العامة'!$I$6:$I$1600,'اليومية العامة'!$F$6:$F$1600,$B134,'اليومية العامة'!$B$6:$B$1600,$J$1)</f>
        <v>0</v>
      </c>
      <c r="K134" s="76">
        <f>SUMIFS('اليومية العامة'!$M$6:$M$1600,'اليومية العامة'!$J$6:$J$1600,$B134,'اليومية العامة'!$B$6:$B$1600,$J$1)</f>
        <v>0</v>
      </c>
      <c r="L134" s="76">
        <f>SUMIFS('اليومية العامة'!$I$6:$I$1600,'اليومية العامة'!$F$6:$F$1600,$B134,'اليومية العامة'!$B$6:$B$1600,$L$1)</f>
        <v>0</v>
      </c>
      <c r="M134" s="76">
        <f>SUMIFS('اليومية العامة'!$M$6:$M$1600,'اليومية العامة'!$J$6:$J$1600,$B134,'اليومية العامة'!$B$6:$B$1600,$L$1)</f>
        <v>0</v>
      </c>
      <c r="N134" s="76">
        <f>SUMIFS('اليومية العامة'!$I$6:$I$1600,'اليومية العامة'!$F$6:$F$1600,$B134,'اليومية العامة'!$B$6:$B$1600,$N$1)</f>
        <v>0</v>
      </c>
      <c r="O134" s="76">
        <f>SUMIFS('اليومية العامة'!$M$6:$M$1600,'اليومية العامة'!$J$6:$J$1600,$B134,'اليومية العامة'!$B$6:$B$1600,$N$1)</f>
        <v>0</v>
      </c>
      <c r="P134" s="76">
        <f>SUMIFS('اليومية العامة'!$I$6:$I$1600,'اليومية العامة'!$F$6:$F$1600,$B134,'اليومية العامة'!$B$6:$B$1600,$P$1)</f>
        <v>0</v>
      </c>
      <c r="Q134" s="76">
        <f>SUMIFS('اليومية العامة'!$M$6:$M$1600,'اليومية العامة'!$J$6:$J$1600,$B134,'اليومية العامة'!$B$6:$B$1600,$P$1)</f>
        <v>0</v>
      </c>
      <c r="R134" s="76">
        <f>SUMIFS('اليومية العامة'!$I$6:$I$1600,'اليومية العامة'!$F$6:$F$1600,$B134,'اليومية العامة'!$B$6:$B$1600,$R$1)</f>
        <v>0</v>
      </c>
      <c r="S134" s="76">
        <f>SUMIFS('اليومية العامة'!$M$6:$M$1600,'اليومية العامة'!$J$6:$J$1600,$B134,'اليومية العامة'!$B$6:$B$1600,$R$1)</f>
        <v>0</v>
      </c>
      <c r="T134" s="76">
        <f>SUMIFS('اليومية العامة'!$I$6:$I$1600,'اليومية العامة'!$F$6:$F$1600,$B134,'اليومية العامة'!$B$6:$B$1600,$T$1)</f>
        <v>0</v>
      </c>
      <c r="U134" s="76">
        <f>SUMIFS('اليومية العامة'!$M$6:$M$1600,'اليومية العامة'!$J$6:$J$1600,$B134,'اليومية العامة'!$B$6:$B$1600,$T$1)</f>
        <v>0</v>
      </c>
      <c r="V134" s="76">
        <f>SUMIFS('اليومية العامة'!$I$6:$I$1600,'اليومية العامة'!$F$6:$F$1600,$B134,'اليومية العامة'!$B$6:$B$1600,$V$1)</f>
        <v>0</v>
      </c>
      <c r="W134" s="76">
        <f>SUMIFS('اليومية العامة'!$M$6:$M$1600,'اليومية العامة'!$J$6:$J$1600,$B134,'اليومية العامة'!$B$6:$B$1600,$V$1)</f>
        <v>0</v>
      </c>
      <c r="X134" s="76">
        <f>SUMIFS('اليومية العامة'!$I$6:$I$1600,'اليومية العامة'!$F$6:$F$1600,$B134,'اليومية العامة'!$B$6:$B$1600,$X$1)</f>
        <v>0</v>
      </c>
      <c r="Y134" s="76">
        <f>SUMIFS('اليومية العامة'!$M$6:$M$1600,'اليومية العامة'!$J$6:$J$1600,$B134,'اليومية العامة'!$B$6:$B$1600,$X$1)</f>
        <v>0</v>
      </c>
      <c r="Z134" s="76">
        <f>SUMIFS('اليومية العامة'!$I$6:$I$1600,'اليومية العامة'!$F$6:$F$1600,$B134,'اليومية العامة'!$B$6:$B$1600,$Z$1)</f>
        <v>0</v>
      </c>
      <c r="AA134" s="76">
        <f>SUMIFS('اليومية العامة'!$M$6:$M$1600,'اليومية العامة'!$J$6:$J$1600,$B134,'اليومية العامة'!$B$6:$B$1600,$Z$1)</f>
        <v>0</v>
      </c>
      <c r="AB134" s="76">
        <f>SUMIFS('اليومية العامة'!$I$6:$I$1600,'اليومية العامة'!$F$6:$F$1600,$B134,'اليومية العامة'!$B$6:$B$1600,$AB$1)</f>
        <v>0</v>
      </c>
      <c r="AC134" s="76">
        <f>SUMIFS('اليومية العامة'!$M$6:$M$1600,'اليومية العامة'!$J$6:$J$1600,$B134,'اليومية العامة'!$B$6:$B$1600,$AB$1)</f>
        <v>0</v>
      </c>
      <c r="AD134" s="76">
        <f t="shared" si="6"/>
        <v>0</v>
      </c>
      <c r="AE134" s="76">
        <f t="shared" si="7"/>
        <v>0</v>
      </c>
      <c r="AF134" s="20" t="str">
        <f t="shared" si="8"/>
        <v/>
      </c>
    </row>
    <row r="135" spans="1:32" x14ac:dyDescent="0.25">
      <c r="A135" s="75">
        <f>'دليل الحسابات'!A133</f>
        <v>4</v>
      </c>
      <c r="B135" s="75">
        <f>'دليل الحسابات'!B133</f>
        <v>12501000</v>
      </c>
      <c r="C135" s="75" t="str">
        <f>'دليل الحسابات'!C133</f>
        <v>تكلفة اجهزة كمبيوتر</v>
      </c>
      <c r="D135" s="76">
        <f>SUMIFS('القيد الإفتتاحي'!$I$6:$I$1600,'القيد الإفتتاحي'!$F$6:$F$1600,$B135,'القيد الإفتتاحي'!$B$6:$B$1600,$D$1)</f>
        <v>0</v>
      </c>
      <c r="E135" s="76">
        <f>SUMIFS('القيد الإفتتاحي'!$M$6:$M$1600,'القيد الإفتتاحي'!$J$6:$J$1600,$B135,'القيد الإفتتاحي'!$B$6:$B$1600,$D$1)</f>
        <v>0</v>
      </c>
      <c r="F135" s="76">
        <f>SUMIFS('اليومية العامة'!$I$6:$I$1600,'اليومية العامة'!$F$6:$F$1600,$B135,'اليومية العامة'!$B$6:$B$1600,$F$1)</f>
        <v>0</v>
      </c>
      <c r="G135" s="76">
        <f>SUMIFS('اليومية العامة'!$M$6:$M$1600,'اليومية العامة'!$J$6:$J$1600,$B135,'اليومية العامة'!$B$6:$B$1600,$F$1)</f>
        <v>0</v>
      </c>
      <c r="H135" s="76">
        <f>SUMIFS('اليومية العامة'!$I$6:$I$1600,'اليومية العامة'!$F$6:$F$1600,$B135,'اليومية العامة'!$B$6:$B$1600,$H$1)</f>
        <v>0</v>
      </c>
      <c r="I135" s="76">
        <f>SUMIFS('اليومية العامة'!$M$6:$M$1600,'اليومية العامة'!$J$6:$J$1600,$B135,'اليومية العامة'!$B$6:$B$1600,$H$1)</f>
        <v>0</v>
      </c>
      <c r="J135" s="76">
        <f>SUMIFS('اليومية العامة'!$I$6:$I$1600,'اليومية العامة'!$F$6:$F$1600,$B135,'اليومية العامة'!$B$6:$B$1600,$J$1)</f>
        <v>0</v>
      </c>
      <c r="K135" s="76">
        <f>SUMIFS('اليومية العامة'!$M$6:$M$1600,'اليومية العامة'!$J$6:$J$1600,$B135,'اليومية العامة'!$B$6:$B$1600,$J$1)</f>
        <v>0</v>
      </c>
      <c r="L135" s="76">
        <f>SUMIFS('اليومية العامة'!$I$6:$I$1600,'اليومية العامة'!$F$6:$F$1600,$B135,'اليومية العامة'!$B$6:$B$1600,$L$1)</f>
        <v>0</v>
      </c>
      <c r="M135" s="76">
        <f>SUMIFS('اليومية العامة'!$M$6:$M$1600,'اليومية العامة'!$J$6:$J$1600,$B135,'اليومية العامة'!$B$6:$B$1600,$L$1)</f>
        <v>0</v>
      </c>
      <c r="N135" s="76">
        <f>SUMIFS('اليومية العامة'!$I$6:$I$1600,'اليومية العامة'!$F$6:$F$1600,$B135,'اليومية العامة'!$B$6:$B$1600,$N$1)</f>
        <v>0</v>
      </c>
      <c r="O135" s="76">
        <f>SUMIFS('اليومية العامة'!$M$6:$M$1600,'اليومية العامة'!$J$6:$J$1600,$B135,'اليومية العامة'!$B$6:$B$1600,$N$1)</f>
        <v>0</v>
      </c>
      <c r="P135" s="76">
        <f>SUMIFS('اليومية العامة'!$I$6:$I$1600,'اليومية العامة'!$F$6:$F$1600,$B135,'اليومية العامة'!$B$6:$B$1600,$P$1)</f>
        <v>0</v>
      </c>
      <c r="Q135" s="76">
        <f>SUMIFS('اليومية العامة'!$M$6:$M$1600,'اليومية العامة'!$J$6:$J$1600,$B135,'اليومية العامة'!$B$6:$B$1600,$P$1)</f>
        <v>0</v>
      </c>
      <c r="R135" s="76">
        <f>SUMIFS('اليومية العامة'!$I$6:$I$1600,'اليومية العامة'!$F$6:$F$1600,$B135,'اليومية العامة'!$B$6:$B$1600,$R$1)</f>
        <v>0</v>
      </c>
      <c r="S135" s="76">
        <f>SUMIFS('اليومية العامة'!$M$6:$M$1600,'اليومية العامة'!$J$6:$J$1600,$B135,'اليومية العامة'!$B$6:$B$1600,$R$1)</f>
        <v>0</v>
      </c>
      <c r="T135" s="76">
        <f>SUMIFS('اليومية العامة'!$I$6:$I$1600,'اليومية العامة'!$F$6:$F$1600,$B135,'اليومية العامة'!$B$6:$B$1600,$T$1)</f>
        <v>0</v>
      </c>
      <c r="U135" s="76">
        <f>SUMIFS('اليومية العامة'!$M$6:$M$1600,'اليومية العامة'!$J$6:$J$1600,$B135,'اليومية العامة'!$B$6:$B$1600,$T$1)</f>
        <v>0</v>
      </c>
      <c r="V135" s="76">
        <f>SUMIFS('اليومية العامة'!$I$6:$I$1600,'اليومية العامة'!$F$6:$F$1600,$B135,'اليومية العامة'!$B$6:$B$1600,$V$1)</f>
        <v>0</v>
      </c>
      <c r="W135" s="76">
        <f>SUMIFS('اليومية العامة'!$M$6:$M$1600,'اليومية العامة'!$J$6:$J$1600,$B135,'اليومية العامة'!$B$6:$B$1600,$V$1)</f>
        <v>0</v>
      </c>
      <c r="X135" s="76">
        <f>SUMIFS('اليومية العامة'!$I$6:$I$1600,'اليومية العامة'!$F$6:$F$1600,$B135,'اليومية العامة'!$B$6:$B$1600,$X$1)</f>
        <v>0</v>
      </c>
      <c r="Y135" s="76">
        <f>SUMIFS('اليومية العامة'!$M$6:$M$1600,'اليومية العامة'!$J$6:$J$1600,$B135,'اليومية العامة'!$B$6:$B$1600,$X$1)</f>
        <v>0</v>
      </c>
      <c r="Z135" s="76">
        <f>SUMIFS('اليومية العامة'!$I$6:$I$1600,'اليومية العامة'!$F$6:$F$1600,$B135,'اليومية العامة'!$B$6:$B$1600,$Z$1)</f>
        <v>0</v>
      </c>
      <c r="AA135" s="76">
        <f>SUMIFS('اليومية العامة'!$M$6:$M$1600,'اليومية العامة'!$J$6:$J$1600,$B135,'اليومية العامة'!$B$6:$B$1600,$Z$1)</f>
        <v>0</v>
      </c>
      <c r="AB135" s="76">
        <f>SUMIFS('اليومية العامة'!$I$6:$I$1600,'اليومية العامة'!$F$6:$F$1600,$B135,'اليومية العامة'!$B$6:$B$1600,$AB$1)</f>
        <v>0</v>
      </c>
      <c r="AC135" s="76">
        <f>SUMIFS('اليومية العامة'!$M$6:$M$1600,'اليومية العامة'!$J$6:$J$1600,$B135,'اليومية العامة'!$B$6:$B$1600,$AB$1)</f>
        <v>0</v>
      </c>
      <c r="AD135" s="76">
        <f t="shared" si="6"/>
        <v>0</v>
      </c>
      <c r="AE135" s="76">
        <f t="shared" si="7"/>
        <v>0</v>
      </c>
      <c r="AF135" s="20" t="str">
        <f t="shared" si="8"/>
        <v/>
      </c>
    </row>
    <row r="136" spans="1:32" x14ac:dyDescent="0.25">
      <c r="A136" s="75">
        <f>'دليل الحسابات'!A134</f>
        <v>5</v>
      </c>
      <c r="B136" s="75">
        <f>'دليل الحسابات'!B134</f>
        <v>12501001</v>
      </c>
      <c r="C136" s="75" t="str">
        <f>'دليل الحسابات'!C134</f>
        <v>تكلفة اجهزة كمبيوتر</v>
      </c>
      <c r="D136" s="76">
        <f>SUMIFS('القيد الإفتتاحي'!$I$6:$I$1600,'القيد الإفتتاحي'!$F$6:$F$1600,$B136,'القيد الإفتتاحي'!$B$6:$B$1600,$D$1)</f>
        <v>0</v>
      </c>
      <c r="E136" s="76">
        <f>SUMIFS('القيد الإفتتاحي'!$M$6:$M$1600,'القيد الإفتتاحي'!$J$6:$J$1600,$B136,'القيد الإفتتاحي'!$B$6:$B$1600,$D$1)</f>
        <v>0</v>
      </c>
      <c r="F136" s="76">
        <f>SUMIFS('اليومية العامة'!$I$6:$I$1600,'اليومية العامة'!$F$6:$F$1600,$B136,'اليومية العامة'!$B$6:$B$1600,$F$1)</f>
        <v>0</v>
      </c>
      <c r="G136" s="76">
        <f>SUMIFS('اليومية العامة'!$M$6:$M$1600,'اليومية العامة'!$J$6:$J$1600,$B136,'اليومية العامة'!$B$6:$B$1600,$F$1)</f>
        <v>0</v>
      </c>
      <c r="H136" s="76">
        <f>SUMIFS('اليومية العامة'!$I$6:$I$1600,'اليومية العامة'!$F$6:$F$1600,$B136,'اليومية العامة'!$B$6:$B$1600,$H$1)</f>
        <v>0</v>
      </c>
      <c r="I136" s="76">
        <f>SUMIFS('اليومية العامة'!$M$6:$M$1600,'اليومية العامة'!$J$6:$J$1600,$B136,'اليومية العامة'!$B$6:$B$1600,$H$1)</f>
        <v>0</v>
      </c>
      <c r="J136" s="76">
        <f>SUMIFS('اليومية العامة'!$I$6:$I$1600,'اليومية العامة'!$F$6:$F$1600,$B136,'اليومية العامة'!$B$6:$B$1600,$J$1)</f>
        <v>0</v>
      </c>
      <c r="K136" s="76">
        <f>SUMIFS('اليومية العامة'!$M$6:$M$1600,'اليومية العامة'!$J$6:$J$1600,$B136,'اليومية العامة'!$B$6:$B$1600,$J$1)</f>
        <v>0</v>
      </c>
      <c r="L136" s="76">
        <f>SUMIFS('اليومية العامة'!$I$6:$I$1600,'اليومية العامة'!$F$6:$F$1600,$B136,'اليومية العامة'!$B$6:$B$1600,$L$1)</f>
        <v>0</v>
      </c>
      <c r="M136" s="76">
        <f>SUMIFS('اليومية العامة'!$M$6:$M$1600,'اليومية العامة'!$J$6:$J$1600,$B136,'اليومية العامة'!$B$6:$B$1600,$L$1)</f>
        <v>0</v>
      </c>
      <c r="N136" s="76">
        <f>SUMIFS('اليومية العامة'!$I$6:$I$1600,'اليومية العامة'!$F$6:$F$1600,$B136,'اليومية العامة'!$B$6:$B$1600,$N$1)</f>
        <v>0</v>
      </c>
      <c r="O136" s="76">
        <f>SUMIFS('اليومية العامة'!$M$6:$M$1600,'اليومية العامة'!$J$6:$J$1600,$B136,'اليومية العامة'!$B$6:$B$1600,$N$1)</f>
        <v>0</v>
      </c>
      <c r="P136" s="76">
        <f>SUMIFS('اليومية العامة'!$I$6:$I$1600,'اليومية العامة'!$F$6:$F$1600,$B136,'اليومية العامة'!$B$6:$B$1600,$P$1)</f>
        <v>0</v>
      </c>
      <c r="Q136" s="76">
        <f>SUMIFS('اليومية العامة'!$M$6:$M$1600,'اليومية العامة'!$J$6:$J$1600,$B136,'اليومية العامة'!$B$6:$B$1600,$P$1)</f>
        <v>0</v>
      </c>
      <c r="R136" s="76">
        <f>SUMIFS('اليومية العامة'!$I$6:$I$1600,'اليومية العامة'!$F$6:$F$1600,$B136,'اليومية العامة'!$B$6:$B$1600,$R$1)</f>
        <v>0</v>
      </c>
      <c r="S136" s="76">
        <f>SUMIFS('اليومية العامة'!$M$6:$M$1600,'اليومية العامة'!$J$6:$J$1600,$B136,'اليومية العامة'!$B$6:$B$1600,$R$1)</f>
        <v>0</v>
      </c>
      <c r="T136" s="76">
        <f>SUMIFS('اليومية العامة'!$I$6:$I$1600,'اليومية العامة'!$F$6:$F$1600,$B136,'اليومية العامة'!$B$6:$B$1600,$T$1)</f>
        <v>0</v>
      </c>
      <c r="U136" s="76">
        <f>SUMIFS('اليومية العامة'!$M$6:$M$1600,'اليومية العامة'!$J$6:$J$1600,$B136,'اليومية العامة'!$B$6:$B$1600,$T$1)</f>
        <v>0</v>
      </c>
      <c r="V136" s="76">
        <f>SUMIFS('اليومية العامة'!$I$6:$I$1600,'اليومية العامة'!$F$6:$F$1600,$B136,'اليومية العامة'!$B$6:$B$1600,$V$1)</f>
        <v>0</v>
      </c>
      <c r="W136" s="76">
        <f>SUMIFS('اليومية العامة'!$M$6:$M$1600,'اليومية العامة'!$J$6:$J$1600,$B136,'اليومية العامة'!$B$6:$B$1600,$V$1)</f>
        <v>0</v>
      </c>
      <c r="X136" s="76">
        <f>SUMIFS('اليومية العامة'!$I$6:$I$1600,'اليومية العامة'!$F$6:$F$1600,$B136,'اليومية العامة'!$B$6:$B$1600,$X$1)</f>
        <v>0</v>
      </c>
      <c r="Y136" s="76">
        <f>SUMIFS('اليومية العامة'!$M$6:$M$1600,'اليومية العامة'!$J$6:$J$1600,$B136,'اليومية العامة'!$B$6:$B$1600,$X$1)</f>
        <v>0</v>
      </c>
      <c r="Z136" s="76">
        <f>SUMIFS('اليومية العامة'!$I$6:$I$1600,'اليومية العامة'!$F$6:$F$1600,$B136,'اليومية العامة'!$B$6:$B$1600,$Z$1)</f>
        <v>0</v>
      </c>
      <c r="AA136" s="76">
        <f>SUMIFS('اليومية العامة'!$M$6:$M$1600,'اليومية العامة'!$J$6:$J$1600,$B136,'اليومية العامة'!$B$6:$B$1600,$Z$1)</f>
        <v>0</v>
      </c>
      <c r="AB136" s="76">
        <f>SUMIFS('اليومية العامة'!$I$6:$I$1600,'اليومية العامة'!$F$6:$F$1600,$B136,'اليومية العامة'!$B$6:$B$1600,$AB$1)</f>
        <v>0</v>
      </c>
      <c r="AC136" s="76">
        <f>SUMIFS('اليومية العامة'!$M$6:$M$1600,'اليومية العامة'!$J$6:$J$1600,$B136,'اليومية العامة'!$B$6:$B$1600,$AB$1)</f>
        <v>0</v>
      </c>
      <c r="AD136" s="76">
        <f t="shared" si="6"/>
        <v>0</v>
      </c>
      <c r="AE136" s="76">
        <f t="shared" si="7"/>
        <v>0</v>
      </c>
      <c r="AF136" s="20" t="str">
        <f t="shared" si="8"/>
        <v/>
      </c>
    </row>
    <row r="137" spans="1:32" x14ac:dyDescent="0.25">
      <c r="A137" s="75">
        <f>'دليل الحسابات'!A135</f>
        <v>5</v>
      </c>
      <c r="B137" s="75">
        <f>'دليل الحسابات'!B135</f>
        <v>12501002</v>
      </c>
      <c r="C137" s="75" t="str">
        <f>'دليل الحسابات'!C135</f>
        <v>تكلفة اجهزة كمبيوتر</v>
      </c>
      <c r="D137" s="76">
        <f>SUMIFS('القيد الإفتتاحي'!$I$6:$I$1600,'القيد الإفتتاحي'!$F$6:$F$1600,$B137,'القيد الإفتتاحي'!$B$6:$B$1600,$D$1)</f>
        <v>0</v>
      </c>
      <c r="E137" s="76">
        <f>SUMIFS('القيد الإفتتاحي'!$M$6:$M$1600,'القيد الإفتتاحي'!$J$6:$J$1600,$B137,'القيد الإفتتاحي'!$B$6:$B$1600,$D$1)</f>
        <v>0</v>
      </c>
      <c r="F137" s="76">
        <f>SUMIFS('اليومية العامة'!$I$6:$I$1600,'اليومية العامة'!$F$6:$F$1600,$B137,'اليومية العامة'!$B$6:$B$1600,$F$1)</f>
        <v>0</v>
      </c>
      <c r="G137" s="76">
        <f>SUMIFS('اليومية العامة'!$M$6:$M$1600,'اليومية العامة'!$J$6:$J$1600,$B137,'اليومية العامة'!$B$6:$B$1600,$F$1)</f>
        <v>0</v>
      </c>
      <c r="H137" s="76">
        <f>SUMIFS('اليومية العامة'!$I$6:$I$1600,'اليومية العامة'!$F$6:$F$1600,$B137,'اليومية العامة'!$B$6:$B$1600,$H$1)</f>
        <v>0</v>
      </c>
      <c r="I137" s="76">
        <f>SUMIFS('اليومية العامة'!$M$6:$M$1600,'اليومية العامة'!$J$6:$J$1600,$B137,'اليومية العامة'!$B$6:$B$1600,$H$1)</f>
        <v>0</v>
      </c>
      <c r="J137" s="76">
        <f>SUMIFS('اليومية العامة'!$I$6:$I$1600,'اليومية العامة'!$F$6:$F$1600,$B137,'اليومية العامة'!$B$6:$B$1600,$J$1)</f>
        <v>0</v>
      </c>
      <c r="K137" s="76">
        <f>SUMIFS('اليومية العامة'!$M$6:$M$1600,'اليومية العامة'!$J$6:$J$1600,$B137,'اليومية العامة'!$B$6:$B$1600,$J$1)</f>
        <v>0</v>
      </c>
      <c r="L137" s="76">
        <f>SUMIFS('اليومية العامة'!$I$6:$I$1600,'اليومية العامة'!$F$6:$F$1600,$B137,'اليومية العامة'!$B$6:$B$1600,$L$1)</f>
        <v>0</v>
      </c>
      <c r="M137" s="76">
        <f>SUMIFS('اليومية العامة'!$M$6:$M$1600,'اليومية العامة'!$J$6:$J$1600,$B137,'اليومية العامة'!$B$6:$B$1600,$L$1)</f>
        <v>0</v>
      </c>
      <c r="N137" s="76">
        <f>SUMIFS('اليومية العامة'!$I$6:$I$1600,'اليومية العامة'!$F$6:$F$1600,$B137,'اليومية العامة'!$B$6:$B$1600,$N$1)</f>
        <v>0</v>
      </c>
      <c r="O137" s="76">
        <f>SUMIFS('اليومية العامة'!$M$6:$M$1600,'اليومية العامة'!$J$6:$J$1600,$B137,'اليومية العامة'!$B$6:$B$1600,$N$1)</f>
        <v>0</v>
      </c>
      <c r="P137" s="76">
        <f>SUMIFS('اليومية العامة'!$I$6:$I$1600,'اليومية العامة'!$F$6:$F$1600,$B137,'اليومية العامة'!$B$6:$B$1600,$P$1)</f>
        <v>0</v>
      </c>
      <c r="Q137" s="76">
        <f>SUMIFS('اليومية العامة'!$M$6:$M$1600,'اليومية العامة'!$J$6:$J$1600,$B137,'اليومية العامة'!$B$6:$B$1600,$P$1)</f>
        <v>0</v>
      </c>
      <c r="R137" s="76">
        <f>SUMIFS('اليومية العامة'!$I$6:$I$1600,'اليومية العامة'!$F$6:$F$1600,$B137,'اليومية العامة'!$B$6:$B$1600,$R$1)</f>
        <v>0</v>
      </c>
      <c r="S137" s="76">
        <f>SUMIFS('اليومية العامة'!$M$6:$M$1600,'اليومية العامة'!$J$6:$J$1600,$B137,'اليومية العامة'!$B$6:$B$1600,$R$1)</f>
        <v>0</v>
      </c>
      <c r="T137" s="76">
        <f>SUMIFS('اليومية العامة'!$I$6:$I$1600,'اليومية العامة'!$F$6:$F$1600,$B137,'اليومية العامة'!$B$6:$B$1600,$T$1)</f>
        <v>0</v>
      </c>
      <c r="U137" s="76">
        <f>SUMIFS('اليومية العامة'!$M$6:$M$1600,'اليومية العامة'!$J$6:$J$1600,$B137,'اليومية العامة'!$B$6:$B$1600,$T$1)</f>
        <v>0</v>
      </c>
      <c r="V137" s="76">
        <f>SUMIFS('اليومية العامة'!$I$6:$I$1600,'اليومية العامة'!$F$6:$F$1600,$B137,'اليومية العامة'!$B$6:$B$1600,$V$1)</f>
        <v>0</v>
      </c>
      <c r="W137" s="76">
        <f>SUMIFS('اليومية العامة'!$M$6:$M$1600,'اليومية العامة'!$J$6:$J$1600,$B137,'اليومية العامة'!$B$6:$B$1600,$V$1)</f>
        <v>0</v>
      </c>
      <c r="X137" s="76">
        <f>SUMIFS('اليومية العامة'!$I$6:$I$1600,'اليومية العامة'!$F$6:$F$1600,$B137,'اليومية العامة'!$B$6:$B$1600,$X$1)</f>
        <v>0</v>
      </c>
      <c r="Y137" s="76">
        <f>SUMIFS('اليومية العامة'!$M$6:$M$1600,'اليومية العامة'!$J$6:$J$1600,$B137,'اليومية العامة'!$B$6:$B$1600,$X$1)</f>
        <v>0</v>
      </c>
      <c r="Z137" s="76">
        <f>SUMIFS('اليومية العامة'!$I$6:$I$1600,'اليومية العامة'!$F$6:$F$1600,$B137,'اليومية العامة'!$B$6:$B$1600,$Z$1)</f>
        <v>0</v>
      </c>
      <c r="AA137" s="76">
        <f>SUMIFS('اليومية العامة'!$M$6:$M$1600,'اليومية العامة'!$J$6:$J$1600,$B137,'اليومية العامة'!$B$6:$B$1600,$Z$1)</f>
        <v>0</v>
      </c>
      <c r="AB137" s="76">
        <f>SUMIFS('اليومية العامة'!$I$6:$I$1600,'اليومية العامة'!$F$6:$F$1600,$B137,'اليومية العامة'!$B$6:$B$1600,$AB$1)</f>
        <v>0</v>
      </c>
      <c r="AC137" s="76">
        <f>SUMIFS('اليومية العامة'!$M$6:$M$1600,'اليومية العامة'!$J$6:$J$1600,$B137,'اليومية العامة'!$B$6:$B$1600,$AB$1)</f>
        <v>0</v>
      </c>
      <c r="AD137" s="76">
        <f t="shared" si="6"/>
        <v>0</v>
      </c>
      <c r="AE137" s="76">
        <f t="shared" si="7"/>
        <v>0</v>
      </c>
      <c r="AF137" s="20" t="str">
        <f t="shared" si="8"/>
        <v/>
      </c>
    </row>
    <row r="138" spans="1:32" x14ac:dyDescent="0.25">
      <c r="A138" s="75">
        <f>'دليل الحسابات'!A136</f>
        <v>5</v>
      </c>
      <c r="B138" s="75">
        <f>'دليل الحسابات'!B136</f>
        <v>12501003</v>
      </c>
      <c r="C138" s="75" t="str">
        <f>'دليل الحسابات'!C136</f>
        <v>تكلفة اجهزة كمبيوتر</v>
      </c>
      <c r="D138" s="76">
        <f>SUMIFS('القيد الإفتتاحي'!$I$6:$I$1600,'القيد الإفتتاحي'!$F$6:$F$1600,$B138,'القيد الإفتتاحي'!$B$6:$B$1600,$D$1)</f>
        <v>0</v>
      </c>
      <c r="E138" s="76">
        <f>SUMIFS('القيد الإفتتاحي'!$M$6:$M$1600,'القيد الإفتتاحي'!$J$6:$J$1600,$B138,'القيد الإفتتاحي'!$B$6:$B$1600,$D$1)</f>
        <v>0</v>
      </c>
      <c r="F138" s="76">
        <f>SUMIFS('اليومية العامة'!$I$6:$I$1600,'اليومية العامة'!$F$6:$F$1600,$B138,'اليومية العامة'!$B$6:$B$1600,$F$1)</f>
        <v>0</v>
      </c>
      <c r="G138" s="76">
        <f>SUMIFS('اليومية العامة'!$M$6:$M$1600,'اليومية العامة'!$J$6:$J$1600,$B138,'اليومية العامة'!$B$6:$B$1600,$F$1)</f>
        <v>0</v>
      </c>
      <c r="H138" s="76">
        <f>SUMIFS('اليومية العامة'!$I$6:$I$1600,'اليومية العامة'!$F$6:$F$1600,$B138,'اليومية العامة'!$B$6:$B$1600,$H$1)</f>
        <v>0</v>
      </c>
      <c r="I138" s="76">
        <f>SUMIFS('اليومية العامة'!$M$6:$M$1600,'اليومية العامة'!$J$6:$J$1600,$B138,'اليومية العامة'!$B$6:$B$1600,$H$1)</f>
        <v>0</v>
      </c>
      <c r="J138" s="76">
        <f>SUMIFS('اليومية العامة'!$I$6:$I$1600,'اليومية العامة'!$F$6:$F$1600,$B138,'اليومية العامة'!$B$6:$B$1600,$J$1)</f>
        <v>0</v>
      </c>
      <c r="K138" s="76">
        <f>SUMIFS('اليومية العامة'!$M$6:$M$1600,'اليومية العامة'!$J$6:$J$1600,$B138,'اليومية العامة'!$B$6:$B$1600,$J$1)</f>
        <v>0</v>
      </c>
      <c r="L138" s="76">
        <f>SUMIFS('اليومية العامة'!$I$6:$I$1600,'اليومية العامة'!$F$6:$F$1600,$B138,'اليومية العامة'!$B$6:$B$1600,$L$1)</f>
        <v>0</v>
      </c>
      <c r="M138" s="76">
        <f>SUMIFS('اليومية العامة'!$M$6:$M$1600,'اليومية العامة'!$J$6:$J$1600,$B138,'اليومية العامة'!$B$6:$B$1600,$L$1)</f>
        <v>0</v>
      </c>
      <c r="N138" s="76">
        <f>SUMIFS('اليومية العامة'!$I$6:$I$1600,'اليومية العامة'!$F$6:$F$1600,$B138,'اليومية العامة'!$B$6:$B$1600,$N$1)</f>
        <v>0</v>
      </c>
      <c r="O138" s="76">
        <f>SUMIFS('اليومية العامة'!$M$6:$M$1600,'اليومية العامة'!$J$6:$J$1600,$B138,'اليومية العامة'!$B$6:$B$1600,$N$1)</f>
        <v>0</v>
      </c>
      <c r="P138" s="76">
        <f>SUMIFS('اليومية العامة'!$I$6:$I$1600,'اليومية العامة'!$F$6:$F$1600,$B138,'اليومية العامة'!$B$6:$B$1600,$P$1)</f>
        <v>0</v>
      </c>
      <c r="Q138" s="76">
        <f>SUMIFS('اليومية العامة'!$M$6:$M$1600,'اليومية العامة'!$J$6:$J$1600,$B138,'اليومية العامة'!$B$6:$B$1600,$P$1)</f>
        <v>0</v>
      </c>
      <c r="R138" s="76">
        <f>SUMIFS('اليومية العامة'!$I$6:$I$1600,'اليومية العامة'!$F$6:$F$1600,$B138,'اليومية العامة'!$B$6:$B$1600,$R$1)</f>
        <v>0</v>
      </c>
      <c r="S138" s="76">
        <f>SUMIFS('اليومية العامة'!$M$6:$M$1600,'اليومية العامة'!$J$6:$J$1600,$B138,'اليومية العامة'!$B$6:$B$1600,$R$1)</f>
        <v>0</v>
      </c>
      <c r="T138" s="76">
        <f>SUMIFS('اليومية العامة'!$I$6:$I$1600,'اليومية العامة'!$F$6:$F$1600,$B138,'اليومية العامة'!$B$6:$B$1600,$T$1)</f>
        <v>0</v>
      </c>
      <c r="U138" s="76">
        <f>SUMIFS('اليومية العامة'!$M$6:$M$1600,'اليومية العامة'!$J$6:$J$1600,$B138,'اليومية العامة'!$B$6:$B$1600,$T$1)</f>
        <v>0</v>
      </c>
      <c r="V138" s="76">
        <f>SUMIFS('اليومية العامة'!$I$6:$I$1600,'اليومية العامة'!$F$6:$F$1600,$B138,'اليومية العامة'!$B$6:$B$1600,$V$1)</f>
        <v>0</v>
      </c>
      <c r="W138" s="76">
        <f>SUMIFS('اليومية العامة'!$M$6:$M$1600,'اليومية العامة'!$J$6:$J$1600,$B138,'اليومية العامة'!$B$6:$B$1600,$V$1)</f>
        <v>0</v>
      </c>
      <c r="X138" s="76">
        <f>SUMIFS('اليومية العامة'!$I$6:$I$1600,'اليومية العامة'!$F$6:$F$1600,$B138,'اليومية العامة'!$B$6:$B$1600,$X$1)</f>
        <v>0</v>
      </c>
      <c r="Y138" s="76">
        <f>SUMIFS('اليومية العامة'!$M$6:$M$1600,'اليومية العامة'!$J$6:$J$1600,$B138,'اليومية العامة'!$B$6:$B$1600,$X$1)</f>
        <v>0</v>
      </c>
      <c r="Z138" s="76">
        <f>SUMIFS('اليومية العامة'!$I$6:$I$1600,'اليومية العامة'!$F$6:$F$1600,$B138,'اليومية العامة'!$B$6:$B$1600,$Z$1)</f>
        <v>0</v>
      </c>
      <c r="AA138" s="76">
        <f>SUMIFS('اليومية العامة'!$M$6:$M$1600,'اليومية العامة'!$J$6:$J$1600,$B138,'اليومية العامة'!$B$6:$B$1600,$Z$1)</f>
        <v>0</v>
      </c>
      <c r="AB138" s="76">
        <f>SUMIFS('اليومية العامة'!$I$6:$I$1600,'اليومية العامة'!$F$6:$F$1600,$B138,'اليومية العامة'!$B$6:$B$1600,$AB$1)</f>
        <v>0</v>
      </c>
      <c r="AC138" s="76">
        <f>SUMIFS('اليومية العامة'!$M$6:$M$1600,'اليومية العامة'!$J$6:$J$1600,$B138,'اليومية العامة'!$B$6:$B$1600,$AB$1)</f>
        <v>0</v>
      </c>
      <c r="AD138" s="76">
        <f t="shared" si="6"/>
        <v>0</v>
      </c>
      <c r="AE138" s="76">
        <f t="shared" si="7"/>
        <v>0</v>
      </c>
      <c r="AF138" s="20" t="str">
        <f t="shared" si="8"/>
        <v/>
      </c>
    </row>
    <row r="139" spans="1:32" x14ac:dyDescent="0.25">
      <c r="A139" s="75">
        <f>'دليل الحسابات'!A137</f>
        <v>5</v>
      </c>
      <c r="B139" s="75">
        <f>'دليل الحسابات'!B137</f>
        <v>12501004</v>
      </c>
      <c r="C139" s="75" t="str">
        <f>'دليل الحسابات'!C137</f>
        <v>تكلفة اجهزة كمبيوتر</v>
      </c>
      <c r="D139" s="76">
        <f>SUMIFS('القيد الإفتتاحي'!$I$6:$I$1600,'القيد الإفتتاحي'!$F$6:$F$1600,$B139,'القيد الإفتتاحي'!$B$6:$B$1600,$D$1)</f>
        <v>0</v>
      </c>
      <c r="E139" s="76">
        <f>SUMIFS('القيد الإفتتاحي'!$M$6:$M$1600,'القيد الإفتتاحي'!$J$6:$J$1600,$B139,'القيد الإفتتاحي'!$B$6:$B$1600,$D$1)</f>
        <v>0</v>
      </c>
      <c r="F139" s="76">
        <f>SUMIFS('اليومية العامة'!$I$6:$I$1600,'اليومية العامة'!$F$6:$F$1600,$B139,'اليومية العامة'!$B$6:$B$1600,$F$1)</f>
        <v>0</v>
      </c>
      <c r="G139" s="76">
        <f>SUMIFS('اليومية العامة'!$M$6:$M$1600,'اليومية العامة'!$J$6:$J$1600,$B139,'اليومية العامة'!$B$6:$B$1600,$F$1)</f>
        <v>0</v>
      </c>
      <c r="H139" s="76">
        <f>SUMIFS('اليومية العامة'!$I$6:$I$1600,'اليومية العامة'!$F$6:$F$1600,$B139,'اليومية العامة'!$B$6:$B$1600,$H$1)</f>
        <v>0</v>
      </c>
      <c r="I139" s="76">
        <f>SUMIFS('اليومية العامة'!$M$6:$M$1600,'اليومية العامة'!$J$6:$J$1600,$B139,'اليومية العامة'!$B$6:$B$1600,$H$1)</f>
        <v>0</v>
      </c>
      <c r="J139" s="76">
        <f>SUMIFS('اليومية العامة'!$I$6:$I$1600,'اليومية العامة'!$F$6:$F$1600,$B139,'اليومية العامة'!$B$6:$B$1600,$J$1)</f>
        <v>0</v>
      </c>
      <c r="K139" s="76">
        <f>SUMIFS('اليومية العامة'!$M$6:$M$1600,'اليومية العامة'!$J$6:$J$1600,$B139,'اليومية العامة'!$B$6:$B$1600,$J$1)</f>
        <v>0</v>
      </c>
      <c r="L139" s="76">
        <f>SUMIFS('اليومية العامة'!$I$6:$I$1600,'اليومية العامة'!$F$6:$F$1600,$B139,'اليومية العامة'!$B$6:$B$1600,$L$1)</f>
        <v>0</v>
      </c>
      <c r="M139" s="76">
        <f>SUMIFS('اليومية العامة'!$M$6:$M$1600,'اليومية العامة'!$J$6:$J$1600,$B139,'اليومية العامة'!$B$6:$B$1600,$L$1)</f>
        <v>0</v>
      </c>
      <c r="N139" s="76">
        <f>SUMIFS('اليومية العامة'!$I$6:$I$1600,'اليومية العامة'!$F$6:$F$1600,$B139,'اليومية العامة'!$B$6:$B$1600,$N$1)</f>
        <v>0</v>
      </c>
      <c r="O139" s="76">
        <f>SUMIFS('اليومية العامة'!$M$6:$M$1600,'اليومية العامة'!$J$6:$J$1600,$B139,'اليومية العامة'!$B$6:$B$1600,$N$1)</f>
        <v>0</v>
      </c>
      <c r="P139" s="76">
        <f>SUMIFS('اليومية العامة'!$I$6:$I$1600,'اليومية العامة'!$F$6:$F$1600,$B139,'اليومية العامة'!$B$6:$B$1600,$P$1)</f>
        <v>0</v>
      </c>
      <c r="Q139" s="76">
        <f>SUMIFS('اليومية العامة'!$M$6:$M$1600,'اليومية العامة'!$J$6:$J$1600,$B139,'اليومية العامة'!$B$6:$B$1600,$P$1)</f>
        <v>0</v>
      </c>
      <c r="R139" s="76">
        <f>SUMIFS('اليومية العامة'!$I$6:$I$1600,'اليومية العامة'!$F$6:$F$1600,$B139,'اليومية العامة'!$B$6:$B$1600,$R$1)</f>
        <v>0</v>
      </c>
      <c r="S139" s="76">
        <f>SUMIFS('اليومية العامة'!$M$6:$M$1600,'اليومية العامة'!$J$6:$J$1600,$B139,'اليومية العامة'!$B$6:$B$1600,$R$1)</f>
        <v>0</v>
      </c>
      <c r="T139" s="76">
        <f>SUMIFS('اليومية العامة'!$I$6:$I$1600,'اليومية العامة'!$F$6:$F$1600,$B139,'اليومية العامة'!$B$6:$B$1600,$T$1)</f>
        <v>0</v>
      </c>
      <c r="U139" s="76">
        <f>SUMIFS('اليومية العامة'!$M$6:$M$1600,'اليومية العامة'!$J$6:$J$1600,$B139,'اليومية العامة'!$B$6:$B$1600,$T$1)</f>
        <v>0</v>
      </c>
      <c r="V139" s="76">
        <f>SUMIFS('اليومية العامة'!$I$6:$I$1600,'اليومية العامة'!$F$6:$F$1600,$B139,'اليومية العامة'!$B$6:$B$1600,$V$1)</f>
        <v>0</v>
      </c>
      <c r="W139" s="76">
        <f>SUMIFS('اليومية العامة'!$M$6:$M$1600,'اليومية العامة'!$J$6:$J$1600,$B139,'اليومية العامة'!$B$6:$B$1600,$V$1)</f>
        <v>0</v>
      </c>
      <c r="X139" s="76">
        <f>SUMIFS('اليومية العامة'!$I$6:$I$1600,'اليومية العامة'!$F$6:$F$1600,$B139,'اليومية العامة'!$B$6:$B$1600,$X$1)</f>
        <v>0</v>
      </c>
      <c r="Y139" s="76">
        <f>SUMIFS('اليومية العامة'!$M$6:$M$1600,'اليومية العامة'!$J$6:$J$1600,$B139,'اليومية العامة'!$B$6:$B$1600,$X$1)</f>
        <v>0</v>
      </c>
      <c r="Z139" s="76">
        <f>SUMIFS('اليومية العامة'!$I$6:$I$1600,'اليومية العامة'!$F$6:$F$1600,$B139,'اليومية العامة'!$B$6:$B$1600,$Z$1)</f>
        <v>0</v>
      </c>
      <c r="AA139" s="76">
        <f>SUMIFS('اليومية العامة'!$M$6:$M$1600,'اليومية العامة'!$J$6:$J$1600,$B139,'اليومية العامة'!$B$6:$B$1600,$Z$1)</f>
        <v>0</v>
      </c>
      <c r="AB139" s="76">
        <f>SUMIFS('اليومية العامة'!$I$6:$I$1600,'اليومية العامة'!$F$6:$F$1600,$B139,'اليومية العامة'!$B$6:$B$1600,$AB$1)</f>
        <v>0</v>
      </c>
      <c r="AC139" s="76">
        <f>SUMIFS('اليومية العامة'!$M$6:$M$1600,'اليومية العامة'!$J$6:$J$1600,$B139,'اليومية العامة'!$B$6:$B$1600,$AB$1)</f>
        <v>0</v>
      </c>
      <c r="AD139" s="76">
        <f t="shared" si="6"/>
        <v>0</v>
      </c>
      <c r="AE139" s="76">
        <f t="shared" si="7"/>
        <v>0</v>
      </c>
      <c r="AF139" s="20" t="str">
        <f t="shared" si="8"/>
        <v/>
      </c>
    </row>
    <row r="140" spans="1:32" x14ac:dyDescent="0.25">
      <c r="A140" s="75">
        <f>'دليل الحسابات'!A138</f>
        <v>5</v>
      </c>
      <c r="B140" s="75">
        <f>'دليل الحسابات'!B138</f>
        <v>12501005</v>
      </c>
      <c r="C140" s="75" t="str">
        <f>'دليل الحسابات'!C138</f>
        <v>تكلفة اجهزة كمبيوتر</v>
      </c>
      <c r="D140" s="76">
        <f>SUMIFS('القيد الإفتتاحي'!$I$6:$I$1600,'القيد الإفتتاحي'!$F$6:$F$1600,$B140,'القيد الإفتتاحي'!$B$6:$B$1600,$D$1)</f>
        <v>0</v>
      </c>
      <c r="E140" s="76">
        <f>SUMIFS('القيد الإفتتاحي'!$M$6:$M$1600,'القيد الإفتتاحي'!$J$6:$J$1600,$B140,'القيد الإفتتاحي'!$B$6:$B$1600,$D$1)</f>
        <v>0</v>
      </c>
      <c r="F140" s="76">
        <f>SUMIFS('اليومية العامة'!$I$6:$I$1600,'اليومية العامة'!$F$6:$F$1600,$B140,'اليومية العامة'!$B$6:$B$1600,$F$1)</f>
        <v>0</v>
      </c>
      <c r="G140" s="76">
        <f>SUMIFS('اليومية العامة'!$M$6:$M$1600,'اليومية العامة'!$J$6:$J$1600,$B140,'اليومية العامة'!$B$6:$B$1600,$F$1)</f>
        <v>0</v>
      </c>
      <c r="H140" s="76">
        <f>SUMIFS('اليومية العامة'!$I$6:$I$1600,'اليومية العامة'!$F$6:$F$1600,$B140,'اليومية العامة'!$B$6:$B$1600,$H$1)</f>
        <v>0</v>
      </c>
      <c r="I140" s="76">
        <f>SUMIFS('اليومية العامة'!$M$6:$M$1600,'اليومية العامة'!$J$6:$J$1600,$B140,'اليومية العامة'!$B$6:$B$1600,$H$1)</f>
        <v>0</v>
      </c>
      <c r="J140" s="76">
        <f>SUMIFS('اليومية العامة'!$I$6:$I$1600,'اليومية العامة'!$F$6:$F$1600,$B140,'اليومية العامة'!$B$6:$B$1600,$J$1)</f>
        <v>0</v>
      </c>
      <c r="K140" s="76">
        <f>SUMIFS('اليومية العامة'!$M$6:$M$1600,'اليومية العامة'!$J$6:$J$1600,$B140,'اليومية العامة'!$B$6:$B$1600,$J$1)</f>
        <v>0</v>
      </c>
      <c r="L140" s="76">
        <f>SUMIFS('اليومية العامة'!$I$6:$I$1600,'اليومية العامة'!$F$6:$F$1600,$B140,'اليومية العامة'!$B$6:$B$1600,$L$1)</f>
        <v>0</v>
      </c>
      <c r="M140" s="76">
        <f>SUMIFS('اليومية العامة'!$M$6:$M$1600,'اليومية العامة'!$J$6:$J$1600,$B140,'اليومية العامة'!$B$6:$B$1600,$L$1)</f>
        <v>0</v>
      </c>
      <c r="N140" s="76">
        <f>SUMIFS('اليومية العامة'!$I$6:$I$1600,'اليومية العامة'!$F$6:$F$1600,$B140,'اليومية العامة'!$B$6:$B$1600,$N$1)</f>
        <v>0</v>
      </c>
      <c r="O140" s="76">
        <f>SUMIFS('اليومية العامة'!$M$6:$M$1600,'اليومية العامة'!$J$6:$J$1600,$B140,'اليومية العامة'!$B$6:$B$1600,$N$1)</f>
        <v>0</v>
      </c>
      <c r="P140" s="76">
        <f>SUMIFS('اليومية العامة'!$I$6:$I$1600,'اليومية العامة'!$F$6:$F$1600,$B140,'اليومية العامة'!$B$6:$B$1600,$P$1)</f>
        <v>0</v>
      </c>
      <c r="Q140" s="76">
        <f>SUMIFS('اليومية العامة'!$M$6:$M$1600,'اليومية العامة'!$J$6:$J$1600,$B140,'اليومية العامة'!$B$6:$B$1600,$P$1)</f>
        <v>0</v>
      </c>
      <c r="R140" s="76">
        <f>SUMIFS('اليومية العامة'!$I$6:$I$1600,'اليومية العامة'!$F$6:$F$1600,$B140,'اليومية العامة'!$B$6:$B$1600,$R$1)</f>
        <v>0</v>
      </c>
      <c r="S140" s="76">
        <f>SUMIFS('اليومية العامة'!$M$6:$M$1600,'اليومية العامة'!$J$6:$J$1600,$B140,'اليومية العامة'!$B$6:$B$1600,$R$1)</f>
        <v>0</v>
      </c>
      <c r="T140" s="76">
        <f>SUMIFS('اليومية العامة'!$I$6:$I$1600,'اليومية العامة'!$F$6:$F$1600,$B140,'اليومية العامة'!$B$6:$B$1600,$T$1)</f>
        <v>0</v>
      </c>
      <c r="U140" s="76">
        <f>SUMIFS('اليومية العامة'!$M$6:$M$1600,'اليومية العامة'!$J$6:$J$1600,$B140,'اليومية العامة'!$B$6:$B$1600,$T$1)</f>
        <v>0</v>
      </c>
      <c r="V140" s="76">
        <f>SUMIFS('اليومية العامة'!$I$6:$I$1600,'اليومية العامة'!$F$6:$F$1600,$B140,'اليومية العامة'!$B$6:$B$1600,$V$1)</f>
        <v>0</v>
      </c>
      <c r="W140" s="76">
        <f>SUMIFS('اليومية العامة'!$M$6:$M$1600,'اليومية العامة'!$J$6:$J$1600,$B140,'اليومية العامة'!$B$6:$B$1600,$V$1)</f>
        <v>0</v>
      </c>
      <c r="X140" s="76">
        <f>SUMIFS('اليومية العامة'!$I$6:$I$1600,'اليومية العامة'!$F$6:$F$1600,$B140,'اليومية العامة'!$B$6:$B$1600,$X$1)</f>
        <v>0</v>
      </c>
      <c r="Y140" s="76">
        <f>SUMIFS('اليومية العامة'!$M$6:$M$1600,'اليومية العامة'!$J$6:$J$1600,$B140,'اليومية العامة'!$B$6:$B$1600,$X$1)</f>
        <v>0</v>
      </c>
      <c r="Z140" s="76">
        <f>SUMIFS('اليومية العامة'!$I$6:$I$1600,'اليومية العامة'!$F$6:$F$1600,$B140,'اليومية العامة'!$B$6:$B$1600,$Z$1)</f>
        <v>0</v>
      </c>
      <c r="AA140" s="76">
        <f>SUMIFS('اليومية العامة'!$M$6:$M$1600,'اليومية العامة'!$J$6:$J$1600,$B140,'اليومية العامة'!$B$6:$B$1600,$Z$1)</f>
        <v>0</v>
      </c>
      <c r="AB140" s="76">
        <f>SUMIFS('اليومية العامة'!$I$6:$I$1600,'اليومية العامة'!$F$6:$F$1600,$B140,'اليومية العامة'!$B$6:$B$1600,$AB$1)</f>
        <v>0</v>
      </c>
      <c r="AC140" s="76">
        <f>SUMIFS('اليومية العامة'!$M$6:$M$1600,'اليومية العامة'!$J$6:$J$1600,$B140,'اليومية العامة'!$B$6:$B$1600,$AB$1)</f>
        <v>0</v>
      </c>
      <c r="AD140" s="76">
        <f t="shared" si="6"/>
        <v>0</v>
      </c>
      <c r="AE140" s="76">
        <f t="shared" si="7"/>
        <v>0</v>
      </c>
      <c r="AF140" s="20" t="str">
        <f t="shared" si="8"/>
        <v/>
      </c>
    </row>
    <row r="141" spans="1:32" x14ac:dyDescent="0.25">
      <c r="A141" s="75">
        <f>'دليل الحسابات'!A139</f>
        <v>4</v>
      </c>
      <c r="B141" s="75">
        <f>'دليل الحسابات'!B139</f>
        <v>12502000</v>
      </c>
      <c r="C141" s="75" t="str">
        <f>'دليل الحسابات'!C139</f>
        <v>مجمع استهلاك اجهزة كمبيوتر</v>
      </c>
      <c r="D141" s="76">
        <f>SUMIFS('القيد الإفتتاحي'!$I$6:$I$1600,'القيد الإفتتاحي'!$F$6:$F$1600,$B141,'القيد الإفتتاحي'!$B$6:$B$1600,$D$1)</f>
        <v>0</v>
      </c>
      <c r="E141" s="76">
        <f>SUMIFS('القيد الإفتتاحي'!$M$6:$M$1600,'القيد الإفتتاحي'!$J$6:$J$1600,$B141,'القيد الإفتتاحي'!$B$6:$B$1600,$D$1)</f>
        <v>0</v>
      </c>
      <c r="F141" s="76">
        <f>SUMIFS('اليومية العامة'!$I$6:$I$1600,'اليومية العامة'!$F$6:$F$1600,$B141,'اليومية العامة'!$B$6:$B$1600,$F$1)</f>
        <v>0</v>
      </c>
      <c r="G141" s="76">
        <f>SUMIFS('اليومية العامة'!$M$6:$M$1600,'اليومية العامة'!$J$6:$J$1600,$B141,'اليومية العامة'!$B$6:$B$1600,$F$1)</f>
        <v>0</v>
      </c>
      <c r="H141" s="76">
        <f>SUMIFS('اليومية العامة'!$I$6:$I$1600,'اليومية العامة'!$F$6:$F$1600,$B141,'اليومية العامة'!$B$6:$B$1600,$H$1)</f>
        <v>0</v>
      </c>
      <c r="I141" s="76">
        <f>SUMIFS('اليومية العامة'!$M$6:$M$1600,'اليومية العامة'!$J$6:$J$1600,$B141,'اليومية العامة'!$B$6:$B$1600,$H$1)</f>
        <v>0</v>
      </c>
      <c r="J141" s="76">
        <f>SUMIFS('اليومية العامة'!$I$6:$I$1600,'اليومية العامة'!$F$6:$F$1600,$B141,'اليومية العامة'!$B$6:$B$1600,$J$1)</f>
        <v>0</v>
      </c>
      <c r="K141" s="76">
        <f>SUMIFS('اليومية العامة'!$M$6:$M$1600,'اليومية العامة'!$J$6:$J$1600,$B141,'اليومية العامة'!$B$6:$B$1600,$J$1)</f>
        <v>0</v>
      </c>
      <c r="L141" s="76">
        <f>SUMIFS('اليومية العامة'!$I$6:$I$1600,'اليومية العامة'!$F$6:$F$1600,$B141,'اليومية العامة'!$B$6:$B$1600,$L$1)</f>
        <v>0</v>
      </c>
      <c r="M141" s="76">
        <f>SUMIFS('اليومية العامة'!$M$6:$M$1600,'اليومية العامة'!$J$6:$J$1600,$B141,'اليومية العامة'!$B$6:$B$1600,$L$1)</f>
        <v>0</v>
      </c>
      <c r="N141" s="76">
        <f>SUMIFS('اليومية العامة'!$I$6:$I$1600,'اليومية العامة'!$F$6:$F$1600,$B141,'اليومية العامة'!$B$6:$B$1600,$N$1)</f>
        <v>0</v>
      </c>
      <c r="O141" s="76">
        <f>SUMIFS('اليومية العامة'!$M$6:$M$1600,'اليومية العامة'!$J$6:$J$1600,$B141,'اليومية العامة'!$B$6:$B$1600,$N$1)</f>
        <v>0</v>
      </c>
      <c r="P141" s="76">
        <f>SUMIFS('اليومية العامة'!$I$6:$I$1600,'اليومية العامة'!$F$6:$F$1600,$B141,'اليومية العامة'!$B$6:$B$1600,$P$1)</f>
        <v>0</v>
      </c>
      <c r="Q141" s="76">
        <f>SUMIFS('اليومية العامة'!$M$6:$M$1600,'اليومية العامة'!$J$6:$J$1600,$B141,'اليومية العامة'!$B$6:$B$1600,$P$1)</f>
        <v>0</v>
      </c>
      <c r="R141" s="76">
        <f>SUMIFS('اليومية العامة'!$I$6:$I$1600,'اليومية العامة'!$F$6:$F$1600,$B141,'اليومية العامة'!$B$6:$B$1600,$R$1)</f>
        <v>0</v>
      </c>
      <c r="S141" s="76">
        <f>SUMIFS('اليومية العامة'!$M$6:$M$1600,'اليومية العامة'!$J$6:$J$1600,$B141,'اليومية العامة'!$B$6:$B$1600,$R$1)</f>
        <v>0</v>
      </c>
      <c r="T141" s="76">
        <f>SUMIFS('اليومية العامة'!$I$6:$I$1600,'اليومية العامة'!$F$6:$F$1600,$B141,'اليومية العامة'!$B$6:$B$1600,$T$1)</f>
        <v>0</v>
      </c>
      <c r="U141" s="76">
        <f>SUMIFS('اليومية العامة'!$M$6:$M$1600,'اليومية العامة'!$J$6:$J$1600,$B141,'اليومية العامة'!$B$6:$B$1600,$T$1)</f>
        <v>0</v>
      </c>
      <c r="V141" s="76">
        <f>SUMIFS('اليومية العامة'!$I$6:$I$1600,'اليومية العامة'!$F$6:$F$1600,$B141,'اليومية العامة'!$B$6:$B$1600,$V$1)</f>
        <v>0</v>
      </c>
      <c r="W141" s="76">
        <f>SUMIFS('اليومية العامة'!$M$6:$M$1600,'اليومية العامة'!$J$6:$J$1600,$B141,'اليومية العامة'!$B$6:$B$1600,$V$1)</f>
        <v>0</v>
      </c>
      <c r="X141" s="76">
        <f>SUMIFS('اليومية العامة'!$I$6:$I$1600,'اليومية العامة'!$F$6:$F$1600,$B141,'اليومية العامة'!$B$6:$B$1600,$X$1)</f>
        <v>0</v>
      </c>
      <c r="Y141" s="76">
        <f>SUMIFS('اليومية العامة'!$M$6:$M$1600,'اليومية العامة'!$J$6:$J$1600,$B141,'اليومية العامة'!$B$6:$B$1600,$X$1)</f>
        <v>0</v>
      </c>
      <c r="Z141" s="76">
        <f>SUMIFS('اليومية العامة'!$I$6:$I$1600,'اليومية العامة'!$F$6:$F$1600,$B141,'اليومية العامة'!$B$6:$B$1600,$Z$1)</f>
        <v>0</v>
      </c>
      <c r="AA141" s="76">
        <f>SUMIFS('اليومية العامة'!$M$6:$M$1600,'اليومية العامة'!$J$6:$J$1600,$B141,'اليومية العامة'!$B$6:$B$1600,$Z$1)</f>
        <v>0</v>
      </c>
      <c r="AB141" s="76">
        <f>SUMIFS('اليومية العامة'!$I$6:$I$1600,'اليومية العامة'!$F$6:$F$1600,$B141,'اليومية العامة'!$B$6:$B$1600,$AB$1)</f>
        <v>0</v>
      </c>
      <c r="AC141" s="76">
        <f>SUMIFS('اليومية العامة'!$M$6:$M$1600,'اليومية العامة'!$J$6:$J$1600,$B141,'اليومية العامة'!$B$6:$B$1600,$AB$1)</f>
        <v>0</v>
      </c>
      <c r="AD141" s="76">
        <f t="shared" si="6"/>
        <v>0</v>
      </c>
      <c r="AE141" s="76">
        <f t="shared" si="7"/>
        <v>0</v>
      </c>
      <c r="AF141" s="20" t="str">
        <f t="shared" si="8"/>
        <v/>
      </c>
    </row>
    <row r="142" spans="1:32" x14ac:dyDescent="0.25">
      <c r="A142" s="75">
        <f>'دليل الحسابات'!A140</f>
        <v>5</v>
      </c>
      <c r="B142" s="75">
        <f>'دليل الحسابات'!B140</f>
        <v>12502001</v>
      </c>
      <c r="C142" s="75" t="str">
        <f>'دليل الحسابات'!C140</f>
        <v>مجمع استهلاك اجهزة كمبيوتر</v>
      </c>
      <c r="D142" s="76">
        <f>SUMIFS('القيد الإفتتاحي'!$I$6:$I$1600,'القيد الإفتتاحي'!$F$6:$F$1600,$B142,'القيد الإفتتاحي'!$B$6:$B$1600,$D$1)</f>
        <v>0</v>
      </c>
      <c r="E142" s="76">
        <f>SUMIFS('القيد الإفتتاحي'!$M$6:$M$1600,'القيد الإفتتاحي'!$J$6:$J$1600,$B142,'القيد الإفتتاحي'!$B$6:$B$1600,$D$1)</f>
        <v>0</v>
      </c>
      <c r="F142" s="76">
        <f>SUMIFS('اليومية العامة'!$I$6:$I$1600,'اليومية العامة'!$F$6:$F$1600,$B142,'اليومية العامة'!$B$6:$B$1600,$F$1)</f>
        <v>0</v>
      </c>
      <c r="G142" s="76">
        <f>SUMIFS('اليومية العامة'!$M$6:$M$1600,'اليومية العامة'!$J$6:$J$1600,$B142,'اليومية العامة'!$B$6:$B$1600,$F$1)</f>
        <v>0</v>
      </c>
      <c r="H142" s="76">
        <f>SUMIFS('اليومية العامة'!$I$6:$I$1600,'اليومية العامة'!$F$6:$F$1600,$B142,'اليومية العامة'!$B$6:$B$1600,$H$1)</f>
        <v>0</v>
      </c>
      <c r="I142" s="76">
        <f>SUMIFS('اليومية العامة'!$M$6:$M$1600,'اليومية العامة'!$J$6:$J$1600,$B142,'اليومية العامة'!$B$6:$B$1600,$H$1)</f>
        <v>0</v>
      </c>
      <c r="J142" s="76">
        <f>SUMIFS('اليومية العامة'!$I$6:$I$1600,'اليومية العامة'!$F$6:$F$1600,$B142,'اليومية العامة'!$B$6:$B$1600,$J$1)</f>
        <v>0</v>
      </c>
      <c r="K142" s="76">
        <f>SUMIFS('اليومية العامة'!$M$6:$M$1600,'اليومية العامة'!$J$6:$J$1600,$B142,'اليومية العامة'!$B$6:$B$1600,$J$1)</f>
        <v>0</v>
      </c>
      <c r="L142" s="76">
        <f>SUMIFS('اليومية العامة'!$I$6:$I$1600,'اليومية العامة'!$F$6:$F$1600,$B142,'اليومية العامة'!$B$6:$B$1600,$L$1)</f>
        <v>0</v>
      </c>
      <c r="M142" s="76">
        <f>SUMIFS('اليومية العامة'!$M$6:$M$1600,'اليومية العامة'!$J$6:$J$1600,$B142,'اليومية العامة'!$B$6:$B$1600,$L$1)</f>
        <v>0</v>
      </c>
      <c r="N142" s="76">
        <f>SUMIFS('اليومية العامة'!$I$6:$I$1600,'اليومية العامة'!$F$6:$F$1600,$B142,'اليومية العامة'!$B$6:$B$1600,$N$1)</f>
        <v>0</v>
      </c>
      <c r="O142" s="76">
        <f>SUMIFS('اليومية العامة'!$M$6:$M$1600,'اليومية العامة'!$J$6:$J$1600,$B142,'اليومية العامة'!$B$6:$B$1600,$N$1)</f>
        <v>0</v>
      </c>
      <c r="P142" s="76">
        <f>SUMIFS('اليومية العامة'!$I$6:$I$1600,'اليومية العامة'!$F$6:$F$1600,$B142,'اليومية العامة'!$B$6:$B$1600,$P$1)</f>
        <v>0</v>
      </c>
      <c r="Q142" s="76">
        <f>SUMIFS('اليومية العامة'!$M$6:$M$1600,'اليومية العامة'!$J$6:$J$1600,$B142,'اليومية العامة'!$B$6:$B$1600,$P$1)</f>
        <v>0</v>
      </c>
      <c r="R142" s="76">
        <f>SUMIFS('اليومية العامة'!$I$6:$I$1600,'اليومية العامة'!$F$6:$F$1600,$B142,'اليومية العامة'!$B$6:$B$1600,$R$1)</f>
        <v>0</v>
      </c>
      <c r="S142" s="76">
        <f>SUMIFS('اليومية العامة'!$M$6:$M$1600,'اليومية العامة'!$J$6:$J$1600,$B142,'اليومية العامة'!$B$6:$B$1600,$R$1)</f>
        <v>0</v>
      </c>
      <c r="T142" s="76">
        <f>SUMIFS('اليومية العامة'!$I$6:$I$1600,'اليومية العامة'!$F$6:$F$1600,$B142,'اليومية العامة'!$B$6:$B$1600,$T$1)</f>
        <v>0</v>
      </c>
      <c r="U142" s="76">
        <f>SUMIFS('اليومية العامة'!$M$6:$M$1600,'اليومية العامة'!$J$6:$J$1600,$B142,'اليومية العامة'!$B$6:$B$1600,$T$1)</f>
        <v>0</v>
      </c>
      <c r="V142" s="76">
        <f>SUMIFS('اليومية العامة'!$I$6:$I$1600,'اليومية العامة'!$F$6:$F$1600,$B142,'اليومية العامة'!$B$6:$B$1600,$V$1)</f>
        <v>0</v>
      </c>
      <c r="W142" s="76">
        <f>SUMIFS('اليومية العامة'!$M$6:$M$1600,'اليومية العامة'!$J$6:$J$1600,$B142,'اليومية العامة'!$B$6:$B$1600,$V$1)</f>
        <v>0</v>
      </c>
      <c r="X142" s="76">
        <f>SUMIFS('اليومية العامة'!$I$6:$I$1600,'اليومية العامة'!$F$6:$F$1600,$B142,'اليومية العامة'!$B$6:$B$1600,$X$1)</f>
        <v>0</v>
      </c>
      <c r="Y142" s="76">
        <f>SUMIFS('اليومية العامة'!$M$6:$M$1600,'اليومية العامة'!$J$6:$J$1600,$B142,'اليومية العامة'!$B$6:$B$1600,$X$1)</f>
        <v>0</v>
      </c>
      <c r="Z142" s="76">
        <f>SUMIFS('اليومية العامة'!$I$6:$I$1600,'اليومية العامة'!$F$6:$F$1600,$B142,'اليومية العامة'!$B$6:$B$1600,$Z$1)</f>
        <v>0</v>
      </c>
      <c r="AA142" s="76">
        <f>SUMIFS('اليومية العامة'!$M$6:$M$1600,'اليومية العامة'!$J$6:$J$1600,$B142,'اليومية العامة'!$B$6:$B$1600,$Z$1)</f>
        <v>0</v>
      </c>
      <c r="AB142" s="76">
        <f>SUMIFS('اليومية العامة'!$I$6:$I$1600,'اليومية العامة'!$F$6:$F$1600,$B142,'اليومية العامة'!$B$6:$B$1600,$AB$1)</f>
        <v>0</v>
      </c>
      <c r="AC142" s="76">
        <f>SUMIFS('اليومية العامة'!$M$6:$M$1600,'اليومية العامة'!$J$6:$J$1600,$B142,'اليومية العامة'!$B$6:$B$1600,$AB$1)</f>
        <v>0</v>
      </c>
      <c r="AD142" s="76">
        <f t="shared" si="6"/>
        <v>0</v>
      </c>
      <c r="AE142" s="76">
        <f t="shared" si="7"/>
        <v>0</v>
      </c>
      <c r="AF142" s="20" t="str">
        <f t="shared" si="8"/>
        <v/>
      </c>
    </row>
    <row r="143" spans="1:32" x14ac:dyDescent="0.25">
      <c r="A143" s="75">
        <f>'دليل الحسابات'!A141</f>
        <v>5</v>
      </c>
      <c r="B143" s="75">
        <f>'دليل الحسابات'!B141</f>
        <v>12502002</v>
      </c>
      <c r="C143" s="75" t="str">
        <f>'دليل الحسابات'!C141</f>
        <v>مجمع استهلاك اجهزة كمبيوتر</v>
      </c>
      <c r="D143" s="76">
        <f>SUMIFS('القيد الإفتتاحي'!$I$6:$I$1600,'القيد الإفتتاحي'!$F$6:$F$1600,$B143,'القيد الإفتتاحي'!$B$6:$B$1600,$D$1)</f>
        <v>0</v>
      </c>
      <c r="E143" s="76">
        <f>SUMIFS('القيد الإفتتاحي'!$M$6:$M$1600,'القيد الإفتتاحي'!$J$6:$J$1600,$B143,'القيد الإفتتاحي'!$B$6:$B$1600,$D$1)</f>
        <v>0</v>
      </c>
      <c r="F143" s="76">
        <f>SUMIFS('اليومية العامة'!$I$6:$I$1600,'اليومية العامة'!$F$6:$F$1600,$B143,'اليومية العامة'!$B$6:$B$1600,$F$1)</f>
        <v>0</v>
      </c>
      <c r="G143" s="76">
        <f>SUMIFS('اليومية العامة'!$M$6:$M$1600,'اليومية العامة'!$J$6:$J$1600,$B143,'اليومية العامة'!$B$6:$B$1600,$F$1)</f>
        <v>0</v>
      </c>
      <c r="H143" s="76">
        <f>SUMIFS('اليومية العامة'!$I$6:$I$1600,'اليومية العامة'!$F$6:$F$1600,$B143,'اليومية العامة'!$B$6:$B$1600,$H$1)</f>
        <v>0</v>
      </c>
      <c r="I143" s="76">
        <f>SUMIFS('اليومية العامة'!$M$6:$M$1600,'اليومية العامة'!$J$6:$J$1600,$B143,'اليومية العامة'!$B$6:$B$1600,$H$1)</f>
        <v>0</v>
      </c>
      <c r="J143" s="76">
        <f>SUMIFS('اليومية العامة'!$I$6:$I$1600,'اليومية العامة'!$F$6:$F$1600,$B143,'اليومية العامة'!$B$6:$B$1600,$J$1)</f>
        <v>0</v>
      </c>
      <c r="K143" s="76">
        <f>SUMIFS('اليومية العامة'!$M$6:$M$1600,'اليومية العامة'!$J$6:$J$1600,$B143,'اليومية العامة'!$B$6:$B$1600,$J$1)</f>
        <v>0</v>
      </c>
      <c r="L143" s="76">
        <f>SUMIFS('اليومية العامة'!$I$6:$I$1600,'اليومية العامة'!$F$6:$F$1600,$B143,'اليومية العامة'!$B$6:$B$1600,$L$1)</f>
        <v>0</v>
      </c>
      <c r="M143" s="76">
        <f>SUMIFS('اليومية العامة'!$M$6:$M$1600,'اليومية العامة'!$J$6:$J$1600,$B143,'اليومية العامة'!$B$6:$B$1600,$L$1)</f>
        <v>0</v>
      </c>
      <c r="N143" s="76">
        <f>SUMIFS('اليومية العامة'!$I$6:$I$1600,'اليومية العامة'!$F$6:$F$1600,$B143,'اليومية العامة'!$B$6:$B$1600,$N$1)</f>
        <v>0</v>
      </c>
      <c r="O143" s="76">
        <f>SUMIFS('اليومية العامة'!$M$6:$M$1600,'اليومية العامة'!$J$6:$J$1600,$B143,'اليومية العامة'!$B$6:$B$1600,$N$1)</f>
        <v>0</v>
      </c>
      <c r="P143" s="76">
        <f>SUMIFS('اليومية العامة'!$I$6:$I$1600,'اليومية العامة'!$F$6:$F$1600,$B143,'اليومية العامة'!$B$6:$B$1600,$P$1)</f>
        <v>0</v>
      </c>
      <c r="Q143" s="76">
        <f>SUMIFS('اليومية العامة'!$M$6:$M$1600,'اليومية العامة'!$J$6:$J$1600,$B143,'اليومية العامة'!$B$6:$B$1600,$P$1)</f>
        <v>0</v>
      </c>
      <c r="R143" s="76">
        <f>SUMIFS('اليومية العامة'!$I$6:$I$1600,'اليومية العامة'!$F$6:$F$1600,$B143,'اليومية العامة'!$B$6:$B$1600,$R$1)</f>
        <v>0</v>
      </c>
      <c r="S143" s="76">
        <f>SUMIFS('اليومية العامة'!$M$6:$M$1600,'اليومية العامة'!$J$6:$J$1600,$B143,'اليومية العامة'!$B$6:$B$1600,$R$1)</f>
        <v>0</v>
      </c>
      <c r="T143" s="76">
        <f>SUMIFS('اليومية العامة'!$I$6:$I$1600,'اليومية العامة'!$F$6:$F$1600,$B143,'اليومية العامة'!$B$6:$B$1600,$T$1)</f>
        <v>0</v>
      </c>
      <c r="U143" s="76">
        <f>SUMIFS('اليومية العامة'!$M$6:$M$1600,'اليومية العامة'!$J$6:$J$1600,$B143,'اليومية العامة'!$B$6:$B$1600,$T$1)</f>
        <v>0</v>
      </c>
      <c r="V143" s="76">
        <f>SUMIFS('اليومية العامة'!$I$6:$I$1600,'اليومية العامة'!$F$6:$F$1600,$B143,'اليومية العامة'!$B$6:$B$1600,$V$1)</f>
        <v>0</v>
      </c>
      <c r="W143" s="76">
        <f>SUMIFS('اليومية العامة'!$M$6:$M$1600,'اليومية العامة'!$J$6:$J$1600,$B143,'اليومية العامة'!$B$6:$B$1600,$V$1)</f>
        <v>0</v>
      </c>
      <c r="X143" s="76">
        <f>SUMIFS('اليومية العامة'!$I$6:$I$1600,'اليومية العامة'!$F$6:$F$1600,$B143,'اليومية العامة'!$B$6:$B$1600,$X$1)</f>
        <v>0</v>
      </c>
      <c r="Y143" s="76">
        <f>SUMIFS('اليومية العامة'!$M$6:$M$1600,'اليومية العامة'!$J$6:$J$1600,$B143,'اليومية العامة'!$B$6:$B$1600,$X$1)</f>
        <v>0</v>
      </c>
      <c r="Z143" s="76">
        <f>SUMIFS('اليومية العامة'!$I$6:$I$1600,'اليومية العامة'!$F$6:$F$1600,$B143,'اليومية العامة'!$B$6:$B$1600,$Z$1)</f>
        <v>0</v>
      </c>
      <c r="AA143" s="76">
        <f>SUMIFS('اليومية العامة'!$M$6:$M$1600,'اليومية العامة'!$J$6:$J$1600,$B143,'اليومية العامة'!$B$6:$B$1600,$Z$1)</f>
        <v>0</v>
      </c>
      <c r="AB143" s="76">
        <f>SUMIFS('اليومية العامة'!$I$6:$I$1600,'اليومية العامة'!$F$6:$F$1600,$B143,'اليومية العامة'!$B$6:$B$1600,$AB$1)</f>
        <v>0</v>
      </c>
      <c r="AC143" s="76">
        <f>SUMIFS('اليومية العامة'!$M$6:$M$1600,'اليومية العامة'!$J$6:$J$1600,$B143,'اليومية العامة'!$B$6:$B$1600,$AB$1)</f>
        <v>0</v>
      </c>
      <c r="AD143" s="76">
        <f t="shared" si="6"/>
        <v>0</v>
      </c>
      <c r="AE143" s="76">
        <f t="shared" si="7"/>
        <v>0</v>
      </c>
      <c r="AF143" s="20" t="str">
        <f t="shared" si="8"/>
        <v/>
      </c>
    </row>
    <row r="144" spans="1:32" x14ac:dyDescent="0.25">
      <c r="A144" s="75">
        <f>'دليل الحسابات'!A142</f>
        <v>5</v>
      </c>
      <c r="B144" s="75">
        <f>'دليل الحسابات'!B142</f>
        <v>12502003</v>
      </c>
      <c r="C144" s="75" t="str">
        <f>'دليل الحسابات'!C142</f>
        <v>مجمع استهلاك اجهزة كمبيوتر</v>
      </c>
      <c r="D144" s="76">
        <f>SUMIFS('القيد الإفتتاحي'!$I$6:$I$1600,'القيد الإفتتاحي'!$F$6:$F$1600,$B144,'القيد الإفتتاحي'!$B$6:$B$1600,$D$1)</f>
        <v>0</v>
      </c>
      <c r="E144" s="76">
        <f>SUMIFS('القيد الإفتتاحي'!$M$6:$M$1600,'القيد الإفتتاحي'!$J$6:$J$1600,$B144,'القيد الإفتتاحي'!$B$6:$B$1600,$D$1)</f>
        <v>0</v>
      </c>
      <c r="F144" s="76">
        <f>SUMIFS('اليومية العامة'!$I$6:$I$1600,'اليومية العامة'!$F$6:$F$1600,$B144,'اليومية العامة'!$B$6:$B$1600,$F$1)</f>
        <v>0</v>
      </c>
      <c r="G144" s="76">
        <f>SUMIFS('اليومية العامة'!$M$6:$M$1600,'اليومية العامة'!$J$6:$J$1600,$B144,'اليومية العامة'!$B$6:$B$1600,$F$1)</f>
        <v>0</v>
      </c>
      <c r="H144" s="76">
        <f>SUMIFS('اليومية العامة'!$I$6:$I$1600,'اليومية العامة'!$F$6:$F$1600,$B144,'اليومية العامة'!$B$6:$B$1600,$H$1)</f>
        <v>0</v>
      </c>
      <c r="I144" s="76">
        <f>SUMIFS('اليومية العامة'!$M$6:$M$1600,'اليومية العامة'!$J$6:$J$1600,$B144,'اليومية العامة'!$B$6:$B$1600,$H$1)</f>
        <v>0</v>
      </c>
      <c r="J144" s="76">
        <f>SUMIFS('اليومية العامة'!$I$6:$I$1600,'اليومية العامة'!$F$6:$F$1600,$B144,'اليومية العامة'!$B$6:$B$1600,$J$1)</f>
        <v>0</v>
      </c>
      <c r="K144" s="76">
        <f>SUMIFS('اليومية العامة'!$M$6:$M$1600,'اليومية العامة'!$J$6:$J$1600,$B144,'اليومية العامة'!$B$6:$B$1600,$J$1)</f>
        <v>0</v>
      </c>
      <c r="L144" s="76">
        <f>SUMIFS('اليومية العامة'!$I$6:$I$1600,'اليومية العامة'!$F$6:$F$1600,$B144,'اليومية العامة'!$B$6:$B$1600,$L$1)</f>
        <v>0</v>
      </c>
      <c r="M144" s="76">
        <f>SUMIFS('اليومية العامة'!$M$6:$M$1600,'اليومية العامة'!$J$6:$J$1600,$B144,'اليومية العامة'!$B$6:$B$1600,$L$1)</f>
        <v>0</v>
      </c>
      <c r="N144" s="76">
        <f>SUMIFS('اليومية العامة'!$I$6:$I$1600,'اليومية العامة'!$F$6:$F$1600,$B144,'اليومية العامة'!$B$6:$B$1600,$N$1)</f>
        <v>0</v>
      </c>
      <c r="O144" s="76">
        <f>SUMIFS('اليومية العامة'!$M$6:$M$1600,'اليومية العامة'!$J$6:$J$1600,$B144,'اليومية العامة'!$B$6:$B$1600,$N$1)</f>
        <v>0</v>
      </c>
      <c r="P144" s="76">
        <f>SUMIFS('اليومية العامة'!$I$6:$I$1600,'اليومية العامة'!$F$6:$F$1600,$B144,'اليومية العامة'!$B$6:$B$1600,$P$1)</f>
        <v>0</v>
      </c>
      <c r="Q144" s="76">
        <f>SUMIFS('اليومية العامة'!$M$6:$M$1600,'اليومية العامة'!$J$6:$J$1600,$B144,'اليومية العامة'!$B$6:$B$1600,$P$1)</f>
        <v>0</v>
      </c>
      <c r="R144" s="76">
        <f>SUMIFS('اليومية العامة'!$I$6:$I$1600,'اليومية العامة'!$F$6:$F$1600,$B144,'اليومية العامة'!$B$6:$B$1600,$R$1)</f>
        <v>0</v>
      </c>
      <c r="S144" s="76">
        <f>SUMIFS('اليومية العامة'!$M$6:$M$1600,'اليومية العامة'!$J$6:$J$1600,$B144,'اليومية العامة'!$B$6:$B$1600,$R$1)</f>
        <v>0</v>
      </c>
      <c r="T144" s="76">
        <f>SUMIFS('اليومية العامة'!$I$6:$I$1600,'اليومية العامة'!$F$6:$F$1600,$B144,'اليومية العامة'!$B$6:$B$1600,$T$1)</f>
        <v>0</v>
      </c>
      <c r="U144" s="76">
        <f>SUMIFS('اليومية العامة'!$M$6:$M$1600,'اليومية العامة'!$J$6:$J$1600,$B144,'اليومية العامة'!$B$6:$B$1600,$T$1)</f>
        <v>0</v>
      </c>
      <c r="V144" s="76">
        <f>SUMIFS('اليومية العامة'!$I$6:$I$1600,'اليومية العامة'!$F$6:$F$1600,$B144,'اليومية العامة'!$B$6:$B$1600,$V$1)</f>
        <v>0</v>
      </c>
      <c r="W144" s="76">
        <f>SUMIFS('اليومية العامة'!$M$6:$M$1600,'اليومية العامة'!$J$6:$J$1600,$B144,'اليومية العامة'!$B$6:$B$1600,$V$1)</f>
        <v>0</v>
      </c>
      <c r="X144" s="76">
        <f>SUMIFS('اليومية العامة'!$I$6:$I$1600,'اليومية العامة'!$F$6:$F$1600,$B144,'اليومية العامة'!$B$6:$B$1600,$X$1)</f>
        <v>0</v>
      </c>
      <c r="Y144" s="76">
        <f>SUMIFS('اليومية العامة'!$M$6:$M$1600,'اليومية العامة'!$J$6:$J$1600,$B144,'اليومية العامة'!$B$6:$B$1600,$X$1)</f>
        <v>0</v>
      </c>
      <c r="Z144" s="76">
        <f>SUMIFS('اليومية العامة'!$I$6:$I$1600,'اليومية العامة'!$F$6:$F$1600,$B144,'اليومية العامة'!$B$6:$B$1600,$Z$1)</f>
        <v>0</v>
      </c>
      <c r="AA144" s="76">
        <f>SUMIFS('اليومية العامة'!$M$6:$M$1600,'اليومية العامة'!$J$6:$J$1600,$B144,'اليومية العامة'!$B$6:$B$1600,$Z$1)</f>
        <v>0</v>
      </c>
      <c r="AB144" s="76">
        <f>SUMIFS('اليومية العامة'!$I$6:$I$1600,'اليومية العامة'!$F$6:$F$1600,$B144,'اليومية العامة'!$B$6:$B$1600,$AB$1)</f>
        <v>0</v>
      </c>
      <c r="AC144" s="76">
        <f>SUMIFS('اليومية العامة'!$M$6:$M$1600,'اليومية العامة'!$J$6:$J$1600,$B144,'اليومية العامة'!$B$6:$B$1600,$AB$1)</f>
        <v>0</v>
      </c>
      <c r="AD144" s="76">
        <f t="shared" si="6"/>
        <v>0</v>
      </c>
      <c r="AE144" s="76">
        <f t="shared" si="7"/>
        <v>0</v>
      </c>
      <c r="AF144" s="20" t="str">
        <f t="shared" si="8"/>
        <v/>
      </c>
    </row>
    <row r="145" spans="1:32" x14ac:dyDescent="0.25">
      <c r="A145" s="75">
        <f>'دليل الحسابات'!A143</f>
        <v>5</v>
      </c>
      <c r="B145" s="75">
        <f>'دليل الحسابات'!B143</f>
        <v>12502004</v>
      </c>
      <c r="C145" s="75" t="str">
        <f>'دليل الحسابات'!C143</f>
        <v>مجمع استهلاك اجهزة كمبيوتر</v>
      </c>
      <c r="D145" s="76">
        <f>SUMIFS('القيد الإفتتاحي'!$I$6:$I$1600,'القيد الإفتتاحي'!$F$6:$F$1600,$B145,'القيد الإفتتاحي'!$B$6:$B$1600,$D$1)</f>
        <v>0</v>
      </c>
      <c r="E145" s="76">
        <f>SUMIFS('القيد الإفتتاحي'!$M$6:$M$1600,'القيد الإفتتاحي'!$J$6:$J$1600,$B145,'القيد الإفتتاحي'!$B$6:$B$1600,$D$1)</f>
        <v>0</v>
      </c>
      <c r="F145" s="76">
        <f>SUMIFS('اليومية العامة'!$I$6:$I$1600,'اليومية العامة'!$F$6:$F$1600,$B145,'اليومية العامة'!$B$6:$B$1600,$F$1)</f>
        <v>0</v>
      </c>
      <c r="G145" s="76">
        <f>SUMIFS('اليومية العامة'!$M$6:$M$1600,'اليومية العامة'!$J$6:$J$1600,$B145,'اليومية العامة'!$B$6:$B$1600,$F$1)</f>
        <v>0</v>
      </c>
      <c r="H145" s="76">
        <f>SUMIFS('اليومية العامة'!$I$6:$I$1600,'اليومية العامة'!$F$6:$F$1600,$B145,'اليومية العامة'!$B$6:$B$1600,$H$1)</f>
        <v>0</v>
      </c>
      <c r="I145" s="76">
        <f>SUMIFS('اليومية العامة'!$M$6:$M$1600,'اليومية العامة'!$J$6:$J$1600,$B145,'اليومية العامة'!$B$6:$B$1600,$H$1)</f>
        <v>0</v>
      </c>
      <c r="J145" s="76">
        <f>SUMIFS('اليومية العامة'!$I$6:$I$1600,'اليومية العامة'!$F$6:$F$1600,$B145,'اليومية العامة'!$B$6:$B$1600,$J$1)</f>
        <v>0</v>
      </c>
      <c r="K145" s="76">
        <f>SUMIFS('اليومية العامة'!$M$6:$M$1600,'اليومية العامة'!$J$6:$J$1600,$B145,'اليومية العامة'!$B$6:$B$1600,$J$1)</f>
        <v>0</v>
      </c>
      <c r="L145" s="76">
        <f>SUMIFS('اليومية العامة'!$I$6:$I$1600,'اليومية العامة'!$F$6:$F$1600,$B145,'اليومية العامة'!$B$6:$B$1600,$L$1)</f>
        <v>0</v>
      </c>
      <c r="M145" s="76">
        <f>SUMIFS('اليومية العامة'!$M$6:$M$1600,'اليومية العامة'!$J$6:$J$1600,$B145,'اليومية العامة'!$B$6:$B$1600,$L$1)</f>
        <v>0</v>
      </c>
      <c r="N145" s="76">
        <f>SUMIFS('اليومية العامة'!$I$6:$I$1600,'اليومية العامة'!$F$6:$F$1600,$B145,'اليومية العامة'!$B$6:$B$1600,$N$1)</f>
        <v>0</v>
      </c>
      <c r="O145" s="76">
        <f>SUMIFS('اليومية العامة'!$M$6:$M$1600,'اليومية العامة'!$J$6:$J$1600,$B145,'اليومية العامة'!$B$6:$B$1600,$N$1)</f>
        <v>0</v>
      </c>
      <c r="P145" s="76">
        <f>SUMIFS('اليومية العامة'!$I$6:$I$1600,'اليومية العامة'!$F$6:$F$1600,$B145,'اليومية العامة'!$B$6:$B$1600,$P$1)</f>
        <v>0</v>
      </c>
      <c r="Q145" s="76">
        <f>SUMIFS('اليومية العامة'!$M$6:$M$1600,'اليومية العامة'!$J$6:$J$1600,$B145,'اليومية العامة'!$B$6:$B$1600,$P$1)</f>
        <v>0</v>
      </c>
      <c r="R145" s="76">
        <f>SUMIFS('اليومية العامة'!$I$6:$I$1600,'اليومية العامة'!$F$6:$F$1600,$B145,'اليومية العامة'!$B$6:$B$1600,$R$1)</f>
        <v>0</v>
      </c>
      <c r="S145" s="76">
        <f>SUMIFS('اليومية العامة'!$M$6:$M$1600,'اليومية العامة'!$J$6:$J$1600,$B145,'اليومية العامة'!$B$6:$B$1600,$R$1)</f>
        <v>0</v>
      </c>
      <c r="T145" s="76">
        <f>SUMIFS('اليومية العامة'!$I$6:$I$1600,'اليومية العامة'!$F$6:$F$1600,$B145,'اليومية العامة'!$B$6:$B$1600,$T$1)</f>
        <v>0</v>
      </c>
      <c r="U145" s="76">
        <f>SUMIFS('اليومية العامة'!$M$6:$M$1600,'اليومية العامة'!$J$6:$J$1600,$B145,'اليومية العامة'!$B$6:$B$1600,$T$1)</f>
        <v>0</v>
      </c>
      <c r="V145" s="76">
        <f>SUMIFS('اليومية العامة'!$I$6:$I$1600,'اليومية العامة'!$F$6:$F$1600,$B145,'اليومية العامة'!$B$6:$B$1600,$V$1)</f>
        <v>0</v>
      </c>
      <c r="W145" s="76">
        <f>SUMIFS('اليومية العامة'!$M$6:$M$1600,'اليومية العامة'!$J$6:$J$1600,$B145,'اليومية العامة'!$B$6:$B$1600,$V$1)</f>
        <v>0</v>
      </c>
      <c r="X145" s="76">
        <f>SUMIFS('اليومية العامة'!$I$6:$I$1600,'اليومية العامة'!$F$6:$F$1600,$B145,'اليومية العامة'!$B$6:$B$1600,$X$1)</f>
        <v>0</v>
      </c>
      <c r="Y145" s="76">
        <f>SUMIFS('اليومية العامة'!$M$6:$M$1600,'اليومية العامة'!$J$6:$J$1600,$B145,'اليومية العامة'!$B$6:$B$1600,$X$1)</f>
        <v>0</v>
      </c>
      <c r="Z145" s="76">
        <f>SUMIFS('اليومية العامة'!$I$6:$I$1600,'اليومية العامة'!$F$6:$F$1600,$B145,'اليومية العامة'!$B$6:$B$1600,$Z$1)</f>
        <v>0</v>
      </c>
      <c r="AA145" s="76">
        <f>SUMIFS('اليومية العامة'!$M$6:$M$1600,'اليومية العامة'!$J$6:$J$1600,$B145,'اليومية العامة'!$B$6:$B$1600,$Z$1)</f>
        <v>0</v>
      </c>
      <c r="AB145" s="76">
        <f>SUMIFS('اليومية العامة'!$I$6:$I$1600,'اليومية العامة'!$F$6:$F$1600,$B145,'اليومية العامة'!$B$6:$B$1600,$AB$1)</f>
        <v>0</v>
      </c>
      <c r="AC145" s="76">
        <f>SUMIFS('اليومية العامة'!$M$6:$M$1600,'اليومية العامة'!$J$6:$J$1600,$B145,'اليومية العامة'!$B$6:$B$1600,$AB$1)</f>
        <v>0</v>
      </c>
      <c r="AD145" s="76">
        <f t="shared" si="6"/>
        <v>0</v>
      </c>
      <c r="AE145" s="76">
        <f t="shared" si="7"/>
        <v>0</v>
      </c>
      <c r="AF145" s="20" t="str">
        <f t="shared" si="8"/>
        <v/>
      </c>
    </row>
    <row r="146" spans="1:32" x14ac:dyDescent="0.25">
      <c r="A146" s="75">
        <f>'دليل الحسابات'!A144</f>
        <v>5</v>
      </c>
      <c r="B146" s="75">
        <f>'دليل الحسابات'!B144</f>
        <v>12502005</v>
      </c>
      <c r="C146" s="75" t="str">
        <f>'دليل الحسابات'!C144</f>
        <v>مجمع استهلاك اجهزة كمبيوتر</v>
      </c>
      <c r="D146" s="76">
        <f>SUMIFS('القيد الإفتتاحي'!$I$6:$I$1600,'القيد الإفتتاحي'!$F$6:$F$1600,$B146,'القيد الإفتتاحي'!$B$6:$B$1600,$D$1)</f>
        <v>0</v>
      </c>
      <c r="E146" s="76">
        <f>SUMIFS('القيد الإفتتاحي'!$M$6:$M$1600,'القيد الإفتتاحي'!$J$6:$J$1600,$B146,'القيد الإفتتاحي'!$B$6:$B$1600,$D$1)</f>
        <v>0</v>
      </c>
      <c r="F146" s="76">
        <f>SUMIFS('اليومية العامة'!$I$6:$I$1600,'اليومية العامة'!$F$6:$F$1600,$B146,'اليومية العامة'!$B$6:$B$1600,$F$1)</f>
        <v>0</v>
      </c>
      <c r="G146" s="76">
        <f>SUMIFS('اليومية العامة'!$M$6:$M$1600,'اليومية العامة'!$J$6:$J$1600,$B146,'اليومية العامة'!$B$6:$B$1600,$F$1)</f>
        <v>0</v>
      </c>
      <c r="H146" s="76">
        <f>SUMIFS('اليومية العامة'!$I$6:$I$1600,'اليومية العامة'!$F$6:$F$1600,$B146,'اليومية العامة'!$B$6:$B$1600,$H$1)</f>
        <v>0</v>
      </c>
      <c r="I146" s="76">
        <f>SUMIFS('اليومية العامة'!$M$6:$M$1600,'اليومية العامة'!$J$6:$J$1600,$B146,'اليومية العامة'!$B$6:$B$1600,$H$1)</f>
        <v>0</v>
      </c>
      <c r="J146" s="76">
        <f>SUMIFS('اليومية العامة'!$I$6:$I$1600,'اليومية العامة'!$F$6:$F$1600,$B146,'اليومية العامة'!$B$6:$B$1600,$J$1)</f>
        <v>0</v>
      </c>
      <c r="K146" s="76">
        <f>SUMIFS('اليومية العامة'!$M$6:$M$1600,'اليومية العامة'!$J$6:$J$1600,$B146,'اليومية العامة'!$B$6:$B$1600,$J$1)</f>
        <v>0</v>
      </c>
      <c r="L146" s="76">
        <f>SUMIFS('اليومية العامة'!$I$6:$I$1600,'اليومية العامة'!$F$6:$F$1600,$B146,'اليومية العامة'!$B$6:$B$1600,$L$1)</f>
        <v>0</v>
      </c>
      <c r="M146" s="76">
        <f>SUMIFS('اليومية العامة'!$M$6:$M$1600,'اليومية العامة'!$J$6:$J$1600,$B146,'اليومية العامة'!$B$6:$B$1600,$L$1)</f>
        <v>0</v>
      </c>
      <c r="N146" s="76">
        <f>SUMIFS('اليومية العامة'!$I$6:$I$1600,'اليومية العامة'!$F$6:$F$1600,$B146,'اليومية العامة'!$B$6:$B$1600,$N$1)</f>
        <v>0</v>
      </c>
      <c r="O146" s="76">
        <f>SUMIFS('اليومية العامة'!$M$6:$M$1600,'اليومية العامة'!$J$6:$J$1600,$B146,'اليومية العامة'!$B$6:$B$1600,$N$1)</f>
        <v>0</v>
      </c>
      <c r="P146" s="76">
        <f>SUMIFS('اليومية العامة'!$I$6:$I$1600,'اليومية العامة'!$F$6:$F$1600,$B146,'اليومية العامة'!$B$6:$B$1600,$P$1)</f>
        <v>0</v>
      </c>
      <c r="Q146" s="76">
        <f>SUMIFS('اليومية العامة'!$M$6:$M$1600,'اليومية العامة'!$J$6:$J$1600,$B146,'اليومية العامة'!$B$6:$B$1600,$P$1)</f>
        <v>0</v>
      </c>
      <c r="R146" s="76">
        <f>SUMIFS('اليومية العامة'!$I$6:$I$1600,'اليومية العامة'!$F$6:$F$1600,$B146,'اليومية العامة'!$B$6:$B$1600,$R$1)</f>
        <v>0</v>
      </c>
      <c r="S146" s="76">
        <f>SUMIFS('اليومية العامة'!$M$6:$M$1600,'اليومية العامة'!$J$6:$J$1600,$B146,'اليومية العامة'!$B$6:$B$1600,$R$1)</f>
        <v>0</v>
      </c>
      <c r="T146" s="76">
        <f>SUMIFS('اليومية العامة'!$I$6:$I$1600,'اليومية العامة'!$F$6:$F$1600,$B146,'اليومية العامة'!$B$6:$B$1600,$T$1)</f>
        <v>0</v>
      </c>
      <c r="U146" s="76">
        <f>SUMIFS('اليومية العامة'!$M$6:$M$1600,'اليومية العامة'!$J$6:$J$1600,$B146,'اليومية العامة'!$B$6:$B$1600,$T$1)</f>
        <v>0</v>
      </c>
      <c r="V146" s="76">
        <f>SUMIFS('اليومية العامة'!$I$6:$I$1600,'اليومية العامة'!$F$6:$F$1600,$B146,'اليومية العامة'!$B$6:$B$1600,$V$1)</f>
        <v>0</v>
      </c>
      <c r="W146" s="76">
        <f>SUMIFS('اليومية العامة'!$M$6:$M$1600,'اليومية العامة'!$J$6:$J$1600,$B146,'اليومية العامة'!$B$6:$B$1600,$V$1)</f>
        <v>0</v>
      </c>
      <c r="X146" s="76">
        <f>SUMIFS('اليومية العامة'!$I$6:$I$1600,'اليومية العامة'!$F$6:$F$1600,$B146,'اليومية العامة'!$B$6:$B$1600,$X$1)</f>
        <v>0</v>
      </c>
      <c r="Y146" s="76">
        <f>SUMIFS('اليومية العامة'!$M$6:$M$1600,'اليومية العامة'!$J$6:$J$1600,$B146,'اليومية العامة'!$B$6:$B$1600,$X$1)</f>
        <v>0</v>
      </c>
      <c r="Z146" s="76">
        <f>SUMIFS('اليومية العامة'!$I$6:$I$1600,'اليومية العامة'!$F$6:$F$1600,$B146,'اليومية العامة'!$B$6:$B$1600,$Z$1)</f>
        <v>0</v>
      </c>
      <c r="AA146" s="76">
        <f>SUMIFS('اليومية العامة'!$M$6:$M$1600,'اليومية العامة'!$J$6:$J$1600,$B146,'اليومية العامة'!$B$6:$B$1600,$Z$1)</f>
        <v>0</v>
      </c>
      <c r="AB146" s="76">
        <f>SUMIFS('اليومية العامة'!$I$6:$I$1600,'اليومية العامة'!$F$6:$F$1600,$B146,'اليومية العامة'!$B$6:$B$1600,$AB$1)</f>
        <v>0</v>
      </c>
      <c r="AC146" s="76">
        <f>SUMIFS('اليومية العامة'!$M$6:$M$1600,'اليومية العامة'!$J$6:$J$1600,$B146,'اليومية العامة'!$B$6:$B$1600,$AB$1)</f>
        <v>0</v>
      </c>
      <c r="AD146" s="76">
        <f t="shared" si="6"/>
        <v>0</v>
      </c>
      <c r="AE146" s="76">
        <f t="shared" si="7"/>
        <v>0</v>
      </c>
      <c r="AF146" s="20" t="str">
        <f t="shared" si="8"/>
        <v/>
      </c>
    </row>
    <row r="147" spans="1:32" x14ac:dyDescent="0.25">
      <c r="A147" s="75">
        <f>'دليل الحسابات'!A145</f>
        <v>3</v>
      </c>
      <c r="B147" s="75">
        <f>'دليل الحسابات'!B145</f>
        <v>12600000</v>
      </c>
      <c r="C147" s="75" t="str">
        <f>'دليل الحسابات'!C145</f>
        <v>صافي العدد و الأدوات</v>
      </c>
      <c r="D147" s="76">
        <f>SUMIFS('القيد الإفتتاحي'!$I$6:$I$1600,'القيد الإفتتاحي'!$F$6:$F$1600,$B147,'القيد الإفتتاحي'!$B$6:$B$1600,$D$1)</f>
        <v>0</v>
      </c>
      <c r="E147" s="76">
        <f>SUMIFS('القيد الإفتتاحي'!$M$6:$M$1600,'القيد الإفتتاحي'!$J$6:$J$1600,$B147,'القيد الإفتتاحي'!$B$6:$B$1600,$D$1)</f>
        <v>0</v>
      </c>
      <c r="F147" s="76">
        <f>SUMIFS('اليومية العامة'!$I$6:$I$1600,'اليومية العامة'!$F$6:$F$1600,$B147,'اليومية العامة'!$B$6:$B$1600,$F$1)</f>
        <v>0</v>
      </c>
      <c r="G147" s="76">
        <f>SUMIFS('اليومية العامة'!$M$6:$M$1600,'اليومية العامة'!$J$6:$J$1600,$B147,'اليومية العامة'!$B$6:$B$1600,$F$1)</f>
        <v>0</v>
      </c>
      <c r="H147" s="76">
        <f>SUMIFS('اليومية العامة'!$I$6:$I$1600,'اليومية العامة'!$F$6:$F$1600,$B147,'اليومية العامة'!$B$6:$B$1600,$H$1)</f>
        <v>0</v>
      </c>
      <c r="I147" s="76">
        <f>SUMIFS('اليومية العامة'!$M$6:$M$1600,'اليومية العامة'!$J$6:$J$1600,$B147,'اليومية العامة'!$B$6:$B$1600,$H$1)</f>
        <v>0</v>
      </c>
      <c r="J147" s="76">
        <f>SUMIFS('اليومية العامة'!$I$6:$I$1600,'اليومية العامة'!$F$6:$F$1600,$B147,'اليومية العامة'!$B$6:$B$1600,$J$1)</f>
        <v>0</v>
      </c>
      <c r="K147" s="76">
        <f>SUMIFS('اليومية العامة'!$M$6:$M$1600,'اليومية العامة'!$J$6:$J$1600,$B147,'اليومية العامة'!$B$6:$B$1600,$J$1)</f>
        <v>0</v>
      </c>
      <c r="L147" s="76">
        <f>SUMIFS('اليومية العامة'!$I$6:$I$1600,'اليومية العامة'!$F$6:$F$1600,$B147,'اليومية العامة'!$B$6:$B$1600,$L$1)</f>
        <v>0</v>
      </c>
      <c r="M147" s="76">
        <f>SUMIFS('اليومية العامة'!$M$6:$M$1600,'اليومية العامة'!$J$6:$J$1600,$B147,'اليومية العامة'!$B$6:$B$1600,$L$1)</f>
        <v>0</v>
      </c>
      <c r="N147" s="76">
        <f>SUMIFS('اليومية العامة'!$I$6:$I$1600,'اليومية العامة'!$F$6:$F$1600,$B147,'اليومية العامة'!$B$6:$B$1600,$N$1)</f>
        <v>0</v>
      </c>
      <c r="O147" s="76">
        <f>SUMIFS('اليومية العامة'!$M$6:$M$1600,'اليومية العامة'!$J$6:$J$1600,$B147,'اليومية العامة'!$B$6:$B$1600,$N$1)</f>
        <v>0</v>
      </c>
      <c r="P147" s="76">
        <f>SUMIFS('اليومية العامة'!$I$6:$I$1600,'اليومية العامة'!$F$6:$F$1600,$B147,'اليومية العامة'!$B$6:$B$1600,$P$1)</f>
        <v>0</v>
      </c>
      <c r="Q147" s="76">
        <f>SUMIFS('اليومية العامة'!$M$6:$M$1600,'اليومية العامة'!$J$6:$J$1600,$B147,'اليومية العامة'!$B$6:$B$1600,$P$1)</f>
        <v>0</v>
      </c>
      <c r="R147" s="76">
        <f>SUMIFS('اليومية العامة'!$I$6:$I$1600,'اليومية العامة'!$F$6:$F$1600,$B147,'اليومية العامة'!$B$6:$B$1600,$R$1)</f>
        <v>0</v>
      </c>
      <c r="S147" s="76">
        <f>SUMIFS('اليومية العامة'!$M$6:$M$1600,'اليومية العامة'!$J$6:$J$1600,$B147,'اليومية العامة'!$B$6:$B$1600,$R$1)</f>
        <v>0</v>
      </c>
      <c r="T147" s="76">
        <f>SUMIFS('اليومية العامة'!$I$6:$I$1600,'اليومية العامة'!$F$6:$F$1600,$B147,'اليومية العامة'!$B$6:$B$1600,$T$1)</f>
        <v>0</v>
      </c>
      <c r="U147" s="76">
        <f>SUMIFS('اليومية العامة'!$M$6:$M$1600,'اليومية العامة'!$J$6:$J$1600,$B147,'اليومية العامة'!$B$6:$B$1600,$T$1)</f>
        <v>0</v>
      </c>
      <c r="V147" s="76">
        <f>SUMIFS('اليومية العامة'!$I$6:$I$1600,'اليومية العامة'!$F$6:$F$1600,$B147,'اليومية العامة'!$B$6:$B$1600,$V$1)</f>
        <v>0</v>
      </c>
      <c r="W147" s="76">
        <f>SUMIFS('اليومية العامة'!$M$6:$M$1600,'اليومية العامة'!$J$6:$J$1600,$B147,'اليومية العامة'!$B$6:$B$1600,$V$1)</f>
        <v>0</v>
      </c>
      <c r="X147" s="76">
        <f>SUMIFS('اليومية العامة'!$I$6:$I$1600,'اليومية العامة'!$F$6:$F$1600,$B147,'اليومية العامة'!$B$6:$B$1600,$X$1)</f>
        <v>0</v>
      </c>
      <c r="Y147" s="76">
        <f>SUMIFS('اليومية العامة'!$M$6:$M$1600,'اليومية العامة'!$J$6:$J$1600,$B147,'اليومية العامة'!$B$6:$B$1600,$X$1)</f>
        <v>0</v>
      </c>
      <c r="Z147" s="76">
        <f>SUMIFS('اليومية العامة'!$I$6:$I$1600,'اليومية العامة'!$F$6:$F$1600,$B147,'اليومية العامة'!$B$6:$B$1600,$Z$1)</f>
        <v>0</v>
      </c>
      <c r="AA147" s="76">
        <f>SUMIFS('اليومية العامة'!$M$6:$M$1600,'اليومية العامة'!$J$6:$J$1600,$B147,'اليومية العامة'!$B$6:$B$1600,$Z$1)</f>
        <v>0</v>
      </c>
      <c r="AB147" s="76">
        <f>SUMIFS('اليومية العامة'!$I$6:$I$1600,'اليومية العامة'!$F$6:$F$1600,$B147,'اليومية العامة'!$B$6:$B$1600,$AB$1)</f>
        <v>0</v>
      </c>
      <c r="AC147" s="76">
        <f>SUMIFS('اليومية العامة'!$M$6:$M$1600,'اليومية العامة'!$J$6:$J$1600,$B147,'اليومية العامة'!$B$6:$B$1600,$AB$1)</f>
        <v>0</v>
      </c>
      <c r="AD147" s="76">
        <f t="shared" si="6"/>
        <v>0</v>
      </c>
      <c r="AE147" s="76">
        <f t="shared" si="7"/>
        <v>0</v>
      </c>
      <c r="AF147" s="20" t="str">
        <f t="shared" si="8"/>
        <v/>
      </c>
    </row>
    <row r="148" spans="1:32" x14ac:dyDescent="0.25">
      <c r="A148" s="75">
        <f>'دليل الحسابات'!A146</f>
        <v>4</v>
      </c>
      <c r="B148" s="75">
        <f>'دليل الحسابات'!B146</f>
        <v>12601000</v>
      </c>
      <c r="C148" s="75" t="str">
        <f>'دليل الحسابات'!C146</f>
        <v>تكلفة العدد و الأدوات</v>
      </c>
      <c r="D148" s="76">
        <f>SUMIFS('القيد الإفتتاحي'!$I$6:$I$1600,'القيد الإفتتاحي'!$F$6:$F$1600,$B148,'القيد الإفتتاحي'!$B$6:$B$1600,$D$1)</f>
        <v>0</v>
      </c>
      <c r="E148" s="76">
        <f>SUMIFS('القيد الإفتتاحي'!$M$6:$M$1600,'القيد الإفتتاحي'!$J$6:$J$1600,$B148,'القيد الإفتتاحي'!$B$6:$B$1600,$D$1)</f>
        <v>0</v>
      </c>
      <c r="F148" s="76">
        <f>SUMIFS('اليومية العامة'!$I$6:$I$1600,'اليومية العامة'!$F$6:$F$1600,$B148,'اليومية العامة'!$B$6:$B$1600,$F$1)</f>
        <v>0</v>
      </c>
      <c r="G148" s="76">
        <f>SUMIFS('اليومية العامة'!$M$6:$M$1600,'اليومية العامة'!$J$6:$J$1600,$B148,'اليومية العامة'!$B$6:$B$1600,$F$1)</f>
        <v>0</v>
      </c>
      <c r="H148" s="76">
        <f>SUMIFS('اليومية العامة'!$I$6:$I$1600,'اليومية العامة'!$F$6:$F$1600,$B148,'اليومية العامة'!$B$6:$B$1600,$H$1)</f>
        <v>0</v>
      </c>
      <c r="I148" s="76">
        <f>SUMIFS('اليومية العامة'!$M$6:$M$1600,'اليومية العامة'!$J$6:$J$1600,$B148,'اليومية العامة'!$B$6:$B$1600,$H$1)</f>
        <v>0</v>
      </c>
      <c r="J148" s="76">
        <f>SUMIFS('اليومية العامة'!$I$6:$I$1600,'اليومية العامة'!$F$6:$F$1600,$B148,'اليومية العامة'!$B$6:$B$1600,$J$1)</f>
        <v>0</v>
      </c>
      <c r="K148" s="76">
        <f>SUMIFS('اليومية العامة'!$M$6:$M$1600,'اليومية العامة'!$J$6:$J$1600,$B148,'اليومية العامة'!$B$6:$B$1600,$J$1)</f>
        <v>0</v>
      </c>
      <c r="L148" s="76">
        <f>SUMIFS('اليومية العامة'!$I$6:$I$1600,'اليومية العامة'!$F$6:$F$1600,$B148,'اليومية العامة'!$B$6:$B$1600,$L$1)</f>
        <v>0</v>
      </c>
      <c r="M148" s="76">
        <f>SUMIFS('اليومية العامة'!$M$6:$M$1600,'اليومية العامة'!$J$6:$J$1600,$B148,'اليومية العامة'!$B$6:$B$1600,$L$1)</f>
        <v>0</v>
      </c>
      <c r="N148" s="76">
        <f>SUMIFS('اليومية العامة'!$I$6:$I$1600,'اليومية العامة'!$F$6:$F$1600,$B148,'اليومية العامة'!$B$6:$B$1600,$N$1)</f>
        <v>0</v>
      </c>
      <c r="O148" s="76">
        <f>SUMIFS('اليومية العامة'!$M$6:$M$1600,'اليومية العامة'!$J$6:$J$1600,$B148,'اليومية العامة'!$B$6:$B$1600,$N$1)</f>
        <v>0</v>
      </c>
      <c r="P148" s="76">
        <f>SUMIFS('اليومية العامة'!$I$6:$I$1600,'اليومية العامة'!$F$6:$F$1600,$B148,'اليومية العامة'!$B$6:$B$1600,$P$1)</f>
        <v>0</v>
      </c>
      <c r="Q148" s="76">
        <f>SUMIFS('اليومية العامة'!$M$6:$M$1600,'اليومية العامة'!$J$6:$J$1600,$B148,'اليومية العامة'!$B$6:$B$1600,$P$1)</f>
        <v>0</v>
      </c>
      <c r="R148" s="76">
        <f>SUMIFS('اليومية العامة'!$I$6:$I$1600,'اليومية العامة'!$F$6:$F$1600,$B148,'اليومية العامة'!$B$6:$B$1600,$R$1)</f>
        <v>0</v>
      </c>
      <c r="S148" s="76">
        <f>SUMIFS('اليومية العامة'!$M$6:$M$1600,'اليومية العامة'!$J$6:$J$1600,$B148,'اليومية العامة'!$B$6:$B$1600,$R$1)</f>
        <v>0</v>
      </c>
      <c r="T148" s="76">
        <f>SUMIFS('اليومية العامة'!$I$6:$I$1600,'اليومية العامة'!$F$6:$F$1600,$B148,'اليومية العامة'!$B$6:$B$1600,$T$1)</f>
        <v>0</v>
      </c>
      <c r="U148" s="76">
        <f>SUMIFS('اليومية العامة'!$M$6:$M$1600,'اليومية العامة'!$J$6:$J$1600,$B148,'اليومية العامة'!$B$6:$B$1600,$T$1)</f>
        <v>0</v>
      </c>
      <c r="V148" s="76">
        <f>SUMIFS('اليومية العامة'!$I$6:$I$1600,'اليومية العامة'!$F$6:$F$1600,$B148,'اليومية العامة'!$B$6:$B$1600,$V$1)</f>
        <v>0</v>
      </c>
      <c r="W148" s="76">
        <f>SUMIFS('اليومية العامة'!$M$6:$M$1600,'اليومية العامة'!$J$6:$J$1600,$B148,'اليومية العامة'!$B$6:$B$1600,$V$1)</f>
        <v>0</v>
      </c>
      <c r="X148" s="76">
        <f>SUMIFS('اليومية العامة'!$I$6:$I$1600,'اليومية العامة'!$F$6:$F$1600,$B148,'اليومية العامة'!$B$6:$B$1600,$X$1)</f>
        <v>0</v>
      </c>
      <c r="Y148" s="76">
        <f>SUMIFS('اليومية العامة'!$M$6:$M$1600,'اليومية العامة'!$J$6:$J$1600,$B148,'اليومية العامة'!$B$6:$B$1600,$X$1)</f>
        <v>0</v>
      </c>
      <c r="Z148" s="76">
        <f>SUMIFS('اليومية العامة'!$I$6:$I$1600,'اليومية العامة'!$F$6:$F$1600,$B148,'اليومية العامة'!$B$6:$B$1600,$Z$1)</f>
        <v>0</v>
      </c>
      <c r="AA148" s="76">
        <f>SUMIFS('اليومية العامة'!$M$6:$M$1600,'اليومية العامة'!$J$6:$J$1600,$B148,'اليومية العامة'!$B$6:$B$1600,$Z$1)</f>
        <v>0</v>
      </c>
      <c r="AB148" s="76">
        <f>SUMIFS('اليومية العامة'!$I$6:$I$1600,'اليومية العامة'!$F$6:$F$1600,$B148,'اليومية العامة'!$B$6:$B$1600,$AB$1)</f>
        <v>0</v>
      </c>
      <c r="AC148" s="76">
        <f>SUMIFS('اليومية العامة'!$M$6:$M$1600,'اليومية العامة'!$J$6:$J$1600,$B148,'اليومية العامة'!$B$6:$B$1600,$AB$1)</f>
        <v>0</v>
      </c>
      <c r="AD148" s="76">
        <f t="shared" si="6"/>
        <v>0</v>
      </c>
      <c r="AE148" s="76">
        <f t="shared" si="7"/>
        <v>0</v>
      </c>
      <c r="AF148" s="20" t="str">
        <f t="shared" si="8"/>
        <v/>
      </c>
    </row>
    <row r="149" spans="1:32" x14ac:dyDescent="0.25">
      <c r="A149" s="75">
        <f>'دليل الحسابات'!A147</f>
        <v>5</v>
      </c>
      <c r="B149" s="75">
        <f>'دليل الحسابات'!B147</f>
        <v>12601001</v>
      </c>
      <c r="C149" s="75" t="str">
        <f>'دليل الحسابات'!C147</f>
        <v>تكلفة العدد و الأدوات</v>
      </c>
      <c r="D149" s="76">
        <f>SUMIFS('القيد الإفتتاحي'!$I$6:$I$1600,'القيد الإفتتاحي'!$F$6:$F$1600,$B149,'القيد الإفتتاحي'!$B$6:$B$1600,$D$1)</f>
        <v>0</v>
      </c>
      <c r="E149" s="76">
        <f>SUMIFS('القيد الإفتتاحي'!$M$6:$M$1600,'القيد الإفتتاحي'!$J$6:$J$1600,$B149,'القيد الإفتتاحي'!$B$6:$B$1600,$D$1)</f>
        <v>0</v>
      </c>
      <c r="F149" s="76">
        <f>SUMIFS('اليومية العامة'!$I$6:$I$1600,'اليومية العامة'!$F$6:$F$1600,$B149,'اليومية العامة'!$B$6:$B$1600,$F$1)</f>
        <v>0</v>
      </c>
      <c r="G149" s="76">
        <f>SUMIFS('اليومية العامة'!$M$6:$M$1600,'اليومية العامة'!$J$6:$J$1600,$B149,'اليومية العامة'!$B$6:$B$1600,$F$1)</f>
        <v>0</v>
      </c>
      <c r="H149" s="76">
        <f>SUMIFS('اليومية العامة'!$I$6:$I$1600,'اليومية العامة'!$F$6:$F$1600,$B149,'اليومية العامة'!$B$6:$B$1600,$H$1)</f>
        <v>0</v>
      </c>
      <c r="I149" s="76">
        <f>SUMIFS('اليومية العامة'!$M$6:$M$1600,'اليومية العامة'!$J$6:$J$1600,$B149,'اليومية العامة'!$B$6:$B$1600,$H$1)</f>
        <v>0</v>
      </c>
      <c r="J149" s="76">
        <f>SUMIFS('اليومية العامة'!$I$6:$I$1600,'اليومية العامة'!$F$6:$F$1600,$B149,'اليومية العامة'!$B$6:$B$1600,$J$1)</f>
        <v>0</v>
      </c>
      <c r="K149" s="76">
        <f>SUMIFS('اليومية العامة'!$M$6:$M$1600,'اليومية العامة'!$J$6:$J$1600,$B149,'اليومية العامة'!$B$6:$B$1600,$J$1)</f>
        <v>0</v>
      </c>
      <c r="L149" s="76">
        <f>SUMIFS('اليومية العامة'!$I$6:$I$1600,'اليومية العامة'!$F$6:$F$1600,$B149,'اليومية العامة'!$B$6:$B$1600,$L$1)</f>
        <v>0</v>
      </c>
      <c r="M149" s="76">
        <f>SUMIFS('اليومية العامة'!$M$6:$M$1600,'اليومية العامة'!$J$6:$J$1600,$B149,'اليومية العامة'!$B$6:$B$1600,$L$1)</f>
        <v>0</v>
      </c>
      <c r="N149" s="76">
        <f>SUMIFS('اليومية العامة'!$I$6:$I$1600,'اليومية العامة'!$F$6:$F$1600,$B149,'اليومية العامة'!$B$6:$B$1600,$N$1)</f>
        <v>0</v>
      </c>
      <c r="O149" s="76">
        <f>SUMIFS('اليومية العامة'!$M$6:$M$1600,'اليومية العامة'!$J$6:$J$1600,$B149,'اليومية العامة'!$B$6:$B$1600,$N$1)</f>
        <v>0</v>
      </c>
      <c r="P149" s="76">
        <f>SUMIFS('اليومية العامة'!$I$6:$I$1600,'اليومية العامة'!$F$6:$F$1600,$B149,'اليومية العامة'!$B$6:$B$1600,$P$1)</f>
        <v>0</v>
      </c>
      <c r="Q149" s="76">
        <f>SUMIFS('اليومية العامة'!$M$6:$M$1600,'اليومية العامة'!$J$6:$J$1600,$B149,'اليومية العامة'!$B$6:$B$1600,$P$1)</f>
        <v>0</v>
      </c>
      <c r="R149" s="76">
        <f>SUMIFS('اليومية العامة'!$I$6:$I$1600,'اليومية العامة'!$F$6:$F$1600,$B149,'اليومية العامة'!$B$6:$B$1600,$R$1)</f>
        <v>0</v>
      </c>
      <c r="S149" s="76">
        <f>SUMIFS('اليومية العامة'!$M$6:$M$1600,'اليومية العامة'!$J$6:$J$1600,$B149,'اليومية العامة'!$B$6:$B$1600,$R$1)</f>
        <v>0</v>
      </c>
      <c r="T149" s="76">
        <f>SUMIFS('اليومية العامة'!$I$6:$I$1600,'اليومية العامة'!$F$6:$F$1600,$B149,'اليومية العامة'!$B$6:$B$1600,$T$1)</f>
        <v>0</v>
      </c>
      <c r="U149" s="76">
        <f>SUMIFS('اليومية العامة'!$M$6:$M$1600,'اليومية العامة'!$J$6:$J$1600,$B149,'اليومية العامة'!$B$6:$B$1600,$T$1)</f>
        <v>0</v>
      </c>
      <c r="V149" s="76">
        <f>SUMIFS('اليومية العامة'!$I$6:$I$1600,'اليومية العامة'!$F$6:$F$1600,$B149,'اليومية العامة'!$B$6:$B$1600,$V$1)</f>
        <v>0</v>
      </c>
      <c r="W149" s="76">
        <f>SUMIFS('اليومية العامة'!$M$6:$M$1600,'اليومية العامة'!$J$6:$J$1600,$B149,'اليومية العامة'!$B$6:$B$1600,$V$1)</f>
        <v>0</v>
      </c>
      <c r="X149" s="76">
        <f>SUMIFS('اليومية العامة'!$I$6:$I$1600,'اليومية العامة'!$F$6:$F$1600,$B149,'اليومية العامة'!$B$6:$B$1600,$X$1)</f>
        <v>0</v>
      </c>
      <c r="Y149" s="76">
        <f>SUMIFS('اليومية العامة'!$M$6:$M$1600,'اليومية العامة'!$J$6:$J$1600,$B149,'اليومية العامة'!$B$6:$B$1600,$X$1)</f>
        <v>0</v>
      </c>
      <c r="Z149" s="76">
        <f>SUMIFS('اليومية العامة'!$I$6:$I$1600,'اليومية العامة'!$F$6:$F$1600,$B149,'اليومية العامة'!$B$6:$B$1600,$Z$1)</f>
        <v>0</v>
      </c>
      <c r="AA149" s="76">
        <f>SUMIFS('اليومية العامة'!$M$6:$M$1600,'اليومية العامة'!$J$6:$J$1600,$B149,'اليومية العامة'!$B$6:$B$1600,$Z$1)</f>
        <v>0</v>
      </c>
      <c r="AB149" s="76">
        <f>SUMIFS('اليومية العامة'!$I$6:$I$1600,'اليومية العامة'!$F$6:$F$1600,$B149,'اليومية العامة'!$B$6:$B$1600,$AB$1)</f>
        <v>0</v>
      </c>
      <c r="AC149" s="76">
        <f>SUMIFS('اليومية العامة'!$M$6:$M$1600,'اليومية العامة'!$J$6:$J$1600,$B149,'اليومية العامة'!$B$6:$B$1600,$AB$1)</f>
        <v>0</v>
      </c>
      <c r="AD149" s="76">
        <f t="shared" si="6"/>
        <v>0</v>
      </c>
      <c r="AE149" s="76">
        <f t="shared" si="7"/>
        <v>0</v>
      </c>
      <c r="AF149" s="20" t="str">
        <f t="shared" si="8"/>
        <v/>
      </c>
    </row>
    <row r="150" spans="1:32" x14ac:dyDescent="0.25">
      <c r="A150" s="75">
        <f>'دليل الحسابات'!A148</f>
        <v>5</v>
      </c>
      <c r="B150" s="75">
        <f>'دليل الحسابات'!B148</f>
        <v>12601002</v>
      </c>
      <c r="C150" s="75" t="str">
        <f>'دليل الحسابات'!C148</f>
        <v>تكلفة العدد و الأدوات</v>
      </c>
      <c r="D150" s="76">
        <f>SUMIFS('القيد الإفتتاحي'!$I$6:$I$1600,'القيد الإفتتاحي'!$F$6:$F$1600,$B150,'القيد الإفتتاحي'!$B$6:$B$1600,$D$1)</f>
        <v>0</v>
      </c>
      <c r="E150" s="76">
        <f>SUMIFS('القيد الإفتتاحي'!$M$6:$M$1600,'القيد الإفتتاحي'!$J$6:$J$1600,$B150,'القيد الإفتتاحي'!$B$6:$B$1600,$D$1)</f>
        <v>0</v>
      </c>
      <c r="F150" s="76">
        <f>SUMIFS('اليومية العامة'!$I$6:$I$1600,'اليومية العامة'!$F$6:$F$1600,$B150,'اليومية العامة'!$B$6:$B$1600,$F$1)</f>
        <v>0</v>
      </c>
      <c r="G150" s="76">
        <f>SUMIFS('اليومية العامة'!$M$6:$M$1600,'اليومية العامة'!$J$6:$J$1600,$B150,'اليومية العامة'!$B$6:$B$1600,$F$1)</f>
        <v>0</v>
      </c>
      <c r="H150" s="76">
        <f>SUMIFS('اليومية العامة'!$I$6:$I$1600,'اليومية العامة'!$F$6:$F$1600,$B150,'اليومية العامة'!$B$6:$B$1600,$H$1)</f>
        <v>0</v>
      </c>
      <c r="I150" s="76">
        <f>SUMIFS('اليومية العامة'!$M$6:$M$1600,'اليومية العامة'!$J$6:$J$1600,$B150,'اليومية العامة'!$B$6:$B$1600,$H$1)</f>
        <v>0</v>
      </c>
      <c r="J150" s="76">
        <f>SUMIFS('اليومية العامة'!$I$6:$I$1600,'اليومية العامة'!$F$6:$F$1600,$B150,'اليومية العامة'!$B$6:$B$1600,$J$1)</f>
        <v>0</v>
      </c>
      <c r="K150" s="76">
        <f>SUMIFS('اليومية العامة'!$M$6:$M$1600,'اليومية العامة'!$J$6:$J$1600,$B150,'اليومية العامة'!$B$6:$B$1600,$J$1)</f>
        <v>0</v>
      </c>
      <c r="L150" s="76">
        <f>SUMIFS('اليومية العامة'!$I$6:$I$1600,'اليومية العامة'!$F$6:$F$1600,$B150,'اليومية العامة'!$B$6:$B$1600,$L$1)</f>
        <v>0</v>
      </c>
      <c r="M150" s="76">
        <f>SUMIFS('اليومية العامة'!$M$6:$M$1600,'اليومية العامة'!$J$6:$J$1600,$B150,'اليومية العامة'!$B$6:$B$1600,$L$1)</f>
        <v>0</v>
      </c>
      <c r="N150" s="76">
        <f>SUMIFS('اليومية العامة'!$I$6:$I$1600,'اليومية العامة'!$F$6:$F$1600,$B150,'اليومية العامة'!$B$6:$B$1600,$N$1)</f>
        <v>0</v>
      </c>
      <c r="O150" s="76">
        <f>SUMIFS('اليومية العامة'!$M$6:$M$1600,'اليومية العامة'!$J$6:$J$1600,$B150,'اليومية العامة'!$B$6:$B$1600,$N$1)</f>
        <v>0</v>
      </c>
      <c r="P150" s="76">
        <f>SUMIFS('اليومية العامة'!$I$6:$I$1600,'اليومية العامة'!$F$6:$F$1600,$B150,'اليومية العامة'!$B$6:$B$1600,$P$1)</f>
        <v>0</v>
      </c>
      <c r="Q150" s="76">
        <f>SUMIFS('اليومية العامة'!$M$6:$M$1600,'اليومية العامة'!$J$6:$J$1600,$B150,'اليومية العامة'!$B$6:$B$1600,$P$1)</f>
        <v>0</v>
      </c>
      <c r="R150" s="76">
        <f>SUMIFS('اليومية العامة'!$I$6:$I$1600,'اليومية العامة'!$F$6:$F$1600,$B150,'اليومية العامة'!$B$6:$B$1600,$R$1)</f>
        <v>0</v>
      </c>
      <c r="S150" s="76">
        <f>SUMIFS('اليومية العامة'!$M$6:$M$1600,'اليومية العامة'!$J$6:$J$1600,$B150,'اليومية العامة'!$B$6:$B$1600,$R$1)</f>
        <v>0</v>
      </c>
      <c r="T150" s="76">
        <f>SUMIFS('اليومية العامة'!$I$6:$I$1600,'اليومية العامة'!$F$6:$F$1600,$B150,'اليومية العامة'!$B$6:$B$1600,$T$1)</f>
        <v>0</v>
      </c>
      <c r="U150" s="76">
        <f>SUMIFS('اليومية العامة'!$M$6:$M$1600,'اليومية العامة'!$J$6:$J$1600,$B150,'اليومية العامة'!$B$6:$B$1600,$T$1)</f>
        <v>0</v>
      </c>
      <c r="V150" s="76">
        <f>SUMIFS('اليومية العامة'!$I$6:$I$1600,'اليومية العامة'!$F$6:$F$1600,$B150,'اليومية العامة'!$B$6:$B$1600,$V$1)</f>
        <v>0</v>
      </c>
      <c r="W150" s="76">
        <f>SUMIFS('اليومية العامة'!$M$6:$M$1600,'اليومية العامة'!$J$6:$J$1600,$B150,'اليومية العامة'!$B$6:$B$1600,$V$1)</f>
        <v>0</v>
      </c>
      <c r="X150" s="76">
        <f>SUMIFS('اليومية العامة'!$I$6:$I$1600,'اليومية العامة'!$F$6:$F$1600,$B150,'اليومية العامة'!$B$6:$B$1600,$X$1)</f>
        <v>0</v>
      </c>
      <c r="Y150" s="76">
        <f>SUMIFS('اليومية العامة'!$M$6:$M$1600,'اليومية العامة'!$J$6:$J$1600,$B150,'اليومية العامة'!$B$6:$B$1600,$X$1)</f>
        <v>0</v>
      </c>
      <c r="Z150" s="76">
        <f>SUMIFS('اليومية العامة'!$I$6:$I$1600,'اليومية العامة'!$F$6:$F$1600,$B150,'اليومية العامة'!$B$6:$B$1600,$Z$1)</f>
        <v>0</v>
      </c>
      <c r="AA150" s="76">
        <f>SUMIFS('اليومية العامة'!$M$6:$M$1600,'اليومية العامة'!$J$6:$J$1600,$B150,'اليومية العامة'!$B$6:$B$1600,$Z$1)</f>
        <v>0</v>
      </c>
      <c r="AB150" s="76">
        <f>SUMIFS('اليومية العامة'!$I$6:$I$1600,'اليومية العامة'!$F$6:$F$1600,$B150,'اليومية العامة'!$B$6:$B$1600,$AB$1)</f>
        <v>0</v>
      </c>
      <c r="AC150" s="76">
        <f>SUMIFS('اليومية العامة'!$M$6:$M$1600,'اليومية العامة'!$J$6:$J$1600,$B150,'اليومية العامة'!$B$6:$B$1600,$AB$1)</f>
        <v>0</v>
      </c>
      <c r="AD150" s="76">
        <f t="shared" si="6"/>
        <v>0</v>
      </c>
      <c r="AE150" s="76">
        <f t="shared" si="7"/>
        <v>0</v>
      </c>
      <c r="AF150" s="20" t="str">
        <f t="shared" si="8"/>
        <v/>
      </c>
    </row>
    <row r="151" spans="1:32" x14ac:dyDescent="0.25">
      <c r="A151" s="75">
        <f>'دليل الحسابات'!A149</f>
        <v>5</v>
      </c>
      <c r="B151" s="75">
        <f>'دليل الحسابات'!B149</f>
        <v>12601003</v>
      </c>
      <c r="C151" s="75" t="str">
        <f>'دليل الحسابات'!C149</f>
        <v>تكلفة العدد و الأدوات</v>
      </c>
      <c r="D151" s="76">
        <f>SUMIFS('القيد الإفتتاحي'!$I$6:$I$1600,'القيد الإفتتاحي'!$F$6:$F$1600,$B151,'القيد الإفتتاحي'!$B$6:$B$1600,$D$1)</f>
        <v>0</v>
      </c>
      <c r="E151" s="76">
        <f>SUMIFS('القيد الإفتتاحي'!$M$6:$M$1600,'القيد الإفتتاحي'!$J$6:$J$1600,$B151,'القيد الإفتتاحي'!$B$6:$B$1600,$D$1)</f>
        <v>0</v>
      </c>
      <c r="F151" s="76">
        <f>SUMIFS('اليومية العامة'!$I$6:$I$1600,'اليومية العامة'!$F$6:$F$1600,$B151,'اليومية العامة'!$B$6:$B$1600,$F$1)</f>
        <v>0</v>
      </c>
      <c r="G151" s="76">
        <f>SUMIFS('اليومية العامة'!$M$6:$M$1600,'اليومية العامة'!$J$6:$J$1600,$B151,'اليومية العامة'!$B$6:$B$1600,$F$1)</f>
        <v>0</v>
      </c>
      <c r="H151" s="76">
        <f>SUMIFS('اليومية العامة'!$I$6:$I$1600,'اليومية العامة'!$F$6:$F$1600,$B151,'اليومية العامة'!$B$6:$B$1600,$H$1)</f>
        <v>0</v>
      </c>
      <c r="I151" s="76">
        <f>SUMIFS('اليومية العامة'!$M$6:$M$1600,'اليومية العامة'!$J$6:$J$1600,$B151,'اليومية العامة'!$B$6:$B$1600,$H$1)</f>
        <v>0</v>
      </c>
      <c r="J151" s="76">
        <f>SUMIFS('اليومية العامة'!$I$6:$I$1600,'اليومية العامة'!$F$6:$F$1600,$B151,'اليومية العامة'!$B$6:$B$1600,$J$1)</f>
        <v>0</v>
      </c>
      <c r="K151" s="76">
        <f>SUMIFS('اليومية العامة'!$M$6:$M$1600,'اليومية العامة'!$J$6:$J$1600,$B151,'اليومية العامة'!$B$6:$B$1600,$J$1)</f>
        <v>0</v>
      </c>
      <c r="L151" s="76">
        <f>SUMIFS('اليومية العامة'!$I$6:$I$1600,'اليومية العامة'!$F$6:$F$1600,$B151,'اليومية العامة'!$B$6:$B$1600,$L$1)</f>
        <v>0</v>
      </c>
      <c r="M151" s="76">
        <f>SUMIFS('اليومية العامة'!$M$6:$M$1600,'اليومية العامة'!$J$6:$J$1600,$B151,'اليومية العامة'!$B$6:$B$1600,$L$1)</f>
        <v>0</v>
      </c>
      <c r="N151" s="76">
        <f>SUMIFS('اليومية العامة'!$I$6:$I$1600,'اليومية العامة'!$F$6:$F$1600,$B151,'اليومية العامة'!$B$6:$B$1600,$N$1)</f>
        <v>0</v>
      </c>
      <c r="O151" s="76">
        <f>SUMIFS('اليومية العامة'!$M$6:$M$1600,'اليومية العامة'!$J$6:$J$1600,$B151,'اليومية العامة'!$B$6:$B$1600,$N$1)</f>
        <v>0</v>
      </c>
      <c r="P151" s="76">
        <f>SUMIFS('اليومية العامة'!$I$6:$I$1600,'اليومية العامة'!$F$6:$F$1600,$B151,'اليومية العامة'!$B$6:$B$1600,$P$1)</f>
        <v>0</v>
      </c>
      <c r="Q151" s="76">
        <f>SUMIFS('اليومية العامة'!$M$6:$M$1600,'اليومية العامة'!$J$6:$J$1600,$B151,'اليومية العامة'!$B$6:$B$1600,$P$1)</f>
        <v>0</v>
      </c>
      <c r="R151" s="76">
        <f>SUMIFS('اليومية العامة'!$I$6:$I$1600,'اليومية العامة'!$F$6:$F$1600,$B151,'اليومية العامة'!$B$6:$B$1600,$R$1)</f>
        <v>0</v>
      </c>
      <c r="S151" s="76">
        <f>SUMIFS('اليومية العامة'!$M$6:$M$1600,'اليومية العامة'!$J$6:$J$1600,$B151,'اليومية العامة'!$B$6:$B$1600,$R$1)</f>
        <v>0</v>
      </c>
      <c r="T151" s="76">
        <f>SUMIFS('اليومية العامة'!$I$6:$I$1600,'اليومية العامة'!$F$6:$F$1600,$B151,'اليومية العامة'!$B$6:$B$1600,$T$1)</f>
        <v>0</v>
      </c>
      <c r="U151" s="76">
        <f>SUMIFS('اليومية العامة'!$M$6:$M$1600,'اليومية العامة'!$J$6:$J$1600,$B151,'اليومية العامة'!$B$6:$B$1600,$T$1)</f>
        <v>0</v>
      </c>
      <c r="V151" s="76">
        <f>SUMIFS('اليومية العامة'!$I$6:$I$1600,'اليومية العامة'!$F$6:$F$1600,$B151,'اليومية العامة'!$B$6:$B$1600,$V$1)</f>
        <v>0</v>
      </c>
      <c r="W151" s="76">
        <f>SUMIFS('اليومية العامة'!$M$6:$M$1600,'اليومية العامة'!$J$6:$J$1600,$B151,'اليومية العامة'!$B$6:$B$1600,$V$1)</f>
        <v>0</v>
      </c>
      <c r="X151" s="76">
        <f>SUMIFS('اليومية العامة'!$I$6:$I$1600,'اليومية العامة'!$F$6:$F$1600,$B151,'اليومية العامة'!$B$6:$B$1600,$X$1)</f>
        <v>0</v>
      </c>
      <c r="Y151" s="76">
        <f>SUMIFS('اليومية العامة'!$M$6:$M$1600,'اليومية العامة'!$J$6:$J$1600,$B151,'اليومية العامة'!$B$6:$B$1600,$X$1)</f>
        <v>0</v>
      </c>
      <c r="Z151" s="76">
        <f>SUMIFS('اليومية العامة'!$I$6:$I$1600,'اليومية العامة'!$F$6:$F$1600,$B151,'اليومية العامة'!$B$6:$B$1600,$Z$1)</f>
        <v>0</v>
      </c>
      <c r="AA151" s="76">
        <f>SUMIFS('اليومية العامة'!$M$6:$M$1600,'اليومية العامة'!$J$6:$J$1600,$B151,'اليومية العامة'!$B$6:$B$1600,$Z$1)</f>
        <v>0</v>
      </c>
      <c r="AB151" s="76">
        <f>SUMIFS('اليومية العامة'!$I$6:$I$1600,'اليومية العامة'!$F$6:$F$1600,$B151,'اليومية العامة'!$B$6:$B$1600,$AB$1)</f>
        <v>0</v>
      </c>
      <c r="AC151" s="76">
        <f>SUMIFS('اليومية العامة'!$M$6:$M$1600,'اليومية العامة'!$J$6:$J$1600,$B151,'اليومية العامة'!$B$6:$B$1600,$AB$1)</f>
        <v>0</v>
      </c>
      <c r="AD151" s="76">
        <f t="shared" si="6"/>
        <v>0</v>
      </c>
      <c r="AE151" s="76">
        <f t="shared" si="7"/>
        <v>0</v>
      </c>
      <c r="AF151" s="20" t="str">
        <f t="shared" si="8"/>
        <v/>
      </c>
    </row>
    <row r="152" spans="1:32" x14ac:dyDescent="0.25">
      <c r="A152" s="75">
        <f>'دليل الحسابات'!A150</f>
        <v>5</v>
      </c>
      <c r="B152" s="75">
        <f>'دليل الحسابات'!B150</f>
        <v>12601004</v>
      </c>
      <c r="C152" s="75" t="str">
        <f>'دليل الحسابات'!C150</f>
        <v>تكلفة العدد و الأدوات</v>
      </c>
      <c r="D152" s="76">
        <f>SUMIFS('القيد الإفتتاحي'!$I$6:$I$1600,'القيد الإفتتاحي'!$F$6:$F$1600,$B152,'القيد الإفتتاحي'!$B$6:$B$1600,$D$1)</f>
        <v>0</v>
      </c>
      <c r="E152" s="76">
        <f>SUMIFS('القيد الإفتتاحي'!$M$6:$M$1600,'القيد الإفتتاحي'!$J$6:$J$1600,$B152,'القيد الإفتتاحي'!$B$6:$B$1600,$D$1)</f>
        <v>0</v>
      </c>
      <c r="F152" s="76">
        <f>SUMIFS('اليومية العامة'!$I$6:$I$1600,'اليومية العامة'!$F$6:$F$1600,$B152,'اليومية العامة'!$B$6:$B$1600,$F$1)</f>
        <v>0</v>
      </c>
      <c r="G152" s="76">
        <f>SUMIFS('اليومية العامة'!$M$6:$M$1600,'اليومية العامة'!$J$6:$J$1600,$B152,'اليومية العامة'!$B$6:$B$1600,$F$1)</f>
        <v>0</v>
      </c>
      <c r="H152" s="76">
        <f>SUMIFS('اليومية العامة'!$I$6:$I$1600,'اليومية العامة'!$F$6:$F$1600,$B152,'اليومية العامة'!$B$6:$B$1600,$H$1)</f>
        <v>0</v>
      </c>
      <c r="I152" s="76">
        <f>SUMIFS('اليومية العامة'!$M$6:$M$1600,'اليومية العامة'!$J$6:$J$1600,$B152,'اليومية العامة'!$B$6:$B$1600,$H$1)</f>
        <v>0</v>
      </c>
      <c r="J152" s="76">
        <f>SUMIFS('اليومية العامة'!$I$6:$I$1600,'اليومية العامة'!$F$6:$F$1600,$B152,'اليومية العامة'!$B$6:$B$1600,$J$1)</f>
        <v>0</v>
      </c>
      <c r="K152" s="76">
        <f>SUMIFS('اليومية العامة'!$M$6:$M$1600,'اليومية العامة'!$J$6:$J$1600,$B152,'اليومية العامة'!$B$6:$B$1600,$J$1)</f>
        <v>0</v>
      </c>
      <c r="L152" s="76">
        <f>SUMIFS('اليومية العامة'!$I$6:$I$1600,'اليومية العامة'!$F$6:$F$1600,$B152,'اليومية العامة'!$B$6:$B$1600,$L$1)</f>
        <v>0</v>
      </c>
      <c r="M152" s="76">
        <f>SUMIFS('اليومية العامة'!$M$6:$M$1600,'اليومية العامة'!$J$6:$J$1600,$B152,'اليومية العامة'!$B$6:$B$1600,$L$1)</f>
        <v>0</v>
      </c>
      <c r="N152" s="76">
        <f>SUMIFS('اليومية العامة'!$I$6:$I$1600,'اليومية العامة'!$F$6:$F$1600,$B152,'اليومية العامة'!$B$6:$B$1600,$N$1)</f>
        <v>0</v>
      </c>
      <c r="O152" s="76">
        <f>SUMIFS('اليومية العامة'!$M$6:$M$1600,'اليومية العامة'!$J$6:$J$1600,$B152,'اليومية العامة'!$B$6:$B$1600,$N$1)</f>
        <v>0</v>
      </c>
      <c r="P152" s="76">
        <f>SUMIFS('اليومية العامة'!$I$6:$I$1600,'اليومية العامة'!$F$6:$F$1600,$B152,'اليومية العامة'!$B$6:$B$1600,$P$1)</f>
        <v>0</v>
      </c>
      <c r="Q152" s="76">
        <f>SUMIFS('اليومية العامة'!$M$6:$M$1600,'اليومية العامة'!$J$6:$J$1600,$B152,'اليومية العامة'!$B$6:$B$1600,$P$1)</f>
        <v>0</v>
      </c>
      <c r="R152" s="76">
        <f>SUMIFS('اليومية العامة'!$I$6:$I$1600,'اليومية العامة'!$F$6:$F$1600,$B152,'اليومية العامة'!$B$6:$B$1600,$R$1)</f>
        <v>0</v>
      </c>
      <c r="S152" s="76">
        <f>SUMIFS('اليومية العامة'!$M$6:$M$1600,'اليومية العامة'!$J$6:$J$1600,$B152,'اليومية العامة'!$B$6:$B$1600,$R$1)</f>
        <v>0</v>
      </c>
      <c r="T152" s="76">
        <f>SUMIFS('اليومية العامة'!$I$6:$I$1600,'اليومية العامة'!$F$6:$F$1600,$B152,'اليومية العامة'!$B$6:$B$1600,$T$1)</f>
        <v>0</v>
      </c>
      <c r="U152" s="76">
        <f>SUMIFS('اليومية العامة'!$M$6:$M$1600,'اليومية العامة'!$J$6:$J$1600,$B152,'اليومية العامة'!$B$6:$B$1600,$T$1)</f>
        <v>0</v>
      </c>
      <c r="V152" s="76">
        <f>SUMIFS('اليومية العامة'!$I$6:$I$1600,'اليومية العامة'!$F$6:$F$1600,$B152,'اليومية العامة'!$B$6:$B$1600,$V$1)</f>
        <v>0</v>
      </c>
      <c r="W152" s="76">
        <f>SUMIFS('اليومية العامة'!$M$6:$M$1600,'اليومية العامة'!$J$6:$J$1600,$B152,'اليومية العامة'!$B$6:$B$1600,$V$1)</f>
        <v>0</v>
      </c>
      <c r="X152" s="76">
        <f>SUMIFS('اليومية العامة'!$I$6:$I$1600,'اليومية العامة'!$F$6:$F$1600,$B152,'اليومية العامة'!$B$6:$B$1600,$X$1)</f>
        <v>0</v>
      </c>
      <c r="Y152" s="76">
        <f>SUMIFS('اليومية العامة'!$M$6:$M$1600,'اليومية العامة'!$J$6:$J$1600,$B152,'اليومية العامة'!$B$6:$B$1600,$X$1)</f>
        <v>0</v>
      </c>
      <c r="Z152" s="76">
        <f>SUMIFS('اليومية العامة'!$I$6:$I$1600,'اليومية العامة'!$F$6:$F$1600,$B152,'اليومية العامة'!$B$6:$B$1600,$Z$1)</f>
        <v>0</v>
      </c>
      <c r="AA152" s="76">
        <f>SUMIFS('اليومية العامة'!$M$6:$M$1600,'اليومية العامة'!$J$6:$J$1600,$B152,'اليومية العامة'!$B$6:$B$1600,$Z$1)</f>
        <v>0</v>
      </c>
      <c r="AB152" s="76">
        <f>SUMIFS('اليومية العامة'!$I$6:$I$1600,'اليومية العامة'!$F$6:$F$1600,$B152,'اليومية العامة'!$B$6:$B$1600,$AB$1)</f>
        <v>0</v>
      </c>
      <c r="AC152" s="76">
        <f>SUMIFS('اليومية العامة'!$M$6:$M$1600,'اليومية العامة'!$J$6:$J$1600,$B152,'اليومية العامة'!$B$6:$B$1600,$AB$1)</f>
        <v>0</v>
      </c>
      <c r="AD152" s="76">
        <f t="shared" si="6"/>
        <v>0</v>
      </c>
      <c r="AE152" s="76">
        <f t="shared" si="7"/>
        <v>0</v>
      </c>
      <c r="AF152" s="20" t="str">
        <f t="shared" si="8"/>
        <v/>
      </c>
    </row>
    <row r="153" spans="1:32" x14ac:dyDescent="0.25">
      <c r="A153" s="75">
        <f>'دليل الحسابات'!A151</f>
        <v>5</v>
      </c>
      <c r="B153" s="75">
        <f>'دليل الحسابات'!B151</f>
        <v>12601005</v>
      </c>
      <c r="C153" s="75" t="str">
        <f>'دليل الحسابات'!C151</f>
        <v>تكلفة العدد و الأدوات</v>
      </c>
      <c r="D153" s="76">
        <f>SUMIFS('القيد الإفتتاحي'!$I$6:$I$1600,'القيد الإفتتاحي'!$F$6:$F$1600,$B153,'القيد الإفتتاحي'!$B$6:$B$1600,$D$1)</f>
        <v>0</v>
      </c>
      <c r="E153" s="76">
        <f>SUMIFS('القيد الإفتتاحي'!$M$6:$M$1600,'القيد الإفتتاحي'!$J$6:$J$1600,$B153,'القيد الإفتتاحي'!$B$6:$B$1600,$D$1)</f>
        <v>0</v>
      </c>
      <c r="F153" s="76">
        <f>SUMIFS('اليومية العامة'!$I$6:$I$1600,'اليومية العامة'!$F$6:$F$1600,$B153,'اليومية العامة'!$B$6:$B$1600,$F$1)</f>
        <v>0</v>
      </c>
      <c r="G153" s="76">
        <f>SUMIFS('اليومية العامة'!$M$6:$M$1600,'اليومية العامة'!$J$6:$J$1600,$B153,'اليومية العامة'!$B$6:$B$1600,$F$1)</f>
        <v>0</v>
      </c>
      <c r="H153" s="76">
        <f>SUMIFS('اليومية العامة'!$I$6:$I$1600,'اليومية العامة'!$F$6:$F$1600,$B153,'اليومية العامة'!$B$6:$B$1600,$H$1)</f>
        <v>0</v>
      </c>
      <c r="I153" s="76">
        <f>SUMIFS('اليومية العامة'!$M$6:$M$1600,'اليومية العامة'!$J$6:$J$1600,$B153,'اليومية العامة'!$B$6:$B$1600,$H$1)</f>
        <v>0</v>
      </c>
      <c r="J153" s="76">
        <f>SUMIFS('اليومية العامة'!$I$6:$I$1600,'اليومية العامة'!$F$6:$F$1600,$B153,'اليومية العامة'!$B$6:$B$1600,$J$1)</f>
        <v>0</v>
      </c>
      <c r="K153" s="76">
        <f>SUMIFS('اليومية العامة'!$M$6:$M$1600,'اليومية العامة'!$J$6:$J$1600,$B153,'اليومية العامة'!$B$6:$B$1600,$J$1)</f>
        <v>0</v>
      </c>
      <c r="L153" s="76">
        <f>SUMIFS('اليومية العامة'!$I$6:$I$1600,'اليومية العامة'!$F$6:$F$1600,$B153,'اليومية العامة'!$B$6:$B$1600,$L$1)</f>
        <v>0</v>
      </c>
      <c r="M153" s="76">
        <f>SUMIFS('اليومية العامة'!$M$6:$M$1600,'اليومية العامة'!$J$6:$J$1600,$B153,'اليومية العامة'!$B$6:$B$1600,$L$1)</f>
        <v>0</v>
      </c>
      <c r="N153" s="76">
        <f>SUMIFS('اليومية العامة'!$I$6:$I$1600,'اليومية العامة'!$F$6:$F$1600,$B153,'اليومية العامة'!$B$6:$B$1600,$N$1)</f>
        <v>0</v>
      </c>
      <c r="O153" s="76">
        <f>SUMIFS('اليومية العامة'!$M$6:$M$1600,'اليومية العامة'!$J$6:$J$1600,$B153,'اليومية العامة'!$B$6:$B$1600,$N$1)</f>
        <v>0</v>
      </c>
      <c r="P153" s="76">
        <f>SUMIFS('اليومية العامة'!$I$6:$I$1600,'اليومية العامة'!$F$6:$F$1600,$B153,'اليومية العامة'!$B$6:$B$1600,$P$1)</f>
        <v>0</v>
      </c>
      <c r="Q153" s="76">
        <f>SUMIFS('اليومية العامة'!$M$6:$M$1600,'اليومية العامة'!$J$6:$J$1600,$B153,'اليومية العامة'!$B$6:$B$1600,$P$1)</f>
        <v>0</v>
      </c>
      <c r="R153" s="76">
        <f>SUMIFS('اليومية العامة'!$I$6:$I$1600,'اليومية العامة'!$F$6:$F$1600,$B153,'اليومية العامة'!$B$6:$B$1600,$R$1)</f>
        <v>0</v>
      </c>
      <c r="S153" s="76">
        <f>SUMIFS('اليومية العامة'!$M$6:$M$1600,'اليومية العامة'!$J$6:$J$1600,$B153,'اليومية العامة'!$B$6:$B$1600,$R$1)</f>
        <v>0</v>
      </c>
      <c r="T153" s="76">
        <f>SUMIFS('اليومية العامة'!$I$6:$I$1600,'اليومية العامة'!$F$6:$F$1600,$B153,'اليومية العامة'!$B$6:$B$1600,$T$1)</f>
        <v>0</v>
      </c>
      <c r="U153" s="76">
        <f>SUMIFS('اليومية العامة'!$M$6:$M$1600,'اليومية العامة'!$J$6:$J$1600,$B153,'اليومية العامة'!$B$6:$B$1600,$T$1)</f>
        <v>0</v>
      </c>
      <c r="V153" s="76">
        <f>SUMIFS('اليومية العامة'!$I$6:$I$1600,'اليومية العامة'!$F$6:$F$1600,$B153,'اليومية العامة'!$B$6:$B$1600,$V$1)</f>
        <v>0</v>
      </c>
      <c r="W153" s="76">
        <f>SUMIFS('اليومية العامة'!$M$6:$M$1600,'اليومية العامة'!$J$6:$J$1600,$B153,'اليومية العامة'!$B$6:$B$1600,$V$1)</f>
        <v>0</v>
      </c>
      <c r="X153" s="76">
        <f>SUMIFS('اليومية العامة'!$I$6:$I$1600,'اليومية العامة'!$F$6:$F$1600,$B153,'اليومية العامة'!$B$6:$B$1600,$X$1)</f>
        <v>0</v>
      </c>
      <c r="Y153" s="76">
        <f>SUMIFS('اليومية العامة'!$M$6:$M$1600,'اليومية العامة'!$J$6:$J$1600,$B153,'اليومية العامة'!$B$6:$B$1600,$X$1)</f>
        <v>0</v>
      </c>
      <c r="Z153" s="76">
        <f>SUMIFS('اليومية العامة'!$I$6:$I$1600,'اليومية العامة'!$F$6:$F$1600,$B153,'اليومية العامة'!$B$6:$B$1600,$Z$1)</f>
        <v>0</v>
      </c>
      <c r="AA153" s="76">
        <f>SUMIFS('اليومية العامة'!$M$6:$M$1600,'اليومية العامة'!$J$6:$J$1600,$B153,'اليومية العامة'!$B$6:$B$1600,$Z$1)</f>
        <v>0</v>
      </c>
      <c r="AB153" s="76">
        <f>SUMIFS('اليومية العامة'!$I$6:$I$1600,'اليومية العامة'!$F$6:$F$1600,$B153,'اليومية العامة'!$B$6:$B$1600,$AB$1)</f>
        <v>0</v>
      </c>
      <c r="AC153" s="76">
        <f>SUMIFS('اليومية العامة'!$M$6:$M$1600,'اليومية العامة'!$J$6:$J$1600,$B153,'اليومية العامة'!$B$6:$B$1600,$AB$1)</f>
        <v>0</v>
      </c>
      <c r="AD153" s="76">
        <f t="shared" si="6"/>
        <v>0</v>
      </c>
      <c r="AE153" s="76">
        <f t="shared" si="7"/>
        <v>0</v>
      </c>
      <c r="AF153" s="20" t="str">
        <f t="shared" si="8"/>
        <v/>
      </c>
    </row>
    <row r="154" spans="1:32" x14ac:dyDescent="0.25">
      <c r="A154" s="75">
        <f>'دليل الحسابات'!A152</f>
        <v>4</v>
      </c>
      <c r="B154" s="75">
        <f>'دليل الحسابات'!B152</f>
        <v>12602000</v>
      </c>
      <c r="C154" s="75" t="str">
        <f>'دليل الحسابات'!C152</f>
        <v>مجمع استهلاك العدد و الأدوات</v>
      </c>
      <c r="D154" s="76">
        <f>SUMIFS('القيد الإفتتاحي'!$I$6:$I$1600,'القيد الإفتتاحي'!$F$6:$F$1600,$B154,'القيد الإفتتاحي'!$B$6:$B$1600,$D$1)</f>
        <v>0</v>
      </c>
      <c r="E154" s="76">
        <f>SUMIFS('القيد الإفتتاحي'!$M$6:$M$1600,'القيد الإفتتاحي'!$J$6:$J$1600,$B154,'القيد الإفتتاحي'!$B$6:$B$1600,$D$1)</f>
        <v>0</v>
      </c>
      <c r="F154" s="76">
        <f>SUMIFS('اليومية العامة'!$I$6:$I$1600,'اليومية العامة'!$F$6:$F$1600,$B154,'اليومية العامة'!$B$6:$B$1600,$F$1)</f>
        <v>0</v>
      </c>
      <c r="G154" s="76">
        <f>SUMIFS('اليومية العامة'!$M$6:$M$1600,'اليومية العامة'!$J$6:$J$1600,$B154,'اليومية العامة'!$B$6:$B$1600,$F$1)</f>
        <v>0</v>
      </c>
      <c r="H154" s="76">
        <f>SUMIFS('اليومية العامة'!$I$6:$I$1600,'اليومية العامة'!$F$6:$F$1600,$B154,'اليومية العامة'!$B$6:$B$1600,$H$1)</f>
        <v>0</v>
      </c>
      <c r="I154" s="76">
        <f>SUMIFS('اليومية العامة'!$M$6:$M$1600,'اليومية العامة'!$J$6:$J$1600,$B154,'اليومية العامة'!$B$6:$B$1600,$H$1)</f>
        <v>0</v>
      </c>
      <c r="J154" s="76">
        <f>SUMIFS('اليومية العامة'!$I$6:$I$1600,'اليومية العامة'!$F$6:$F$1600,$B154,'اليومية العامة'!$B$6:$B$1600,$J$1)</f>
        <v>0</v>
      </c>
      <c r="K154" s="76">
        <f>SUMIFS('اليومية العامة'!$M$6:$M$1600,'اليومية العامة'!$J$6:$J$1600,$B154,'اليومية العامة'!$B$6:$B$1600,$J$1)</f>
        <v>0</v>
      </c>
      <c r="L154" s="76">
        <f>SUMIFS('اليومية العامة'!$I$6:$I$1600,'اليومية العامة'!$F$6:$F$1600,$B154,'اليومية العامة'!$B$6:$B$1600,$L$1)</f>
        <v>0</v>
      </c>
      <c r="M154" s="76">
        <f>SUMIFS('اليومية العامة'!$M$6:$M$1600,'اليومية العامة'!$J$6:$J$1600,$B154,'اليومية العامة'!$B$6:$B$1600,$L$1)</f>
        <v>0</v>
      </c>
      <c r="N154" s="76">
        <f>SUMIFS('اليومية العامة'!$I$6:$I$1600,'اليومية العامة'!$F$6:$F$1600,$B154,'اليومية العامة'!$B$6:$B$1600,$N$1)</f>
        <v>0</v>
      </c>
      <c r="O154" s="76">
        <f>SUMIFS('اليومية العامة'!$M$6:$M$1600,'اليومية العامة'!$J$6:$J$1600,$B154,'اليومية العامة'!$B$6:$B$1600,$N$1)</f>
        <v>0</v>
      </c>
      <c r="P154" s="76">
        <f>SUMIFS('اليومية العامة'!$I$6:$I$1600,'اليومية العامة'!$F$6:$F$1600,$B154,'اليومية العامة'!$B$6:$B$1600,$P$1)</f>
        <v>0</v>
      </c>
      <c r="Q154" s="76">
        <f>SUMIFS('اليومية العامة'!$M$6:$M$1600,'اليومية العامة'!$J$6:$J$1600,$B154,'اليومية العامة'!$B$6:$B$1600,$P$1)</f>
        <v>0</v>
      </c>
      <c r="R154" s="76">
        <f>SUMIFS('اليومية العامة'!$I$6:$I$1600,'اليومية العامة'!$F$6:$F$1600,$B154,'اليومية العامة'!$B$6:$B$1600,$R$1)</f>
        <v>0</v>
      </c>
      <c r="S154" s="76">
        <f>SUMIFS('اليومية العامة'!$M$6:$M$1600,'اليومية العامة'!$J$6:$J$1600,$B154,'اليومية العامة'!$B$6:$B$1600,$R$1)</f>
        <v>0</v>
      </c>
      <c r="T154" s="76">
        <f>SUMIFS('اليومية العامة'!$I$6:$I$1600,'اليومية العامة'!$F$6:$F$1600,$B154,'اليومية العامة'!$B$6:$B$1600,$T$1)</f>
        <v>0</v>
      </c>
      <c r="U154" s="76">
        <f>SUMIFS('اليومية العامة'!$M$6:$M$1600,'اليومية العامة'!$J$6:$J$1600,$B154,'اليومية العامة'!$B$6:$B$1600,$T$1)</f>
        <v>0</v>
      </c>
      <c r="V154" s="76">
        <f>SUMIFS('اليومية العامة'!$I$6:$I$1600,'اليومية العامة'!$F$6:$F$1600,$B154,'اليومية العامة'!$B$6:$B$1600,$V$1)</f>
        <v>0</v>
      </c>
      <c r="W154" s="76">
        <f>SUMIFS('اليومية العامة'!$M$6:$M$1600,'اليومية العامة'!$J$6:$J$1600,$B154,'اليومية العامة'!$B$6:$B$1600,$V$1)</f>
        <v>0</v>
      </c>
      <c r="X154" s="76">
        <f>SUMIFS('اليومية العامة'!$I$6:$I$1600,'اليومية العامة'!$F$6:$F$1600,$B154,'اليومية العامة'!$B$6:$B$1600,$X$1)</f>
        <v>0</v>
      </c>
      <c r="Y154" s="76">
        <f>SUMIFS('اليومية العامة'!$M$6:$M$1600,'اليومية العامة'!$J$6:$J$1600,$B154,'اليومية العامة'!$B$6:$B$1600,$X$1)</f>
        <v>0</v>
      </c>
      <c r="Z154" s="76">
        <f>SUMIFS('اليومية العامة'!$I$6:$I$1600,'اليومية العامة'!$F$6:$F$1600,$B154,'اليومية العامة'!$B$6:$B$1600,$Z$1)</f>
        <v>0</v>
      </c>
      <c r="AA154" s="76">
        <f>SUMIFS('اليومية العامة'!$M$6:$M$1600,'اليومية العامة'!$J$6:$J$1600,$B154,'اليومية العامة'!$B$6:$B$1600,$Z$1)</f>
        <v>0</v>
      </c>
      <c r="AB154" s="76">
        <f>SUMIFS('اليومية العامة'!$I$6:$I$1600,'اليومية العامة'!$F$6:$F$1600,$B154,'اليومية العامة'!$B$6:$B$1600,$AB$1)</f>
        <v>0</v>
      </c>
      <c r="AC154" s="76">
        <f>SUMIFS('اليومية العامة'!$M$6:$M$1600,'اليومية العامة'!$J$6:$J$1600,$B154,'اليومية العامة'!$B$6:$B$1600,$AB$1)</f>
        <v>0</v>
      </c>
      <c r="AD154" s="76">
        <f t="shared" si="6"/>
        <v>0</v>
      </c>
      <c r="AE154" s="76">
        <f t="shared" si="7"/>
        <v>0</v>
      </c>
      <c r="AF154" s="20" t="str">
        <f t="shared" si="8"/>
        <v/>
      </c>
    </row>
    <row r="155" spans="1:32" x14ac:dyDescent="0.25">
      <c r="A155" s="75">
        <f>'دليل الحسابات'!A153</f>
        <v>5</v>
      </c>
      <c r="B155" s="75">
        <f>'دليل الحسابات'!B153</f>
        <v>12602001</v>
      </c>
      <c r="C155" s="75" t="str">
        <f>'دليل الحسابات'!C153</f>
        <v>مجمع استهلاك العدد و الأدوات</v>
      </c>
      <c r="D155" s="76">
        <f>SUMIFS('القيد الإفتتاحي'!$I$6:$I$1600,'القيد الإفتتاحي'!$F$6:$F$1600,$B155,'القيد الإفتتاحي'!$B$6:$B$1600,$D$1)</f>
        <v>0</v>
      </c>
      <c r="E155" s="76">
        <f>SUMIFS('القيد الإفتتاحي'!$M$6:$M$1600,'القيد الإفتتاحي'!$J$6:$J$1600,$B155,'القيد الإفتتاحي'!$B$6:$B$1600,$D$1)</f>
        <v>0</v>
      </c>
      <c r="F155" s="76">
        <f>SUMIFS('اليومية العامة'!$I$6:$I$1600,'اليومية العامة'!$F$6:$F$1600,$B155,'اليومية العامة'!$B$6:$B$1600,$F$1)</f>
        <v>0</v>
      </c>
      <c r="G155" s="76">
        <f>SUMIFS('اليومية العامة'!$M$6:$M$1600,'اليومية العامة'!$J$6:$J$1600,$B155,'اليومية العامة'!$B$6:$B$1600,$F$1)</f>
        <v>0</v>
      </c>
      <c r="H155" s="76">
        <f>SUMIFS('اليومية العامة'!$I$6:$I$1600,'اليومية العامة'!$F$6:$F$1600,$B155,'اليومية العامة'!$B$6:$B$1600,$H$1)</f>
        <v>0</v>
      </c>
      <c r="I155" s="76">
        <f>SUMIFS('اليومية العامة'!$M$6:$M$1600,'اليومية العامة'!$J$6:$J$1600,$B155,'اليومية العامة'!$B$6:$B$1600,$H$1)</f>
        <v>0</v>
      </c>
      <c r="J155" s="76">
        <f>SUMIFS('اليومية العامة'!$I$6:$I$1600,'اليومية العامة'!$F$6:$F$1600,$B155,'اليومية العامة'!$B$6:$B$1600,$J$1)</f>
        <v>0</v>
      </c>
      <c r="K155" s="76">
        <f>SUMIFS('اليومية العامة'!$M$6:$M$1600,'اليومية العامة'!$J$6:$J$1600,$B155,'اليومية العامة'!$B$6:$B$1600,$J$1)</f>
        <v>0</v>
      </c>
      <c r="L155" s="76">
        <f>SUMIFS('اليومية العامة'!$I$6:$I$1600,'اليومية العامة'!$F$6:$F$1600,$B155,'اليومية العامة'!$B$6:$B$1600,$L$1)</f>
        <v>0</v>
      </c>
      <c r="M155" s="76">
        <f>SUMIFS('اليومية العامة'!$M$6:$M$1600,'اليومية العامة'!$J$6:$J$1600,$B155,'اليومية العامة'!$B$6:$B$1600,$L$1)</f>
        <v>0</v>
      </c>
      <c r="N155" s="76">
        <f>SUMIFS('اليومية العامة'!$I$6:$I$1600,'اليومية العامة'!$F$6:$F$1600,$B155,'اليومية العامة'!$B$6:$B$1600,$N$1)</f>
        <v>0</v>
      </c>
      <c r="O155" s="76">
        <f>SUMIFS('اليومية العامة'!$M$6:$M$1600,'اليومية العامة'!$J$6:$J$1600,$B155,'اليومية العامة'!$B$6:$B$1600,$N$1)</f>
        <v>0</v>
      </c>
      <c r="P155" s="76">
        <f>SUMIFS('اليومية العامة'!$I$6:$I$1600,'اليومية العامة'!$F$6:$F$1600,$B155,'اليومية العامة'!$B$6:$B$1600,$P$1)</f>
        <v>0</v>
      </c>
      <c r="Q155" s="76">
        <f>SUMIFS('اليومية العامة'!$M$6:$M$1600,'اليومية العامة'!$J$6:$J$1600,$B155,'اليومية العامة'!$B$6:$B$1600,$P$1)</f>
        <v>0</v>
      </c>
      <c r="R155" s="76">
        <f>SUMIFS('اليومية العامة'!$I$6:$I$1600,'اليومية العامة'!$F$6:$F$1600,$B155,'اليومية العامة'!$B$6:$B$1600,$R$1)</f>
        <v>0</v>
      </c>
      <c r="S155" s="76">
        <f>SUMIFS('اليومية العامة'!$M$6:$M$1600,'اليومية العامة'!$J$6:$J$1600,$B155,'اليومية العامة'!$B$6:$B$1600,$R$1)</f>
        <v>0</v>
      </c>
      <c r="T155" s="76">
        <f>SUMIFS('اليومية العامة'!$I$6:$I$1600,'اليومية العامة'!$F$6:$F$1600,$B155,'اليومية العامة'!$B$6:$B$1600,$T$1)</f>
        <v>0</v>
      </c>
      <c r="U155" s="76">
        <f>SUMIFS('اليومية العامة'!$M$6:$M$1600,'اليومية العامة'!$J$6:$J$1600,$B155,'اليومية العامة'!$B$6:$B$1600,$T$1)</f>
        <v>0</v>
      </c>
      <c r="V155" s="76">
        <f>SUMIFS('اليومية العامة'!$I$6:$I$1600,'اليومية العامة'!$F$6:$F$1600,$B155,'اليومية العامة'!$B$6:$B$1600,$V$1)</f>
        <v>0</v>
      </c>
      <c r="W155" s="76">
        <f>SUMIFS('اليومية العامة'!$M$6:$M$1600,'اليومية العامة'!$J$6:$J$1600,$B155,'اليومية العامة'!$B$6:$B$1600,$V$1)</f>
        <v>0</v>
      </c>
      <c r="X155" s="76">
        <f>SUMIFS('اليومية العامة'!$I$6:$I$1600,'اليومية العامة'!$F$6:$F$1600,$B155,'اليومية العامة'!$B$6:$B$1600,$X$1)</f>
        <v>0</v>
      </c>
      <c r="Y155" s="76">
        <f>SUMIFS('اليومية العامة'!$M$6:$M$1600,'اليومية العامة'!$J$6:$J$1600,$B155,'اليومية العامة'!$B$6:$B$1600,$X$1)</f>
        <v>0</v>
      </c>
      <c r="Z155" s="76">
        <f>SUMIFS('اليومية العامة'!$I$6:$I$1600,'اليومية العامة'!$F$6:$F$1600,$B155,'اليومية العامة'!$B$6:$B$1600,$Z$1)</f>
        <v>0</v>
      </c>
      <c r="AA155" s="76">
        <f>SUMIFS('اليومية العامة'!$M$6:$M$1600,'اليومية العامة'!$J$6:$J$1600,$B155,'اليومية العامة'!$B$6:$B$1600,$Z$1)</f>
        <v>0</v>
      </c>
      <c r="AB155" s="76">
        <f>SUMIFS('اليومية العامة'!$I$6:$I$1600,'اليومية العامة'!$F$6:$F$1600,$B155,'اليومية العامة'!$B$6:$B$1600,$AB$1)</f>
        <v>0</v>
      </c>
      <c r="AC155" s="76">
        <f>SUMIFS('اليومية العامة'!$M$6:$M$1600,'اليومية العامة'!$J$6:$J$1600,$B155,'اليومية العامة'!$B$6:$B$1600,$AB$1)</f>
        <v>0</v>
      </c>
      <c r="AD155" s="76">
        <f t="shared" si="6"/>
        <v>0</v>
      </c>
      <c r="AE155" s="76">
        <f t="shared" si="7"/>
        <v>0</v>
      </c>
      <c r="AF155" s="20" t="str">
        <f t="shared" si="8"/>
        <v/>
      </c>
    </row>
    <row r="156" spans="1:32" x14ac:dyDescent="0.25">
      <c r="A156" s="75">
        <f>'دليل الحسابات'!A154</f>
        <v>5</v>
      </c>
      <c r="B156" s="75">
        <f>'دليل الحسابات'!B154</f>
        <v>12602002</v>
      </c>
      <c r="C156" s="75" t="str">
        <f>'دليل الحسابات'!C154</f>
        <v>مجمع استهلاك العدد و الأدوات</v>
      </c>
      <c r="D156" s="76">
        <f>SUMIFS('القيد الإفتتاحي'!$I$6:$I$1600,'القيد الإفتتاحي'!$F$6:$F$1600,$B156,'القيد الإفتتاحي'!$B$6:$B$1600,$D$1)</f>
        <v>0</v>
      </c>
      <c r="E156" s="76">
        <f>SUMIFS('القيد الإفتتاحي'!$M$6:$M$1600,'القيد الإفتتاحي'!$J$6:$J$1600,$B156,'القيد الإفتتاحي'!$B$6:$B$1600,$D$1)</f>
        <v>0</v>
      </c>
      <c r="F156" s="76">
        <f>SUMIFS('اليومية العامة'!$I$6:$I$1600,'اليومية العامة'!$F$6:$F$1600,$B156,'اليومية العامة'!$B$6:$B$1600,$F$1)</f>
        <v>0</v>
      </c>
      <c r="G156" s="76">
        <f>SUMIFS('اليومية العامة'!$M$6:$M$1600,'اليومية العامة'!$J$6:$J$1600,$B156,'اليومية العامة'!$B$6:$B$1600,$F$1)</f>
        <v>0</v>
      </c>
      <c r="H156" s="76">
        <f>SUMIFS('اليومية العامة'!$I$6:$I$1600,'اليومية العامة'!$F$6:$F$1600,$B156,'اليومية العامة'!$B$6:$B$1600,$H$1)</f>
        <v>0</v>
      </c>
      <c r="I156" s="76">
        <f>SUMIFS('اليومية العامة'!$M$6:$M$1600,'اليومية العامة'!$J$6:$J$1600,$B156,'اليومية العامة'!$B$6:$B$1600,$H$1)</f>
        <v>0</v>
      </c>
      <c r="J156" s="76">
        <f>SUMIFS('اليومية العامة'!$I$6:$I$1600,'اليومية العامة'!$F$6:$F$1600,$B156,'اليومية العامة'!$B$6:$B$1600,$J$1)</f>
        <v>0</v>
      </c>
      <c r="K156" s="76">
        <f>SUMIFS('اليومية العامة'!$M$6:$M$1600,'اليومية العامة'!$J$6:$J$1600,$B156,'اليومية العامة'!$B$6:$B$1600,$J$1)</f>
        <v>0</v>
      </c>
      <c r="L156" s="76">
        <f>SUMIFS('اليومية العامة'!$I$6:$I$1600,'اليومية العامة'!$F$6:$F$1600,$B156,'اليومية العامة'!$B$6:$B$1600,$L$1)</f>
        <v>0</v>
      </c>
      <c r="M156" s="76">
        <f>SUMIFS('اليومية العامة'!$M$6:$M$1600,'اليومية العامة'!$J$6:$J$1600,$B156,'اليومية العامة'!$B$6:$B$1600,$L$1)</f>
        <v>0</v>
      </c>
      <c r="N156" s="76">
        <f>SUMIFS('اليومية العامة'!$I$6:$I$1600,'اليومية العامة'!$F$6:$F$1600,$B156,'اليومية العامة'!$B$6:$B$1600,$N$1)</f>
        <v>0</v>
      </c>
      <c r="O156" s="76">
        <f>SUMIFS('اليومية العامة'!$M$6:$M$1600,'اليومية العامة'!$J$6:$J$1600,$B156,'اليومية العامة'!$B$6:$B$1600,$N$1)</f>
        <v>0</v>
      </c>
      <c r="P156" s="76">
        <f>SUMIFS('اليومية العامة'!$I$6:$I$1600,'اليومية العامة'!$F$6:$F$1600,$B156,'اليومية العامة'!$B$6:$B$1600,$P$1)</f>
        <v>0</v>
      </c>
      <c r="Q156" s="76">
        <f>SUMIFS('اليومية العامة'!$M$6:$M$1600,'اليومية العامة'!$J$6:$J$1600,$B156,'اليومية العامة'!$B$6:$B$1600,$P$1)</f>
        <v>0</v>
      </c>
      <c r="R156" s="76">
        <f>SUMIFS('اليومية العامة'!$I$6:$I$1600,'اليومية العامة'!$F$6:$F$1600,$B156,'اليومية العامة'!$B$6:$B$1600,$R$1)</f>
        <v>0</v>
      </c>
      <c r="S156" s="76">
        <f>SUMIFS('اليومية العامة'!$M$6:$M$1600,'اليومية العامة'!$J$6:$J$1600,$B156,'اليومية العامة'!$B$6:$B$1600,$R$1)</f>
        <v>0</v>
      </c>
      <c r="T156" s="76">
        <f>SUMIFS('اليومية العامة'!$I$6:$I$1600,'اليومية العامة'!$F$6:$F$1600,$B156,'اليومية العامة'!$B$6:$B$1600,$T$1)</f>
        <v>0</v>
      </c>
      <c r="U156" s="76">
        <f>SUMIFS('اليومية العامة'!$M$6:$M$1600,'اليومية العامة'!$J$6:$J$1600,$B156,'اليومية العامة'!$B$6:$B$1600,$T$1)</f>
        <v>0</v>
      </c>
      <c r="V156" s="76">
        <f>SUMIFS('اليومية العامة'!$I$6:$I$1600,'اليومية العامة'!$F$6:$F$1600,$B156,'اليومية العامة'!$B$6:$B$1600,$V$1)</f>
        <v>0</v>
      </c>
      <c r="W156" s="76">
        <f>SUMIFS('اليومية العامة'!$M$6:$M$1600,'اليومية العامة'!$J$6:$J$1600,$B156,'اليومية العامة'!$B$6:$B$1600,$V$1)</f>
        <v>0</v>
      </c>
      <c r="X156" s="76">
        <f>SUMIFS('اليومية العامة'!$I$6:$I$1600,'اليومية العامة'!$F$6:$F$1600,$B156,'اليومية العامة'!$B$6:$B$1600,$X$1)</f>
        <v>0</v>
      </c>
      <c r="Y156" s="76">
        <f>SUMIFS('اليومية العامة'!$M$6:$M$1600,'اليومية العامة'!$J$6:$J$1600,$B156,'اليومية العامة'!$B$6:$B$1600,$X$1)</f>
        <v>0</v>
      </c>
      <c r="Z156" s="76">
        <f>SUMIFS('اليومية العامة'!$I$6:$I$1600,'اليومية العامة'!$F$6:$F$1600,$B156,'اليومية العامة'!$B$6:$B$1600,$Z$1)</f>
        <v>0</v>
      </c>
      <c r="AA156" s="76">
        <f>SUMIFS('اليومية العامة'!$M$6:$M$1600,'اليومية العامة'!$J$6:$J$1600,$B156,'اليومية العامة'!$B$6:$B$1600,$Z$1)</f>
        <v>0</v>
      </c>
      <c r="AB156" s="76">
        <f>SUMIFS('اليومية العامة'!$I$6:$I$1600,'اليومية العامة'!$F$6:$F$1600,$B156,'اليومية العامة'!$B$6:$B$1600,$AB$1)</f>
        <v>0</v>
      </c>
      <c r="AC156" s="76">
        <f>SUMIFS('اليومية العامة'!$M$6:$M$1600,'اليومية العامة'!$J$6:$J$1600,$B156,'اليومية العامة'!$B$6:$B$1600,$AB$1)</f>
        <v>0</v>
      </c>
      <c r="AD156" s="76">
        <f t="shared" si="6"/>
        <v>0</v>
      </c>
      <c r="AE156" s="76">
        <f t="shared" si="7"/>
        <v>0</v>
      </c>
      <c r="AF156" s="20" t="str">
        <f t="shared" si="8"/>
        <v/>
      </c>
    </row>
    <row r="157" spans="1:32" x14ac:dyDescent="0.25">
      <c r="A157" s="75">
        <f>'دليل الحسابات'!A155</f>
        <v>5</v>
      </c>
      <c r="B157" s="75">
        <f>'دليل الحسابات'!B155</f>
        <v>12602003</v>
      </c>
      <c r="C157" s="75" t="str">
        <f>'دليل الحسابات'!C155</f>
        <v>مجمع استهلاك العدد و الأدوات</v>
      </c>
      <c r="D157" s="76">
        <f>SUMIFS('القيد الإفتتاحي'!$I$6:$I$1600,'القيد الإفتتاحي'!$F$6:$F$1600,$B157,'القيد الإفتتاحي'!$B$6:$B$1600,$D$1)</f>
        <v>0</v>
      </c>
      <c r="E157" s="76">
        <f>SUMIFS('القيد الإفتتاحي'!$M$6:$M$1600,'القيد الإفتتاحي'!$J$6:$J$1600,$B157,'القيد الإفتتاحي'!$B$6:$B$1600,$D$1)</f>
        <v>0</v>
      </c>
      <c r="F157" s="76">
        <f>SUMIFS('اليومية العامة'!$I$6:$I$1600,'اليومية العامة'!$F$6:$F$1600,$B157,'اليومية العامة'!$B$6:$B$1600,$F$1)</f>
        <v>0</v>
      </c>
      <c r="G157" s="76">
        <f>SUMIFS('اليومية العامة'!$M$6:$M$1600,'اليومية العامة'!$J$6:$J$1600,$B157,'اليومية العامة'!$B$6:$B$1600,$F$1)</f>
        <v>0</v>
      </c>
      <c r="H157" s="76">
        <f>SUMIFS('اليومية العامة'!$I$6:$I$1600,'اليومية العامة'!$F$6:$F$1600,$B157,'اليومية العامة'!$B$6:$B$1600,$H$1)</f>
        <v>0</v>
      </c>
      <c r="I157" s="76">
        <f>SUMIFS('اليومية العامة'!$M$6:$M$1600,'اليومية العامة'!$J$6:$J$1600,$B157,'اليومية العامة'!$B$6:$B$1600,$H$1)</f>
        <v>0</v>
      </c>
      <c r="J157" s="76">
        <f>SUMIFS('اليومية العامة'!$I$6:$I$1600,'اليومية العامة'!$F$6:$F$1600,$B157,'اليومية العامة'!$B$6:$B$1600,$J$1)</f>
        <v>0</v>
      </c>
      <c r="K157" s="76">
        <f>SUMIFS('اليومية العامة'!$M$6:$M$1600,'اليومية العامة'!$J$6:$J$1600,$B157,'اليومية العامة'!$B$6:$B$1600,$J$1)</f>
        <v>0</v>
      </c>
      <c r="L157" s="76">
        <f>SUMIFS('اليومية العامة'!$I$6:$I$1600,'اليومية العامة'!$F$6:$F$1600,$B157,'اليومية العامة'!$B$6:$B$1600,$L$1)</f>
        <v>0</v>
      </c>
      <c r="M157" s="76">
        <f>SUMIFS('اليومية العامة'!$M$6:$M$1600,'اليومية العامة'!$J$6:$J$1600,$B157,'اليومية العامة'!$B$6:$B$1600,$L$1)</f>
        <v>0</v>
      </c>
      <c r="N157" s="76">
        <f>SUMIFS('اليومية العامة'!$I$6:$I$1600,'اليومية العامة'!$F$6:$F$1600,$B157,'اليومية العامة'!$B$6:$B$1600,$N$1)</f>
        <v>0</v>
      </c>
      <c r="O157" s="76">
        <f>SUMIFS('اليومية العامة'!$M$6:$M$1600,'اليومية العامة'!$J$6:$J$1600,$B157,'اليومية العامة'!$B$6:$B$1600,$N$1)</f>
        <v>0</v>
      </c>
      <c r="P157" s="76">
        <f>SUMIFS('اليومية العامة'!$I$6:$I$1600,'اليومية العامة'!$F$6:$F$1600,$B157,'اليومية العامة'!$B$6:$B$1600,$P$1)</f>
        <v>0</v>
      </c>
      <c r="Q157" s="76">
        <f>SUMIFS('اليومية العامة'!$M$6:$M$1600,'اليومية العامة'!$J$6:$J$1600,$B157,'اليومية العامة'!$B$6:$B$1600,$P$1)</f>
        <v>0</v>
      </c>
      <c r="R157" s="76">
        <f>SUMIFS('اليومية العامة'!$I$6:$I$1600,'اليومية العامة'!$F$6:$F$1600,$B157,'اليومية العامة'!$B$6:$B$1600,$R$1)</f>
        <v>0</v>
      </c>
      <c r="S157" s="76">
        <f>SUMIFS('اليومية العامة'!$M$6:$M$1600,'اليومية العامة'!$J$6:$J$1600,$B157,'اليومية العامة'!$B$6:$B$1600,$R$1)</f>
        <v>0</v>
      </c>
      <c r="T157" s="76">
        <f>SUMIFS('اليومية العامة'!$I$6:$I$1600,'اليومية العامة'!$F$6:$F$1600,$B157,'اليومية العامة'!$B$6:$B$1600,$T$1)</f>
        <v>0</v>
      </c>
      <c r="U157" s="76">
        <f>SUMIFS('اليومية العامة'!$M$6:$M$1600,'اليومية العامة'!$J$6:$J$1600,$B157,'اليومية العامة'!$B$6:$B$1600,$T$1)</f>
        <v>0</v>
      </c>
      <c r="V157" s="76">
        <f>SUMIFS('اليومية العامة'!$I$6:$I$1600,'اليومية العامة'!$F$6:$F$1600,$B157,'اليومية العامة'!$B$6:$B$1600,$V$1)</f>
        <v>0</v>
      </c>
      <c r="W157" s="76">
        <f>SUMIFS('اليومية العامة'!$M$6:$M$1600,'اليومية العامة'!$J$6:$J$1600,$B157,'اليومية العامة'!$B$6:$B$1600,$V$1)</f>
        <v>0</v>
      </c>
      <c r="X157" s="76">
        <f>SUMIFS('اليومية العامة'!$I$6:$I$1600,'اليومية العامة'!$F$6:$F$1600,$B157,'اليومية العامة'!$B$6:$B$1600,$X$1)</f>
        <v>0</v>
      </c>
      <c r="Y157" s="76">
        <f>SUMIFS('اليومية العامة'!$M$6:$M$1600,'اليومية العامة'!$J$6:$J$1600,$B157,'اليومية العامة'!$B$6:$B$1600,$X$1)</f>
        <v>0</v>
      </c>
      <c r="Z157" s="76">
        <f>SUMIFS('اليومية العامة'!$I$6:$I$1600,'اليومية العامة'!$F$6:$F$1600,$B157,'اليومية العامة'!$B$6:$B$1600,$Z$1)</f>
        <v>0</v>
      </c>
      <c r="AA157" s="76">
        <f>SUMIFS('اليومية العامة'!$M$6:$M$1600,'اليومية العامة'!$J$6:$J$1600,$B157,'اليومية العامة'!$B$6:$B$1600,$Z$1)</f>
        <v>0</v>
      </c>
      <c r="AB157" s="76">
        <f>SUMIFS('اليومية العامة'!$I$6:$I$1600,'اليومية العامة'!$F$6:$F$1600,$B157,'اليومية العامة'!$B$6:$B$1600,$AB$1)</f>
        <v>0</v>
      </c>
      <c r="AC157" s="76">
        <f>SUMIFS('اليومية العامة'!$M$6:$M$1600,'اليومية العامة'!$J$6:$J$1600,$B157,'اليومية العامة'!$B$6:$B$1600,$AB$1)</f>
        <v>0</v>
      </c>
      <c r="AD157" s="76">
        <f t="shared" si="6"/>
        <v>0</v>
      </c>
      <c r="AE157" s="76">
        <f t="shared" si="7"/>
        <v>0</v>
      </c>
      <c r="AF157" s="20" t="str">
        <f t="shared" si="8"/>
        <v/>
      </c>
    </row>
    <row r="158" spans="1:32" x14ac:dyDescent="0.25">
      <c r="A158" s="75">
        <f>'دليل الحسابات'!A156</f>
        <v>5</v>
      </c>
      <c r="B158" s="75">
        <f>'دليل الحسابات'!B156</f>
        <v>12602004</v>
      </c>
      <c r="C158" s="75" t="str">
        <f>'دليل الحسابات'!C156</f>
        <v>مجمع استهلاك العدد و الأدوات</v>
      </c>
      <c r="D158" s="76">
        <f>SUMIFS('القيد الإفتتاحي'!$I$6:$I$1600,'القيد الإفتتاحي'!$F$6:$F$1600,$B158,'القيد الإفتتاحي'!$B$6:$B$1600,$D$1)</f>
        <v>0</v>
      </c>
      <c r="E158" s="76">
        <f>SUMIFS('القيد الإفتتاحي'!$M$6:$M$1600,'القيد الإفتتاحي'!$J$6:$J$1600,$B158,'القيد الإفتتاحي'!$B$6:$B$1600,$D$1)</f>
        <v>0</v>
      </c>
      <c r="F158" s="76">
        <f>SUMIFS('اليومية العامة'!$I$6:$I$1600,'اليومية العامة'!$F$6:$F$1600,$B158,'اليومية العامة'!$B$6:$B$1600,$F$1)</f>
        <v>0</v>
      </c>
      <c r="G158" s="76">
        <f>SUMIFS('اليومية العامة'!$M$6:$M$1600,'اليومية العامة'!$J$6:$J$1600,$B158,'اليومية العامة'!$B$6:$B$1600,$F$1)</f>
        <v>0</v>
      </c>
      <c r="H158" s="76">
        <f>SUMIFS('اليومية العامة'!$I$6:$I$1600,'اليومية العامة'!$F$6:$F$1600,$B158,'اليومية العامة'!$B$6:$B$1600,$H$1)</f>
        <v>0</v>
      </c>
      <c r="I158" s="76">
        <f>SUMIFS('اليومية العامة'!$M$6:$M$1600,'اليومية العامة'!$J$6:$J$1600,$B158,'اليومية العامة'!$B$6:$B$1600,$H$1)</f>
        <v>0</v>
      </c>
      <c r="J158" s="76">
        <f>SUMIFS('اليومية العامة'!$I$6:$I$1600,'اليومية العامة'!$F$6:$F$1600,$B158,'اليومية العامة'!$B$6:$B$1600,$J$1)</f>
        <v>0</v>
      </c>
      <c r="K158" s="76">
        <f>SUMIFS('اليومية العامة'!$M$6:$M$1600,'اليومية العامة'!$J$6:$J$1600,$B158,'اليومية العامة'!$B$6:$B$1600,$J$1)</f>
        <v>0</v>
      </c>
      <c r="L158" s="76">
        <f>SUMIFS('اليومية العامة'!$I$6:$I$1600,'اليومية العامة'!$F$6:$F$1600,$B158,'اليومية العامة'!$B$6:$B$1600,$L$1)</f>
        <v>0</v>
      </c>
      <c r="M158" s="76">
        <f>SUMIFS('اليومية العامة'!$M$6:$M$1600,'اليومية العامة'!$J$6:$J$1600,$B158,'اليومية العامة'!$B$6:$B$1600,$L$1)</f>
        <v>0</v>
      </c>
      <c r="N158" s="76">
        <f>SUMIFS('اليومية العامة'!$I$6:$I$1600,'اليومية العامة'!$F$6:$F$1600,$B158,'اليومية العامة'!$B$6:$B$1600,$N$1)</f>
        <v>0</v>
      </c>
      <c r="O158" s="76">
        <f>SUMIFS('اليومية العامة'!$M$6:$M$1600,'اليومية العامة'!$J$6:$J$1600,$B158,'اليومية العامة'!$B$6:$B$1600,$N$1)</f>
        <v>0</v>
      </c>
      <c r="P158" s="76">
        <f>SUMIFS('اليومية العامة'!$I$6:$I$1600,'اليومية العامة'!$F$6:$F$1600,$B158,'اليومية العامة'!$B$6:$B$1600,$P$1)</f>
        <v>0</v>
      </c>
      <c r="Q158" s="76">
        <f>SUMIFS('اليومية العامة'!$M$6:$M$1600,'اليومية العامة'!$J$6:$J$1600,$B158,'اليومية العامة'!$B$6:$B$1600,$P$1)</f>
        <v>0</v>
      </c>
      <c r="R158" s="76">
        <f>SUMIFS('اليومية العامة'!$I$6:$I$1600,'اليومية العامة'!$F$6:$F$1600,$B158,'اليومية العامة'!$B$6:$B$1600,$R$1)</f>
        <v>0</v>
      </c>
      <c r="S158" s="76">
        <f>SUMIFS('اليومية العامة'!$M$6:$M$1600,'اليومية العامة'!$J$6:$J$1600,$B158,'اليومية العامة'!$B$6:$B$1600,$R$1)</f>
        <v>0</v>
      </c>
      <c r="T158" s="76">
        <f>SUMIFS('اليومية العامة'!$I$6:$I$1600,'اليومية العامة'!$F$6:$F$1600,$B158,'اليومية العامة'!$B$6:$B$1600,$T$1)</f>
        <v>0</v>
      </c>
      <c r="U158" s="76">
        <f>SUMIFS('اليومية العامة'!$M$6:$M$1600,'اليومية العامة'!$J$6:$J$1600,$B158,'اليومية العامة'!$B$6:$B$1600,$T$1)</f>
        <v>0</v>
      </c>
      <c r="V158" s="76">
        <f>SUMIFS('اليومية العامة'!$I$6:$I$1600,'اليومية العامة'!$F$6:$F$1600,$B158,'اليومية العامة'!$B$6:$B$1600,$V$1)</f>
        <v>0</v>
      </c>
      <c r="W158" s="76">
        <f>SUMIFS('اليومية العامة'!$M$6:$M$1600,'اليومية العامة'!$J$6:$J$1600,$B158,'اليومية العامة'!$B$6:$B$1600,$V$1)</f>
        <v>0</v>
      </c>
      <c r="X158" s="76">
        <f>SUMIFS('اليومية العامة'!$I$6:$I$1600,'اليومية العامة'!$F$6:$F$1600,$B158,'اليومية العامة'!$B$6:$B$1600,$X$1)</f>
        <v>0</v>
      </c>
      <c r="Y158" s="76">
        <f>SUMIFS('اليومية العامة'!$M$6:$M$1600,'اليومية العامة'!$J$6:$J$1600,$B158,'اليومية العامة'!$B$6:$B$1600,$X$1)</f>
        <v>0</v>
      </c>
      <c r="Z158" s="76">
        <f>SUMIFS('اليومية العامة'!$I$6:$I$1600,'اليومية العامة'!$F$6:$F$1600,$B158,'اليومية العامة'!$B$6:$B$1600,$Z$1)</f>
        <v>0</v>
      </c>
      <c r="AA158" s="76">
        <f>SUMIFS('اليومية العامة'!$M$6:$M$1600,'اليومية العامة'!$J$6:$J$1600,$B158,'اليومية العامة'!$B$6:$B$1600,$Z$1)</f>
        <v>0</v>
      </c>
      <c r="AB158" s="76">
        <f>SUMIFS('اليومية العامة'!$I$6:$I$1600,'اليومية العامة'!$F$6:$F$1600,$B158,'اليومية العامة'!$B$6:$B$1600,$AB$1)</f>
        <v>0</v>
      </c>
      <c r="AC158" s="76">
        <f>SUMIFS('اليومية العامة'!$M$6:$M$1600,'اليومية العامة'!$J$6:$J$1600,$B158,'اليومية العامة'!$B$6:$B$1600,$AB$1)</f>
        <v>0</v>
      </c>
      <c r="AD158" s="76">
        <f t="shared" si="6"/>
        <v>0</v>
      </c>
      <c r="AE158" s="76">
        <f t="shared" si="7"/>
        <v>0</v>
      </c>
      <c r="AF158" s="20" t="str">
        <f t="shared" si="8"/>
        <v/>
      </c>
    </row>
    <row r="159" spans="1:32" x14ac:dyDescent="0.25">
      <c r="A159" s="75">
        <f>'دليل الحسابات'!A157</f>
        <v>5</v>
      </c>
      <c r="B159" s="75">
        <f>'دليل الحسابات'!B157</f>
        <v>12602005</v>
      </c>
      <c r="C159" s="75" t="str">
        <f>'دليل الحسابات'!C157</f>
        <v>مجمع استهلاك العدد و الأدوات</v>
      </c>
      <c r="D159" s="76">
        <f>SUMIFS('القيد الإفتتاحي'!$I$6:$I$1600,'القيد الإفتتاحي'!$F$6:$F$1600,$B159,'القيد الإفتتاحي'!$B$6:$B$1600,$D$1)</f>
        <v>0</v>
      </c>
      <c r="E159" s="76">
        <f>SUMIFS('القيد الإفتتاحي'!$M$6:$M$1600,'القيد الإفتتاحي'!$J$6:$J$1600,$B159,'القيد الإفتتاحي'!$B$6:$B$1600,$D$1)</f>
        <v>0</v>
      </c>
      <c r="F159" s="76">
        <f>SUMIFS('اليومية العامة'!$I$6:$I$1600,'اليومية العامة'!$F$6:$F$1600,$B159,'اليومية العامة'!$B$6:$B$1600,$F$1)</f>
        <v>0</v>
      </c>
      <c r="G159" s="76">
        <f>SUMIFS('اليومية العامة'!$M$6:$M$1600,'اليومية العامة'!$J$6:$J$1600,$B159,'اليومية العامة'!$B$6:$B$1600,$F$1)</f>
        <v>0</v>
      </c>
      <c r="H159" s="76">
        <f>SUMIFS('اليومية العامة'!$I$6:$I$1600,'اليومية العامة'!$F$6:$F$1600,$B159,'اليومية العامة'!$B$6:$B$1600,$H$1)</f>
        <v>0</v>
      </c>
      <c r="I159" s="76">
        <f>SUMIFS('اليومية العامة'!$M$6:$M$1600,'اليومية العامة'!$J$6:$J$1600,$B159,'اليومية العامة'!$B$6:$B$1600,$H$1)</f>
        <v>0</v>
      </c>
      <c r="J159" s="76">
        <f>SUMIFS('اليومية العامة'!$I$6:$I$1600,'اليومية العامة'!$F$6:$F$1600,$B159,'اليومية العامة'!$B$6:$B$1600,$J$1)</f>
        <v>0</v>
      </c>
      <c r="K159" s="76">
        <f>SUMIFS('اليومية العامة'!$M$6:$M$1600,'اليومية العامة'!$J$6:$J$1600,$B159,'اليومية العامة'!$B$6:$B$1600,$J$1)</f>
        <v>0</v>
      </c>
      <c r="L159" s="76">
        <f>SUMIFS('اليومية العامة'!$I$6:$I$1600,'اليومية العامة'!$F$6:$F$1600,$B159,'اليومية العامة'!$B$6:$B$1600,$L$1)</f>
        <v>0</v>
      </c>
      <c r="M159" s="76">
        <f>SUMIFS('اليومية العامة'!$M$6:$M$1600,'اليومية العامة'!$J$6:$J$1600,$B159,'اليومية العامة'!$B$6:$B$1600,$L$1)</f>
        <v>0</v>
      </c>
      <c r="N159" s="76">
        <f>SUMIFS('اليومية العامة'!$I$6:$I$1600,'اليومية العامة'!$F$6:$F$1600,$B159,'اليومية العامة'!$B$6:$B$1600,$N$1)</f>
        <v>0</v>
      </c>
      <c r="O159" s="76">
        <f>SUMIFS('اليومية العامة'!$M$6:$M$1600,'اليومية العامة'!$J$6:$J$1600,$B159,'اليومية العامة'!$B$6:$B$1600,$N$1)</f>
        <v>0</v>
      </c>
      <c r="P159" s="76">
        <f>SUMIFS('اليومية العامة'!$I$6:$I$1600,'اليومية العامة'!$F$6:$F$1600,$B159,'اليومية العامة'!$B$6:$B$1600,$P$1)</f>
        <v>0</v>
      </c>
      <c r="Q159" s="76">
        <f>SUMIFS('اليومية العامة'!$M$6:$M$1600,'اليومية العامة'!$J$6:$J$1600,$B159,'اليومية العامة'!$B$6:$B$1600,$P$1)</f>
        <v>0</v>
      </c>
      <c r="R159" s="76">
        <f>SUMIFS('اليومية العامة'!$I$6:$I$1600,'اليومية العامة'!$F$6:$F$1600,$B159,'اليومية العامة'!$B$6:$B$1600,$R$1)</f>
        <v>0</v>
      </c>
      <c r="S159" s="76">
        <f>SUMIFS('اليومية العامة'!$M$6:$M$1600,'اليومية العامة'!$J$6:$J$1600,$B159,'اليومية العامة'!$B$6:$B$1600,$R$1)</f>
        <v>0</v>
      </c>
      <c r="T159" s="76">
        <f>SUMIFS('اليومية العامة'!$I$6:$I$1600,'اليومية العامة'!$F$6:$F$1600,$B159,'اليومية العامة'!$B$6:$B$1600,$T$1)</f>
        <v>0</v>
      </c>
      <c r="U159" s="76">
        <f>SUMIFS('اليومية العامة'!$M$6:$M$1600,'اليومية العامة'!$J$6:$J$1600,$B159,'اليومية العامة'!$B$6:$B$1600,$T$1)</f>
        <v>0</v>
      </c>
      <c r="V159" s="76">
        <f>SUMIFS('اليومية العامة'!$I$6:$I$1600,'اليومية العامة'!$F$6:$F$1600,$B159,'اليومية العامة'!$B$6:$B$1600,$V$1)</f>
        <v>0</v>
      </c>
      <c r="W159" s="76">
        <f>SUMIFS('اليومية العامة'!$M$6:$M$1600,'اليومية العامة'!$J$6:$J$1600,$B159,'اليومية العامة'!$B$6:$B$1600,$V$1)</f>
        <v>0</v>
      </c>
      <c r="X159" s="76">
        <f>SUMIFS('اليومية العامة'!$I$6:$I$1600,'اليومية العامة'!$F$6:$F$1600,$B159,'اليومية العامة'!$B$6:$B$1600,$X$1)</f>
        <v>0</v>
      </c>
      <c r="Y159" s="76">
        <f>SUMIFS('اليومية العامة'!$M$6:$M$1600,'اليومية العامة'!$J$6:$J$1600,$B159,'اليومية العامة'!$B$6:$B$1600,$X$1)</f>
        <v>0</v>
      </c>
      <c r="Z159" s="76">
        <f>SUMIFS('اليومية العامة'!$I$6:$I$1600,'اليومية العامة'!$F$6:$F$1600,$B159,'اليومية العامة'!$B$6:$B$1600,$Z$1)</f>
        <v>0</v>
      </c>
      <c r="AA159" s="76">
        <f>SUMIFS('اليومية العامة'!$M$6:$M$1600,'اليومية العامة'!$J$6:$J$1600,$B159,'اليومية العامة'!$B$6:$B$1600,$Z$1)</f>
        <v>0</v>
      </c>
      <c r="AB159" s="76">
        <f>SUMIFS('اليومية العامة'!$I$6:$I$1600,'اليومية العامة'!$F$6:$F$1600,$B159,'اليومية العامة'!$B$6:$B$1600,$AB$1)</f>
        <v>0</v>
      </c>
      <c r="AC159" s="76">
        <f>SUMIFS('اليومية العامة'!$M$6:$M$1600,'اليومية العامة'!$J$6:$J$1600,$B159,'اليومية العامة'!$B$6:$B$1600,$AB$1)</f>
        <v>0</v>
      </c>
      <c r="AD159" s="76">
        <f t="shared" si="6"/>
        <v>0</v>
      </c>
      <c r="AE159" s="76">
        <f t="shared" si="7"/>
        <v>0</v>
      </c>
      <c r="AF159" s="20" t="str">
        <f t="shared" si="8"/>
        <v/>
      </c>
    </row>
    <row r="160" spans="1:32" x14ac:dyDescent="0.25">
      <c r="A160" s="75">
        <f>'دليل الحسابات'!A158</f>
        <v>3</v>
      </c>
      <c r="B160" s="75">
        <f>'دليل الحسابات'!B158</f>
        <v>12700000</v>
      </c>
      <c r="C160" s="75" t="str">
        <f>'دليل الحسابات'!C158</f>
        <v>صافي الآلات و المعدات</v>
      </c>
      <c r="D160" s="76">
        <f>SUMIFS('القيد الإفتتاحي'!$I$6:$I$1600,'القيد الإفتتاحي'!$F$6:$F$1600,$B160,'القيد الإفتتاحي'!$B$6:$B$1600,$D$1)</f>
        <v>0</v>
      </c>
      <c r="E160" s="76">
        <f>SUMIFS('القيد الإفتتاحي'!$M$6:$M$1600,'القيد الإفتتاحي'!$J$6:$J$1600,$B160,'القيد الإفتتاحي'!$B$6:$B$1600,$D$1)</f>
        <v>0</v>
      </c>
      <c r="F160" s="76">
        <f>SUMIFS('اليومية العامة'!$I$6:$I$1600,'اليومية العامة'!$F$6:$F$1600,$B160,'اليومية العامة'!$B$6:$B$1600,$F$1)</f>
        <v>0</v>
      </c>
      <c r="G160" s="76">
        <f>SUMIFS('اليومية العامة'!$M$6:$M$1600,'اليومية العامة'!$J$6:$J$1600,$B160,'اليومية العامة'!$B$6:$B$1600,$F$1)</f>
        <v>0</v>
      </c>
      <c r="H160" s="76">
        <f>SUMIFS('اليومية العامة'!$I$6:$I$1600,'اليومية العامة'!$F$6:$F$1600,$B160,'اليومية العامة'!$B$6:$B$1600,$H$1)</f>
        <v>0</v>
      </c>
      <c r="I160" s="76">
        <f>SUMIFS('اليومية العامة'!$M$6:$M$1600,'اليومية العامة'!$J$6:$J$1600,$B160,'اليومية العامة'!$B$6:$B$1600,$H$1)</f>
        <v>0</v>
      </c>
      <c r="J160" s="76">
        <f>SUMIFS('اليومية العامة'!$I$6:$I$1600,'اليومية العامة'!$F$6:$F$1600,$B160,'اليومية العامة'!$B$6:$B$1600,$J$1)</f>
        <v>0</v>
      </c>
      <c r="K160" s="76">
        <f>SUMIFS('اليومية العامة'!$M$6:$M$1600,'اليومية العامة'!$J$6:$J$1600,$B160,'اليومية العامة'!$B$6:$B$1600,$J$1)</f>
        <v>0</v>
      </c>
      <c r="L160" s="76">
        <f>SUMIFS('اليومية العامة'!$I$6:$I$1600,'اليومية العامة'!$F$6:$F$1600,$B160,'اليومية العامة'!$B$6:$B$1600,$L$1)</f>
        <v>0</v>
      </c>
      <c r="M160" s="76">
        <f>SUMIFS('اليومية العامة'!$M$6:$M$1600,'اليومية العامة'!$J$6:$J$1600,$B160,'اليومية العامة'!$B$6:$B$1600,$L$1)</f>
        <v>0</v>
      </c>
      <c r="N160" s="76">
        <f>SUMIFS('اليومية العامة'!$I$6:$I$1600,'اليومية العامة'!$F$6:$F$1600,$B160,'اليومية العامة'!$B$6:$B$1600,$N$1)</f>
        <v>0</v>
      </c>
      <c r="O160" s="76">
        <f>SUMIFS('اليومية العامة'!$M$6:$M$1600,'اليومية العامة'!$J$6:$J$1600,$B160,'اليومية العامة'!$B$6:$B$1600,$N$1)</f>
        <v>0</v>
      </c>
      <c r="P160" s="76">
        <f>SUMIFS('اليومية العامة'!$I$6:$I$1600,'اليومية العامة'!$F$6:$F$1600,$B160,'اليومية العامة'!$B$6:$B$1600,$P$1)</f>
        <v>0</v>
      </c>
      <c r="Q160" s="76">
        <f>SUMIFS('اليومية العامة'!$M$6:$M$1600,'اليومية العامة'!$J$6:$J$1600,$B160,'اليومية العامة'!$B$6:$B$1600,$P$1)</f>
        <v>0</v>
      </c>
      <c r="R160" s="76">
        <f>SUMIFS('اليومية العامة'!$I$6:$I$1600,'اليومية العامة'!$F$6:$F$1600,$B160,'اليومية العامة'!$B$6:$B$1600,$R$1)</f>
        <v>0</v>
      </c>
      <c r="S160" s="76">
        <f>SUMIFS('اليومية العامة'!$M$6:$M$1600,'اليومية العامة'!$J$6:$J$1600,$B160,'اليومية العامة'!$B$6:$B$1600,$R$1)</f>
        <v>0</v>
      </c>
      <c r="T160" s="76">
        <f>SUMIFS('اليومية العامة'!$I$6:$I$1600,'اليومية العامة'!$F$6:$F$1600,$B160,'اليومية العامة'!$B$6:$B$1600,$T$1)</f>
        <v>0</v>
      </c>
      <c r="U160" s="76">
        <f>SUMIFS('اليومية العامة'!$M$6:$M$1600,'اليومية العامة'!$J$6:$J$1600,$B160,'اليومية العامة'!$B$6:$B$1600,$T$1)</f>
        <v>0</v>
      </c>
      <c r="V160" s="76">
        <f>SUMIFS('اليومية العامة'!$I$6:$I$1600,'اليومية العامة'!$F$6:$F$1600,$B160,'اليومية العامة'!$B$6:$B$1600,$V$1)</f>
        <v>0</v>
      </c>
      <c r="W160" s="76">
        <f>SUMIFS('اليومية العامة'!$M$6:$M$1600,'اليومية العامة'!$J$6:$J$1600,$B160,'اليومية العامة'!$B$6:$B$1600,$V$1)</f>
        <v>0</v>
      </c>
      <c r="X160" s="76">
        <f>SUMIFS('اليومية العامة'!$I$6:$I$1600,'اليومية العامة'!$F$6:$F$1600,$B160,'اليومية العامة'!$B$6:$B$1600,$X$1)</f>
        <v>0</v>
      </c>
      <c r="Y160" s="76">
        <f>SUMIFS('اليومية العامة'!$M$6:$M$1600,'اليومية العامة'!$J$6:$J$1600,$B160,'اليومية العامة'!$B$6:$B$1600,$X$1)</f>
        <v>0</v>
      </c>
      <c r="Z160" s="76">
        <f>SUMIFS('اليومية العامة'!$I$6:$I$1600,'اليومية العامة'!$F$6:$F$1600,$B160,'اليومية العامة'!$B$6:$B$1600,$Z$1)</f>
        <v>0</v>
      </c>
      <c r="AA160" s="76">
        <f>SUMIFS('اليومية العامة'!$M$6:$M$1600,'اليومية العامة'!$J$6:$J$1600,$B160,'اليومية العامة'!$B$6:$B$1600,$Z$1)</f>
        <v>0</v>
      </c>
      <c r="AB160" s="76">
        <f>SUMIFS('اليومية العامة'!$I$6:$I$1600,'اليومية العامة'!$F$6:$F$1600,$B160,'اليومية العامة'!$B$6:$B$1600,$AB$1)</f>
        <v>0</v>
      </c>
      <c r="AC160" s="76">
        <f>SUMIFS('اليومية العامة'!$M$6:$M$1600,'اليومية العامة'!$J$6:$J$1600,$B160,'اليومية العامة'!$B$6:$B$1600,$AB$1)</f>
        <v>0</v>
      </c>
      <c r="AD160" s="76">
        <f t="shared" si="6"/>
        <v>0</v>
      </c>
      <c r="AE160" s="76">
        <f t="shared" si="7"/>
        <v>0</v>
      </c>
      <c r="AF160" s="20" t="str">
        <f t="shared" si="8"/>
        <v/>
      </c>
    </row>
    <row r="161" spans="1:32" x14ac:dyDescent="0.25">
      <c r="A161" s="75">
        <f>'دليل الحسابات'!A159</f>
        <v>4</v>
      </c>
      <c r="B161" s="75">
        <f>'دليل الحسابات'!B159</f>
        <v>12701000</v>
      </c>
      <c r="C161" s="75" t="str">
        <f>'دليل الحسابات'!C159</f>
        <v>تكلفة الآلات و المعدات</v>
      </c>
      <c r="D161" s="76">
        <f>SUMIFS('القيد الإفتتاحي'!$I$6:$I$1600,'القيد الإفتتاحي'!$F$6:$F$1600,$B161,'القيد الإفتتاحي'!$B$6:$B$1600,$D$1)</f>
        <v>0</v>
      </c>
      <c r="E161" s="76">
        <f>SUMIFS('القيد الإفتتاحي'!$M$6:$M$1600,'القيد الإفتتاحي'!$J$6:$J$1600,$B161,'القيد الإفتتاحي'!$B$6:$B$1600,$D$1)</f>
        <v>0</v>
      </c>
      <c r="F161" s="76">
        <f>SUMIFS('اليومية العامة'!$I$6:$I$1600,'اليومية العامة'!$F$6:$F$1600,$B161,'اليومية العامة'!$B$6:$B$1600,$F$1)</f>
        <v>0</v>
      </c>
      <c r="G161" s="76">
        <f>SUMIFS('اليومية العامة'!$M$6:$M$1600,'اليومية العامة'!$J$6:$J$1600,$B161,'اليومية العامة'!$B$6:$B$1600,$F$1)</f>
        <v>0</v>
      </c>
      <c r="H161" s="76">
        <f>SUMIFS('اليومية العامة'!$I$6:$I$1600,'اليومية العامة'!$F$6:$F$1600,$B161,'اليومية العامة'!$B$6:$B$1600,$H$1)</f>
        <v>0</v>
      </c>
      <c r="I161" s="76">
        <f>SUMIFS('اليومية العامة'!$M$6:$M$1600,'اليومية العامة'!$J$6:$J$1600,$B161,'اليومية العامة'!$B$6:$B$1600,$H$1)</f>
        <v>0</v>
      </c>
      <c r="J161" s="76">
        <f>SUMIFS('اليومية العامة'!$I$6:$I$1600,'اليومية العامة'!$F$6:$F$1600,$B161,'اليومية العامة'!$B$6:$B$1600,$J$1)</f>
        <v>0</v>
      </c>
      <c r="K161" s="76">
        <f>SUMIFS('اليومية العامة'!$M$6:$M$1600,'اليومية العامة'!$J$6:$J$1600,$B161,'اليومية العامة'!$B$6:$B$1600,$J$1)</f>
        <v>0</v>
      </c>
      <c r="L161" s="76">
        <f>SUMIFS('اليومية العامة'!$I$6:$I$1600,'اليومية العامة'!$F$6:$F$1600,$B161,'اليومية العامة'!$B$6:$B$1600,$L$1)</f>
        <v>0</v>
      </c>
      <c r="M161" s="76">
        <f>SUMIFS('اليومية العامة'!$M$6:$M$1600,'اليومية العامة'!$J$6:$J$1600,$B161,'اليومية العامة'!$B$6:$B$1600,$L$1)</f>
        <v>0</v>
      </c>
      <c r="N161" s="76">
        <f>SUMIFS('اليومية العامة'!$I$6:$I$1600,'اليومية العامة'!$F$6:$F$1600,$B161,'اليومية العامة'!$B$6:$B$1600,$N$1)</f>
        <v>0</v>
      </c>
      <c r="O161" s="76">
        <f>SUMIFS('اليومية العامة'!$M$6:$M$1600,'اليومية العامة'!$J$6:$J$1600,$B161,'اليومية العامة'!$B$6:$B$1600,$N$1)</f>
        <v>0</v>
      </c>
      <c r="P161" s="76">
        <f>SUMIFS('اليومية العامة'!$I$6:$I$1600,'اليومية العامة'!$F$6:$F$1600,$B161,'اليومية العامة'!$B$6:$B$1600,$P$1)</f>
        <v>0</v>
      </c>
      <c r="Q161" s="76">
        <f>SUMIFS('اليومية العامة'!$M$6:$M$1600,'اليومية العامة'!$J$6:$J$1600,$B161,'اليومية العامة'!$B$6:$B$1600,$P$1)</f>
        <v>0</v>
      </c>
      <c r="R161" s="76">
        <f>SUMIFS('اليومية العامة'!$I$6:$I$1600,'اليومية العامة'!$F$6:$F$1600,$B161,'اليومية العامة'!$B$6:$B$1600,$R$1)</f>
        <v>0</v>
      </c>
      <c r="S161" s="76">
        <f>SUMIFS('اليومية العامة'!$M$6:$M$1600,'اليومية العامة'!$J$6:$J$1600,$B161,'اليومية العامة'!$B$6:$B$1600,$R$1)</f>
        <v>0</v>
      </c>
      <c r="T161" s="76">
        <f>SUMIFS('اليومية العامة'!$I$6:$I$1600,'اليومية العامة'!$F$6:$F$1600,$B161,'اليومية العامة'!$B$6:$B$1600,$T$1)</f>
        <v>0</v>
      </c>
      <c r="U161" s="76">
        <f>SUMIFS('اليومية العامة'!$M$6:$M$1600,'اليومية العامة'!$J$6:$J$1600,$B161,'اليومية العامة'!$B$6:$B$1600,$T$1)</f>
        <v>0</v>
      </c>
      <c r="V161" s="76">
        <f>SUMIFS('اليومية العامة'!$I$6:$I$1600,'اليومية العامة'!$F$6:$F$1600,$B161,'اليومية العامة'!$B$6:$B$1600,$V$1)</f>
        <v>0</v>
      </c>
      <c r="W161" s="76">
        <f>SUMIFS('اليومية العامة'!$M$6:$M$1600,'اليومية العامة'!$J$6:$J$1600,$B161,'اليومية العامة'!$B$6:$B$1600,$V$1)</f>
        <v>0</v>
      </c>
      <c r="X161" s="76">
        <f>SUMIFS('اليومية العامة'!$I$6:$I$1600,'اليومية العامة'!$F$6:$F$1600,$B161,'اليومية العامة'!$B$6:$B$1600,$X$1)</f>
        <v>0</v>
      </c>
      <c r="Y161" s="76">
        <f>SUMIFS('اليومية العامة'!$M$6:$M$1600,'اليومية العامة'!$J$6:$J$1600,$B161,'اليومية العامة'!$B$6:$B$1600,$X$1)</f>
        <v>0</v>
      </c>
      <c r="Z161" s="76">
        <f>SUMIFS('اليومية العامة'!$I$6:$I$1600,'اليومية العامة'!$F$6:$F$1600,$B161,'اليومية العامة'!$B$6:$B$1600,$Z$1)</f>
        <v>0</v>
      </c>
      <c r="AA161" s="76">
        <f>SUMIFS('اليومية العامة'!$M$6:$M$1600,'اليومية العامة'!$J$6:$J$1600,$B161,'اليومية العامة'!$B$6:$B$1600,$Z$1)</f>
        <v>0</v>
      </c>
      <c r="AB161" s="76">
        <f>SUMIFS('اليومية العامة'!$I$6:$I$1600,'اليومية العامة'!$F$6:$F$1600,$B161,'اليومية العامة'!$B$6:$B$1600,$AB$1)</f>
        <v>0</v>
      </c>
      <c r="AC161" s="76">
        <f>SUMIFS('اليومية العامة'!$M$6:$M$1600,'اليومية العامة'!$J$6:$J$1600,$B161,'اليومية العامة'!$B$6:$B$1600,$AB$1)</f>
        <v>0</v>
      </c>
      <c r="AD161" s="76">
        <f t="shared" si="6"/>
        <v>0</v>
      </c>
      <c r="AE161" s="76">
        <f t="shared" si="7"/>
        <v>0</v>
      </c>
      <c r="AF161" s="20" t="str">
        <f t="shared" si="8"/>
        <v/>
      </c>
    </row>
    <row r="162" spans="1:32" x14ac:dyDescent="0.25">
      <c r="A162" s="75">
        <f>'دليل الحسابات'!A160</f>
        <v>5</v>
      </c>
      <c r="B162" s="75">
        <f>'دليل الحسابات'!B160</f>
        <v>12701001</v>
      </c>
      <c r="C162" s="75" t="str">
        <f>'دليل الحسابات'!C160</f>
        <v>تكلفة الآلات و المعدات</v>
      </c>
      <c r="D162" s="76">
        <f>SUMIFS('القيد الإفتتاحي'!$I$6:$I$1600,'القيد الإفتتاحي'!$F$6:$F$1600,$B162,'القيد الإفتتاحي'!$B$6:$B$1600,$D$1)</f>
        <v>0</v>
      </c>
      <c r="E162" s="76">
        <f>SUMIFS('القيد الإفتتاحي'!$M$6:$M$1600,'القيد الإفتتاحي'!$J$6:$J$1600,$B162,'القيد الإفتتاحي'!$B$6:$B$1600,$D$1)</f>
        <v>0</v>
      </c>
      <c r="F162" s="76">
        <f>SUMIFS('اليومية العامة'!$I$6:$I$1600,'اليومية العامة'!$F$6:$F$1600,$B162,'اليومية العامة'!$B$6:$B$1600,$F$1)</f>
        <v>0</v>
      </c>
      <c r="G162" s="76">
        <f>SUMIFS('اليومية العامة'!$M$6:$M$1600,'اليومية العامة'!$J$6:$J$1600,$B162,'اليومية العامة'!$B$6:$B$1600,$F$1)</f>
        <v>0</v>
      </c>
      <c r="H162" s="76">
        <f>SUMIFS('اليومية العامة'!$I$6:$I$1600,'اليومية العامة'!$F$6:$F$1600,$B162,'اليومية العامة'!$B$6:$B$1600,$H$1)</f>
        <v>0</v>
      </c>
      <c r="I162" s="76">
        <f>SUMIFS('اليومية العامة'!$M$6:$M$1600,'اليومية العامة'!$J$6:$J$1600,$B162,'اليومية العامة'!$B$6:$B$1600,$H$1)</f>
        <v>0</v>
      </c>
      <c r="J162" s="76">
        <f>SUMIFS('اليومية العامة'!$I$6:$I$1600,'اليومية العامة'!$F$6:$F$1600,$B162,'اليومية العامة'!$B$6:$B$1600,$J$1)</f>
        <v>0</v>
      </c>
      <c r="K162" s="76">
        <f>SUMIFS('اليومية العامة'!$M$6:$M$1600,'اليومية العامة'!$J$6:$J$1600,$B162,'اليومية العامة'!$B$6:$B$1600,$J$1)</f>
        <v>0</v>
      </c>
      <c r="L162" s="76">
        <f>SUMIFS('اليومية العامة'!$I$6:$I$1600,'اليومية العامة'!$F$6:$F$1600,$B162,'اليومية العامة'!$B$6:$B$1600,$L$1)</f>
        <v>0</v>
      </c>
      <c r="M162" s="76">
        <f>SUMIFS('اليومية العامة'!$M$6:$M$1600,'اليومية العامة'!$J$6:$J$1600,$B162,'اليومية العامة'!$B$6:$B$1600,$L$1)</f>
        <v>0</v>
      </c>
      <c r="N162" s="76">
        <f>SUMIFS('اليومية العامة'!$I$6:$I$1600,'اليومية العامة'!$F$6:$F$1600,$B162,'اليومية العامة'!$B$6:$B$1600,$N$1)</f>
        <v>0</v>
      </c>
      <c r="O162" s="76">
        <f>SUMIFS('اليومية العامة'!$M$6:$M$1600,'اليومية العامة'!$J$6:$J$1600,$B162,'اليومية العامة'!$B$6:$B$1600,$N$1)</f>
        <v>0</v>
      </c>
      <c r="P162" s="76">
        <f>SUMIFS('اليومية العامة'!$I$6:$I$1600,'اليومية العامة'!$F$6:$F$1600,$B162,'اليومية العامة'!$B$6:$B$1600,$P$1)</f>
        <v>0</v>
      </c>
      <c r="Q162" s="76">
        <f>SUMIFS('اليومية العامة'!$M$6:$M$1600,'اليومية العامة'!$J$6:$J$1600,$B162,'اليومية العامة'!$B$6:$B$1600,$P$1)</f>
        <v>0</v>
      </c>
      <c r="R162" s="76">
        <f>SUMIFS('اليومية العامة'!$I$6:$I$1600,'اليومية العامة'!$F$6:$F$1600,$B162,'اليومية العامة'!$B$6:$B$1600,$R$1)</f>
        <v>0</v>
      </c>
      <c r="S162" s="76">
        <f>SUMIFS('اليومية العامة'!$M$6:$M$1600,'اليومية العامة'!$J$6:$J$1600,$B162,'اليومية العامة'!$B$6:$B$1600,$R$1)</f>
        <v>0</v>
      </c>
      <c r="T162" s="76">
        <f>SUMIFS('اليومية العامة'!$I$6:$I$1600,'اليومية العامة'!$F$6:$F$1600,$B162,'اليومية العامة'!$B$6:$B$1600,$T$1)</f>
        <v>0</v>
      </c>
      <c r="U162" s="76">
        <f>SUMIFS('اليومية العامة'!$M$6:$M$1600,'اليومية العامة'!$J$6:$J$1600,$B162,'اليومية العامة'!$B$6:$B$1600,$T$1)</f>
        <v>0</v>
      </c>
      <c r="V162" s="76">
        <f>SUMIFS('اليومية العامة'!$I$6:$I$1600,'اليومية العامة'!$F$6:$F$1600,$B162,'اليومية العامة'!$B$6:$B$1600,$V$1)</f>
        <v>0</v>
      </c>
      <c r="W162" s="76">
        <f>SUMIFS('اليومية العامة'!$M$6:$M$1600,'اليومية العامة'!$J$6:$J$1600,$B162,'اليومية العامة'!$B$6:$B$1600,$V$1)</f>
        <v>0</v>
      </c>
      <c r="X162" s="76">
        <f>SUMIFS('اليومية العامة'!$I$6:$I$1600,'اليومية العامة'!$F$6:$F$1600,$B162,'اليومية العامة'!$B$6:$B$1600,$X$1)</f>
        <v>0</v>
      </c>
      <c r="Y162" s="76">
        <f>SUMIFS('اليومية العامة'!$M$6:$M$1600,'اليومية العامة'!$J$6:$J$1600,$B162,'اليومية العامة'!$B$6:$B$1600,$X$1)</f>
        <v>0</v>
      </c>
      <c r="Z162" s="76">
        <f>SUMIFS('اليومية العامة'!$I$6:$I$1600,'اليومية العامة'!$F$6:$F$1600,$B162,'اليومية العامة'!$B$6:$B$1600,$Z$1)</f>
        <v>0</v>
      </c>
      <c r="AA162" s="76">
        <f>SUMIFS('اليومية العامة'!$M$6:$M$1600,'اليومية العامة'!$J$6:$J$1600,$B162,'اليومية العامة'!$B$6:$B$1600,$Z$1)</f>
        <v>0</v>
      </c>
      <c r="AB162" s="76">
        <f>SUMIFS('اليومية العامة'!$I$6:$I$1600,'اليومية العامة'!$F$6:$F$1600,$B162,'اليومية العامة'!$B$6:$B$1600,$AB$1)</f>
        <v>0</v>
      </c>
      <c r="AC162" s="76">
        <f>SUMIFS('اليومية العامة'!$M$6:$M$1600,'اليومية العامة'!$J$6:$J$1600,$B162,'اليومية العامة'!$B$6:$B$1600,$AB$1)</f>
        <v>0</v>
      </c>
      <c r="AD162" s="76">
        <f t="shared" si="6"/>
        <v>0</v>
      </c>
      <c r="AE162" s="76">
        <f t="shared" si="7"/>
        <v>0</v>
      </c>
      <c r="AF162" s="20" t="str">
        <f t="shared" si="8"/>
        <v/>
      </c>
    </row>
    <row r="163" spans="1:32" x14ac:dyDescent="0.25">
      <c r="A163" s="75">
        <f>'دليل الحسابات'!A161</f>
        <v>5</v>
      </c>
      <c r="B163" s="75">
        <f>'دليل الحسابات'!B161</f>
        <v>12701002</v>
      </c>
      <c r="C163" s="75" t="str">
        <f>'دليل الحسابات'!C161</f>
        <v>تكلفة الآلات و المعدات</v>
      </c>
      <c r="D163" s="76">
        <f>SUMIFS('القيد الإفتتاحي'!$I$6:$I$1600,'القيد الإفتتاحي'!$F$6:$F$1600,$B163,'القيد الإفتتاحي'!$B$6:$B$1600,$D$1)</f>
        <v>0</v>
      </c>
      <c r="E163" s="76">
        <f>SUMIFS('القيد الإفتتاحي'!$M$6:$M$1600,'القيد الإفتتاحي'!$J$6:$J$1600,$B163,'القيد الإفتتاحي'!$B$6:$B$1600,$D$1)</f>
        <v>0</v>
      </c>
      <c r="F163" s="76">
        <f>SUMIFS('اليومية العامة'!$I$6:$I$1600,'اليومية العامة'!$F$6:$F$1600,$B163,'اليومية العامة'!$B$6:$B$1600,$F$1)</f>
        <v>0</v>
      </c>
      <c r="G163" s="76">
        <f>SUMIFS('اليومية العامة'!$M$6:$M$1600,'اليومية العامة'!$J$6:$J$1600,$B163,'اليومية العامة'!$B$6:$B$1600,$F$1)</f>
        <v>0</v>
      </c>
      <c r="H163" s="76">
        <f>SUMIFS('اليومية العامة'!$I$6:$I$1600,'اليومية العامة'!$F$6:$F$1600,$B163,'اليومية العامة'!$B$6:$B$1600,$H$1)</f>
        <v>0</v>
      </c>
      <c r="I163" s="76">
        <f>SUMIFS('اليومية العامة'!$M$6:$M$1600,'اليومية العامة'!$J$6:$J$1600,$B163,'اليومية العامة'!$B$6:$B$1600,$H$1)</f>
        <v>0</v>
      </c>
      <c r="J163" s="76">
        <f>SUMIFS('اليومية العامة'!$I$6:$I$1600,'اليومية العامة'!$F$6:$F$1600,$B163,'اليومية العامة'!$B$6:$B$1600,$J$1)</f>
        <v>0</v>
      </c>
      <c r="K163" s="76">
        <f>SUMIFS('اليومية العامة'!$M$6:$M$1600,'اليومية العامة'!$J$6:$J$1600,$B163,'اليومية العامة'!$B$6:$B$1600,$J$1)</f>
        <v>0</v>
      </c>
      <c r="L163" s="76">
        <f>SUMIFS('اليومية العامة'!$I$6:$I$1600,'اليومية العامة'!$F$6:$F$1600,$B163,'اليومية العامة'!$B$6:$B$1600,$L$1)</f>
        <v>0</v>
      </c>
      <c r="M163" s="76">
        <f>SUMIFS('اليومية العامة'!$M$6:$M$1600,'اليومية العامة'!$J$6:$J$1600,$B163,'اليومية العامة'!$B$6:$B$1600,$L$1)</f>
        <v>0</v>
      </c>
      <c r="N163" s="76">
        <f>SUMIFS('اليومية العامة'!$I$6:$I$1600,'اليومية العامة'!$F$6:$F$1600,$B163,'اليومية العامة'!$B$6:$B$1600,$N$1)</f>
        <v>0</v>
      </c>
      <c r="O163" s="76">
        <f>SUMIFS('اليومية العامة'!$M$6:$M$1600,'اليومية العامة'!$J$6:$J$1600,$B163,'اليومية العامة'!$B$6:$B$1600,$N$1)</f>
        <v>0</v>
      </c>
      <c r="P163" s="76">
        <f>SUMIFS('اليومية العامة'!$I$6:$I$1600,'اليومية العامة'!$F$6:$F$1600,$B163,'اليومية العامة'!$B$6:$B$1600,$P$1)</f>
        <v>0</v>
      </c>
      <c r="Q163" s="76">
        <f>SUMIFS('اليومية العامة'!$M$6:$M$1600,'اليومية العامة'!$J$6:$J$1600,$B163,'اليومية العامة'!$B$6:$B$1600,$P$1)</f>
        <v>0</v>
      </c>
      <c r="R163" s="76">
        <f>SUMIFS('اليومية العامة'!$I$6:$I$1600,'اليومية العامة'!$F$6:$F$1600,$B163,'اليومية العامة'!$B$6:$B$1600,$R$1)</f>
        <v>0</v>
      </c>
      <c r="S163" s="76">
        <f>SUMIFS('اليومية العامة'!$M$6:$M$1600,'اليومية العامة'!$J$6:$J$1600,$B163,'اليومية العامة'!$B$6:$B$1600,$R$1)</f>
        <v>0</v>
      </c>
      <c r="T163" s="76">
        <f>SUMIFS('اليومية العامة'!$I$6:$I$1600,'اليومية العامة'!$F$6:$F$1600,$B163,'اليومية العامة'!$B$6:$B$1600,$T$1)</f>
        <v>0</v>
      </c>
      <c r="U163" s="76">
        <f>SUMIFS('اليومية العامة'!$M$6:$M$1600,'اليومية العامة'!$J$6:$J$1600,$B163,'اليومية العامة'!$B$6:$B$1600,$T$1)</f>
        <v>0</v>
      </c>
      <c r="V163" s="76">
        <f>SUMIFS('اليومية العامة'!$I$6:$I$1600,'اليومية العامة'!$F$6:$F$1600,$B163,'اليومية العامة'!$B$6:$B$1600,$V$1)</f>
        <v>0</v>
      </c>
      <c r="W163" s="76">
        <f>SUMIFS('اليومية العامة'!$M$6:$M$1600,'اليومية العامة'!$J$6:$J$1600,$B163,'اليومية العامة'!$B$6:$B$1600,$V$1)</f>
        <v>0</v>
      </c>
      <c r="X163" s="76">
        <f>SUMIFS('اليومية العامة'!$I$6:$I$1600,'اليومية العامة'!$F$6:$F$1600,$B163,'اليومية العامة'!$B$6:$B$1600,$X$1)</f>
        <v>0</v>
      </c>
      <c r="Y163" s="76">
        <f>SUMIFS('اليومية العامة'!$M$6:$M$1600,'اليومية العامة'!$J$6:$J$1600,$B163,'اليومية العامة'!$B$6:$B$1600,$X$1)</f>
        <v>0</v>
      </c>
      <c r="Z163" s="76">
        <f>SUMIFS('اليومية العامة'!$I$6:$I$1600,'اليومية العامة'!$F$6:$F$1600,$B163,'اليومية العامة'!$B$6:$B$1600,$Z$1)</f>
        <v>0</v>
      </c>
      <c r="AA163" s="76">
        <f>SUMIFS('اليومية العامة'!$M$6:$M$1600,'اليومية العامة'!$J$6:$J$1600,$B163,'اليومية العامة'!$B$6:$B$1600,$Z$1)</f>
        <v>0</v>
      </c>
      <c r="AB163" s="76">
        <f>SUMIFS('اليومية العامة'!$I$6:$I$1600,'اليومية العامة'!$F$6:$F$1600,$B163,'اليومية العامة'!$B$6:$B$1600,$AB$1)</f>
        <v>0</v>
      </c>
      <c r="AC163" s="76">
        <f>SUMIFS('اليومية العامة'!$M$6:$M$1600,'اليومية العامة'!$J$6:$J$1600,$B163,'اليومية العامة'!$B$6:$B$1600,$AB$1)</f>
        <v>0</v>
      </c>
      <c r="AD163" s="76">
        <f t="shared" si="6"/>
        <v>0</v>
      </c>
      <c r="AE163" s="76">
        <f t="shared" si="7"/>
        <v>0</v>
      </c>
      <c r="AF163" s="20" t="str">
        <f t="shared" si="8"/>
        <v/>
      </c>
    </row>
    <row r="164" spans="1:32" x14ac:dyDescent="0.25">
      <c r="A164" s="75">
        <f>'دليل الحسابات'!A162</f>
        <v>5</v>
      </c>
      <c r="B164" s="75">
        <f>'دليل الحسابات'!B162</f>
        <v>12701003</v>
      </c>
      <c r="C164" s="75" t="str">
        <f>'دليل الحسابات'!C162</f>
        <v>تكلفة الآلات و المعدات</v>
      </c>
      <c r="D164" s="76">
        <f>SUMIFS('القيد الإفتتاحي'!$I$6:$I$1600,'القيد الإفتتاحي'!$F$6:$F$1600,$B164,'القيد الإفتتاحي'!$B$6:$B$1600,$D$1)</f>
        <v>0</v>
      </c>
      <c r="E164" s="76">
        <f>SUMIFS('القيد الإفتتاحي'!$M$6:$M$1600,'القيد الإفتتاحي'!$J$6:$J$1600,$B164,'القيد الإفتتاحي'!$B$6:$B$1600,$D$1)</f>
        <v>0</v>
      </c>
      <c r="F164" s="76">
        <f>SUMIFS('اليومية العامة'!$I$6:$I$1600,'اليومية العامة'!$F$6:$F$1600,$B164,'اليومية العامة'!$B$6:$B$1600,$F$1)</f>
        <v>0</v>
      </c>
      <c r="G164" s="76">
        <f>SUMIFS('اليومية العامة'!$M$6:$M$1600,'اليومية العامة'!$J$6:$J$1600,$B164,'اليومية العامة'!$B$6:$B$1600,$F$1)</f>
        <v>0</v>
      </c>
      <c r="H164" s="76">
        <f>SUMIFS('اليومية العامة'!$I$6:$I$1600,'اليومية العامة'!$F$6:$F$1600,$B164,'اليومية العامة'!$B$6:$B$1600,$H$1)</f>
        <v>0</v>
      </c>
      <c r="I164" s="76">
        <f>SUMIFS('اليومية العامة'!$M$6:$M$1600,'اليومية العامة'!$J$6:$J$1600,$B164,'اليومية العامة'!$B$6:$B$1600,$H$1)</f>
        <v>0</v>
      </c>
      <c r="J164" s="76">
        <f>SUMIFS('اليومية العامة'!$I$6:$I$1600,'اليومية العامة'!$F$6:$F$1600,$B164,'اليومية العامة'!$B$6:$B$1600,$J$1)</f>
        <v>0</v>
      </c>
      <c r="K164" s="76">
        <f>SUMIFS('اليومية العامة'!$M$6:$M$1600,'اليومية العامة'!$J$6:$J$1600,$B164,'اليومية العامة'!$B$6:$B$1600,$J$1)</f>
        <v>0</v>
      </c>
      <c r="L164" s="76">
        <f>SUMIFS('اليومية العامة'!$I$6:$I$1600,'اليومية العامة'!$F$6:$F$1600,$B164,'اليومية العامة'!$B$6:$B$1600,$L$1)</f>
        <v>0</v>
      </c>
      <c r="M164" s="76">
        <f>SUMIFS('اليومية العامة'!$M$6:$M$1600,'اليومية العامة'!$J$6:$J$1600,$B164,'اليومية العامة'!$B$6:$B$1600,$L$1)</f>
        <v>0</v>
      </c>
      <c r="N164" s="76">
        <f>SUMIFS('اليومية العامة'!$I$6:$I$1600,'اليومية العامة'!$F$6:$F$1600,$B164,'اليومية العامة'!$B$6:$B$1600,$N$1)</f>
        <v>0</v>
      </c>
      <c r="O164" s="76">
        <f>SUMIFS('اليومية العامة'!$M$6:$M$1600,'اليومية العامة'!$J$6:$J$1600,$B164,'اليومية العامة'!$B$6:$B$1600,$N$1)</f>
        <v>0</v>
      </c>
      <c r="P164" s="76">
        <f>SUMIFS('اليومية العامة'!$I$6:$I$1600,'اليومية العامة'!$F$6:$F$1600,$B164,'اليومية العامة'!$B$6:$B$1600,$P$1)</f>
        <v>0</v>
      </c>
      <c r="Q164" s="76">
        <f>SUMIFS('اليومية العامة'!$M$6:$M$1600,'اليومية العامة'!$J$6:$J$1600,$B164,'اليومية العامة'!$B$6:$B$1600,$P$1)</f>
        <v>0</v>
      </c>
      <c r="R164" s="76">
        <f>SUMIFS('اليومية العامة'!$I$6:$I$1600,'اليومية العامة'!$F$6:$F$1600,$B164,'اليومية العامة'!$B$6:$B$1600,$R$1)</f>
        <v>0</v>
      </c>
      <c r="S164" s="76">
        <f>SUMIFS('اليومية العامة'!$M$6:$M$1600,'اليومية العامة'!$J$6:$J$1600,$B164,'اليومية العامة'!$B$6:$B$1600,$R$1)</f>
        <v>0</v>
      </c>
      <c r="T164" s="76">
        <f>SUMIFS('اليومية العامة'!$I$6:$I$1600,'اليومية العامة'!$F$6:$F$1600,$B164,'اليومية العامة'!$B$6:$B$1600,$T$1)</f>
        <v>0</v>
      </c>
      <c r="U164" s="76">
        <f>SUMIFS('اليومية العامة'!$M$6:$M$1600,'اليومية العامة'!$J$6:$J$1600,$B164,'اليومية العامة'!$B$6:$B$1600,$T$1)</f>
        <v>0</v>
      </c>
      <c r="V164" s="76">
        <f>SUMIFS('اليومية العامة'!$I$6:$I$1600,'اليومية العامة'!$F$6:$F$1600,$B164,'اليومية العامة'!$B$6:$B$1600,$V$1)</f>
        <v>0</v>
      </c>
      <c r="W164" s="76">
        <f>SUMIFS('اليومية العامة'!$M$6:$M$1600,'اليومية العامة'!$J$6:$J$1600,$B164,'اليومية العامة'!$B$6:$B$1600,$V$1)</f>
        <v>0</v>
      </c>
      <c r="X164" s="76">
        <f>SUMIFS('اليومية العامة'!$I$6:$I$1600,'اليومية العامة'!$F$6:$F$1600,$B164,'اليومية العامة'!$B$6:$B$1600,$X$1)</f>
        <v>0</v>
      </c>
      <c r="Y164" s="76">
        <f>SUMIFS('اليومية العامة'!$M$6:$M$1600,'اليومية العامة'!$J$6:$J$1600,$B164,'اليومية العامة'!$B$6:$B$1600,$X$1)</f>
        <v>0</v>
      </c>
      <c r="Z164" s="76">
        <f>SUMIFS('اليومية العامة'!$I$6:$I$1600,'اليومية العامة'!$F$6:$F$1600,$B164,'اليومية العامة'!$B$6:$B$1600,$Z$1)</f>
        <v>0</v>
      </c>
      <c r="AA164" s="76">
        <f>SUMIFS('اليومية العامة'!$M$6:$M$1600,'اليومية العامة'!$J$6:$J$1600,$B164,'اليومية العامة'!$B$6:$B$1600,$Z$1)</f>
        <v>0</v>
      </c>
      <c r="AB164" s="76">
        <f>SUMIFS('اليومية العامة'!$I$6:$I$1600,'اليومية العامة'!$F$6:$F$1600,$B164,'اليومية العامة'!$B$6:$B$1600,$AB$1)</f>
        <v>0</v>
      </c>
      <c r="AC164" s="76">
        <f>SUMIFS('اليومية العامة'!$M$6:$M$1600,'اليومية العامة'!$J$6:$J$1600,$B164,'اليومية العامة'!$B$6:$B$1600,$AB$1)</f>
        <v>0</v>
      </c>
      <c r="AD164" s="76">
        <f t="shared" si="6"/>
        <v>0</v>
      </c>
      <c r="AE164" s="76">
        <f t="shared" si="7"/>
        <v>0</v>
      </c>
      <c r="AF164" s="20" t="str">
        <f t="shared" si="8"/>
        <v/>
      </c>
    </row>
    <row r="165" spans="1:32" x14ac:dyDescent="0.25">
      <c r="A165" s="75">
        <f>'دليل الحسابات'!A163</f>
        <v>5</v>
      </c>
      <c r="B165" s="75">
        <f>'دليل الحسابات'!B163</f>
        <v>12701004</v>
      </c>
      <c r="C165" s="75" t="str">
        <f>'دليل الحسابات'!C163</f>
        <v>تكلفة الآلات و المعدات</v>
      </c>
      <c r="D165" s="76">
        <f>SUMIFS('القيد الإفتتاحي'!$I$6:$I$1600,'القيد الإفتتاحي'!$F$6:$F$1600,$B165,'القيد الإفتتاحي'!$B$6:$B$1600,$D$1)</f>
        <v>0</v>
      </c>
      <c r="E165" s="76">
        <f>SUMIFS('القيد الإفتتاحي'!$M$6:$M$1600,'القيد الإفتتاحي'!$J$6:$J$1600,$B165,'القيد الإفتتاحي'!$B$6:$B$1600,$D$1)</f>
        <v>0</v>
      </c>
      <c r="F165" s="76">
        <f>SUMIFS('اليومية العامة'!$I$6:$I$1600,'اليومية العامة'!$F$6:$F$1600,$B165,'اليومية العامة'!$B$6:$B$1600,$F$1)</f>
        <v>0</v>
      </c>
      <c r="G165" s="76">
        <f>SUMIFS('اليومية العامة'!$M$6:$M$1600,'اليومية العامة'!$J$6:$J$1600,$B165,'اليومية العامة'!$B$6:$B$1600,$F$1)</f>
        <v>0</v>
      </c>
      <c r="H165" s="76">
        <f>SUMIFS('اليومية العامة'!$I$6:$I$1600,'اليومية العامة'!$F$6:$F$1600,$B165,'اليومية العامة'!$B$6:$B$1600,$H$1)</f>
        <v>0</v>
      </c>
      <c r="I165" s="76">
        <f>SUMIFS('اليومية العامة'!$M$6:$M$1600,'اليومية العامة'!$J$6:$J$1600,$B165,'اليومية العامة'!$B$6:$B$1600,$H$1)</f>
        <v>0</v>
      </c>
      <c r="J165" s="76">
        <f>SUMIFS('اليومية العامة'!$I$6:$I$1600,'اليومية العامة'!$F$6:$F$1600,$B165,'اليومية العامة'!$B$6:$B$1600,$J$1)</f>
        <v>0</v>
      </c>
      <c r="K165" s="76">
        <f>SUMIFS('اليومية العامة'!$M$6:$M$1600,'اليومية العامة'!$J$6:$J$1600,$B165,'اليومية العامة'!$B$6:$B$1600,$J$1)</f>
        <v>0</v>
      </c>
      <c r="L165" s="76">
        <f>SUMIFS('اليومية العامة'!$I$6:$I$1600,'اليومية العامة'!$F$6:$F$1600,$B165,'اليومية العامة'!$B$6:$B$1600,$L$1)</f>
        <v>0</v>
      </c>
      <c r="M165" s="76">
        <f>SUMIFS('اليومية العامة'!$M$6:$M$1600,'اليومية العامة'!$J$6:$J$1600,$B165,'اليومية العامة'!$B$6:$B$1600,$L$1)</f>
        <v>0</v>
      </c>
      <c r="N165" s="76">
        <f>SUMIFS('اليومية العامة'!$I$6:$I$1600,'اليومية العامة'!$F$6:$F$1600,$B165,'اليومية العامة'!$B$6:$B$1600,$N$1)</f>
        <v>0</v>
      </c>
      <c r="O165" s="76">
        <f>SUMIFS('اليومية العامة'!$M$6:$M$1600,'اليومية العامة'!$J$6:$J$1600,$B165,'اليومية العامة'!$B$6:$B$1600,$N$1)</f>
        <v>0</v>
      </c>
      <c r="P165" s="76">
        <f>SUMIFS('اليومية العامة'!$I$6:$I$1600,'اليومية العامة'!$F$6:$F$1600,$B165,'اليومية العامة'!$B$6:$B$1600,$P$1)</f>
        <v>0</v>
      </c>
      <c r="Q165" s="76">
        <f>SUMIFS('اليومية العامة'!$M$6:$M$1600,'اليومية العامة'!$J$6:$J$1600,$B165,'اليومية العامة'!$B$6:$B$1600,$P$1)</f>
        <v>0</v>
      </c>
      <c r="R165" s="76">
        <f>SUMIFS('اليومية العامة'!$I$6:$I$1600,'اليومية العامة'!$F$6:$F$1600,$B165,'اليومية العامة'!$B$6:$B$1600,$R$1)</f>
        <v>0</v>
      </c>
      <c r="S165" s="76">
        <f>SUMIFS('اليومية العامة'!$M$6:$M$1600,'اليومية العامة'!$J$6:$J$1600,$B165,'اليومية العامة'!$B$6:$B$1600,$R$1)</f>
        <v>0</v>
      </c>
      <c r="T165" s="76">
        <f>SUMIFS('اليومية العامة'!$I$6:$I$1600,'اليومية العامة'!$F$6:$F$1600,$B165,'اليومية العامة'!$B$6:$B$1600,$T$1)</f>
        <v>0</v>
      </c>
      <c r="U165" s="76">
        <f>SUMIFS('اليومية العامة'!$M$6:$M$1600,'اليومية العامة'!$J$6:$J$1600,$B165,'اليومية العامة'!$B$6:$B$1600,$T$1)</f>
        <v>0</v>
      </c>
      <c r="V165" s="76">
        <f>SUMIFS('اليومية العامة'!$I$6:$I$1600,'اليومية العامة'!$F$6:$F$1600,$B165,'اليومية العامة'!$B$6:$B$1600,$V$1)</f>
        <v>0</v>
      </c>
      <c r="W165" s="76">
        <f>SUMIFS('اليومية العامة'!$M$6:$M$1600,'اليومية العامة'!$J$6:$J$1600,$B165,'اليومية العامة'!$B$6:$B$1600,$V$1)</f>
        <v>0</v>
      </c>
      <c r="X165" s="76">
        <f>SUMIFS('اليومية العامة'!$I$6:$I$1600,'اليومية العامة'!$F$6:$F$1600,$B165,'اليومية العامة'!$B$6:$B$1600,$X$1)</f>
        <v>0</v>
      </c>
      <c r="Y165" s="76">
        <f>SUMIFS('اليومية العامة'!$M$6:$M$1600,'اليومية العامة'!$J$6:$J$1600,$B165,'اليومية العامة'!$B$6:$B$1600,$X$1)</f>
        <v>0</v>
      </c>
      <c r="Z165" s="76">
        <f>SUMIFS('اليومية العامة'!$I$6:$I$1600,'اليومية العامة'!$F$6:$F$1600,$B165,'اليومية العامة'!$B$6:$B$1600,$Z$1)</f>
        <v>0</v>
      </c>
      <c r="AA165" s="76">
        <f>SUMIFS('اليومية العامة'!$M$6:$M$1600,'اليومية العامة'!$J$6:$J$1600,$B165,'اليومية العامة'!$B$6:$B$1600,$Z$1)</f>
        <v>0</v>
      </c>
      <c r="AB165" s="76">
        <f>SUMIFS('اليومية العامة'!$I$6:$I$1600,'اليومية العامة'!$F$6:$F$1600,$B165,'اليومية العامة'!$B$6:$B$1600,$AB$1)</f>
        <v>0</v>
      </c>
      <c r="AC165" s="76">
        <f>SUMIFS('اليومية العامة'!$M$6:$M$1600,'اليومية العامة'!$J$6:$J$1600,$B165,'اليومية العامة'!$B$6:$B$1600,$AB$1)</f>
        <v>0</v>
      </c>
      <c r="AD165" s="76">
        <f t="shared" si="6"/>
        <v>0</v>
      </c>
      <c r="AE165" s="76">
        <f t="shared" si="7"/>
        <v>0</v>
      </c>
      <c r="AF165" s="20" t="str">
        <f t="shared" si="8"/>
        <v/>
      </c>
    </row>
    <row r="166" spans="1:32" x14ac:dyDescent="0.25">
      <c r="A166" s="75">
        <f>'دليل الحسابات'!A164</f>
        <v>5</v>
      </c>
      <c r="B166" s="75">
        <f>'دليل الحسابات'!B164</f>
        <v>12701005</v>
      </c>
      <c r="C166" s="75" t="str">
        <f>'دليل الحسابات'!C164</f>
        <v>تكلفة الآلات و المعدات</v>
      </c>
      <c r="D166" s="76">
        <f>SUMIFS('القيد الإفتتاحي'!$I$6:$I$1600,'القيد الإفتتاحي'!$F$6:$F$1600,$B166,'القيد الإفتتاحي'!$B$6:$B$1600,$D$1)</f>
        <v>0</v>
      </c>
      <c r="E166" s="76">
        <f>SUMIFS('القيد الإفتتاحي'!$M$6:$M$1600,'القيد الإفتتاحي'!$J$6:$J$1600,$B166,'القيد الإفتتاحي'!$B$6:$B$1600,$D$1)</f>
        <v>0</v>
      </c>
      <c r="F166" s="76">
        <f>SUMIFS('اليومية العامة'!$I$6:$I$1600,'اليومية العامة'!$F$6:$F$1600,$B166,'اليومية العامة'!$B$6:$B$1600,$F$1)</f>
        <v>0</v>
      </c>
      <c r="G166" s="76">
        <f>SUMIFS('اليومية العامة'!$M$6:$M$1600,'اليومية العامة'!$J$6:$J$1600,$B166,'اليومية العامة'!$B$6:$B$1600,$F$1)</f>
        <v>0</v>
      </c>
      <c r="H166" s="76">
        <f>SUMIFS('اليومية العامة'!$I$6:$I$1600,'اليومية العامة'!$F$6:$F$1600,$B166,'اليومية العامة'!$B$6:$B$1600,$H$1)</f>
        <v>0</v>
      </c>
      <c r="I166" s="76">
        <f>SUMIFS('اليومية العامة'!$M$6:$M$1600,'اليومية العامة'!$J$6:$J$1600,$B166,'اليومية العامة'!$B$6:$B$1600,$H$1)</f>
        <v>0</v>
      </c>
      <c r="J166" s="76">
        <f>SUMIFS('اليومية العامة'!$I$6:$I$1600,'اليومية العامة'!$F$6:$F$1600,$B166,'اليومية العامة'!$B$6:$B$1600,$J$1)</f>
        <v>0</v>
      </c>
      <c r="K166" s="76">
        <f>SUMIFS('اليومية العامة'!$M$6:$M$1600,'اليومية العامة'!$J$6:$J$1600,$B166,'اليومية العامة'!$B$6:$B$1600,$J$1)</f>
        <v>0</v>
      </c>
      <c r="L166" s="76">
        <f>SUMIFS('اليومية العامة'!$I$6:$I$1600,'اليومية العامة'!$F$6:$F$1600,$B166,'اليومية العامة'!$B$6:$B$1600,$L$1)</f>
        <v>0</v>
      </c>
      <c r="M166" s="76">
        <f>SUMIFS('اليومية العامة'!$M$6:$M$1600,'اليومية العامة'!$J$6:$J$1600,$B166,'اليومية العامة'!$B$6:$B$1600,$L$1)</f>
        <v>0</v>
      </c>
      <c r="N166" s="76">
        <f>SUMIFS('اليومية العامة'!$I$6:$I$1600,'اليومية العامة'!$F$6:$F$1600,$B166,'اليومية العامة'!$B$6:$B$1600,$N$1)</f>
        <v>0</v>
      </c>
      <c r="O166" s="76">
        <f>SUMIFS('اليومية العامة'!$M$6:$M$1600,'اليومية العامة'!$J$6:$J$1600,$B166,'اليومية العامة'!$B$6:$B$1600,$N$1)</f>
        <v>0</v>
      </c>
      <c r="P166" s="76">
        <f>SUMIFS('اليومية العامة'!$I$6:$I$1600,'اليومية العامة'!$F$6:$F$1600,$B166,'اليومية العامة'!$B$6:$B$1600,$P$1)</f>
        <v>0</v>
      </c>
      <c r="Q166" s="76">
        <f>SUMIFS('اليومية العامة'!$M$6:$M$1600,'اليومية العامة'!$J$6:$J$1600,$B166,'اليومية العامة'!$B$6:$B$1600,$P$1)</f>
        <v>0</v>
      </c>
      <c r="R166" s="76">
        <f>SUMIFS('اليومية العامة'!$I$6:$I$1600,'اليومية العامة'!$F$6:$F$1600,$B166,'اليومية العامة'!$B$6:$B$1600,$R$1)</f>
        <v>0</v>
      </c>
      <c r="S166" s="76">
        <f>SUMIFS('اليومية العامة'!$M$6:$M$1600,'اليومية العامة'!$J$6:$J$1600,$B166,'اليومية العامة'!$B$6:$B$1600,$R$1)</f>
        <v>0</v>
      </c>
      <c r="T166" s="76">
        <f>SUMIFS('اليومية العامة'!$I$6:$I$1600,'اليومية العامة'!$F$6:$F$1600,$B166,'اليومية العامة'!$B$6:$B$1600,$T$1)</f>
        <v>0</v>
      </c>
      <c r="U166" s="76">
        <f>SUMIFS('اليومية العامة'!$M$6:$M$1600,'اليومية العامة'!$J$6:$J$1600,$B166,'اليومية العامة'!$B$6:$B$1600,$T$1)</f>
        <v>0</v>
      </c>
      <c r="V166" s="76">
        <f>SUMIFS('اليومية العامة'!$I$6:$I$1600,'اليومية العامة'!$F$6:$F$1600,$B166,'اليومية العامة'!$B$6:$B$1600,$V$1)</f>
        <v>0</v>
      </c>
      <c r="W166" s="76">
        <f>SUMIFS('اليومية العامة'!$M$6:$M$1600,'اليومية العامة'!$J$6:$J$1600,$B166,'اليومية العامة'!$B$6:$B$1600,$V$1)</f>
        <v>0</v>
      </c>
      <c r="X166" s="76">
        <f>SUMIFS('اليومية العامة'!$I$6:$I$1600,'اليومية العامة'!$F$6:$F$1600,$B166,'اليومية العامة'!$B$6:$B$1600,$X$1)</f>
        <v>0</v>
      </c>
      <c r="Y166" s="76">
        <f>SUMIFS('اليومية العامة'!$M$6:$M$1600,'اليومية العامة'!$J$6:$J$1600,$B166,'اليومية العامة'!$B$6:$B$1600,$X$1)</f>
        <v>0</v>
      </c>
      <c r="Z166" s="76">
        <f>SUMIFS('اليومية العامة'!$I$6:$I$1600,'اليومية العامة'!$F$6:$F$1600,$B166,'اليومية العامة'!$B$6:$B$1600,$Z$1)</f>
        <v>0</v>
      </c>
      <c r="AA166" s="76">
        <f>SUMIFS('اليومية العامة'!$M$6:$M$1600,'اليومية العامة'!$J$6:$J$1600,$B166,'اليومية العامة'!$B$6:$B$1600,$Z$1)</f>
        <v>0</v>
      </c>
      <c r="AB166" s="76">
        <f>SUMIFS('اليومية العامة'!$I$6:$I$1600,'اليومية العامة'!$F$6:$F$1600,$B166,'اليومية العامة'!$B$6:$B$1600,$AB$1)</f>
        <v>0</v>
      </c>
      <c r="AC166" s="76">
        <f>SUMIFS('اليومية العامة'!$M$6:$M$1600,'اليومية العامة'!$J$6:$J$1600,$B166,'اليومية العامة'!$B$6:$B$1600,$AB$1)</f>
        <v>0</v>
      </c>
      <c r="AD166" s="76">
        <f t="shared" si="6"/>
        <v>0</v>
      </c>
      <c r="AE166" s="76">
        <f t="shared" si="7"/>
        <v>0</v>
      </c>
      <c r="AF166" s="20" t="str">
        <f t="shared" si="8"/>
        <v/>
      </c>
    </row>
    <row r="167" spans="1:32" x14ac:dyDescent="0.25">
      <c r="A167" s="75">
        <f>'دليل الحسابات'!A165</f>
        <v>4</v>
      </c>
      <c r="B167" s="75">
        <f>'دليل الحسابات'!B165</f>
        <v>12702000</v>
      </c>
      <c r="C167" s="75" t="str">
        <f>'دليل الحسابات'!C165</f>
        <v>مجمع استهلاك الآلات و المعدات</v>
      </c>
      <c r="D167" s="76">
        <f>SUMIFS('القيد الإفتتاحي'!$I$6:$I$1600,'القيد الإفتتاحي'!$F$6:$F$1600,$B167,'القيد الإفتتاحي'!$B$6:$B$1600,$D$1)</f>
        <v>0</v>
      </c>
      <c r="E167" s="76">
        <f>SUMIFS('القيد الإفتتاحي'!$M$6:$M$1600,'القيد الإفتتاحي'!$J$6:$J$1600,$B167,'القيد الإفتتاحي'!$B$6:$B$1600,$D$1)</f>
        <v>0</v>
      </c>
      <c r="F167" s="76">
        <f>SUMIFS('اليومية العامة'!$I$6:$I$1600,'اليومية العامة'!$F$6:$F$1600,$B167,'اليومية العامة'!$B$6:$B$1600,$F$1)</f>
        <v>0</v>
      </c>
      <c r="G167" s="76">
        <f>SUMIFS('اليومية العامة'!$M$6:$M$1600,'اليومية العامة'!$J$6:$J$1600,$B167,'اليومية العامة'!$B$6:$B$1600,$F$1)</f>
        <v>0</v>
      </c>
      <c r="H167" s="76">
        <f>SUMIFS('اليومية العامة'!$I$6:$I$1600,'اليومية العامة'!$F$6:$F$1600,$B167,'اليومية العامة'!$B$6:$B$1600,$H$1)</f>
        <v>0</v>
      </c>
      <c r="I167" s="76">
        <f>SUMIFS('اليومية العامة'!$M$6:$M$1600,'اليومية العامة'!$J$6:$J$1600,$B167,'اليومية العامة'!$B$6:$B$1600,$H$1)</f>
        <v>0</v>
      </c>
      <c r="J167" s="76">
        <f>SUMIFS('اليومية العامة'!$I$6:$I$1600,'اليومية العامة'!$F$6:$F$1600,$B167,'اليومية العامة'!$B$6:$B$1600,$J$1)</f>
        <v>0</v>
      </c>
      <c r="K167" s="76">
        <f>SUMIFS('اليومية العامة'!$M$6:$M$1600,'اليومية العامة'!$J$6:$J$1600,$B167,'اليومية العامة'!$B$6:$B$1600,$J$1)</f>
        <v>0</v>
      </c>
      <c r="L167" s="76">
        <f>SUMIFS('اليومية العامة'!$I$6:$I$1600,'اليومية العامة'!$F$6:$F$1600,$B167,'اليومية العامة'!$B$6:$B$1600,$L$1)</f>
        <v>0</v>
      </c>
      <c r="M167" s="76">
        <f>SUMIFS('اليومية العامة'!$M$6:$M$1600,'اليومية العامة'!$J$6:$J$1600,$B167,'اليومية العامة'!$B$6:$B$1600,$L$1)</f>
        <v>0</v>
      </c>
      <c r="N167" s="76">
        <f>SUMIFS('اليومية العامة'!$I$6:$I$1600,'اليومية العامة'!$F$6:$F$1600,$B167,'اليومية العامة'!$B$6:$B$1600,$N$1)</f>
        <v>0</v>
      </c>
      <c r="O167" s="76">
        <f>SUMIFS('اليومية العامة'!$M$6:$M$1600,'اليومية العامة'!$J$6:$J$1600,$B167,'اليومية العامة'!$B$6:$B$1600,$N$1)</f>
        <v>0</v>
      </c>
      <c r="P167" s="76">
        <f>SUMIFS('اليومية العامة'!$I$6:$I$1600,'اليومية العامة'!$F$6:$F$1600,$B167,'اليومية العامة'!$B$6:$B$1600,$P$1)</f>
        <v>0</v>
      </c>
      <c r="Q167" s="76">
        <f>SUMIFS('اليومية العامة'!$M$6:$M$1600,'اليومية العامة'!$J$6:$J$1600,$B167,'اليومية العامة'!$B$6:$B$1600,$P$1)</f>
        <v>0</v>
      </c>
      <c r="R167" s="76">
        <f>SUMIFS('اليومية العامة'!$I$6:$I$1600,'اليومية العامة'!$F$6:$F$1600,$B167,'اليومية العامة'!$B$6:$B$1600,$R$1)</f>
        <v>0</v>
      </c>
      <c r="S167" s="76">
        <f>SUMIFS('اليومية العامة'!$M$6:$M$1600,'اليومية العامة'!$J$6:$J$1600,$B167,'اليومية العامة'!$B$6:$B$1600,$R$1)</f>
        <v>0</v>
      </c>
      <c r="T167" s="76">
        <f>SUMIFS('اليومية العامة'!$I$6:$I$1600,'اليومية العامة'!$F$6:$F$1600,$B167,'اليومية العامة'!$B$6:$B$1600,$T$1)</f>
        <v>0</v>
      </c>
      <c r="U167" s="76">
        <f>SUMIFS('اليومية العامة'!$M$6:$M$1600,'اليومية العامة'!$J$6:$J$1600,$B167,'اليومية العامة'!$B$6:$B$1600,$T$1)</f>
        <v>0</v>
      </c>
      <c r="V167" s="76">
        <f>SUMIFS('اليومية العامة'!$I$6:$I$1600,'اليومية العامة'!$F$6:$F$1600,$B167,'اليومية العامة'!$B$6:$B$1600,$V$1)</f>
        <v>0</v>
      </c>
      <c r="W167" s="76">
        <f>SUMIFS('اليومية العامة'!$M$6:$M$1600,'اليومية العامة'!$J$6:$J$1600,$B167,'اليومية العامة'!$B$6:$B$1600,$V$1)</f>
        <v>0</v>
      </c>
      <c r="X167" s="76">
        <f>SUMIFS('اليومية العامة'!$I$6:$I$1600,'اليومية العامة'!$F$6:$F$1600,$B167,'اليومية العامة'!$B$6:$B$1600,$X$1)</f>
        <v>0</v>
      </c>
      <c r="Y167" s="76">
        <f>SUMIFS('اليومية العامة'!$M$6:$M$1600,'اليومية العامة'!$J$6:$J$1600,$B167,'اليومية العامة'!$B$6:$B$1600,$X$1)</f>
        <v>0</v>
      </c>
      <c r="Z167" s="76">
        <f>SUMIFS('اليومية العامة'!$I$6:$I$1600,'اليومية العامة'!$F$6:$F$1600,$B167,'اليومية العامة'!$B$6:$B$1600,$Z$1)</f>
        <v>0</v>
      </c>
      <c r="AA167" s="76">
        <f>SUMIFS('اليومية العامة'!$M$6:$M$1600,'اليومية العامة'!$J$6:$J$1600,$B167,'اليومية العامة'!$B$6:$B$1600,$Z$1)</f>
        <v>0</v>
      </c>
      <c r="AB167" s="76">
        <f>SUMIFS('اليومية العامة'!$I$6:$I$1600,'اليومية العامة'!$F$6:$F$1600,$B167,'اليومية العامة'!$B$6:$B$1600,$AB$1)</f>
        <v>0</v>
      </c>
      <c r="AC167" s="76">
        <f>SUMIFS('اليومية العامة'!$M$6:$M$1600,'اليومية العامة'!$J$6:$J$1600,$B167,'اليومية العامة'!$B$6:$B$1600,$AB$1)</f>
        <v>0</v>
      </c>
      <c r="AD167" s="76">
        <f t="shared" si="6"/>
        <v>0</v>
      </c>
      <c r="AE167" s="76">
        <f t="shared" si="7"/>
        <v>0</v>
      </c>
      <c r="AF167" s="20" t="str">
        <f t="shared" si="8"/>
        <v/>
      </c>
    </row>
    <row r="168" spans="1:32" x14ac:dyDescent="0.25">
      <c r="A168" s="75">
        <f>'دليل الحسابات'!A166</f>
        <v>5</v>
      </c>
      <c r="B168" s="75">
        <f>'دليل الحسابات'!B166</f>
        <v>12702001</v>
      </c>
      <c r="C168" s="75" t="str">
        <f>'دليل الحسابات'!C166</f>
        <v>مجمع استهلاك الآلات و المعدات</v>
      </c>
      <c r="D168" s="76">
        <f>SUMIFS('القيد الإفتتاحي'!$I$6:$I$1600,'القيد الإفتتاحي'!$F$6:$F$1600,$B168,'القيد الإفتتاحي'!$B$6:$B$1600,$D$1)</f>
        <v>0</v>
      </c>
      <c r="E168" s="76">
        <f>SUMIFS('القيد الإفتتاحي'!$M$6:$M$1600,'القيد الإفتتاحي'!$J$6:$J$1600,$B168,'القيد الإفتتاحي'!$B$6:$B$1600,$D$1)</f>
        <v>0</v>
      </c>
      <c r="F168" s="76">
        <f>SUMIFS('اليومية العامة'!$I$6:$I$1600,'اليومية العامة'!$F$6:$F$1600,$B168,'اليومية العامة'!$B$6:$B$1600,$F$1)</f>
        <v>0</v>
      </c>
      <c r="G168" s="76">
        <f>SUMIFS('اليومية العامة'!$M$6:$M$1600,'اليومية العامة'!$J$6:$J$1600,$B168,'اليومية العامة'!$B$6:$B$1600,$F$1)</f>
        <v>0</v>
      </c>
      <c r="H168" s="76">
        <f>SUMIFS('اليومية العامة'!$I$6:$I$1600,'اليومية العامة'!$F$6:$F$1600,$B168,'اليومية العامة'!$B$6:$B$1600,$H$1)</f>
        <v>0</v>
      </c>
      <c r="I168" s="76">
        <f>SUMIFS('اليومية العامة'!$M$6:$M$1600,'اليومية العامة'!$J$6:$J$1600,$B168,'اليومية العامة'!$B$6:$B$1600,$H$1)</f>
        <v>0</v>
      </c>
      <c r="J168" s="76">
        <f>SUMIFS('اليومية العامة'!$I$6:$I$1600,'اليومية العامة'!$F$6:$F$1600,$B168,'اليومية العامة'!$B$6:$B$1600,$J$1)</f>
        <v>0</v>
      </c>
      <c r="K168" s="76">
        <f>SUMIFS('اليومية العامة'!$M$6:$M$1600,'اليومية العامة'!$J$6:$J$1600,$B168,'اليومية العامة'!$B$6:$B$1600,$J$1)</f>
        <v>0</v>
      </c>
      <c r="L168" s="76">
        <f>SUMIFS('اليومية العامة'!$I$6:$I$1600,'اليومية العامة'!$F$6:$F$1600,$B168,'اليومية العامة'!$B$6:$B$1600,$L$1)</f>
        <v>0</v>
      </c>
      <c r="M168" s="76">
        <f>SUMIFS('اليومية العامة'!$M$6:$M$1600,'اليومية العامة'!$J$6:$J$1600,$B168,'اليومية العامة'!$B$6:$B$1600,$L$1)</f>
        <v>0</v>
      </c>
      <c r="N168" s="76">
        <f>SUMIFS('اليومية العامة'!$I$6:$I$1600,'اليومية العامة'!$F$6:$F$1600,$B168,'اليومية العامة'!$B$6:$B$1600,$N$1)</f>
        <v>0</v>
      </c>
      <c r="O168" s="76">
        <f>SUMIFS('اليومية العامة'!$M$6:$M$1600,'اليومية العامة'!$J$6:$J$1600,$B168,'اليومية العامة'!$B$6:$B$1600,$N$1)</f>
        <v>0</v>
      </c>
      <c r="P168" s="76">
        <f>SUMIFS('اليومية العامة'!$I$6:$I$1600,'اليومية العامة'!$F$6:$F$1600,$B168,'اليومية العامة'!$B$6:$B$1600,$P$1)</f>
        <v>0</v>
      </c>
      <c r="Q168" s="76">
        <f>SUMIFS('اليومية العامة'!$M$6:$M$1600,'اليومية العامة'!$J$6:$J$1600,$B168,'اليومية العامة'!$B$6:$B$1600,$P$1)</f>
        <v>0</v>
      </c>
      <c r="R168" s="76">
        <f>SUMIFS('اليومية العامة'!$I$6:$I$1600,'اليومية العامة'!$F$6:$F$1600,$B168,'اليومية العامة'!$B$6:$B$1600,$R$1)</f>
        <v>0</v>
      </c>
      <c r="S168" s="76">
        <f>SUMIFS('اليومية العامة'!$M$6:$M$1600,'اليومية العامة'!$J$6:$J$1600,$B168,'اليومية العامة'!$B$6:$B$1600,$R$1)</f>
        <v>0</v>
      </c>
      <c r="T168" s="76">
        <f>SUMIFS('اليومية العامة'!$I$6:$I$1600,'اليومية العامة'!$F$6:$F$1600,$B168,'اليومية العامة'!$B$6:$B$1600,$T$1)</f>
        <v>0</v>
      </c>
      <c r="U168" s="76">
        <f>SUMIFS('اليومية العامة'!$M$6:$M$1600,'اليومية العامة'!$J$6:$J$1600,$B168,'اليومية العامة'!$B$6:$B$1600,$T$1)</f>
        <v>0</v>
      </c>
      <c r="V168" s="76">
        <f>SUMIFS('اليومية العامة'!$I$6:$I$1600,'اليومية العامة'!$F$6:$F$1600,$B168,'اليومية العامة'!$B$6:$B$1600,$V$1)</f>
        <v>0</v>
      </c>
      <c r="W168" s="76">
        <f>SUMIFS('اليومية العامة'!$M$6:$M$1600,'اليومية العامة'!$J$6:$J$1600,$B168,'اليومية العامة'!$B$6:$B$1600,$V$1)</f>
        <v>0</v>
      </c>
      <c r="X168" s="76">
        <f>SUMIFS('اليومية العامة'!$I$6:$I$1600,'اليومية العامة'!$F$6:$F$1600,$B168,'اليومية العامة'!$B$6:$B$1600,$X$1)</f>
        <v>0</v>
      </c>
      <c r="Y168" s="76">
        <f>SUMIFS('اليومية العامة'!$M$6:$M$1600,'اليومية العامة'!$J$6:$J$1600,$B168,'اليومية العامة'!$B$6:$B$1600,$X$1)</f>
        <v>0</v>
      </c>
      <c r="Z168" s="76">
        <f>SUMIFS('اليومية العامة'!$I$6:$I$1600,'اليومية العامة'!$F$6:$F$1600,$B168,'اليومية العامة'!$B$6:$B$1600,$Z$1)</f>
        <v>0</v>
      </c>
      <c r="AA168" s="76">
        <f>SUMIFS('اليومية العامة'!$M$6:$M$1600,'اليومية العامة'!$J$6:$J$1600,$B168,'اليومية العامة'!$B$6:$B$1600,$Z$1)</f>
        <v>0</v>
      </c>
      <c r="AB168" s="76">
        <f>SUMIFS('اليومية العامة'!$I$6:$I$1600,'اليومية العامة'!$F$6:$F$1600,$B168,'اليومية العامة'!$B$6:$B$1600,$AB$1)</f>
        <v>0</v>
      </c>
      <c r="AC168" s="76">
        <f>SUMIFS('اليومية العامة'!$M$6:$M$1600,'اليومية العامة'!$J$6:$J$1600,$B168,'اليومية العامة'!$B$6:$B$1600,$AB$1)</f>
        <v>0</v>
      </c>
      <c r="AD168" s="76">
        <f t="shared" si="6"/>
        <v>0</v>
      </c>
      <c r="AE168" s="76">
        <f t="shared" si="7"/>
        <v>0</v>
      </c>
      <c r="AF168" s="20" t="str">
        <f t="shared" si="8"/>
        <v/>
      </c>
    </row>
    <row r="169" spans="1:32" x14ac:dyDescent="0.25">
      <c r="A169" s="75">
        <f>'دليل الحسابات'!A167</f>
        <v>5</v>
      </c>
      <c r="B169" s="75">
        <f>'دليل الحسابات'!B167</f>
        <v>12702002</v>
      </c>
      <c r="C169" s="75" t="str">
        <f>'دليل الحسابات'!C167</f>
        <v>مجمع استهلاك الآلات و المعدات</v>
      </c>
      <c r="D169" s="76">
        <f>SUMIFS('القيد الإفتتاحي'!$I$6:$I$1600,'القيد الإفتتاحي'!$F$6:$F$1600,$B169,'القيد الإفتتاحي'!$B$6:$B$1600,$D$1)</f>
        <v>0</v>
      </c>
      <c r="E169" s="76">
        <f>SUMIFS('القيد الإفتتاحي'!$M$6:$M$1600,'القيد الإفتتاحي'!$J$6:$J$1600,$B169,'القيد الإفتتاحي'!$B$6:$B$1600,$D$1)</f>
        <v>0</v>
      </c>
      <c r="F169" s="76">
        <f>SUMIFS('اليومية العامة'!$I$6:$I$1600,'اليومية العامة'!$F$6:$F$1600,$B169,'اليومية العامة'!$B$6:$B$1600,$F$1)</f>
        <v>0</v>
      </c>
      <c r="G169" s="76">
        <f>SUMIFS('اليومية العامة'!$M$6:$M$1600,'اليومية العامة'!$J$6:$J$1600,$B169,'اليومية العامة'!$B$6:$B$1600,$F$1)</f>
        <v>0</v>
      </c>
      <c r="H169" s="76">
        <f>SUMIFS('اليومية العامة'!$I$6:$I$1600,'اليومية العامة'!$F$6:$F$1600,$B169,'اليومية العامة'!$B$6:$B$1600,$H$1)</f>
        <v>0</v>
      </c>
      <c r="I169" s="76">
        <f>SUMIFS('اليومية العامة'!$M$6:$M$1600,'اليومية العامة'!$J$6:$J$1600,$B169,'اليومية العامة'!$B$6:$B$1600,$H$1)</f>
        <v>0</v>
      </c>
      <c r="J169" s="76">
        <f>SUMIFS('اليومية العامة'!$I$6:$I$1600,'اليومية العامة'!$F$6:$F$1600,$B169,'اليومية العامة'!$B$6:$B$1600,$J$1)</f>
        <v>0</v>
      </c>
      <c r="K169" s="76">
        <f>SUMIFS('اليومية العامة'!$M$6:$M$1600,'اليومية العامة'!$J$6:$J$1600,$B169,'اليومية العامة'!$B$6:$B$1600,$J$1)</f>
        <v>0</v>
      </c>
      <c r="L169" s="76">
        <f>SUMIFS('اليومية العامة'!$I$6:$I$1600,'اليومية العامة'!$F$6:$F$1600,$B169,'اليومية العامة'!$B$6:$B$1600,$L$1)</f>
        <v>0</v>
      </c>
      <c r="M169" s="76">
        <f>SUMIFS('اليومية العامة'!$M$6:$M$1600,'اليومية العامة'!$J$6:$J$1600,$B169,'اليومية العامة'!$B$6:$B$1600,$L$1)</f>
        <v>0</v>
      </c>
      <c r="N169" s="76">
        <f>SUMIFS('اليومية العامة'!$I$6:$I$1600,'اليومية العامة'!$F$6:$F$1600,$B169,'اليومية العامة'!$B$6:$B$1600,$N$1)</f>
        <v>0</v>
      </c>
      <c r="O169" s="76">
        <f>SUMIFS('اليومية العامة'!$M$6:$M$1600,'اليومية العامة'!$J$6:$J$1600,$B169,'اليومية العامة'!$B$6:$B$1600,$N$1)</f>
        <v>0</v>
      </c>
      <c r="P169" s="76">
        <f>SUMIFS('اليومية العامة'!$I$6:$I$1600,'اليومية العامة'!$F$6:$F$1600,$B169,'اليومية العامة'!$B$6:$B$1600,$P$1)</f>
        <v>0</v>
      </c>
      <c r="Q169" s="76">
        <f>SUMIFS('اليومية العامة'!$M$6:$M$1600,'اليومية العامة'!$J$6:$J$1600,$B169,'اليومية العامة'!$B$6:$B$1600,$P$1)</f>
        <v>0</v>
      </c>
      <c r="R169" s="76">
        <f>SUMIFS('اليومية العامة'!$I$6:$I$1600,'اليومية العامة'!$F$6:$F$1600,$B169,'اليومية العامة'!$B$6:$B$1600,$R$1)</f>
        <v>0</v>
      </c>
      <c r="S169" s="76">
        <f>SUMIFS('اليومية العامة'!$M$6:$M$1600,'اليومية العامة'!$J$6:$J$1600,$B169,'اليومية العامة'!$B$6:$B$1600,$R$1)</f>
        <v>0</v>
      </c>
      <c r="T169" s="76">
        <f>SUMIFS('اليومية العامة'!$I$6:$I$1600,'اليومية العامة'!$F$6:$F$1600,$B169,'اليومية العامة'!$B$6:$B$1600,$T$1)</f>
        <v>0</v>
      </c>
      <c r="U169" s="76">
        <f>SUMIFS('اليومية العامة'!$M$6:$M$1600,'اليومية العامة'!$J$6:$J$1600,$B169,'اليومية العامة'!$B$6:$B$1600,$T$1)</f>
        <v>0</v>
      </c>
      <c r="V169" s="76">
        <f>SUMIFS('اليومية العامة'!$I$6:$I$1600,'اليومية العامة'!$F$6:$F$1600,$B169,'اليومية العامة'!$B$6:$B$1600,$V$1)</f>
        <v>0</v>
      </c>
      <c r="W169" s="76">
        <f>SUMIFS('اليومية العامة'!$M$6:$M$1600,'اليومية العامة'!$J$6:$J$1600,$B169,'اليومية العامة'!$B$6:$B$1600,$V$1)</f>
        <v>0</v>
      </c>
      <c r="X169" s="76">
        <f>SUMIFS('اليومية العامة'!$I$6:$I$1600,'اليومية العامة'!$F$6:$F$1600,$B169,'اليومية العامة'!$B$6:$B$1600,$X$1)</f>
        <v>0</v>
      </c>
      <c r="Y169" s="76">
        <f>SUMIFS('اليومية العامة'!$M$6:$M$1600,'اليومية العامة'!$J$6:$J$1600,$B169,'اليومية العامة'!$B$6:$B$1600,$X$1)</f>
        <v>0</v>
      </c>
      <c r="Z169" s="76">
        <f>SUMIFS('اليومية العامة'!$I$6:$I$1600,'اليومية العامة'!$F$6:$F$1600,$B169,'اليومية العامة'!$B$6:$B$1600,$Z$1)</f>
        <v>0</v>
      </c>
      <c r="AA169" s="76">
        <f>SUMIFS('اليومية العامة'!$M$6:$M$1600,'اليومية العامة'!$J$6:$J$1600,$B169,'اليومية العامة'!$B$6:$B$1600,$Z$1)</f>
        <v>0</v>
      </c>
      <c r="AB169" s="76">
        <f>SUMIFS('اليومية العامة'!$I$6:$I$1600,'اليومية العامة'!$F$6:$F$1600,$B169,'اليومية العامة'!$B$6:$B$1600,$AB$1)</f>
        <v>0</v>
      </c>
      <c r="AC169" s="76">
        <f>SUMIFS('اليومية العامة'!$M$6:$M$1600,'اليومية العامة'!$J$6:$J$1600,$B169,'اليومية العامة'!$B$6:$B$1600,$AB$1)</f>
        <v>0</v>
      </c>
      <c r="AD169" s="76">
        <f t="shared" si="6"/>
        <v>0</v>
      </c>
      <c r="AE169" s="76">
        <f t="shared" si="7"/>
        <v>0</v>
      </c>
      <c r="AF169" s="20" t="str">
        <f t="shared" si="8"/>
        <v/>
      </c>
    </row>
    <row r="170" spans="1:32" x14ac:dyDescent="0.25">
      <c r="A170" s="75">
        <f>'دليل الحسابات'!A168</f>
        <v>5</v>
      </c>
      <c r="B170" s="75">
        <f>'دليل الحسابات'!B168</f>
        <v>12702003</v>
      </c>
      <c r="C170" s="75" t="str">
        <f>'دليل الحسابات'!C168</f>
        <v>مجمع استهلاك الآلات و المعدات</v>
      </c>
      <c r="D170" s="76">
        <f>SUMIFS('القيد الإفتتاحي'!$I$6:$I$1600,'القيد الإفتتاحي'!$F$6:$F$1600,$B170,'القيد الإفتتاحي'!$B$6:$B$1600,$D$1)</f>
        <v>0</v>
      </c>
      <c r="E170" s="76">
        <f>SUMIFS('القيد الإفتتاحي'!$M$6:$M$1600,'القيد الإفتتاحي'!$J$6:$J$1600,$B170,'القيد الإفتتاحي'!$B$6:$B$1600,$D$1)</f>
        <v>0</v>
      </c>
      <c r="F170" s="76">
        <f>SUMIFS('اليومية العامة'!$I$6:$I$1600,'اليومية العامة'!$F$6:$F$1600,$B170,'اليومية العامة'!$B$6:$B$1600,$F$1)</f>
        <v>0</v>
      </c>
      <c r="G170" s="76">
        <f>SUMIFS('اليومية العامة'!$M$6:$M$1600,'اليومية العامة'!$J$6:$J$1600,$B170,'اليومية العامة'!$B$6:$B$1600,$F$1)</f>
        <v>0</v>
      </c>
      <c r="H170" s="76">
        <f>SUMIFS('اليومية العامة'!$I$6:$I$1600,'اليومية العامة'!$F$6:$F$1600,$B170,'اليومية العامة'!$B$6:$B$1600,$H$1)</f>
        <v>0</v>
      </c>
      <c r="I170" s="76">
        <f>SUMIFS('اليومية العامة'!$M$6:$M$1600,'اليومية العامة'!$J$6:$J$1600,$B170,'اليومية العامة'!$B$6:$B$1600,$H$1)</f>
        <v>0</v>
      </c>
      <c r="J170" s="76">
        <f>SUMIFS('اليومية العامة'!$I$6:$I$1600,'اليومية العامة'!$F$6:$F$1600,$B170,'اليومية العامة'!$B$6:$B$1600,$J$1)</f>
        <v>0</v>
      </c>
      <c r="K170" s="76">
        <f>SUMIFS('اليومية العامة'!$M$6:$M$1600,'اليومية العامة'!$J$6:$J$1600,$B170,'اليومية العامة'!$B$6:$B$1600,$J$1)</f>
        <v>0</v>
      </c>
      <c r="L170" s="76">
        <f>SUMIFS('اليومية العامة'!$I$6:$I$1600,'اليومية العامة'!$F$6:$F$1600,$B170,'اليومية العامة'!$B$6:$B$1600,$L$1)</f>
        <v>0</v>
      </c>
      <c r="M170" s="76">
        <f>SUMIFS('اليومية العامة'!$M$6:$M$1600,'اليومية العامة'!$J$6:$J$1600,$B170,'اليومية العامة'!$B$6:$B$1600,$L$1)</f>
        <v>0</v>
      </c>
      <c r="N170" s="76">
        <f>SUMIFS('اليومية العامة'!$I$6:$I$1600,'اليومية العامة'!$F$6:$F$1600,$B170,'اليومية العامة'!$B$6:$B$1600,$N$1)</f>
        <v>0</v>
      </c>
      <c r="O170" s="76">
        <f>SUMIFS('اليومية العامة'!$M$6:$M$1600,'اليومية العامة'!$J$6:$J$1600,$B170,'اليومية العامة'!$B$6:$B$1600,$N$1)</f>
        <v>0</v>
      </c>
      <c r="P170" s="76">
        <f>SUMIFS('اليومية العامة'!$I$6:$I$1600,'اليومية العامة'!$F$6:$F$1600,$B170,'اليومية العامة'!$B$6:$B$1600,$P$1)</f>
        <v>0</v>
      </c>
      <c r="Q170" s="76">
        <f>SUMIFS('اليومية العامة'!$M$6:$M$1600,'اليومية العامة'!$J$6:$J$1600,$B170,'اليومية العامة'!$B$6:$B$1600,$P$1)</f>
        <v>0</v>
      </c>
      <c r="R170" s="76">
        <f>SUMIFS('اليومية العامة'!$I$6:$I$1600,'اليومية العامة'!$F$6:$F$1600,$B170,'اليومية العامة'!$B$6:$B$1600,$R$1)</f>
        <v>0</v>
      </c>
      <c r="S170" s="76">
        <f>SUMIFS('اليومية العامة'!$M$6:$M$1600,'اليومية العامة'!$J$6:$J$1600,$B170,'اليومية العامة'!$B$6:$B$1600,$R$1)</f>
        <v>0</v>
      </c>
      <c r="T170" s="76">
        <f>SUMIFS('اليومية العامة'!$I$6:$I$1600,'اليومية العامة'!$F$6:$F$1600,$B170,'اليومية العامة'!$B$6:$B$1600,$T$1)</f>
        <v>0</v>
      </c>
      <c r="U170" s="76">
        <f>SUMIFS('اليومية العامة'!$M$6:$M$1600,'اليومية العامة'!$J$6:$J$1600,$B170,'اليومية العامة'!$B$6:$B$1600,$T$1)</f>
        <v>0</v>
      </c>
      <c r="V170" s="76">
        <f>SUMIFS('اليومية العامة'!$I$6:$I$1600,'اليومية العامة'!$F$6:$F$1600,$B170,'اليومية العامة'!$B$6:$B$1600,$V$1)</f>
        <v>0</v>
      </c>
      <c r="W170" s="76">
        <f>SUMIFS('اليومية العامة'!$M$6:$M$1600,'اليومية العامة'!$J$6:$J$1600,$B170,'اليومية العامة'!$B$6:$B$1600,$V$1)</f>
        <v>0</v>
      </c>
      <c r="X170" s="76">
        <f>SUMIFS('اليومية العامة'!$I$6:$I$1600,'اليومية العامة'!$F$6:$F$1600,$B170,'اليومية العامة'!$B$6:$B$1600,$X$1)</f>
        <v>0</v>
      </c>
      <c r="Y170" s="76">
        <f>SUMIFS('اليومية العامة'!$M$6:$M$1600,'اليومية العامة'!$J$6:$J$1600,$B170,'اليومية العامة'!$B$6:$B$1600,$X$1)</f>
        <v>0</v>
      </c>
      <c r="Z170" s="76">
        <f>SUMIFS('اليومية العامة'!$I$6:$I$1600,'اليومية العامة'!$F$6:$F$1600,$B170,'اليومية العامة'!$B$6:$B$1600,$Z$1)</f>
        <v>0</v>
      </c>
      <c r="AA170" s="76">
        <f>SUMIFS('اليومية العامة'!$M$6:$M$1600,'اليومية العامة'!$J$6:$J$1600,$B170,'اليومية العامة'!$B$6:$B$1600,$Z$1)</f>
        <v>0</v>
      </c>
      <c r="AB170" s="76">
        <f>SUMIFS('اليومية العامة'!$I$6:$I$1600,'اليومية العامة'!$F$6:$F$1600,$B170,'اليومية العامة'!$B$6:$B$1600,$AB$1)</f>
        <v>0</v>
      </c>
      <c r="AC170" s="76">
        <f>SUMIFS('اليومية العامة'!$M$6:$M$1600,'اليومية العامة'!$J$6:$J$1600,$B170,'اليومية العامة'!$B$6:$B$1600,$AB$1)</f>
        <v>0</v>
      </c>
      <c r="AD170" s="76">
        <f t="shared" si="6"/>
        <v>0</v>
      </c>
      <c r="AE170" s="76">
        <f t="shared" si="7"/>
        <v>0</v>
      </c>
      <c r="AF170" s="20" t="str">
        <f t="shared" si="8"/>
        <v/>
      </c>
    </row>
    <row r="171" spans="1:32" x14ac:dyDescent="0.25">
      <c r="A171" s="75">
        <f>'دليل الحسابات'!A169</f>
        <v>5</v>
      </c>
      <c r="B171" s="75">
        <f>'دليل الحسابات'!B169</f>
        <v>12702004</v>
      </c>
      <c r="C171" s="75" t="str">
        <f>'دليل الحسابات'!C169</f>
        <v>مجمع استهلاك الآلات و المعدات</v>
      </c>
      <c r="D171" s="76">
        <f>SUMIFS('القيد الإفتتاحي'!$I$6:$I$1600,'القيد الإفتتاحي'!$F$6:$F$1600,$B171,'القيد الإفتتاحي'!$B$6:$B$1600,$D$1)</f>
        <v>0</v>
      </c>
      <c r="E171" s="76">
        <f>SUMIFS('القيد الإفتتاحي'!$M$6:$M$1600,'القيد الإفتتاحي'!$J$6:$J$1600,$B171,'القيد الإفتتاحي'!$B$6:$B$1600,$D$1)</f>
        <v>0</v>
      </c>
      <c r="F171" s="76">
        <f>SUMIFS('اليومية العامة'!$I$6:$I$1600,'اليومية العامة'!$F$6:$F$1600,$B171,'اليومية العامة'!$B$6:$B$1600,$F$1)</f>
        <v>0</v>
      </c>
      <c r="G171" s="76">
        <f>SUMIFS('اليومية العامة'!$M$6:$M$1600,'اليومية العامة'!$J$6:$J$1600,$B171,'اليومية العامة'!$B$6:$B$1600,$F$1)</f>
        <v>0</v>
      </c>
      <c r="H171" s="76">
        <f>SUMIFS('اليومية العامة'!$I$6:$I$1600,'اليومية العامة'!$F$6:$F$1600,$B171,'اليومية العامة'!$B$6:$B$1600,$H$1)</f>
        <v>0</v>
      </c>
      <c r="I171" s="76">
        <f>SUMIFS('اليومية العامة'!$M$6:$M$1600,'اليومية العامة'!$J$6:$J$1600,$B171,'اليومية العامة'!$B$6:$B$1600,$H$1)</f>
        <v>0</v>
      </c>
      <c r="J171" s="76">
        <f>SUMIFS('اليومية العامة'!$I$6:$I$1600,'اليومية العامة'!$F$6:$F$1600,$B171,'اليومية العامة'!$B$6:$B$1600,$J$1)</f>
        <v>0</v>
      </c>
      <c r="K171" s="76">
        <f>SUMIFS('اليومية العامة'!$M$6:$M$1600,'اليومية العامة'!$J$6:$J$1600,$B171,'اليومية العامة'!$B$6:$B$1600,$J$1)</f>
        <v>0</v>
      </c>
      <c r="L171" s="76">
        <f>SUMIFS('اليومية العامة'!$I$6:$I$1600,'اليومية العامة'!$F$6:$F$1600,$B171,'اليومية العامة'!$B$6:$B$1600,$L$1)</f>
        <v>0</v>
      </c>
      <c r="M171" s="76">
        <f>SUMIFS('اليومية العامة'!$M$6:$M$1600,'اليومية العامة'!$J$6:$J$1600,$B171,'اليومية العامة'!$B$6:$B$1600,$L$1)</f>
        <v>0</v>
      </c>
      <c r="N171" s="76">
        <f>SUMIFS('اليومية العامة'!$I$6:$I$1600,'اليومية العامة'!$F$6:$F$1600,$B171,'اليومية العامة'!$B$6:$B$1600,$N$1)</f>
        <v>0</v>
      </c>
      <c r="O171" s="76">
        <f>SUMIFS('اليومية العامة'!$M$6:$M$1600,'اليومية العامة'!$J$6:$J$1600,$B171,'اليومية العامة'!$B$6:$B$1600,$N$1)</f>
        <v>0</v>
      </c>
      <c r="P171" s="76">
        <f>SUMIFS('اليومية العامة'!$I$6:$I$1600,'اليومية العامة'!$F$6:$F$1600,$B171,'اليومية العامة'!$B$6:$B$1600,$P$1)</f>
        <v>0</v>
      </c>
      <c r="Q171" s="76">
        <f>SUMIFS('اليومية العامة'!$M$6:$M$1600,'اليومية العامة'!$J$6:$J$1600,$B171,'اليومية العامة'!$B$6:$B$1600,$P$1)</f>
        <v>0</v>
      </c>
      <c r="R171" s="76">
        <f>SUMIFS('اليومية العامة'!$I$6:$I$1600,'اليومية العامة'!$F$6:$F$1600,$B171,'اليومية العامة'!$B$6:$B$1600,$R$1)</f>
        <v>0</v>
      </c>
      <c r="S171" s="76">
        <f>SUMIFS('اليومية العامة'!$M$6:$M$1600,'اليومية العامة'!$J$6:$J$1600,$B171,'اليومية العامة'!$B$6:$B$1600,$R$1)</f>
        <v>0</v>
      </c>
      <c r="T171" s="76">
        <f>SUMIFS('اليومية العامة'!$I$6:$I$1600,'اليومية العامة'!$F$6:$F$1600,$B171,'اليومية العامة'!$B$6:$B$1600,$T$1)</f>
        <v>0</v>
      </c>
      <c r="U171" s="76">
        <f>SUMIFS('اليومية العامة'!$M$6:$M$1600,'اليومية العامة'!$J$6:$J$1600,$B171,'اليومية العامة'!$B$6:$B$1600,$T$1)</f>
        <v>0</v>
      </c>
      <c r="V171" s="76">
        <f>SUMIFS('اليومية العامة'!$I$6:$I$1600,'اليومية العامة'!$F$6:$F$1600,$B171,'اليومية العامة'!$B$6:$B$1600,$V$1)</f>
        <v>0</v>
      </c>
      <c r="W171" s="76">
        <f>SUMIFS('اليومية العامة'!$M$6:$M$1600,'اليومية العامة'!$J$6:$J$1600,$B171,'اليومية العامة'!$B$6:$B$1600,$V$1)</f>
        <v>0</v>
      </c>
      <c r="X171" s="76">
        <f>SUMIFS('اليومية العامة'!$I$6:$I$1600,'اليومية العامة'!$F$6:$F$1600,$B171,'اليومية العامة'!$B$6:$B$1600,$X$1)</f>
        <v>0</v>
      </c>
      <c r="Y171" s="76">
        <f>SUMIFS('اليومية العامة'!$M$6:$M$1600,'اليومية العامة'!$J$6:$J$1600,$B171,'اليومية العامة'!$B$6:$B$1600,$X$1)</f>
        <v>0</v>
      </c>
      <c r="Z171" s="76">
        <f>SUMIFS('اليومية العامة'!$I$6:$I$1600,'اليومية العامة'!$F$6:$F$1600,$B171,'اليومية العامة'!$B$6:$B$1600,$Z$1)</f>
        <v>0</v>
      </c>
      <c r="AA171" s="76">
        <f>SUMIFS('اليومية العامة'!$M$6:$M$1600,'اليومية العامة'!$J$6:$J$1600,$B171,'اليومية العامة'!$B$6:$B$1600,$Z$1)</f>
        <v>0</v>
      </c>
      <c r="AB171" s="76">
        <f>SUMIFS('اليومية العامة'!$I$6:$I$1600,'اليومية العامة'!$F$6:$F$1600,$B171,'اليومية العامة'!$B$6:$B$1600,$AB$1)</f>
        <v>0</v>
      </c>
      <c r="AC171" s="76">
        <f>SUMIFS('اليومية العامة'!$M$6:$M$1600,'اليومية العامة'!$J$6:$J$1600,$B171,'اليومية العامة'!$B$6:$B$1600,$AB$1)</f>
        <v>0</v>
      </c>
      <c r="AD171" s="76">
        <f t="shared" si="6"/>
        <v>0</v>
      </c>
      <c r="AE171" s="76">
        <f t="shared" si="7"/>
        <v>0</v>
      </c>
      <c r="AF171" s="20" t="str">
        <f t="shared" si="8"/>
        <v/>
      </c>
    </row>
    <row r="172" spans="1:32" x14ac:dyDescent="0.25">
      <c r="A172" s="75">
        <f>'دليل الحسابات'!A170</f>
        <v>5</v>
      </c>
      <c r="B172" s="75">
        <f>'دليل الحسابات'!B170</f>
        <v>12702005</v>
      </c>
      <c r="C172" s="75" t="str">
        <f>'دليل الحسابات'!C170</f>
        <v>مجمع استهلاك الآلات و المعدات</v>
      </c>
      <c r="D172" s="76">
        <f>SUMIFS('القيد الإفتتاحي'!$I$6:$I$1600,'القيد الإفتتاحي'!$F$6:$F$1600,$B172,'القيد الإفتتاحي'!$B$6:$B$1600,$D$1)</f>
        <v>0</v>
      </c>
      <c r="E172" s="76">
        <f>SUMIFS('القيد الإفتتاحي'!$M$6:$M$1600,'القيد الإفتتاحي'!$J$6:$J$1600,$B172,'القيد الإفتتاحي'!$B$6:$B$1600,$D$1)</f>
        <v>0</v>
      </c>
      <c r="F172" s="76">
        <f>SUMIFS('اليومية العامة'!$I$6:$I$1600,'اليومية العامة'!$F$6:$F$1600,$B172,'اليومية العامة'!$B$6:$B$1600,$F$1)</f>
        <v>0</v>
      </c>
      <c r="G172" s="76">
        <f>SUMIFS('اليومية العامة'!$M$6:$M$1600,'اليومية العامة'!$J$6:$J$1600,$B172,'اليومية العامة'!$B$6:$B$1600,$F$1)</f>
        <v>0</v>
      </c>
      <c r="H172" s="76">
        <f>SUMIFS('اليومية العامة'!$I$6:$I$1600,'اليومية العامة'!$F$6:$F$1600,$B172,'اليومية العامة'!$B$6:$B$1600,$H$1)</f>
        <v>0</v>
      </c>
      <c r="I172" s="76">
        <f>SUMIFS('اليومية العامة'!$M$6:$M$1600,'اليومية العامة'!$J$6:$J$1600,$B172,'اليومية العامة'!$B$6:$B$1600,$H$1)</f>
        <v>0</v>
      </c>
      <c r="J172" s="76">
        <f>SUMIFS('اليومية العامة'!$I$6:$I$1600,'اليومية العامة'!$F$6:$F$1600,$B172,'اليومية العامة'!$B$6:$B$1600,$J$1)</f>
        <v>0</v>
      </c>
      <c r="K172" s="76">
        <f>SUMIFS('اليومية العامة'!$M$6:$M$1600,'اليومية العامة'!$J$6:$J$1600,$B172,'اليومية العامة'!$B$6:$B$1600,$J$1)</f>
        <v>0</v>
      </c>
      <c r="L172" s="76">
        <f>SUMIFS('اليومية العامة'!$I$6:$I$1600,'اليومية العامة'!$F$6:$F$1600,$B172,'اليومية العامة'!$B$6:$B$1600,$L$1)</f>
        <v>0</v>
      </c>
      <c r="M172" s="76">
        <f>SUMIFS('اليومية العامة'!$M$6:$M$1600,'اليومية العامة'!$J$6:$J$1600,$B172,'اليومية العامة'!$B$6:$B$1600,$L$1)</f>
        <v>0</v>
      </c>
      <c r="N172" s="76">
        <f>SUMIFS('اليومية العامة'!$I$6:$I$1600,'اليومية العامة'!$F$6:$F$1600,$B172,'اليومية العامة'!$B$6:$B$1600,$N$1)</f>
        <v>0</v>
      </c>
      <c r="O172" s="76">
        <f>SUMIFS('اليومية العامة'!$M$6:$M$1600,'اليومية العامة'!$J$6:$J$1600,$B172,'اليومية العامة'!$B$6:$B$1600,$N$1)</f>
        <v>0</v>
      </c>
      <c r="P172" s="76">
        <f>SUMIFS('اليومية العامة'!$I$6:$I$1600,'اليومية العامة'!$F$6:$F$1600,$B172,'اليومية العامة'!$B$6:$B$1600,$P$1)</f>
        <v>0</v>
      </c>
      <c r="Q172" s="76">
        <f>SUMIFS('اليومية العامة'!$M$6:$M$1600,'اليومية العامة'!$J$6:$J$1600,$B172,'اليومية العامة'!$B$6:$B$1600,$P$1)</f>
        <v>0</v>
      </c>
      <c r="R172" s="76">
        <f>SUMIFS('اليومية العامة'!$I$6:$I$1600,'اليومية العامة'!$F$6:$F$1600,$B172,'اليومية العامة'!$B$6:$B$1600,$R$1)</f>
        <v>0</v>
      </c>
      <c r="S172" s="76">
        <f>SUMIFS('اليومية العامة'!$M$6:$M$1600,'اليومية العامة'!$J$6:$J$1600,$B172,'اليومية العامة'!$B$6:$B$1600,$R$1)</f>
        <v>0</v>
      </c>
      <c r="T172" s="76">
        <f>SUMIFS('اليومية العامة'!$I$6:$I$1600,'اليومية العامة'!$F$6:$F$1600,$B172,'اليومية العامة'!$B$6:$B$1600,$T$1)</f>
        <v>0</v>
      </c>
      <c r="U172" s="76">
        <f>SUMIFS('اليومية العامة'!$M$6:$M$1600,'اليومية العامة'!$J$6:$J$1600,$B172,'اليومية العامة'!$B$6:$B$1600,$T$1)</f>
        <v>0</v>
      </c>
      <c r="V172" s="76">
        <f>SUMIFS('اليومية العامة'!$I$6:$I$1600,'اليومية العامة'!$F$6:$F$1600,$B172,'اليومية العامة'!$B$6:$B$1600,$V$1)</f>
        <v>0</v>
      </c>
      <c r="W172" s="76">
        <f>SUMIFS('اليومية العامة'!$M$6:$M$1600,'اليومية العامة'!$J$6:$J$1600,$B172,'اليومية العامة'!$B$6:$B$1600,$V$1)</f>
        <v>0</v>
      </c>
      <c r="X172" s="76">
        <f>SUMIFS('اليومية العامة'!$I$6:$I$1600,'اليومية العامة'!$F$6:$F$1600,$B172,'اليومية العامة'!$B$6:$B$1600,$X$1)</f>
        <v>0</v>
      </c>
      <c r="Y172" s="76">
        <f>SUMIFS('اليومية العامة'!$M$6:$M$1600,'اليومية العامة'!$J$6:$J$1600,$B172,'اليومية العامة'!$B$6:$B$1600,$X$1)</f>
        <v>0</v>
      </c>
      <c r="Z172" s="76">
        <f>SUMIFS('اليومية العامة'!$I$6:$I$1600,'اليومية العامة'!$F$6:$F$1600,$B172,'اليومية العامة'!$B$6:$B$1600,$Z$1)</f>
        <v>0</v>
      </c>
      <c r="AA172" s="76">
        <f>SUMIFS('اليومية العامة'!$M$6:$M$1600,'اليومية العامة'!$J$6:$J$1600,$B172,'اليومية العامة'!$B$6:$B$1600,$Z$1)</f>
        <v>0</v>
      </c>
      <c r="AB172" s="76">
        <f>SUMIFS('اليومية العامة'!$I$6:$I$1600,'اليومية العامة'!$F$6:$F$1600,$B172,'اليومية العامة'!$B$6:$B$1600,$AB$1)</f>
        <v>0</v>
      </c>
      <c r="AC172" s="76">
        <f>SUMIFS('اليومية العامة'!$M$6:$M$1600,'اليومية العامة'!$J$6:$J$1600,$B172,'اليومية العامة'!$B$6:$B$1600,$AB$1)</f>
        <v>0</v>
      </c>
      <c r="AD172" s="76">
        <f t="shared" si="6"/>
        <v>0</v>
      </c>
      <c r="AE172" s="76">
        <f t="shared" si="7"/>
        <v>0</v>
      </c>
      <c r="AF172" s="20" t="str">
        <f t="shared" si="8"/>
        <v/>
      </c>
    </row>
    <row r="173" spans="1:32" x14ac:dyDescent="0.25">
      <c r="A173" s="75">
        <f>'دليل الحسابات'!A171</f>
        <v>2</v>
      </c>
      <c r="B173" s="75">
        <f>'دليل الحسابات'!B171</f>
        <v>13000000</v>
      </c>
      <c r="C173" s="75" t="str">
        <f>'دليل الحسابات'!C171</f>
        <v>أصول أخرى</v>
      </c>
      <c r="D173" s="76">
        <f>SUMIFS('القيد الإفتتاحي'!$I$6:$I$1600,'القيد الإفتتاحي'!$F$6:$F$1600,$B173,'القيد الإفتتاحي'!$B$6:$B$1600,$D$1)</f>
        <v>0</v>
      </c>
      <c r="E173" s="76">
        <f>SUMIFS('القيد الإفتتاحي'!$M$6:$M$1600,'القيد الإفتتاحي'!$J$6:$J$1600,$B173,'القيد الإفتتاحي'!$B$6:$B$1600,$D$1)</f>
        <v>0</v>
      </c>
      <c r="F173" s="76">
        <f>SUMIFS('اليومية العامة'!$I$6:$I$1600,'اليومية العامة'!$F$6:$F$1600,$B173,'اليومية العامة'!$B$6:$B$1600,$F$1)</f>
        <v>0</v>
      </c>
      <c r="G173" s="76">
        <f>SUMIFS('اليومية العامة'!$M$6:$M$1600,'اليومية العامة'!$J$6:$J$1600,$B173,'اليومية العامة'!$B$6:$B$1600,$F$1)</f>
        <v>0</v>
      </c>
      <c r="H173" s="76">
        <f>SUMIFS('اليومية العامة'!$I$6:$I$1600,'اليومية العامة'!$F$6:$F$1600,$B173,'اليومية العامة'!$B$6:$B$1600,$H$1)</f>
        <v>0</v>
      </c>
      <c r="I173" s="76">
        <f>SUMIFS('اليومية العامة'!$M$6:$M$1600,'اليومية العامة'!$J$6:$J$1600,$B173,'اليومية العامة'!$B$6:$B$1600,$H$1)</f>
        <v>0</v>
      </c>
      <c r="J173" s="76">
        <f>SUMIFS('اليومية العامة'!$I$6:$I$1600,'اليومية العامة'!$F$6:$F$1600,$B173,'اليومية العامة'!$B$6:$B$1600,$J$1)</f>
        <v>0</v>
      </c>
      <c r="K173" s="76">
        <f>SUMIFS('اليومية العامة'!$M$6:$M$1600,'اليومية العامة'!$J$6:$J$1600,$B173,'اليومية العامة'!$B$6:$B$1600,$J$1)</f>
        <v>0</v>
      </c>
      <c r="L173" s="76">
        <f>SUMIFS('اليومية العامة'!$I$6:$I$1600,'اليومية العامة'!$F$6:$F$1600,$B173,'اليومية العامة'!$B$6:$B$1600,$L$1)</f>
        <v>0</v>
      </c>
      <c r="M173" s="76">
        <f>SUMIFS('اليومية العامة'!$M$6:$M$1600,'اليومية العامة'!$J$6:$J$1600,$B173,'اليومية العامة'!$B$6:$B$1600,$L$1)</f>
        <v>0</v>
      </c>
      <c r="N173" s="76">
        <f>SUMIFS('اليومية العامة'!$I$6:$I$1600,'اليومية العامة'!$F$6:$F$1600,$B173,'اليومية العامة'!$B$6:$B$1600,$N$1)</f>
        <v>0</v>
      </c>
      <c r="O173" s="76">
        <f>SUMIFS('اليومية العامة'!$M$6:$M$1600,'اليومية العامة'!$J$6:$J$1600,$B173,'اليومية العامة'!$B$6:$B$1600,$N$1)</f>
        <v>0</v>
      </c>
      <c r="P173" s="76">
        <f>SUMIFS('اليومية العامة'!$I$6:$I$1600,'اليومية العامة'!$F$6:$F$1600,$B173,'اليومية العامة'!$B$6:$B$1600,$P$1)</f>
        <v>0</v>
      </c>
      <c r="Q173" s="76">
        <f>SUMIFS('اليومية العامة'!$M$6:$M$1600,'اليومية العامة'!$J$6:$J$1600,$B173,'اليومية العامة'!$B$6:$B$1600,$P$1)</f>
        <v>0</v>
      </c>
      <c r="R173" s="76">
        <f>SUMIFS('اليومية العامة'!$I$6:$I$1600,'اليومية العامة'!$F$6:$F$1600,$B173,'اليومية العامة'!$B$6:$B$1600,$R$1)</f>
        <v>0</v>
      </c>
      <c r="S173" s="76">
        <f>SUMIFS('اليومية العامة'!$M$6:$M$1600,'اليومية العامة'!$J$6:$J$1600,$B173,'اليومية العامة'!$B$6:$B$1600,$R$1)</f>
        <v>0</v>
      </c>
      <c r="T173" s="76">
        <f>SUMIFS('اليومية العامة'!$I$6:$I$1600,'اليومية العامة'!$F$6:$F$1600,$B173,'اليومية العامة'!$B$6:$B$1600,$T$1)</f>
        <v>0</v>
      </c>
      <c r="U173" s="76">
        <f>SUMIFS('اليومية العامة'!$M$6:$M$1600,'اليومية العامة'!$J$6:$J$1600,$B173,'اليومية العامة'!$B$6:$B$1600,$T$1)</f>
        <v>0</v>
      </c>
      <c r="V173" s="76">
        <f>SUMIFS('اليومية العامة'!$I$6:$I$1600,'اليومية العامة'!$F$6:$F$1600,$B173,'اليومية العامة'!$B$6:$B$1600,$V$1)</f>
        <v>0</v>
      </c>
      <c r="W173" s="76">
        <f>SUMIFS('اليومية العامة'!$M$6:$M$1600,'اليومية العامة'!$J$6:$J$1600,$B173,'اليومية العامة'!$B$6:$B$1600,$V$1)</f>
        <v>0</v>
      </c>
      <c r="X173" s="76">
        <f>SUMIFS('اليومية العامة'!$I$6:$I$1600,'اليومية العامة'!$F$6:$F$1600,$B173,'اليومية العامة'!$B$6:$B$1600,$X$1)</f>
        <v>0</v>
      </c>
      <c r="Y173" s="76">
        <f>SUMIFS('اليومية العامة'!$M$6:$M$1600,'اليومية العامة'!$J$6:$J$1600,$B173,'اليومية العامة'!$B$6:$B$1600,$X$1)</f>
        <v>0</v>
      </c>
      <c r="Z173" s="76">
        <f>SUMIFS('اليومية العامة'!$I$6:$I$1600,'اليومية العامة'!$F$6:$F$1600,$B173,'اليومية العامة'!$B$6:$B$1600,$Z$1)</f>
        <v>0</v>
      </c>
      <c r="AA173" s="76">
        <f>SUMIFS('اليومية العامة'!$M$6:$M$1600,'اليومية العامة'!$J$6:$J$1600,$B173,'اليومية العامة'!$B$6:$B$1600,$Z$1)</f>
        <v>0</v>
      </c>
      <c r="AB173" s="76">
        <f>SUMIFS('اليومية العامة'!$I$6:$I$1600,'اليومية العامة'!$F$6:$F$1600,$B173,'اليومية العامة'!$B$6:$B$1600,$AB$1)</f>
        <v>0</v>
      </c>
      <c r="AC173" s="76">
        <f>SUMIFS('اليومية العامة'!$M$6:$M$1600,'اليومية العامة'!$J$6:$J$1600,$B173,'اليومية العامة'!$B$6:$B$1600,$AB$1)</f>
        <v>0</v>
      </c>
      <c r="AD173" s="76">
        <f t="shared" si="6"/>
        <v>0</v>
      </c>
      <c r="AE173" s="76">
        <f t="shared" si="7"/>
        <v>0</v>
      </c>
      <c r="AF173" s="20" t="str">
        <f t="shared" si="8"/>
        <v/>
      </c>
    </row>
    <row r="174" spans="1:32" x14ac:dyDescent="0.25">
      <c r="A174" s="75">
        <f>'دليل الحسابات'!A172</f>
        <v>3</v>
      </c>
      <c r="B174" s="75">
        <f>'دليل الحسابات'!B172</f>
        <v>13100000</v>
      </c>
      <c r="C174" s="75" t="str">
        <f>'دليل الحسابات'!C172</f>
        <v>أصول أخرى</v>
      </c>
      <c r="D174" s="76">
        <f>SUMIFS('القيد الإفتتاحي'!$I$6:$I$1600,'القيد الإفتتاحي'!$F$6:$F$1600,$B174,'القيد الإفتتاحي'!$B$6:$B$1600,$D$1)</f>
        <v>0</v>
      </c>
      <c r="E174" s="76">
        <f>SUMIFS('القيد الإفتتاحي'!$M$6:$M$1600,'القيد الإفتتاحي'!$J$6:$J$1600,$B174,'القيد الإفتتاحي'!$B$6:$B$1600,$D$1)</f>
        <v>0</v>
      </c>
      <c r="F174" s="76">
        <f>SUMIFS('اليومية العامة'!$I$6:$I$1600,'اليومية العامة'!$F$6:$F$1600,$B174,'اليومية العامة'!$B$6:$B$1600,$F$1)</f>
        <v>0</v>
      </c>
      <c r="G174" s="76">
        <f>SUMIFS('اليومية العامة'!$M$6:$M$1600,'اليومية العامة'!$J$6:$J$1600,$B174,'اليومية العامة'!$B$6:$B$1600,$F$1)</f>
        <v>0</v>
      </c>
      <c r="H174" s="76">
        <f>SUMIFS('اليومية العامة'!$I$6:$I$1600,'اليومية العامة'!$F$6:$F$1600,$B174,'اليومية العامة'!$B$6:$B$1600,$H$1)</f>
        <v>0</v>
      </c>
      <c r="I174" s="76">
        <f>SUMIFS('اليومية العامة'!$M$6:$M$1600,'اليومية العامة'!$J$6:$J$1600,$B174,'اليومية العامة'!$B$6:$B$1600,$H$1)</f>
        <v>0</v>
      </c>
      <c r="J174" s="76">
        <f>SUMIFS('اليومية العامة'!$I$6:$I$1600,'اليومية العامة'!$F$6:$F$1600,$B174,'اليومية العامة'!$B$6:$B$1600,$J$1)</f>
        <v>0</v>
      </c>
      <c r="K174" s="76">
        <f>SUMIFS('اليومية العامة'!$M$6:$M$1600,'اليومية العامة'!$J$6:$J$1600,$B174,'اليومية العامة'!$B$6:$B$1600,$J$1)</f>
        <v>0</v>
      </c>
      <c r="L174" s="76">
        <f>SUMIFS('اليومية العامة'!$I$6:$I$1600,'اليومية العامة'!$F$6:$F$1600,$B174,'اليومية العامة'!$B$6:$B$1600,$L$1)</f>
        <v>0</v>
      </c>
      <c r="M174" s="76">
        <f>SUMIFS('اليومية العامة'!$M$6:$M$1600,'اليومية العامة'!$J$6:$J$1600,$B174,'اليومية العامة'!$B$6:$B$1600,$L$1)</f>
        <v>0</v>
      </c>
      <c r="N174" s="76">
        <f>SUMIFS('اليومية العامة'!$I$6:$I$1600,'اليومية العامة'!$F$6:$F$1600,$B174,'اليومية العامة'!$B$6:$B$1600,$N$1)</f>
        <v>0</v>
      </c>
      <c r="O174" s="76">
        <f>SUMIFS('اليومية العامة'!$M$6:$M$1600,'اليومية العامة'!$J$6:$J$1600,$B174,'اليومية العامة'!$B$6:$B$1600,$N$1)</f>
        <v>0</v>
      </c>
      <c r="P174" s="76">
        <f>SUMIFS('اليومية العامة'!$I$6:$I$1600,'اليومية العامة'!$F$6:$F$1600,$B174,'اليومية العامة'!$B$6:$B$1600,$P$1)</f>
        <v>0</v>
      </c>
      <c r="Q174" s="76">
        <f>SUMIFS('اليومية العامة'!$M$6:$M$1600,'اليومية العامة'!$J$6:$J$1600,$B174,'اليومية العامة'!$B$6:$B$1600,$P$1)</f>
        <v>0</v>
      </c>
      <c r="R174" s="76">
        <f>SUMIFS('اليومية العامة'!$I$6:$I$1600,'اليومية العامة'!$F$6:$F$1600,$B174,'اليومية العامة'!$B$6:$B$1600,$R$1)</f>
        <v>0</v>
      </c>
      <c r="S174" s="76">
        <f>SUMIFS('اليومية العامة'!$M$6:$M$1600,'اليومية العامة'!$J$6:$J$1600,$B174,'اليومية العامة'!$B$6:$B$1600,$R$1)</f>
        <v>0</v>
      </c>
      <c r="T174" s="76">
        <f>SUMIFS('اليومية العامة'!$I$6:$I$1600,'اليومية العامة'!$F$6:$F$1600,$B174,'اليومية العامة'!$B$6:$B$1600,$T$1)</f>
        <v>0</v>
      </c>
      <c r="U174" s="76">
        <f>SUMIFS('اليومية العامة'!$M$6:$M$1600,'اليومية العامة'!$J$6:$J$1600,$B174,'اليومية العامة'!$B$6:$B$1600,$T$1)</f>
        <v>0</v>
      </c>
      <c r="V174" s="76">
        <f>SUMIFS('اليومية العامة'!$I$6:$I$1600,'اليومية العامة'!$F$6:$F$1600,$B174,'اليومية العامة'!$B$6:$B$1600,$V$1)</f>
        <v>0</v>
      </c>
      <c r="W174" s="76">
        <f>SUMIFS('اليومية العامة'!$M$6:$M$1600,'اليومية العامة'!$J$6:$J$1600,$B174,'اليومية العامة'!$B$6:$B$1600,$V$1)</f>
        <v>0</v>
      </c>
      <c r="X174" s="76">
        <f>SUMIFS('اليومية العامة'!$I$6:$I$1600,'اليومية العامة'!$F$6:$F$1600,$B174,'اليومية العامة'!$B$6:$B$1600,$X$1)</f>
        <v>0</v>
      </c>
      <c r="Y174" s="76">
        <f>SUMIFS('اليومية العامة'!$M$6:$M$1600,'اليومية العامة'!$J$6:$J$1600,$B174,'اليومية العامة'!$B$6:$B$1600,$X$1)</f>
        <v>0</v>
      </c>
      <c r="Z174" s="76">
        <f>SUMIFS('اليومية العامة'!$I$6:$I$1600,'اليومية العامة'!$F$6:$F$1600,$B174,'اليومية العامة'!$B$6:$B$1600,$Z$1)</f>
        <v>0</v>
      </c>
      <c r="AA174" s="76">
        <f>SUMIFS('اليومية العامة'!$M$6:$M$1600,'اليومية العامة'!$J$6:$J$1600,$B174,'اليومية العامة'!$B$6:$B$1600,$Z$1)</f>
        <v>0</v>
      </c>
      <c r="AB174" s="76">
        <f>SUMIFS('اليومية العامة'!$I$6:$I$1600,'اليومية العامة'!$F$6:$F$1600,$B174,'اليومية العامة'!$B$6:$B$1600,$AB$1)</f>
        <v>0</v>
      </c>
      <c r="AC174" s="76">
        <f>SUMIFS('اليومية العامة'!$M$6:$M$1600,'اليومية العامة'!$J$6:$J$1600,$B174,'اليومية العامة'!$B$6:$B$1600,$AB$1)</f>
        <v>0</v>
      </c>
      <c r="AD174" s="76">
        <f t="shared" si="6"/>
        <v>0</v>
      </c>
      <c r="AE174" s="76">
        <f t="shared" si="7"/>
        <v>0</v>
      </c>
      <c r="AF174" s="20" t="str">
        <f t="shared" si="8"/>
        <v/>
      </c>
    </row>
    <row r="175" spans="1:32" x14ac:dyDescent="0.25">
      <c r="A175" s="75">
        <f>'دليل الحسابات'!A173</f>
        <v>4</v>
      </c>
      <c r="B175" s="75">
        <f>'دليل الحسابات'!B173</f>
        <v>13101000</v>
      </c>
      <c r="C175" s="75" t="str">
        <f>'دليل الحسابات'!C173</f>
        <v>مصاريف التاسيس</v>
      </c>
      <c r="D175" s="76">
        <f>SUMIFS('القيد الإفتتاحي'!$I$6:$I$1600,'القيد الإفتتاحي'!$F$6:$F$1600,$B175,'القيد الإفتتاحي'!$B$6:$B$1600,$D$1)</f>
        <v>0</v>
      </c>
      <c r="E175" s="76">
        <f>SUMIFS('القيد الإفتتاحي'!$M$6:$M$1600,'القيد الإفتتاحي'!$J$6:$J$1600,$B175,'القيد الإفتتاحي'!$B$6:$B$1600,$D$1)</f>
        <v>0</v>
      </c>
      <c r="F175" s="76">
        <f>SUMIFS('اليومية العامة'!$I$6:$I$1600,'اليومية العامة'!$F$6:$F$1600,$B175,'اليومية العامة'!$B$6:$B$1600,$F$1)</f>
        <v>0</v>
      </c>
      <c r="G175" s="76">
        <f>SUMIFS('اليومية العامة'!$M$6:$M$1600,'اليومية العامة'!$J$6:$J$1600,$B175,'اليومية العامة'!$B$6:$B$1600,$F$1)</f>
        <v>0</v>
      </c>
      <c r="H175" s="76">
        <f>SUMIFS('اليومية العامة'!$I$6:$I$1600,'اليومية العامة'!$F$6:$F$1600,$B175,'اليومية العامة'!$B$6:$B$1600,$H$1)</f>
        <v>0</v>
      </c>
      <c r="I175" s="76">
        <f>SUMIFS('اليومية العامة'!$M$6:$M$1600,'اليومية العامة'!$J$6:$J$1600,$B175,'اليومية العامة'!$B$6:$B$1600,$H$1)</f>
        <v>0</v>
      </c>
      <c r="J175" s="76">
        <f>SUMIFS('اليومية العامة'!$I$6:$I$1600,'اليومية العامة'!$F$6:$F$1600,$B175,'اليومية العامة'!$B$6:$B$1600,$J$1)</f>
        <v>0</v>
      </c>
      <c r="K175" s="76">
        <f>SUMIFS('اليومية العامة'!$M$6:$M$1600,'اليومية العامة'!$J$6:$J$1600,$B175,'اليومية العامة'!$B$6:$B$1600,$J$1)</f>
        <v>0</v>
      </c>
      <c r="L175" s="76">
        <f>SUMIFS('اليومية العامة'!$I$6:$I$1600,'اليومية العامة'!$F$6:$F$1600,$B175,'اليومية العامة'!$B$6:$B$1600,$L$1)</f>
        <v>0</v>
      </c>
      <c r="M175" s="76">
        <f>SUMIFS('اليومية العامة'!$M$6:$M$1600,'اليومية العامة'!$J$6:$J$1600,$B175,'اليومية العامة'!$B$6:$B$1600,$L$1)</f>
        <v>0</v>
      </c>
      <c r="N175" s="76">
        <f>SUMIFS('اليومية العامة'!$I$6:$I$1600,'اليومية العامة'!$F$6:$F$1600,$B175,'اليومية العامة'!$B$6:$B$1600,$N$1)</f>
        <v>0</v>
      </c>
      <c r="O175" s="76">
        <f>SUMIFS('اليومية العامة'!$M$6:$M$1600,'اليومية العامة'!$J$6:$J$1600,$B175,'اليومية العامة'!$B$6:$B$1600,$N$1)</f>
        <v>0</v>
      </c>
      <c r="P175" s="76">
        <f>SUMIFS('اليومية العامة'!$I$6:$I$1600,'اليومية العامة'!$F$6:$F$1600,$B175,'اليومية العامة'!$B$6:$B$1600,$P$1)</f>
        <v>0</v>
      </c>
      <c r="Q175" s="76">
        <f>SUMIFS('اليومية العامة'!$M$6:$M$1600,'اليومية العامة'!$J$6:$J$1600,$B175,'اليومية العامة'!$B$6:$B$1600,$P$1)</f>
        <v>0</v>
      </c>
      <c r="R175" s="76">
        <f>SUMIFS('اليومية العامة'!$I$6:$I$1600,'اليومية العامة'!$F$6:$F$1600,$B175,'اليومية العامة'!$B$6:$B$1600,$R$1)</f>
        <v>0</v>
      </c>
      <c r="S175" s="76">
        <f>SUMIFS('اليومية العامة'!$M$6:$M$1600,'اليومية العامة'!$J$6:$J$1600,$B175,'اليومية العامة'!$B$6:$B$1600,$R$1)</f>
        <v>0</v>
      </c>
      <c r="T175" s="76">
        <f>SUMIFS('اليومية العامة'!$I$6:$I$1600,'اليومية العامة'!$F$6:$F$1600,$B175,'اليومية العامة'!$B$6:$B$1600,$T$1)</f>
        <v>0</v>
      </c>
      <c r="U175" s="76">
        <f>SUMIFS('اليومية العامة'!$M$6:$M$1600,'اليومية العامة'!$J$6:$J$1600,$B175,'اليومية العامة'!$B$6:$B$1600,$T$1)</f>
        <v>0</v>
      </c>
      <c r="V175" s="76">
        <f>SUMIFS('اليومية العامة'!$I$6:$I$1600,'اليومية العامة'!$F$6:$F$1600,$B175,'اليومية العامة'!$B$6:$B$1600,$V$1)</f>
        <v>0</v>
      </c>
      <c r="W175" s="76">
        <f>SUMIFS('اليومية العامة'!$M$6:$M$1600,'اليومية العامة'!$J$6:$J$1600,$B175,'اليومية العامة'!$B$6:$B$1600,$V$1)</f>
        <v>0</v>
      </c>
      <c r="X175" s="76">
        <f>SUMIFS('اليومية العامة'!$I$6:$I$1600,'اليومية العامة'!$F$6:$F$1600,$B175,'اليومية العامة'!$B$6:$B$1600,$X$1)</f>
        <v>0</v>
      </c>
      <c r="Y175" s="76">
        <f>SUMIFS('اليومية العامة'!$M$6:$M$1600,'اليومية العامة'!$J$6:$J$1600,$B175,'اليومية العامة'!$B$6:$B$1600,$X$1)</f>
        <v>0</v>
      </c>
      <c r="Z175" s="76">
        <f>SUMIFS('اليومية العامة'!$I$6:$I$1600,'اليومية العامة'!$F$6:$F$1600,$B175,'اليومية العامة'!$B$6:$B$1600,$Z$1)</f>
        <v>0</v>
      </c>
      <c r="AA175" s="76">
        <f>SUMIFS('اليومية العامة'!$M$6:$M$1600,'اليومية العامة'!$J$6:$J$1600,$B175,'اليومية العامة'!$B$6:$B$1600,$Z$1)</f>
        <v>0</v>
      </c>
      <c r="AB175" s="76">
        <f>SUMIFS('اليومية العامة'!$I$6:$I$1600,'اليومية العامة'!$F$6:$F$1600,$B175,'اليومية العامة'!$B$6:$B$1600,$AB$1)</f>
        <v>0</v>
      </c>
      <c r="AC175" s="76">
        <f>SUMIFS('اليومية العامة'!$M$6:$M$1600,'اليومية العامة'!$J$6:$J$1600,$B175,'اليومية العامة'!$B$6:$B$1600,$AB$1)</f>
        <v>0</v>
      </c>
      <c r="AD175" s="76">
        <f t="shared" si="6"/>
        <v>0</v>
      </c>
      <c r="AE175" s="76">
        <f t="shared" si="7"/>
        <v>0</v>
      </c>
      <c r="AF175" s="20" t="str">
        <f t="shared" si="8"/>
        <v/>
      </c>
    </row>
    <row r="176" spans="1:32" x14ac:dyDescent="0.25">
      <c r="A176" s="75">
        <f>'دليل الحسابات'!A174</f>
        <v>5</v>
      </c>
      <c r="B176" s="75">
        <f>'دليل الحسابات'!B174</f>
        <v>13101001</v>
      </c>
      <c r="C176" s="75" t="str">
        <f>'دليل الحسابات'!C174</f>
        <v>تكلفة مصاريف التأسيس</v>
      </c>
      <c r="D176" s="76">
        <f>SUMIFS('القيد الإفتتاحي'!$I$6:$I$1600,'القيد الإفتتاحي'!$F$6:$F$1600,$B176,'القيد الإفتتاحي'!$B$6:$B$1600,$D$1)</f>
        <v>0</v>
      </c>
      <c r="E176" s="76">
        <f>SUMIFS('القيد الإفتتاحي'!$M$6:$M$1600,'القيد الإفتتاحي'!$J$6:$J$1600,$B176,'القيد الإفتتاحي'!$B$6:$B$1600,$D$1)</f>
        <v>0</v>
      </c>
      <c r="F176" s="76">
        <f>SUMIFS('اليومية العامة'!$I$6:$I$1600,'اليومية العامة'!$F$6:$F$1600,$B176,'اليومية العامة'!$B$6:$B$1600,$F$1)</f>
        <v>0</v>
      </c>
      <c r="G176" s="76">
        <f>SUMIFS('اليومية العامة'!$M$6:$M$1600,'اليومية العامة'!$J$6:$J$1600,$B176,'اليومية العامة'!$B$6:$B$1600,$F$1)</f>
        <v>0</v>
      </c>
      <c r="H176" s="76">
        <f>SUMIFS('اليومية العامة'!$I$6:$I$1600,'اليومية العامة'!$F$6:$F$1600,$B176,'اليومية العامة'!$B$6:$B$1600,$H$1)</f>
        <v>0</v>
      </c>
      <c r="I176" s="76">
        <f>SUMIFS('اليومية العامة'!$M$6:$M$1600,'اليومية العامة'!$J$6:$J$1600,$B176,'اليومية العامة'!$B$6:$B$1600,$H$1)</f>
        <v>0</v>
      </c>
      <c r="J176" s="76">
        <f>SUMIFS('اليومية العامة'!$I$6:$I$1600,'اليومية العامة'!$F$6:$F$1600,$B176,'اليومية العامة'!$B$6:$B$1600,$J$1)</f>
        <v>0</v>
      </c>
      <c r="K176" s="76">
        <f>SUMIFS('اليومية العامة'!$M$6:$M$1600,'اليومية العامة'!$J$6:$J$1600,$B176,'اليومية العامة'!$B$6:$B$1600,$J$1)</f>
        <v>0</v>
      </c>
      <c r="L176" s="76">
        <f>SUMIFS('اليومية العامة'!$I$6:$I$1600,'اليومية العامة'!$F$6:$F$1600,$B176,'اليومية العامة'!$B$6:$B$1600,$L$1)</f>
        <v>0</v>
      </c>
      <c r="M176" s="76">
        <f>SUMIFS('اليومية العامة'!$M$6:$M$1600,'اليومية العامة'!$J$6:$J$1600,$B176,'اليومية العامة'!$B$6:$B$1600,$L$1)</f>
        <v>0</v>
      </c>
      <c r="N176" s="76">
        <f>SUMIFS('اليومية العامة'!$I$6:$I$1600,'اليومية العامة'!$F$6:$F$1600,$B176,'اليومية العامة'!$B$6:$B$1600,$N$1)</f>
        <v>0</v>
      </c>
      <c r="O176" s="76">
        <f>SUMIFS('اليومية العامة'!$M$6:$M$1600,'اليومية العامة'!$J$6:$J$1600,$B176,'اليومية العامة'!$B$6:$B$1600,$N$1)</f>
        <v>0</v>
      </c>
      <c r="P176" s="76">
        <f>SUMIFS('اليومية العامة'!$I$6:$I$1600,'اليومية العامة'!$F$6:$F$1600,$B176,'اليومية العامة'!$B$6:$B$1600,$P$1)</f>
        <v>0</v>
      </c>
      <c r="Q176" s="76">
        <f>SUMIFS('اليومية العامة'!$M$6:$M$1600,'اليومية العامة'!$J$6:$J$1600,$B176,'اليومية العامة'!$B$6:$B$1600,$P$1)</f>
        <v>0</v>
      </c>
      <c r="R176" s="76">
        <f>SUMIFS('اليومية العامة'!$I$6:$I$1600,'اليومية العامة'!$F$6:$F$1600,$B176,'اليومية العامة'!$B$6:$B$1600,$R$1)</f>
        <v>0</v>
      </c>
      <c r="S176" s="76">
        <f>SUMIFS('اليومية العامة'!$M$6:$M$1600,'اليومية العامة'!$J$6:$J$1600,$B176,'اليومية العامة'!$B$6:$B$1600,$R$1)</f>
        <v>0</v>
      </c>
      <c r="T176" s="76">
        <f>SUMIFS('اليومية العامة'!$I$6:$I$1600,'اليومية العامة'!$F$6:$F$1600,$B176,'اليومية العامة'!$B$6:$B$1600,$T$1)</f>
        <v>0</v>
      </c>
      <c r="U176" s="76">
        <f>SUMIFS('اليومية العامة'!$M$6:$M$1600,'اليومية العامة'!$J$6:$J$1600,$B176,'اليومية العامة'!$B$6:$B$1600,$T$1)</f>
        <v>0</v>
      </c>
      <c r="V176" s="76">
        <f>SUMIFS('اليومية العامة'!$I$6:$I$1600,'اليومية العامة'!$F$6:$F$1600,$B176,'اليومية العامة'!$B$6:$B$1600,$V$1)</f>
        <v>0</v>
      </c>
      <c r="W176" s="76">
        <f>SUMIFS('اليومية العامة'!$M$6:$M$1600,'اليومية العامة'!$J$6:$J$1600,$B176,'اليومية العامة'!$B$6:$B$1600,$V$1)</f>
        <v>0</v>
      </c>
      <c r="X176" s="76">
        <f>SUMIFS('اليومية العامة'!$I$6:$I$1600,'اليومية العامة'!$F$6:$F$1600,$B176,'اليومية العامة'!$B$6:$B$1600,$X$1)</f>
        <v>0</v>
      </c>
      <c r="Y176" s="76">
        <f>SUMIFS('اليومية العامة'!$M$6:$M$1600,'اليومية العامة'!$J$6:$J$1600,$B176,'اليومية العامة'!$B$6:$B$1600,$X$1)</f>
        <v>0</v>
      </c>
      <c r="Z176" s="76">
        <f>SUMIFS('اليومية العامة'!$I$6:$I$1600,'اليومية العامة'!$F$6:$F$1600,$B176,'اليومية العامة'!$B$6:$B$1600,$Z$1)</f>
        <v>0</v>
      </c>
      <c r="AA176" s="76">
        <f>SUMIFS('اليومية العامة'!$M$6:$M$1600,'اليومية العامة'!$J$6:$J$1600,$B176,'اليومية العامة'!$B$6:$B$1600,$Z$1)</f>
        <v>0</v>
      </c>
      <c r="AB176" s="76">
        <f>SUMIFS('اليومية العامة'!$I$6:$I$1600,'اليومية العامة'!$F$6:$F$1600,$B176,'اليومية العامة'!$B$6:$B$1600,$AB$1)</f>
        <v>0</v>
      </c>
      <c r="AC176" s="76">
        <f>SUMIFS('اليومية العامة'!$M$6:$M$1600,'اليومية العامة'!$J$6:$J$1600,$B176,'اليومية العامة'!$B$6:$B$1600,$AB$1)</f>
        <v>0</v>
      </c>
      <c r="AD176" s="76">
        <f t="shared" si="6"/>
        <v>0</v>
      </c>
      <c r="AE176" s="76">
        <f t="shared" si="7"/>
        <v>0</v>
      </c>
      <c r="AF176" s="20" t="str">
        <f t="shared" si="8"/>
        <v/>
      </c>
    </row>
    <row r="177" spans="1:32" x14ac:dyDescent="0.25">
      <c r="A177" s="75">
        <f>'دليل الحسابات'!A175</f>
        <v>5</v>
      </c>
      <c r="B177" s="75">
        <f>'دليل الحسابات'!B175</f>
        <v>13101002</v>
      </c>
      <c r="C177" s="75" t="str">
        <f>'دليل الحسابات'!C175</f>
        <v>مجمع اهلاك مصاريف التأسيس</v>
      </c>
      <c r="D177" s="76">
        <f>SUMIFS('القيد الإفتتاحي'!$I$6:$I$1600,'القيد الإفتتاحي'!$F$6:$F$1600,$B177,'القيد الإفتتاحي'!$B$6:$B$1600,$D$1)</f>
        <v>0</v>
      </c>
      <c r="E177" s="76">
        <f>SUMIFS('القيد الإفتتاحي'!$M$6:$M$1600,'القيد الإفتتاحي'!$J$6:$J$1600,$B177,'القيد الإفتتاحي'!$B$6:$B$1600,$D$1)</f>
        <v>0</v>
      </c>
      <c r="F177" s="76">
        <f>SUMIFS('اليومية العامة'!$I$6:$I$1600,'اليومية العامة'!$F$6:$F$1600,$B177,'اليومية العامة'!$B$6:$B$1600,$F$1)</f>
        <v>0</v>
      </c>
      <c r="G177" s="76">
        <f>SUMIFS('اليومية العامة'!$M$6:$M$1600,'اليومية العامة'!$J$6:$J$1600,$B177,'اليومية العامة'!$B$6:$B$1600,$F$1)</f>
        <v>0</v>
      </c>
      <c r="H177" s="76">
        <f>SUMIFS('اليومية العامة'!$I$6:$I$1600,'اليومية العامة'!$F$6:$F$1600,$B177,'اليومية العامة'!$B$6:$B$1600,$H$1)</f>
        <v>0</v>
      </c>
      <c r="I177" s="76">
        <f>SUMIFS('اليومية العامة'!$M$6:$M$1600,'اليومية العامة'!$J$6:$J$1600,$B177,'اليومية العامة'!$B$6:$B$1600,$H$1)</f>
        <v>0</v>
      </c>
      <c r="J177" s="76">
        <f>SUMIFS('اليومية العامة'!$I$6:$I$1600,'اليومية العامة'!$F$6:$F$1600,$B177,'اليومية العامة'!$B$6:$B$1600,$J$1)</f>
        <v>0</v>
      </c>
      <c r="K177" s="76">
        <f>SUMIFS('اليومية العامة'!$M$6:$M$1600,'اليومية العامة'!$J$6:$J$1600,$B177,'اليومية العامة'!$B$6:$B$1600,$J$1)</f>
        <v>0</v>
      </c>
      <c r="L177" s="76">
        <f>SUMIFS('اليومية العامة'!$I$6:$I$1600,'اليومية العامة'!$F$6:$F$1600,$B177,'اليومية العامة'!$B$6:$B$1600,$L$1)</f>
        <v>0</v>
      </c>
      <c r="M177" s="76">
        <f>SUMIFS('اليومية العامة'!$M$6:$M$1600,'اليومية العامة'!$J$6:$J$1600,$B177,'اليومية العامة'!$B$6:$B$1600,$L$1)</f>
        <v>0</v>
      </c>
      <c r="N177" s="76">
        <f>SUMIFS('اليومية العامة'!$I$6:$I$1600,'اليومية العامة'!$F$6:$F$1600,$B177,'اليومية العامة'!$B$6:$B$1600,$N$1)</f>
        <v>0</v>
      </c>
      <c r="O177" s="76">
        <f>SUMIFS('اليومية العامة'!$M$6:$M$1600,'اليومية العامة'!$J$6:$J$1600,$B177,'اليومية العامة'!$B$6:$B$1600,$N$1)</f>
        <v>0</v>
      </c>
      <c r="P177" s="76">
        <f>SUMIFS('اليومية العامة'!$I$6:$I$1600,'اليومية العامة'!$F$6:$F$1600,$B177,'اليومية العامة'!$B$6:$B$1600,$P$1)</f>
        <v>0</v>
      </c>
      <c r="Q177" s="76">
        <f>SUMIFS('اليومية العامة'!$M$6:$M$1600,'اليومية العامة'!$J$6:$J$1600,$B177,'اليومية العامة'!$B$6:$B$1600,$P$1)</f>
        <v>0</v>
      </c>
      <c r="R177" s="76">
        <f>SUMIFS('اليومية العامة'!$I$6:$I$1600,'اليومية العامة'!$F$6:$F$1600,$B177,'اليومية العامة'!$B$6:$B$1600,$R$1)</f>
        <v>0</v>
      </c>
      <c r="S177" s="76">
        <f>SUMIFS('اليومية العامة'!$M$6:$M$1600,'اليومية العامة'!$J$6:$J$1600,$B177,'اليومية العامة'!$B$6:$B$1600,$R$1)</f>
        <v>0</v>
      </c>
      <c r="T177" s="76">
        <f>SUMIFS('اليومية العامة'!$I$6:$I$1600,'اليومية العامة'!$F$6:$F$1600,$B177,'اليومية العامة'!$B$6:$B$1600,$T$1)</f>
        <v>0</v>
      </c>
      <c r="U177" s="76">
        <f>SUMIFS('اليومية العامة'!$M$6:$M$1600,'اليومية العامة'!$J$6:$J$1600,$B177,'اليومية العامة'!$B$6:$B$1600,$T$1)</f>
        <v>0</v>
      </c>
      <c r="V177" s="76">
        <f>SUMIFS('اليومية العامة'!$I$6:$I$1600,'اليومية العامة'!$F$6:$F$1600,$B177,'اليومية العامة'!$B$6:$B$1600,$V$1)</f>
        <v>0</v>
      </c>
      <c r="W177" s="76">
        <f>SUMIFS('اليومية العامة'!$M$6:$M$1600,'اليومية العامة'!$J$6:$J$1600,$B177,'اليومية العامة'!$B$6:$B$1600,$V$1)</f>
        <v>0</v>
      </c>
      <c r="X177" s="76">
        <f>SUMIFS('اليومية العامة'!$I$6:$I$1600,'اليومية العامة'!$F$6:$F$1600,$B177,'اليومية العامة'!$B$6:$B$1600,$X$1)</f>
        <v>0</v>
      </c>
      <c r="Y177" s="76">
        <f>SUMIFS('اليومية العامة'!$M$6:$M$1600,'اليومية العامة'!$J$6:$J$1600,$B177,'اليومية العامة'!$B$6:$B$1600,$X$1)</f>
        <v>0</v>
      </c>
      <c r="Z177" s="76">
        <f>SUMIFS('اليومية العامة'!$I$6:$I$1600,'اليومية العامة'!$F$6:$F$1600,$B177,'اليومية العامة'!$B$6:$B$1600,$Z$1)</f>
        <v>0</v>
      </c>
      <c r="AA177" s="76">
        <f>SUMIFS('اليومية العامة'!$M$6:$M$1600,'اليومية العامة'!$J$6:$J$1600,$B177,'اليومية العامة'!$B$6:$B$1600,$Z$1)</f>
        <v>0</v>
      </c>
      <c r="AB177" s="76">
        <f>SUMIFS('اليومية العامة'!$I$6:$I$1600,'اليومية العامة'!$F$6:$F$1600,$B177,'اليومية العامة'!$B$6:$B$1600,$AB$1)</f>
        <v>0</v>
      </c>
      <c r="AC177" s="76">
        <f>SUMIFS('اليومية العامة'!$M$6:$M$1600,'اليومية العامة'!$J$6:$J$1600,$B177,'اليومية العامة'!$B$6:$B$1600,$AB$1)</f>
        <v>0</v>
      </c>
      <c r="AD177" s="76">
        <f t="shared" si="6"/>
        <v>0</v>
      </c>
      <c r="AE177" s="76">
        <f t="shared" si="7"/>
        <v>0</v>
      </c>
      <c r="AF177" s="20" t="str">
        <f t="shared" si="8"/>
        <v/>
      </c>
    </row>
    <row r="178" spans="1:32" x14ac:dyDescent="0.25">
      <c r="A178" s="75">
        <f>'دليل الحسابات'!A176</f>
        <v>4</v>
      </c>
      <c r="B178" s="75">
        <f>'دليل الحسابات'!B176</f>
        <v>13102000</v>
      </c>
      <c r="C178" s="75" t="str">
        <f>'دليل الحسابات'!C176</f>
        <v>تحسينات مباني مستأجرة</v>
      </c>
      <c r="D178" s="76">
        <f>SUMIFS('القيد الإفتتاحي'!$I$6:$I$1600,'القيد الإفتتاحي'!$F$6:$F$1600,$B178,'القيد الإفتتاحي'!$B$6:$B$1600,$D$1)</f>
        <v>0</v>
      </c>
      <c r="E178" s="76">
        <f>SUMIFS('القيد الإفتتاحي'!$M$6:$M$1600,'القيد الإفتتاحي'!$J$6:$J$1600,$B178,'القيد الإفتتاحي'!$B$6:$B$1600,$D$1)</f>
        <v>0</v>
      </c>
      <c r="F178" s="76">
        <f>SUMIFS('اليومية العامة'!$I$6:$I$1600,'اليومية العامة'!$F$6:$F$1600,$B178,'اليومية العامة'!$B$6:$B$1600,$F$1)</f>
        <v>0</v>
      </c>
      <c r="G178" s="76">
        <f>SUMIFS('اليومية العامة'!$M$6:$M$1600,'اليومية العامة'!$J$6:$J$1600,$B178,'اليومية العامة'!$B$6:$B$1600,$F$1)</f>
        <v>0</v>
      </c>
      <c r="H178" s="76">
        <f>SUMIFS('اليومية العامة'!$I$6:$I$1600,'اليومية العامة'!$F$6:$F$1600,$B178,'اليومية العامة'!$B$6:$B$1600,$H$1)</f>
        <v>0</v>
      </c>
      <c r="I178" s="76">
        <f>SUMIFS('اليومية العامة'!$M$6:$M$1600,'اليومية العامة'!$J$6:$J$1600,$B178,'اليومية العامة'!$B$6:$B$1600,$H$1)</f>
        <v>0</v>
      </c>
      <c r="J178" s="76">
        <f>SUMIFS('اليومية العامة'!$I$6:$I$1600,'اليومية العامة'!$F$6:$F$1600,$B178,'اليومية العامة'!$B$6:$B$1600,$J$1)</f>
        <v>0</v>
      </c>
      <c r="K178" s="76">
        <f>SUMIFS('اليومية العامة'!$M$6:$M$1600,'اليومية العامة'!$J$6:$J$1600,$B178,'اليومية العامة'!$B$6:$B$1600,$J$1)</f>
        <v>0</v>
      </c>
      <c r="L178" s="76">
        <f>SUMIFS('اليومية العامة'!$I$6:$I$1600,'اليومية العامة'!$F$6:$F$1600,$B178,'اليومية العامة'!$B$6:$B$1600,$L$1)</f>
        <v>0</v>
      </c>
      <c r="M178" s="76">
        <f>SUMIFS('اليومية العامة'!$M$6:$M$1600,'اليومية العامة'!$J$6:$J$1600,$B178,'اليومية العامة'!$B$6:$B$1600,$L$1)</f>
        <v>0</v>
      </c>
      <c r="N178" s="76">
        <f>SUMIFS('اليومية العامة'!$I$6:$I$1600,'اليومية العامة'!$F$6:$F$1600,$B178,'اليومية العامة'!$B$6:$B$1600,$N$1)</f>
        <v>0</v>
      </c>
      <c r="O178" s="76">
        <f>SUMIFS('اليومية العامة'!$M$6:$M$1600,'اليومية العامة'!$J$6:$J$1600,$B178,'اليومية العامة'!$B$6:$B$1600,$N$1)</f>
        <v>0</v>
      </c>
      <c r="P178" s="76">
        <f>SUMIFS('اليومية العامة'!$I$6:$I$1600,'اليومية العامة'!$F$6:$F$1600,$B178,'اليومية العامة'!$B$6:$B$1600,$P$1)</f>
        <v>0</v>
      </c>
      <c r="Q178" s="76">
        <f>SUMIFS('اليومية العامة'!$M$6:$M$1600,'اليومية العامة'!$J$6:$J$1600,$B178,'اليومية العامة'!$B$6:$B$1600,$P$1)</f>
        <v>0</v>
      </c>
      <c r="R178" s="76">
        <f>SUMIFS('اليومية العامة'!$I$6:$I$1600,'اليومية العامة'!$F$6:$F$1600,$B178,'اليومية العامة'!$B$6:$B$1600,$R$1)</f>
        <v>0</v>
      </c>
      <c r="S178" s="76">
        <f>SUMIFS('اليومية العامة'!$M$6:$M$1600,'اليومية العامة'!$J$6:$J$1600,$B178,'اليومية العامة'!$B$6:$B$1600,$R$1)</f>
        <v>0</v>
      </c>
      <c r="T178" s="76">
        <f>SUMIFS('اليومية العامة'!$I$6:$I$1600,'اليومية العامة'!$F$6:$F$1600,$B178,'اليومية العامة'!$B$6:$B$1600,$T$1)</f>
        <v>0</v>
      </c>
      <c r="U178" s="76">
        <f>SUMIFS('اليومية العامة'!$M$6:$M$1600,'اليومية العامة'!$J$6:$J$1600,$B178,'اليومية العامة'!$B$6:$B$1600,$T$1)</f>
        <v>0</v>
      </c>
      <c r="V178" s="76">
        <f>SUMIFS('اليومية العامة'!$I$6:$I$1600,'اليومية العامة'!$F$6:$F$1600,$B178,'اليومية العامة'!$B$6:$B$1600,$V$1)</f>
        <v>0</v>
      </c>
      <c r="W178" s="76">
        <f>SUMIFS('اليومية العامة'!$M$6:$M$1600,'اليومية العامة'!$J$6:$J$1600,$B178,'اليومية العامة'!$B$6:$B$1600,$V$1)</f>
        <v>0</v>
      </c>
      <c r="X178" s="76">
        <f>SUMIFS('اليومية العامة'!$I$6:$I$1600,'اليومية العامة'!$F$6:$F$1600,$B178,'اليومية العامة'!$B$6:$B$1600,$X$1)</f>
        <v>0</v>
      </c>
      <c r="Y178" s="76">
        <f>SUMIFS('اليومية العامة'!$M$6:$M$1600,'اليومية العامة'!$J$6:$J$1600,$B178,'اليومية العامة'!$B$6:$B$1600,$X$1)</f>
        <v>0</v>
      </c>
      <c r="Z178" s="76">
        <f>SUMIFS('اليومية العامة'!$I$6:$I$1600,'اليومية العامة'!$F$6:$F$1600,$B178,'اليومية العامة'!$B$6:$B$1600,$Z$1)</f>
        <v>0</v>
      </c>
      <c r="AA178" s="76">
        <f>SUMIFS('اليومية العامة'!$M$6:$M$1600,'اليومية العامة'!$J$6:$J$1600,$B178,'اليومية العامة'!$B$6:$B$1600,$Z$1)</f>
        <v>0</v>
      </c>
      <c r="AB178" s="76">
        <f>SUMIFS('اليومية العامة'!$I$6:$I$1600,'اليومية العامة'!$F$6:$F$1600,$B178,'اليومية العامة'!$B$6:$B$1600,$AB$1)</f>
        <v>0</v>
      </c>
      <c r="AC178" s="76">
        <f>SUMIFS('اليومية العامة'!$M$6:$M$1600,'اليومية العامة'!$J$6:$J$1600,$B178,'اليومية العامة'!$B$6:$B$1600,$AB$1)</f>
        <v>0</v>
      </c>
      <c r="AD178" s="76">
        <f t="shared" si="6"/>
        <v>0</v>
      </c>
      <c r="AE178" s="76">
        <f t="shared" si="7"/>
        <v>0</v>
      </c>
      <c r="AF178" s="20" t="str">
        <f t="shared" si="8"/>
        <v/>
      </c>
    </row>
    <row r="179" spans="1:32" x14ac:dyDescent="0.25">
      <c r="A179" s="75">
        <f>'دليل الحسابات'!A177</f>
        <v>5</v>
      </c>
      <c r="B179" s="75">
        <f>'دليل الحسابات'!B177</f>
        <v>13102001</v>
      </c>
      <c r="C179" s="75" t="str">
        <f>'دليل الحسابات'!C177</f>
        <v>تكلفة تحسينات مباني مستأجرة</v>
      </c>
      <c r="D179" s="76">
        <f>SUMIFS('القيد الإفتتاحي'!$I$6:$I$1600,'القيد الإفتتاحي'!$F$6:$F$1600,$B179,'القيد الإفتتاحي'!$B$6:$B$1600,$D$1)</f>
        <v>0</v>
      </c>
      <c r="E179" s="76">
        <f>SUMIFS('القيد الإفتتاحي'!$M$6:$M$1600,'القيد الإفتتاحي'!$J$6:$J$1600,$B179,'القيد الإفتتاحي'!$B$6:$B$1600,$D$1)</f>
        <v>0</v>
      </c>
      <c r="F179" s="76">
        <f>SUMIFS('اليومية العامة'!$I$6:$I$1600,'اليومية العامة'!$F$6:$F$1600,$B179,'اليومية العامة'!$B$6:$B$1600,$F$1)</f>
        <v>0</v>
      </c>
      <c r="G179" s="76">
        <f>SUMIFS('اليومية العامة'!$M$6:$M$1600,'اليومية العامة'!$J$6:$J$1600,$B179,'اليومية العامة'!$B$6:$B$1600,$F$1)</f>
        <v>0</v>
      </c>
      <c r="H179" s="76">
        <f>SUMIFS('اليومية العامة'!$I$6:$I$1600,'اليومية العامة'!$F$6:$F$1600,$B179,'اليومية العامة'!$B$6:$B$1600,$H$1)</f>
        <v>0</v>
      </c>
      <c r="I179" s="76">
        <f>SUMIFS('اليومية العامة'!$M$6:$M$1600,'اليومية العامة'!$J$6:$J$1600,$B179,'اليومية العامة'!$B$6:$B$1600,$H$1)</f>
        <v>0</v>
      </c>
      <c r="J179" s="76">
        <f>SUMIFS('اليومية العامة'!$I$6:$I$1600,'اليومية العامة'!$F$6:$F$1600,$B179,'اليومية العامة'!$B$6:$B$1600,$J$1)</f>
        <v>0</v>
      </c>
      <c r="K179" s="76">
        <f>SUMIFS('اليومية العامة'!$M$6:$M$1600,'اليومية العامة'!$J$6:$J$1600,$B179,'اليومية العامة'!$B$6:$B$1600,$J$1)</f>
        <v>0</v>
      </c>
      <c r="L179" s="76">
        <f>SUMIFS('اليومية العامة'!$I$6:$I$1600,'اليومية العامة'!$F$6:$F$1600,$B179,'اليومية العامة'!$B$6:$B$1600,$L$1)</f>
        <v>0</v>
      </c>
      <c r="M179" s="76">
        <f>SUMIFS('اليومية العامة'!$M$6:$M$1600,'اليومية العامة'!$J$6:$J$1600,$B179,'اليومية العامة'!$B$6:$B$1600,$L$1)</f>
        <v>0</v>
      </c>
      <c r="N179" s="76">
        <f>SUMIFS('اليومية العامة'!$I$6:$I$1600,'اليومية العامة'!$F$6:$F$1600,$B179,'اليومية العامة'!$B$6:$B$1600,$N$1)</f>
        <v>0</v>
      </c>
      <c r="O179" s="76">
        <f>SUMIFS('اليومية العامة'!$M$6:$M$1600,'اليومية العامة'!$J$6:$J$1600,$B179,'اليومية العامة'!$B$6:$B$1600,$N$1)</f>
        <v>0</v>
      </c>
      <c r="P179" s="76">
        <f>SUMIFS('اليومية العامة'!$I$6:$I$1600,'اليومية العامة'!$F$6:$F$1600,$B179,'اليومية العامة'!$B$6:$B$1600,$P$1)</f>
        <v>0</v>
      </c>
      <c r="Q179" s="76">
        <f>SUMIFS('اليومية العامة'!$M$6:$M$1600,'اليومية العامة'!$J$6:$J$1600,$B179,'اليومية العامة'!$B$6:$B$1600,$P$1)</f>
        <v>0</v>
      </c>
      <c r="R179" s="76">
        <f>SUMIFS('اليومية العامة'!$I$6:$I$1600,'اليومية العامة'!$F$6:$F$1600,$B179,'اليومية العامة'!$B$6:$B$1600,$R$1)</f>
        <v>0</v>
      </c>
      <c r="S179" s="76">
        <f>SUMIFS('اليومية العامة'!$M$6:$M$1600,'اليومية العامة'!$J$6:$J$1600,$B179,'اليومية العامة'!$B$6:$B$1600,$R$1)</f>
        <v>0</v>
      </c>
      <c r="T179" s="76">
        <f>SUMIFS('اليومية العامة'!$I$6:$I$1600,'اليومية العامة'!$F$6:$F$1600,$B179,'اليومية العامة'!$B$6:$B$1600,$T$1)</f>
        <v>0</v>
      </c>
      <c r="U179" s="76">
        <f>SUMIFS('اليومية العامة'!$M$6:$M$1600,'اليومية العامة'!$J$6:$J$1600,$B179,'اليومية العامة'!$B$6:$B$1600,$T$1)</f>
        <v>0</v>
      </c>
      <c r="V179" s="76">
        <f>SUMIFS('اليومية العامة'!$I$6:$I$1600,'اليومية العامة'!$F$6:$F$1600,$B179,'اليومية العامة'!$B$6:$B$1600,$V$1)</f>
        <v>0</v>
      </c>
      <c r="W179" s="76">
        <f>SUMIFS('اليومية العامة'!$M$6:$M$1600,'اليومية العامة'!$J$6:$J$1600,$B179,'اليومية العامة'!$B$6:$B$1600,$V$1)</f>
        <v>0</v>
      </c>
      <c r="X179" s="76">
        <f>SUMIFS('اليومية العامة'!$I$6:$I$1600,'اليومية العامة'!$F$6:$F$1600,$B179,'اليومية العامة'!$B$6:$B$1600,$X$1)</f>
        <v>0</v>
      </c>
      <c r="Y179" s="76">
        <f>SUMIFS('اليومية العامة'!$M$6:$M$1600,'اليومية العامة'!$J$6:$J$1600,$B179,'اليومية العامة'!$B$6:$B$1600,$X$1)</f>
        <v>0</v>
      </c>
      <c r="Z179" s="76">
        <f>SUMIFS('اليومية العامة'!$I$6:$I$1600,'اليومية العامة'!$F$6:$F$1600,$B179,'اليومية العامة'!$B$6:$B$1600,$Z$1)</f>
        <v>0</v>
      </c>
      <c r="AA179" s="76">
        <f>SUMIFS('اليومية العامة'!$M$6:$M$1600,'اليومية العامة'!$J$6:$J$1600,$B179,'اليومية العامة'!$B$6:$B$1600,$Z$1)</f>
        <v>0</v>
      </c>
      <c r="AB179" s="76">
        <f>SUMIFS('اليومية العامة'!$I$6:$I$1600,'اليومية العامة'!$F$6:$F$1600,$B179,'اليومية العامة'!$B$6:$B$1600,$AB$1)</f>
        <v>0</v>
      </c>
      <c r="AC179" s="76">
        <f>SUMIFS('اليومية العامة'!$M$6:$M$1600,'اليومية العامة'!$J$6:$J$1600,$B179,'اليومية العامة'!$B$6:$B$1600,$AB$1)</f>
        <v>0</v>
      </c>
      <c r="AD179" s="76">
        <f t="shared" si="6"/>
        <v>0</v>
      </c>
      <c r="AE179" s="76">
        <f t="shared" si="7"/>
        <v>0</v>
      </c>
      <c r="AF179" s="20" t="str">
        <f t="shared" si="8"/>
        <v/>
      </c>
    </row>
    <row r="180" spans="1:32" x14ac:dyDescent="0.25">
      <c r="A180" s="75">
        <f>'دليل الحسابات'!A178</f>
        <v>5</v>
      </c>
      <c r="B180" s="75">
        <f>'دليل الحسابات'!B178</f>
        <v>13102002</v>
      </c>
      <c r="C180" s="75" t="str">
        <f>'دليل الحسابات'!C178</f>
        <v>مجمع تحسينات مباني مستأجرة</v>
      </c>
      <c r="D180" s="76">
        <f>SUMIFS('القيد الإفتتاحي'!$I$6:$I$1600,'القيد الإفتتاحي'!$F$6:$F$1600,$B180,'القيد الإفتتاحي'!$B$6:$B$1600,$D$1)</f>
        <v>0</v>
      </c>
      <c r="E180" s="76">
        <f>SUMIFS('القيد الإفتتاحي'!$M$6:$M$1600,'القيد الإفتتاحي'!$J$6:$J$1600,$B180,'القيد الإفتتاحي'!$B$6:$B$1600,$D$1)</f>
        <v>0</v>
      </c>
      <c r="F180" s="76">
        <f>SUMIFS('اليومية العامة'!$I$6:$I$1600,'اليومية العامة'!$F$6:$F$1600,$B180,'اليومية العامة'!$B$6:$B$1600,$F$1)</f>
        <v>0</v>
      </c>
      <c r="G180" s="76">
        <f>SUMIFS('اليومية العامة'!$M$6:$M$1600,'اليومية العامة'!$J$6:$J$1600,$B180,'اليومية العامة'!$B$6:$B$1600,$F$1)</f>
        <v>0</v>
      </c>
      <c r="H180" s="76">
        <f>SUMIFS('اليومية العامة'!$I$6:$I$1600,'اليومية العامة'!$F$6:$F$1600,$B180,'اليومية العامة'!$B$6:$B$1600,$H$1)</f>
        <v>0</v>
      </c>
      <c r="I180" s="76">
        <f>SUMIFS('اليومية العامة'!$M$6:$M$1600,'اليومية العامة'!$J$6:$J$1600,$B180,'اليومية العامة'!$B$6:$B$1600,$H$1)</f>
        <v>0</v>
      </c>
      <c r="J180" s="76">
        <f>SUMIFS('اليومية العامة'!$I$6:$I$1600,'اليومية العامة'!$F$6:$F$1600,$B180,'اليومية العامة'!$B$6:$B$1600,$J$1)</f>
        <v>0</v>
      </c>
      <c r="K180" s="76">
        <f>SUMIFS('اليومية العامة'!$M$6:$M$1600,'اليومية العامة'!$J$6:$J$1600,$B180,'اليومية العامة'!$B$6:$B$1600,$J$1)</f>
        <v>0</v>
      </c>
      <c r="L180" s="76">
        <f>SUMIFS('اليومية العامة'!$I$6:$I$1600,'اليومية العامة'!$F$6:$F$1600,$B180,'اليومية العامة'!$B$6:$B$1600,$L$1)</f>
        <v>0</v>
      </c>
      <c r="M180" s="76">
        <f>SUMIFS('اليومية العامة'!$M$6:$M$1600,'اليومية العامة'!$J$6:$J$1600,$B180,'اليومية العامة'!$B$6:$B$1600,$L$1)</f>
        <v>0</v>
      </c>
      <c r="N180" s="76">
        <f>SUMIFS('اليومية العامة'!$I$6:$I$1600,'اليومية العامة'!$F$6:$F$1600,$B180,'اليومية العامة'!$B$6:$B$1600,$N$1)</f>
        <v>0</v>
      </c>
      <c r="O180" s="76">
        <f>SUMIFS('اليومية العامة'!$M$6:$M$1600,'اليومية العامة'!$J$6:$J$1600,$B180,'اليومية العامة'!$B$6:$B$1600,$N$1)</f>
        <v>0</v>
      </c>
      <c r="P180" s="76">
        <f>SUMIFS('اليومية العامة'!$I$6:$I$1600,'اليومية العامة'!$F$6:$F$1600,$B180,'اليومية العامة'!$B$6:$B$1600,$P$1)</f>
        <v>0</v>
      </c>
      <c r="Q180" s="76">
        <f>SUMIFS('اليومية العامة'!$M$6:$M$1600,'اليومية العامة'!$J$6:$J$1600,$B180,'اليومية العامة'!$B$6:$B$1600,$P$1)</f>
        <v>0</v>
      </c>
      <c r="R180" s="76">
        <f>SUMIFS('اليومية العامة'!$I$6:$I$1600,'اليومية العامة'!$F$6:$F$1600,$B180,'اليومية العامة'!$B$6:$B$1600,$R$1)</f>
        <v>0</v>
      </c>
      <c r="S180" s="76">
        <f>SUMIFS('اليومية العامة'!$M$6:$M$1600,'اليومية العامة'!$J$6:$J$1600,$B180,'اليومية العامة'!$B$6:$B$1600,$R$1)</f>
        <v>0</v>
      </c>
      <c r="T180" s="76">
        <f>SUMIFS('اليومية العامة'!$I$6:$I$1600,'اليومية العامة'!$F$6:$F$1600,$B180,'اليومية العامة'!$B$6:$B$1600,$T$1)</f>
        <v>0</v>
      </c>
      <c r="U180" s="76">
        <f>SUMIFS('اليومية العامة'!$M$6:$M$1600,'اليومية العامة'!$J$6:$J$1600,$B180,'اليومية العامة'!$B$6:$B$1600,$T$1)</f>
        <v>0</v>
      </c>
      <c r="V180" s="76">
        <f>SUMIFS('اليومية العامة'!$I$6:$I$1600,'اليومية العامة'!$F$6:$F$1600,$B180,'اليومية العامة'!$B$6:$B$1600,$V$1)</f>
        <v>0</v>
      </c>
      <c r="W180" s="76">
        <f>SUMIFS('اليومية العامة'!$M$6:$M$1600,'اليومية العامة'!$J$6:$J$1600,$B180,'اليومية العامة'!$B$6:$B$1600,$V$1)</f>
        <v>0</v>
      </c>
      <c r="X180" s="76">
        <f>SUMIFS('اليومية العامة'!$I$6:$I$1600,'اليومية العامة'!$F$6:$F$1600,$B180,'اليومية العامة'!$B$6:$B$1600,$X$1)</f>
        <v>0</v>
      </c>
      <c r="Y180" s="76">
        <f>SUMIFS('اليومية العامة'!$M$6:$M$1600,'اليومية العامة'!$J$6:$J$1600,$B180,'اليومية العامة'!$B$6:$B$1600,$X$1)</f>
        <v>0</v>
      </c>
      <c r="Z180" s="76">
        <f>SUMIFS('اليومية العامة'!$I$6:$I$1600,'اليومية العامة'!$F$6:$F$1600,$B180,'اليومية العامة'!$B$6:$B$1600,$Z$1)</f>
        <v>0</v>
      </c>
      <c r="AA180" s="76">
        <f>SUMIFS('اليومية العامة'!$M$6:$M$1600,'اليومية العامة'!$J$6:$J$1600,$B180,'اليومية العامة'!$B$6:$B$1600,$Z$1)</f>
        <v>0</v>
      </c>
      <c r="AB180" s="76">
        <f>SUMIFS('اليومية العامة'!$I$6:$I$1600,'اليومية العامة'!$F$6:$F$1600,$B180,'اليومية العامة'!$B$6:$B$1600,$AB$1)</f>
        <v>0</v>
      </c>
      <c r="AC180" s="76">
        <f>SUMIFS('اليومية العامة'!$M$6:$M$1600,'اليومية العامة'!$J$6:$J$1600,$B180,'اليومية العامة'!$B$6:$B$1600,$AB$1)</f>
        <v>0</v>
      </c>
      <c r="AD180" s="76">
        <f t="shared" si="6"/>
        <v>0</v>
      </c>
      <c r="AE180" s="76">
        <f t="shared" si="7"/>
        <v>0</v>
      </c>
      <c r="AF180" s="20" t="str">
        <f t="shared" si="8"/>
        <v/>
      </c>
    </row>
    <row r="181" spans="1:32" x14ac:dyDescent="0.25">
      <c r="A181" s="75">
        <f>'دليل الحسابات'!A179</f>
        <v>1</v>
      </c>
      <c r="B181" s="75">
        <f>'دليل الحسابات'!B179</f>
        <v>20000000</v>
      </c>
      <c r="C181" s="75" t="str">
        <f>'دليل الحسابات'!C179</f>
        <v>الإلتزامات</v>
      </c>
      <c r="D181" s="76">
        <f>SUMIFS('القيد الإفتتاحي'!$I$6:$I$1600,'القيد الإفتتاحي'!$F$6:$F$1600,$B181,'القيد الإفتتاحي'!$B$6:$B$1600,$D$1)</f>
        <v>0</v>
      </c>
      <c r="E181" s="76">
        <f>SUMIFS('القيد الإفتتاحي'!$M$6:$M$1600,'القيد الإفتتاحي'!$J$6:$J$1600,$B181,'القيد الإفتتاحي'!$B$6:$B$1600,$D$1)</f>
        <v>0</v>
      </c>
      <c r="F181" s="76">
        <f>SUMIFS('اليومية العامة'!$I$6:$I$1600,'اليومية العامة'!$F$6:$F$1600,$B181,'اليومية العامة'!$B$6:$B$1600,$F$1)</f>
        <v>0</v>
      </c>
      <c r="G181" s="76">
        <f>SUMIFS('اليومية العامة'!$M$6:$M$1600,'اليومية العامة'!$J$6:$J$1600,$B181,'اليومية العامة'!$B$6:$B$1600,$F$1)</f>
        <v>0</v>
      </c>
      <c r="H181" s="76">
        <f>SUMIFS('اليومية العامة'!$I$6:$I$1600,'اليومية العامة'!$F$6:$F$1600,$B181,'اليومية العامة'!$B$6:$B$1600,$H$1)</f>
        <v>0</v>
      </c>
      <c r="I181" s="76">
        <f>SUMIFS('اليومية العامة'!$M$6:$M$1600,'اليومية العامة'!$J$6:$J$1600,$B181,'اليومية العامة'!$B$6:$B$1600,$H$1)</f>
        <v>0</v>
      </c>
      <c r="J181" s="76">
        <f>SUMIFS('اليومية العامة'!$I$6:$I$1600,'اليومية العامة'!$F$6:$F$1600,$B181,'اليومية العامة'!$B$6:$B$1600,$J$1)</f>
        <v>0</v>
      </c>
      <c r="K181" s="76">
        <f>SUMIFS('اليومية العامة'!$M$6:$M$1600,'اليومية العامة'!$J$6:$J$1600,$B181,'اليومية العامة'!$B$6:$B$1600,$J$1)</f>
        <v>0</v>
      </c>
      <c r="L181" s="76">
        <f>SUMIFS('اليومية العامة'!$I$6:$I$1600,'اليومية العامة'!$F$6:$F$1600,$B181,'اليومية العامة'!$B$6:$B$1600,$L$1)</f>
        <v>0</v>
      </c>
      <c r="M181" s="76">
        <f>SUMIFS('اليومية العامة'!$M$6:$M$1600,'اليومية العامة'!$J$6:$J$1600,$B181,'اليومية العامة'!$B$6:$B$1600,$L$1)</f>
        <v>0</v>
      </c>
      <c r="N181" s="76">
        <f>SUMIFS('اليومية العامة'!$I$6:$I$1600,'اليومية العامة'!$F$6:$F$1600,$B181,'اليومية العامة'!$B$6:$B$1600,$N$1)</f>
        <v>0</v>
      </c>
      <c r="O181" s="76">
        <f>SUMIFS('اليومية العامة'!$M$6:$M$1600,'اليومية العامة'!$J$6:$J$1600,$B181,'اليومية العامة'!$B$6:$B$1600,$N$1)</f>
        <v>0</v>
      </c>
      <c r="P181" s="76">
        <f>SUMIFS('اليومية العامة'!$I$6:$I$1600,'اليومية العامة'!$F$6:$F$1600,$B181,'اليومية العامة'!$B$6:$B$1600,$P$1)</f>
        <v>0</v>
      </c>
      <c r="Q181" s="76">
        <f>SUMIFS('اليومية العامة'!$M$6:$M$1600,'اليومية العامة'!$J$6:$J$1600,$B181,'اليومية العامة'!$B$6:$B$1600,$P$1)</f>
        <v>0</v>
      </c>
      <c r="R181" s="76">
        <f>SUMIFS('اليومية العامة'!$I$6:$I$1600,'اليومية العامة'!$F$6:$F$1600,$B181,'اليومية العامة'!$B$6:$B$1600,$R$1)</f>
        <v>0</v>
      </c>
      <c r="S181" s="76">
        <f>SUMIFS('اليومية العامة'!$M$6:$M$1600,'اليومية العامة'!$J$6:$J$1600,$B181,'اليومية العامة'!$B$6:$B$1600,$R$1)</f>
        <v>0</v>
      </c>
      <c r="T181" s="76">
        <f>SUMIFS('اليومية العامة'!$I$6:$I$1600,'اليومية العامة'!$F$6:$F$1600,$B181,'اليومية العامة'!$B$6:$B$1600,$T$1)</f>
        <v>0</v>
      </c>
      <c r="U181" s="76">
        <f>SUMIFS('اليومية العامة'!$M$6:$M$1600,'اليومية العامة'!$J$6:$J$1600,$B181,'اليومية العامة'!$B$6:$B$1600,$T$1)</f>
        <v>0</v>
      </c>
      <c r="V181" s="76">
        <f>SUMIFS('اليومية العامة'!$I$6:$I$1600,'اليومية العامة'!$F$6:$F$1600,$B181,'اليومية العامة'!$B$6:$B$1600,$V$1)</f>
        <v>0</v>
      </c>
      <c r="W181" s="76">
        <f>SUMIFS('اليومية العامة'!$M$6:$M$1600,'اليومية العامة'!$J$6:$J$1600,$B181,'اليومية العامة'!$B$6:$B$1600,$V$1)</f>
        <v>0</v>
      </c>
      <c r="X181" s="76">
        <f>SUMIFS('اليومية العامة'!$I$6:$I$1600,'اليومية العامة'!$F$6:$F$1600,$B181,'اليومية العامة'!$B$6:$B$1600,$X$1)</f>
        <v>0</v>
      </c>
      <c r="Y181" s="76">
        <f>SUMIFS('اليومية العامة'!$M$6:$M$1600,'اليومية العامة'!$J$6:$J$1600,$B181,'اليومية العامة'!$B$6:$B$1600,$X$1)</f>
        <v>0</v>
      </c>
      <c r="Z181" s="76">
        <f>SUMIFS('اليومية العامة'!$I$6:$I$1600,'اليومية العامة'!$F$6:$F$1600,$B181,'اليومية العامة'!$B$6:$B$1600,$Z$1)</f>
        <v>0</v>
      </c>
      <c r="AA181" s="76">
        <f>SUMIFS('اليومية العامة'!$M$6:$M$1600,'اليومية العامة'!$J$6:$J$1600,$B181,'اليومية العامة'!$B$6:$B$1600,$Z$1)</f>
        <v>0</v>
      </c>
      <c r="AB181" s="76">
        <f>SUMIFS('اليومية العامة'!$I$6:$I$1600,'اليومية العامة'!$F$6:$F$1600,$B181,'اليومية العامة'!$B$6:$B$1600,$AB$1)</f>
        <v>0</v>
      </c>
      <c r="AC181" s="76">
        <f>SUMIFS('اليومية العامة'!$M$6:$M$1600,'اليومية العامة'!$J$6:$J$1600,$B181,'اليومية العامة'!$B$6:$B$1600,$AB$1)</f>
        <v>0</v>
      </c>
      <c r="AD181" s="76">
        <f t="shared" si="6"/>
        <v>0</v>
      </c>
      <c r="AE181" s="76">
        <f t="shared" si="7"/>
        <v>0</v>
      </c>
      <c r="AF181" s="20" t="str">
        <f t="shared" si="8"/>
        <v/>
      </c>
    </row>
    <row r="182" spans="1:32" x14ac:dyDescent="0.25">
      <c r="A182" s="75">
        <f>'دليل الحسابات'!A180</f>
        <v>2</v>
      </c>
      <c r="B182" s="75">
        <f>'دليل الحسابات'!B180</f>
        <v>21000000</v>
      </c>
      <c r="C182" s="75" t="str">
        <f>'دليل الحسابات'!C180</f>
        <v>إلتزامات طويلة الأجل</v>
      </c>
      <c r="D182" s="76">
        <f>SUMIFS('القيد الإفتتاحي'!$I$6:$I$1600,'القيد الإفتتاحي'!$F$6:$F$1600,$B182,'القيد الإفتتاحي'!$B$6:$B$1600,$D$1)</f>
        <v>0</v>
      </c>
      <c r="E182" s="76">
        <f>SUMIFS('القيد الإفتتاحي'!$M$6:$M$1600,'القيد الإفتتاحي'!$J$6:$J$1600,$B182,'القيد الإفتتاحي'!$B$6:$B$1600,$D$1)</f>
        <v>0</v>
      </c>
      <c r="F182" s="76">
        <f>SUMIFS('اليومية العامة'!$I$6:$I$1600,'اليومية العامة'!$F$6:$F$1600,$B182,'اليومية العامة'!$B$6:$B$1600,$F$1)</f>
        <v>0</v>
      </c>
      <c r="G182" s="76">
        <f>SUMIFS('اليومية العامة'!$M$6:$M$1600,'اليومية العامة'!$J$6:$J$1600,$B182,'اليومية العامة'!$B$6:$B$1600,$F$1)</f>
        <v>0</v>
      </c>
      <c r="H182" s="76">
        <f>SUMIFS('اليومية العامة'!$I$6:$I$1600,'اليومية العامة'!$F$6:$F$1600,$B182,'اليومية العامة'!$B$6:$B$1600,$H$1)</f>
        <v>0</v>
      </c>
      <c r="I182" s="76">
        <f>SUMIFS('اليومية العامة'!$M$6:$M$1600,'اليومية العامة'!$J$6:$J$1600,$B182,'اليومية العامة'!$B$6:$B$1600,$H$1)</f>
        <v>0</v>
      </c>
      <c r="J182" s="76">
        <f>SUMIFS('اليومية العامة'!$I$6:$I$1600,'اليومية العامة'!$F$6:$F$1600,$B182,'اليومية العامة'!$B$6:$B$1600,$J$1)</f>
        <v>0</v>
      </c>
      <c r="K182" s="76">
        <f>SUMIFS('اليومية العامة'!$M$6:$M$1600,'اليومية العامة'!$J$6:$J$1600,$B182,'اليومية العامة'!$B$6:$B$1600,$J$1)</f>
        <v>0</v>
      </c>
      <c r="L182" s="76">
        <f>SUMIFS('اليومية العامة'!$I$6:$I$1600,'اليومية العامة'!$F$6:$F$1600,$B182,'اليومية العامة'!$B$6:$B$1600,$L$1)</f>
        <v>0</v>
      </c>
      <c r="M182" s="76">
        <f>SUMIFS('اليومية العامة'!$M$6:$M$1600,'اليومية العامة'!$J$6:$J$1600,$B182,'اليومية العامة'!$B$6:$B$1600,$L$1)</f>
        <v>0</v>
      </c>
      <c r="N182" s="76">
        <f>SUMIFS('اليومية العامة'!$I$6:$I$1600,'اليومية العامة'!$F$6:$F$1600,$B182,'اليومية العامة'!$B$6:$B$1600,$N$1)</f>
        <v>0</v>
      </c>
      <c r="O182" s="76">
        <f>SUMIFS('اليومية العامة'!$M$6:$M$1600,'اليومية العامة'!$J$6:$J$1600,$B182,'اليومية العامة'!$B$6:$B$1600,$N$1)</f>
        <v>0</v>
      </c>
      <c r="P182" s="76">
        <f>SUMIFS('اليومية العامة'!$I$6:$I$1600,'اليومية العامة'!$F$6:$F$1600,$B182,'اليومية العامة'!$B$6:$B$1600,$P$1)</f>
        <v>0</v>
      </c>
      <c r="Q182" s="76">
        <f>SUMIFS('اليومية العامة'!$M$6:$M$1600,'اليومية العامة'!$J$6:$J$1600,$B182,'اليومية العامة'!$B$6:$B$1600,$P$1)</f>
        <v>0</v>
      </c>
      <c r="R182" s="76">
        <f>SUMIFS('اليومية العامة'!$I$6:$I$1600,'اليومية العامة'!$F$6:$F$1600,$B182,'اليومية العامة'!$B$6:$B$1600,$R$1)</f>
        <v>0</v>
      </c>
      <c r="S182" s="76">
        <f>SUMIFS('اليومية العامة'!$M$6:$M$1600,'اليومية العامة'!$J$6:$J$1600,$B182,'اليومية العامة'!$B$6:$B$1600,$R$1)</f>
        <v>0</v>
      </c>
      <c r="T182" s="76">
        <f>SUMIFS('اليومية العامة'!$I$6:$I$1600,'اليومية العامة'!$F$6:$F$1600,$B182,'اليومية العامة'!$B$6:$B$1600,$T$1)</f>
        <v>0</v>
      </c>
      <c r="U182" s="76">
        <f>SUMIFS('اليومية العامة'!$M$6:$M$1600,'اليومية العامة'!$J$6:$J$1600,$B182,'اليومية العامة'!$B$6:$B$1600,$T$1)</f>
        <v>0</v>
      </c>
      <c r="V182" s="76">
        <f>SUMIFS('اليومية العامة'!$I$6:$I$1600,'اليومية العامة'!$F$6:$F$1600,$B182,'اليومية العامة'!$B$6:$B$1600,$V$1)</f>
        <v>0</v>
      </c>
      <c r="W182" s="76">
        <f>SUMIFS('اليومية العامة'!$M$6:$M$1600,'اليومية العامة'!$J$6:$J$1600,$B182,'اليومية العامة'!$B$6:$B$1600,$V$1)</f>
        <v>0</v>
      </c>
      <c r="X182" s="76">
        <f>SUMIFS('اليومية العامة'!$I$6:$I$1600,'اليومية العامة'!$F$6:$F$1600,$B182,'اليومية العامة'!$B$6:$B$1600,$X$1)</f>
        <v>0</v>
      </c>
      <c r="Y182" s="76">
        <f>SUMIFS('اليومية العامة'!$M$6:$M$1600,'اليومية العامة'!$J$6:$J$1600,$B182,'اليومية العامة'!$B$6:$B$1600,$X$1)</f>
        <v>0</v>
      </c>
      <c r="Z182" s="76">
        <f>SUMIFS('اليومية العامة'!$I$6:$I$1600,'اليومية العامة'!$F$6:$F$1600,$B182,'اليومية العامة'!$B$6:$B$1600,$Z$1)</f>
        <v>0</v>
      </c>
      <c r="AA182" s="76">
        <f>SUMIFS('اليومية العامة'!$M$6:$M$1600,'اليومية العامة'!$J$6:$J$1600,$B182,'اليومية العامة'!$B$6:$B$1600,$Z$1)</f>
        <v>0</v>
      </c>
      <c r="AB182" s="76">
        <f>SUMIFS('اليومية العامة'!$I$6:$I$1600,'اليومية العامة'!$F$6:$F$1600,$B182,'اليومية العامة'!$B$6:$B$1600,$AB$1)</f>
        <v>0</v>
      </c>
      <c r="AC182" s="76">
        <f>SUMIFS('اليومية العامة'!$M$6:$M$1600,'اليومية العامة'!$J$6:$J$1600,$B182,'اليومية العامة'!$B$6:$B$1600,$AB$1)</f>
        <v>0</v>
      </c>
      <c r="AD182" s="76">
        <f t="shared" si="6"/>
        <v>0</v>
      </c>
      <c r="AE182" s="76">
        <f t="shared" si="7"/>
        <v>0</v>
      </c>
      <c r="AF182" s="20" t="str">
        <f t="shared" si="8"/>
        <v/>
      </c>
    </row>
    <row r="183" spans="1:32" x14ac:dyDescent="0.25">
      <c r="A183" s="75">
        <f>'دليل الحسابات'!A181</f>
        <v>3</v>
      </c>
      <c r="B183" s="75">
        <f>'دليل الحسابات'!B181</f>
        <v>21100000</v>
      </c>
      <c r="C183" s="75" t="str">
        <f>'دليل الحسابات'!C181</f>
        <v>قروض بنكية طويلة الاجل</v>
      </c>
      <c r="D183" s="76">
        <f>SUMIFS('القيد الإفتتاحي'!$I$6:$I$1600,'القيد الإفتتاحي'!$F$6:$F$1600,$B183,'القيد الإفتتاحي'!$B$6:$B$1600,$D$1)</f>
        <v>0</v>
      </c>
      <c r="E183" s="76">
        <f>SUMIFS('القيد الإفتتاحي'!$M$6:$M$1600,'القيد الإفتتاحي'!$J$6:$J$1600,$B183,'القيد الإفتتاحي'!$B$6:$B$1600,$D$1)</f>
        <v>0</v>
      </c>
      <c r="F183" s="76">
        <f>SUMIFS('اليومية العامة'!$I$6:$I$1600,'اليومية العامة'!$F$6:$F$1600,$B183,'اليومية العامة'!$B$6:$B$1600,$F$1)</f>
        <v>0</v>
      </c>
      <c r="G183" s="76">
        <f>SUMIFS('اليومية العامة'!$M$6:$M$1600,'اليومية العامة'!$J$6:$J$1600,$B183,'اليومية العامة'!$B$6:$B$1600,$F$1)</f>
        <v>0</v>
      </c>
      <c r="H183" s="76">
        <f>SUMIFS('اليومية العامة'!$I$6:$I$1600,'اليومية العامة'!$F$6:$F$1600,$B183,'اليومية العامة'!$B$6:$B$1600,$H$1)</f>
        <v>0</v>
      </c>
      <c r="I183" s="76">
        <f>SUMIFS('اليومية العامة'!$M$6:$M$1600,'اليومية العامة'!$J$6:$J$1600,$B183,'اليومية العامة'!$B$6:$B$1600,$H$1)</f>
        <v>0</v>
      </c>
      <c r="J183" s="76">
        <f>SUMIFS('اليومية العامة'!$I$6:$I$1600,'اليومية العامة'!$F$6:$F$1600,$B183,'اليومية العامة'!$B$6:$B$1600,$J$1)</f>
        <v>0</v>
      </c>
      <c r="K183" s="76">
        <f>SUMIFS('اليومية العامة'!$M$6:$M$1600,'اليومية العامة'!$J$6:$J$1600,$B183,'اليومية العامة'!$B$6:$B$1600,$J$1)</f>
        <v>0</v>
      </c>
      <c r="L183" s="76">
        <f>SUMIFS('اليومية العامة'!$I$6:$I$1600,'اليومية العامة'!$F$6:$F$1600,$B183,'اليومية العامة'!$B$6:$B$1600,$L$1)</f>
        <v>0</v>
      </c>
      <c r="M183" s="76">
        <f>SUMIFS('اليومية العامة'!$M$6:$M$1600,'اليومية العامة'!$J$6:$J$1600,$B183,'اليومية العامة'!$B$6:$B$1600,$L$1)</f>
        <v>0</v>
      </c>
      <c r="N183" s="76">
        <f>SUMIFS('اليومية العامة'!$I$6:$I$1600,'اليومية العامة'!$F$6:$F$1600,$B183,'اليومية العامة'!$B$6:$B$1600,$N$1)</f>
        <v>0</v>
      </c>
      <c r="O183" s="76">
        <f>SUMIFS('اليومية العامة'!$M$6:$M$1600,'اليومية العامة'!$J$6:$J$1600,$B183,'اليومية العامة'!$B$6:$B$1600,$N$1)</f>
        <v>0</v>
      </c>
      <c r="P183" s="76">
        <f>SUMIFS('اليومية العامة'!$I$6:$I$1600,'اليومية العامة'!$F$6:$F$1600,$B183,'اليومية العامة'!$B$6:$B$1600,$P$1)</f>
        <v>0</v>
      </c>
      <c r="Q183" s="76">
        <f>SUMIFS('اليومية العامة'!$M$6:$M$1600,'اليومية العامة'!$J$6:$J$1600,$B183,'اليومية العامة'!$B$6:$B$1600,$P$1)</f>
        <v>0</v>
      </c>
      <c r="R183" s="76">
        <f>SUMIFS('اليومية العامة'!$I$6:$I$1600,'اليومية العامة'!$F$6:$F$1600,$B183,'اليومية العامة'!$B$6:$B$1600,$R$1)</f>
        <v>0</v>
      </c>
      <c r="S183" s="76">
        <f>SUMIFS('اليومية العامة'!$M$6:$M$1600,'اليومية العامة'!$J$6:$J$1600,$B183,'اليومية العامة'!$B$6:$B$1600,$R$1)</f>
        <v>0</v>
      </c>
      <c r="T183" s="76">
        <f>SUMIFS('اليومية العامة'!$I$6:$I$1600,'اليومية العامة'!$F$6:$F$1600,$B183,'اليومية العامة'!$B$6:$B$1600,$T$1)</f>
        <v>0</v>
      </c>
      <c r="U183" s="76">
        <f>SUMIFS('اليومية العامة'!$M$6:$M$1600,'اليومية العامة'!$J$6:$J$1600,$B183,'اليومية العامة'!$B$6:$B$1600,$T$1)</f>
        <v>0</v>
      </c>
      <c r="V183" s="76">
        <f>SUMIFS('اليومية العامة'!$I$6:$I$1600,'اليومية العامة'!$F$6:$F$1600,$B183,'اليومية العامة'!$B$6:$B$1600,$V$1)</f>
        <v>0</v>
      </c>
      <c r="W183" s="76">
        <f>SUMIFS('اليومية العامة'!$M$6:$M$1600,'اليومية العامة'!$J$6:$J$1600,$B183,'اليومية العامة'!$B$6:$B$1600,$V$1)</f>
        <v>0</v>
      </c>
      <c r="X183" s="76">
        <f>SUMIFS('اليومية العامة'!$I$6:$I$1600,'اليومية العامة'!$F$6:$F$1600,$B183,'اليومية العامة'!$B$6:$B$1600,$X$1)</f>
        <v>0</v>
      </c>
      <c r="Y183" s="76">
        <f>SUMIFS('اليومية العامة'!$M$6:$M$1600,'اليومية العامة'!$J$6:$J$1600,$B183,'اليومية العامة'!$B$6:$B$1600,$X$1)</f>
        <v>0</v>
      </c>
      <c r="Z183" s="76">
        <f>SUMIFS('اليومية العامة'!$I$6:$I$1600,'اليومية العامة'!$F$6:$F$1600,$B183,'اليومية العامة'!$B$6:$B$1600,$Z$1)</f>
        <v>0</v>
      </c>
      <c r="AA183" s="76">
        <f>SUMIFS('اليومية العامة'!$M$6:$M$1600,'اليومية العامة'!$J$6:$J$1600,$B183,'اليومية العامة'!$B$6:$B$1600,$Z$1)</f>
        <v>0</v>
      </c>
      <c r="AB183" s="76">
        <f>SUMIFS('اليومية العامة'!$I$6:$I$1600,'اليومية العامة'!$F$6:$F$1600,$B183,'اليومية العامة'!$B$6:$B$1600,$AB$1)</f>
        <v>0</v>
      </c>
      <c r="AC183" s="76">
        <f>SUMIFS('اليومية العامة'!$M$6:$M$1600,'اليومية العامة'!$J$6:$J$1600,$B183,'اليومية العامة'!$B$6:$B$1600,$AB$1)</f>
        <v>0</v>
      </c>
      <c r="AD183" s="76">
        <f t="shared" si="6"/>
        <v>0</v>
      </c>
      <c r="AE183" s="76">
        <f t="shared" si="7"/>
        <v>0</v>
      </c>
      <c r="AF183" s="20" t="str">
        <f t="shared" si="8"/>
        <v/>
      </c>
    </row>
    <row r="184" spans="1:32" x14ac:dyDescent="0.25">
      <c r="A184" s="75">
        <f>'دليل الحسابات'!A182</f>
        <v>4</v>
      </c>
      <c r="B184" s="75">
        <f>'دليل الحسابات'!B182</f>
        <v>21101000</v>
      </c>
      <c r="C184" s="75" t="str">
        <f>'دليل الحسابات'!C182</f>
        <v>قروض بنكية طويلة الاجل</v>
      </c>
      <c r="D184" s="76">
        <f>SUMIFS('القيد الإفتتاحي'!$I$6:$I$1600,'القيد الإفتتاحي'!$F$6:$F$1600,$B184,'القيد الإفتتاحي'!$B$6:$B$1600,$D$1)</f>
        <v>0</v>
      </c>
      <c r="E184" s="76">
        <f>SUMIFS('القيد الإفتتاحي'!$M$6:$M$1600,'القيد الإفتتاحي'!$J$6:$J$1600,$B184,'القيد الإفتتاحي'!$B$6:$B$1600,$D$1)</f>
        <v>0</v>
      </c>
      <c r="F184" s="76">
        <f>SUMIFS('اليومية العامة'!$I$6:$I$1600,'اليومية العامة'!$F$6:$F$1600,$B184,'اليومية العامة'!$B$6:$B$1600,$F$1)</f>
        <v>0</v>
      </c>
      <c r="G184" s="76">
        <f>SUMIFS('اليومية العامة'!$M$6:$M$1600,'اليومية العامة'!$J$6:$J$1600,$B184,'اليومية العامة'!$B$6:$B$1600,$F$1)</f>
        <v>0</v>
      </c>
      <c r="H184" s="76">
        <f>SUMIFS('اليومية العامة'!$I$6:$I$1600,'اليومية العامة'!$F$6:$F$1600,$B184,'اليومية العامة'!$B$6:$B$1600,$H$1)</f>
        <v>0</v>
      </c>
      <c r="I184" s="76">
        <f>SUMIFS('اليومية العامة'!$M$6:$M$1600,'اليومية العامة'!$J$6:$J$1600,$B184,'اليومية العامة'!$B$6:$B$1600,$H$1)</f>
        <v>0</v>
      </c>
      <c r="J184" s="76">
        <f>SUMIFS('اليومية العامة'!$I$6:$I$1600,'اليومية العامة'!$F$6:$F$1600,$B184,'اليومية العامة'!$B$6:$B$1600,$J$1)</f>
        <v>0</v>
      </c>
      <c r="K184" s="76">
        <f>SUMIFS('اليومية العامة'!$M$6:$M$1600,'اليومية العامة'!$J$6:$J$1600,$B184,'اليومية العامة'!$B$6:$B$1600,$J$1)</f>
        <v>0</v>
      </c>
      <c r="L184" s="76">
        <f>SUMIFS('اليومية العامة'!$I$6:$I$1600,'اليومية العامة'!$F$6:$F$1600,$B184,'اليومية العامة'!$B$6:$B$1600,$L$1)</f>
        <v>0</v>
      </c>
      <c r="M184" s="76">
        <f>SUMIFS('اليومية العامة'!$M$6:$M$1600,'اليومية العامة'!$J$6:$J$1600,$B184,'اليومية العامة'!$B$6:$B$1600,$L$1)</f>
        <v>0</v>
      </c>
      <c r="N184" s="76">
        <f>SUMIFS('اليومية العامة'!$I$6:$I$1600,'اليومية العامة'!$F$6:$F$1600,$B184,'اليومية العامة'!$B$6:$B$1600,$N$1)</f>
        <v>0</v>
      </c>
      <c r="O184" s="76">
        <f>SUMIFS('اليومية العامة'!$M$6:$M$1600,'اليومية العامة'!$J$6:$J$1600,$B184,'اليومية العامة'!$B$6:$B$1600,$N$1)</f>
        <v>0</v>
      </c>
      <c r="P184" s="76">
        <f>SUMIFS('اليومية العامة'!$I$6:$I$1600,'اليومية العامة'!$F$6:$F$1600,$B184,'اليومية العامة'!$B$6:$B$1600,$P$1)</f>
        <v>0</v>
      </c>
      <c r="Q184" s="76">
        <f>SUMIFS('اليومية العامة'!$M$6:$M$1600,'اليومية العامة'!$J$6:$J$1600,$B184,'اليومية العامة'!$B$6:$B$1600,$P$1)</f>
        <v>0</v>
      </c>
      <c r="R184" s="76">
        <f>SUMIFS('اليومية العامة'!$I$6:$I$1600,'اليومية العامة'!$F$6:$F$1600,$B184,'اليومية العامة'!$B$6:$B$1600,$R$1)</f>
        <v>0</v>
      </c>
      <c r="S184" s="76">
        <f>SUMIFS('اليومية العامة'!$M$6:$M$1600,'اليومية العامة'!$J$6:$J$1600,$B184,'اليومية العامة'!$B$6:$B$1600,$R$1)</f>
        <v>0</v>
      </c>
      <c r="T184" s="76">
        <f>SUMIFS('اليومية العامة'!$I$6:$I$1600,'اليومية العامة'!$F$6:$F$1600,$B184,'اليومية العامة'!$B$6:$B$1600,$T$1)</f>
        <v>0</v>
      </c>
      <c r="U184" s="76">
        <f>SUMIFS('اليومية العامة'!$M$6:$M$1600,'اليومية العامة'!$J$6:$J$1600,$B184,'اليومية العامة'!$B$6:$B$1600,$T$1)</f>
        <v>0</v>
      </c>
      <c r="V184" s="76">
        <f>SUMIFS('اليومية العامة'!$I$6:$I$1600,'اليومية العامة'!$F$6:$F$1600,$B184,'اليومية العامة'!$B$6:$B$1600,$V$1)</f>
        <v>0</v>
      </c>
      <c r="W184" s="76">
        <f>SUMIFS('اليومية العامة'!$M$6:$M$1600,'اليومية العامة'!$J$6:$J$1600,$B184,'اليومية العامة'!$B$6:$B$1600,$V$1)</f>
        <v>0</v>
      </c>
      <c r="X184" s="76">
        <f>SUMIFS('اليومية العامة'!$I$6:$I$1600,'اليومية العامة'!$F$6:$F$1600,$B184,'اليومية العامة'!$B$6:$B$1600,$X$1)</f>
        <v>0</v>
      </c>
      <c r="Y184" s="76">
        <f>SUMIFS('اليومية العامة'!$M$6:$M$1600,'اليومية العامة'!$J$6:$J$1600,$B184,'اليومية العامة'!$B$6:$B$1600,$X$1)</f>
        <v>0</v>
      </c>
      <c r="Z184" s="76">
        <f>SUMIFS('اليومية العامة'!$I$6:$I$1600,'اليومية العامة'!$F$6:$F$1600,$B184,'اليومية العامة'!$B$6:$B$1600,$Z$1)</f>
        <v>0</v>
      </c>
      <c r="AA184" s="76">
        <f>SUMIFS('اليومية العامة'!$M$6:$M$1600,'اليومية العامة'!$J$6:$J$1600,$B184,'اليومية العامة'!$B$6:$B$1600,$Z$1)</f>
        <v>0</v>
      </c>
      <c r="AB184" s="76">
        <f>SUMIFS('اليومية العامة'!$I$6:$I$1600,'اليومية العامة'!$F$6:$F$1600,$B184,'اليومية العامة'!$B$6:$B$1600,$AB$1)</f>
        <v>0</v>
      </c>
      <c r="AC184" s="76">
        <f>SUMIFS('اليومية العامة'!$M$6:$M$1600,'اليومية العامة'!$J$6:$J$1600,$B184,'اليومية العامة'!$B$6:$B$1600,$AB$1)</f>
        <v>0</v>
      </c>
      <c r="AD184" s="76">
        <f t="shared" si="6"/>
        <v>0</v>
      </c>
      <c r="AE184" s="76">
        <f t="shared" si="7"/>
        <v>0</v>
      </c>
      <c r="AF184" s="20" t="str">
        <f t="shared" si="8"/>
        <v/>
      </c>
    </row>
    <row r="185" spans="1:32" x14ac:dyDescent="0.25">
      <c r="A185" s="75">
        <f>'دليل الحسابات'!A183</f>
        <v>5</v>
      </c>
      <c r="B185" s="75">
        <f>'دليل الحسابات'!B183</f>
        <v>21101001</v>
      </c>
      <c r="C185" s="75" t="str">
        <f>'دليل الحسابات'!C183</f>
        <v>قروض بنكية طويلة الاجل</v>
      </c>
      <c r="D185" s="76">
        <f>SUMIFS('القيد الإفتتاحي'!$I$6:$I$1600,'القيد الإفتتاحي'!$F$6:$F$1600,$B185,'القيد الإفتتاحي'!$B$6:$B$1600,$D$1)</f>
        <v>0</v>
      </c>
      <c r="E185" s="76">
        <f>SUMIFS('القيد الإفتتاحي'!$M$6:$M$1600,'القيد الإفتتاحي'!$J$6:$J$1600,$B185,'القيد الإفتتاحي'!$B$6:$B$1600,$D$1)</f>
        <v>0</v>
      </c>
      <c r="F185" s="76">
        <f>SUMIFS('اليومية العامة'!$I$6:$I$1600,'اليومية العامة'!$F$6:$F$1600,$B185,'اليومية العامة'!$B$6:$B$1600,$F$1)</f>
        <v>0</v>
      </c>
      <c r="G185" s="76">
        <f>SUMIFS('اليومية العامة'!$M$6:$M$1600,'اليومية العامة'!$J$6:$J$1600,$B185,'اليومية العامة'!$B$6:$B$1600,$F$1)</f>
        <v>0</v>
      </c>
      <c r="H185" s="76">
        <f>SUMIFS('اليومية العامة'!$I$6:$I$1600,'اليومية العامة'!$F$6:$F$1600,$B185,'اليومية العامة'!$B$6:$B$1600,$H$1)</f>
        <v>0</v>
      </c>
      <c r="I185" s="76">
        <f>SUMIFS('اليومية العامة'!$M$6:$M$1600,'اليومية العامة'!$J$6:$J$1600,$B185,'اليومية العامة'!$B$6:$B$1600,$H$1)</f>
        <v>0</v>
      </c>
      <c r="J185" s="76">
        <f>SUMIFS('اليومية العامة'!$I$6:$I$1600,'اليومية العامة'!$F$6:$F$1600,$B185,'اليومية العامة'!$B$6:$B$1600,$J$1)</f>
        <v>0</v>
      </c>
      <c r="K185" s="76">
        <f>SUMIFS('اليومية العامة'!$M$6:$M$1600,'اليومية العامة'!$J$6:$J$1600,$B185,'اليومية العامة'!$B$6:$B$1600,$J$1)</f>
        <v>0</v>
      </c>
      <c r="L185" s="76">
        <f>SUMIFS('اليومية العامة'!$I$6:$I$1600,'اليومية العامة'!$F$6:$F$1600,$B185,'اليومية العامة'!$B$6:$B$1600,$L$1)</f>
        <v>0</v>
      </c>
      <c r="M185" s="76">
        <f>SUMIFS('اليومية العامة'!$M$6:$M$1600,'اليومية العامة'!$J$6:$J$1600,$B185,'اليومية العامة'!$B$6:$B$1600,$L$1)</f>
        <v>0</v>
      </c>
      <c r="N185" s="76">
        <f>SUMIFS('اليومية العامة'!$I$6:$I$1600,'اليومية العامة'!$F$6:$F$1600,$B185,'اليومية العامة'!$B$6:$B$1600,$N$1)</f>
        <v>0</v>
      </c>
      <c r="O185" s="76">
        <f>SUMIFS('اليومية العامة'!$M$6:$M$1600,'اليومية العامة'!$J$6:$J$1600,$B185,'اليومية العامة'!$B$6:$B$1600,$N$1)</f>
        <v>0</v>
      </c>
      <c r="P185" s="76">
        <f>SUMIFS('اليومية العامة'!$I$6:$I$1600,'اليومية العامة'!$F$6:$F$1600,$B185,'اليومية العامة'!$B$6:$B$1600,$P$1)</f>
        <v>0</v>
      </c>
      <c r="Q185" s="76">
        <f>SUMIFS('اليومية العامة'!$M$6:$M$1600,'اليومية العامة'!$J$6:$J$1600,$B185,'اليومية العامة'!$B$6:$B$1600,$P$1)</f>
        <v>0</v>
      </c>
      <c r="R185" s="76">
        <f>SUMIFS('اليومية العامة'!$I$6:$I$1600,'اليومية العامة'!$F$6:$F$1600,$B185,'اليومية العامة'!$B$6:$B$1600,$R$1)</f>
        <v>0</v>
      </c>
      <c r="S185" s="76">
        <f>SUMIFS('اليومية العامة'!$M$6:$M$1600,'اليومية العامة'!$J$6:$J$1600,$B185,'اليومية العامة'!$B$6:$B$1600,$R$1)</f>
        <v>0</v>
      </c>
      <c r="T185" s="76">
        <f>SUMIFS('اليومية العامة'!$I$6:$I$1600,'اليومية العامة'!$F$6:$F$1600,$B185,'اليومية العامة'!$B$6:$B$1600,$T$1)</f>
        <v>0</v>
      </c>
      <c r="U185" s="76">
        <f>SUMIFS('اليومية العامة'!$M$6:$M$1600,'اليومية العامة'!$J$6:$J$1600,$B185,'اليومية العامة'!$B$6:$B$1600,$T$1)</f>
        <v>0</v>
      </c>
      <c r="V185" s="76">
        <f>SUMIFS('اليومية العامة'!$I$6:$I$1600,'اليومية العامة'!$F$6:$F$1600,$B185,'اليومية العامة'!$B$6:$B$1600,$V$1)</f>
        <v>0</v>
      </c>
      <c r="W185" s="76">
        <f>SUMIFS('اليومية العامة'!$M$6:$M$1600,'اليومية العامة'!$J$6:$J$1600,$B185,'اليومية العامة'!$B$6:$B$1600,$V$1)</f>
        <v>0</v>
      </c>
      <c r="X185" s="76">
        <f>SUMIFS('اليومية العامة'!$I$6:$I$1600,'اليومية العامة'!$F$6:$F$1600,$B185,'اليومية العامة'!$B$6:$B$1600,$X$1)</f>
        <v>0</v>
      </c>
      <c r="Y185" s="76">
        <f>SUMIFS('اليومية العامة'!$M$6:$M$1600,'اليومية العامة'!$J$6:$J$1600,$B185,'اليومية العامة'!$B$6:$B$1600,$X$1)</f>
        <v>0</v>
      </c>
      <c r="Z185" s="76">
        <f>SUMIFS('اليومية العامة'!$I$6:$I$1600,'اليومية العامة'!$F$6:$F$1600,$B185,'اليومية العامة'!$B$6:$B$1600,$Z$1)</f>
        <v>0</v>
      </c>
      <c r="AA185" s="76">
        <f>SUMIFS('اليومية العامة'!$M$6:$M$1600,'اليومية العامة'!$J$6:$J$1600,$B185,'اليومية العامة'!$B$6:$B$1600,$Z$1)</f>
        <v>0</v>
      </c>
      <c r="AB185" s="76">
        <f>SUMIFS('اليومية العامة'!$I$6:$I$1600,'اليومية العامة'!$F$6:$F$1600,$B185,'اليومية العامة'!$B$6:$B$1600,$AB$1)</f>
        <v>0</v>
      </c>
      <c r="AC185" s="76">
        <f>SUMIFS('اليومية العامة'!$M$6:$M$1600,'اليومية العامة'!$J$6:$J$1600,$B185,'اليومية العامة'!$B$6:$B$1600,$AB$1)</f>
        <v>0</v>
      </c>
      <c r="AD185" s="76">
        <f t="shared" si="6"/>
        <v>0</v>
      </c>
      <c r="AE185" s="76">
        <f t="shared" si="7"/>
        <v>0</v>
      </c>
      <c r="AF185" s="20" t="str">
        <f t="shared" si="8"/>
        <v/>
      </c>
    </row>
    <row r="186" spans="1:32" x14ac:dyDescent="0.25">
      <c r="A186" s="75">
        <f>'دليل الحسابات'!A184</f>
        <v>3</v>
      </c>
      <c r="B186" s="75">
        <f>'دليل الحسابات'!B184</f>
        <v>21200000</v>
      </c>
      <c r="C186" s="75" t="str">
        <f>'دليل الحسابات'!C184</f>
        <v>دائنو شراء اصول ثابته</v>
      </c>
      <c r="D186" s="76">
        <f>SUMIFS('القيد الإفتتاحي'!$I$6:$I$1600,'القيد الإفتتاحي'!$F$6:$F$1600,$B186,'القيد الإفتتاحي'!$B$6:$B$1600,$D$1)</f>
        <v>0</v>
      </c>
      <c r="E186" s="76">
        <f>SUMIFS('القيد الإفتتاحي'!$M$6:$M$1600,'القيد الإفتتاحي'!$J$6:$J$1600,$B186,'القيد الإفتتاحي'!$B$6:$B$1600,$D$1)</f>
        <v>0</v>
      </c>
      <c r="F186" s="76">
        <f>SUMIFS('اليومية العامة'!$I$6:$I$1600,'اليومية العامة'!$F$6:$F$1600,$B186,'اليومية العامة'!$B$6:$B$1600,$F$1)</f>
        <v>0</v>
      </c>
      <c r="G186" s="76">
        <f>SUMIFS('اليومية العامة'!$M$6:$M$1600,'اليومية العامة'!$J$6:$J$1600,$B186,'اليومية العامة'!$B$6:$B$1600,$F$1)</f>
        <v>0</v>
      </c>
      <c r="H186" s="76">
        <f>SUMIFS('اليومية العامة'!$I$6:$I$1600,'اليومية العامة'!$F$6:$F$1600,$B186,'اليومية العامة'!$B$6:$B$1600,$H$1)</f>
        <v>0</v>
      </c>
      <c r="I186" s="76">
        <f>SUMIFS('اليومية العامة'!$M$6:$M$1600,'اليومية العامة'!$J$6:$J$1600,$B186,'اليومية العامة'!$B$6:$B$1600,$H$1)</f>
        <v>0</v>
      </c>
      <c r="J186" s="76">
        <f>SUMIFS('اليومية العامة'!$I$6:$I$1600,'اليومية العامة'!$F$6:$F$1600,$B186,'اليومية العامة'!$B$6:$B$1600,$J$1)</f>
        <v>0</v>
      </c>
      <c r="K186" s="76">
        <f>SUMIFS('اليومية العامة'!$M$6:$M$1600,'اليومية العامة'!$J$6:$J$1600,$B186,'اليومية العامة'!$B$6:$B$1600,$J$1)</f>
        <v>0</v>
      </c>
      <c r="L186" s="76">
        <f>SUMIFS('اليومية العامة'!$I$6:$I$1600,'اليومية العامة'!$F$6:$F$1600,$B186,'اليومية العامة'!$B$6:$B$1600,$L$1)</f>
        <v>0</v>
      </c>
      <c r="M186" s="76">
        <f>SUMIFS('اليومية العامة'!$M$6:$M$1600,'اليومية العامة'!$J$6:$J$1600,$B186,'اليومية العامة'!$B$6:$B$1600,$L$1)</f>
        <v>0</v>
      </c>
      <c r="N186" s="76">
        <f>SUMIFS('اليومية العامة'!$I$6:$I$1600,'اليومية العامة'!$F$6:$F$1600,$B186,'اليومية العامة'!$B$6:$B$1600,$N$1)</f>
        <v>0</v>
      </c>
      <c r="O186" s="76">
        <f>SUMIFS('اليومية العامة'!$M$6:$M$1600,'اليومية العامة'!$J$6:$J$1600,$B186,'اليومية العامة'!$B$6:$B$1600,$N$1)</f>
        <v>0</v>
      </c>
      <c r="P186" s="76">
        <f>SUMIFS('اليومية العامة'!$I$6:$I$1600,'اليومية العامة'!$F$6:$F$1600,$B186,'اليومية العامة'!$B$6:$B$1600,$P$1)</f>
        <v>0</v>
      </c>
      <c r="Q186" s="76">
        <f>SUMIFS('اليومية العامة'!$M$6:$M$1600,'اليومية العامة'!$J$6:$J$1600,$B186,'اليومية العامة'!$B$6:$B$1600,$P$1)</f>
        <v>0</v>
      </c>
      <c r="R186" s="76">
        <f>SUMIFS('اليومية العامة'!$I$6:$I$1600,'اليومية العامة'!$F$6:$F$1600,$B186,'اليومية العامة'!$B$6:$B$1600,$R$1)</f>
        <v>0</v>
      </c>
      <c r="S186" s="76">
        <f>SUMIFS('اليومية العامة'!$M$6:$M$1600,'اليومية العامة'!$J$6:$J$1600,$B186,'اليومية العامة'!$B$6:$B$1600,$R$1)</f>
        <v>0</v>
      </c>
      <c r="T186" s="76">
        <f>SUMIFS('اليومية العامة'!$I$6:$I$1600,'اليومية العامة'!$F$6:$F$1600,$B186,'اليومية العامة'!$B$6:$B$1600,$T$1)</f>
        <v>0</v>
      </c>
      <c r="U186" s="76">
        <f>SUMIFS('اليومية العامة'!$M$6:$M$1600,'اليومية العامة'!$J$6:$J$1600,$B186,'اليومية العامة'!$B$6:$B$1600,$T$1)</f>
        <v>0</v>
      </c>
      <c r="V186" s="76">
        <f>SUMIFS('اليومية العامة'!$I$6:$I$1600,'اليومية العامة'!$F$6:$F$1600,$B186,'اليومية العامة'!$B$6:$B$1600,$V$1)</f>
        <v>0</v>
      </c>
      <c r="W186" s="76">
        <f>SUMIFS('اليومية العامة'!$M$6:$M$1600,'اليومية العامة'!$J$6:$J$1600,$B186,'اليومية العامة'!$B$6:$B$1600,$V$1)</f>
        <v>0</v>
      </c>
      <c r="X186" s="76">
        <f>SUMIFS('اليومية العامة'!$I$6:$I$1600,'اليومية العامة'!$F$6:$F$1600,$B186,'اليومية العامة'!$B$6:$B$1600,$X$1)</f>
        <v>0</v>
      </c>
      <c r="Y186" s="76">
        <f>SUMIFS('اليومية العامة'!$M$6:$M$1600,'اليومية العامة'!$J$6:$J$1600,$B186,'اليومية العامة'!$B$6:$B$1600,$X$1)</f>
        <v>0</v>
      </c>
      <c r="Z186" s="76">
        <f>SUMIFS('اليومية العامة'!$I$6:$I$1600,'اليومية العامة'!$F$6:$F$1600,$B186,'اليومية العامة'!$B$6:$B$1600,$Z$1)</f>
        <v>0</v>
      </c>
      <c r="AA186" s="76">
        <f>SUMIFS('اليومية العامة'!$M$6:$M$1600,'اليومية العامة'!$J$6:$J$1600,$B186,'اليومية العامة'!$B$6:$B$1600,$Z$1)</f>
        <v>0</v>
      </c>
      <c r="AB186" s="76">
        <f>SUMIFS('اليومية العامة'!$I$6:$I$1600,'اليومية العامة'!$F$6:$F$1600,$B186,'اليومية العامة'!$B$6:$B$1600,$AB$1)</f>
        <v>0</v>
      </c>
      <c r="AC186" s="76">
        <f>SUMIFS('اليومية العامة'!$M$6:$M$1600,'اليومية العامة'!$J$6:$J$1600,$B186,'اليومية العامة'!$B$6:$B$1600,$AB$1)</f>
        <v>0</v>
      </c>
      <c r="AD186" s="76">
        <f t="shared" si="6"/>
        <v>0</v>
      </c>
      <c r="AE186" s="76">
        <f t="shared" si="7"/>
        <v>0</v>
      </c>
      <c r="AF186" s="20" t="str">
        <f t="shared" si="8"/>
        <v/>
      </c>
    </row>
    <row r="187" spans="1:32" x14ac:dyDescent="0.25">
      <c r="A187" s="75">
        <f>'دليل الحسابات'!A185</f>
        <v>4</v>
      </c>
      <c r="B187" s="75">
        <f>'دليل الحسابات'!B185</f>
        <v>21201000</v>
      </c>
      <c r="C187" s="75" t="str">
        <f>'دليل الحسابات'!C185</f>
        <v>دائنو شراء اصول ثابته</v>
      </c>
      <c r="D187" s="76">
        <f>SUMIFS('القيد الإفتتاحي'!$I$6:$I$1600,'القيد الإفتتاحي'!$F$6:$F$1600,$B187,'القيد الإفتتاحي'!$B$6:$B$1600,$D$1)</f>
        <v>0</v>
      </c>
      <c r="E187" s="76">
        <f>SUMIFS('القيد الإفتتاحي'!$M$6:$M$1600,'القيد الإفتتاحي'!$J$6:$J$1600,$B187,'القيد الإفتتاحي'!$B$6:$B$1600,$D$1)</f>
        <v>0</v>
      </c>
      <c r="F187" s="76">
        <f>SUMIFS('اليومية العامة'!$I$6:$I$1600,'اليومية العامة'!$F$6:$F$1600,$B187,'اليومية العامة'!$B$6:$B$1600,$F$1)</f>
        <v>0</v>
      </c>
      <c r="G187" s="76">
        <f>SUMIFS('اليومية العامة'!$M$6:$M$1600,'اليومية العامة'!$J$6:$J$1600,$B187,'اليومية العامة'!$B$6:$B$1600,$F$1)</f>
        <v>0</v>
      </c>
      <c r="H187" s="76">
        <f>SUMIFS('اليومية العامة'!$I$6:$I$1600,'اليومية العامة'!$F$6:$F$1600,$B187,'اليومية العامة'!$B$6:$B$1600,$H$1)</f>
        <v>0</v>
      </c>
      <c r="I187" s="76">
        <f>SUMIFS('اليومية العامة'!$M$6:$M$1600,'اليومية العامة'!$J$6:$J$1600,$B187,'اليومية العامة'!$B$6:$B$1600,$H$1)</f>
        <v>0</v>
      </c>
      <c r="J187" s="76">
        <f>SUMIFS('اليومية العامة'!$I$6:$I$1600,'اليومية العامة'!$F$6:$F$1600,$B187,'اليومية العامة'!$B$6:$B$1600,$J$1)</f>
        <v>0</v>
      </c>
      <c r="K187" s="76">
        <f>SUMIFS('اليومية العامة'!$M$6:$M$1600,'اليومية العامة'!$J$6:$J$1600,$B187,'اليومية العامة'!$B$6:$B$1600,$J$1)</f>
        <v>0</v>
      </c>
      <c r="L187" s="76">
        <f>SUMIFS('اليومية العامة'!$I$6:$I$1600,'اليومية العامة'!$F$6:$F$1600,$B187,'اليومية العامة'!$B$6:$B$1600,$L$1)</f>
        <v>0</v>
      </c>
      <c r="M187" s="76">
        <f>SUMIFS('اليومية العامة'!$M$6:$M$1600,'اليومية العامة'!$J$6:$J$1600,$B187,'اليومية العامة'!$B$6:$B$1600,$L$1)</f>
        <v>0</v>
      </c>
      <c r="N187" s="76">
        <f>SUMIFS('اليومية العامة'!$I$6:$I$1600,'اليومية العامة'!$F$6:$F$1600,$B187,'اليومية العامة'!$B$6:$B$1600,$N$1)</f>
        <v>0</v>
      </c>
      <c r="O187" s="76">
        <f>SUMIFS('اليومية العامة'!$M$6:$M$1600,'اليومية العامة'!$J$6:$J$1600,$B187,'اليومية العامة'!$B$6:$B$1600,$N$1)</f>
        <v>0</v>
      </c>
      <c r="P187" s="76">
        <f>SUMIFS('اليومية العامة'!$I$6:$I$1600,'اليومية العامة'!$F$6:$F$1600,$B187,'اليومية العامة'!$B$6:$B$1600,$P$1)</f>
        <v>0</v>
      </c>
      <c r="Q187" s="76">
        <f>SUMIFS('اليومية العامة'!$M$6:$M$1600,'اليومية العامة'!$J$6:$J$1600,$B187,'اليومية العامة'!$B$6:$B$1600,$P$1)</f>
        <v>0</v>
      </c>
      <c r="R187" s="76">
        <f>SUMIFS('اليومية العامة'!$I$6:$I$1600,'اليومية العامة'!$F$6:$F$1600,$B187,'اليومية العامة'!$B$6:$B$1600,$R$1)</f>
        <v>0</v>
      </c>
      <c r="S187" s="76">
        <f>SUMIFS('اليومية العامة'!$M$6:$M$1600,'اليومية العامة'!$J$6:$J$1600,$B187,'اليومية العامة'!$B$6:$B$1600,$R$1)</f>
        <v>0</v>
      </c>
      <c r="T187" s="76">
        <f>SUMIFS('اليومية العامة'!$I$6:$I$1600,'اليومية العامة'!$F$6:$F$1600,$B187,'اليومية العامة'!$B$6:$B$1600,$T$1)</f>
        <v>0</v>
      </c>
      <c r="U187" s="76">
        <f>SUMIFS('اليومية العامة'!$M$6:$M$1600,'اليومية العامة'!$J$6:$J$1600,$B187,'اليومية العامة'!$B$6:$B$1600,$T$1)</f>
        <v>0</v>
      </c>
      <c r="V187" s="76">
        <f>SUMIFS('اليومية العامة'!$I$6:$I$1600,'اليومية العامة'!$F$6:$F$1600,$B187,'اليومية العامة'!$B$6:$B$1600,$V$1)</f>
        <v>0</v>
      </c>
      <c r="W187" s="76">
        <f>SUMIFS('اليومية العامة'!$M$6:$M$1600,'اليومية العامة'!$J$6:$J$1600,$B187,'اليومية العامة'!$B$6:$B$1600,$V$1)</f>
        <v>0</v>
      </c>
      <c r="X187" s="76">
        <f>SUMIFS('اليومية العامة'!$I$6:$I$1600,'اليومية العامة'!$F$6:$F$1600,$B187,'اليومية العامة'!$B$6:$B$1600,$X$1)</f>
        <v>0</v>
      </c>
      <c r="Y187" s="76">
        <f>SUMIFS('اليومية العامة'!$M$6:$M$1600,'اليومية العامة'!$J$6:$J$1600,$B187,'اليومية العامة'!$B$6:$B$1600,$X$1)</f>
        <v>0</v>
      </c>
      <c r="Z187" s="76">
        <f>SUMIFS('اليومية العامة'!$I$6:$I$1600,'اليومية العامة'!$F$6:$F$1600,$B187,'اليومية العامة'!$B$6:$B$1600,$Z$1)</f>
        <v>0</v>
      </c>
      <c r="AA187" s="76">
        <f>SUMIFS('اليومية العامة'!$M$6:$M$1600,'اليومية العامة'!$J$6:$J$1600,$B187,'اليومية العامة'!$B$6:$B$1600,$Z$1)</f>
        <v>0</v>
      </c>
      <c r="AB187" s="76">
        <f>SUMIFS('اليومية العامة'!$I$6:$I$1600,'اليومية العامة'!$F$6:$F$1600,$B187,'اليومية العامة'!$B$6:$B$1600,$AB$1)</f>
        <v>0</v>
      </c>
      <c r="AC187" s="76">
        <f>SUMIFS('اليومية العامة'!$M$6:$M$1600,'اليومية العامة'!$J$6:$J$1600,$B187,'اليومية العامة'!$B$6:$B$1600,$AB$1)</f>
        <v>0</v>
      </c>
      <c r="AD187" s="76">
        <f t="shared" si="6"/>
        <v>0</v>
      </c>
      <c r="AE187" s="76">
        <f t="shared" si="7"/>
        <v>0</v>
      </c>
      <c r="AF187" s="20" t="str">
        <f t="shared" si="8"/>
        <v/>
      </c>
    </row>
    <row r="188" spans="1:32" x14ac:dyDescent="0.25">
      <c r="A188" s="75">
        <f>'دليل الحسابات'!A186</f>
        <v>5</v>
      </c>
      <c r="B188" s="75">
        <f>'دليل الحسابات'!B186</f>
        <v>21201001</v>
      </c>
      <c r="C188" s="75" t="str">
        <f>'دليل الحسابات'!C186</f>
        <v>دائنو شراء اصول ثابته</v>
      </c>
      <c r="D188" s="76">
        <f>SUMIFS('القيد الإفتتاحي'!$I$6:$I$1600,'القيد الإفتتاحي'!$F$6:$F$1600,$B188,'القيد الإفتتاحي'!$B$6:$B$1600,$D$1)</f>
        <v>0</v>
      </c>
      <c r="E188" s="76">
        <f>SUMIFS('القيد الإفتتاحي'!$M$6:$M$1600,'القيد الإفتتاحي'!$J$6:$J$1600,$B188,'القيد الإفتتاحي'!$B$6:$B$1600,$D$1)</f>
        <v>0</v>
      </c>
      <c r="F188" s="76">
        <f>SUMIFS('اليومية العامة'!$I$6:$I$1600,'اليومية العامة'!$F$6:$F$1600,$B188,'اليومية العامة'!$B$6:$B$1600,$F$1)</f>
        <v>0</v>
      </c>
      <c r="G188" s="76">
        <f>SUMIFS('اليومية العامة'!$M$6:$M$1600,'اليومية العامة'!$J$6:$J$1600,$B188,'اليومية العامة'!$B$6:$B$1600,$F$1)</f>
        <v>0</v>
      </c>
      <c r="H188" s="76">
        <f>SUMIFS('اليومية العامة'!$I$6:$I$1600,'اليومية العامة'!$F$6:$F$1600,$B188,'اليومية العامة'!$B$6:$B$1600,$H$1)</f>
        <v>0</v>
      </c>
      <c r="I188" s="76">
        <f>SUMIFS('اليومية العامة'!$M$6:$M$1600,'اليومية العامة'!$J$6:$J$1600,$B188,'اليومية العامة'!$B$6:$B$1600,$H$1)</f>
        <v>0</v>
      </c>
      <c r="J188" s="76">
        <f>SUMIFS('اليومية العامة'!$I$6:$I$1600,'اليومية العامة'!$F$6:$F$1600,$B188,'اليومية العامة'!$B$6:$B$1600,$J$1)</f>
        <v>0</v>
      </c>
      <c r="K188" s="76">
        <f>SUMIFS('اليومية العامة'!$M$6:$M$1600,'اليومية العامة'!$J$6:$J$1600,$B188,'اليومية العامة'!$B$6:$B$1600,$J$1)</f>
        <v>0</v>
      </c>
      <c r="L188" s="76">
        <f>SUMIFS('اليومية العامة'!$I$6:$I$1600,'اليومية العامة'!$F$6:$F$1600,$B188,'اليومية العامة'!$B$6:$B$1600,$L$1)</f>
        <v>0</v>
      </c>
      <c r="M188" s="76">
        <f>SUMIFS('اليومية العامة'!$M$6:$M$1600,'اليومية العامة'!$J$6:$J$1600,$B188,'اليومية العامة'!$B$6:$B$1600,$L$1)</f>
        <v>0</v>
      </c>
      <c r="N188" s="76">
        <f>SUMIFS('اليومية العامة'!$I$6:$I$1600,'اليومية العامة'!$F$6:$F$1600,$B188,'اليومية العامة'!$B$6:$B$1600,$N$1)</f>
        <v>0</v>
      </c>
      <c r="O188" s="76">
        <f>SUMIFS('اليومية العامة'!$M$6:$M$1600,'اليومية العامة'!$J$6:$J$1600,$B188,'اليومية العامة'!$B$6:$B$1600,$N$1)</f>
        <v>0</v>
      </c>
      <c r="P188" s="76">
        <f>SUMIFS('اليومية العامة'!$I$6:$I$1600,'اليومية العامة'!$F$6:$F$1600,$B188,'اليومية العامة'!$B$6:$B$1600,$P$1)</f>
        <v>0</v>
      </c>
      <c r="Q188" s="76">
        <f>SUMIFS('اليومية العامة'!$M$6:$M$1600,'اليومية العامة'!$J$6:$J$1600,$B188,'اليومية العامة'!$B$6:$B$1600,$P$1)</f>
        <v>0</v>
      </c>
      <c r="R188" s="76">
        <f>SUMIFS('اليومية العامة'!$I$6:$I$1600,'اليومية العامة'!$F$6:$F$1600,$B188,'اليومية العامة'!$B$6:$B$1600,$R$1)</f>
        <v>0</v>
      </c>
      <c r="S188" s="76">
        <f>SUMIFS('اليومية العامة'!$M$6:$M$1600,'اليومية العامة'!$J$6:$J$1600,$B188,'اليومية العامة'!$B$6:$B$1600,$R$1)</f>
        <v>0</v>
      </c>
      <c r="T188" s="76">
        <f>SUMIFS('اليومية العامة'!$I$6:$I$1600,'اليومية العامة'!$F$6:$F$1600,$B188,'اليومية العامة'!$B$6:$B$1600,$T$1)</f>
        <v>0</v>
      </c>
      <c r="U188" s="76">
        <f>SUMIFS('اليومية العامة'!$M$6:$M$1600,'اليومية العامة'!$J$6:$J$1600,$B188,'اليومية العامة'!$B$6:$B$1600,$T$1)</f>
        <v>0</v>
      </c>
      <c r="V188" s="76">
        <f>SUMIFS('اليومية العامة'!$I$6:$I$1600,'اليومية العامة'!$F$6:$F$1600,$B188,'اليومية العامة'!$B$6:$B$1600,$V$1)</f>
        <v>0</v>
      </c>
      <c r="W188" s="76">
        <f>SUMIFS('اليومية العامة'!$M$6:$M$1600,'اليومية العامة'!$J$6:$J$1600,$B188,'اليومية العامة'!$B$6:$B$1600,$V$1)</f>
        <v>0</v>
      </c>
      <c r="X188" s="76">
        <f>SUMIFS('اليومية العامة'!$I$6:$I$1600,'اليومية العامة'!$F$6:$F$1600,$B188,'اليومية العامة'!$B$6:$B$1600,$X$1)</f>
        <v>0</v>
      </c>
      <c r="Y188" s="76">
        <f>SUMIFS('اليومية العامة'!$M$6:$M$1600,'اليومية العامة'!$J$6:$J$1600,$B188,'اليومية العامة'!$B$6:$B$1600,$X$1)</f>
        <v>0</v>
      </c>
      <c r="Z188" s="76">
        <f>SUMIFS('اليومية العامة'!$I$6:$I$1600,'اليومية العامة'!$F$6:$F$1600,$B188,'اليومية العامة'!$B$6:$B$1600,$Z$1)</f>
        <v>0</v>
      </c>
      <c r="AA188" s="76">
        <f>SUMIFS('اليومية العامة'!$M$6:$M$1600,'اليومية العامة'!$J$6:$J$1600,$B188,'اليومية العامة'!$B$6:$B$1600,$Z$1)</f>
        <v>0</v>
      </c>
      <c r="AB188" s="76">
        <f>SUMIFS('اليومية العامة'!$I$6:$I$1600,'اليومية العامة'!$F$6:$F$1600,$B188,'اليومية العامة'!$B$6:$B$1600,$AB$1)</f>
        <v>0</v>
      </c>
      <c r="AC188" s="76">
        <f>SUMIFS('اليومية العامة'!$M$6:$M$1600,'اليومية العامة'!$J$6:$J$1600,$B188,'اليومية العامة'!$B$6:$B$1600,$AB$1)</f>
        <v>0</v>
      </c>
      <c r="AD188" s="76">
        <f t="shared" si="6"/>
        <v>0</v>
      </c>
      <c r="AE188" s="76">
        <f t="shared" si="7"/>
        <v>0</v>
      </c>
      <c r="AF188" s="20" t="str">
        <f t="shared" si="8"/>
        <v/>
      </c>
    </row>
    <row r="189" spans="1:32" x14ac:dyDescent="0.25">
      <c r="A189" s="75">
        <f>'دليل الحسابات'!A187</f>
        <v>3</v>
      </c>
      <c r="B189" s="75">
        <f>'دليل الحسابات'!B187</f>
        <v>21300000</v>
      </c>
      <c r="C189" s="75" t="str">
        <f>'دليل الحسابات'!C187</f>
        <v>التزامات طويلة الاجل اخرى</v>
      </c>
      <c r="D189" s="76">
        <f>SUMIFS('القيد الإفتتاحي'!$I$6:$I$1600,'القيد الإفتتاحي'!$F$6:$F$1600,$B189,'القيد الإفتتاحي'!$B$6:$B$1600,$D$1)</f>
        <v>0</v>
      </c>
      <c r="E189" s="76">
        <f>SUMIFS('القيد الإفتتاحي'!$M$6:$M$1600,'القيد الإفتتاحي'!$J$6:$J$1600,$B189,'القيد الإفتتاحي'!$B$6:$B$1600,$D$1)</f>
        <v>0</v>
      </c>
      <c r="F189" s="76">
        <f>SUMIFS('اليومية العامة'!$I$6:$I$1600,'اليومية العامة'!$F$6:$F$1600,$B189,'اليومية العامة'!$B$6:$B$1600,$F$1)</f>
        <v>0</v>
      </c>
      <c r="G189" s="76">
        <f>SUMIFS('اليومية العامة'!$M$6:$M$1600,'اليومية العامة'!$J$6:$J$1600,$B189,'اليومية العامة'!$B$6:$B$1600,$F$1)</f>
        <v>0</v>
      </c>
      <c r="H189" s="76">
        <f>SUMIFS('اليومية العامة'!$I$6:$I$1600,'اليومية العامة'!$F$6:$F$1600,$B189,'اليومية العامة'!$B$6:$B$1600,$H$1)</f>
        <v>0</v>
      </c>
      <c r="I189" s="76">
        <f>SUMIFS('اليومية العامة'!$M$6:$M$1600,'اليومية العامة'!$J$6:$J$1600,$B189,'اليومية العامة'!$B$6:$B$1600,$H$1)</f>
        <v>0</v>
      </c>
      <c r="J189" s="76">
        <f>SUMIFS('اليومية العامة'!$I$6:$I$1600,'اليومية العامة'!$F$6:$F$1600,$B189,'اليومية العامة'!$B$6:$B$1600,$J$1)</f>
        <v>0</v>
      </c>
      <c r="K189" s="76">
        <f>SUMIFS('اليومية العامة'!$M$6:$M$1600,'اليومية العامة'!$J$6:$J$1600,$B189,'اليومية العامة'!$B$6:$B$1600,$J$1)</f>
        <v>0</v>
      </c>
      <c r="L189" s="76">
        <f>SUMIFS('اليومية العامة'!$I$6:$I$1600,'اليومية العامة'!$F$6:$F$1600,$B189,'اليومية العامة'!$B$6:$B$1600,$L$1)</f>
        <v>0</v>
      </c>
      <c r="M189" s="76">
        <f>SUMIFS('اليومية العامة'!$M$6:$M$1600,'اليومية العامة'!$J$6:$J$1600,$B189,'اليومية العامة'!$B$6:$B$1600,$L$1)</f>
        <v>0</v>
      </c>
      <c r="N189" s="76">
        <f>SUMIFS('اليومية العامة'!$I$6:$I$1600,'اليومية العامة'!$F$6:$F$1600,$B189,'اليومية العامة'!$B$6:$B$1600,$N$1)</f>
        <v>0</v>
      </c>
      <c r="O189" s="76">
        <f>SUMIFS('اليومية العامة'!$M$6:$M$1600,'اليومية العامة'!$J$6:$J$1600,$B189,'اليومية العامة'!$B$6:$B$1600,$N$1)</f>
        <v>0</v>
      </c>
      <c r="P189" s="76">
        <f>SUMIFS('اليومية العامة'!$I$6:$I$1600,'اليومية العامة'!$F$6:$F$1600,$B189,'اليومية العامة'!$B$6:$B$1600,$P$1)</f>
        <v>0</v>
      </c>
      <c r="Q189" s="76">
        <f>SUMIFS('اليومية العامة'!$M$6:$M$1600,'اليومية العامة'!$J$6:$J$1600,$B189,'اليومية العامة'!$B$6:$B$1600,$P$1)</f>
        <v>0</v>
      </c>
      <c r="R189" s="76">
        <f>SUMIFS('اليومية العامة'!$I$6:$I$1600,'اليومية العامة'!$F$6:$F$1600,$B189,'اليومية العامة'!$B$6:$B$1600,$R$1)</f>
        <v>0</v>
      </c>
      <c r="S189" s="76">
        <f>SUMIFS('اليومية العامة'!$M$6:$M$1600,'اليومية العامة'!$J$6:$J$1600,$B189,'اليومية العامة'!$B$6:$B$1600,$R$1)</f>
        <v>0</v>
      </c>
      <c r="T189" s="76">
        <f>SUMIFS('اليومية العامة'!$I$6:$I$1600,'اليومية العامة'!$F$6:$F$1600,$B189,'اليومية العامة'!$B$6:$B$1600,$T$1)</f>
        <v>0</v>
      </c>
      <c r="U189" s="76">
        <f>SUMIFS('اليومية العامة'!$M$6:$M$1600,'اليومية العامة'!$J$6:$J$1600,$B189,'اليومية العامة'!$B$6:$B$1600,$T$1)</f>
        <v>0</v>
      </c>
      <c r="V189" s="76">
        <f>SUMIFS('اليومية العامة'!$I$6:$I$1600,'اليومية العامة'!$F$6:$F$1600,$B189,'اليومية العامة'!$B$6:$B$1600,$V$1)</f>
        <v>0</v>
      </c>
      <c r="W189" s="76">
        <f>SUMIFS('اليومية العامة'!$M$6:$M$1600,'اليومية العامة'!$J$6:$J$1600,$B189,'اليومية العامة'!$B$6:$B$1600,$V$1)</f>
        <v>0</v>
      </c>
      <c r="X189" s="76">
        <f>SUMIFS('اليومية العامة'!$I$6:$I$1600,'اليومية العامة'!$F$6:$F$1600,$B189,'اليومية العامة'!$B$6:$B$1600,$X$1)</f>
        <v>0</v>
      </c>
      <c r="Y189" s="76">
        <f>SUMIFS('اليومية العامة'!$M$6:$M$1600,'اليومية العامة'!$J$6:$J$1600,$B189,'اليومية العامة'!$B$6:$B$1600,$X$1)</f>
        <v>0</v>
      </c>
      <c r="Z189" s="76">
        <f>SUMIFS('اليومية العامة'!$I$6:$I$1600,'اليومية العامة'!$F$6:$F$1600,$B189,'اليومية العامة'!$B$6:$B$1600,$Z$1)</f>
        <v>0</v>
      </c>
      <c r="AA189" s="76">
        <f>SUMIFS('اليومية العامة'!$M$6:$M$1600,'اليومية العامة'!$J$6:$J$1600,$B189,'اليومية العامة'!$B$6:$B$1600,$Z$1)</f>
        <v>0</v>
      </c>
      <c r="AB189" s="76">
        <f>SUMIFS('اليومية العامة'!$I$6:$I$1600,'اليومية العامة'!$F$6:$F$1600,$B189,'اليومية العامة'!$B$6:$B$1600,$AB$1)</f>
        <v>0</v>
      </c>
      <c r="AC189" s="76">
        <f>SUMIFS('اليومية العامة'!$M$6:$M$1600,'اليومية العامة'!$J$6:$J$1600,$B189,'اليومية العامة'!$B$6:$B$1600,$AB$1)</f>
        <v>0</v>
      </c>
      <c r="AD189" s="76">
        <f t="shared" si="6"/>
        <v>0</v>
      </c>
      <c r="AE189" s="76">
        <f t="shared" si="7"/>
        <v>0</v>
      </c>
      <c r="AF189" s="20" t="str">
        <f t="shared" si="8"/>
        <v/>
      </c>
    </row>
    <row r="190" spans="1:32" x14ac:dyDescent="0.25">
      <c r="A190" s="75">
        <f>'دليل الحسابات'!A188</f>
        <v>4</v>
      </c>
      <c r="B190" s="75">
        <f>'دليل الحسابات'!B188</f>
        <v>21301000</v>
      </c>
      <c r="C190" s="75" t="str">
        <f>'دليل الحسابات'!C188</f>
        <v>التزامات طويلة الاجل اخرى</v>
      </c>
      <c r="D190" s="76">
        <f>SUMIFS('القيد الإفتتاحي'!$I$6:$I$1600,'القيد الإفتتاحي'!$F$6:$F$1600,$B190,'القيد الإفتتاحي'!$B$6:$B$1600,$D$1)</f>
        <v>0</v>
      </c>
      <c r="E190" s="76">
        <f>SUMIFS('القيد الإفتتاحي'!$M$6:$M$1600,'القيد الإفتتاحي'!$J$6:$J$1600,$B190,'القيد الإفتتاحي'!$B$6:$B$1600,$D$1)</f>
        <v>0</v>
      </c>
      <c r="F190" s="76">
        <f>SUMIFS('اليومية العامة'!$I$6:$I$1600,'اليومية العامة'!$F$6:$F$1600,$B190,'اليومية العامة'!$B$6:$B$1600,$F$1)</f>
        <v>0</v>
      </c>
      <c r="G190" s="76">
        <f>SUMIFS('اليومية العامة'!$M$6:$M$1600,'اليومية العامة'!$J$6:$J$1600,$B190,'اليومية العامة'!$B$6:$B$1600,$F$1)</f>
        <v>0</v>
      </c>
      <c r="H190" s="76">
        <f>SUMIFS('اليومية العامة'!$I$6:$I$1600,'اليومية العامة'!$F$6:$F$1600,$B190,'اليومية العامة'!$B$6:$B$1600,$H$1)</f>
        <v>0</v>
      </c>
      <c r="I190" s="76">
        <f>SUMIFS('اليومية العامة'!$M$6:$M$1600,'اليومية العامة'!$J$6:$J$1600,$B190,'اليومية العامة'!$B$6:$B$1600,$H$1)</f>
        <v>0</v>
      </c>
      <c r="J190" s="76">
        <f>SUMIFS('اليومية العامة'!$I$6:$I$1600,'اليومية العامة'!$F$6:$F$1600,$B190,'اليومية العامة'!$B$6:$B$1600,$J$1)</f>
        <v>0</v>
      </c>
      <c r="K190" s="76">
        <f>SUMIFS('اليومية العامة'!$M$6:$M$1600,'اليومية العامة'!$J$6:$J$1600,$B190,'اليومية العامة'!$B$6:$B$1600,$J$1)</f>
        <v>0</v>
      </c>
      <c r="L190" s="76">
        <f>SUMIFS('اليومية العامة'!$I$6:$I$1600,'اليومية العامة'!$F$6:$F$1600,$B190,'اليومية العامة'!$B$6:$B$1600,$L$1)</f>
        <v>0</v>
      </c>
      <c r="M190" s="76">
        <f>SUMIFS('اليومية العامة'!$M$6:$M$1600,'اليومية العامة'!$J$6:$J$1600,$B190,'اليومية العامة'!$B$6:$B$1600,$L$1)</f>
        <v>0</v>
      </c>
      <c r="N190" s="76">
        <f>SUMIFS('اليومية العامة'!$I$6:$I$1600,'اليومية العامة'!$F$6:$F$1600,$B190,'اليومية العامة'!$B$6:$B$1600,$N$1)</f>
        <v>0</v>
      </c>
      <c r="O190" s="76">
        <f>SUMIFS('اليومية العامة'!$M$6:$M$1600,'اليومية العامة'!$J$6:$J$1600,$B190,'اليومية العامة'!$B$6:$B$1600,$N$1)</f>
        <v>0</v>
      </c>
      <c r="P190" s="76">
        <f>SUMIFS('اليومية العامة'!$I$6:$I$1600,'اليومية العامة'!$F$6:$F$1600,$B190,'اليومية العامة'!$B$6:$B$1600,$P$1)</f>
        <v>0</v>
      </c>
      <c r="Q190" s="76">
        <f>SUMIFS('اليومية العامة'!$M$6:$M$1600,'اليومية العامة'!$J$6:$J$1600,$B190,'اليومية العامة'!$B$6:$B$1600,$P$1)</f>
        <v>0</v>
      </c>
      <c r="R190" s="76">
        <f>SUMIFS('اليومية العامة'!$I$6:$I$1600,'اليومية العامة'!$F$6:$F$1600,$B190,'اليومية العامة'!$B$6:$B$1600,$R$1)</f>
        <v>0</v>
      </c>
      <c r="S190" s="76">
        <f>SUMIFS('اليومية العامة'!$M$6:$M$1600,'اليومية العامة'!$J$6:$J$1600,$B190,'اليومية العامة'!$B$6:$B$1600,$R$1)</f>
        <v>0</v>
      </c>
      <c r="T190" s="76">
        <f>SUMIFS('اليومية العامة'!$I$6:$I$1600,'اليومية العامة'!$F$6:$F$1600,$B190,'اليومية العامة'!$B$6:$B$1600,$T$1)</f>
        <v>0</v>
      </c>
      <c r="U190" s="76">
        <f>SUMIFS('اليومية العامة'!$M$6:$M$1600,'اليومية العامة'!$J$6:$J$1600,$B190,'اليومية العامة'!$B$6:$B$1600,$T$1)</f>
        <v>0</v>
      </c>
      <c r="V190" s="76">
        <f>SUMIFS('اليومية العامة'!$I$6:$I$1600,'اليومية العامة'!$F$6:$F$1600,$B190,'اليومية العامة'!$B$6:$B$1600,$V$1)</f>
        <v>0</v>
      </c>
      <c r="W190" s="76">
        <f>SUMIFS('اليومية العامة'!$M$6:$M$1600,'اليومية العامة'!$J$6:$J$1600,$B190,'اليومية العامة'!$B$6:$B$1600,$V$1)</f>
        <v>0</v>
      </c>
      <c r="X190" s="76">
        <f>SUMIFS('اليومية العامة'!$I$6:$I$1600,'اليومية العامة'!$F$6:$F$1600,$B190,'اليومية العامة'!$B$6:$B$1600,$X$1)</f>
        <v>0</v>
      </c>
      <c r="Y190" s="76">
        <f>SUMIFS('اليومية العامة'!$M$6:$M$1600,'اليومية العامة'!$J$6:$J$1600,$B190,'اليومية العامة'!$B$6:$B$1600,$X$1)</f>
        <v>0</v>
      </c>
      <c r="Z190" s="76">
        <f>SUMIFS('اليومية العامة'!$I$6:$I$1600,'اليومية العامة'!$F$6:$F$1600,$B190,'اليومية العامة'!$B$6:$B$1600,$Z$1)</f>
        <v>0</v>
      </c>
      <c r="AA190" s="76">
        <f>SUMIFS('اليومية العامة'!$M$6:$M$1600,'اليومية العامة'!$J$6:$J$1600,$B190,'اليومية العامة'!$B$6:$B$1600,$Z$1)</f>
        <v>0</v>
      </c>
      <c r="AB190" s="76">
        <f>SUMIFS('اليومية العامة'!$I$6:$I$1600,'اليومية العامة'!$F$6:$F$1600,$B190,'اليومية العامة'!$B$6:$B$1600,$AB$1)</f>
        <v>0</v>
      </c>
      <c r="AC190" s="76">
        <f>SUMIFS('اليومية العامة'!$M$6:$M$1600,'اليومية العامة'!$J$6:$J$1600,$B190,'اليومية العامة'!$B$6:$B$1600,$AB$1)</f>
        <v>0</v>
      </c>
      <c r="AD190" s="76">
        <f t="shared" si="6"/>
        <v>0</v>
      </c>
      <c r="AE190" s="76">
        <f t="shared" si="7"/>
        <v>0</v>
      </c>
      <c r="AF190" s="20" t="str">
        <f t="shared" si="8"/>
        <v/>
      </c>
    </row>
    <row r="191" spans="1:32" x14ac:dyDescent="0.25">
      <c r="A191" s="75">
        <f>'دليل الحسابات'!A189</f>
        <v>5</v>
      </c>
      <c r="B191" s="75">
        <f>'دليل الحسابات'!B189</f>
        <v>21301001</v>
      </c>
      <c r="C191" s="75" t="str">
        <f>'دليل الحسابات'!C189</f>
        <v>اسم الحساب ...........</v>
      </c>
      <c r="D191" s="76">
        <f>SUMIFS('القيد الإفتتاحي'!$I$6:$I$1600,'القيد الإفتتاحي'!$F$6:$F$1600,$B191,'القيد الإفتتاحي'!$B$6:$B$1600,$D$1)</f>
        <v>0</v>
      </c>
      <c r="E191" s="76">
        <f>SUMIFS('القيد الإفتتاحي'!$M$6:$M$1600,'القيد الإفتتاحي'!$J$6:$J$1600,$B191,'القيد الإفتتاحي'!$B$6:$B$1600,$D$1)</f>
        <v>0</v>
      </c>
      <c r="F191" s="76">
        <f>SUMIFS('اليومية العامة'!$I$6:$I$1600,'اليومية العامة'!$F$6:$F$1600,$B191,'اليومية العامة'!$B$6:$B$1600,$F$1)</f>
        <v>0</v>
      </c>
      <c r="G191" s="76">
        <f>SUMIFS('اليومية العامة'!$M$6:$M$1600,'اليومية العامة'!$J$6:$J$1600,$B191,'اليومية العامة'!$B$6:$B$1600,$F$1)</f>
        <v>0</v>
      </c>
      <c r="H191" s="76">
        <f>SUMIFS('اليومية العامة'!$I$6:$I$1600,'اليومية العامة'!$F$6:$F$1600,$B191,'اليومية العامة'!$B$6:$B$1600,$H$1)</f>
        <v>0</v>
      </c>
      <c r="I191" s="76">
        <f>SUMIFS('اليومية العامة'!$M$6:$M$1600,'اليومية العامة'!$J$6:$J$1600,$B191,'اليومية العامة'!$B$6:$B$1600,$H$1)</f>
        <v>0</v>
      </c>
      <c r="J191" s="76">
        <f>SUMIFS('اليومية العامة'!$I$6:$I$1600,'اليومية العامة'!$F$6:$F$1600,$B191,'اليومية العامة'!$B$6:$B$1600,$J$1)</f>
        <v>0</v>
      </c>
      <c r="K191" s="76">
        <f>SUMIFS('اليومية العامة'!$M$6:$M$1600,'اليومية العامة'!$J$6:$J$1600,$B191,'اليومية العامة'!$B$6:$B$1600,$J$1)</f>
        <v>0</v>
      </c>
      <c r="L191" s="76">
        <f>SUMIFS('اليومية العامة'!$I$6:$I$1600,'اليومية العامة'!$F$6:$F$1600,$B191,'اليومية العامة'!$B$6:$B$1600,$L$1)</f>
        <v>0</v>
      </c>
      <c r="M191" s="76">
        <f>SUMIFS('اليومية العامة'!$M$6:$M$1600,'اليومية العامة'!$J$6:$J$1600,$B191,'اليومية العامة'!$B$6:$B$1600,$L$1)</f>
        <v>0</v>
      </c>
      <c r="N191" s="76">
        <f>SUMIFS('اليومية العامة'!$I$6:$I$1600,'اليومية العامة'!$F$6:$F$1600,$B191,'اليومية العامة'!$B$6:$B$1600,$N$1)</f>
        <v>0</v>
      </c>
      <c r="O191" s="76">
        <f>SUMIFS('اليومية العامة'!$M$6:$M$1600,'اليومية العامة'!$J$6:$J$1600,$B191,'اليومية العامة'!$B$6:$B$1600,$N$1)</f>
        <v>0</v>
      </c>
      <c r="P191" s="76">
        <f>SUMIFS('اليومية العامة'!$I$6:$I$1600,'اليومية العامة'!$F$6:$F$1600,$B191,'اليومية العامة'!$B$6:$B$1600,$P$1)</f>
        <v>0</v>
      </c>
      <c r="Q191" s="76">
        <f>SUMIFS('اليومية العامة'!$M$6:$M$1600,'اليومية العامة'!$J$6:$J$1600,$B191,'اليومية العامة'!$B$6:$B$1600,$P$1)</f>
        <v>0</v>
      </c>
      <c r="R191" s="76">
        <f>SUMIFS('اليومية العامة'!$I$6:$I$1600,'اليومية العامة'!$F$6:$F$1600,$B191,'اليومية العامة'!$B$6:$B$1600,$R$1)</f>
        <v>0</v>
      </c>
      <c r="S191" s="76">
        <f>SUMIFS('اليومية العامة'!$M$6:$M$1600,'اليومية العامة'!$J$6:$J$1600,$B191,'اليومية العامة'!$B$6:$B$1600,$R$1)</f>
        <v>0</v>
      </c>
      <c r="T191" s="76">
        <f>SUMIFS('اليومية العامة'!$I$6:$I$1600,'اليومية العامة'!$F$6:$F$1600,$B191,'اليومية العامة'!$B$6:$B$1600,$T$1)</f>
        <v>0</v>
      </c>
      <c r="U191" s="76">
        <f>SUMIFS('اليومية العامة'!$M$6:$M$1600,'اليومية العامة'!$J$6:$J$1600,$B191,'اليومية العامة'!$B$6:$B$1600,$T$1)</f>
        <v>0</v>
      </c>
      <c r="V191" s="76">
        <f>SUMIFS('اليومية العامة'!$I$6:$I$1600,'اليومية العامة'!$F$6:$F$1600,$B191,'اليومية العامة'!$B$6:$B$1600,$V$1)</f>
        <v>0</v>
      </c>
      <c r="W191" s="76">
        <f>SUMIFS('اليومية العامة'!$M$6:$M$1600,'اليومية العامة'!$J$6:$J$1600,$B191,'اليومية العامة'!$B$6:$B$1600,$V$1)</f>
        <v>0</v>
      </c>
      <c r="X191" s="76">
        <f>SUMIFS('اليومية العامة'!$I$6:$I$1600,'اليومية العامة'!$F$6:$F$1600,$B191,'اليومية العامة'!$B$6:$B$1600,$X$1)</f>
        <v>0</v>
      </c>
      <c r="Y191" s="76">
        <f>SUMIFS('اليومية العامة'!$M$6:$M$1600,'اليومية العامة'!$J$6:$J$1600,$B191,'اليومية العامة'!$B$6:$B$1600,$X$1)</f>
        <v>0</v>
      </c>
      <c r="Z191" s="76">
        <f>SUMIFS('اليومية العامة'!$I$6:$I$1600,'اليومية العامة'!$F$6:$F$1600,$B191,'اليومية العامة'!$B$6:$B$1600,$Z$1)</f>
        <v>0</v>
      </c>
      <c r="AA191" s="76">
        <f>SUMIFS('اليومية العامة'!$M$6:$M$1600,'اليومية العامة'!$J$6:$J$1600,$B191,'اليومية العامة'!$B$6:$B$1600,$Z$1)</f>
        <v>0</v>
      </c>
      <c r="AB191" s="76">
        <f>SUMIFS('اليومية العامة'!$I$6:$I$1600,'اليومية العامة'!$F$6:$F$1600,$B191,'اليومية العامة'!$B$6:$B$1600,$AB$1)</f>
        <v>0</v>
      </c>
      <c r="AC191" s="76">
        <f>SUMIFS('اليومية العامة'!$M$6:$M$1600,'اليومية العامة'!$J$6:$J$1600,$B191,'اليومية العامة'!$B$6:$B$1600,$AB$1)</f>
        <v>0</v>
      </c>
      <c r="AD191" s="76">
        <f t="shared" si="6"/>
        <v>0</v>
      </c>
      <c r="AE191" s="76">
        <f t="shared" si="7"/>
        <v>0</v>
      </c>
      <c r="AF191" s="20" t="str">
        <f t="shared" si="8"/>
        <v/>
      </c>
    </row>
    <row r="192" spans="1:32" x14ac:dyDescent="0.25">
      <c r="A192" s="75">
        <f>'دليل الحسابات'!A190</f>
        <v>5</v>
      </c>
      <c r="B192" s="75">
        <f>'دليل الحسابات'!B190</f>
        <v>21301002</v>
      </c>
      <c r="C192" s="75" t="str">
        <f>'دليل الحسابات'!C190</f>
        <v>اسم الحساب ...........</v>
      </c>
      <c r="D192" s="76">
        <f>SUMIFS('القيد الإفتتاحي'!$I$6:$I$1600,'القيد الإفتتاحي'!$F$6:$F$1600,$B192,'القيد الإفتتاحي'!$B$6:$B$1600,$D$1)</f>
        <v>0</v>
      </c>
      <c r="E192" s="76">
        <f>SUMIFS('القيد الإفتتاحي'!$M$6:$M$1600,'القيد الإفتتاحي'!$J$6:$J$1600,$B192,'القيد الإفتتاحي'!$B$6:$B$1600,$D$1)</f>
        <v>0</v>
      </c>
      <c r="F192" s="76">
        <f>SUMIFS('اليومية العامة'!$I$6:$I$1600,'اليومية العامة'!$F$6:$F$1600,$B192,'اليومية العامة'!$B$6:$B$1600,$F$1)</f>
        <v>0</v>
      </c>
      <c r="G192" s="76">
        <f>SUMIFS('اليومية العامة'!$M$6:$M$1600,'اليومية العامة'!$J$6:$J$1600,$B192,'اليومية العامة'!$B$6:$B$1600,$F$1)</f>
        <v>0</v>
      </c>
      <c r="H192" s="76">
        <f>SUMIFS('اليومية العامة'!$I$6:$I$1600,'اليومية العامة'!$F$6:$F$1600,$B192,'اليومية العامة'!$B$6:$B$1600,$H$1)</f>
        <v>0</v>
      </c>
      <c r="I192" s="76">
        <f>SUMIFS('اليومية العامة'!$M$6:$M$1600,'اليومية العامة'!$J$6:$J$1600,$B192,'اليومية العامة'!$B$6:$B$1600,$H$1)</f>
        <v>0</v>
      </c>
      <c r="J192" s="76">
        <f>SUMIFS('اليومية العامة'!$I$6:$I$1600,'اليومية العامة'!$F$6:$F$1600,$B192,'اليومية العامة'!$B$6:$B$1600,$J$1)</f>
        <v>0</v>
      </c>
      <c r="K192" s="76">
        <f>SUMIFS('اليومية العامة'!$M$6:$M$1600,'اليومية العامة'!$J$6:$J$1600,$B192,'اليومية العامة'!$B$6:$B$1600,$J$1)</f>
        <v>0</v>
      </c>
      <c r="L192" s="76">
        <f>SUMIFS('اليومية العامة'!$I$6:$I$1600,'اليومية العامة'!$F$6:$F$1600,$B192,'اليومية العامة'!$B$6:$B$1600,$L$1)</f>
        <v>0</v>
      </c>
      <c r="M192" s="76">
        <f>SUMIFS('اليومية العامة'!$M$6:$M$1600,'اليومية العامة'!$J$6:$J$1600,$B192,'اليومية العامة'!$B$6:$B$1600,$L$1)</f>
        <v>0</v>
      </c>
      <c r="N192" s="76">
        <f>SUMIFS('اليومية العامة'!$I$6:$I$1600,'اليومية العامة'!$F$6:$F$1600,$B192,'اليومية العامة'!$B$6:$B$1600,$N$1)</f>
        <v>0</v>
      </c>
      <c r="O192" s="76">
        <f>SUMIFS('اليومية العامة'!$M$6:$M$1600,'اليومية العامة'!$J$6:$J$1600,$B192,'اليومية العامة'!$B$6:$B$1600,$N$1)</f>
        <v>0</v>
      </c>
      <c r="P192" s="76">
        <f>SUMIFS('اليومية العامة'!$I$6:$I$1600,'اليومية العامة'!$F$6:$F$1600,$B192,'اليومية العامة'!$B$6:$B$1600,$P$1)</f>
        <v>0</v>
      </c>
      <c r="Q192" s="76">
        <f>SUMIFS('اليومية العامة'!$M$6:$M$1600,'اليومية العامة'!$J$6:$J$1600,$B192,'اليومية العامة'!$B$6:$B$1600,$P$1)</f>
        <v>0</v>
      </c>
      <c r="R192" s="76">
        <f>SUMIFS('اليومية العامة'!$I$6:$I$1600,'اليومية العامة'!$F$6:$F$1600,$B192,'اليومية العامة'!$B$6:$B$1600,$R$1)</f>
        <v>0</v>
      </c>
      <c r="S192" s="76">
        <f>SUMIFS('اليومية العامة'!$M$6:$M$1600,'اليومية العامة'!$J$6:$J$1600,$B192,'اليومية العامة'!$B$6:$B$1600,$R$1)</f>
        <v>0</v>
      </c>
      <c r="T192" s="76">
        <f>SUMIFS('اليومية العامة'!$I$6:$I$1600,'اليومية العامة'!$F$6:$F$1600,$B192,'اليومية العامة'!$B$6:$B$1600,$T$1)</f>
        <v>0</v>
      </c>
      <c r="U192" s="76">
        <f>SUMIFS('اليومية العامة'!$M$6:$M$1600,'اليومية العامة'!$J$6:$J$1600,$B192,'اليومية العامة'!$B$6:$B$1600,$T$1)</f>
        <v>0</v>
      </c>
      <c r="V192" s="76">
        <f>SUMIFS('اليومية العامة'!$I$6:$I$1600,'اليومية العامة'!$F$6:$F$1600,$B192,'اليومية العامة'!$B$6:$B$1600,$V$1)</f>
        <v>0</v>
      </c>
      <c r="W192" s="76">
        <f>SUMIFS('اليومية العامة'!$M$6:$M$1600,'اليومية العامة'!$J$6:$J$1600,$B192,'اليومية العامة'!$B$6:$B$1600,$V$1)</f>
        <v>0</v>
      </c>
      <c r="X192" s="76">
        <f>SUMIFS('اليومية العامة'!$I$6:$I$1600,'اليومية العامة'!$F$6:$F$1600,$B192,'اليومية العامة'!$B$6:$B$1600,$X$1)</f>
        <v>0</v>
      </c>
      <c r="Y192" s="76">
        <f>SUMIFS('اليومية العامة'!$M$6:$M$1600,'اليومية العامة'!$J$6:$J$1600,$B192,'اليومية العامة'!$B$6:$B$1600,$X$1)</f>
        <v>0</v>
      </c>
      <c r="Z192" s="76">
        <f>SUMIFS('اليومية العامة'!$I$6:$I$1600,'اليومية العامة'!$F$6:$F$1600,$B192,'اليومية العامة'!$B$6:$B$1600,$Z$1)</f>
        <v>0</v>
      </c>
      <c r="AA192" s="76">
        <f>SUMIFS('اليومية العامة'!$M$6:$M$1600,'اليومية العامة'!$J$6:$J$1600,$B192,'اليومية العامة'!$B$6:$B$1600,$Z$1)</f>
        <v>0</v>
      </c>
      <c r="AB192" s="76">
        <f>SUMIFS('اليومية العامة'!$I$6:$I$1600,'اليومية العامة'!$F$6:$F$1600,$B192,'اليومية العامة'!$B$6:$B$1600,$AB$1)</f>
        <v>0</v>
      </c>
      <c r="AC192" s="76">
        <f>SUMIFS('اليومية العامة'!$M$6:$M$1600,'اليومية العامة'!$J$6:$J$1600,$B192,'اليومية العامة'!$B$6:$B$1600,$AB$1)</f>
        <v>0</v>
      </c>
      <c r="AD192" s="76">
        <f t="shared" si="6"/>
        <v>0</v>
      </c>
      <c r="AE192" s="76">
        <f t="shared" si="7"/>
        <v>0</v>
      </c>
      <c r="AF192" s="20" t="str">
        <f t="shared" si="8"/>
        <v/>
      </c>
    </row>
    <row r="193" spans="1:32" x14ac:dyDescent="0.25">
      <c r="A193" s="75">
        <f>'دليل الحسابات'!A191</f>
        <v>5</v>
      </c>
      <c r="B193" s="75">
        <f>'دليل الحسابات'!B191</f>
        <v>21301003</v>
      </c>
      <c r="C193" s="75" t="str">
        <f>'دليل الحسابات'!C191</f>
        <v>اسم الحساب ...........</v>
      </c>
      <c r="D193" s="76">
        <f>SUMIFS('القيد الإفتتاحي'!$I$6:$I$1600,'القيد الإفتتاحي'!$F$6:$F$1600,$B193,'القيد الإفتتاحي'!$B$6:$B$1600,$D$1)</f>
        <v>0</v>
      </c>
      <c r="E193" s="76">
        <f>SUMIFS('القيد الإفتتاحي'!$M$6:$M$1600,'القيد الإفتتاحي'!$J$6:$J$1600,$B193,'القيد الإفتتاحي'!$B$6:$B$1600,$D$1)</f>
        <v>0</v>
      </c>
      <c r="F193" s="76">
        <f>SUMIFS('اليومية العامة'!$I$6:$I$1600,'اليومية العامة'!$F$6:$F$1600,$B193,'اليومية العامة'!$B$6:$B$1600,$F$1)</f>
        <v>0</v>
      </c>
      <c r="G193" s="76">
        <f>SUMIFS('اليومية العامة'!$M$6:$M$1600,'اليومية العامة'!$J$6:$J$1600,$B193,'اليومية العامة'!$B$6:$B$1600,$F$1)</f>
        <v>0</v>
      </c>
      <c r="H193" s="76">
        <f>SUMIFS('اليومية العامة'!$I$6:$I$1600,'اليومية العامة'!$F$6:$F$1600,$B193,'اليومية العامة'!$B$6:$B$1600,$H$1)</f>
        <v>0</v>
      </c>
      <c r="I193" s="76">
        <f>SUMIFS('اليومية العامة'!$M$6:$M$1600,'اليومية العامة'!$J$6:$J$1600,$B193,'اليومية العامة'!$B$6:$B$1600,$H$1)</f>
        <v>0</v>
      </c>
      <c r="J193" s="76">
        <f>SUMIFS('اليومية العامة'!$I$6:$I$1600,'اليومية العامة'!$F$6:$F$1600,$B193,'اليومية العامة'!$B$6:$B$1600,$J$1)</f>
        <v>0</v>
      </c>
      <c r="K193" s="76">
        <f>SUMIFS('اليومية العامة'!$M$6:$M$1600,'اليومية العامة'!$J$6:$J$1600,$B193,'اليومية العامة'!$B$6:$B$1600,$J$1)</f>
        <v>0</v>
      </c>
      <c r="L193" s="76">
        <f>SUMIFS('اليومية العامة'!$I$6:$I$1600,'اليومية العامة'!$F$6:$F$1600,$B193,'اليومية العامة'!$B$6:$B$1600,$L$1)</f>
        <v>0</v>
      </c>
      <c r="M193" s="76">
        <f>SUMIFS('اليومية العامة'!$M$6:$M$1600,'اليومية العامة'!$J$6:$J$1600,$B193,'اليومية العامة'!$B$6:$B$1600,$L$1)</f>
        <v>0</v>
      </c>
      <c r="N193" s="76">
        <f>SUMIFS('اليومية العامة'!$I$6:$I$1600,'اليومية العامة'!$F$6:$F$1600,$B193,'اليومية العامة'!$B$6:$B$1600,$N$1)</f>
        <v>0</v>
      </c>
      <c r="O193" s="76">
        <f>SUMIFS('اليومية العامة'!$M$6:$M$1600,'اليومية العامة'!$J$6:$J$1600,$B193,'اليومية العامة'!$B$6:$B$1600,$N$1)</f>
        <v>0</v>
      </c>
      <c r="P193" s="76">
        <f>SUMIFS('اليومية العامة'!$I$6:$I$1600,'اليومية العامة'!$F$6:$F$1600,$B193,'اليومية العامة'!$B$6:$B$1600,$P$1)</f>
        <v>0</v>
      </c>
      <c r="Q193" s="76">
        <f>SUMIFS('اليومية العامة'!$M$6:$M$1600,'اليومية العامة'!$J$6:$J$1600,$B193,'اليومية العامة'!$B$6:$B$1600,$P$1)</f>
        <v>0</v>
      </c>
      <c r="R193" s="76">
        <f>SUMIFS('اليومية العامة'!$I$6:$I$1600,'اليومية العامة'!$F$6:$F$1600,$B193,'اليومية العامة'!$B$6:$B$1600,$R$1)</f>
        <v>0</v>
      </c>
      <c r="S193" s="76">
        <f>SUMIFS('اليومية العامة'!$M$6:$M$1600,'اليومية العامة'!$J$6:$J$1600,$B193,'اليومية العامة'!$B$6:$B$1600,$R$1)</f>
        <v>0</v>
      </c>
      <c r="T193" s="76">
        <f>SUMIFS('اليومية العامة'!$I$6:$I$1600,'اليومية العامة'!$F$6:$F$1600,$B193,'اليومية العامة'!$B$6:$B$1600,$T$1)</f>
        <v>0</v>
      </c>
      <c r="U193" s="76">
        <f>SUMIFS('اليومية العامة'!$M$6:$M$1600,'اليومية العامة'!$J$6:$J$1600,$B193,'اليومية العامة'!$B$6:$B$1600,$T$1)</f>
        <v>0</v>
      </c>
      <c r="V193" s="76">
        <f>SUMIFS('اليومية العامة'!$I$6:$I$1600,'اليومية العامة'!$F$6:$F$1600,$B193,'اليومية العامة'!$B$6:$B$1600,$V$1)</f>
        <v>0</v>
      </c>
      <c r="W193" s="76">
        <f>SUMIFS('اليومية العامة'!$M$6:$M$1600,'اليومية العامة'!$J$6:$J$1600,$B193,'اليومية العامة'!$B$6:$B$1600,$V$1)</f>
        <v>0</v>
      </c>
      <c r="X193" s="76">
        <f>SUMIFS('اليومية العامة'!$I$6:$I$1600,'اليومية العامة'!$F$6:$F$1600,$B193,'اليومية العامة'!$B$6:$B$1600,$X$1)</f>
        <v>0</v>
      </c>
      <c r="Y193" s="76">
        <f>SUMIFS('اليومية العامة'!$M$6:$M$1600,'اليومية العامة'!$J$6:$J$1600,$B193,'اليومية العامة'!$B$6:$B$1600,$X$1)</f>
        <v>0</v>
      </c>
      <c r="Z193" s="76">
        <f>SUMIFS('اليومية العامة'!$I$6:$I$1600,'اليومية العامة'!$F$6:$F$1600,$B193,'اليومية العامة'!$B$6:$B$1600,$Z$1)</f>
        <v>0</v>
      </c>
      <c r="AA193" s="76">
        <f>SUMIFS('اليومية العامة'!$M$6:$M$1600,'اليومية العامة'!$J$6:$J$1600,$B193,'اليومية العامة'!$B$6:$B$1600,$Z$1)</f>
        <v>0</v>
      </c>
      <c r="AB193" s="76">
        <f>SUMIFS('اليومية العامة'!$I$6:$I$1600,'اليومية العامة'!$F$6:$F$1600,$B193,'اليومية العامة'!$B$6:$B$1600,$AB$1)</f>
        <v>0</v>
      </c>
      <c r="AC193" s="76">
        <f>SUMIFS('اليومية العامة'!$M$6:$M$1600,'اليومية العامة'!$J$6:$J$1600,$B193,'اليومية العامة'!$B$6:$B$1600,$AB$1)</f>
        <v>0</v>
      </c>
      <c r="AD193" s="76">
        <f t="shared" si="6"/>
        <v>0</v>
      </c>
      <c r="AE193" s="76">
        <f t="shared" si="7"/>
        <v>0</v>
      </c>
      <c r="AF193" s="20" t="str">
        <f t="shared" si="8"/>
        <v/>
      </c>
    </row>
    <row r="194" spans="1:32" x14ac:dyDescent="0.25">
      <c r="A194" s="75">
        <f>'دليل الحسابات'!A192</f>
        <v>5</v>
      </c>
      <c r="B194" s="75">
        <f>'دليل الحسابات'!B192</f>
        <v>21301004</v>
      </c>
      <c r="C194" s="75" t="str">
        <f>'دليل الحسابات'!C192</f>
        <v>اسم الحساب ...........</v>
      </c>
      <c r="D194" s="76">
        <f>SUMIFS('القيد الإفتتاحي'!$I$6:$I$1600,'القيد الإفتتاحي'!$F$6:$F$1600,$B194,'القيد الإفتتاحي'!$B$6:$B$1600,$D$1)</f>
        <v>0</v>
      </c>
      <c r="E194" s="76">
        <f>SUMIFS('القيد الإفتتاحي'!$M$6:$M$1600,'القيد الإفتتاحي'!$J$6:$J$1600,$B194,'القيد الإفتتاحي'!$B$6:$B$1600,$D$1)</f>
        <v>0</v>
      </c>
      <c r="F194" s="76">
        <f>SUMIFS('اليومية العامة'!$I$6:$I$1600,'اليومية العامة'!$F$6:$F$1600,$B194,'اليومية العامة'!$B$6:$B$1600,$F$1)</f>
        <v>0</v>
      </c>
      <c r="G194" s="76">
        <f>SUMIFS('اليومية العامة'!$M$6:$M$1600,'اليومية العامة'!$J$6:$J$1600,$B194,'اليومية العامة'!$B$6:$B$1600,$F$1)</f>
        <v>0</v>
      </c>
      <c r="H194" s="76">
        <f>SUMIFS('اليومية العامة'!$I$6:$I$1600,'اليومية العامة'!$F$6:$F$1600,$B194,'اليومية العامة'!$B$6:$B$1600,$H$1)</f>
        <v>0</v>
      </c>
      <c r="I194" s="76">
        <f>SUMIFS('اليومية العامة'!$M$6:$M$1600,'اليومية العامة'!$J$6:$J$1600,$B194,'اليومية العامة'!$B$6:$B$1600,$H$1)</f>
        <v>0</v>
      </c>
      <c r="J194" s="76">
        <f>SUMIFS('اليومية العامة'!$I$6:$I$1600,'اليومية العامة'!$F$6:$F$1600,$B194,'اليومية العامة'!$B$6:$B$1600,$J$1)</f>
        <v>0</v>
      </c>
      <c r="K194" s="76">
        <f>SUMIFS('اليومية العامة'!$M$6:$M$1600,'اليومية العامة'!$J$6:$J$1600,$B194,'اليومية العامة'!$B$6:$B$1600,$J$1)</f>
        <v>0</v>
      </c>
      <c r="L194" s="76">
        <f>SUMIFS('اليومية العامة'!$I$6:$I$1600,'اليومية العامة'!$F$6:$F$1600,$B194,'اليومية العامة'!$B$6:$B$1600,$L$1)</f>
        <v>0</v>
      </c>
      <c r="M194" s="76">
        <f>SUMIFS('اليومية العامة'!$M$6:$M$1600,'اليومية العامة'!$J$6:$J$1600,$B194,'اليومية العامة'!$B$6:$B$1600,$L$1)</f>
        <v>0</v>
      </c>
      <c r="N194" s="76">
        <f>SUMIFS('اليومية العامة'!$I$6:$I$1600,'اليومية العامة'!$F$6:$F$1600,$B194,'اليومية العامة'!$B$6:$B$1600,$N$1)</f>
        <v>0</v>
      </c>
      <c r="O194" s="76">
        <f>SUMIFS('اليومية العامة'!$M$6:$M$1600,'اليومية العامة'!$J$6:$J$1600,$B194,'اليومية العامة'!$B$6:$B$1600,$N$1)</f>
        <v>0</v>
      </c>
      <c r="P194" s="76">
        <f>SUMIFS('اليومية العامة'!$I$6:$I$1600,'اليومية العامة'!$F$6:$F$1600,$B194,'اليومية العامة'!$B$6:$B$1600,$P$1)</f>
        <v>0</v>
      </c>
      <c r="Q194" s="76">
        <f>SUMIFS('اليومية العامة'!$M$6:$M$1600,'اليومية العامة'!$J$6:$J$1600,$B194,'اليومية العامة'!$B$6:$B$1600,$P$1)</f>
        <v>0</v>
      </c>
      <c r="R194" s="76">
        <f>SUMIFS('اليومية العامة'!$I$6:$I$1600,'اليومية العامة'!$F$6:$F$1600,$B194,'اليومية العامة'!$B$6:$B$1600,$R$1)</f>
        <v>0</v>
      </c>
      <c r="S194" s="76">
        <f>SUMIFS('اليومية العامة'!$M$6:$M$1600,'اليومية العامة'!$J$6:$J$1600,$B194,'اليومية العامة'!$B$6:$B$1600,$R$1)</f>
        <v>0</v>
      </c>
      <c r="T194" s="76">
        <f>SUMIFS('اليومية العامة'!$I$6:$I$1600,'اليومية العامة'!$F$6:$F$1600,$B194,'اليومية العامة'!$B$6:$B$1600,$T$1)</f>
        <v>0</v>
      </c>
      <c r="U194" s="76">
        <f>SUMIFS('اليومية العامة'!$M$6:$M$1600,'اليومية العامة'!$J$6:$J$1600,$B194,'اليومية العامة'!$B$6:$B$1600,$T$1)</f>
        <v>0</v>
      </c>
      <c r="V194" s="76">
        <f>SUMIFS('اليومية العامة'!$I$6:$I$1600,'اليومية العامة'!$F$6:$F$1600,$B194,'اليومية العامة'!$B$6:$B$1600,$V$1)</f>
        <v>0</v>
      </c>
      <c r="W194" s="76">
        <f>SUMIFS('اليومية العامة'!$M$6:$M$1600,'اليومية العامة'!$J$6:$J$1600,$B194,'اليومية العامة'!$B$6:$B$1600,$V$1)</f>
        <v>0</v>
      </c>
      <c r="X194" s="76">
        <f>SUMIFS('اليومية العامة'!$I$6:$I$1600,'اليومية العامة'!$F$6:$F$1600,$B194,'اليومية العامة'!$B$6:$B$1600,$X$1)</f>
        <v>0</v>
      </c>
      <c r="Y194" s="76">
        <f>SUMIFS('اليومية العامة'!$M$6:$M$1600,'اليومية العامة'!$J$6:$J$1600,$B194,'اليومية العامة'!$B$6:$B$1600,$X$1)</f>
        <v>0</v>
      </c>
      <c r="Z194" s="76">
        <f>SUMIFS('اليومية العامة'!$I$6:$I$1600,'اليومية العامة'!$F$6:$F$1600,$B194,'اليومية العامة'!$B$6:$B$1600,$Z$1)</f>
        <v>0</v>
      </c>
      <c r="AA194" s="76">
        <f>SUMIFS('اليومية العامة'!$M$6:$M$1600,'اليومية العامة'!$J$6:$J$1600,$B194,'اليومية العامة'!$B$6:$B$1600,$Z$1)</f>
        <v>0</v>
      </c>
      <c r="AB194" s="76">
        <f>SUMIFS('اليومية العامة'!$I$6:$I$1600,'اليومية العامة'!$F$6:$F$1600,$B194,'اليومية العامة'!$B$6:$B$1600,$AB$1)</f>
        <v>0</v>
      </c>
      <c r="AC194" s="76">
        <f>SUMIFS('اليومية العامة'!$M$6:$M$1600,'اليومية العامة'!$J$6:$J$1600,$B194,'اليومية العامة'!$B$6:$B$1600,$AB$1)</f>
        <v>0</v>
      </c>
      <c r="AD194" s="76">
        <f t="shared" si="6"/>
        <v>0</v>
      </c>
      <c r="AE194" s="76">
        <f t="shared" si="7"/>
        <v>0</v>
      </c>
      <c r="AF194" s="20" t="str">
        <f t="shared" si="8"/>
        <v/>
      </c>
    </row>
    <row r="195" spans="1:32" x14ac:dyDescent="0.25">
      <c r="A195" s="75">
        <f>'دليل الحسابات'!A193</f>
        <v>5</v>
      </c>
      <c r="B195" s="75">
        <f>'دليل الحسابات'!B193</f>
        <v>21301005</v>
      </c>
      <c r="C195" s="75" t="str">
        <f>'دليل الحسابات'!C193</f>
        <v>اسم الحساب ...........</v>
      </c>
      <c r="D195" s="76">
        <f>SUMIFS('القيد الإفتتاحي'!$I$6:$I$1600,'القيد الإفتتاحي'!$F$6:$F$1600,$B195,'القيد الإفتتاحي'!$B$6:$B$1600,$D$1)</f>
        <v>0</v>
      </c>
      <c r="E195" s="76">
        <f>SUMIFS('القيد الإفتتاحي'!$M$6:$M$1600,'القيد الإفتتاحي'!$J$6:$J$1600,$B195,'القيد الإفتتاحي'!$B$6:$B$1600,$D$1)</f>
        <v>0</v>
      </c>
      <c r="F195" s="76">
        <f>SUMIFS('اليومية العامة'!$I$6:$I$1600,'اليومية العامة'!$F$6:$F$1600,$B195,'اليومية العامة'!$B$6:$B$1600,$F$1)</f>
        <v>0</v>
      </c>
      <c r="G195" s="76">
        <f>SUMIFS('اليومية العامة'!$M$6:$M$1600,'اليومية العامة'!$J$6:$J$1600,$B195,'اليومية العامة'!$B$6:$B$1600,$F$1)</f>
        <v>0</v>
      </c>
      <c r="H195" s="76">
        <f>SUMIFS('اليومية العامة'!$I$6:$I$1600,'اليومية العامة'!$F$6:$F$1600,$B195,'اليومية العامة'!$B$6:$B$1600,$H$1)</f>
        <v>0</v>
      </c>
      <c r="I195" s="76">
        <f>SUMIFS('اليومية العامة'!$M$6:$M$1600,'اليومية العامة'!$J$6:$J$1600,$B195,'اليومية العامة'!$B$6:$B$1600,$H$1)</f>
        <v>0</v>
      </c>
      <c r="J195" s="76">
        <f>SUMIFS('اليومية العامة'!$I$6:$I$1600,'اليومية العامة'!$F$6:$F$1600,$B195,'اليومية العامة'!$B$6:$B$1600,$J$1)</f>
        <v>0</v>
      </c>
      <c r="K195" s="76">
        <f>SUMIFS('اليومية العامة'!$M$6:$M$1600,'اليومية العامة'!$J$6:$J$1600,$B195,'اليومية العامة'!$B$6:$B$1600,$J$1)</f>
        <v>0</v>
      </c>
      <c r="L195" s="76">
        <f>SUMIFS('اليومية العامة'!$I$6:$I$1600,'اليومية العامة'!$F$6:$F$1600,$B195,'اليومية العامة'!$B$6:$B$1600,$L$1)</f>
        <v>0</v>
      </c>
      <c r="M195" s="76">
        <f>SUMIFS('اليومية العامة'!$M$6:$M$1600,'اليومية العامة'!$J$6:$J$1600,$B195,'اليومية العامة'!$B$6:$B$1600,$L$1)</f>
        <v>0</v>
      </c>
      <c r="N195" s="76">
        <f>SUMIFS('اليومية العامة'!$I$6:$I$1600,'اليومية العامة'!$F$6:$F$1600,$B195,'اليومية العامة'!$B$6:$B$1600,$N$1)</f>
        <v>0</v>
      </c>
      <c r="O195" s="76">
        <f>SUMIFS('اليومية العامة'!$M$6:$M$1600,'اليومية العامة'!$J$6:$J$1600,$B195,'اليومية العامة'!$B$6:$B$1600,$N$1)</f>
        <v>0</v>
      </c>
      <c r="P195" s="76">
        <f>SUMIFS('اليومية العامة'!$I$6:$I$1600,'اليومية العامة'!$F$6:$F$1600,$B195,'اليومية العامة'!$B$6:$B$1600,$P$1)</f>
        <v>0</v>
      </c>
      <c r="Q195" s="76">
        <f>SUMIFS('اليومية العامة'!$M$6:$M$1600,'اليومية العامة'!$J$6:$J$1600,$B195,'اليومية العامة'!$B$6:$B$1600,$P$1)</f>
        <v>0</v>
      </c>
      <c r="R195" s="76">
        <f>SUMIFS('اليومية العامة'!$I$6:$I$1600,'اليومية العامة'!$F$6:$F$1600,$B195,'اليومية العامة'!$B$6:$B$1600,$R$1)</f>
        <v>0</v>
      </c>
      <c r="S195" s="76">
        <f>SUMIFS('اليومية العامة'!$M$6:$M$1600,'اليومية العامة'!$J$6:$J$1600,$B195,'اليومية العامة'!$B$6:$B$1600,$R$1)</f>
        <v>0</v>
      </c>
      <c r="T195" s="76">
        <f>SUMIFS('اليومية العامة'!$I$6:$I$1600,'اليومية العامة'!$F$6:$F$1600,$B195,'اليومية العامة'!$B$6:$B$1600,$T$1)</f>
        <v>0</v>
      </c>
      <c r="U195" s="76">
        <f>SUMIFS('اليومية العامة'!$M$6:$M$1600,'اليومية العامة'!$J$6:$J$1600,$B195,'اليومية العامة'!$B$6:$B$1600,$T$1)</f>
        <v>0</v>
      </c>
      <c r="V195" s="76">
        <f>SUMIFS('اليومية العامة'!$I$6:$I$1600,'اليومية العامة'!$F$6:$F$1600,$B195,'اليومية العامة'!$B$6:$B$1600,$V$1)</f>
        <v>0</v>
      </c>
      <c r="W195" s="76">
        <f>SUMIFS('اليومية العامة'!$M$6:$M$1600,'اليومية العامة'!$J$6:$J$1600,$B195,'اليومية العامة'!$B$6:$B$1600,$V$1)</f>
        <v>0</v>
      </c>
      <c r="X195" s="76">
        <f>SUMIFS('اليومية العامة'!$I$6:$I$1600,'اليومية العامة'!$F$6:$F$1600,$B195,'اليومية العامة'!$B$6:$B$1600,$X$1)</f>
        <v>0</v>
      </c>
      <c r="Y195" s="76">
        <f>SUMIFS('اليومية العامة'!$M$6:$M$1600,'اليومية العامة'!$J$6:$J$1600,$B195,'اليومية العامة'!$B$6:$B$1600,$X$1)</f>
        <v>0</v>
      </c>
      <c r="Z195" s="76">
        <f>SUMIFS('اليومية العامة'!$I$6:$I$1600,'اليومية العامة'!$F$6:$F$1600,$B195,'اليومية العامة'!$B$6:$B$1600,$Z$1)</f>
        <v>0</v>
      </c>
      <c r="AA195" s="76">
        <f>SUMIFS('اليومية العامة'!$M$6:$M$1600,'اليومية العامة'!$J$6:$J$1600,$B195,'اليومية العامة'!$B$6:$B$1600,$Z$1)</f>
        <v>0</v>
      </c>
      <c r="AB195" s="76">
        <f>SUMIFS('اليومية العامة'!$I$6:$I$1600,'اليومية العامة'!$F$6:$F$1600,$B195,'اليومية العامة'!$B$6:$B$1600,$AB$1)</f>
        <v>0</v>
      </c>
      <c r="AC195" s="76">
        <f>SUMIFS('اليومية العامة'!$M$6:$M$1600,'اليومية العامة'!$J$6:$J$1600,$B195,'اليومية العامة'!$B$6:$B$1600,$AB$1)</f>
        <v>0</v>
      </c>
      <c r="AD195" s="76">
        <f t="shared" si="6"/>
        <v>0</v>
      </c>
      <c r="AE195" s="76">
        <f t="shared" si="7"/>
        <v>0</v>
      </c>
      <c r="AF195" s="20" t="str">
        <f t="shared" si="8"/>
        <v/>
      </c>
    </row>
    <row r="196" spans="1:32" x14ac:dyDescent="0.25">
      <c r="A196" s="75">
        <f>'دليل الحسابات'!A194</f>
        <v>2</v>
      </c>
      <c r="B196" s="75">
        <f>'دليل الحسابات'!B194</f>
        <v>22000000</v>
      </c>
      <c r="C196" s="75" t="str">
        <f>'دليل الحسابات'!C194</f>
        <v>إلتزامات قصيرة الأجل</v>
      </c>
      <c r="D196" s="76">
        <f>SUMIFS('القيد الإفتتاحي'!$I$6:$I$1600,'القيد الإفتتاحي'!$F$6:$F$1600,$B196,'القيد الإفتتاحي'!$B$6:$B$1600,$D$1)</f>
        <v>0</v>
      </c>
      <c r="E196" s="76">
        <f>SUMIFS('القيد الإفتتاحي'!$M$6:$M$1600,'القيد الإفتتاحي'!$J$6:$J$1600,$B196,'القيد الإفتتاحي'!$B$6:$B$1600,$D$1)</f>
        <v>0</v>
      </c>
      <c r="F196" s="76">
        <f>SUMIFS('اليومية العامة'!$I$6:$I$1600,'اليومية العامة'!$F$6:$F$1600,$B196,'اليومية العامة'!$B$6:$B$1600,$F$1)</f>
        <v>0</v>
      </c>
      <c r="G196" s="76">
        <f>SUMIFS('اليومية العامة'!$M$6:$M$1600,'اليومية العامة'!$J$6:$J$1600,$B196,'اليومية العامة'!$B$6:$B$1600,$F$1)</f>
        <v>0</v>
      </c>
      <c r="H196" s="76">
        <f>SUMIFS('اليومية العامة'!$I$6:$I$1600,'اليومية العامة'!$F$6:$F$1600,$B196,'اليومية العامة'!$B$6:$B$1600,$H$1)</f>
        <v>0</v>
      </c>
      <c r="I196" s="76">
        <f>SUMIFS('اليومية العامة'!$M$6:$M$1600,'اليومية العامة'!$J$6:$J$1600,$B196,'اليومية العامة'!$B$6:$B$1600,$H$1)</f>
        <v>0</v>
      </c>
      <c r="J196" s="76">
        <f>SUMIFS('اليومية العامة'!$I$6:$I$1600,'اليومية العامة'!$F$6:$F$1600,$B196,'اليومية العامة'!$B$6:$B$1600,$J$1)</f>
        <v>0</v>
      </c>
      <c r="K196" s="76">
        <f>SUMIFS('اليومية العامة'!$M$6:$M$1600,'اليومية العامة'!$J$6:$J$1600,$B196,'اليومية العامة'!$B$6:$B$1600,$J$1)</f>
        <v>0</v>
      </c>
      <c r="L196" s="76">
        <f>SUMIFS('اليومية العامة'!$I$6:$I$1600,'اليومية العامة'!$F$6:$F$1600,$B196,'اليومية العامة'!$B$6:$B$1600,$L$1)</f>
        <v>0</v>
      </c>
      <c r="M196" s="76">
        <f>SUMIFS('اليومية العامة'!$M$6:$M$1600,'اليومية العامة'!$J$6:$J$1600,$B196,'اليومية العامة'!$B$6:$B$1600,$L$1)</f>
        <v>0</v>
      </c>
      <c r="N196" s="76">
        <f>SUMIFS('اليومية العامة'!$I$6:$I$1600,'اليومية العامة'!$F$6:$F$1600,$B196,'اليومية العامة'!$B$6:$B$1600,$N$1)</f>
        <v>0</v>
      </c>
      <c r="O196" s="76">
        <f>SUMIFS('اليومية العامة'!$M$6:$M$1600,'اليومية العامة'!$J$6:$J$1600,$B196,'اليومية العامة'!$B$6:$B$1600,$N$1)</f>
        <v>0</v>
      </c>
      <c r="P196" s="76">
        <f>SUMIFS('اليومية العامة'!$I$6:$I$1600,'اليومية العامة'!$F$6:$F$1600,$B196,'اليومية العامة'!$B$6:$B$1600,$P$1)</f>
        <v>0</v>
      </c>
      <c r="Q196" s="76">
        <f>SUMIFS('اليومية العامة'!$M$6:$M$1600,'اليومية العامة'!$J$6:$J$1600,$B196,'اليومية العامة'!$B$6:$B$1600,$P$1)</f>
        <v>0</v>
      </c>
      <c r="R196" s="76">
        <f>SUMIFS('اليومية العامة'!$I$6:$I$1600,'اليومية العامة'!$F$6:$F$1600,$B196,'اليومية العامة'!$B$6:$B$1600,$R$1)</f>
        <v>0</v>
      </c>
      <c r="S196" s="76">
        <f>SUMIFS('اليومية العامة'!$M$6:$M$1600,'اليومية العامة'!$J$6:$J$1600,$B196,'اليومية العامة'!$B$6:$B$1600,$R$1)</f>
        <v>0</v>
      </c>
      <c r="T196" s="76">
        <f>SUMIFS('اليومية العامة'!$I$6:$I$1600,'اليومية العامة'!$F$6:$F$1600,$B196,'اليومية العامة'!$B$6:$B$1600,$T$1)</f>
        <v>0</v>
      </c>
      <c r="U196" s="76">
        <f>SUMIFS('اليومية العامة'!$M$6:$M$1600,'اليومية العامة'!$J$6:$J$1600,$B196,'اليومية العامة'!$B$6:$B$1600,$T$1)</f>
        <v>0</v>
      </c>
      <c r="V196" s="76">
        <f>SUMIFS('اليومية العامة'!$I$6:$I$1600,'اليومية العامة'!$F$6:$F$1600,$B196,'اليومية العامة'!$B$6:$B$1600,$V$1)</f>
        <v>0</v>
      </c>
      <c r="W196" s="76">
        <f>SUMIFS('اليومية العامة'!$M$6:$M$1600,'اليومية العامة'!$J$6:$J$1600,$B196,'اليومية العامة'!$B$6:$B$1600,$V$1)</f>
        <v>0</v>
      </c>
      <c r="X196" s="76">
        <f>SUMIFS('اليومية العامة'!$I$6:$I$1600,'اليومية العامة'!$F$6:$F$1600,$B196,'اليومية العامة'!$B$6:$B$1600,$X$1)</f>
        <v>0</v>
      </c>
      <c r="Y196" s="76">
        <f>SUMIFS('اليومية العامة'!$M$6:$M$1600,'اليومية العامة'!$J$6:$J$1600,$B196,'اليومية العامة'!$B$6:$B$1600,$X$1)</f>
        <v>0</v>
      </c>
      <c r="Z196" s="76">
        <f>SUMIFS('اليومية العامة'!$I$6:$I$1600,'اليومية العامة'!$F$6:$F$1600,$B196,'اليومية العامة'!$B$6:$B$1600,$Z$1)</f>
        <v>0</v>
      </c>
      <c r="AA196" s="76">
        <f>SUMIFS('اليومية العامة'!$M$6:$M$1600,'اليومية العامة'!$J$6:$J$1600,$B196,'اليومية العامة'!$B$6:$B$1600,$Z$1)</f>
        <v>0</v>
      </c>
      <c r="AB196" s="76">
        <f>SUMIFS('اليومية العامة'!$I$6:$I$1600,'اليومية العامة'!$F$6:$F$1600,$B196,'اليومية العامة'!$B$6:$B$1600,$AB$1)</f>
        <v>0</v>
      </c>
      <c r="AC196" s="76">
        <f>SUMIFS('اليومية العامة'!$M$6:$M$1600,'اليومية العامة'!$J$6:$J$1600,$B196,'اليومية العامة'!$B$6:$B$1600,$AB$1)</f>
        <v>0</v>
      </c>
      <c r="AD196" s="76">
        <f t="shared" si="6"/>
        <v>0</v>
      </c>
      <c r="AE196" s="76">
        <f t="shared" si="7"/>
        <v>0</v>
      </c>
      <c r="AF196" s="20" t="str">
        <f t="shared" si="8"/>
        <v/>
      </c>
    </row>
    <row r="197" spans="1:32" x14ac:dyDescent="0.25">
      <c r="A197" s="75">
        <f>'دليل الحسابات'!A195</f>
        <v>3</v>
      </c>
      <c r="B197" s="75">
        <f>'دليل الحسابات'!B195</f>
        <v>22100000</v>
      </c>
      <c r="C197" s="75" t="str">
        <f>'دليل الحسابات'!C195</f>
        <v>قروض بنكية قصيرة الاجل</v>
      </c>
      <c r="D197" s="76">
        <f>SUMIFS('القيد الإفتتاحي'!$I$6:$I$1600,'القيد الإفتتاحي'!$F$6:$F$1600,$B197,'القيد الإفتتاحي'!$B$6:$B$1600,$D$1)</f>
        <v>0</v>
      </c>
      <c r="E197" s="76">
        <f>SUMIFS('القيد الإفتتاحي'!$M$6:$M$1600,'القيد الإفتتاحي'!$J$6:$J$1600,$B197,'القيد الإفتتاحي'!$B$6:$B$1600,$D$1)</f>
        <v>0</v>
      </c>
      <c r="F197" s="76">
        <f>SUMIFS('اليومية العامة'!$I$6:$I$1600,'اليومية العامة'!$F$6:$F$1600,$B197,'اليومية العامة'!$B$6:$B$1600,$F$1)</f>
        <v>0</v>
      </c>
      <c r="G197" s="76">
        <f>SUMIFS('اليومية العامة'!$M$6:$M$1600,'اليومية العامة'!$J$6:$J$1600,$B197,'اليومية العامة'!$B$6:$B$1600,$F$1)</f>
        <v>0</v>
      </c>
      <c r="H197" s="76">
        <f>SUMIFS('اليومية العامة'!$I$6:$I$1600,'اليومية العامة'!$F$6:$F$1600,$B197,'اليومية العامة'!$B$6:$B$1600,$H$1)</f>
        <v>0</v>
      </c>
      <c r="I197" s="76">
        <f>SUMIFS('اليومية العامة'!$M$6:$M$1600,'اليومية العامة'!$J$6:$J$1600,$B197,'اليومية العامة'!$B$6:$B$1600,$H$1)</f>
        <v>0</v>
      </c>
      <c r="J197" s="76">
        <f>SUMIFS('اليومية العامة'!$I$6:$I$1600,'اليومية العامة'!$F$6:$F$1600,$B197,'اليومية العامة'!$B$6:$B$1600,$J$1)</f>
        <v>0</v>
      </c>
      <c r="K197" s="76">
        <f>SUMIFS('اليومية العامة'!$M$6:$M$1600,'اليومية العامة'!$J$6:$J$1600,$B197,'اليومية العامة'!$B$6:$B$1600,$J$1)</f>
        <v>0</v>
      </c>
      <c r="L197" s="76">
        <f>SUMIFS('اليومية العامة'!$I$6:$I$1600,'اليومية العامة'!$F$6:$F$1600,$B197,'اليومية العامة'!$B$6:$B$1600,$L$1)</f>
        <v>0</v>
      </c>
      <c r="M197" s="76">
        <f>SUMIFS('اليومية العامة'!$M$6:$M$1600,'اليومية العامة'!$J$6:$J$1600,$B197,'اليومية العامة'!$B$6:$B$1600,$L$1)</f>
        <v>0</v>
      </c>
      <c r="N197" s="76">
        <f>SUMIFS('اليومية العامة'!$I$6:$I$1600,'اليومية العامة'!$F$6:$F$1600,$B197,'اليومية العامة'!$B$6:$B$1600,$N$1)</f>
        <v>0</v>
      </c>
      <c r="O197" s="76">
        <f>SUMIFS('اليومية العامة'!$M$6:$M$1600,'اليومية العامة'!$J$6:$J$1600,$B197,'اليومية العامة'!$B$6:$B$1600,$N$1)</f>
        <v>0</v>
      </c>
      <c r="P197" s="76">
        <f>SUMIFS('اليومية العامة'!$I$6:$I$1600,'اليومية العامة'!$F$6:$F$1600,$B197,'اليومية العامة'!$B$6:$B$1600,$P$1)</f>
        <v>0</v>
      </c>
      <c r="Q197" s="76">
        <f>SUMIFS('اليومية العامة'!$M$6:$M$1600,'اليومية العامة'!$J$6:$J$1600,$B197,'اليومية العامة'!$B$6:$B$1600,$P$1)</f>
        <v>0</v>
      </c>
      <c r="R197" s="76">
        <f>SUMIFS('اليومية العامة'!$I$6:$I$1600,'اليومية العامة'!$F$6:$F$1600,$B197,'اليومية العامة'!$B$6:$B$1600,$R$1)</f>
        <v>0</v>
      </c>
      <c r="S197" s="76">
        <f>SUMIFS('اليومية العامة'!$M$6:$M$1600,'اليومية العامة'!$J$6:$J$1600,$B197,'اليومية العامة'!$B$6:$B$1600,$R$1)</f>
        <v>0</v>
      </c>
      <c r="T197" s="76">
        <f>SUMIFS('اليومية العامة'!$I$6:$I$1600,'اليومية العامة'!$F$6:$F$1600,$B197,'اليومية العامة'!$B$6:$B$1600,$T$1)</f>
        <v>0</v>
      </c>
      <c r="U197" s="76">
        <f>SUMIFS('اليومية العامة'!$M$6:$M$1600,'اليومية العامة'!$J$6:$J$1600,$B197,'اليومية العامة'!$B$6:$B$1600,$T$1)</f>
        <v>0</v>
      </c>
      <c r="V197" s="76">
        <f>SUMIFS('اليومية العامة'!$I$6:$I$1600,'اليومية العامة'!$F$6:$F$1600,$B197,'اليومية العامة'!$B$6:$B$1600,$V$1)</f>
        <v>0</v>
      </c>
      <c r="W197" s="76">
        <f>SUMIFS('اليومية العامة'!$M$6:$M$1600,'اليومية العامة'!$J$6:$J$1600,$B197,'اليومية العامة'!$B$6:$B$1600,$V$1)</f>
        <v>0</v>
      </c>
      <c r="X197" s="76">
        <f>SUMIFS('اليومية العامة'!$I$6:$I$1600,'اليومية العامة'!$F$6:$F$1600,$B197,'اليومية العامة'!$B$6:$B$1600,$X$1)</f>
        <v>0</v>
      </c>
      <c r="Y197" s="76">
        <f>SUMIFS('اليومية العامة'!$M$6:$M$1600,'اليومية العامة'!$J$6:$J$1600,$B197,'اليومية العامة'!$B$6:$B$1600,$X$1)</f>
        <v>0</v>
      </c>
      <c r="Z197" s="76">
        <f>SUMIFS('اليومية العامة'!$I$6:$I$1600,'اليومية العامة'!$F$6:$F$1600,$B197,'اليومية العامة'!$B$6:$B$1600,$Z$1)</f>
        <v>0</v>
      </c>
      <c r="AA197" s="76">
        <f>SUMIFS('اليومية العامة'!$M$6:$M$1600,'اليومية العامة'!$J$6:$J$1600,$B197,'اليومية العامة'!$B$6:$B$1600,$Z$1)</f>
        <v>0</v>
      </c>
      <c r="AB197" s="76">
        <f>SUMIFS('اليومية العامة'!$I$6:$I$1600,'اليومية العامة'!$F$6:$F$1600,$B197,'اليومية العامة'!$B$6:$B$1600,$AB$1)</f>
        <v>0</v>
      </c>
      <c r="AC197" s="76">
        <f>SUMIFS('اليومية العامة'!$M$6:$M$1600,'اليومية العامة'!$J$6:$J$1600,$B197,'اليومية العامة'!$B$6:$B$1600,$AB$1)</f>
        <v>0</v>
      </c>
      <c r="AD197" s="76">
        <f t="shared" ref="AD197:AD260" si="9">SUMIF($F$2:$AC$2,$AD$2,F197:AC197)</f>
        <v>0</v>
      </c>
      <c r="AE197" s="76">
        <f t="shared" ref="AE197:AE260" si="10">SUMIF($F$2:$AC$2,$AE$2,F197:AC197)</f>
        <v>0</v>
      </c>
      <c r="AF197" s="20" t="str">
        <f t="shared" ref="AF197:AF260" si="11">IF(AD197+AE197&gt;0,TRUE,"")</f>
        <v/>
      </c>
    </row>
    <row r="198" spans="1:32" x14ac:dyDescent="0.25">
      <c r="A198" s="75">
        <f>'دليل الحسابات'!A196</f>
        <v>4</v>
      </c>
      <c r="B198" s="75">
        <f>'دليل الحسابات'!B196</f>
        <v>22101000</v>
      </c>
      <c r="C198" s="75" t="str">
        <f>'دليل الحسابات'!C196</f>
        <v>قروض بنكية قصيرة الاجل</v>
      </c>
      <c r="D198" s="76">
        <f>SUMIFS('القيد الإفتتاحي'!$I$6:$I$1600,'القيد الإفتتاحي'!$F$6:$F$1600,$B198,'القيد الإفتتاحي'!$B$6:$B$1600,$D$1)</f>
        <v>0</v>
      </c>
      <c r="E198" s="76">
        <f>SUMIFS('القيد الإفتتاحي'!$M$6:$M$1600,'القيد الإفتتاحي'!$J$6:$J$1600,$B198,'القيد الإفتتاحي'!$B$6:$B$1600,$D$1)</f>
        <v>0</v>
      </c>
      <c r="F198" s="76">
        <f>SUMIFS('اليومية العامة'!$I$6:$I$1600,'اليومية العامة'!$F$6:$F$1600,$B198,'اليومية العامة'!$B$6:$B$1600,$F$1)</f>
        <v>0</v>
      </c>
      <c r="G198" s="76">
        <f>SUMIFS('اليومية العامة'!$M$6:$M$1600,'اليومية العامة'!$J$6:$J$1600,$B198,'اليومية العامة'!$B$6:$B$1600,$F$1)</f>
        <v>0</v>
      </c>
      <c r="H198" s="76">
        <f>SUMIFS('اليومية العامة'!$I$6:$I$1600,'اليومية العامة'!$F$6:$F$1600,$B198,'اليومية العامة'!$B$6:$B$1600,$H$1)</f>
        <v>0</v>
      </c>
      <c r="I198" s="76">
        <f>SUMIFS('اليومية العامة'!$M$6:$M$1600,'اليومية العامة'!$J$6:$J$1600,$B198,'اليومية العامة'!$B$6:$B$1600,$H$1)</f>
        <v>0</v>
      </c>
      <c r="J198" s="76">
        <f>SUMIFS('اليومية العامة'!$I$6:$I$1600,'اليومية العامة'!$F$6:$F$1600,$B198,'اليومية العامة'!$B$6:$B$1600,$J$1)</f>
        <v>0</v>
      </c>
      <c r="K198" s="76">
        <f>SUMIFS('اليومية العامة'!$M$6:$M$1600,'اليومية العامة'!$J$6:$J$1600,$B198,'اليومية العامة'!$B$6:$B$1600,$J$1)</f>
        <v>0</v>
      </c>
      <c r="L198" s="76">
        <f>SUMIFS('اليومية العامة'!$I$6:$I$1600,'اليومية العامة'!$F$6:$F$1600,$B198,'اليومية العامة'!$B$6:$B$1600,$L$1)</f>
        <v>0</v>
      </c>
      <c r="M198" s="76">
        <f>SUMIFS('اليومية العامة'!$M$6:$M$1600,'اليومية العامة'!$J$6:$J$1600,$B198,'اليومية العامة'!$B$6:$B$1600,$L$1)</f>
        <v>0</v>
      </c>
      <c r="N198" s="76">
        <f>SUMIFS('اليومية العامة'!$I$6:$I$1600,'اليومية العامة'!$F$6:$F$1600,$B198,'اليومية العامة'!$B$6:$B$1600,$N$1)</f>
        <v>0</v>
      </c>
      <c r="O198" s="76">
        <f>SUMIFS('اليومية العامة'!$M$6:$M$1600,'اليومية العامة'!$J$6:$J$1600,$B198,'اليومية العامة'!$B$6:$B$1600,$N$1)</f>
        <v>0</v>
      </c>
      <c r="P198" s="76">
        <f>SUMIFS('اليومية العامة'!$I$6:$I$1600,'اليومية العامة'!$F$6:$F$1600,$B198,'اليومية العامة'!$B$6:$B$1600,$P$1)</f>
        <v>0</v>
      </c>
      <c r="Q198" s="76">
        <f>SUMIFS('اليومية العامة'!$M$6:$M$1600,'اليومية العامة'!$J$6:$J$1600,$B198,'اليومية العامة'!$B$6:$B$1600,$P$1)</f>
        <v>0</v>
      </c>
      <c r="R198" s="76">
        <f>SUMIFS('اليومية العامة'!$I$6:$I$1600,'اليومية العامة'!$F$6:$F$1600,$B198,'اليومية العامة'!$B$6:$B$1600,$R$1)</f>
        <v>0</v>
      </c>
      <c r="S198" s="76">
        <f>SUMIFS('اليومية العامة'!$M$6:$M$1600,'اليومية العامة'!$J$6:$J$1600,$B198,'اليومية العامة'!$B$6:$B$1600,$R$1)</f>
        <v>0</v>
      </c>
      <c r="T198" s="76">
        <f>SUMIFS('اليومية العامة'!$I$6:$I$1600,'اليومية العامة'!$F$6:$F$1600,$B198,'اليومية العامة'!$B$6:$B$1600,$T$1)</f>
        <v>0</v>
      </c>
      <c r="U198" s="76">
        <f>SUMIFS('اليومية العامة'!$M$6:$M$1600,'اليومية العامة'!$J$6:$J$1600,$B198,'اليومية العامة'!$B$6:$B$1600,$T$1)</f>
        <v>0</v>
      </c>
      <c r="V198" s="76">
        <f>SUMIFS('اليومية العامة'!$I$6:$I$1600,'اليومية العامة'!$F$6:$F$1600,$B198,'اليومية العامة'!$B$6:$B$1600,$V$1)</f>
        <v>0</v>
      </c>
      <c r="W198" s="76">
        <f>SUMIFS('اليومية العامة'!$M$6:$M$1600,'اليومية العامة'!$J$6:$J$1600,$B198,'اليومية العامة'!$B$6:$B$1600,$V$1)</f>
        <v>0</v>
      </c>
      <c r="X198" s="76">
        <f>SUMIFS('اليومية العامة'!$I$6:$I$1600,'اليومية العامة'!$F$6:$F$1600,$B198,'اليومية العامة'!$B$6:$B$1600,$X$1)</f>
        <v>0</v>
      </c>
      <c r="Y198" s="76">
        <f>SUMIFS('اليومية العامة'!$M$6:$M$1600,'اليومية العامة'!$J$6:$J$1600,$B198,'اليومية العامة'!$B$6:$B$1600,$X$1)</f>
        <v>0</v>
      </c>
      <c r="Z198" s="76">
        <f>SUMIFS('اليومية العامة'!$I$6:$I$1600,'اليومية العامة'!$F$6:$F$1600,$B198,'اليومية العامة'!$B$6:$B$1600,$Z$1)</f>
        <v>0</v>
      </c>
      <c r="AA198" s="76">
        <f>SUMIFS('اليومية العامة'!$M$6:$M$1600,'اليومية العامة'!$J$6:$J$1600,$B198,'اليومية العامة'!$B$6:$B$1600,$Z$1)</f>
        <v>0</v>
      </c>
      <c r="AB198" s="76">
        <f>SUMIFS('اليومية العامة'!$I$6:$I$1600,'اليومية العامة'!$F$6:$F$1600,$B198,'اليومية العامة'!$B$6:$B$1600,$AB$1)</f>
        <v>0</v>
      </c>
      <c r="AC198" s="76">
        <f>SUMIFS('اليومية العامة'!$M$6:$M$1600,'اليومية العامة'!$J$6:$J$1600,$B198,'اليومية العامة'!$B$6:$B$1600,$AB$1)</f>
        <v>0</v>
      </c>
      <c r="AD198" s="76">
        <f t="shared" si="9"/>
        <v>0</v>
      </c>
      <c r="AE198" s="76">
        <f t="shared" si="10"/>
        <v>0</v>
      </c>
      <c r="AF198" s="20" t="str">
        <f t="shared" si="11"/>
        <v/>
      </c>
    </row>
    <row r="199" spans="1:32" x14ac:dyDescent="0.25">
      <c r="A199" s="75">
        <f>'دليل الحسابات'!A197</f>
        <v>5</v>
      </c>
      <c r="B199" s="75">
        <f>'دليل الحسابات'!B197</f>
        <v>22101001</v>
      </c>
      <c r="C199" s="75" t="str">
        <f>'دليل الحسابات'!C197</f>
        <v>قروض بنكية قصيرة الاجل</v>
      </c>
      <c r="D199" s="76">
        <f>SUMIFS('القيد الإفتتاحي'!$I$6:$I$1600,'القيد الإفتتاحي'!$F$6:$F$1600,$B199,'القيد الإفتتاحي'!$B$6:$B$1600,$D$1)</f>
        <v>0</v>
      </c>
      <c r="E199" s="76">
        <f>SUMIFS('القيد الإفتتاحي'!$M$6:$M$1600,'القيد الإفتتاحي'!$J$6:$J$1600,$B199,'القيد الإفتتاحي'!$B$6:$B$1600,$D$1)</f>
        <v>0</v>
      </c>
      <c r="F199" s="76">
        <f>SUMIFS('اليومية العامة'!$I$6:$I$1600,'اليومية العامة'!$F$6:$F$1600,$B199,'اليومية العامة'!$B$6:$B$1600,$F$1)</f>
        <v>0</v>
      </c>
      <c r="G199" s="76">
        <f>SUMIFS('اليومية العامة'!$M$6:$M$1600,'اليومية العامة'!$J$6:$J$1600,$B199,'اليومية العامة'!$B$6:$B$1600,$F$1)</f>
        <v>0</v>
      </c>
      <c r="H199" s="76">
        <f>SUMIFS('اليومية العامة'!$I$6:$I$1600,'اليومية العامة'!$F$6:$F$1600,$B199,'اليومية العامة'!$B$6:$B$1600,$H$1)</f>
        <v>0</v>
      </c>
      <c r="I199" s="76">
        <f>SUMIFS('اليومية العامة'!$M$6:$M$1600,'اليومية العامة'!$J$6:$J$1600,$B199,'اليومية العامة'!$B$6:$B$1600,$H$1)</f>
        <v>0</v>
      </c>
      <c r="J199" s="76">
        <f>SUMIFS('اليومية العامة'!$I$6:$I$1600,'اليومية العامة'!$F$6:$F$1600,$B199,'اليومية العامة'!$B$6:$B$1600,$J$1)</f>
        <v>0</v>
      </c>
      <c r="K199" s="76">
        <f>SUMIFS('اليومية العامة'!$M$6:$M$1600,'اليومية العامة'!$J$6:$J$1600,$B199,'اليومية العامة'!$B$6:$B$1600,$J$1)</f>
        <v>0</v>
      </c>
      <c r="L199" s="76">
        <f>SUMIFS('اليومية العامة'!$I$6:$I$1600,'اليومية العامة'!$F$6:$F$1600,$B199,'اليومية العامة'!$B$6:$B$1600,$L$1)</f>
        <v>0</v>
      </c>
      <c r="M199" s="76">
        <f>SUMIFS('اليومية العامة'!$M$6:$M$1600,'اليومية العامة'!$J$6:$J$1600,$B199,'اليومية العامة'!$B$6:$B$1600,$L$1)</f>
        <v>0</v>
      </c>
      <c r="N199" s="76">
        <f>SUMIFS('اليومية العامة'!$I$6:$I$1600,'اليومية العامة'!$F$6:$F$1600,$B199,'اليومية العامة'!$B$6:$B$1600,$N$1)</f>
        <v>0</v>
      </c>
      <c r="O199" s="76">
        <f>SUMIFS('اليومية العامة'!$M$6:$M$1600,'اليومية العامة'!$J$6:$J$1600,$B199,'اليومية العامة'!$B$6:$B$1600,$N$1)</f>
        <v>0</v>
      </c>
      <c r="P199" s="76">
        <f>SUMIFS('اليومية العامة'!$I$6:$I$1600,'اليومية العامة'!$F$6:$F$1600,$B199,'اليومية العامة'!$B$6:$B$1600,$P$1)</f>
        <v>0</v>
      </c>
      <c r="Q199" s="76">
        <f>SUMIFS('اليومية العامة'!$M$6:$M$1600,'اليومية العامة'!$J$6:$J$1600,$B199,'اليومية العامة'!$B$6:$B$1600,$P$1)</f>
        <v>0</v>
      </c>
      <c r="R199" s="76">
        <f>SUMIFS('اليومية العامة'!$I$6:$I$1600,'اليومية العامة'!$F$6:$F$1600,$B199,'اليومية العامة'!$B$6:$B$1600,$R$1)</f>
        <v>0</v>
      </c>
      <c r="S199" s="76">
        <f>SUMIFS('اليومية العامة'!$M$6:$M$1600,'اليومية العامة'!$J$6:$J$1600,$B199,'اليومية العامة'!$B$6:$B$1600,$R$1)</f>
        <v>0</v>
      </c>
      <c r="T199" s="76">
        <f>SUMIFS('اليومية العامة'!$I$6:$I$1600,'اليومية العامة'!$F$6:$F$1600,$B199,'اليومية العامة'!$B$6:$B$1600,$T$1)</f>
        <v>0</v>
      </c>
      <c r="U199" s="76">
        <f>SUMIFS('اليومية العامة'!$M$6:$M$1600,'اليومية العامة'!$J$6:$J$1600,$B199,'اليومية العامة'!$B$6:$B$1600,$T$1)</f>
        <v>0</v>
      </c>
      <c r="V199" s="76">
        <f>SUMIFS('اليومية العامة'!$I$6:$I$1600,'اليومية العامة'!$F$6:$F$1600,$B199,'اليومية العامة'!$B$6:$B$1600,$V$1)</f>
        <v>0</v>
      </c>
      <c r="W199" s="76">
        <f>SUMIFS('اليومية العامة'!$M$6:$M$1600,'اليومية العامة'!$J$6:$J$1600,$B199,'اليومية العامة'!$B$6:$B$1600,$V$1)</f>
        <v>0</v>
      </c>
      <c r="X199" s="76">
        <f>SUMIFS('اليومية العامة'!$I$6:$I$1600,'اليومية العامة'!$F$6:$F$1600,$B199,'اليومية العامة'!$B$6:$B$1600,$X$1)</f>
        <v>0</v>
      </c>
      <c r="Y199" s="76">
        <f>SUMIFS('اليومية العامة'!$M$6:$M$1600,'اليومية العامة'!$J$6:$J$1600,$B199,'اليومية العامة'!$B$6:$B$1600,$X$1)</f>
        <v>0</v>
      </c>
      <c r="Z199" s="76">
        <f>SUMIFS('اليومية العامة'!$I$6:$I$1600,'اليومية العامة'!$F$6:$F$1600,$B199,'اليومية العامة'!$B$6:$B$1600,$Z$1)</f>
        <v>0</v>
      </c>
      <c r="AA199" s="76">
        <f>SUMIFS('اليومية العامة'!$M$6:$M$1600,'اليومية العامة'!$J$6:$J$1600,$B199,'اليومية العامة'!$B$6:$B$1600,$Z$1)</f>
        <v>0</v>
      </c>
      <c r="AB199" s="76">
        <f>SUMIFS('اليومية العامة'!$I$6:$I$1600,'اليومية العامة'!$F$6:$F$1600,$B199,'اليومية العامة'!$B$6:$B$1600,$AB$1)</f>
        <v>0</v>
      </c>
      <c r="AC199" s="76">
        <f>SUMIFS('اليومية العامة'!$M$6:$M$1600,'اليومية العامة'!$J$6:$J$1600,$B199,'اليومية العامة'!$B$6:$B$1600,$AB$1)</f>
        <v>0</v>
      </c>
      <c r="AD199" s="76">
        <f t="shared" si="9"/>
        <v>0</v>
      </c>
      <c r="AE199" s="76">
        <f t="shared" si="10"/>
        <v>0</v>
      </c>
      <c r="AF199" s="20" t="str">
        <f t="shared" si="11"/>
        <v/>
      </c>
    </row>
    <row r="200" spans="1:32" x14ac:dyDescent="0.25">
      <c r="A200" s="75">
        <f>'دليل الحسابات'!A198</f>
        <v>3</v>
      </c>
      <c r="B200" s="75">
        <f>'دليل الحسابات'!B198</f>
        <v>22200000</v>
      </c>
      <c r="C200" s="75" t="str">
        <f>'دليل الحسابات'!C198</f>
        <v xml:space="preserve">تسهيلات بنكية </v>
      </c>
      <c r="D200" s="76">
        <f>SUMIFS('القيد الإفتتاحي'!$I$6:$I$1600,'القيد الإفتتاحي'!$F$6:$F$1600,$B200,'القيد الإفتتاحي'!$B$6:$B$1600,$D$1)</f>
        <v>0</v>
      </c>
      <c r="E200" s="76">
        <f>SUMIFS('القيد الإفتتاحي'!$M$6:$M$1600,'القيد الإفتتاحي'!$J$6:$J$1600,$B200,'القيد الإفتتاحي'!$B$6:$B$1600,$D$1)</f>
        <v>0</v>
      </c>
      <c r="F200" s="76">
        <f>SUMIFS('اليومية العامة'!$I$6:$I$1600,'اليومية العامة'!$F$6:$F$1600,$B200,'اليومية العامة'!$B$6:$B$1600,$F$1)</f>
        <v>0</v>
      </c>
      <c r="G200" s="76">
        <f>SUMIFS('اليومية العامة'!$M$6:$M$1600,'اليومية العامة'!$J$6:$J$1600,$B200,'اليومية العامة'!$B$6:$B$1600,$F$1)</f>
        <v>0</v>
      </c>
      <c r="H200" s="76">
        <f>SUMIFS('اليومية العامة'!$I$6:$I$1600,'اليومية العامة'!$F$6:$F$1600,$B200,'اليومية العامة'!$B$6:$B$1600,$H$1)</f>
        <v>0</v>
      </c>
      <c r="I200" s="76">
        <f>SUMIFS('اليومية العامة'!$M$6:$M$1600,'اليومية العامة'!$J$6:$J$1600,$B200,'اليومية العامة'!$B$6:$B$1600,$H$1)</f>
        <v>0</v>
      </c>
      <c r="J200" s="76">
        <f>SUMIFS('اليومية العامة'!$I$6:$I$1600,'اليومية العامة'!$F$6:$F$1600,$B200,'اليومية العامة'!$B$6:$B$1600,$J$1)</f>
        <v>0</v>
      </c>
      <c r="K200" s="76">
        <f>SUMIFS('اليومية العامة'!$M$6:$M$1600,'اليومية العامة'!$J$6:$J$1600,$B200,'اليومية العامة'!$B$6:$B$1600,$J$1)</f>
        <v>0</v>
      </c>
      <c r="L200" s="76">
        <f>SUMIFS('اليومية العامة'!$I$6:$I$1600,'اليومية العامة'!$F$6:$F$1600,$B200,'اليومية العامة'!$B$6:$B$1600,$L$1)</f>
        <v>0</v>
      </c>
      <c r="M200" s="76">
        <f>SUMIFS('اليومية العامة'!$M$6:$M$1600,'اليومية العامة'!$J$6:$J$1600,$B200,'اليومية العامة'!$B$6:$B$1600,$L$1)</f>
        <v>0</v>
      </c>
      <c r="N200" s="76">
        <f>SUMIFS('اليومية العامة'!$I$6:$I$1600,'اليومية العامة'!$F$6:$F$1600,$B200,'اليومية العامة'!$B$6:$B$1600,$N$1)</f>
        <v>0</v>
      </c>
      <c r="O200" s="76">
        <f>SUMIFS('اليومية العامة'!$M$6:$M$1600,'اليومية العامة'!$J$6:$J$1600,$B200,'اليومية العامة'!$B$6:$B$1600,$N$1)</f>
        <v>0</v>
      </c>
      <c r="P200" s="76">
        <f>SUMIFS('اليومية العامة'!$I$6:$I$1600,'اليومية العامة'!$F$6:$F$1600,$B200,'اليومية العامة'!$B$6:$B$1600,$P$1)</f>
        <v>0</v>
      </c>
      <c r="Q200" s="76">
        <f>SUMIFS('اليومية العامة'!$M$6:$M$1600,'اليومية العامة'!$J$6:$J$1600,$B200,'اليومية العامة'!$B$6:$B$1600,$P$1)</f>
        <v>0</v>
      </c>
      <c r="R200" s="76">
        <f>SUMIFS('اليومية العامة'!$I$6:$I$1600,'اليومية العامة'!$F$6:$F$1600,$B200,'اليومية العامة'!$B$6:$B$1600,$R$1)</f>
        <v>0</v>
      </c>
      <c r="S200" s="76">
        <f>SUMIFS('اليومية العامة'!$M$6:$M$1600,'اليومية العامة'!$J$6:$J$1600,$B200,'اليومية العامة'!$B$6:$B$1600,$R$1)</f>
        <v>0</v>
      </c>
      <c r="T200" s="76">
        <f>SUMIFS('اليومية العامة'!$I$6:$I$1600,'اليومية العامة'!$F$6:$F$1600,$B200,'اليومية العامة'!$B$6:$B$1600,$T$1)</f>
        <v>0</v>
      </c>
      <c r="U200" s="76">
        <f>SUMIFS('اليومية العامة'!$M$6:$M$1600,'اليومية العامة'!$J$6:$J$1600,$B200,'اليومية العامة'!$B$6:$B$1600,$T$1)</f>
        <v>0</v>
      </c>
      <c r="V200" s="76">
        <f>SUMIFS('اليومية العامة'!$I$6:$I$1600,'اليومية العامة'!$F$6:$F$1600,$B200,'اليومية العامة'!$B$6:$B$1600,$V$1)</f>
        <v>0</v>
      </c>
      <c r="W200" s="76">
        <f>SUMIFS('اليومية العامة'!$M$6:$M$1600,'اليومية العامة'!$J$6:$J$1600,$B200,'اليومية العامة'!$B$6:$B$1600,$V$1)</f>
        <v>0</v>
      </c>
      <c r="X200" s="76">
        <f>SUMIFS('اليومية العامة'!$I$6:$I$1600,'اليومية العامة'!$F$6:$F$1600,$B200,'اليومية العامة'!$B$6:$B$1600,$X$1)</f>
        <v>0</v>
      </c>
      <c r="Y200" s="76">
        <f>SUMIFS('اليومية العامة'!$M$6:$M$1600,'اليومية العامة'!$J$6:$J$1600,$B200,'اليومية العامة'!$B$6:$B$1600,$X$1)</f>
        <v>0</v>
      </c>
      <c r="Z200" s="76">
        <f>SUMIFS('اليومية العامة'!$I$6:$I$1600,'اليومية العامة'!$F$6:$F$1600,$B200,'اليومية العامة'!$B$6:$B$1600,$Z$1)</f>
        <v>0</v>
      </c>
      <c r="AA200" s="76">
        <f>SUMIFS('اليومية العامة'!$M$6:$M$1600,'اليومية العامة'!$J$6:$J$1600,$B200,'اليومية العامة'!$B$6:$B$1600,$Z$1)</f>
        <v>0</v>
      </c>
      <c r="AB200" s="76">
        <f>SUMIFS('اليومية العامة'!$I$6:$I$1600,'اليومية العامة'!$F$6:$F$1600,$B200,'اليومية العامة'!$B$6:$B$1600,$AB$1)</f>
        <v>0</v>
      </c>
      <c r="AC200" s="76">
        <f>SUMIFS('اليومية العامة'!$M$6:$M$1600,'اليومية العامة'!$J$6:$J$1600,$B200,'اليومية العامة'!$B$6:$B$1600,$AB$1)</f>
        <v>0</v>
      </c>
      <c r="AD200" s="76">
        <f t="shared" si="9"/>
        <v>0</v>
      </c>
      <c r="AE200" s="76">
        <f t="shared" si="10"/>
        <v>0</v>
      </c>
      <c r="AF200" s="20" t="str">
        <f t="shared" si="11"/>
        <v/>
      </c>
    </row>
    <row r="201" spans="1:32" x14ac:dyDescent="0.25">
      <c r="A201" s="75">
        <f>'دليل الحسابات'!A199</f>
        <v>4</v>
      </c>
      <c r="B201" s="75">
        <f>'دليل الحسابات'!B199</f>
        <v>22201000</v>
      </c>
      <c r="C201" s="75" t="str">
        <f>'دليل الحسابات'!C199</f>
        <v xml:space="preserve">تسهيلات بنكية </v>
      </c>
      <c r="D201" s="76">
        <f>SUMIFS('القيد الإفتتاحي'!$I$6:$I$1600,'القيد الإفتتاحي'!$F$6:$F$1600,$B201,'القيد الإفتتاحي'!$B$6:$B$1600,$D$1)</f>
        <v>0</v>
      </c>
      <c r="E201" s="76">
        <f>SUMIFS('القيد الإفتتاحي'!$M$6:$M$1600,'القيد الإفتتاحي'!$J$6:$J$1600,$B201,'القيد الإفتتاحي'!$B$6:$B$1600,$D$1)</f>
        <v>0</v>
      </c>
      <c r="F201" s="76">
        <f>SUMIFS('اليومية العامة'!$I$6:$I$1600,'اليومية العامة'!$F$6:$F$1600,$B201,'اليومية العامة'!$B$6:$B$1600,$F$1)</f>
        <v>0</v>
      </c>
      <c r="G201" s="76">
        <f>SUMIFS('اليومية العامة'!$M$6:$M$1600,'اليومية العامة'!$J$6:$J$1600,$B201,'اليومية العامة'!$B$6:$B$1600,$F$1)</f>
        <v>0</v>
      </c>
      <c r="H201" s="76">
        <f>SUMIFS('اليومية العامة'!$I$6:$I$1600,'اليومية العامة'!$F$6:$F$1600,$B201,'اليومية العامة'!$B$6:$B$1600,$H$1)</f>
        <v>0</v>
      </c>
      <c r="I201" s="76">
        <f>SUMIFS('اليومية العامة'!$M$6:$M$1600,'اليومية العامة'!$J$6:$J$1600,$B201,'اليومية العامة'!$B$6:$B$1600,$H$1)</f>
        <v>0</v>
      </c>
      <c r="J201" s="76">
        <f>SUMIFS('اليومية العامة'!$I$6:$I$1600,'اليومية العامة'!$F$6:$F$1600,$B201,'اليومية العامة'!$B$6:$B$1600,$J$1)</f>
        <v>0</v>
      </c>
      <c r="K201" s="76">
        <f>SUMIFS('اليومية العامة'!$M$6:$M$1600,'اليومية العامة'!$J$6:$J$1600,$B201,'اليومية العامة'!$B$6:$B$1600,$J$1)</f>
        <v>0</v>
      </c>
      <c r="L201" s="76">
        <f>SUMIFS('اليومية العامة'!$I$6:$I$1600,'اليومية العامة'!$F$6:$F$1600,$B201,'اليومية العامة'!$B$6:$B$1600,$L$1)</f>
        <v>0</v>
      </c>
      <c r="M201" s="76">
        <f>SUMIFS('اليومية العامة'!$M$6:$M$1600,'اليومية العامة'!$J$6:$J$1600,$B201,'اليومية العامة'!$B$6:$B$1600,$L$1)</f>
        <v>0</v>
      </c>
      <c r="N201" s="76">
        <f>SUMIFS('اليومية العامة'!$I$6:$I$1600,'اليومية العامة'!$F$6:$F$1600,$B201,'اليومية العامة'!$B$6:$B$1600,$N$1)</f>
        <v>0</v>
      </c>
      <c r="O201" s="76">
        <f>SUMIFS('اليومية العامة'!$M$6:$M$1600,'اليومية العامة'!$J$6:$J$1600,$B201,'اليومية العامة'!$B$6:$B$1600,$N$1)</f>
        <v>0</v>
      </c>
      <c r="P201" s="76">
        <f>SUMIFS('اليومية العامة'!$I$6:$I$1600,'اليومية العامة'!$F$6:$F$1600,$B201,'اليومية العامة'!$B$6:$B$1600,$P$1)</f>
        <v>0</v>
      </c>
      <c r="Q201" s="76">
        <f>SUMIFS('اليومية العامة'!$M$6:$M$1600,'اليومية العامة'!$J$6:$J$1600,$B201,'اليومية العامة'!$B$6:$B$1600,$P$1)</f>
        <v>0</v>
      </c>
      <c r="R201" s="76">
        <f>SUMIFS('اليومية العامة'!$I$6:$I$1600,'اليومية العامة'!$F$6:$F$1600,$B201,'اليومية العامة'!$B$6:$B$1600,$R$1)</f>
        <v>0</v>
      </c>
      <c r="S201" s="76">
        <f>SUMIFS('اليومية العامة'!$M$6:$M$1600,'اليومية العامة'!$J$6:$J$1600,$B201,'اليومية العامة'!$B$6:$B$1600,$R$1)</f>
        <v>0</v>
      </c>
      <c r="T201" s="76">
        <f>SUMIFS('اليومية العامة'!$I$6:$I$1600,'اليومية العامة'!$F$6:$F$1600,$B201,'اليومية العامة'!$B$6:$B$1600,$T$1)</f>
        <v>0</v>
      </c>
      <c r="U201" s="76">
        <f>SUMIFS('اليومية العامة'!$M$6:$M$1600,'اليومية العامة'!$J$6:$J$1600,$B201,'اليومية العامة'!$B$6:$B$1600,$T$1)</f>
        <v>0</v>
      </c>
      <c r="V201" s="76">
        <f>SUMIFS('اليومية العامة'!$I$6:$I$1600,'اليومية العامة'!$F$6:$F$1600,$B201,'اليومية العامة'!$B$6:$B$1600,$V$1)</f>
        <v>0</v>
      </c>
      <c r="W201" s="76">
        <f>SUMIFS('اليومية العامة'!$M$6:$M$1600,'اليومية العامة'!$J$6:$J$1600,$B201,'اليومية العامة'!$B$6:$B$1600,$V$1)</f>
        <v>0</v>
      </c>
      <c r="X201" s="76">
        <f>SUMIFS('اليومية العامة'!$I$6:$I$1600,'اليومية العامة'!$F$6:$F$1600,$B201,'اليومية العامة'!$B$6:$B$1600,$X$1)</f>
        <v>0</v>
      </c>
      <c r="Y201" s="76">
        <f>SUMIFS('اليومية العامة'!$M$6:$M$1600,'اليومية العامة'!$J$6:$J$1600,$B201,'اليومية العامة'!$B$6:$B$1600,$X$1)</f>
        <v>0</v>
      </c>
      <c r="Z201" s="76">
        <f>SUMIFS('اليومية العامة'!$I$6:$I$1600,'اليومية العامة'!$F$6:$F$1600,$B201,'اليومية العامة'!$B$6:$B$1600,$Z$1)</f>
        <v>0</v>
      </c>
      <c r="AA201" s="76">
        <f>SUMIFS('اليومية العامة'!$M$6:$M$1600,'اليومية العامة'!$J$6:$J$1600,$B201,'اليومية العامة'!$B$6:$B$1600,$Z$1)</f>
        <v>0</v>
      </c>
      <c r="AB201" s="76">
        <f>SUMIFS('اليومية العامة'!$I$6:$I$1600,'اليومية العامة'!$F$6:$F$1600,$B201,'اليومية العامة'!$B$6:$B$1600,$AB$1)</f>
        <v>0</v>
      </c>
      <c r="AC201" s="76">
        <f>SUMIFS('اليومية العامة'!$M$6:$M$1600,'اليومية العامة'!$J$6:$J$1600,$B201,'اليومية العامة'!$B$6:$B$1600,$AB$1)</f>
        <v>0</v>
      </c>
      <c r="AD201" s="76">
        <f t="shared" si="9"/>
        <v>0</v>
      </c>
      <c r="AE201" s="76">
        <f t="shared" si="10"/>
        <v>0</v>
      </c>
      <c r="AF201" s="20" t="str">
        <f t="shared" si="11"/>
        <v/>
      </c>
    </row>
    <row r="202" spans="1:32" x14ac:dyDescent="0.25">
      <c r="A202" s="75">
        <f>'دليل الحسابات'!A200</f>
        <v>5</v>
      </c>
      <c r="B202" s="75">
        <f>'دليل الحسابات'!B200</f>
        <v>22201001</v>
      </c>
      <c r="C202" s="75" t="str">
        <f>'دليل الحسابات'!C200</f>
        <v xml:space="preserve">تسهيلات بنكية </v>
      </c>
      <c r="D202" s="76">
        <f>SUMIFS('القيد الإفتتاحي'!$I$6:$I$1600,'القيد الإفتتاحي'!$F$6:$F$1600,$B202,'القيد الإفتتاحي'!$B$6:$B$1600,$D$1)</f>
        <v>0</v>
      </c>
      <c r="E202" s="76">
        <f>SUMIFS('القيد الإفتتاحي'!$M$6:$M$1600,'القيد الإفتتاحي'!$J$6:$J$1600,$B202,'القيد الإفتتاحي'!$B$6:$B$1600,$D$1)</f>
        <v>0</v>
      </c>
      <c r="F202" s="76">
        <f>SUMIFS('اليومية العامة'!$I$6:$I$1600,'اليومية العامة'!$F$6:$F$1600,$B202,'اليومية العامة'!$B$6:$B$1600,$F$1)</f>
        <v>0</v>
      </c>
      <c r="G202" s="76">
        <f>SUMIFS('اليومية العامة'!$M$6:$M$1600,'اليومية العامة'!$J$6:$J$1600,$B202,'اليومية العامة'!$B$6:$B$1600,$F$1)</f>
        <v>0</v>
      </c>
      <c r="H202" s="76">
        <f>SUMIFS('اليومية العامة'!$I$6:$I$1600,'اليومية العامة'!$F$6:$F$1600,$B202,'اليومية العامة'!$B$6:$B$1600,$H$1)</f>
        <v>0</v>
      </c>
      <c r="I202" s="76">
        <f>SUMIFS('اليومية العامة'!$M$6:$M$1600,'اليومية العامة'!$J$6:$J$1600,$B202,'اليومية العامة'!$B$6:$B$1600,$H$1)</f>
        <v>0</v>
      </c>
      <c r="J202" s="76">
        <f>SUMIFS('اليومية العامة'!$I$6:$I$1600,'اليومية العامة'!$F$6:$F$1600,$B202,'اليومية العامة'!$B$6:$B$1600,$J$1)</f>
        <v>0</v>
      </c>
      <c r="K202" s="76">
        <f>SUMIFS('اليومية العامة'!$M$6:$M$1600,'اليومية العامة'!$J$6:$J$1600,$B202,'اليومية العامة'!$B$6:$B$1600,$J$1)</f>
        <v>0</v>
      </c>
      <c r="L202" s="76">
        <f>SUMIFS('اليومية العامة'!$I$6:$I$1600,'اليومية العامة'!$F$6:$F$1600,$B202,'اليومية العامة'!$B$6:$B$1600,$L$1)</f>
        <v>0</v>
      </c>
      <c r="M202" s="76">
        <f>SUMIFS('اليومية العامة'!$M$6:$M$1600,'اليومية العامة'!$J$6:$J$1600,$B202,'اليومية العامة'!$B$6:$B$1600,$L$1)</f>
        <v>0</v>
      </c>
      <c r="N202" s="76">
        <f>SUMIFS('اليومية العامة'!$I$6:$I$1600,'اليومية العامة'!$F$6:$F$1600,$B202,'اليومية العامة'!$B$6:$B$1600,$N$1)</f>
        <v>0</v>
      </c>
      <c r="O202" s="76">
        <f>SUMIFS('اليومية العامة'!$M$6:$M$1600,'اليومية العامة'!$J$6:$J$1600,$B202,'اليومية العامة'!$B$6:$B$1600,$N$1)</f>
        <v>0</v>
      </c>
      <c r="P202" s="76">
        <f>SUMIFS('اليومية العامة'!$I$6:$I$1600,'اليومية العامة'!$F$6:$F$1600,$B202,'اليومية العامة'!$B$6:$B$1600,$P$1)</f>
        <v>0</v>
      </c>
      <c r="Q202" s="76">
        <f>SUMIFS('اليومية العامة'!$M$6:$M$1600,'اليومية العامة'!$J$6:$J$1600,$B202,'اليومية العامة'!$B$6:$B$1600,$P$1)</f>
        <v>0</v>
      </c>
      <c r="R202" s="76">
        <f>SUMIFS('اليومية العامة'!$I$6:$I$1600,'اليومية العامة'!$F$6:$F$1600,$B202,'اليومية العامة'!$B$6:$B$1600,$R$1)</f>
        <v>0</v>
      </c>
      <c r="S202" s="76">
        <f>SUMIFS('اليومية العامة'!$M$6:$M$1600,'اليومية العامة'!$J$6:$J$1600,$B202,'اليومية العامة'!$B$6:$B$1600,$R$1)</f>
        <v>0</v>
      </c>
      <c r="T202" s="76">
        <f>SUMIFS('اليومية العامة'!$I$6:$I$1600,'اليومية العامة'!$F$6:$F$1600,$B202,'اليومية العامة'!$B$6:$B$1600,$T$1)</f>
        <v>0</v>
      </c>
      <c r="U202" s="76">
        <f>SUMIFS('اليومية العامة'!$M$6:$M$1600,'اليومية العامة'!$J$6:$J$1600,$B202,'اليومية العامة'!$B$6:$B$1600,$T$1)</f>
        <v>0</v>
      </c>
      <c r="V202" s="76">
        <f>SUMIFS('اليومية العامة'!$I$6:$I$1600,'اليومية العامة'!$F$6:$F$1600,$B202,'اليومية العامة'!$B$6:$B$1600,$V$1)</f>
        <v>0</v>
      </c>
      <c r="W202" s="76">
        <f>SUMIFS('اليومية العامة'!$M$6:$M$1600,'اليومية العامة'!$J$6:$J$1600,$B202,'اليومية العامة'!$B$6:$B$1600,$V$1)</f>
        <v>0</v>
      </c>
      <c r="X202" s="76">
        <f>SUMIFS('اليومية العامة'!$I$6:$I$1600,'اليومية العامة'!$F$6:$F$1600,$B202,'اليومية العامة'!$B$6:$B$1600,$X$1)</f>
        <v>0</v>
      </c>
      <c r="Y202" s="76">
        <f>SUMIFS('اليومية العامة'!$M$6:$M$1600,'اليومية العامة'!$J$6:$J$1600,$B202,'اليومية العامة'!$B$6:$B$1600,$X$1)</f>
        <v>0</v>
      </c>
      <c r="Z202" s="76">
        <f>SUMIFS('اليومية العامة'!$I$6:$I$1600,'اليومية العامة'!$F$6:$F$1600,$B202,'اليومية العامة'!$B$6:$B$1600,$Z$1)</f>
        <v>0</v>
      </c>
      <c r="AA202" s="76">
        <f>SUMIFS('اليومية العامة'!$M$6:$M$1600,'اليومية العامة'!$J$6:$J$1600,$B202,'اليومية العامة'!$B$6:$B$1600,$Z$1)</f>
        <v>0</v>
      </c>
      <c r="AB202" s="76">
        <f>SUMIFS('اليومية العامة'!$I$6:$I$1600,'اليومية العامة'!$F$6:$F$1600,$B202,'اليومية العامة'!$B$6:$B$1600,$AB$1)</f>
        <v>0</v>
      </c>
      <c r="AC202" s="76">
        <f>SUMIFS('اليومية العامة'!$M$6:$M$1600,'اليومية العامة'!$J$6:$J$1600,$B202,'اليومية العامة'!$B$6:$B$1600,$AB$1)</f>
        <v>0</v>
      </c>
      <c r="AD202" s="76">
        <f t="shared" si="9"/>
        <v>0</v>
      </c>
      <c r="AE202" s="76">
        <f t="shared" si="10"/>
        <v>0</v>
      </c>
      <c r="AF202" s="20" t="str">
        <f t="shared" si="11"/>
        <v/>
      </c>
    </row>
    <row r="203" spans="1:32" x14ac:dyDescent="0.25">
      <c r="A203" s="75">
        <f>'دليل الحسابات'!A201</f>
        <v>3</v>
      </c>
      <c r="B203" s="75">
        <f>'دليل الحسابات'!B201</f>
        <v>22300000</v>
      </c>
      <c r="C203" s="75" t="str">
        <f>'دليل الحسابات'!C201</f>
        <v>الموردين</v>
      </c>
      <c r="D203" s="76">
        <f>SUMIFS('القيد الإفتتاحي'!$I$6:$I$1600,'القيد الإفتتاحي'!$F$6:$F$1600,$B203,'القيد الإفتتاحي'!$B$6:$B$1600,$D$1)</f>
        <v>0</v>
      </c>
      <c r="E203" s="76">
        <f>SUMIFS('القيد الإفتتاحي'!$M$6:$M$1600,'القيد الإفتتاحي'!$J$6:$J$1600,$B203,'القيد الإفتتاحي'!$B$6:$B$1600,$D$1)</f>
        <v>0</v>
      </c>
      <c r="F203" s="76">
        <f>SUMIFS('اليومية العامة'!$I$6:$I$1600,'اليومية العامة'!$F$6:$F$1600,$B203,'اليومية العامة'!$B$6:$B$1600,$F$1)</f>
        <v>0</v>
      </c>
      <c r="G203" s="76">
        <f>SUMIFS('اليومية العامة'!$M$6:$M$1600,'اليومية العامة'!$J$6:$J$1600,$B203,'اليومية العامة'!$B$6:$B$1600,$F$1)</f>
        <v>0</v>
      </c>
      <c r="H203" s="76">
        <f>SUMIFS('اليومية العامة'!$I$6:$I$1600,'اليومية العامة'!$F$6:$F$1600,$B203,'اليومية العامة'!$B$6:$B$1600,$H$1)</f>
        <v>0</v>
      </c>
      <c r="I203" s="76">
        <f>SUMIFS('اليومية العامة'!$M$6:$M$1600,'اليومية العامة'!$J$6:$J$1600,$B203,'اليومية العامة'!$B$6:$B$1600,$H$1)</f>
        <v>0</v>
      </c>
      <c r="J203" s="76">
        <f>SUMIFS('اليومية العامة'!$I$6:$I$1600,'اليومية العامة'!$F$6:$F$1600,$B203,'اليومية العامة'!$B$6:$B$1600,$J$1)</f>
        <v>0</v>
      </c>
      <c r="K203" s="76">
        <f>SUMIFS('اليومية العامة'!$M$6:$M$1600,'اليومية العامة'!$J$6:$J$1600,$B203,'اليومية العامة'!$B$6:$B$1600,$J$1)</f>
        <v>0</v>
      </c>
      <c r="L203" s="76">
        <f>SUMIFS('اليومية العامة'!$I$6:$I$1600,'اليومية العامة'!$F$6:$F$1600,$B203,'اليومية العامة'!$B$6:$B$1600,$L$1)</f>
        <v>0</v>
      </c>
      <c r="M203" s="76">
        <f>SUMIFS('اليومية العامة'!$M$6:$M$1600,'اليومية العامة'!$J$6:$J$1600,$B203,'اليومية العامة'!$B$6:$B$1600,$L$1)</f>
        <v>0</v>
      </c>
      <c r="N203" s="76">
        <f>SUMIFS('اليومية العامة'!$I$6:$I$1600,'اليومية العامة'!$F$6:$F$1600,$B203,'اليومية العامة'!$B$6:$B$1600,$N$1)</f>
        <v>0</v>
      </c>
      <c r="O203" s="76">
        <f>SUMIFS('اليومية العامة'!$M$6:$M$1600,'اليومية العامة'!$J$6:$J$1600,$B203,'اليومية العامة'!$B$6:$B$1600,$N$1)</f>
        <v>0</v>
      </c>
      <c r="P203" s="76">
        <f>SUMIFS('اليومية العامة'!$I$6:$I$1600,'اليومية العامة'!$F$6:$F$1600,$B203,'اليومية العامة'!$B$6:$B$1600,$P$1)</f>
        <v>0</v>
      </c>
      <c r="Q203" s="76">
        <f>SUMIFS('اليومية العامة'!$M$6:$M$1600,'اليومية العامة'!$J$6:$J$1600,$B203,'اليومية العامة'!$B$6:$B$1600,$P$1)</f>
        <v>0</v>
      </c>
      <c r="R203" s="76">
        <f>SUMIFS('اليومية العامة'!$I$6:$I$1600,'اليومية العامة'!$F$6:$F$1600,$B203,'اليومية العامة'!$B$6:$B$1600,$R$1)</f>
        <v>0</v>
      </c>
      <c r="S203" s="76">
        <f>SUMIFS('اليومية العامة'!$M$6:$M$1600,'اليومية العامة'!$J$6:$J$1600,$B203,'اليومية العامة'!$B$6:$B$1600,$R$1)</f>
        <v>0</v>
      </c>
      <c r="T203" s="76">
        <f>SUMIFS('اليومية العامة'!$I$6:$I$1600,'اليومية العامة'!$F$6:$F$1600,$B203,'اليومية العامة'!$B$6:$B$1600,$T$1)</f>
        <v>0</v>
      </c>
      <c r="U203" s="76">
        <f>SUMIFS('اليومية العامة'!$M$6:$M$1600,'اليومية العامة'!$J$6:$J$1600,$B203,'اليومية العامة'!$B$6:$B$1600,$T$1)</f>
        <v>0</v>
      </c>
      <c r="V203" s="76">
        <f>SUMIFS('اليومية العامة'!$I$6:$I$1600,'اليومية العامة'!$F$6:$F$1600,$B203,'اليومية العامة'!$B$6:$B$1600,$V$1)</f>
        <v>0</v>
      </c>
      <c r="W203" s="76">
        <f>SUMIFS('اليومية العامة'!$M$6:$M$1600,'اليومية العامة'!$J$6:$J$1600,$B203,'اليومية العامة'!$B$6:$B$1600,$V$1)</f>
        <v>0</v>
      </c>
      <c r="X203" s="76">
        <f>SUMIFS('اليومية العامة'!$I$6:$I$1600,'اليومية العامة'!$F$6:$F$1600,$B203,'اليومية العامة'!$B$6:$B$1600,$X$1)</f>
        <v>0</v>
      </c>
      <c r="Y203" s="76">
        <f>SUMIFS('اليومية العامة'!$M$6:$M$1600,'اليومية العامة'!$J$6:$J$1600,$B203,'اليومية العامة'!$B$6:$B$1600,$X$1)</f>
        <v>0</v>
      </c>
      <c r="Z203" s="76">
        <f>SUMIFS('اليومية العامة'!$I$6:$I$1600,'اليومية العامة'!$F$6:$F$1600,$B203,'اليومية العامة'!$B$6:$B$1600,$Z$1)</f>
        <v>0</v>
      </c>
      <c r="AA203" s="76">
        <f>SUMIFS('اليومية العامة'!$M$6:$M$1600,'اليومية العامة'!$J$6:$J$1600,$B203,'اليومية العامة'!$B$6:$B$1600,$Z$1)</f>
        <v>0</v>
      </c>
      <c r="AB203" s="76">
        <f>SUMIFS('اليومية العامة'!$I$6:$I$1600,'اليومية العامة'!$F$6:$F$1600,$B203,'اليومية العامة'!$B$6:$B$1600,$AB$1)</f>
        <v>0</v>
      </c>
      <c r="AC203" s="76">
        <f>SUMIFS('اليومية العامة'!$M$6:$M$1600,'اليومية العامة'!$J$6:$J$1600,$B203,'اليومية العامة'!$B$6:$B$1600,$AB$1)</f>
        <v>0</v>
      </c>
      <c r="AD203" s="76">
        <f t="shared" si="9"/>
        <v>0</v>
      </c>
      <c r="AE203" s="76">
        <f t="shared" si="10"/>
        <v>0</v>
      </c>
      <c r="AF203" s="20" t="str">
        <f t="shared" si="11"/>
        <v/>
      </c>
    </row>
    <row r="204" spans="1:32" x14ac:dyDescent="0.25">
      <c r="A204" s="75">
        <f>'دليل الحسابات'!A202</f>
        <v>4</v>
      </c>
      <c r="B204" s="75">
        <f>'دليل الحسابات'!B202</f>
        <v>22301000</v>
      </c>
      <c r="C204" s="75" t="str">
        <f>'دليل الحسابات'!C202</f>
        <v>الموردين</v>
      </c>
      <c r="D204" s="76">
        <f>SUMIFS('القيد الإفتتاحي'!$I$6:$I$1600,'القيد الإفتتاحي'!$F$6:$F$1600,$B204,'القيد الإفتتاحي'!$B$6:$B$1600,$D$1)</f>
        <v>0</v>
      </c>
      <c r="E204" s="76">
        <f>SUMIFS('القيد الإفتتاحي'!$M$6:$M$1600,'القيد الإفتتاحي'!$J$6:$J$1600,$B204,'القيد الإفتتاحي'!$B$6:$B$1600,$D$1)</f>
        <v>0</v>
      </c>
      <c r="F204" s="76">
        <f>SUMIFS('اليومية العامة'!$I$6:$I$1600,'اليومية العامة'!$F$6:$F$1600,$B204,'اليومية العامة'!$B$6:$B$1600,$F$1)</f>
        <v>0</v>
      </c>
      <c r="G204" s="76">
        <f>SUMIFS('اليومية العامة'!$M$6:$M$1600,'اليومية العامة'!$J$6:$J$1600,$B204,'اليومية العامة'!$B$6:$B$1600,$F$1)</f>
        <v>0</v>
      </c>
      <c r="H204" s="76">
        <f>SUMIFS('اليومية العامة'!$I$6:$I$1600,'اليومية العامة'!$F$6:$F$1600,$B204,'اليومية العامة'!$B$6:$B$1600,$H$1)</f>
        <v>0</v>
      </c>
      <c r="I204" s="76">
        <f>SUMIFS('اليومية العامة'!$M$6:$M$1600,'اليومية العامة'!$J$6:$J$1600,$B204,'اليومية العامة'!$B$6:$B$1600,$H$1)</f>
        <v>0</v>
      </c>
      <c r="J204" s="76">
        <f>SUMIFS('اليومية العامة'!$I$6:$I$1600,'اليومية العامة'!$F$6:$F$1600,$B204,'اليومية العامة'!$B$6:$B$1600,$J$1)</f>
        <v>0</v>
      </c>
      <c r="K204" s="76">
        <f>SUMIFS('اليومية العامة'!$M$6:$M$1600,'اليومية العامة'!$J$6:$J$1600,$B204,'اليومية العامة'!$B$6:$B$1600,$J$1)</f>
        <v>0</v>
      </c>
      <c r="L204" s="76">
        <f>SUMIFS('اليومية العامة'!$I$6:$I$1600,'اليومية العامة'!$F$6:$F$1600,$B204,'اليومية العامة'!$B$6:$B$1600,$L$1)</f>
        <v>0</v>
      </c>
      <c r="M204" s="76">
        <f>SUMIFS('اليومية العامة'!$M$6:$M$1600,'اليومية العامة'!$J$6:$J$1600,$B204,'اليومية العامة'!$B$6:$B$1600,$L$1)</f>
        <v>0</v>
      </c>
      <c r="N204" s="76">
        <f>SUMIFS('اليومية العامة'!$I$6:$I$1600,'اليومية العامة'!$F$6:$F$1600,$B204,'اليومية العامة'!$B$6:$B$1600,$N$1)</f>
        <v>0</v>
      </c>
      <c r="O204" s="76">
        <f>SUMIFS('اليومية العامة'!$M$6:$M$1600,'اليومية العامة'!$J$6:$J$1600,$B204,'اليومية العامة'!$B$6:$B$1600,$N$1)</f>
        <v>0</v>
      </c>
      <c r="P204" s="76">
        <f>SUMIFS('اليومية العامة'!$I$6:$I$1600,'اليومية العامة'!$F$6:$F$1600,$B204,'اليومية العامة'!$B$6:$B$1600,$P$1)</f>
        <v>0</v>
      </c>
      <c r="Q204" s="76">
        <f>SUMIFS('اليومية العامة'!$M$6:$M$1600,'اليومية العامة'!$J$6:$J$1600,$B204,'اليومية العامة'!$B$6:$B$1600,$P$1)</f>
        <v>0</v>
      </c>
      <c r="R204" s="76">
        <f>SUMIFS('اليومية العامة'!$I$6:$I$1600,'اليومية العامة'!$F$6:$F$1600,$B204,'اليومية العامة'!$B$6:$B$1600,$R$1)</f>
        <v>0</v>
      </c>
      <c r="S204" s="76">
        <f>SUMIFS('اليومية العامة'!$M$6:$M$1600,'اليومية العامة'!$J$6:$J$1600,$B204,'اليومية العامة'!$B$6:$B$1600,$R$1)</f>
        <v>0</v>
      </c>
      <c r="T204" s="76">
        <f>SUMIFS('اليومية العامة'!$I$6:$I$1600,'اليومية العامة'!$F$6:$F$1600,$B204,'اليومية العامة'!$B$6:$B$1600,$T$1)</f>
        <v>0</v>
      </c>
      <c r="U204" s="76">
        <f>SUMIFS('اليومية العامة'!$M$6:$M$1600,'اليومية العامة'!$J$6:$J$1600,$B204,'اليومية العامة'!$B$6:$B$1600,$T$1)</f>
        <v>0</v>
      </c>
      <c r="V204" s="76">
        <f>SUMIFS('اليومية العامة'!$I$6:$I$1600,'اليومية العامة'!$F$6:$F$1600,$B204,'اليومية العامة'!$B$6:$B$1600,$V$1)</f>
        <v>0</v>
      </c>
      <c r="W204" s="76">
        <f>SUMIFS('اليومية العامة'!$M$6:$M$1600,'اليومية العامة'!$J$6:$J$1600,$B204,'اليومية العامة'!$B$6:$B$1600,$V$1)</f>
        <v>0</v>
      </c>
      <c r="X204" s="76">
        <f>SUMIFS('اليومية العامة'!$I$6:$I$1600,'اليومية العامة'!$F$6:$F$1600,$B204,'اليومية العامة'!$B$6:$B$1600,$X$1)</f>
        <v>0</v>
      </c>
      <c r="Y204" s="76">
        <f>SUMIFS('اليومية العامة'!$M$6:$M$1600,'اليومية العامة'!$J$6:$J$1600,$B204,'اليومية العامة'!$B$6:$B$1600,$X$1)</f>
        <v>0</v>
      </c>
      <c r="Z204" s="76">
        <f>SUMIFS('اليومية العامة'!$I$6:$I$1600,'اليومية العامة'!$F$6:$F$1600,$B204,'اليومية العامة'!$B$6:$B$1600,$Z$1)</f>
        <v>0</v>
      </c>
      <c r="AA204" s="76">
        <f>SUMIFS('اليومية العامة'!$M$6:$M$1600,'اليومية العامة'!$J$6:$J$1600,$B204,'اليومية العامة'!$B$6:$B$1600,$Z$1)</f>
        <v>0</v>
      </c>
      <c r="AB204" s="76">
        <f>SUMIFS('اليومية العامة'!$I$6:$I$1600,'اليومية العامة'!$F$6:$F$1600,$B204,'اليومية العامة'!$B$6:$B$1600,$AB$1)</f>
        <v>0</v>
      </c>
      <c r="AC204" s="76">
        <f>SUMIFS('اليومية العامة'!$M$6:$M$1600,'اليومية العامة'!$J$6:$J$1600,$B204,'اليومية العامة'!$B$6:$B$1600,$AB$1)</f>
        <v>0</v>
      </c>
      <c r="AD204" s="76">
        <f t="shared" si="9"/>
        <v>0</v>
      </c>
      <c r="AE204" s="76">
        <f t="shared" si="10"/>
        <v>0</v>
      </c>
      <c r="AF204" s="20" t="str">
        <f t="shared" si="11"/>
        <v/>
      </c>
    </row>
    <row r="205" spans="1:32" x14ac:dyDescent="0.25">
      <c r="A205" s="75">
        <f>'دليل الحسابات'!A203</f>
        <v>5</v>
      </c>
      <c r="B205" s="75">
        <f>'دليل الحسابات'!B203</f>
        <v>22301001</v>
      </c>
      <c r="C205" s="75" t="str">
        <f>'دليل الحسابات'!C203</f>
        <v>اسم الحساب ...........</v>
      </c>
      <c r="D205" s="76">
        <f>SUMIFS('القيد الإفتتاحي'!$I$6:$I$1600,'القيد الإفتتاحي'!$F$6:$F$1600,$B205,'القيد الإفتتاحي'!$B$6:$B$1600,$D$1)</f>
        <v>0</v>
      </c>
      <c r="E205" s="76">
        <f>SUMIFS('القيد الإفتتاحي'!$M$6:$M$1600,'القيد الإفتتاحي'!$J$6:$J$1600,$B205,'القيد الإفتتاحي'!$B$6:$B$1600,$D$1)</f>
        <v>0</v>
      </c>
      <c r="F205" s="76">
        <f>SUMIFS('اليومية العامة'!$I$6:$I$1600,'اليومية العامة'!$F$6:$F$1600,$B205,'اليومية العامة'!$B$6:$B$1600,$F$1)</f>
        <v>0</v>
      </c>
      <c r="G205" s="76">
        <f>SUMIFS('اليومية العامة'!$M$6:$M$1600,'اليومية العامة'!$J$6:$J$1600,$B205,'اليومية العامة'!$B$6:$B$1600,$F$1)</f>
        <v>0</v>
      </c>
      <c r="H205" s="76">
        <f>SUMIFS('اليومية العامة'!$I$6:$I$1600,'اليومية العامة'!$F$6:$F$1600,$B205,'اليومية العامة'!$B$6:$B$1600,$H$1)</f>
        <v>0</v>
      </c>
      <c r="I205" s="76">
        <f>SUMIFS('اليومية العامة'!$M$6:$M$1600,'اليومية العامة'!$J$6:$J$1600,$B205,'اليومية العامة'!$B$6:$B$1600,$H$1)</f>
        <v>0</v>
      </c>
      <c r="J205" s="76">
        <f>SUMIFS('اليومية العامة'!$I$6:$I$1600,'اليومية العامة'!$F$6:$F$1600,$B205,'اليومية العامة'!$B$6:$B$1600,$J$1)</f>
        <v>0</v>
      </c>
      <c r="K205" s="76">
        <f>SUMIFS('اليومية العامة'!$M$6:$M$1600,'اليومية العامة'!$J$6:$J$1600,$B205,'اليومية العامة'!$B$6:$B$1600,$J$1)</f>
        <v>0</v>
      </c>
      <c r="L205" s="76">
        <f>SUMIFS('اليومية العامة'!$I$6:$I$1600,'اليومية العامة'!$F$6:$F$1600,$B205,'اليومية العامة'!$B$6:$B$1600,$L$1)</f>
        <v>0</v>
      </c>
      <c r="M205" s="76">
        <f>SUMIFS('اليومية العامة'!$M$6:$M$1600,'اليومية العامة'!$J$6:$J$1600,$B205,'اليومية العامة'!$B$6:$B$1600,$L$1)</f>
        <v>0</v>
      </c>
      <c r="N205" s="76">
        <f>SUMIFS('اليومية العامة'!$I$6:$I$1600,'اليومية العامة'!$F$6:$F$1600,$B205,'اليومية العامة'!$B$6:$B$1600,$N$1)</f>
        <v>0</v>
      </c>
      <c r="O205" s="76">
        <f>SUMIFS('اليومية العامة'!$M$6:$M$1600,'اليومية العامة'!$J$6:$J$1600,$B205,'اليومية العامة'!$B$6:$B$1600,$N$1)</f>
        <v>0</v>
      </c>
      <c r="P205" s="76">
        <f>SUMIFS('اليومية العامة'!$I$6:$I$1600,'اليومية العامة'!$F$6:$F$1600,$B205,'اليومية العامة'!$B$6:$B$1600,$P$1)</f>
        <v>0</v>
      </c>
      <c r="Q205" s="76">
        <f>SUMIFS('اليومية العامة'!$M$6:$M$1600,'اليومية العامة'!$J$6:$J$1600,$B205,'اليومية العامة'!$B$6:$B$1600,$P$1)</f>
        <v>0</v>
      </c>
      <c r="R205" s="76">
        <f>SUMIFS('اليومية العامة'!$I$6:$I$1600,'اليومية العامة'!$F$6:$F$1600,$B205,'اليومية العامة'!$B$6:$B$1600,$R$1)</f>
        <v>0</v>
      </c>
      <c r="S205" s="76">
        <f>SUMIFS('اليومية العامة'!$M$6:$M$1600,'اليومية العامة'!$J$6:$J$1600,$B205,'اليومية العامة'!$B$6:$B$1600,$R$1)</f>
        <v>0</v>
      </c>
      <c r="T205" s="76">
        <f>SUMIFS('اليومية العامة'!$I$6:$I$1600,'اليومية العامة'!$F$6:$F$1600,$B205,'اليومية العامة'!$B$6:$B$1600,$T$1)</f>
        <v>0</v>
      </c>
      <c r="U205" s="76">
        <f>SUMIFS('اليومية العامة'!$M$6:$M$1600,'اليومية العامة'!$J$6:$J$1600,$B205,'اليومية العامة'!$B$6:$B$1600,$T$1)</f>
        <v>0</v>
      </c>
      <c r="V205" s="76">
        <f>SUMIFS('اليومية العامة'!$I$6:$I$1600,'اليومية العامة'!$F$6:$F$1600,$B205,'اليومية العامة'!$B$6:$B$1600,$V$1)</f>
        <v>0</v>
      </c>
      <c r="W205" s="76">
        <f>SUMIFS('اليومية العامة'!$M$6:$M$1600,'اليومية العامة'!$J$6:$J$1600,$B205,'اليومية العامة'!$B$6:$B$1600,$V$1)</f>
        <v>0</v>
      </c>
      <c r="X205" s="76">
        <f>SUMIFS('اليومية العامة'!$I$6:$I$1600,'اليومية العامة'!$F$6:$F$1600,$B205,'اليومية العامة'!$B$6:$B$1600,$X$1)</f>
        <v>0</v>
      </c>
      <c r="Y205" s="76">
        <f>SUMIFS('اليومية العامة'!$M$6:$M$1600,'اليومية العامة'!$J$6:$J$1600,$B205,'اليومية العامة'!$B$6:$B$1600,$X$1)</f>
        <v>0</v>
      </c>
      <c r="Z205" s="76">
        <f>SUMIFS('اليومية العامة'!$I$6:$I$1600,'اليومية العامة'!$F$6:$F$1600,$B205,'اليومية العامة'!$B$6:$B$1600,$Z$1)</f>
        <v>0</v>
      </c>
      <c r="AA205" s="76">
        <f>SUMIFS('اليومية العامة'!$M$6:$M$1600,'اليومية العامة'!$J$6:$J$1600,$B205,'اليومية العامة'!$B$6:$B$1600,$Z$1)</f>
        <v>0</v>
      </c>
      <c r="AB205" s="76">
        <f>SUMIFS('اليومية العامة'!$I$6:$I$1600,'اليومية العامة'!$F$6:$F$1600,$B205,'اليومية العامة'!$B$6:$B$1600,$AB$1)</f>
        <v>0</v>
      </c>
      <c r="AC205" s="76">
        <f>SUMIFS('اليومية العامة'!$M$6:$M$1600,'اليومية العامة'!$J$6:$J$1600,$B205,'اليومية العامة'!$B$6:$B$1600,$AB$1)</f>
        <v>0</v>
      </c>
      <c r="AD205" s="76">
        <f t="shared" si="9"/>
        <v>0</v>
      </c>
      <c r="AE205" s="76">
        <f t="shared" si="10"/>
        <v>0</v>
      </c>
      <c r="AF205" s="20" t="str">
        <f t="shared" si="11"/>
        <v/>
      </c>
    </row>
    <row r="206" spans="1:32" x14ac:dyDescent="0.25">
      <c r="A206" s="75">
        <f>'دليل الحسابات'!A204</f>
        <v>5</v>
      </c>
      <c r="B206" s="75">
        <f>'دليل الحسابات'!B204</f>
        <v>22301002</v>
      </c>
      <c r="C206" s="75" t="str">
        <f>'دليل الحسابات'!C204</f>
        <v>اسم الحساب ...........</v>
      </c>
      <c r="D206" s="76">
        <f>SUMIFS('القيد الإفتتاحي'!$I$6:$I$1600,'القيد الإفتتاحي'!$F$6:$F$1600,$B206,'القيد الإفتتاحي'!$B$6:$B$1600,$D$1)</f>
        <v>0</v>
      </c>
      <c r="E206" s="76">
        <f>SUMIFS('القيد الإفتتاحي'!$M$6:$M$1600,'القيد الإفتتاحي'!$J$6:$J$1600,$B206,'القيد الإفتتاحي'!$B$6:$B$1600,$D$1)</f>
        <v>0</v>
      </c>
      <c r="F206" s="76">
        <f>SUMIFS('اليومية العامة'!$I$6:$I$1600,'اليومية العامة'!$F$6:$F$1600,$B206,'اليومية العامة'!$B$6:$B$1600,$F$1)</f>
        <v>0</v>
      </c>
      <c r="G206" s="76">
        <f>SUMIFS('اليومية العامة'!$M$6:$M$1600,'اليومية العامة'!$J$6:$J$1600,$B206,'اليومية العامة'!$B$6:$B$1600,$F$1)</f>
        <v>0</v>
      </c>
      <c r="H206" s="76">
        <f>SUMIFS('اليومية العامة'!$I$6:$I$1600,'اليومية العامة'!$F$6:$F$1600,$B206,'اليومية العامة'!$B$6:$B$1600,$H$1)</f>
        <v>0</v>
      </c>
      <c r="I206" s="76">
        <f>SUMIFS('اليومية العامة'!$M$6:$M$1600,'اليومية العامة'!$J$6:$J$1600,$B206,'اليومية العامة'!$B$6:$B$1600,$H$1)</f>
        <v>0</v>
      </c>
      <c r="J206" s="76">
        <f>SUMIFS('اليومية العامة'!$I$6:$I$1600,'اليومية العامة'!$F$6:$F$1600,$B206,'اليومية العامة'!$B$6:$B$1600,$J$1)</f>
        <v>0</v>
      </c>
      <c r="K206" s="76">
        <f>SUMIFS('اليومية العامة'!$M$6:$M$1600,'اليومية العامة'!$J$6:$J$1600,$B206,'اليومية العامة'!$B$6:$B$1600,$J$1)</f>
        <v>0</v>
      </c>
      <c r="L206" s="76">
        <f>SUMIFS('اليومية العامة'!$I$6:$I$1600,'اليومية العامة'!$F$6:$F$1600,$B206,'اليومية العامة'!$B$6:$B$1600,$L$1)</f>
        <v>0</v>
      </c>
      <c r="M206" s="76">
        <f>SUMIFS('اليومية العامة'!$M$6:$M$1600,'اليومية العامة'!$J$6:$J$1600,$B206,'اليومية العامة'!$B$6:$B$1600,$L$1)</f>
        <v>0</v>
      </c>
      <c r="N206" s="76">
        <f>SUMIFS('اليومية العامة'!$I$6:$I$1600,'اليومية العامة'!$F$6:$F$1600,$B206,'اليومية العامة'!$B$6:$B$1600,$N$1)</f>
        <v>0</v>
      </c>
      <c r="O206" s="76">
        <f>SUMIFS('اليومية العامة'!$M$6:$M$1600,'اليومية العامة'!$J$6:$J$1600,$B206,'اليومية العامة'!$B$6:$B$1600,$N$1)</f>
        <v>0</v>
      </c>
      <c r="P206" s="76">
        <f>SUMIFS('اليومية العامة'!$I$6:$I$1600,'اليومية العامة'!$F$6:$F$1600,$B206,'اليومية العامة'!$B$6:$B$1600,$P$1)</f>
        <v>0</v>
      </c>
      <c r="Q206" s="76">
        <f>SUMIFS('اليومية العامة'!$M$6:$M$1600,'اليومية العامة'!$J$6:$J$1600,$B206,'اليومية العامة'!$B$6:$B$1600,$P$1)</f>
        <v>0</v>
      </c>
      <c r="R206" s="76">
        <f>SUMIFS('اليومية العامة'!$I$6:$I$1600,'اليومية العامة'!$F$6:$F$1600,$B206,'اليومية العامة'!$B$6:$B$1600,$R$1)</f>
        <v>0</v>
      </c>
      <c r="S206" s="76">
        <f>SUMIFS('اليومية العامة'!$M$6:$M$1600,'اليومية العامة'!$J$6:$J$1600,$B206,'اليومية العامة'!$B$6:$B$1600,$R$1)</f>
        <v>0</v>
      </c>
      <c r="T206" s="76">
        <f>SUMIFS('اليومية العامة'!$I$6:$I$1600,'اليومية العامة'!$F$6:$F$1600,$B206,'اليومية العامة'!$B$6:$B$1600,$T$1)</f>
        <v>0</v>
      </c>
      <c r="U206" s="76">
        <f>SUMIFS('اليومية العامة'!$M$6:$M$1600,'اليومية العامة'!$J$6:$J$1600,$B206,'اليومية العامة'!$B$6:$B$1600,$T$1)</f>
        <v>0</v>
      </c>
      <c r="V206" s="76">
        <f>SUMIFS('اليومية العامة'!$I$6:$I$1600,'اليومية العامة'!$F$6:$F$1600,$B206,'اليومية العامة'!$B$6:$B$1600,$V$1)</f>
        <v>0</v>
      </c>
      <c r="W206" s="76">
        <f>SUMIFS('اليومية العامة'!$M$6:$M$1600,'اليومية العامة'!$J$6:$J$1600,$B206,'اليومية العامة'!$B$6:$B$1600,$V$1)</f>
        <v>0</v>
      </c>
      <c r="X206" s="76">
        <f>SUMIFS('اليومية العامة'!$I$6:$I$1600,'اليومية العامة'!$F$6:$F$1600,$B206,'اليومية العامة'!$B$6:$B$1600,$X$1)</f>
        <v>0</v>
      </c>
      <c r="Y206" s="76">
        <f>SUMIFS('اليومية العامة'!$M$6:$M$1600,'اليومية العامة'!$J$6:$J$1600,$B206,'اليومية العامة'!$B$6:$B$1600,$X$1)</f>
        <v>0</v>
      </c>
      <c r="Z206" s="76">
        <f>SUMIFS('اليومية العامة'!$I$6:$I$1600,'اليومية العامة'!$F$6:$F$1600,$B206,'اليومية العامة'!$B$6:$B$1600,$Z$1)</f>
        <v>0</v>
      </c>
      <c r="AA206" s="76">
        <f>SUMIFS('اليومية العامة'!$M$6:$M$1600,'اليومية العامة'!$J$6:$J$1600,$B206,'اليومية العامة'!$B$6:$B$1600,$Z$1)</f>
        <v>0</v>
      </c>
      <c r="AB206" s="76">
        <f>SUMIFS('اليومية العامة'!$I$6:$I$1600,'اليومية العامة'!$F$6:$F$1600,$B206,'اليومية العامة'!$B$6:$B$1600,$AB$1)</f>
        <v>0</v>
      </c>
      <c r="AC206" s="76">
        <f>SUMIFS('اليومية العامة'!$M$6:$M$1600,'اليومية العامة'!$J$6:$J$1600,$B206,'اليومية العامة'!$B$6:$B$1600,$AB$1)</f>
        <v>0</v>
      </c>
      <c r="AD206" s="76">
        <f t="shared" si="9"/>
        <v>0</v>
      </c>
      <c r="AE206" s="76">
        <f t="shared" si="10"/>
        <v>0</v>
      </c>
      <c r="AF206" s="20" t="str">
        <f t="shared" si="11"/>
        <v/>
      </c>
    </row>
    <row r="207" spans="1:32" x14ac:dyDescent="0.25">
      <c r="A207" s="75">
        <f>'دليل الحسابات'!A205</f>
        <v>5</v>
      </c>
      <c r="B207" s="75">
        <f>'دليل الحسابات'!B205</f>
        <v>22301003</v>
      </c>
      <c r="C207" s="75" t="str">
        <f>'دليل الحسابات'!C205</f>
        <v>اسم الحساب ...........</v>
      </c>
      <c r="D207" s="76">
        <f>SUMIFS('القيد الإفتتاحي'!$I$6:$I$1600,'القيد الإفتتاحي'!$F$6:$F$1600,$B207,'القيد الإفتتاحي'!$B$6:$B$1600,$D$1)</f>
        <v>0</v>
      </c>
      <c r="E207" s="76">
        <f>SUMIFS('القيد الإفتتاحي'!$M$6:$M$1600,'القيد الإفتتاحي'!$J$6:$J$1600,$B207,'القيد الإفتتاحي'!$B$6:$B$1600,$D$1)</f>
        <v>0</v>
      </c>
      <c r="F207" s="76">
        <f>SUMIFS('اليومية العامة'!$I$6:$I$1600,'اليومية العامة'!$F$6:$F$1600,$B207,'اليومية العامة'!$B$6:$B$1600,$F$1)</f>
        <v>0</v>
      </c>
      <c r="G207" s="76">
        <f>SUMIFS('اليومية العامة'!$M$6:$M$1600,'اليومية العامة'!$J$6:$J$1600,$B207,'اليومية العامة'!$B$6:$B$1600,$F$1)</f>
        <v>0</v>
      </c>
      <c r="H207" s="76">
        <f>SUMIFS('اليومية العامة'!$I$6:$I$1600,'اليومية العامة'!$F$6:$F$1600,$B207,'اليومية العامة'!$B$6:$B$1600,$H$1)</f>
        <v>0</v>
      </c>
      <c r="I207" s="76">
        <f>SUMIFS('اليومية العامة'!$M$6:$M$1600,'اليومية العامة'!$J$6:$J$1600,$B207,'اليومية العامة'!$B$6:$B$1600,$H$1)</f>
        <v>0</v>
      </c>
      <c r="J207" s="76">
        <f>SUMIFS('اليومية العامة'!$I$6:$I$1600,'اليومية العامة'!$F$6:$F$1600,$B207,'اليومية العامة'!$B$6:$B$1600,$J$1)</f>
        <v>0</v>
      </c>
      <c r="K207" s="76">
        <f>SUMIFS('اليومية العامة'!$M$6:$M$1600,'اليومية العامة'!$J$6:$J$1600,$B207,'اليومية العامة'!$B$6:$B$1600,$J$1)</f>
        <v>0</v>
      </c>
      <c r="L207" s="76">
        <f>SUMIFS('اليومية العامة'!$I$6:$I$1600,'اليومية العامة'!$F$6:$F$1600,$B207,'اليومية العامة'!$B$6:$B$1600,$L$1)</f>
        <v>0</v>
      </c>
      <c r="M207" s="76">
        <f>SUMIFS('اليومية العامة'!$M$6:$M$1600,'اليومية العامة'!$J$6:$J$1600,$B207,'اليومية العامة'!$B$6:$B$1600,$L$1)</f>
        <v>0</v>
      </c>
      <c r="N207" s="76">
        <f>SUMIFS('اليومية العامة'!$I$6:$I$1600,'اليومية العامة'!$F$6:$F$1600,$B207,'اليومية العامة'!$B$6:$B$1600,$N$1)</f>
        <v>0</v>
      </c>
      <c r="O207" s="76">
        <f>SUMIFS('اليومية العامة'!$M$6:$M$1600,'اليومية العامة'!$J$6:$J$1600,$B207,'اليومية العامة'!$B$6:$B$1600,$N$1)</f>
        <v>0</v>
      </c>
      <c r="P207" s="76">
        <f>SUMIFS('اليومية العامة'!$I$6:$I$1600,'اليومية العامة'!$F$6:$F$1600,$B207,'اليومية العامة'!$B$6:$B$1600,$P$1)</f>
        <v>0</v>
      </c>
      <c r="Q207" s="76">
        <f>SUMIFS('اليومية العامة'!$M$6:$M$1600,'اليومية العامة'!$J$6:$J$1600,$B207,'اليومية العامة'!$B$6:$B$1600,$P$1)</f>
        <v>0</v>
      </c>
      <c r="R207" s="76">
        <f>SUMIFS('اليومية العامة'!$I$6:$I$1600,'اليومية العامة'!$F$6:$F$1600,$B207,'اليومية العامة'!$B$6:$B$1600,$R$1)</f>
        <v>0</v>
      </c>
      <c r="S207" s="76">
        <f>SUMIFS('اليومية العامة'!$M$6:$M$1600,'اليومية العامة'!$J$6:$J$1600,$B207,'اليومية العامة'!$B$6:$B$1600,$R$1)</f>
        <v>0</v>
      </c>
      <c r="T207" s="76">
        <f>SUMIFS('اليومية العامة'!$I$6:$I$1600,'اليومية العامة'!$F$6:$F$1600,$B207,'اليومية العامة'!$B$6:$B$1600,$T$1)</f>
        <v>0</v>
      </c>
      <c r="U207" s="76">
        <f>SUMIFS('اليومية العامة'!$M$6:$M$1600,'اليومية العامة'!$J$6:$J$1600,$B207,'اليومية العامة'!$B$6:$B$1600,$T$1)</f>
        <v>0</v>
      </c>
      <c r="V207" s="76">
        <f>SUMIFS('اليومية العامة'!$I$6:$I$1600,'اليومية العامة'!$F$6:$F$1600,$B207,'اليومية العامة'!$B$6:$B$1600,$V$1)</f>
        <v>0</v>
      </c>
      <c r="W207" s="76">
        <f>SUMIFS('اليومية العامة'!$M$6:$M$1600,'اليومية العامة'!$J$6:$J$1600,$B207,'اليومية العامة'!$B$6:$B$1600,$V$1)</f>
        <v>0</v>
      </c>
      <c r="X207" s="76">
        <f>SUMIFS('اليومية العامة'!$I$6:$I$1600,'اليومية العامة'!$F$6:$F$1600,$B207,'اليومية العامة'!$B$6:$B$1600,$X$1)</f>
        <v>0</v>
      </c>
      <c r="Y207" s="76">
        <f>SUMIFS('اليومية العامة'!$M$6:$M$1600,'اليومية العامة'!$J$6:$J$1600,$B207,'اليومية العامة'!$B$6:$B$1600,$X$1)</f>
        <v>0</v>
      </c>
      <c r="Z207" s="76">
        <f>SUMIFS('اليومية العامة'!$I$6:$I$1600,'اليومية العامة'!$F$6:$F$1600,$B207,'اليومية العامة'!$B$6:$B$1600,$Z$1)</f>
        <v>0</v>
      </c>
      <c r="AA207" s="76">
        <f>SUMIFS('اليومية العامة'!$M$6:$M$1600,'اليومية العامة'!$J$6:$J$1600,$B207,'اليومية العامة'!$B$6:$B$1600,$Z$1)</f>
        <v>0</v>
      </c>
      <c r="AB207" s="76">
        <f>SUMIFS('اليومية العامة'!$I$6:$I$1600,'اليومية العامة'!$F$6:$F$1600,$B207,'اليومية العامة'!$B$6:$B$1600,$AB$1)</f>
        <v>0</v>
      </c>
      <c r="AC207" s="76">
        <f>SUMIFS('اليومية العامة'!$M$6:$M$1600,'اليومية العامة'!$J$6:$J$1600,$B207,'اليومية العامة'!$B$6:$B$1600,$AB$1)</f>
        <v>0</v>
      </c>
      <c r="AD207" s="76">
        <f t="shared" si="9"/>
        <v>0</v>
      </c>
      <c r="AE207" s="76">
        <f t="shared" si="10"/>
        <v>0</v>
      </c>
      <c r="AF207" s="20" t="str">
        <f t="shared" si="11"/>
        <v/>
      </c>
    </row>
    <row r="208" spans="1:32" x14ac:dyDescent="0.25">
      <c r="A208" s="75">
        <f>'دليل الحسابات'!A206</f>
        <v>5</v>
      </c>
      <c r="B208" s="75">
        <f>'دليل الحسابات'!B206</f>
        <v>22301004</v>
      </c>
      <c r="C208" s="75" t="str">
        <f>'دليل الحسابات'!C206</f>
        <v>اسم الحساب ...........</v>
      </c>
      <c r="D208" s="76">
        <f>SUMIFS('القيد الإفتتاحي'!$I$6:$I$1600,'القيد الإفتتاحي'!$F$6:$F$1600,$B208,'القيد الإفتتاحي'!$B$6:$B$1600,$D$1)</f>
        <v>0</v>
      </c>
      <c r="E208" s="76">
        <f>SUMIFS('القيد الإفتتاحي'!$M$6:$M$1600,'القيد الإفتتاحي'!$J$6:$J$1600,$B208,'القيد الإفتتاحي'!$B$6:$B$1600,$D$1)</f>
        <v>0</v>
      </c>
      <c r="F208" s="76">
        <f>SUMIFS('اليومية العامة'!$I$6:$I$1600,'اليومية العامة'!$F$6:$F$1600,$B208,'اليومية العامة'!$B$6:$B$1600,$F$1)</f>
        <v>0</v>
      </c>
      <c r="G208" s="76">
        <f>SUMIFS('اليومية العامة'!$M$6:$M$1600,'اليومية العامة'!$J$6:$J$1600,$B208,'اليومية العامة'!$B$6:$B$1600,$F$1)</f>
        <v>0</v>
      </c>
      <c r="H208" s="76">
        <f>SUMIFS('اليومية العامة'!$I$6:$I$1600,'اليومية العامة'!$F$6:$F$1600,$B208,'اليومية العامة'!$B$6:$B$1600,$H$1)</f>
        <v>0</v>
      </c>
      <c r="I208" s="76">
        <f>SUMIFS('اليومية العامة'!$M$6:$M$1600,'اليومية العامة'!$J$6:$J$1600,$B208,'اليومية العامة'!$B$6:$B$1600,$H$1)</f>
        <v>0</v>
      </c>
      <c r="J208" s="76">
        <f>SUMIFS('اليومية العامة'!$I$6:$I$1600,'اليومية العامة'!$F$6:$F$1600,$B208,'اليومية العامة'!$B$6:$B$1600,$J$1)</f>
        <v>0</v>
      </c>
      <c r="K208" s="76">
        <f>SUMIFS('اليومية العامة'!$M$6:$M$1600,'اليومية العامة'!$J$6:$J$1600,$B208,'اليومية العامة'!$B$6:$B$1600,$J$1)</f>
        <v>0</v>
      </c>
      <c r="L208" s="76">
        <f>SUMIFS('اليومية العامة'!$I$6:$I$1600,'اليومية العامة'!$F$6:$F$1600,$B208,'اليومية العامة'!$B$6:$B$1600,$L$1)</f>
        <v>0</v>
      </c>
      <c r="M208" s="76">
        <f>SUMIFS('اليومية العامة'!$M$6:$M$1600,'اليومية العامة'!$J$6:$J$1600,$B208,'اليومية العامة'!$B$6:$B$1600,$L$1)</f>
        <v>0</v>
      </c>
      <c r="N208" s="76">
        <f>SUMIFS('اليومية العامة'!$I$6:$I$1600,'اليومية العامة'!$F$6:$F$1600,$B208,'اليومية العامة'!$B$6:$B$1600,$N$1)</f>
        <v>0</v>
      </c>
      <c r="O208" s="76">
        <f>SUMIFS('اليومية العامة'!$M$6:$M$1600,'اليومية العامة'!$J$6:$J$1600,$B208,'اليومية العامة'!$B$6:$B$1600,$N$1)</f>
        <v>0</v>
      </c>
      <c r="P208" s="76">
        <f>SUMIFS('اليومية العامة'!$I$6:$I$1600,'اليومية العامة'!$F$6:$F$1600,$B208,'اليومية العامة'!$B$6:$B$1600,$P$1)</f>
        <v>0</v>
      </c>
      <c r="Q208" s="76">
        <f>SUMIFS('اليومية العامة'!$M$6:$M$1600,'اليومية العامة'!$J$6:$J$1600,$B208,'اليومية العامة'!$B$6:$B$1600,$P$1)</f>
        <v>0</v>
      </c>
      <c r="R208" s="76">
        <f>SUMIFS('اليومية العامة'!$I$6:$I$1600,'اليومية العامة'!$F$6:$F$1600,$B208,'اليومية العامة'!$B$6:$B$1600,$R$1)</f>
        <v>0</v>
      </c>
      <c r="S208" s="76">
        <f>SUMIFS('اليومية العامة'!$M$6:$M$1600,'اليومية العامة'!$J$6:$J$1600,$B208,'اليومية العامة'!$B$6:$B$1600,$R$1)</f>
        <v>0</v>
      </c>
      <c r="T208" s="76">
        <f>SUMIFS('اليومية العامة'!$I$6:$I$1600,'اليومية العامة'!$F$6:$F$1600,$B208,'اليومية العامة'!$B$6:$B$1600,$T$1)</f>
        <v>0</v>
      </c>
      <c r="U208" s="76">
        <f>SUMIFS('اليومية العامة'!$M$6:$M$1600,'اليومية العامة'!$J$6:$J$1600,$B208,'اليومية العامة'!$B$6:$B$1600,$T$1)</f>
        <v>0</v>
      </c>
      <c r="V208" s="76">
        <f>SUMIFS('اليومية العامة'!$I$6:$I$1600,'اليومية العامة'!$F$6:$F$1600,$B208,'اليومية العامة'!$B$6:$B$1600,$V$1)</f>
        <v>0</v>
      </c>
      <c r="W208" s="76">
        <f>SUMIFS('اليومية العامة'!$M$6:$M$1600,'اليومية العامة'!$J$6:$J$1600,$B208,'اليومية العامة'!$B$6:$B$1600,$V$1)</f>
        <v>0</v>
      </c>
      <c r="X208" s="76">
        <f>SUMIFS('اليومية العامة'!$I$6:$I$1600,'اليومية العامة'!$F$6:$F$1600,$B208,'اليومية العامة'!$B$6:$B$1600,$X$1)</f>
        <v>0</v>
      </c>
      <c r="Y208" s="76">
        <f>SUMIFS('اليومية العامة'!$M$6:$M$1600,'اليومية العامة'!$J$6:$J$1600,$B208,'اليومية العامة'!$B$6:$B$1600,$X$1)</f>
        <v>0</v>
      </c>
      <c r="Z208" s="76">
        <f>SUMIFS('اليومية العامة'!$I$6:$I$1600,'اليومية العامة'!$F$6:$F$1600,$B208,'اليومية العامة'!$B$6:$B$1600,$Z$1)</f>
        <v>0</v>
      </c>
      <c r="AA208" s="76">
        <f>SUMIFS('اليومية العامة'!$M$6:$M$1600,'اليومية العامة'!$J$6:$J$1600,$B208,'اليومية العامة'!$B$6:$B$1600,$Z$1)</f>
        <v>0</v>
      </c>
      <c r="AB208" s="76">
        <f>SUMIFS('اليومية العامة'!$I$6:$I$1600,'اليومية العامة'!$F$6:$F$1600,$B208,'اليومية العامة'!$B$6:$B$1600,$AB$1)</f>
        <v>0</v>
      </c>
      <c r="AC208" s="76">
        <f>SUMIFS('اليومية العامة'!$M$6:$M$1600,'اليومية العامة'!$J$6:$J$1600,$B208,'اليومية العامة'!$B$6:$B$1600,$AB$1)</f>
        <v>0</v>
      </c>
      <c r="AD208" s="76">
        <f t="shared" si="9"/>
        <v>0</v>
      </c>
      <c r="AE208" s="76">
        <f t="shared" si="10"/>
        <v>0</v>
      </c>
      <c r="AF208" s="20" t="str">
        <f t="shared" si="11"/>
        <v/>
      </c>
    </row>
    <row r="209" spans="1:32" x14ac:dyDescent="0.25">
      <c r="A209" s="75">
        <f>'دليل الحسابات'!A207</f>
        <v>5</v>
      </c>
      <c r="B209" s="75">
        <f>'دليل الحسابات'!B207</f>
        <v>22301005</v>
      </c>
      <c r="C209" s="75" t="str">
        <f>'دليل الحسابات'!C207</f>
        <v>اسم الحساب ...........</v>
      </c>
      <c r="D209" s="76">
        <f>SUMIFS('القيد الإفتتاحي'!$I$6:$I$1600,'القيد الإفتتاحي'!$F$6:$F$1600,$B209,'القيد الإفتتاحي'!$B$6:$B$1600,$D$1)</f>
        <v>0</v>
      </c>
      <c r="E209" s="76">
        <f>SUMIFS('القيد الإفتتاحي'!$M$6:$M$1600,'القيد الإفتتاحي'!$J$6:$J$1600,$B209,'القيد الإفتتاحي'!$B$6:$B$1600,$D$1)</f>
        <v>0</v>
      </c>
      <c r="F209" s="76">
        <f>SUMIFS('اليومية العامة'!$I$6:$I$1600,'اليومية العامة'!$F$6:$F$1600,$B209,'اليومية العامة'!$B$6:$B$1600,$F$1)</f>
        <v>0</v>
      </c>
      <c r="G209" s="76">
        <f>SUMIFS('اليومية العامة'!$M$6:$M$1600,'اليومية العامة'!$J$6:$J$1600,$B209,'اليومية العامة'!$B$6:$B$1600,$F$1)</f>
        <v>0</v>
      </c>
      <c r="H209" s="76">
        <f>SUMIFS('اليومية العامة'!$I$6:$I$1600,'اليومية العامة'!$F$6:$F$1600,$B209,'اليومية العامة'!$B$6:$B$1600,$H$1)</f>
        <v>0</v>
      </c>
      <c r="I209" s="76">
        <f>SUMIFS('اليومية العامة'!$M$6:$M$1600,'اليومية العامة'!$J$6:$J$1600,$B209,'اليومية العامة'!$B$6:$B$1600,$H$1)</f>
        <v>0</v>
      </c>
      <c r="J209" s="76">
        <f>SUMIFS('اليومية العامة'!$I$6:$I$1600,'اليومية العامة'!$F$6:$F$1600,$B209,'اليومية العامة'!$B$6:$B$1600,$J$1)</f>
        <v>0</v>
      </c>
      <c r="K209" s="76">
        <f>SUMIFS('اليومية العامة'!$M$6:$M$1600,'اليومية العامة'!$J$6:$J$1600,$B209,'اليومية العامة'!$B$6:$B$1600,$J$1)</f>
        <v>0</v>
      </c>
      <c r="L209" s="76">
        <f>SUMIFS('اليومية العامة'!$I$6:$I$1600,'اليومية العامة'!$F$6:$F$1600,$B209,'اليومية العامة'!$B$6:$B$1600,$L$1)</f>
        <v>0</v>
      </c>
      <c r="M209" s="76">
        <f>SUMIFS('اليومية العامة'!$M$6:$M$1600,'اليومية العامة'!$J$6:$J$1600,$B209,'اليومية العامة'!$B$6:$B$1600,$L$1)</f>
        <v>0</v>
      </c>
      <c r="N209" s="76">
        <f>SUMIFS('اليومية العامة'!$I$6:$I$1600,'اليومية العامة'!$F$6:$F$1600,$B209,'اليومية العامة'!$B$6:$B$1600,$N$1)</f>
        <v>0</v>
      </c>
      <c r="O209" s="76">
        <f>SUMIFS('اليومية العامة'!$M$6:$M$1600,'اليومية العامة'!$J$6:$J$1600,$B209,'اليومية العامة'!$B$6:$B$1600,$N$1)</f>
        <v>0</v>
      </c>
      <c r="P209" s="76">
        <f>SUMIFS('اليومية العامة'!$I$6:$I$1600,'اليومية العامة'!$F$6:$F$1600,$B209,'اليومية العامة'!$B$6:$B$1600,$P$1)</f>
        <v>0</v>
      </c>
      <c r="Q209" s="76">
        <f>SUMIFS('اليومية العامة'!$M$6:$M$1600,'اليومية العامة'!$J$6:$J$1600,$B209,'اليومية العامة'!$B$6:$B$1600,$P$1)</f>
        <v>0</v>
      </c>
      <c r="R209" s="76">
        <f>SUMIFS('اليومية العامة'!$I$6:$I$1600,'اليومية العامة'!$F$6:$F$1600,$B209,'اليومية العامة'!$B$6:$B$1600,$R$1)</f>
        <v>0</v>
      </c>
      <c r="S209" s="76">
        <f>SUMIFS('اليومية العامة'!$M$6:$M$1600,'اليومية العامة'!$J$6:$J$1600,$B209,'اليومية العامة'!$B$6:$B$1600,$R$1)</f>
        <v>0</v>
      </c>
      <c r="T209" s="76">
        <f>SUMIFS('اليومية العامة'!$I$6:$I$1600,'اليومية العامة'!$F$6:$F$1600,$B209,'اليومية العامة'!$B$6:$B$1600,$T$1)</f>
        <v>0</v>
      </c>
      <c r="U209" s="76">
        <f>SUMIFS('اليومية العامة'!$M$6:$M$1600,'اليومية العامة'!$J$6:$J$1600,$B209,'اليومية العامة'!$B$6:$B$1600,$T$1)</f>
        <v>0</v>
      </c>
      <c r="V209" s="76">
        <f>SUMIFS('اليومية العامة'!$I$6:$I$1600,'اليومية العامة'!$F$6:$F$1600,$B209,'اليومية العامة'!$B$6:$B$1600,$V$1)</f>
        <v>0</v>
      </c>
      <c r="W209" s="76">
        <f>SUMIFS('اليومية العامة'!$M$6:$M$1600,'اليومية العامة'!$J$6:$J$1600,$B209,'اليومية العامة'!$B$6:$B$1600,$V$1)</f>
        <v>0</v>
      </c>
      <c r="X209" s="76">
        <f>SUMIFS('اليومية العامة'!$I$6:$I$1600,'اليومية العامة'!$F$6:$F$1600,$B209,'اليومية العامة'!$B$6:$B$1600,$X$1)</f>
        <v>0</v>
      </c>
      <c r="Y209" s="76">
        <f>SUMIFS('اليومية العامة'!$M$6:$M$1600,'اليومية العامة'!$J$6:$J$1600,$B209,'اليومية العامة'!$B$6:$B$1600,$X$1)</f>
        <v>0</v>
      </c>
      <c r="Z209" s="76">
        <f>SUMIFS('اليومية العامة'!$I$6:$I$1600,'اليومية العامة'!$F$6:$F$1600,$B209,'اليومية العامة'!$B$6:$B$1600,$Z$1)</f>
        <v>0</v>
      </c>
      <c r="AA209" s="76">
        <f>SUMIFS('اليومية العامة'!$M$6:$M$1600,'اليومية العامة'!$J$6:$J$1600,$B209,'اليومية العامة'!$B$6:$B$1600,$Z$1)</f>
        <v>0</v>
      </c>
      <c r="AB209" s="76">
        <f>SUMIFS('اليومية العامة'!$I$6:$I$1600,'اليومية العامة'!$F$6:$F$1600,$B209,'اليومية العامة'!$B$6:$B$1600,$AB$1)</f>
        <v>0</v>
      </c>
      <c r="AC209" s="76">
        <f>SUMIFS('اليومية العامة'!$M$6:$M$1600,'اليومية العامة'!$J$6:$J$1600,$B209,'اليومية العامة'!$B$6:$B$1600,$AB$1)</f>
        <v>0</v>
      </c>
      <c r="AD209" s="76">
        <f t="shared" si="9"/>
        <v>0</v>
      </c>
      <c r="AE209" s="76">
        <f t="shared" si="10"/>
        <v>0</v>
      </c>
      <c r="AF209" s="20" t="str">
        <f t="shared" si="11"/>
        <v/>
      </c>
    </row>
    <row r="210" spans="1:32" x14ac:dyDescent="0.25">
      <c r="A210" s="75">
        <f>'دليل الحسابات'!A208</f>
        <v>5</v>
      </c>
      <c r="B210" s="75">
        <f>'دليل الحسابات'!B208</f>
        <v>22301006</v>
      </c>
      <c r="C210" s="75" t="str">
        <f>'دليل الحسابات'!C208</f>
        <v>اسم الحساب ...........</v>
      </c>
      <c r="D210" s="76">
        <f>SUMIFS('القيد الإفتتاحي'!$I$6:$I$1600,'القيد الإفتتاحي'!$F$6:$F$1600,$B210,'القيد الإفتتاحي'!$B$6:$B$1600,$D$1)</f>
        <v>0</v>
      </c>
      <c r="E210" s="76">
        <f>SUMIFS('القيد الإفتتاحي'!$M$6:$M$1600,'القيد الإفتتاحي'!$J$6:$J$1600,$B210,'القيد الإفتتاحي'!$B$6:$B$1600,$D$1)</f>
        <v>0</v>
      </c>
      <c r="F210" s="76">
        <f>SUMIFS('اليومية العامة'!$I$6:$I$1600,'اليومية العامة'!$F$6:$F$1600,$B210,'اليومية العامة'!$B$6:$B$1600,$F$1)</f>
        <v>0</v>
      </c>
      <c r="G210" s="76">
        <f>SUMIFS('اليومية العامة'!$M$6:$M$1600,'اليومية العامة'!$J$6:$J$1600,$B210,'اليومية العامة'!$B$6:$B$1600,$F$1)</f>
        <v>0</v>
      </c>
      <c r="H210" s="76">
        <f>SUMIFS('اليومية العامة'!$I$6:$I$1600,'اليومية العامة'!$F$6:$F$1600,$B210,'اليومية العامة'!$B$6:$B$1600,$H$1)</f>
        <v>0</v>
      </c>
      <c r="I210" s="76">
        <f>SUMIFS('اليومية العامة'!$M$6:$M$1600,'اليومية العامة'!$J$6:$J$1600,$B210,'اليومية العامة'!$B$6:$B$1600,$H$1)</f>
        <v>0</v>
      </c>
      <c r="J210" s="76">
        <f>SUMIFS('اليومية العامة'!$I$6:$I$1600,'اليومية العامة'!$F$6:$F$1600,$B210,'اليومية العامة'!$B$6:$B$1600,$J$1)</f>
        <v>0</v>
      </c>
      <c r="K210" s="76">
        <f>SUMIFS('اليومية العامة'!$M$6:$M$1600,'اليومية العامة'!$J$6:$J$1600,$B210,'اليومية العامة'!$B$6:$B$1600,$J$1)</f>
        <v>0</v>
      </c>
      <c r="L210" s="76">
        <f>SUMIFS('اليومية العامة'!$I$6:$I$1600,'اليومية العامة'!$F$6:$F$1600,$B210,'اليومية العامة'!$B$6:$B$1600,$L$1)</f>
        <v>0</v>
      </c>
      <c r="M210" s="76">
        <f>SUMIFS('اليومية العامة'!$M$6:$M$1600,'اليومية العامة'!$J$6:$J$1600,$B210,'اليومية العامة'!$B$6:$B$1600,$L$1)</f>
        <v>0</v>
      </c>
      <c r="N210" s="76">
        <f>SUMIFS('اليومية العامة'!$I$6:$I$1600,'اليومية العامة'!$F$6:$F$1600,$B210,'اليومية العامة'!$B$6:$B$1600,$N$1)</f>
        <v>0</v>
      </c>
      <c r="O210" s="76">
        <f>SUMIFS('اليومية العامة'!$M$6:$M$1600,'اليومية العامة'!$J$6:$J$1600,$B210,'اليومية العامة'!$B$6:$B$1600,$N$1)</f>
        <v>0</v>
      </c>
      <c r="P210" s="76">
        <f>SUMIFS('اليومية العامة'!$I$6:$I$1600,'اليومية العامة'!$F$6:$F$1600,$B210,'اليومية العامة'!$B$6:$B$1600,$P$1)</f>
        <v>0</v>
      </c>
      <c r="Q210" s="76">
        <f>SUMIFS('اليومية العامة'!$M$6:$M$1600,'اليومية العامة'!$J$6:$J$1600,$B210,'اليومية العامة'!$B$6:$B$1600,$P$1)</f>
        <v>0</v>
      </c>
      <c r="R210" s="76">
        <f>SUMIFS('اليومية العامة'!$I$6:$I$1600,'اليومية العامة'!$F$6:$F$1600,$B210,'اليومية العامة'!$B$6:$B$1600,$R$1)</f>
        <v>0</v>
      </c>
      <c r="S210" s="76">
        <f>SUMIFS('اليومية العامة'!$M$6:$M$1600,'اليومية العامة'!$J$6:$J$1600,$B210,'اليومية العامة'!$B$6:$B$1600,$R$1)</f>
        <v>0</v>
      </c>
      <c r="T210" s="76">
        <f>SUMIFS('اليومية العامة'!$I$6:$I$1600,'اليومية العامة'!$F$6:$F$1600,$B210,'اليومية العامة'!$B$6:$B$1600,$T$1)</f>
        <v>0</v>
      </c>
      <c r="U210" s="76">
        <f>SUMIFS('اليومية العامة'!$M$6:$M$1600,'اليومية العامة'!$J$6:$J$1600,$B210,'اليومية العامة'!$B$6:$B$1600,$T$1)</f>
        <v>0</v>
      </c>
      <c r="V210" s="76">
        <f>SUMIFS('اليومية العامة'!$I$6:$I$1600,'اليومية العامة'!$F$6:$F$1600,$B210,'اليومية العامة'!$B$6:$B$1600,$V$1)</f>
        <v>0</v>
      </c>
      <c r="W210" s="76">
        <f>SUMIFS('اليومية العامة'!$M$6:$M$1600,'اليومية العامة'!$J$6:$J$1600,$B210,'اليومية العامة'!$B$6:$B$1600,$V$1)</f>
        <v>0</v>
      </c>
      <c r="X210" s="76">
        <f>SUMIFS('اليومية العامة'!$I$6:$I$1600,'اليومية العامة'!$F$6:$F$1600,$B210,'اليومية العامة'!$B$6:$B$1600,$X$1)</f>
        <v>0</v>
      </c>
      <c r="Y210" s="76">
        <f>SUMIFS('اليومية العامة'!$M$6:$M$1600,'اليومية العامة'!$J$6:$J$1600,$B210,'اليومية العامة'!$B$6:$B$1600,$X$1)</f>
        <v>0</v>
      </c>
      <c r="Z210" s="76">
        <f>SUMIFS('اليومية العامة'!$I$6:$I$1600,'اليومية العامة'!$F$6:$F$1600,$B210,'اليومية العامة'!$B$6:$B$1600,$Z$1)</f>
        <v>0</v>
      </c>
      <c r="AA210" s="76">
        <f>SUMIFS('اليومية العامة'!$M$6:$M$1600,'اليومية العامة'!$J$6:$J$1600,$B210,'اليومية العامة'!$B$6:$B$1600,$Z$1)</f>
        <v>0</v>
      </c>
      <c r="AB210" s="76">
        <f>SUMIFS('اليومية العامة'!$I$6:$I$1600,'اليومية العامة'!$F$6:$F$1600,$B210,'اليومية العامة'!$B$6:$B$1600,$AB$1)</f>
        <v>0</v>
      </c>
      <c r="AC210" s="76">
        <f>SUMIFS('اليومية العامة'!$M$6:$M$1600,'اليومية العامة'!$J$6:$J$1600,$B210,'اليومية العامة'!$B$6:$B$1600,$AB$1)</f>
        <v>0</v>
      </c>
      <c r="AD210" s="76">
        <f t="shared" si="9"/>
        <v>0</v>
      </c>
      <c r="AE210" s="76">
        <f t="shared" si="10"/>
        <v>0</v>
      </c>
      <c r="AF210" s="20" t="str">
        <f t="shared" si="11"/>
        <v/>
      </c>
    </row>
    <row r="211" spans="1:32" x14ac:dyDescent="0.25">
      <c r="A211" s="75">
        <f>'دليل الحسابات'!A209</f>
        <v>5</v>
      </c>
      <c r="B211" s="75">
        <f>'دليل الحسابات'!B209</f>
        <v>22301007</v>
      </c>
      <c r="C211" s="75" t="str">
        <f>'دليل الحسابات'!C209</f>
        <v>اسم الحساب ...........</v>
      </c>
      <c r="D211" s="76">
        <f>SUMIFS('القيد الإفتتاحي'!$I$6:$I$1600,'القيد الإفتتاحي'!$F$6:$F$1600,$B211,'القيد الإفتتاحي'!$B$6:$B$1600,$D$1)</f>
        <v>0</v>
      </c>
      <c r="E211" s="76">
        <f>SUMIFS('القيد الإفتتاحي'!$M$6:$M$1600,'القيد الإفتتاحي'!$J$6:$J$1600,$B211,'القيد الإفتتاحي'!$B$6:$B$1600,$D$1)</f>
        <v>0</v>
      </c>
      <c r="F211" s="76">
        <f>SUMIFS('اليومية العامة'!$I$6:$I$1600,'اليومية العامة'!$F$6:$F$1600,$B211,'اليومية العامة'!$B$6:$B$1600,$F$1)</f>
        <v>0</v>
      </c>
      <c r="G211" s="76">
        <f>SUMIFS('اليومية العامة'!$M$6:$M$1600,'اليومية العامة'!$J$6:$J$1600,$B211,'اليومية العامة'!$B$6:$B$1600,$F$1)</f>
        <v>0</v>
      </c>
      <c r="H211" s="76">
        <f>SUMIFS('اليومية العامة'!$I$6:$I$1600,'اليومية العامة'!$F$6:$F$1600,$B211,'اليومية العامة'!$B$6:$B$1600,$H$1)</f>
        <v>0</v>
      </c>
      <c r="I211" s="76">
        <f>SUMIFS('اليومية العامة'!$M$6:$M$1600,'اليومية العامة'!$J$6:$J$1600,$B211,'اليومية العامة'!$B$6:$B$1600,$H$1)</f>
        <v>0</v>
      </c>
      <c r="J211" s="76">
        <f>SUMIFS('اليومية العامة'!$I$6:$I$1600,'اليومية العامة'!$F$6:$F$1600,$B211,'اليومية العامة'!$B$6:$B$1600,$J$1)</f>
        <v>0</v>
      </c>
      <c r="K211" s="76">
        <f>SUMIFS('اليومية العامة'!$M$6:$M$1600,'اليومية العامة'!$J$6:$J$1600,$B211,'اليومية العامة'!$B$6:$B$1600,$J$1)</f>
        <v>0</v>
      </c>
      <c r="L211" s="76">
        <f>SUMIFS('اليومية العامة'!$I$6:$I$1600,'اليومية العامة'!$F$6:$F$1600,$B211,'اليومية العامة'!$B$6:$B$1600,$L$1)</f>
        <v>0</v>
      </c>
      <c r="M211" s="76">
        <f>SUMIFS('اليومية العامة'!$M$6:$M$1600,'اليومية العامة'!$J$6:$J$1600,$B211,'اليومية العامة'!$B$6:$B$1600,$L$1)</f>
        <v>0</v>
      </c>
      <c r="N211" s="76">
        <f>SUMIFS('اليومية العامة'!$I$6:$I$1600,'اليومية العامة'!$F$6:$F$1600,$B211,'اليومية العامة'!$B$6:$B$1600,$N$1)</f>
        <v>0</v>
      </c>
      <c r="O211" s="76">
        <f>SUMIFS('اليومية العامة'!$M$6:$M$1600,'اليومية العامة'!$J$6:$J$1600,$B211,'اليومية العامة'!$B$6:$B$1600,$N$1)</f>
        <v>0</v>
      </c>
      <c r="P211" s="76">
        <f>SUMIFS('اليومية العامة'!$I$6:$I$1600,'اليومية العامة'!$F$6:$F$1600,$B211,'اليومية العامة'!$B$6:$B$1600,$P$1)</f>
        <v>0</v>
      </c>
      <c r="Q211" s="76">
        <f>SUMIFS('اليومية العامة'!$M$6:$M$1600,'اليومية العامة'!$J$6:$J$1600,$B211,'اليومية العامة'!$B$6:$B$1600,$P$1)</f>
        <v>0</v>
      </c>
      <c r="R211" s="76">
        <f>SUMIFS('اليومية العامة'!$I$6:$I$1600,'اليومية العامة'!$F$6:$F$1600,$B211,'اليومية العامة'!$B$6:$B$1600,$R$1)</f>
        <v>0</v>
      </c>
      <c r="S211" s="76">
        <f>SUMIFS('اليومية العامة'!$M$6:$M$1600,'اليومية العامة'!$J$6:$J$1600,$B211,'اليومية العامة'!$B$6:$B$1600,$R$1)</f>
        <v>0</v>
      </c>
      <c r="T211" s="76">
        <f>SUMIFS('اليومية العامة'!$I$6:$I$1600,'اليومية العامة'!$F$6:$F$1600,$B211,'اليومية العامة'!$B$6:$B$1600,$T$1)</f>
        <v>0</v>
      </c>
      <c r="U211" s="76">
        <f>SUMIFS('اليومية العامة'!$M$6:$M$1600,'اليومية العامة'!$J$6:$J$1600,$B211,'اليومية العامة'!$B$6:$B$1600,$T$1)</f>
        <v>0</v>
      </c>
      <c r="V211" s="76">
        <f>SUMIFS('اليومية العامة'!$I$6:$I$1600,'اليومية العامة'!$F$6:$F$1600,$B211,'اليومية العامة'!$B$6:$B$1600,$V$1)</f>
        <v>0</v>
      </c>
      <c r="W211" s="76">
        <f>SUMIFS('اليومية العامة'!$M$6:$M$1600,'اليومية العامة'!$J$6:$J$1600,$B211,'اليومية العامة'!$B$6:$B$1600,$V$1)</f>
        <v>0</v>
      </c>
      <c r="X211" s="76">
        <f>SUMIFS('اليومية العامة'!$I$6:$I$1600,'اليومية العامة'!$F$6:$F$1600,$B211,'اليومية العامة'!$B$6:$B$1600,$X$1)</f>
        <v>0</v>
      </c>
      <c r="Y211" s="76">
        <f>SUMIFS('اليومية العامة'!$M$6:$M$1600,'اليومية العامة'!$J$6:$J$1600,$B211,'اليومية العامة'!$B$6:$B$1600,$X$1)</f>
        <v>0</v>
      </c>
      <c r="Z211" s="76">
        <f>SUMIFS('اليومية العامة'!$I$6:$I$1600,'اليومية العامة'!$F$6:$F$1600,$B211,'اليومية العامة'!$B$6:$B$1600,$Z$1)</f>
        <v>0</v>
      </c>
      <c r="AA211" s="76">
        <f>SUMIFS('اليومية العامة'!$M$6:$M$1600,'اليومية العامة'!$J$6:$J$1600,$B211,'اليومية العامة'!$B$6:$B$1600,$Z$1)</f>
        <v>0</v>
      </c>
      <c r="AB211" s="76">
        <f>SUMIFS('اليومية العامة'!$I$6:$I$1600,'اليومية العامة'!$F$6:$F$1600,$B211,'اليومية العامة'!$B$6:$B$1600,$AB$1)</f>
        <v>0</v>
      </c>
      <c r="AC211" s="76">
        <f>SUMIFS('اليومية العامة'!$M$6:$M$1600,'اليومية العامة'!$J$6:$J$1600,$B211,'اليومية العامة'!$B$6:$B$1600,$AB$1)</f>
        <v>0</v>
      </c>
      <c r="AD211" s="76">
        <f t="shared" si="9"/>
        <v>0</v>
      </c>
      <c r="AE211" s="76">
        <f t="shared" si="10"/>
        <v>0</v>
      </c>
      <c r="AF211" s="20" t="str">
        <f t="shared" si="11"/>
        <v/>
      </c>
    </row>
    <row r="212" spans="1:32" x14ac:dyDescent="0.25">
      <c r="A212" s="75">
        <f>'دليل الحسابات'!A210</f>
        <v>5</v>
      </c>
      <c r="B212" s="75">
        <f>'دليل الحسابات'!B210</f>
        <v>22301008</v>
      </c>
      <c r="C212" s="75" t="str">
        <f>'دليل الحسابات'!C210</f>
        <v>اسم الحساب ...........</v>
      </c>
      <c r="D212" s="76">
        <f>SUMIFS('القيد الإفتتاحي'!$I$6:$I$1600,'القيد الإفتتاحي'!$F$6:$F$1600,$B212,'القيد الإفتتاحي'!$B$6:$B$1600,$D$1)</f>
        <v>0</v>
      </c>
      <c r="E212" s="76">
        <f>SUMIFS('القيد الإفتتاحي'!$M$6:$M$1600,'القيد الإفتتاحي'!$J$6:$J$1600,$B212,'القيد الإفتتاحي'!$B$6:$B$1600,$D$1)</f>
        <v>0</v>
      </c>
      <c r="F212" s="76">
        <f>SUMIFS('اليومية العامة'!$I$6:$I$1600,'اليومية العامة'!$F$6:$F$1600,$B212,'اليومية العامة'!$B$6:$B$1600,$F$1)</f>
        <v>0</v>
      </c>
      <c r="G212" s="76">
        <f>SUMIFS('اليومية العامة'!$M$6:$M$1600,'اليومية العامة'!$J$6:$J$1600,$B212,'اليومية العامة'!$B$6:$B$1600,$F$1)</f>
        <v>0</v>
      </c>
      <c r="H212" s="76">
        <f>SUMIFS('اليومية العامة'!$I$6:$I$1600,'اليومية العامة'!$F$6:$F$1600,$B212,'اليومية العامة'!$B$6:$B$1600,$H$1)</f>
        <v>0</v>
      </c>
      <c r="I212" s="76">
        <f>SUMIFS('اليومية العامة'!$M$6:$M$1600,'اليومية العامة'!$J$6:$J$1600,$B212,'اليومية العامة'!$B$6:$B$1600,$H$1)</f>
        <v>0</v>
      </c>
      <c r="J212" s="76">
        <f>SUMIFS('اليومية العامة'!$I$6:$I$1600,'اليومية العامة'!$F$6:$F$1600,$B212,'اليومية العامة'!$B$6:$B$1600,$J$1)</f>
        <v>0</v>
      </c>
      <c r="K212" s="76">
        <f>SUMIFS('اليومية العامة'!$M$6:$M$1600,'اليومية العامة'!$J$6:$J$1600,$B212,'اليومية العامة'!$B$6:$B$1600,$J$1)</f>
        <v>0</v>
      </c>
      <c r="L212" s="76">
        <f>SUMIFS('اليومية العامة'!$I$6:$I$1600,'اليومية العامة'!$F$6:$F$1600,$B212,'اليومية العامة'!$B$6:$B$1600,$L$1)</f>
        <v>0</v>
      </c>
      <c r="M212" s="76">
        <f>SUMIFS('اليومية العامة'!$M$6:$M$1600,'اليومية العامة'!$J$6:$J$1600,$B212,'اليومية العامة'!$B$6:$B$1600,$L$1)</f>
        <v>0</v>
      </c>
      <c r="N212" s="76">
        <f>SUMIFS('اليومية العامة'!$I$6:$I$1600,'اليومية العامة'!$F$6:$F$1600,$B212,'اليومية العامة'!$B$6:$B$1600,$N$1)</f>
        <v>0</v>
      </c>
      <c r="O212" s="76">
        <f>SUMIFS('اليومية العامة'!$M$6:$M$1600,'اليومية العامة'!$J$6:$J$1600,$B212,'اليومية العامة'!$B$6:$B$1600,$N$1)</f>
        <v>0</v>
      </c>
      <c r="P212" s="76">
        <f>SUMIFS('اليومية العامة'!$I$6:$I$1600,'اليومية العامة'!$F$6:$F$1600,$B212,'اليومية العامة'!$B$6:$B$1600,$P$1)</f>
        <v>0</v>
      </c>
      <c r="Q212" s="76">
        <f>SUMIFS('اليومية العامة'!$M$6:$M$1600,'اليومية العامة'!$J$6:$J$1600,$B212,'اليومية العامة'!$B$6:$B$1600,$P$1)</f>
        <v>0</v>
      </c>
      <c r="R212" s="76">
        <f>SUMIFS('اليومية العامة'!$I$6:$I$1600,'اليومية العامة'!$F$6:$F$1600,$B212,'اليومية العامة'!$B$6:$B$1600,$R$1)</f>
        <v>0</v>
      </c>
      <c r="S212" s="76">
        <f>SUMIFS('اليومية العامة'!$M$6:$M$1600,'اليومية العامة'!$J$6:$J$1600,$B212,'اليومية العامة'!$B$6:$B$1600,$R$1)</f>
        <v>0</v>
      </c>
      <c r="T212" s="76">
        <f>SUMIFS('اليومية العامة'!$I$6:$I$1600,'اليومية العامة'!$F$6:$F$1600,$B212,'اليومية العامة'!$B$6:$B$1600,$T$1)</f>
        <v>0</v>
      </c>
      <c r="U212" s="76">
        <f>SUMIFS('اليومية العامة'!$M$6:$M$1600,'اليومية العامة'!$J$6:$J$1600,$B212,'اليومية العامة'!$B$6:$B$1600,$T$1)</f>
        <v>0</v>
      </c>
      <c r="V212" s="76">
        <f>SUMIFS('اليومية العامة'!$I$6:$I$1600,'اليومية العامة'!$F$6:$F$1600,$B212,'اليومية العامة'!$B$6:$B$1600,$V$1)</f>
        <v>0</v>
      </c>
      <c r="W212" s="76">
        <f>SUMIFS('اليومية العامة'!$M$6:$M$1600,'اليومية العامة'!$J$6:$J$1600,$B212,'اليومية العامة'!$B$6:$B$1600,$V$1)</f>
        <v>0</v>
      </c>
      <c r="X212" s="76">
        <f>SUMIFS('اليومية العامة'!$I$6:$I$1600,'اليومية العامة'!$F$6:$F$1600,$B212,'اليومية العامة'!$B$6:$B$1600,$X$1)</f>
        <v>0</v>
      </c>
      <c r="Y212" s="76">
        <f>SUMIFS('اليومية العامة'!$M$6:$M$1600,'اليومية العامة'!$J$6:$J$1600,$B212,'اليومية العامة'!$B$6:$B$1600,$X$1)</f>
        <v>0</v>
      </c>
      <c r="Z212" s="76">
        <f>SUMIFS('اليومية العامة'!$I$6:$I$1600,'اليومية العامة'!$F$6:$F$1600,$B212,'اليومية العامة'!$B$6:$B$1600,$Z$1)</f>
        <v>0</v>
      </c>
      <c r="AA212" s="76">
        <f>SUMIFS('اليومية العامة'!$M$6:$M$1600,'اليومية العامة'!$J$6:$J$1600,$B212,'اليومية العامة'!$B$6:$B$1600,$Z$1)</f>
        <v>0</v>
      </c>
      <c r="AB212" s="76">
        <f>SUMIFS('اليومية العامة'!$I$6:$I$1600,'اليومية العامة'!$F$6:$F$1600,$B212,'اليومية العامة'!$B$6:$B$1600,$AB$1)</f>
        <v>0</v>
      </c>
      <c r="AC212" s="76">
        <f>SUMIFS('اليومية العامة'!$M$6:$M$1600,'اليومية العامة'!$J$6:$J$1600,$B212,'اليومية العامة'!$B$6:$B$1600,$AB$1)</f>
        <v>0</v>
      </c>
      <c r="AD212" s="76">
        <f t="shared" si="9"/>
        <v>0</v>
      </c>
      <c r="AE212" s="76">
        <f t="shared" si="10"/>
        <v>0</v>
      </c>
      <c r="AF212" s="20" t="str">
        <f t="shared" si="11"/>
        <v/>
      </c>
    </row>
    <row r="213" spans="1:32" x14ac:dyDescent="0.25">
      <c r="A213" s="75">
        <f>'دليل الحسابات'!A211</f>
        <v>5</v>
      </c>
      <c r="B213" s="75">
        <f>'دليل الحسابات'!B211</f>
        <v>22301009</v>
      </c>
      <c r="C213" s="75" t="str">
        <f>'دليل الحسابات'!C211</f>
        <v>اسم الحساب ...........</v>
      </c>
      <c r="D213" s="76">
        <f>SUMIFS('القيد الإفتتاحي'!$I$6:$I$1600,'القيد الإفتتاحي'!$F$6:$F$1600,$B213,'القيد الإفتتاحي'!$B$6:$B$1600,$D$1)</f>
        <v>0</v>
      </c>
      <c r="E213" s="76">
        <f>SUMIFS('القيد الإفتتاحي'!$M$6:$M$1600,'القيد الإفتتاحي'!$J$6:$J$1600,$B213,'القيد الإفتتاحي'!$B$6:$B$1600,$D$1)</f>
        <v>0</v>
      </c>
      <c r="F213" s="76">
        <f>SUMIFS('اليومية العامة'!$I$6:$I$1600,'اليومية العامة'!$F$6:$F$1600,$B213,'اليومية العامة'!$B$6:$B$1600,$F$1)</f>
        <v>0</v>
      </c>
      <c r="G213" s="76">
        <f>SUMIFS('اليومية العامة'!$M$6:$M$1600,'اليومية العامة'!$J$6:$J$1600,$B213,'اليومية العامة'!$B$6:$B$1600,$F$1)</f>
        <v>0</v>
      </c>
      <c r="H213" s="76">
        <f>SUMIFS('اليومية العامة'!$I$6:$I$1600,'اليومية العامة'!$F$6:$F$1600,$B213,'اليومية العامة'!$B$6:$B$1600,$H$1)</f>
        <v>0</v>
      </c>
      <c r="I213" s="76">
        <f>SUMIFS('اليومية العامة'!$M$6:$M$1600,'اليومية العامة'!$J$6:$J$1600,$B213,'اليومية العامة'!$B$6:$B$1600,$H$1)</f>
        <v>0</v>
      </c>
      <c r="J213" s="76">
        <f>SUMIFS('اليومية العامة'!$I$6:$I$1600,'اليومية العامة'!$F$6:$F$1600,$B213,'اليومية العامة'!$B$6:$B$1600,$J$1)</f>
        <v>0</v>
      </c>
      <c r="K213" s="76">
        <f>SUMIFS('اليومية العامة'!$M$6:$M$1600,'اليومية العامة'!$J$6:$J$1600,$B213,'اليومية العامة'!$B$6:$B$1600,$J$1)</f>
        <v>0</v>
      </c>
      <c r="L213" s="76">
        <f>SUMIFS('اليومية العامة'!$I$6:$I$1600,'اليومية العامة'!$F$6:$F$1600,$B213,'اليومية العامة'!$B$6:$B$1600,$L$1)</f>
        <v>0</v>
      </c>
      <c r="M213" s="76">
        <f>SUMIFS('اليومية العامة'!$M$6:$M$1600,'اليومية العامة'!$J$6:$J$1600,$B213,'اليومية العامة'!$B$6:$B$1600,$L$1)</f>
        <v>0</v>
      </c>
      <c r="N213" s="76">
        <f>SUMIFS('اليومية العامة'!$I$6:$I$1600,'اليومية العامة'!$F$6:$F$1600,$B213,'اليومية العامة'!$B$6:$B$1600,$N$1)</f>
        <v>0</v>
      </c>
      <c r="O213" s="76">
        <f>SUMIFS('اليومية العامة'!$M$6:$M$1600,'اليومية العامة'!$J$6:$J$1600,$B213,'اليومية العامة'!$B$6:$B$1600,$N$1)</f>
        <v>0</v>
      </c>
      <c r="P213" s="76">
        <f>SUMIFS('اليومية العامة'!$I$6:$I$1600,'اليومية العامة'!$F$6:$F$1600,$B213,'اليومية العامة'!$B$6:$B$1600,$P$1)</f>
        <v>0</v>
      </c>
      <c r="Q213" s="76">
        <f>SUMIFS('اليومية العامة'!$M$6:$M$1600,'اليومية العامة'!$J$6:$J$1600,$B213,'اليومية العامة'!$B$6:$B$1600,$P$1)</f>
        <v>0</v>
      </c>
      <c r="R213" s="76">
        <f>SUMIFS('اليومية العامة'!$I$6:$I$1600,'اليومية العامة'!$F$6:$F$1600,$B213,'اليومية العامة'!$B$6:$B$1600,$R$1)</f>
        <v>0</v>
      </c>
      <c r="S213" s="76">
        <f>SUMIFS('اليومية العامة'!$M$6:$M$1600,'اليومية العامة'!$J$6:$J$1600,$B213,'اليومية العامة'!$B$6:$B$1600,$R$1)</f>
        <v>0</v>
      </c>
      <c r="T213" s="76">
        <f>SUMIFS('اليومية العامة'!$I$6:$I$1600,'اليومية العامة'!$F$6:$F$1600,$B213,'اليومية العامة'!$B$6:$B$1600,$T$1)</f>
        <v>0</v>
      </c>
      <c r="U213" s="76">
        <f>SUMIFS('اليومية العامة'!$M$6:$M$1600,'اليومية العامة'!$J$6:$J$1600,$B213,'اليومية العامة'!$B$6:$B$1600,$T$1)</f>
        <v>0</v>
      </c>
      <c r="V213" s="76">
        <f>SUMIFS('اليومية العامة'!$I$6:$I$1600,'اليومية العامة'!$F$6:$F$1600,$B213,'اليومية العامة'!$B$6:$B$1600,$V$1)</f>
        <v>0</v>
      </c>
      <c r="W213" s="76">
        <f>SUMIFS('اليومية العامة'!$M$6:$M$1600,'اليومية العامة'!$J$6:$J$1600,$B213,'اليومية العامة'!$B$6:$B$1600,$V$1)</f>
        <v>0</v>
      </c>
      <c r="X213" s="76">
        <f>SUMIFS('اليومية العامة'!$I$6:$I$1600,'اليومية العامة'!$F$6:$F$1600,$B213,'اليومية العامة'!$B$6:$B$1600,$X$1)</f>
        <v>0</v>
      </c>
      <c r="Y213" s="76">
        <f>SUMIFS('اليومية العامة'!$M$6:$M$1600,'اليومية العامة'!$J$6:$J$1600,$B213,'اليومية العامة'!$B$6:$B$1600,$X$1)</f>
        <v>0</v>
      </c>
      <c r="Z213" s="76">
        <f>SUMIFS('اليومية العامة'!$I$6:$I$1600,'اليومية العامة'!$F$6:$F$1600,$B213,'اليومية العامة'!$B$6:$B$1600,$Z$1)</f>
        <v>0</v>
      </c>
      <c r="AA213" s="76">
        <f>SUMIFS('اليومية العامة'!$M$6:$M$1600,'اليومية العامة'!$J$6:$J$1600,$B213,'اليومية العامة'!$B$6:$B$1600,$Z$1)</f>
        <v>0</v>
      </c>
      <c r="AB213" s="76">
        <f>SUMIFS('اليومية العامة'!$I$6:$I$1600,'اليومية العامة'!$F$6:$F$1600,$B213,'اليومية العامة'!$B$6:$B$1600,$AB$1)</f>
        <v>0</v>
      </c>
      <c r="AC213" s="76">
        <f>SUMIFS('اليومية العامة'!$M$6:$M$1600,'اليومية العامة'!$J$6:$J$1600,$B213,'اليومية العامة'!$B$6:$B$1600,$AB$1)</f>
        <v>0</v>
      </c>
      <c r="AD213" s="76">
        <f t="shared" si="9"/>
        <v>0</v>
      </c>
      <c r="AE213" s="76">
        <f t="shared" si="10"/>
        <v>0</v>
      </c>
      <c r="AF213" s="20" t="str">
        <f t="shared" si="11"/>
        <v/>
      </c>
    </row>
    <row r="214" spans="1:32" x14ac:dyDescent="0.25">
      <c r="A214" s="75">
        <f>'دليل الحسابات'!A212</f>
        <v>5</v>
      </c>
      <c r="B214" s="75">
        <f>'دليل الحسابات'!B212</f>
        <v>22301010</v>
      </c>
      <c r="C214" s="75" t="str">
        <f>'دليل الحسابات'!C212</f>
        <v>اسم الحساب ...........</v>
      </c>
      <c r="D214" s="76">
        <f>SUMIFS('القيد الإفتتاحي'!$I$6:$I$1600,'القيد الإفتتاحي'!$F$6:$F$1600,$B214,'القيد الإفتتاحي'!$B$6:$B$1600,$D$1)</f>
        <v>0</v>
      </c>
      <c r="E214" s="76">
        <f>SUMIFS('القيد الإفتتاحي'!$M$6:$M$1600,'القيد الإفتتاحي'!$J$6:$J$1600,$B214,'القيد الإفتتاحي'!$B$6:$B$1600,$D$1)</f>
        <v>0</v>
      </c>
      <c r="F214" s="76">
        <f>SUMIFS('اليومية العامة'!$I$6:$I$1600,'اليومية العامة'!$F$6:$F$1600,$B214,'اليومية العامة'!$B$6:$B$1600,$F$1)</f>
        <v>0</v>
      </c>
      <c r="G214" s="76">
        <f>SUMIFS('اليومية العامة'!$M$6:$M$1600,'اليومية العامة'!$J$6:$J$1600,$B214,'اليومية العامة'!$B$6:$B$1600,$F$1)</f>
        <v>0</v>
      </c>
      <c r="H214" s="76">
        <f>SUMIFS('اليومية العامة'!$I$6:$I$1600,'اليومية العامة'!$F$6:$F$1600,$B214,'اليومية العامة'!$B$6:$B$1600,$H$1)</f>
        <v>0</v>
      </c>
      <c r="I214" s="76">
        <f>SUMIFS('اليومية العامة'!$M$6:$M$1600,'اليومية العامة'!$J$6:$J$1600,$B214,'اليومية العامة'!$B$6:$B$1600,$H$1)</f>
        <v>0</v>
      </c>
      <c r="J214" s="76">
        <f>SUMIFS('اليومية العامة'!$I$6:$I$1600,'اليومية العامة'!$F$6:$F$1600,$B214,'اليومية العامة'!$B$6:$B$1600,$J$1)</f>
        <v>0</v>
      </c>
      <c r="K214" s="76">
        <f>SUMIFS('اليومية العامة'!$M$6:$M$1600,'اليومية العامة'!$J$6:$J$1600,$B214,'اليومية العامة'!$B$6:$B$1600,$J$1)</f>
        <v>0</v>
      </c>
      <c r="L214" s="76">
        <f>SUMIFS('اليومية العامة'!$I$6:$I$1600,'اليومية العامة'!$F$6:$F$1600,$B214,'اليومية العامة'!$B$6:$B$1600,$L$1)</f>
        <v>0</v>
      </c>
      <c r="M214" s="76">
        <f>SUMIFS('اليومية العامة'!$M$6:$M$1600,'اليومية العامة'!$J$6:$J$1600,$B214,'اليومية العامة'!$B$6:$B$1600,$L$1)</f>
        <v>0</v>
      </c>
      <c r="N214" s="76">
        <f>SUMIFS('اليومية العامة'!$I$6:$I$1600,'اليومية العامة'!$F$6:$F$1600,$B214,'اليومية العامة'!$B$6:$B$1600,$N$1)</f>
        <v>0</v>
      </c>
      <c r="O214" s="76">
        <f>SUMIFS('اليومية العامة'!$M$6:$M$1600,'اليومية العامة'!$J$6:$J$1600,$B214,'اليومية العامة'!$B$6:$B$1600,$N$1)</f>
        <v>0</v>
      </c>
      <c r="P214" s="76">
        <f>SUMIFS('اليومية العامة'!$I$6:$I$1600,'اليومية العامة'!$F$6:$F$1600,$B214,'اليومية العامة'!$B$6:$B$1600,$P$1)</f>
        <v>0</v>
      </c>
      <c r="Q214" s="76">
        <f>SUMIFS('اليومية العامة'!$M$6:$M$1600,'اليومية العامة'!$J$6:$J$1600,$B214,'اليومية العامة'!$B$6:$B$1600,$P$1)</f>
        <v>0</v>
      </c>
      <c r="R214" s="76">
        <f>SUMIFS('اليومية العامة'!$I$6:$I$1600,'اليومية العامة'!$F$6:$F$1600,$B214,'اليومية العامة'!$B$6:$B$1600,$R$1)</f>
        <v>0</v>
      </c>
      <c r="S214" s="76">
        <f>SUMIFS('اليومية العامة'!$M$6:$M$1600,'اليومية العامة'!$J$6:$J$1600,$B214,'اليومية العامة'!$B$6:$B$1600,$R$1)</f>
        <v>0</v>
      </c>
      <c r="T214" s="76">
        <f>SUMIFS('اليومية العامة'!$I$6:$I$1600,'اليومية العامة'!$F$6:$F$1600,$B214,'اليومية العامة'!$B$6:$B$1600,$T$1)</f>
        <v>0</v>
      </c>
      <c r="U214" s="76">
        <f>SUMIFS('اليومية العامة'!$M$6:$M$1600,'اليومية العامة'!$J$6:$J$1600,$B214,'اليومية العامة'!$B$6:$B$1600,$T$1)</f>
        <v>0</v>
      </c>
      <c r="V214" s="76">
        <f>SUMIFS('اليومية العامة'!$I$6:$I$1600,'اليومية العامة'!$F$6:$F$1600,$B214,'اليومية العامة'!$B$6:$B$1600,$V$1)</f>
        <v>0</v>
      </c>
      <c r="W214" s="76">
        <f>SUMIFS('اليومية العامة'!$M$6:$M$1600,'اليومية العامة'!$J$6:$J$1600,$B214,'اليومية العامة'!$B$6:$B$1600,$V$1)</f>
        <v>0</v>
      </c>
      <c r="X214" s="76">
        <f>SUMIFS('اليومية العامة'!$I$6:$I$1600,'اليومية العامة'!$F$6:$F$1600,$B214,'اليومية العامة'!$B$6:$B$1600,$X$1)</f>
        <v>0</v>
      </c>
      <c r="Y214" s="76">
        <f>SUMIFS('اليومية العامة'!$M$6:$M$1600,'اليومية العامة'!$J$6:$J$1600,$B214,'اليومية العامة'!$B$6:$B$1600,$X$1)</f>
        <v>0</v>
      </c>
      <c r="Z214" s="76">
        <f>SUMIFS('اليومية العامة'!$I$6:$I$1600,'اليومية العامة'!$F$6:$F$1600,$B214,'اليومية العامة'!$B$6:$B$1600,$Z$1)</f>
        <v>0</v>
      </c>
      <c r="AA214" s="76">
        <f>SUMIFS('اليومية العامة'!$M$6:$M$1600,'اليومية العامة'!$J$6:$J$1600,$B214,'اليومية العامة'!$B$6:$B$1600,$Z$1)</f>
        <v>0</v>
      </c>
      <c r="AB214" s="76">
        <f>SUMIFS('اليومية العامة'!$I$6:$I$1600,'اليومية العامة'!$F$6:$F$1600,$B214,'اليومية العامة'!$B$6:$B$1600,$AB$1)</f>
        <v>0</v>
      </c>
      <c r="AC214" s="76">
        <f>SUMIFS('اليومية العامة'!$M$6:$M$1600,'اليومية العامة'!$J$6:$J$1600,$B214,'اليومية العامة'!$B$6:$B$1600,$AB$1)</f>
        <v>0</v>
      </c>
      <c r="AD214" s="76">
        <f t="shared" si="9"/>
        <v>0</v>
      </c>
      <c r="AE214" s="76">
        <f t="shared" si="10"/>
        <v>0</v>
      </c>
      <c r="AF214" s="20" t="str">
        <f t="shared" si="11"/>
        <v/>
      </c>
    </row>
    <row r="215" spans="1:32" x14ac:dyDescent="0.25">
      <c r="A215" s="75">
        <f>'دليل الحسابات'!A213</f>
        <v>3</v>
      </c>
      <c r="B215" s="75">
        <f>'دليل الحسابات'!B213</f>
        <v>22400000</v>
      </c>
      <c r="C215" s="75" t="str">
        <f>'دليل الحسابات'!C213</f>
        <v>مقاولين الباطن</v>
      </c>
      <c r="D215" s="76">
        <f>SUMIFS('القيد الإفتتاحي'!$I$6:$I$1600,'القيد الإفتتاحي'!$F$6:$F$1600,$B215,'القيد الإفتتاحي'!$B$6:$B$1600,$D$1)</f>
        <v>0</v>
      </c>
      <c r="E215" s="76">
        <f>SUMIFS('القيد الإفتتاحي'!$M$6:$M$1600,'القيد الإفتتاحي'!$J$6:$J$1600,$B215,'القيد الإفتتاحي'!$B$6:$B$1600,$D$1)</f>
        <v>0</v>
      </c>
      <c r="F215" s="76">
        <f>SUMIFS('اليومية العامة'!$I$6:$I$1600,'اليومية العامة'!$F$6:$F$1600,$B215,'اليومية العامة'!$B$6:$B$1600,$F$1)</f>
        <v>0</v>
      </c>
      <c r="G215" s="76">
        <f>SUMIFS('اليومية العامة'!$M$6:$M$1600,'اليومية العامة'!$J$6:$J$1600,$B215,'اليومية العامة'!$B$6:$B$1600,$F$1)</f>
        <v>0</v>
      </c>
      <c r="H215" s="76">
        <f>SUMIFS('اليومية العامة'!$I$6:$I$1600,'اليومية العامة'!$F$6:$F$1600,$B215,'اليومية العامة'!$B$6:$B$1600,$H$1)</f>
        <v>0</v>
      </c>
      <c r="I215" s="76">
        <f>SUMIFS('اليومية العامة'!$M$6:$M$1600,'اليومية العامة'!$J$6:$J$1600,$B215,'اليومية العامة'!$B$6:$B$1600,$H$1)</f>
        <v>0</v>
      </c>
      <c r="J215" s="76">
        <f>SUMIFS('اليومية العامة'!$I$6:$I$1600,'اليومية العامة'!$F$6:$F$1600,$B215,'اليومية العامة'!$B$6:$B$1600,$J$1)</f>
        <v>0</v>
      </c>
      <c r="K215" s="76">
        <f>SUMIFS('اليومية العامة'!$M$6:$M$1600,'اليومية العامة'!$J$6:$J$1600,$B215,'اليومية العامة'!$B$6:$B$1600,$J$1)</f>
        <v>0</v>
      </c>
      <c r="L215" s="76">
        <f>SUMIFS('اليومية العامة'!$I$6:$I$1600,'اليومية العامة'!$F$6:$F$1600,$B215,'اليومية العامة'!$B$6:$B$1600,$L$1)</f>
        <v>0</v>
      </c>
      <c r="M215" s="76">
        <f>SUMIFS('اليومية العامة'!$M$6:$M$1600,'اليومية العامة'!$J$6:$J$1600,$B215,'اليومية العامة'!$B$6:$B$1600,$L$1)</f>
        <v>0</v>
      </c>
      <c r="N215" s="76">
        <f>SUMIFS('اليومية العامة'!$I$6:$I$1600,'اليومية العامة'!$F$6:$F$1600,$B215,'اليومية العامة'!$B$6:$B$1600,$N$1)</f>
        <v>0</v>
      </c>
      <c r="O215" s="76">
        <f>SUMIFS('اليومية العامة'!$M$6:$M$1600,'اليومية العامة'!$J$6:$J$1600,$B215,'اليومية العامة'!$B$6:$B$1600,$N$1)</f>
        <v>0</v>
      </c>
      <c r="P215" s="76">
        <f>SUMIFS('اليومية العامة'!$I$6:$I$1600,'اليومية العامة'!$F$6:$F$1600,$B215,'اليومية العامة'!$B$6:$B$1600,$P$1)</f>
        <v>0</v>
      </c>
      <c r="Q215" s="76">
        <f>SUMIFS('اليومية العامة'!$M$6:$M$1600,'اليومية العامة'!$J$6:$J$1600,$B215,'اليومية العامة'!$B$6:$B$1600,$P$1)</f>
        <v>0</v>
      </c>
      <c r="R215" s="76">
        <f>SUMIFS('اليومية العامة'!$I$6:$I$1600,'اليومية العامة'!$F$6:$F$1600,$B215,'اليومية العامة'!$B$6:$B$1600,$R$1)</f>
        <v>0</v>
      </c>
      <c r="S215" s="76">
        <f>SUMIFS('اليومية العامة'!$M$6:$M$1600,'اليومية العامة'!$J$6:$J$1600,$B215,'اليومية العامة'!$B$6:$B$1600,$R$1)</f>
        <v>0</v>
      </c>
      <c r="T215" s="76">
        <f>SUMIFS('اليومية العامة'!$I$6:$I$1600,'اليومية العامة'!$F$6:$F$1600,$B215,'اليومية العامة'!$B$6:$B$1600,$T$1)</f>
        <v>0</v>
      </c>
      <c r="U215" s="76">
        <f>SUMIFS('اليومية العامة'!$M$6:$M$1600,'اليومية العامة'!$J$6:$J$1600,$B215,'اليومية العامة'!$B$6:$B$1600,$T$1)</f>
        <v>0</v>
      </c>
      <c r="V215" s="76">
        <f>SUMIFS('اليومية العامة'!$I$6:$I$1600,'اليومية العامة'!$F$6:$F$1600,$B215,'اليومية العامة'!$B$6:$B$1600,$V$1)</f>
        <v>0</v>
      </c>
      <c r="W215" s="76">
        <f>SUMIFS('اليومية العامة'!$M$6:$M$1600,'اليومية العامة'!$J$6:$J$1600,$B215,'اليومية العامة'!$B$6:$B$1600,$V$1)</f>
        <v>0</v>
      </c>
      <c r="X215" s="76">
        <f>SUMIFS('اليومية العامة'!$I$6:$I$1600,'اليومية العامة'!$F$6:$F$1600,$B215,'اليومية العامة'!$B$6:$B$1600,$X$1)</f>
        <v>0</v>
      </c>
      <c r="Y215" s="76">
        <f>SUMIFS('اليومية العامة'!$M$6:$M$1600,'اليومية العامة'!$J$6:$J$1600,$B215,'اليومية العامة'!$B$6:$B$1600,$X$1)</f>
        <v>0</v>
      </c>
      <c r="Z215" s="76">
        <f>SUMIFS('اليومية العامة'!$I$6:$I$1600,'اليومية العامة'!$F$6:$F$1600,$B215,'اليومية العامة'!$B$6:$B$1600,$Z$1)</f>
        <v>0</v>
      </c>
      <c r="AA215" s="76">
        <f>SUMIFS('اليومية العامة'!$M$6:$M$1600,'اليومية العامة'!$J$6:$J$1600,$B215,'اليومية العامة'!$B$6:$B$1600,$Z$1)</f>
        <v>0</v>
      </c>
      <c r="AB215" s="76">
        <f>SUMIFS('اليومية العامة'!$I$6:$I$1600,'اليومية العامة'!$F$6:$F$1600,$B215,'اليومية العامة'!$B$6:$B$1600,$AB$1)</f>
        <v>0</v>
      </c>
      <c r="AC215" s="76">
        <f>SUMIFS('اليومية العامة'!$M$6:$M$1600,'اليومية العامة'!$J$6:$J$1600,$B215,'اليومية العامة'!$B$6:$B$1600,$AB$1)</f>
        <v>0</v>
      </c>
      <c r="AD215" s="76">
        <f t="shared" si="9"/>
        <v>0</v>
      </c>
      <c r="AE215" s="76">
        <f t="shared" si="10"/>
        <v>0</v>
      </c>
      <c r="AF215" s="20" t="str">
        <f t="shared" si="11"/>
        <v/>
      </c>
    </row>
    <row r="216" spans="1:32" x14ac:dyDescent="0.25">
      <c r="A216" s="75">
        <f>'دليل الحسابات'!A214</f>
        <v>4</v>
      </c>
      <c r="B216" s="75">
        <f>'دليل الحسابات'!B214</f>
        <v>22401000</v>
      </c>
      <c r="C216" s="75" t="str">
        <f>'دليل الحسابات'!C214</f>
        <v>مقاولين الباطن</v>
      </c>
      <c r="D216" s="76">
        <f>SUMIFS('القيد الإفتتاحي'!$I$6:$I$1600,'القيد الإفتتاحي'!$F$6:$F$1600,$B216,'القيد الإفتتاحي'!$B$6:$B$1600,$D$1)</f>
        <v>0</v>
      </c>
      <c r="E216" s="76">
        <f>SUMIFS('القيد الإفتتاحي'!$M$6:$M$1600,'القيد الإفتتاحي'!$J$6:$J$1600,$B216,'القيد الإفتتاحي'!$B$6:$B$1600,$D$1)</f>
        <v>0</v>
      </c>
      <c r="F216" s="76">
        <f>SUMIFS('اليومية العامة'!$I$6:$I$1600,'اليومية العامة'!$F$6:$F$1600,$B216,'اليومية العامة'!$B$6:$B$1600,$F$1)</f>
        <v>0</v>
      </c>
      <c r="G216" s="76">
        <f>SUMIFS('اليومية العامة'!$M$6:$M$1600,'اليومية العامة'!$J$6:$J$1600,$B216,'اليومية العامة'!$B$6:$B$1600,$F$1)</f>
        <v>0</v>
      </c>
      <c r="H216" s="76">
        <f>SUMIFS('اليومية العامة'!$I$6:$I$1600,'اليومية العامة'!$F$6:$F$1600,$B216,'اليومية العامة'!$B$6:$B$1600,$H$1)</f>
        <v>0</v>
      </c>
      <c r="I216" s="76">
        <f>SUMIFS('اليومية العامة'!$M$6:$M$1600,'اليومية العامة'!$J$6:$J$1600,$B216,'اليومية العامة'!$B$6:$B$1600,$H$1)</f>
        <v>0</v>
      </c>
      <c r="J216" s="76">
        <f>SUMIFS('اليومية العامة'!$I$6:$I$1600,'اليومية العامة'!$F$6:$F$1600,$B216,'اليومية العامة'!$B$6:$B$1600,$J$1)</f>
        <v>0</v>
      </c>
      <c r="K216" s="76">
        <f>SUMIFS('اليومية العامة'!$M$6:$M$1600,'اليومية العامة'!$J$6:$J$1600,$B216,'اليومية العامة'!$B$6:$B$1600,$J$1)</f>
        <v>0</v>
      </c>
      <c r="L216" s="76">
        <f>SUMIFS('اليومية العامة'!$I$6:$I$1600,'اليومية العامة'!$F$6:$F$1600,$B216,'اليومية العامة'!$B$6:$B$1600,$L$1)</f>
        <v>0</v>
      </c>
      <c r="M216" s="76">
        <f>SUMIFS('اليومية العامة'!$M$6:$M$1600,'اليومية العامة'!$J$6:$J$1600,$B216,'اليومية العامة'!$B$6:$B$1600,$L$1)</f>
        <v>0</v>
      </c>
      <c r="N216" s="76">
        <f>SUMIFS('اليومية العامة'!$I$6:$I$1600,'اليومية العامة'!$F$6:$F$1600,$B216,'اليومية العامة'!$B$6:$B$1600,$N$1)</f>
        <v>0</v>
      </c>
      <c r="O216" s="76">
        <f>SUMIFS('اليومية العامة'!$M$6:$M$1600,'اليومية العامة'!$J$6:$J$1600,$B216,'اليومية العامة'!$B$6:$B$1600,$N$1)</f>
        <v>0</v>
      </c>
      <c r="P216" s="76">
        <f>SUMIFS('اليومية العامة'!$I$6:$I$1600,'اليومية العامة'!$F$6:$F$1600,$B216,'اليومية العامة'!$B$6:$B$1600,$P$1)</f>
        <v>0</v>
      </c>
      <c r="Q216" s="76">
        <f>SUMIFS('اليومية العامة'!$M$6:$M$1600,'اليومية العامة'!$J$6:$J$1600,$B216,'اليومية العامة'!$B$6:$B$1600,$P$1)</f>
        <v>0</v>
      </c>
      <c r="R216" s="76">
        <f>SUMIFS('اليومية العامة'!$I$6:$I$1600,'اليومية العامة'!$F$6:$F$1600,$B216,'اليومية العامة'!$B$6:$B$1600,$R$1)</f>
        <v>0</v>
      </c>
      <c r="S216" s="76">
        <f>SUMIFS('اليومية العامة'!$M$6:$M$1600,'اليومية العامة'!$J$6:$J$1600,$B216,'اليومية العامة'!$B$6:$B$1600,$R$1)</f>
        <v>0</v>
      </c>
      <c r="T216" s="76">
        <f>SUMIFS('اليومية العامة'!$I$6:$I$1600,'اليومية العامة'!$F$6:$F$1600,$B216,'اليومية العامة'!$B$6:$B$1600,$T$1)</f>
        <v>0</v>
      </c>
      <c r="U216" s="76">
        <f>SUMIFS('اليومية العامة'!$M$6:$M$1600,'اليومية العامة'!$J$6:$J$1600,$B216,'اليومية العامة'!$B$6:$B$1600,$T$1)</f>
        <v>0</v>
      </c>
      <c r="V216" s="76">
        <f>SUMIFS('اليومية العامة'!$I$6:$I$1600,'اليومية العامة'!$F$6:$F$1600,$B216,'اليومية العامة'!$B$6:$B$1600,$V$1)</f>
        <v>0</v>
      </c>
      <c r="W216" s="76">
        <f>SUMIFS('اليومية العامة'!$M$6:$M$1600,'اليومية العامة'!$J$6:$J$1600,$B216,'اليومية العامة'!$B$6:$B$1600,$V$1)</f>
        <v>0</v>
      </c>
      <c r="X216" s="76">
        <f>SUMIFS('اليومية العامة'!$I$6:$I$1600,'اليومية العامة'!$F$6:$F$1600,$B216,'اليومية العامة'!$B$6:$B$1600,$X$1)</f>
        <v>0</v>
      </c>
      <c r="Y216" s="76">
        <f>SUMIFS('اليومية العامة'!$M$6:$M$1600,'اليومية العامة'!$J$6:$J$1600,$B216,'اليومية العامة'!$B$6:$B$1600,$X$1)</f>
        <v>0</v>
      </c>
      <c r="Z216" s="76">
        <f>SUMIFS('اليومية العامة'!$I$6:$I$1600,'اليومية العامة'!$F$6:$F$1600,$B216,'اليومية العامة'!$B$6:$B$1600,$Z$1)</f>
        <v>0</v>
      </c>
      <c r="AA216" s="76">
        <f>SUMIFS('اليومية العامة'!$M$6:$M$1600,'اليومية العامة'!$J$6:$J$1600,$B216,'اليومية العامة'!$B$6:$B$1600,$Z$1)</f>
        <v>0</v>
      </c>
      <c r="AB216" s="76">
        <f>SUMIFS('اليومية العامة'!$I$6:$I$1600,'اليومية العامة'!$F$6:$F$1600,$B216,'اليومية العامة'!$B$6:$B$1600,$AB$1)</f>
        <v>0</v>
      </c>
      <c r="AC216" s="76">
        <f>SUMIFS('اليومية العامة'!$M$6:$M$1600,'اليومية العامة'!$J$6:$J$1600,$B216,'اليومية العامة'!$B$6:$B$1600,$AB$1)</f>
        <v>0</v>
      </c>
      <c r="AD216" s="76">
        <f t="shared" si="9"/>
        <v>0</v>
      </c>
      <c r="AE216" s="76">
        <f t="shared" si="10"/>
        <v>0</v>
      </c>
      <c r="AF216" s="20" t="str">
        <f t="shared" si="11"/>
        <v/>
      </c>
    </row>
    <row r="217" spans="1:32" x14ac:dyDescent="0.25">
      <c r="A217" s="75">
        <f>'دليل الحسابات'!A215</f>
        <v>5</v>
      </c>
      <c r="B217" s="75">
        <f>'دليل الحسابات'!B215</f>
        <v>22401001</v>
      </c>
      <c r="C217" s="75" t="str">
        <f>'دليل الحسابات'!C215</f>
        <v>مقاولين الباطن</v>
      </c>
      <c r="D217" s="76">
        <f>SUMIFS('القيد الإفتتاحي'!$I$6:$I$1600,'القيد الإفتتاحي'!$F$6:$F$1600,$B217,'القيد الإفتتاحي'!$B$6:$B$1600,$D$1)</f>
        <v>0</v>
      </c>
      <c r="E217" s="76">
        <f>SUMIFS('القيد الإفتتاحي'!$M$6:$M$1600,'القيد الإفتتاحي'!$J$6:$J$1600,$B217,'القيد الإفتتاحي'!$B$6:$B$1600,$D$1)</f>
        <v>0</v>
      </c>
      <c r="F217" s="76">
        <f>SUMIFS('اليومية العامة'!$I$6:$I$1600,'اليومية العامة'!$F$6:$F$1600,$B217,'اليومية العامة'!$B$6:$B$1600,$F$1)</f>
        <v>0</v>
      </c>
      <c r="G217" s="76">
        <f>SUMIFS('اليومية العامة'!$M$6:$M$1600,'اليومية العامة'!$J$6:$J$1600,$B217,'اليومية العامة'!$B$6:$B$1600,$F$1)</f>
        <v>0</v>
      </c>
      <c r="H217" s="76">
        <f>SUMIFS('اليومية العامة'!$I$6:$I$1600,'اليومية العامة'!$F$6:$F$1600,$B217,'اليومية العامة'!$B$6:$B$1600,$H$1)</f>
        <v>0</v>
      </c>
      <c r="I217" s="76">
        <f>SUMIFS('اليومية العامة'!$M$6:$M$1600,'اليومية العامة'!$J$6:$J$1600,$B217,'اليومية العامة'!$B$6:$B$1600,$H$1)</f>
        <v>0</v>
      </c>
      <c r="J217" s="76">
        <f>SUMIFS('اليومية العامة'!$I$6:$I$1600,'اليومية العامة'!$F$6:$F$1600,$B217,'اليومية العامة'!$B$6:$B$1600,$J$1)</f>
        <v>0</v>
      </c>
      <c r="K217" s="76">
        <f>SUMIFS('اليومية العامة'!$M$6:$M$1600,'اليومية العامة'!$J$6:$J$1600,$B217,'اليومية العامة'!$B$6:$B$1600,$J$1)</f>
        <v>0</v>
      </c>
      <c r="L217" s="76">
        <f>SUMIFS('اليومية العامة'!$I$6:$I$1600,'اليومية العامة'!$F$6:$F$1600,$B217,'اليومية العامة'!$B$6:$B$1600,$L$1)</f>
        <v>0</v>
      </c>
      <c r="M217" s="76">
        <f>SUMIFS('اليومية العامة'!$M$6:$M$1600,'اليومية العامة'!$J$6:$J$1600,$B217,'اليومية العامة'!$B$6:$B$1600,$L$1)</f>
        <v>0</v>
      </c>
      <c r="N217" s="76">
        <f>SUMIFS('اليومية العامة'!$I$6:$I$1600,'اليومية العامة'!$F$6:$F$1600,$B217,'اليومية العامة'!$B$6:$B$1600,$N$1)</f>
        <v>0</v>
      </c>
      <c r="O217" s="76">
        <f>SUMIFS('اليومية العامة'!$M$6:$M$1600,'اليومية العامة'!$J$6:$J$1600,$B217,'اليومية العامة'!$B$6:$B$1600,$N$1)</f>
        <v>0</v>
      </c>
      <c r="P217" s="76">
        <f>SUMIFS('اليومية العامة'!$I$6:$I$1600,'اليومية العامة'!$F$6:$F$1600,$B217,'اليومية العامة'!$B$6:$B$1600,$P$1)</f>
        <v>0</v>
      </c>
      <c r="Q217" s="76">
        <f>SUMIFS('اليومية العامة'!$M$6:$M$1600,'اليومية العامة'!$J$6:$J$1600,$B217,'اليومية العامة'!$B$6:$B$1600,$P$1)</f>
        <v>0</v>
      </c>
      <c r="R217" s="76">
        <f>SUMIFS('اليومية العامة'!$I$6:$I$1600,'اليومية العامة'!$F$6:$F$1600,$B217,'اليومية العامة'!$B$6:$B$1600,$R$1)</f>
        <v>0</v>
      </c>
      <c r="S217" s="76">
        <f>SUMIFS('اليومية العامة'!$M$6:$M$1600,'اليومية العامة'!$J$6:$J$1600,$B217,'اليومية العامة'!$B$6:$B$1600,$R$1)</f>
        <v>0</v>
      </c>
      <c r="T217" s="76">
        <f>SUMIFS('اليومية العامة'!$I$6:$I$1600,'اليومية العامة'!$F$6:$F$1600,$B217,'اليومية العامة'!$B$6:$B$1600,$T$1)</f>
        <v>0</v>
      </c>
      <c r="U217" s="76">
        <f>SUMIFS('اليومية العامة'!$M$6:$M$1600,'اليومية العامة'!$J$6:$J$1600,$B217,'اليومية العامة'!$B$6:$B$1600,$T$1)</f>
        <v>0</v>
      </c>
      <c r="V217" s="76">
        <f>SUMIFS('اليومية العامة'!$I$6:$I$1600,'اليومية العامة'!$F$6:$F$1600,$B217,'اليومية العامة'!$B$6:$B$1600,$V$1)</f>
        <v>0</v>
      </c>
      <c r="W217" s="76">
        <f>SUMIFS('اليومية العامة'!$M$6:$M$1600,'اليومية العامة'!$J$6:$J$1600,$B217,'اليومية العامة'!$B$6:$B$1600,$V$1)</f>
        <v>0</v>
      </c>
      <c r="X217" s="76">
        <f>SUMIFS('اليومية العامة'!$I$6:$I$1600,'اليومية العامة'!$F$6:$F$1600,$B217,'اليومية العامة'!$B$6:$B$1600,$X$1)</f>
        <v>0</v>
      </c>
      <c r="Y217" s="76">
        <f>SUMIFS('اليومية العامة'!$M$6:$M$1600,'اليومية العامة'!$J$6:$J$1600,$B217,'اليومية العامة'!$B$6:$B$1600,$X$1)</f>
        <v>0</v>
      </c>
      <c r="Z217" s="76">
        <f>SUMIFS('اليومية العامة'!$I$6:$I$1600,'اليومية العامة'!$F$6:$F$1600,$B217,'اليومية العامة'!$B$6:$B$1600,$Z$1)</f>
        <v>0</v>
      </c>
      <c r="AA217" s="76">
        <f>SUMIFS('اليومية العامة'!$M$6:$M$1600,'اليومية العامة'!$J$6:$J$1600,$B217,'اليومية العامة'!$B$6:$B$1600,$Z$1)</f>
        <v>0</v>
      </c>
      <c r="AB217" s="76">
        <f>SUMIFS('اليومية العامة'!$I$6:$I$1600,'اليومية العامة'!$F$6:$F$1600,$B217,'اليومية العامة'!$B$6:$B$1600,$AB$1)</f>
        <v>0</v>
      </c>
      <c r="AC217" s="76">
        <f>SUMIFS('اليومية العامة'!$M$6:$M$1600,'اليومية العامة'!$J$6:$J$1600,$B217,'اليومية العامة'!$B$6:$B$1600,$AB$1)</f>
        <v>0</v>
      </c>
      <c r="AD217" s="76">
        <f t="shared" si="9"/>
        <v>0</v>
      </c>
      <c r="AE217" s="76">
        <f t="shared" si="10"/>
        <v>0</v>
      </c>
      <c r="AF217" s="20" t="str">
        <f t="shared" si="11"/>
        <v/>
      </c>
    </row>
    <row r="218" spans="1:32" x14ac:dyDescent="0.25">
      <c r="A218" s="75">
        <f>'دليل الحسابات'!A216</f>
        <v>5</v>
      </c>
      <c r="B218" s="75">
        <f>'دليل الحسابات'!B216</f>
        <v>22401002</v>
      </c>
      <c r="C218" s="75" t="str">
        <f>'دليل الحسابات'!C216</f>
        <v>مقاولين الباطن</v>
      </c>
      <c r="D218" s="76">
        <f>SUMIFS('القيد الإفتتاحي'!$I$6:$I$1600,'القيد الإفتتاحي'!$F$6:$F$1600,$B218,'القيد الإفتتاحي'!$B$6:$B$1600,$D$1)</f>
        <v>0</v>
      </c>
      <c r="E218" s="76">
        <f>SUMIFS('القيد الإفتتاحي'!$M$6:$M$1600,'القيد الإفتتاحي'!$J$6:$J$1600,$B218,'القيد الإفتتاحي'!$B$6:$B$1600,$D$1)</f>
        <v>0</v>
      </c>
      <c r="F218" s="76">
        <f>SUMIFS('اليومية العامة'!$I$6:$I$1600,'اليومية العامة'!$F$6:$F$1600,$B218,'اليومية العامة'!$B$6:$B$1600,$F$1)</f>
        <v>0</v>
      </c>
      <c r="G218" s="76">
        <f>SUMIFS('اليومية العامة'!$M$6:$M$1600,'اليومية العامة'!$J$6:$J$1600,$B218,'اليومية العامة'!$B$6:$B$1600,$F$1)</f>
        <v>0</v>
      </c>
      <c r="H218" s="76">
        <f>SUMIFS('اليومية العامة'!$I$6:$I$1600,'اليومية العامة'!$F$6:$F$1600,$B218,'اليومية العامة'!$B$6:$B$1600,$H$1)</f>
        <v>0</v>
      </c>
      <c r="I218" s="76">
        <f>SUMIFS('اليومية العامة'!$M$6:$M$1600,'اليومية العامة'!$J$6:$J$1600,$B218,'اليومية العامة'!$B$6:$B$1600,$H$1)</f>
        <v>0</v>
      </c>
      <c r="J218" s="76">
        <f>SUMIFS('اليومية العامة'!$I$6:$I$1600,'اليومية العامة'!$F$6:$F$1600,$B218,'اليومية العامة'!$B$6:$B$1600,$J$1)</f>
        <v>0</v>
      </c>
      <c r="K218" s="76">
        <f>SUMIFS('اليومية العامة'!$M$6:$M$1600,'اليومية العامة'!$J$6:$J$1600,$B218,'اليومية العامة'!$B$6:$B$1600,$J$1)</f>
        <v>0</v>
      </c>
      <c r="L218" s="76">
        <f>SUMIFS('اليومية العامة'!$I$6:$I$1600,'اليومية العامة'!$F$6:$F$1600,$B218,'اليومية العامة'!$B$6:$B$1600,$L$1)</f>
        <v>0</v>
      </c>
      <c r="M218" s="76">
        <f>SUMIFS('اليومية العامة'!$M$6:$M$1600,'اليومية العامة'!$J$6:$J$1600,$B218,'اليومية العامة'!$B$6:$B$1600,$L$1)</f>
        <v>0</v>
      </c>
      <c r="N218" s="76">
        <f>SUMIFS('اليومية العامة'!$I$6:$I$1600,'اليومية العامة'!$F$6:$F$1600,$B218,'اليومية العامة'!$B$6:$B$1600,$N$1)</f>
        <v>0</v>
      </c>
      <c r="O218" s="76">
        <f>SUMIFS('اليومية العامة'!$M$6:$M$1600,'اليومية العامة'!$J$6:$J$1600,$B218,'اليومية العامة'!$B$6:$B$1600,$N$1)</f>
        <v>0</v>
      </c>
      <c r="P218" s="76">
        <f>SUMIFS('اليومية العامة'!$I$6:$I$1600,'اليومية العامة'!$F$6:$F$1600,$B218,'اليومية العامة'!$B$6:$B$1600,$P$1)</f>
        <v>0</v>
      </c>
      <c r="Q218" s="76">
        <f>SUMIFS('اليومية العامة'!$M$6:$M$1600,'اليومية العامة'!$J$6:$J$1600,$B218,'اليومية العامة'!$B$6:$B$1600,$P$1)</f>
        <v>0</v>
      </c>
      <c r="R218" s="76">
        <f>SUMIFS('اليومية العامة'!$I$6:$I$1600,'اليومية العامة'!$F$6:$F$1600,$B218,'اليومية العامة'!$B$6:$B$1600,$R$1)</f>
        <v>0</v>
      </c>
      <c r="S218" s="76">
        <f>SUMIFS('اليومية العامة'!$M$6:$M$1600,'اليومية العامة'!$J$6:$J$1600,$B218,'اليومية العامة'!$B$6:$B$1600,$R$1)</f>
        <v>0</v>
      </c>
      <c r="T218" s="76">
        <f>SUMIFS('اليومية العامة'!$I$6:$I$1600,'اليومية العامة'!$F$6:$F$1600,$B218,'اليومية العامة'!$B$6:$B$1600,$T$1)</f>
        <v>0</v>
      </c>
      <c r="U218" s="76">
        <f>SUMIFS('اليومية العامة'!$M$6:$M$1600,'اليومية العامة'!$J$6:$J$1600,$B218,'اليومية العامة'!$B$6:$B$1600,$T$1)</f>
        <v>0</v>
      </c>
      <c r="V218" s="76">
        <f>SUMIFS('اليومية العامة'!$I$6:$I$1600,'اليومية العامة'!$F$6:$F$1600,$B218,'اليومية العامة'!$B$6:$B$1600,$V$1)</f>
        <v>0</v>
      </c>
      <c r="W218" s="76">
        <f>SUMIFS('اليومية العامة'!$M$6:$M$1600,'اليومية العامة'!$J$6:$J$1600,$B218,'اليومية العامة'!$B$6:$B$1600,$V$1)</f>
        <v>0</v>
      </c>
      <c r="X218" s="76">
        <f>SUMIFS('اليومية العامة'!$I$6:$I$1600,'اليومية العامة'!$F$6:$F$1600,$B218,'اليومية العامة'!$B$6:$B$1600,$X$1)</f>
        <v>0</v>
      </c>
      <c r="Y218" s="76">
        <f>SUMIFS('اليومية العامة'!$M$6:$M$1600,'اليومية العامة'!$J$6:$J$1600,$B218,'اليومية العامة'!$B$6:$B$1600,$X$1)</f>
        <v>0</v>
      </c>
      <c r="Z218" s="76">
        <f>SUMIFS('اليومية العامة'!$I$6:$I$1600,'اليومية العامة'!$F$6:$F$1600,$B218,'اليومية العامة'!$B$6:$B$1600,$Z$1)</f>
        <v>0</v>
      </c>
      <c r="AA218" s="76">
        <f>SUMIFS('اليومية العامة'!$M$6:$M$1600,'اليومية العامة'!$J$6:$J$1600,$B218,'اليومية العامة'!$B$6:$B$1600,$Z$1)</f>
        <v>0</v>
      </c>
      <c r="AB218" s="76">
        <f>SUMIFS('اليومية العامة'!$I$6:$I$1600,'اليومية العامة'!$F$6:$F$1600,$B218,'اليومية العامة'!$B$6:$B$1600,$AB$1)</f>
        <v>0</v>
      </c>
      <c r="AC218" s="76">
        <f>SUMIFS('اليومية العامة'!$M$6:$M$1600,'اليومية العامة'!$J$6:$J$1600,$B218,'اليومية العامة'!$B$6:$B$1600,$AB$1)</f>
        <v>0</v>
      </c>
      <c r="AD218" s="76">
        <f t="shared" si="9"/>
        <v>0</v>
      </c>
      <c r="AE218" s="76">
        <f t="shared" si="10"/>
        <v>0</v>
      </c>
      <c r="AF218" s="20" t="str">
        <f t="shared" si="11"/>
        <v/>
      </c>
    </row>
    <row r="219" spans="1:32" x14ac:dyDescent="0.25">
      <c r="A219" s="75">
        <f>'دليل الحسابات'!A217</f>
        <v>5</v>
      </c>
      <c r="B219" s="75">
        <f>'دليل الحسابات'!B217</f>
        <v>22401003</v>
      </c>
      <c r="C219" s="75" t="str">
        <f>'دليل الحسابات'!C217</f>
        <v>مقاولين الباطن</v>
      </c>
      <c r="D219" s="76">
        <f>SUMIFS('القيد الإفتتاحي'!$I$6:$I$1600,'القيد الإفتتاحي'!$F$6:$F$1600,$B219,'القيد الإفتتاحي'!$B$6:$B$1600,$D$1)</f>
        <v>0</v>
      </c>
      <c r="E219" s="76">
        <f>SUMIFS('القيد الإفتتاحي'!$M$6:$M$1600,'القيد الإفتتاحي'!$J$6:$J$1600,$B219,'القيد الإفتتاحي'!$B$6:$B$1600,$D$1)</f>
        <v>0</v>
      </c>
      <c r="F219" s="76">
        <f>SUMIFS('اليومية العامة'!$I$6:$I$1600,'اليومية العامة'!$F$6:$F$1600,$B219,'اليومية العامة'!$B$6:$B$1600,$F$1)</f>
        <v>0</v>
      </c>
      <c r="G219" s="76">
        <f>SUMIFS('اليومية العامة'!$M$6:$M$1600,'اليومية العامة'!$J$6:$J$1600,$B219,'اليومية العامة'!$B$6:$B$1600,$F$1)</f>
        <v>0</v>
      </c>
      <c r="H219" s="76">
        <f>SUMIFS('اليومية العامة'!$I$6:$I$1600,'اليومية العامة'!$F$6:$F$1600,$B219,'اليومية العامة'!$B$6:$B$1600,$H$1)</f>
        <v>0</v>
      </c>
      <c r="I219" s="76">
        <f>SUMIFS('اليومية العامة'!$M$6:$M$1600,'اليومية العامة'!$J$6:$J$1600,$B219,'اليومية العامة'!$B$6:$B$1600,$H$1)</f>
        <v>0</v>
      </c>
      <c r="J219" s="76">
        <f>SUMIFS('اليومية العامة'!$I$6:$I$1600,'اليومية العامة'!$F$6:$F$1600,$B219,'اليومية العامة'!$B$6:$B$1600,$J$1)</f>
        <v>0</v>
      </c>
      <c r="K219" s="76">
        <f>SUMIFS('اليومية العامة'!$M$6:$M$1600,'اليومية العامة'!$J$6:$J$1600,$B219,'اليومية العامة'!$B$6:$B$1600,$J$1)</f>
        <v>0</v>
      </c>
      <c r="L219" s="76">
        <f>SUMIFS('اليومية العامة'!$I$6:$I$1600,'اليومية العامة'!$F$6:$F$1600,$B219,'اليومية العامة'!$B$6:$B$1600,$L$1)</f>
        <v>0</v>
      </c>
      <c r="M219" s="76">
        <f>SUMIFS('اليومية العامة'!$M$6:$M$1600,'اليومية العامة'!$J$6:$J$1600,$B219,'اليومية العامة'!$B$6:$B$1600,$L$1)</f>
        <v>0</v>
      </c>
      <c r="N219" s="76">
        <f>SUMIFS('اليومية العامة'!$I$6:$I$1600,'اليومية العامة'!$F$6:$F$1600,$B219,'اليومية العامة'!$B$6:$B$1600,$N$1)</f>
        <v>0</v>
      </c>
      <c r="O219" s="76">
        <f>SUMIFS('اليومية العامة'!$M$6:$M$1600,'اليومية العامة'!$J$6:$J$1600,$B219,'اليومية العامة'!$B$6:$B$1600,$N$1)</f>
        <v>0</v>
      </c>
      <c r="P219" s="76">
        <f>SUMIFS('اليومية العامة'!$I$6:$I$1600,'اليومية العامة'!$F$6:$F$1600,$B219,'اليومية العامة'!$B$6:$B$1600,$P$1)</f>
        <v>0</v>
      </c>
      <c r="Q219" s="76">
        <f>SUMIFS('اليومية العامة'!$M$6:$M$1600,'اليومية العامة'!$J$6:$J$1600,$B219,'اليومية العامة'!$B$6:$B$1600,$P$1)</f>
        <v>0</v>
      </c>
      <c r="R219" s="76">
        <f>SUMIFS('اليومية العامة'!$I$6:$I$1600,'اليومية العامة'!$F$6:$F$1600,$B219,'اليومية العامة'!$B$6:$B$1600,$R$1)</f>
        <v>0</v>
      </c>
      <c r="S219" s="76">
        <f>SUMIFS('اليومية العامة'!$M$6:$M$1600,'اليومية العامة'!$J$6:$J$1600,$B219,'اليومية العامة'!$B$6:$B$1600,$R$1)</f>
        <v>0</v>
      </c>
      <c r="T219" s="76">
        <f>SUMIFS('اليومية العامة'!$I$6:$I$1600,'اليومية العامة'!$F$6:$F$1600,$B219,'اليومية العامة'!$B$6:$B$1600,$T$1)</f>
        <v>0</v>
      </c>
      <c r="U219" s="76">
        <f>SUMIFS('اليومية العامة'!$M$6:$M$1600,'اليومية العامة'!$J$6:$J$1600,$B219,'اليومية العامة'!$B$6:$B$1600,$T$1)</f>
        <v>0</v>
      </c>
      <c r="V219" s="76">
        <f>SUMIFS('اليومية العامة'!$I$6:$I$1600,'اليومية العامة'!$F$6:$F$1600,$B219,'اليومية العامة'!$B$6:$B$1600,$V$1)</f>
        <v>0</v>
      </c>
      <c r="W219" s="76">
        <f>SUMIFS('اليومية العامة'!$M$6:$M$1600,'اليومية العامة'!$J$6:$J$1600,$B219,'اليومية العامة'!$B$6:$B$1600,$V$1)</f>
        <v>0</v>
      </c>
      <c r="X219" s="76">
        <f>SUMIFS('اليومية العامة'!$I$6:$I$1600,'اليومية العامة'!$F$6:$F$1600,$B219,'اليومية العامة'!$B$6:$B$1600,$X$1)</f>
        <v>0</v>
      </c>
      <c r="Y219" s="76">
        <f>SUMIFS('اليومية العامة'!$M$6:$M$1600,'اليومية العامة'!$J$6:$J$1600,$B219,'اليومية العامة'!$B$6:$B$1600,$X$1)</f>
        <v>0</v>
      </c>
      <c r="Z219" s="76">
        <f>SUMIFS('اليومية العامة'!$I$6:$I$1600,'اليومية العامة'!$F$6:$F$1600,$B219,'اليومية العامة'!$B$6:$B$1600,$Z$1)</f>
        <v>0</v>
      </c>
      <c r="AA219" s="76">
        <f>SUMIFS('اليومية العامة'!$M$6:$M$1600,'اليومية العامة'!$J$6:$J$1600,$B219,'اليومية العامة'!$B$6:$B$1600,$Z$1)</f>
        <v>0</v>
      </c>
      <c r="AB219" s="76">
        <f>SUMIFS('اليومية العامة'!$I$6:$I$1600,'اليومية العامة'!$F$6:$F$1600,$B219,'اليومية العامة'!$B$6:$B$1600,$AB$1)</f>
        <v>0</v>
      </c>
      <c r="AC219" s="76">
        <f>SUMIFS('اليومية العامة'!$M$6:$M$1600,'اليومية العامة'!$J$6:$J$1600,$B219,'اليومية العامة'!$B$6:$B$1600,$AB$1)</f>
        <v>0</v>
      </c>
      <c r="AD219" s="76">
        <f t="shared" si="9"/>
        <v>0</v>
      </c>
      <c r="AE219" s="76">
        <f t="shared" si="10"/>
        <v>0</v>
      </c>
      <c r="AF219" s="20" t="str">
        <f t="shared" si="11"/>
        <v/>
      </c>
    </row>
    <row r="220" spans="1:32" x14ac:dyDescent="0.25">
      <c r="A220" s="75">
        <f>'دليل الحسابات'!A218</f>
        <v>3</v>
      </c>
      <c r="B220" s="75">
        <f>'دليل الحسابات'!B218</f>
        <v>22500000</v>
      </c>
      <c r="C220" s="75" t="str">
        <f>'دليل الحسابات'!C218</f>
        <v>دفعات مقدمة - عملاء</v>
      </c>
      <c r="D220" s="76">
        <f>SUMIFS('القيد الإفتتاحي'!$I$6:$I$1600,'القيد الإفتتاحي'!$F$6:$F$1600,$B220,'القيد الإفتتاحي'!$B$6:$B$1600,$D$1)</f>
        <v>0</v>
      </c>
      <c r="E220" s="76">
        <f>SUMIFS('القيد الإفتتاحي'!$M$6:$M$1600,'القيد الإفتتاحي'!$J$6:$J$1600,$B220,'القيد الإفتتاحي'!$B$6:$B$1600,$D$1)</f>
        <v>0</v>
      </c>
      <c r="F220" s="76">
        <f>SUMIFS('اليومية العامة'!$I$6:$I$1600,'اليومية العامة'!$F$6:$F$1600,$B220,'اليومية العامة'!$B$6:$B$1600,$F$1)</f>
        <v>0</v>
      </c>
      <c r="G220" s="76">
        <f>SUMIFS('اليومية العامة'!$M$6:$M$1600,'اليومية العامة'!$J$6:$J$1600,$B220,'اليومية العامة'!$B$6:$B$1600,$F$1)</f>
        <v>0</v>
      </c>
      <c r="H220" s="76">
        <f>SUMIFS('اليومية العامة'!$I$6:$I$1600,'اليومية العامة'!$F$6:$F$1600,$B220,'اليومية العامة'!$B$6:$B$1600,$H$1)</f>
        <v>0</v>
      </c>
      <c r="I220" s="76">
        <f>SUMIFS('اليومية العامة'!$M$6:$M$1600,'اليومية العامة'!$J$6:$J$1600,$B220,'اليومية العامة'!$B$6:$B$1600,$H$1)</f>
        <v>0</v>
      </c>
      <c r="J220" s="76">
        <f>SUMIFS('اليومية العامة'!$I$6:$I$1600,'اليومية العامة'!$F$6:$F$1600,$B220,'اليومية العامة'!$B$6:$B$1600,$J$1)</f>
        <v>0</v>
      </c>
      <c r="K220" s="76">
        <f>SUMIFS('اليومية العامة'!$M$6:$M$1600,'اليومية العامة'!$J$6:$J$1600,$B220,'اليومية العامة'!$B$6:$B$1600,$J$1)</f>
        <v>0</v>
      </c>
      <c r="L220" s="76">
        <f>SUMIFS('اليومية العامة'!$I$6:$I$1600,'اليومية العامة'!$F$6:$F$1600,$B220,'اليومية العامة'!$B$6:$B$1600,$L$1)</f>
        <v>0</v>
      </c>
      <c r="M220" s="76">
        <f>SUMIFS('اليومية العامة'!$M$6:$M$1600,'اليومية العامة'!$J$6:$J$1600,$B220,'اليومية العامة'!$B$6:$B$1600,$L$1)</f>
        <v>0</v>
      </c>
      <c r="N220" s="76">
        <f>SUMIFS('اليومية العامة'!$I$6:$I$1600,'اليومية العامة'!$F$6:$F$1600,$B220,'اليومية العامة'!$B$6:$B$1600,$N$1)</f>
        <v>0</v>
      </c>
      <c r="O220" s="76">
        <f>SUMIFS('اليومية العامة'!$M$6:$M$1600,'اليومية العامة'!$J$6:$J$1600,$B220,'اليومية العامة'!$B$6:$B$1600,$N$1)</f>
        <v>0</v>
      </c>
      <c r="P220" s="76">
        <f>SUMIFS('اليومية العامة'!$I$6:$I$1600,'اليومية العامة'!$F$6:$F$1600,$B220,'اليومية العامة'!$B$6:$B$1600,$P$1)</f>
        <v>0</v>
      </c>
      <c r="Q220" s="76">
        <f>SUMIFS('اليومية العامة'!$M$6:$M$1600,'اليومية العامة'!$J$6:$J$1600,$B220,'اليومية العامة'!$B$6:$B$1600,$P$1)</f>
        <v>0</v>
      </c>
      <c r="R220" s="76">
        <f>SUMIFS('اليومية العامة'!$I$6:$I$1600,'اليومية العامة'!$F$6:$F$1600,$B220,'اليومية العامة'!$B$6:$B$1600,$R$1)</f>
        <v>0</v>
      </c>
      <c r="S220" s="76">
        <f>SUMIFS('اليومية العامة'!$M$6:$M$1600,'اليومية العامة'!$J$6:$J$1600,$B220,'اليومية العامة'!$B$6:$B$1600,$R$1)</f>
        <v>0</v>
      </c>
      <c r="T220" s="76">
        <f>SUMIFS('اليومية العامة'!$I$6:$I$1600,'اليومية العامة'!$F$6:$F$1600,$B220,'اليومية العامة'!$B$6:$B$1600,$T$1)</f>
        <v>0</v>
      </c>
      <c r="U220" s="76">
        <f>SUMIFS('اليومية العامة'!$M$6:$M$1600,'اليومية العامة'!$J$6:$J$1600,$B220,'اليومية العامة'!$B$6:$B$1600,$T$1)</f>
        <v>0</v>
      </c>
      <c r="V220" s="76">
        <f>SUMIFS('اليومية العامة'!$I$6:$I$1600,'اليومية العامة'!$F$6:$F$1600,$B220,'اليومية العامة'!$B$6:$B$1600,$V$1)</f>
        <v>0</v>
      </c>
      <c r="W220" s="76">
        <f>SUMIFS('اليومية العامة'!$M$6:$M$1600,'اليومية العامة'!$J$6:$J$1600,$B220,'اليومية العامة'!$B$6:$B$1600,$V$1)</f>
        <v>0</v>
      </c>
      <c r="X220" s="76">
        <f>SUMIFS('اليومية العامة'!$I$6:$I$1600,'اليومية العامة'!$F$6:$F$1600,$B220,'اليومية العامة'!$B$6:$B$1600,$X$1)</f>
        <v>0</v>
      </c>
      <c r="Y220" s="76">
        <f>SUMIFS('اليومية العامة'!$M$6:$M$1600,'اليومية العامة'!$J$6:$J$1600,$B220,'اليومية العامة'!$B$6:$B$1600,$X$1)</f>
        <v>0</v>
      </c>
      <c r="Z220" s="76">
        <f>SUMIFS('اليومية العامة'!$I$6:$I$1600,'اليومية العامة'!$F$6:$F$1600,$B220,'اليومية العامة'!$B$6:$B$1600,$Z$1)</f>
        <v>0</v>
      </c>
      <c r="AA220" s="76">
        <f>SUMIFS('اليومية العامة'!$M$6:$M$1600,'اليومية العامة'!$J$6:$J$1600,$B220,'اليومية العامة'!$B$6:$B$1600,$Z$1)</f>
        <v>0</v>
      </c>
      <c r="AB220" s="76">
        <f>SUMIFS('اليومية العامة'!$I$6:$I$1600,'اليومية العامة'!$F$6:$F$1600,$B220,'اليومية العامة'!$B$6:$B$1600,$AB$1)</f>
        <v>0</v>
      </c>
      <c r="AC220" s="76">
        <f>SUMIFS('اليومية العامة'!$M$6:$M$1600,'اليومية العامة'!$J$6:$J$1600,$B220,'اليومية العامة'!$B$6:$B$1600,$AB$1)</f>
        <v>0</v>
      </c>
      <c r="AD220" s="76">
        <f t="shared" si="9"/>
        <v>0</v>
      </c>
      <c r="AE220" s="76">
        <f t="shared" si="10"/>
        <v>0</v>
      </c>
      <c r="AF220" s="20" t="str">
        <f t="shared" si="11"/>
        <v/>
      </c>
    </row>
    <row r="221" spans="1:32" x14ac:dyDescent="0.25">
      <c r="A221" s="75">
        <f>'دليل الحسابات'!A219</f>
        <v>4</v>
      </c>
      <c r="B221" s="75">
        <f>'دليل الحسابات'!B219</f>
        <v>22501000</v>
      </c>
      <c r="C221" s="75" t="str">
        <f>'دليل الحسابات'!C219</f>
        <v>دفعات مقدمة - عملاء</v>
      </c>
      <c r="D221" s="76">
        <f>SUMIFS('القيد الإفتتاحي'!$I$6:$I$1600,'القيد الإفتتاحي'!$F$6:$F$1600,$B221,'القيد الإفتتاحي'!$B$6:$B$1600,$D$1)</f>
        <v>0</v>
      </c>
      <c r="E221" s="76">
        <f>SUMIFS('القيد الإفتتاحي'!$M$6:$M$1600,'القيد الإفتتاحي'!$J$6:$J$1600,$B221,'القيد الإفتتاحي'!$B$6:$B$1600,$D$1)</f>
        <v>0</v>
      </c>
      <c r="F221" s="76">
        <f>SUMIFS('اليومية العامة'!$I$6:$I$1600,'اليومية العامة'!$F$6:$F$1600,$B221,'اليومية العامة'!$B$6:$B$1600,$F$1)</f>
        <v>0</v>
      </c>
      <c r="G221" s="76">
        <f>SUMIFS('اليومية العامة'!$M$6:$M$1600,'اليومية العامة'!$J$6:$J$1600,$B221,'اليومية العامة'!$B$6:$B$1600,$F$1)</f>
        <v>0</v>
      </c>
      <c r="H221" s="76">
        <f>SUMIFS('اليومية العامة'!$I$6:$I$1600,'اليومية العامة'!$F$6:$F$1600,$B221,'اليومية العامة'!$B$6:$B$1600,$H$1)</f>
        <v>0</v>
      </c>
      <c r="I221" s="76">
        <f>SUMIFS('اليومية العامة'!$M$6:$M$1600,'اليومية العامة'!$J$6:$J$1600,$B221,'اليومية العامة'!$B$6:$B$1600,$H$1)</f>
        <v>0</v>
      </c>
      <c r="J221" s="76">
        <f>SUMIFS('اليومية العامة'!$I$6:$I$1600,'اليومية العامة'!$F$6:$F$1600,$B221,'اليومية العامة'!$B$6:$B$1600,$J$1)</f>
        <v>0</v>
      </c>
      <c r="K221" s="76">
        <f>SUMIFS('اليومية العامة'!$M$6:$M$1600,'اليومية العامة'!$J$6:$J$1600,$B221,'اليومية العامة'!$B$6:$B$1600,$J$1)</f>
        <v>0</v>
      </c>
      <c r="L221" s="76">
        <f>SUMIFS('اليومية العامة'!$I$6:$I$1600,'اليومية العامة'!$F$6:$F$1600,$B221,'اليومية العامة'!$B$6:$B$1600,$L$1)</f>
        <v>0</v>
      </c>
      <c r="M221" s="76">
        <f>SUMIFS('اليومية العامة'!$M$6:$M$1600,'اليومية العامة'!$J$6:$J$1600,$B221,'اليومية العامة'!$B$6:$B$1600,$L$1)</f>
        <v>0</v>
      </c>
      <c r="N221" s="76">
        <f>SUMIFS('اليومية العامة'!$I$6:$I$1600,'اليومية العامة'!$F$6:$F$1600,$B221,'اليومية العامة'!$B$6:$B$1600,$N$1)</f>
        <v>0</v>
      </c>
      <c r="O221" s="76">
        <f>SUMIFS('اليومية العامة'!$M$6:$M$1600,'اليومية العامة'!$J$6:$J$1600,$B221,'اليومية العامة'!$B$6:$B$1600,$N$1)</f>
        <v>0</v>
      </c>
      <c r="P221" s="76">
        <f>SUMIFS('اليومية العامة'!$I$6:$I$1600,'اليومية العامة'!$F$6:$F$1600,$B221,'اليومية العامة'!$B$6:$B$1600,$P$1)</f>
        <v>0</v>
      </c>
      <c r="Q221" s="76">
        <f>SUMIFS('اليومية العامة'!$M$6:$M$1600,'اليومية العامة'!$J$6:$J$1600,$B221,'اليومية العامة'!$B$6:$B$1600,$P$1)</f>
        <v>0</v>
      </c>
      <c r="R221" s="76">
        <f>SUMIFS('اليومية العامة'!$I$6:$I$1600,'اليومية العامة'!$F$6:$F$1600,$B221,'اليومية العامة'!$B$6:$B$1600,$R$1)</f>
        <v>0</v>
      </c>
      <c r="S221" s="76">
        <f>SUMIFS('اليومية العامة'!$M$6:$M$1600,'اليومية العامة'!$J$6:$J$1600,$B221,'اليومية العامة'!$B$6:$B$1600,$R$1)</f>
        <v>0</v>
      </c>
      <c r="T221" s="76">
        <f>SUMIFS('اليومية العامة'!$I$6:$I$1600,'اليومية العامة'!$F$6:$F$1600,$B221,'اليومية العامة'!$B$6:$B$1600,$T$1)</f>
        <v>0</v>
      </c>
      <c r="U221" s="76">
        <f>SUMIFS('اليومية العامة'!$M$6:$M$1600,'اليومية العامة'!$J$6:$J$1600,$B221,'اليومية العامة'!$B$6:$B$1600,$T$1)</f>
        <v>0</v>
      </c>
      <c r="V221" s="76">
        <f>SUMIFS('اليومية العامة'!$I$6:$I$1600,'اليومية العامة'!$F$6:$F$1600,$B221,'اليومية العامة'!$B$6:$B$1600,$V$1)</f>
        <v>0</v>
      </c>
      <c r="W221" s="76">
        <f>SUMIFS('اليومية العامة'!$M$6:$M$1600,'اليومية العامة'!$J$6:$J$1600,$B221,'اليومية العامة'!$B$6:$B$1600,$V$1)</f>
        <v>0</v>
      </c>
      <c r="X221" s="76">
        <f>SUMIFS('اليومية العامة'!$I$6:$I$1600,'اليومية العامة'!$F$6:$F$1600,$B221,'اليومية العامة'!$B$6:$B$1600,$X$1)</f>
        <v>0</v>
      </c>
      <c r="Y221" s="76">
        <f>SUMIFS('اليومية العامة'!$M$6:$M$1600,'اليومية العامة'!$J$6:$J$1600,$B221,'اليومية العامة'!$B$6:$B$1600,$X$1)</f>
        <v>0</v>
      </c>
      <c r="Z221" s="76">
        <f>SUMIFS('اليومية العامة'!$I$6:$I$1600,'اليومية العامة'!$F$6:$F$1600,$B221,'اليومية العامة'!$B$6:$B$1600,$Z$1)</f>
        <v>0</v>
      </c>
      <c r="AA221" s="76">
        <f>SUMIFS('اليومية العامة'!$M$6:$M$1600,'اليومية العامة'!$J$6:$J$1600,$B221,'اليومية العامة'!$B$6:$B$1600,$Z$1)</f>
        <v>0</v>
      </c>
      <c r="AB221" s="76">
        <f>SUMIFS('اليومية العامة'!$I$6:$I$1600,'اليومية العامة'!$F$6:$F$1600,$B221,'اليومية العامة'!$B$6:$B$1600,$AB$1)</f>
        <v>0</v>
      </c>
      <c r="AC221" s="76">
        <f>SUMIFS('اليومية العامة'!$M$6:$M$1600,'اليومية العامة'!$J$6:$J$1600,$B221,'اليومية العامة'!$B$6:$B$1600,$AB$1)</f>
        <v>0</v>
      </c>
      <c r="AD221" s="76">
        <f t="shared" si="9"/>
        <v>0</v>
      </c>
      <c r="AE221" s="76">
        <f t="shared" si="10"/>
        <v>0</v>
      </c>
      <c r="AF221" s="20" t="str">
        <f t="shared" si="11"/>
        <v/>
      </c>
    </row>
    <row r="222" spans="1:32" x14ac:dyDescent="0.25">
      <c r="A222" s="75">
        <f>'دليل الحسابات'!A220</f>
        <v>5</v>
      </c>
      <c r="B222" s="75">
        <f>'دليل الحسابات'!B220</f>
        <v>22501001</v>
      </c>
      <c r="C222" s="75" t="str">
        <f>'دليل الحسابات'!C220</f>
        <v>مشروعات ……….</v>
      </c>
      <c r="D222" s="76">
        <f>SUMIFS('القيد الإفتتاحي'!$I$6:$I$1600,'القيد الإفتتاحي'!$F$6:$F$1600,$B222,'القيد الإفتتاحي'!$B$6:$B$1600,$D$1)</f>
        <v>0</v>
      </c>
      <c r="E222" s="76">
        <f>SUMIFS('القيد الإفتتاحي'!$M$6:$M$1600,'القيد الإفتتاحي'!$J$6:$J$1600,$B222,'القيد الإفتتاحي'!$B$6:$B$1600,$D$1)</f>
        <v>0</v>
      </c>
      <c r="F222" s="76">
        <f>SUMIFS('اليومية العامة'!$I$6:$I$1600,'اليومية العامة'!$F$6:$F$1600,$B222,'اليومية العامة'!$B$6:$B$1600,$F$1)</f>
        <v>0</v>
      </c>
      <c r="G222" s="76">
        <f>SUMIFS('اليومية العامة'!$M$6:$M$1600,'اليومية العامة'!$J$6:$J$1600,$B222,'اليومية العامة'!$B$6:$B$1600,$F$1)</f>
        <v>0</v>
      </c>
      <c r="H222" s="76">
        <f>SUMIFS('اليومية العامة'!$I$6:$I$1600,'اليومية العامة'!$F$6:$F$1600,$B222,'اليومية العامة'!$B$6:$B$1600,$H$1)</f>
        <v>0</v>
      </c>
      <c r="I222" s="76">
        <f>SUMIFS('اليومية العامة'!$M$6:$M$1600,'اليومية العامة'!$J$6:$J$1600,$B222,'اليومية العامة'!$B$6:$B$1600,$H$1)</f>
        <v>0</v>
      </c>
      <c r="J222" s="76">
        <f>SUMIFS('اليومية العامة'!$I$6:$I$1600,'اليومية العامة'!$F$6:$F$1600,$B222,'اليومية العامة'!$B$6:$B$1600,$J$1)</f>
        <v>0</v>
      </c>
      <c r="K222" s="76">
        <f>SUMIFS('اليومية العامة'!$M$6:$M$1600,'اليومية العامة'!$J$6:$J$1600,$B222,'اليومية العامة'!$B$6:$B$1600,$J$1)</f>
        <v>0</v>
      </c>
      <c r="L222" s="76">
        <f>SUMIFS('اليومية العامة'!$I$6:$I$1600,'اليومية العامة'!$F$6:$F$1600,$B222,'اليومية العامة'!$B$6:$B$1600,$L$1)</f>
        <v>0</v>
      </c>
      <c r="M222" s="76">
        <f>SUMIFS('اليومية العامة'!$M$6:$M$1600,'اليومية العامة'!$J$6:$J$1600,$B222,'اليومية العامة'!$B$6:$B$1600,$L$1)</f>
        <v>0</v>
      </c>
      <c r="N222" s="76">
        <f>SUMIFS('اليومية العامة'!$I$6:$I$1600,'اليومية العامة'!$F$6:$F$1600,$B222,'اليومية العامة'!$B$6:$B$1600,$N$1)</f>
        <v>0</v>
      </c>
      <c r="O222" s="76">
        <f>SUMIFS('اليومية العامة'!$M$6:$M$1600,'اليومية العامة'!$J$6:$J$1600,$B222,'اليومية العامة'!$B$6:$B$1600,$N$1)</f>
        <v>0</v>
      </c>
      <c r="P222" s="76">
        <f>SUMIFS('اليومية العامة'!$I$6:$I$1600,'اليومية العامة'!$F$6:$F$1600,$B222,'اليومية العامة'!$B$6:$B$1600,$P$1)</f>
        <v>0</v>
      </c>
      <c r="Q222" s="76">
        <f>SUMIFS('اليومية العامة'!$M$6:$M$1600,'اليومية العامة'!$J$6:$J$1600,$B222,'اليومية العامة'!$B$6:$B$1600,$P$1)</f>
        <v>0</v>
      </c>
      <c r="R222" s="76">
        <f>SUMIFS('اليومية العامة'!$I$6:$I$1600,'اليومية العامة'!$F$6:$F$1600,$B222,'اليومية العامة'!$B$6:$B$1600,$R$1)</f>
        <v>0</v>
      </c>
      <c r="S222" s="76">
        <f>SUMIFS('اليومية العامة'!$M$6:$M$1600,'اليومية العامة'!$J$6:$J$1600,$B222,'اليومية العامة'!$B$6:$B$1600,$R$1)</f>
        <v>0</v>
      </c>
      <c r="T222" s="76">
        <f>SUMIFS('اليومية العامة'!$I$6:$I$1600,'اليومية العامة'!$F$6:$F$1600,$B222,'اليومية العامة'!$B$6:$B$1600,$T$1)</f>
        <v>0</v>
      </c>
      <c r="U222" s="76">
        <f>SUMIFS('اليومية العامة'!$M$6:$M$1600,'اليومية العامة'!$J$6:$J$1600,$B222,'اليومية العامة'!$B$6:$B$1600,$T$1)</f>
        <v>0</v>
      </c>
      <c r="V222" s="76">
        <f>SUMIFS('اليومية العامة'!$I$6:$I$1600,'اليومية العامة'!$F$6:$F$1600,$B222,'اليومية العامة'!$B$6:$B$1600,$V$1)</f>
        <v>0</v>
      </c>
      <c r="W222" s="76">
        <f>SUMIFS('اليومية العامة'!$M$6:$M$1600,'اليومية العامة'!$J$6:$J$1600,$B222,'اليومية العامة'!$B$6:$B$1600,$V$1)</f>
        <v>0</v>
      </c>
      <c r="X222" s="76">
        <f>SUMIFS('اليومية العامة'!$I$6:$I$1600,'اليومية العامة'!$F$6:$F$1600,$B222,'اليومية العامة'!$B$6:$B$1600,$X$1)</f>
        <v>0</v>
      </c>
      <c r="Y222" s="76">
        <f>SUMIFS('اليومية العامة'!$M$6:$M$1600,'اليومية العامة'!$J$6:$J$1600,$B222,'اليومية العامة'!$B$6:$B$1600,$X$1)</f>
        <v>0</v>
      </c>
      <c r="Z222" s="76">
        <f>SUMIFS('اليومية العامة'!$I$6:$I$1600,'اليومية العامة'!$F$6:$F$1600,$B222,'اليومية العامة'!$B$6:$B$1600,$Z$1)</f>
        <v>0</v>
      </c>
      <c r="AA222" s="76">
        <f>SUMIFS('اليومية العامة'!$M$6:$M$1600,'اليومية العامة'!$J$6:$J$1600,$B222,'اليومية العامة'!$B$6:$B$1600,$Z$1)</f>
        <v>0</v>
      </c>
      <c r="AB222" s="76">
        <f>SUMIFS('اليومية العامة'!$I$6:$I$1600,'اليومية العامة'!$F$6:$F$1600,$B222,'اليومية العامة'!$B$6:$B$1600,$AB$1)</f>
        <v>0</v>
      </c>
      <c r="AC222" s="76">
        <f>SUMIFS('اليومية العامة'!$M$6:$M$1600,'اليومية العامة'!$J$6:$J$1600,$B222,'اليومية العامة'!$B$6:$B$1600,$AB$1)</f>
        <v>0</v>
      </c>
      <c r="AD222" s="76">
        <f t="shared" si="9"/>
        <v>0</v>
      </c>
      <c r="AE222" s="76">
        <f t="shared" si="10"/>
        <v>0</v>
      </c>
      <c r="AF222" s="20" t="str">
        <f t="shared" si="11"/>
        <v/>
      </c>
    </row>
    <row r="223" spans="1:32" x14ac:dyDescent="0.25">
      <c r="A223" s="75">
        <f>'دليل الحسابات'!A221</f>
        <v>5</v>
      </c>
      <c r="B223" s="75">
        <f>'دليل الحسابات'!B221</f>
        <v>22501002</v>
      </c>
      <c r="C223" s="75" t="str">
        <f>'دليل الحسابات'!C221</f>
        <v>مشروعات ……….</v>
      </c>
      <c r="D223" s="76">
        <f>SUMIFS('القيد الإفتتاحي'!$I$6:$I$1600,'القيد الإفتتاحي'!$F$6:$F$1600,$B223,'القيد الإفتتاحي'!$B$6:$B$1600,$D$1)</f>
        <v>0</v>
      </c>
      <c r="E223" s="76">
        <f>SUMIFS('القيد الإفتتاحي'!$M$6:$M$1600,'القيد الإفتتاحي'!$J$6:$J$1600,$B223,'القيد الإفتتاحي'!$B$6:$B$1600,$D$1)</f>
        <v>0</v>
      </c>
      <c r="F223" s="76">
        <f>SUMIFS('اليومية العامة'!$I$6:$I$1600,'اليومية العامة'!$F$6:$F$1600,$B223,'اليومية العامة'!$B$6:$B$1600,$F$1)</f>
        <v>0</v>
      </c>
      <c r="G223" s="76">
        <f>SUMIFS('اليومية العامة'!$M$6:$M$1600,'اليومية العامة'!$J$6:$J$1600,$B223,'اليومية العامة'!$B$6:$B$1600,$F$1)</f>
        <v>0</v>
      </c>
      <c r="H223" s="76">
        <f>SUMIFS('اليومية العامة'!$I$6:$I$1600,'اليومية العامة'!$F$6:$F$1600,$B223,'اليومية العامة'!$B$6:$B$1600,$H$1)</f>
        <v>0</v>
      </c>
      <c r="I223" s="76">
        <f>SUMIFS('اليومية العامة'!$M$6:$M$1600,'اليومية العامة'!$J$6:$J$1600,$B223,'اليومية العامة'!$B$6:$B$1600,$H$1)</f>
        <v>0</v>
      </c>
      <c r="J223" s="76">
        <f>SUMIFS('اليومية العامة'!$I$6:$I$1600,'اليومية العامة'!$F$6:$F$1600,$B223,'اليومية العامة'!$B$6:$B$1600,$J$1)</f>
        <v>0</v>
      </c>
      <c r="K223" s="76">
        <f>SUMIFS('اليومية العامة'!$M$6:$M$1600,'اليومية العامة'!$J$6:$J$1600,$B223,'اليومية العامة'!$B$6:$B$1600,$J$1)</f>
        <v>0</v>
      </c>
      <c r="L223" s="76">
        <f>SUMIFS('اليومية العامة'!$I$6:$I$1600,'اليومية العامة'!$F$6:$F$1600,$B223,'اليومية العامة'!$B$6:$B$1600,$L$1)</f>
        <v>0</v>
      </c>
      <c r="M223" s="76">
        <f>SUMIFS('اليومية العامة'!$M$6:$M$1600,'اليومية العامة'!$J$6:$J$1600,$B223,'اليومية العامة'!$B$6:$B$1600,$L$1)</f>
        <v>0</v>
      </c>
      <c r="N223" s="76">
        <f>SUMIFS('اليومية العامة'!$I$6:$I$1600,'اليومية العامة'!$F$6:$F$1600,$B223,'اليومية العامة'!$B$6:$B$1600,$N$1)</f>
        <v>0</v>
      </c>
      <c r="O223" s="76">
        <f>SUMIFS('اليومية العامة'!$M$6:$M$1600,'اليومية العامة'!$J$6:$J$1600,$B223,'اليومية العامة'!$B$6:$B$1600,$N$1)</f>
        <v>0</v>
      </c>
      <c r="P223" s="76">
        <f>SUMIFS('اليومية العامة'!$I$6:$I$1600,'اليومية العامة'!$F$6:$F$1600,$B223,'اليومية العامة'!$B$6:$B$1600,$P$1)</f>
        <v>0</v>
      </c>
      <c r="Q223" s="76">
        <f>SUMIFS('اليومية العامة'!$M$6:$M$1600,'اليومية العامة'!$J$6:$J$1600,$B223,'اليومية العامة'!$B$6:$B$1600,$P$1)</f>
        <v>0</v>
      </c>
      <c r="R223" s="76">
        <f>SUMIFS('اليومية العامة'!$I$6:$I$1600,'اليومية العامة'!$F$6:$F$1600,$B223,'اليومية العامة'!$B$6:$B$1600,$R$1)</f>
        <v>0</v>
      </c>
      <c r="S223" s="76">
        <f>SUMIFS('اليومية العامة'!$M$6:$M$1600,'اليومية العامة'!$J$6:$J$1600,$B223,'اليومية العامة'!$B$6:$B$1600,$R$1)</f>
        <v>0</v>
      </c>
      <c r="T223" s="76">
        <f>SUMIFS('اليومية العامة'!$I$6:$I$1600,'اليومية العامة'!$F$6:$F$1600,$B223,'اليومية العامة'!$B$6:$B$1600,$T$1)</f>
        <v>0</v>
      </c>
      <c r="U223" s="76">
        <f>SUMIFS('اليومية العامة'!$M$6:$M$1600,'اليومية العامة'!$J$6:$J$1600,$B223,'اليومية العامة'!$B$6:$B$1600,$T$1)</f>
        <v>0</v>
      </c>
      <c r="V223" s="76">
        <f>SUMIFS('اليومية العامة'!$I$6:$I$1600,'اليومية العامة'!$F$6:$F$1600,$B223,'اليومية العامة'!$B$6:$B$1600,$V$1)</f>
        <v>0</v>
      </c>
      <c r="W223" s="76">
        <f>SUMIFS('اليومية العامة'!$M$6:$M$1600,'اليومية العامة'!$J$6:$J$1600,$B223,'اليومية العامة'!$B$6:$B$1600,$V$1)</f>
        <v>0</v>
      </c>
      <c r="X223" s="76">
        <f>SUMIFS('اليومية العامة'!$I$6:$I$1600,'اليومية العامة'!$F$6:$F$1600,$B223,'اليومية العامة'!$B$6:$B$1600,$X$1)</f>
        <v>0</v>
      </c>
      <c r="Y223" s="76">
        <f>SUMIFS('اليومية العامة'!$M$6:$M$1600,'اليومية العامة'!$J$6:$J$1600,$B223,'اليومية العامة'!$B$6:$B$1600,$X$1)</f>
        <v>0</v>
      </c>
      <c r="Z223" s="76">
        <f>SUMIFS('اليومية العامة'!$I$6:$I$1600,'اليومية العامة'!$F$6:$F$1600,$B223,'اليومية العامة'!$B$6:$B$1600,$Z$1)</f>
        <v>0</v>
      </c>
      <c r="AA223" s="76">
        <f>SUMIFS('اليومية العامة'!$M$6:$M$1600,'اليومية العامة'!$J$6:$J$1600,$B223,'اليومية العامة'!$B$6:$B$1600,$Z$1)</f>
        <v>0</v>
      </c>
      <c r="AB223" s="76">
        <f>SUMIFS('اليومية العامة'!$I$6:$I$1600,'اليومية العامة'!$F$6:$F$1600,$B223,'اليومية العامة'!$B$6:$B$1600,$AB$1)</f>
        <v>0</v>
      </c>
      <c r="AC223" s="76">
        <f>SUMIFS('اليومية العامة'!$M$6:$M$1600,'اليومية العامة'!$J$6:$J$1600,$B223,'اليومية العامة'!$B$6:$B$1600,$AB$1)</f>
        <v>0</v>
      </c>
      <c r="AD223" s="76">
        <f t="shared" si="9"/>
        <v>0</v>
      </c>
      <c r="AE223" s="76">
        <f t="shared" si="10"/>
        <v>0</v>
      </c>
      <c r="AF223" s="20" t="str">
        <f t="shared" si="11"/>
        <v/>
      </c>
    </row>
    <row r="224" spans="1:32" x14ac:dyDescent="0.25">
      <c r="A224" s="75">
        <f>'دليل الحسابات'!A222</f>
        <v>5</v>
      </c>
      <c r="B224" s="75">
        <f>'دليل الحسابات'!B222</f>
        <v>22501003</v>
      </c>
      <c r="C224" s="75" t="str">
        <f>'دليل الحسابات'!C222</f>
        <v>مشروعات ……….</v>
      </c>
      <c r="D224" s="76">
        <f>SUMIFS('القيد الإفتتاحي'!$I$6:$I$1600,'القيد الإفتتاحي'!$F$6:$F$1600,$B224,'القيد الإفتتاحي'!$B$6:$B$1600,$D$1)</f>
        <v>0</v>
      </c>
      <c r="E224" s="76">
        <f>SUMIFS('القيد الإفتتاحي'!$M$6:$M$1600,'القيد الإفتتاحي'!$J$6:$J$1600,$B224,'القيد الإفتتاحي'!$B$6:$B$1600,$D$1)</f>
        <v>0</v>
      </c>
      <c r="F224" s="76">
        <f>SUMIFS('اليومية العامة'!$I$6:$I$1600,'اليومية العامة'!$F$6:$F$1600,$B224,'اليومية العامة'!$B$6:$B$1600,$F$1)</f>
        <v>0</v>
      </c>
      <c r="G224" s="76">
        <f>SUMIFS('اليومية العامة'!$M$6:$M$1600,'اليومية العامة'!$J$6:$J$1600,$B224,'اليومية العامة'!$B$6:$B$1600,$F$1)</f>
        <v>0</v>
      </c>
      <c r="H224" s="76">
        <f>SUMIFS('اليومية العامة'!$I$6:$I$1600,'اليومية العامة'!$F$6:$F$1600,$B224,'اليومية العامة'!$B$6:$B$1600,$H$1)</f>
        <v>0</v>
      </c>
      <c r="I224" s="76">
        <f>SUMIFS('اليومية العامة'!$M$6:$M$1600,'اليومية العامة'!$J$6:$J$1600,$B224,'اليومية العامة'!$B$6:$B$1600,$H$1)</f>
        <v>0</v>
      </c>
      <c r="J224" s="76">
        <f>SUMIFS('اليومية العامة'!$I$6:$I$1600,'اليومية العامة'!$F$6:$F$1600,$B224,'اليومية العامة'!$B$6:$B$1600,$J$1)</f>
        <v>0</v>
      </c>
      <c r="K224" s="76">
        <f>SUMIFS('اليومية العامة'!$M$6:$M$1600,'اليومية العامة'!$J$6:$J$1600,$B224,'اليومية العامة'!$B$6:$B$1600,$J$1)</f>
        <v>0</v>
      </c>
      <c r="L224" s="76">
        <f>SUMIFS('اليومية العامة'!$I$6:$I$1600,'اليومية العامة'!$F$6:$F$1600,$B224,'اليومية العامة'!$B$6:$B$1600,$L$1)</f>
        <v>0</v>
      </c>
      <c r="M224" s="76">
        <f>SUMIFS('اليومية العامة'!$M$6:$M$1600,'اليومية العامة'!$J$6:$J$1600,$B224,'اليومية العامة'!$B$6:$B$1600,$L$1)</f>
        <v>0</v>
      </c>
      <c r="N224" s="76">
        <f>SUMIFS('اليومية العامة'!$I$6:$I$1600,'اليومية العامة'!$F$6:$F$1600,$B224,'اليومية العامة'!$B$6:$B$1600,$N$1)</f>
        <v>0</v>
      </c>
      <c r="O224" s="76">
        <f>SUMIFS('اليومية العامة'!$M$6:$M$1600,'اليومية العامة'!$J$6:$J$1600,$B224,'اليومية العامة'!$B$6:$B$1600,$N$1)</f>
        <v>0</v>
      </c>
      <c r="P224" s="76">
        <f>SUMIFS('اليومية العامة'!$I$6:$I$1600,'اليومية العامة'!$F$6:$F$1600,$B224,'اليومية العامة'!$B$6:$B$1600,$P$1)</f>
        <v>0</v>
      </c>
      <c r="Q224" s="76">
        <f>SUMIFS('اليومية العامة'!$M$6:$M$1600,'اليومية العامة'!$J$6:$J$1600,$B224,'اليومية العامة'!$B$6:$B$1600,$P$1)</f>
        <v>0</v>
      </c>
      <c r="R224" s="76">
        <f>SUMIFS('اليومية العامة'!$I$6:$I$1600,'اليومية العامة'!$F$6:$F$1600,$B224,'اليومية العامة'!$B$6:$B$1600,$R$1)</f>
        <v>0</v>
      </c>
      <c r="S224" s="76">
        <f>SUMIFS('اليومية العامة'!$M$6:$M$1600,'اليومية العامة'!$J$6:$J$1600,$B224,'اليومية العامة'!$B$6:$B$1600,$R$1)</f>
        <v>0</v>
      </c>
      <c r="T224" s="76">
        <f>SUMIFS('اليومية العامة'!$I$6:$I$1600,'اليومية العامة'!$F$6:$F$1600,$B224,'اليومية العامة'!$B$6:$B$1600,$T$1)</f>
        <v>0</v>
      </c>
      <c r="U224" s="76">
        <f>SUMIFS('اليومية العامة'!$M$6:$M$1600,'اليومية العامة'!$J$6:$J$1600,$B224,'اليومية العامة'!$B$6:$B$1600,$T$1)</f>
        <v>0</v>
      </c>
      <c r="V224" s="76">
        <f>SUMIFS('اليومية العامة'!$I$6:$I$1600,'اليومية العامة'!$F$6:$F$1600,$B224,'اليومية العامة'!$B$6:$B$1600,$V$1)</f>
        <v>0</v>
      </c>
      <c r="W224" s="76">
        <f>SUMIFS('اليومية العامة'!$M$6:$M$1600,'اليومية العامة'!$J$6:$J$1600,$B224,'اليومية العامة'!$B$6:$B$1600,$V$1)</f>
        <v>0</v>
      </c>
      <c r="X224" s="76">
        <f>SUMIFS('اليومية العامة'!$I$6:$I$1600,'اليومية العامة'!$F$6:$F$1600,$B224,'اليومية العامة'!$B$6:$B$1600,$X$1)</f>
        <v>0</v>
      </c>
      <c r="Y224" s="76">
        <f>SUMIFS('اليومية العامة'!$M$6:$M$1600,'اليومية العامة'!$J$6:$J$1600,$B224,'اليومية العامة'!$B$6:$B$1600,$X$1)</f>
        <v>0</v>
      </c>
      <c r="Z224" s="76">
        <f>SUMIFS('اليومية العامة'!$I$6:$I$1600,'اليومية العامة'!$F$6:$F$1600,$B224,'اليومية العامة'!$B$6:$B$1600,$Z$1)</f>
        <v>0</v>
      </c>
      <c r="AA224" s="76">
        <f>SUMIFS('اليومية العامة'!$M$6:$M$1600,'اليومية العامة'!$J$6:$J$1600,$B224,'اليومية العامة'!$B$6:$B$1600,$Z$1)</f>
        <v>0</v>
      </c>
      <c r="AB224" s="76">
        <f>SUMIFS('اليومية العامة'!$I$6:$I$1600,'اليومية العامة'!$F$6:$F$1600,$B224,'اليومية العامة'!$B$6:$B$1600,$AB$1)</f>
        <v>0</v>
      </c>
      <c r="AC224" s="76">
        <f>SUMIFS('اليومية العامة'!$M$6:$M$1600,'اليومية العامة'!$J$6:$J$1600,$B224,'اليومية العامة'!$B$6:$B$1600,$AB$1)</f>
        <v>0</v>
      </c>
      <c r="AD224" s="76">
        <f t="shared" si="9"/>
        <v>0</v>
      </c>
      <c r="AE224" s="76">
        <f t="shared" si="10"/>
        <v>0</v>
      </c>
      <c r="AF224" s="20" t="str">
        <f t="shared" si="11"/>
        <v/>
      </c>
    </row>
    <row r="225" spans="1:32" x14ac:dyDescent="0.25">
      <c r="A225" s="75">
        <f>'دليل الحسابات'!A223</f>
        <v>5</v>
      </c>
      <c r="B225" s="75">
        <f>'دليل الحسابات'!B223</f>
        <v>22501004</v>
      </c>
      <c r="C225" s="75" t="str">
        <f>'دليل الحسابات'!C223</f>
        <v>مشروعات ……….</v>
      </c>
      <c r="D225" s="76">
        <f>SUMIFS('القيد الإفتتاحي'!$I$6:$I$1600,'القيد الإفتتاحي'!$F$6:$F$1600,$B225,'القيد الإفتتاحي'!$B$6:$B$1600,$D$1)</f>
        <v>0</v>
      </c>
      <c r="E225" s="76">
        <f>SUMIFS('القيد الإفتتاحي'!$M$6:$M$1600,'القيد الإفتتاحي'!$J$6:$J$1600,$B225,'القيد الإفتتاحي'!$B$6:$B$1600,$D$1)</f>
        <v>0</v>
      </c>
      <c r="F225" s="76">
        <f>SUMIFS('اليومية العامة'!$I$6:$I$1600,'اليومية العامة'!$F$6:$F$1600,$B225,'اليومية العامة'!$B$6:$B$1600,$F$1)</f>
        <v>0</v>
      </c>
      <c r="G225" s="76">
        <f>SUMIFS('اليومية العامة'!$M$6:$M$1600,'اليومية العامة'!$J$6:$J$1600,$B225,'اليومية العامة'!$B$6:$B$1600,$F$1)</f>
        <v>0</v>
      </c>
      <c r="H225" s="76">
        <f>SUMIFS('اليومية العامة'!$I$6:$I$1600,'اليومية العامة'!$F$6:$F$1600,$B225,'اليومية العامة'!$B$6:$B$1600,$H$1)</f>
        <v>0</v>
      </c>
      <c r="I225" s="76">
        <f>SUMIFS('اليومية العامة'!$M$6:$M$1600,'اليومية العامة'!$J$6:$J$1600,$B225,'اليومية العامة'!$B$6:$B$1600,$H$1)</f>
        <v>0</v>
      </c>
      <c r="J225" s="76">
        <f>SUMIFS('اليومية العامة'!$I$6:$I$1600,'اليومية العامة'!$F$6:$F$1600,$B225,'اليومية العامة'!$B$6:$B$1600,$J$1)</f>
        <v>0</v>
      </c>
      <c r="K225" s="76">
        <f>SUMIFS('اليومية العامة'!$M$6:$M$1600,'اليومية العامة'!$J$6:$J$1600,$B225,'اليومية العامة'!$B$6:$B$1600,$J$1)</f>
        <v>0</v>
      </c>
      <c r="L225" s="76">
        <f>SUMIFS('اليومية العامة'!$I$6:$I$1600,'اليومية العامة'!$F$6:$F$1600,$B225,'اليومية العامة'!$B$6:$B$1600,$L$1)</f>
        <v>0</v>
      </c>
      <c r="M225" s="76">
        <f>SUMIFS('اليومية العامة'!$M$6:$M$1600,'اليومية العامة'!$J$6:$J$1600,$B225,'اليومية العامة'!$B$6:$B$1600,$L$1)</f>
        <v>0</v>
      </c>
      <c r="N225" s="76">
        <f>SUMIFS('اليومية العامة'!$I$6:$I$1600,'اليومية العامة'!$F$6:$F$1600,$B225,'اليومية العامة'!$B$6:$B$1600,$N$1)</f>
        <v>0</v>
      </c>
      <c r="O225" s="76">
        <f>SUMIFS('اليومية العامة'!$M$6:$M$1600,'اليومية العامة'!$J$6:$J$1600,$B225,'اليومية العامة'!$B$6:$B$1600,$N$1)</f>
        <v>0</v>
      </c>
      <c r="P225" s="76">
        <f>SUMIFS('اليومية العامة'!$I$6:$I$1600,'اليومية العامة'!$F$6:$F$1600,$B225,'اليومية العامة'!$B$6:$B$1600,$P$1)</f>
        <v>0</v>
      </c>
      <c r="Q225" s="76">
        <f>SUMIFS('اليومية العامة'!$M$6:$M$1600,'اليومية العامة'!$J$6:$J$1600,$B225,'اليومية العامة'!$B$6:$B$1600,$P$1)</f>
        <v>0</v>
      </c>
      <c r="R225" s="76">
        <f>SUMIFS('اليومية العامة'!$I$6:$I$1600,'اليومية العامة'!$F$6:$F$1600,$B225,'اليومية العامة'!$B$6:$B$1600,$R$1)</f>
        <v>0</v>
      </c>
      <c r="S225" s="76">
        <f>SUMIFS('اليومية العامة'!$M$6:$M$1600,'اليومية العامة'!$J$6:$J$1600,$B225,'اليومية العامة'!$B$6:$B$1600,$R$1)</f>
        <v>0</v>
      </c>
      <c r="T225" s="76">
        <f>SUMIFS('اليومية العامة'!$I$6:$I$1600,'اليومية العامة'!$F$6:$F$1600,$B225,'اليومية العامة'!$B$6:$B$1600,$T$1)</f>
        <v>0</v>
      </c>
      <c r="U225" s="76">
        <f>SUMIFS('اليومية العامة'!$M$6:$M$1600,'اليومية العامة'!$J$6:$J$1600,$B225,'اليومية العامة'!$B$6:$B$1600,$T$1)</f>
        <v>0</v>
      </c>
      <c r="V225" s="76">
        <f>SUMIFS('اليومية العامة'!$I$6:$I$1600,'اليومية العامة'!$F$6:$F$1600,$B225,'اليومية العامة'!$B$6:$B$1600,$V$1)</f>
        <v>0</v>
      </c>
      <c r="W225" s="76">
        <f>SUMIFS('اليومية العامة'!$M$6:$M$1600,'اليومية العامة'!$J$6:$J$1600,$B225,'اليومية العامة'!$B$6:$B$1600,$V$1)</f>
        <v>0</v>
      </c>
      <c r="X225" s="76">
        <f>SUMIFS('اليومية العامة'!$I$6:$I$1600,'اليومية العامة'!$F$6:$F$1600,$B225,'اليومية العامة'!$B$6:$B$1600,$X$1)</f>
        <v>0</v>
      </c>
      <c r="Y225" s="76">
        <f>SUMIFS('اليومية العامة'!$M$6:$M$1600,'اليومية العامة'!$J$6:$J$1600,$B225,'اليومية العامة'!$B$6:$B$1600,$X$1)</f>
        <v>0</v>
      </c>
      <c r="Z225" s="76">
        <f>SUMIFS('اليومية العامة'!$I$6:$I$1600,'اليومية العامة'!$F$6:$F$1600,$B225,'اليومية العامة'!$B$6:$B$1600,$Z$1)</f>
        <v>0</v>
      </c>
      <c r="AA225" s="76">
        <f>SUMIFS('اليومية العامة'!$M$6:$M$1600,'اليومية العامة'!$J$6:$J$1600,$B225,'اليومية العامة'!$B$6:$B$1600,$Z$1)</f>
        <v>0</v>
      </c>
      <c r="AB225" s="76">
        <f>SUMIFS('اليومية العامة'!$I$6:$I$1600,'اليومية العامة'!$F$6:$F$1600,$B225,'اليومية العامة'!$B$6:$B$1600,$AB$1)</f>
        <v>0</v>
      </c>
      <c r="AC225" s="76">
        <f>SUMIFS('اليومية العامة'!$M$6:$M$1600,'اليومية العامة'!$J$6:$J$1600,$B225,'اليومية العامة'!$B$6:$B$1600,$AB$1)</f>
        <v>0</v>
      </c>
      <c r="AD225" s="76">
        <f t="shared" si="9"/>
        <v>0</v>
      </c>
      <c r="AE225" s="76">
        <f t="shared" si="10"/>
        <v>0</v>
      </c>
      <c r="AF225" s="20" t="str">
        <f t="shared" si="11"/>
        <v/>
      </c>
    </row>
    <row r="226" spans="1:32" x14ac:dyDescent="0.25">
      <c r="A226" s="75">
        <f>'دليل الحسابات'!A224</f>
        <v>3</v>
      </c>
      <c r="B226" s="75">
        <f>'دليل الحسابات'!B224</f>
        <v>22600000</v>
      </c>
      <c r="C226" s="75" t="str">
        <f>'دليل الحسابات'!C224</f>
        <v>مخصصات</v>
      </c>
      <c r="D226" s="76">
        <f>SUMIFS('القيد الإفتتاحي'!$I$6:$I$1600,'القيد الإفتتاحي'!$F$6:$F$1600,$B226,'القيد الإفتتاحي'!$B$6:$B$1600,$D$1)</f>
        <v>0</v>
      </c>
      <c r="E226" s="76">
        <f>SUMIFS('القيد الإفتتاحي'!$M$6:$M$1600,'القيد الإفتتاحي'!$J$6:$J$1600,$B226,'القيد الإفتتاحي'!$B$6:$B$1600,$D$1)</f>
        <v>0</v>
      </c>
      <c r="F226" s="76">
        <f>SUMIFS('اليومية العامة'!$I$6:$I$1600,'اليومية العامة'!$F$6:$F$1600,$B226,'اليومية العامة'!$B$6:$B$1600,$F$1)</f>
        <v>0</v>
      </c>
      <c r="G226" s="76">
        <f>SUMIFS('اليومية العامة'!$M$6:$M$1600,'اليومية العامة'!$J$6:$J$1600,$B226,'اليومية العامة'!$B$6:$B$1600,$F$1)</f>
        <v>0</v>
      </c>
      <c r="H226" s="76">
        <f>SUMIFS('اليومية العامة'!$I$6:$I$1600,'اليومية العامة'!$F$6:$F$1600,$B226,'اليومية العامة'!$B$6:$B$1600,$H$1)</f>
        <v>0</v>
      </c>
      <c r="I226" s="76">
        <f>SUMIFS('اليومية العامة'!$M$6:$M$1600,'اليومية العامة'!$J$6:$J$1600,$B226,'اليومية العامة'!$B$6:$B$1600,$H$1)</f>
        <v>0</v>
      </c>
      <c r="J226" s="76">
        <f>SUMIFS('اليومية العامة'!$I$6:$I$1600,'اليومية العامة'!$F$6:$F$1600,$B226,'اليومية العامة'!$B$6:$B$1600,$J$1)</f>
        <v>0</v>
      </c>
      <c r="K226" s="76">
        <f>SUMIFS('اليومية العامة'!$M$6:$M$1600,'اليومية العامة'!$J$6:$J$1600,$B226,'اليومية العامة'!$B$6:$B$1600,$J$1)</f>
        <v>0</v>
      </c>
      <c r="L226" s="76">
        <f>SUMIFS('اليومية العامة'!$I$6:$I$1600,'اليومية العامة'!$F$6:$F$1600,$B226,'اليومية العامة'!$B$6:$B$1600,$L$1)</f>
        <v>0</v>
      </c>
      <c r="M226" s="76">
        <f>SUMIFS('اليومية العامة'!$M$6:$M$1600,'اليومية العامة'!$J$6:$J$1600,$B226,'اليومية العامة'!$B$6:$B$1600,$L$1)</f>
        <v>0</v>
      </c>
      <c r="N226" s="76">
        <f>SUMIFS('اليومية العامة'!$I$6:$I$1600,'اليومية العامة'!$F$6:$F$1600,$B226,'اليومية العامة'!$B$6:$B$1600,$N$1)</f>
        <v>0</v>
      </c>
      <c r="O226" s="76">
        <f>SUMIFS('اليومية العامة'!$M$6:$M$1600,'اليومية العامة'!$J$6:$J$1600,$B226,'اليومية العامة'!$B$6:$B$1600,$N$1)</f>
        <v>0</v>
      </c>
      <c r="P226" s="76">
        <f>SUMIFS('اليومية العامة'!$I$6:$I$1600,'اليومية العامة'!$F$6:$F$1600,$B226,'اليومية العامة'!$B$6:$B$1600,$P$1)</f>
        <v>0</v>
      </c>
      <c r="Q226" s="76">
        <f>SUMIFS('اليومية العامة'!$M$6:$M$1600,'اليومية العامة'!$J$6:$J$1600,$B226,'اليومية العامة'!$B$6:$B$1600,$P$1)</f>
        <v>0</v>
      </c>
      <c r="R226" s="76">
        <f>SUMIFS('اليومية العامة'!$I$6:$I$1600,'اليومية العامة'!$F$6:$F$1600,$B226,'اليومية العامة'!$B$6:$B$1600,$R$1)</f>
        <v>0</v>
      </c>
      <c r="S226" s="76">
        <f>SUMIFS('اليومية العامة'!$M$6:$M$1600,'اليومية العامة'!$J$6:$J$1600,$B226,'اليومية العامة'!$B$6:$B$1600,$R$1)</f>
        <v>0</v>
      </c>
      <c r="T226" s="76">
        <f>SUMIFS('اليومية العامة'!$I$6:$I$1600,'اليومية العامة'!$F$6:$F$1600,$B226,'اليومية العامة'!$B$6:$B$1600,$T$1)</f>
        <v>0</v>
      </c>
      <c r="U226" s="76">
        <f>SUMIFS('اليومية العامة'!$M$6:$M$1600,'اليومية العامة'!$J$6:$J$1600,$B226,'اليومية العامة'!$B$6:$B$1600,$T$1)</f>
        <v>0</v>
      </c>
      <c r="V226" s="76">
        <f>SUMIFS('اليومية العامة'!$I$6:$I$1600,'اليومية العامة'!$F$6:$F$1600,$B226,'اليومية العامة'!$B$6:$B$1600,$V$1)</f>
        <v>0</v>
      </c>
      <c r="W226" s="76">
        <f>SUMIFS('اليومية العامة'!$M$6:$M$1600,'اليومية العامة'!$J$6:$J$1600,$B226,'اليومية العامة'!$B$6:$B$1600,$V$1)</f>
        <v>0</v>
      </c>
      <c r="X226" s="76">
        <f>SUMIFS('اليومية العامة'!$I$6:$I$1600,'اليومية العامة'!$F$6:$F$1600,$B226,'اليومية العامة'!$B$6:$B$1600,$X$1)</f>
        <v>0</v>
      </c>
      <c r="Y226" s="76">
        <f>SUMIFS('اليومية العامة'!$M$6:$M$1600,'اليومية العامة'!$J$6:$J$1600,$B226,'اليومية العامة'!$B$6:$B$1600,$X$1)</f>
        <v>0</v>
      </c>
      <c r="Z226" s="76">
        <f>SUMIFS('اليومية العامة'!$I$6:$I$1600,'اليومية العامة'!$F$6:$F$1600,$B226,'اليومية العامة'!$B$6:$B$1600,$Z$1)</f>
        <v>0</v>
      </c>
      <c r="AA226" s="76">
        <f>SUMIFS('اليومية العامة'!$M$6:$M$1600,'اليومية العامة'!$J$6:$J$1600,$B226,'اليومية العامة'!$B$6:$B$1600,$Z$1)</f>
        <v>0</v>
      </c>
      <c r="AB226" s="76">
        <f>SUMIFS('اليومية العامة'!$I$6:$I$1600,'اليومية العامة'!$F$6:$F$1600,$B226,'اليومية العامة'!$B$6:$B$1600,$AB$1)</f>
        <v>0</v>
      </c>
      <c r="AC226" s="76">
        <f>SUMIFS('اليومية العامة'!$M$6:$M$1600,'اليومية العامة'!$J$6:$J$1600,$B226,'اليومية العامة'!$B$6:$B$1600,$AB$1)</f>
        <v>0</v>
      </c>
      <c r="AD226" s="76">
        <f t="shared" si="9"/>
        <v>0</v>
      </c>
      <c r="AE226" s="76">
        <f t="shared" si="10"/>
        <v>0</v>
      </c>
      <c r="AF226" s="20" t="str">
        <f t="shared" si="11"/>
        <v/>
      </c>
    </row>
    <row r="227" spans="1:32" x14ac:dyDescent="0.25">
      <c r="A227" s="75">
        <f>'دليل الحسابات'!A225</f>
        <v>4</v>
      </c>
      <c r="B227" s="75">
        <f>'دليل الحسابات'!B225</f>
        <v>22601000</v>
      </c>
      <c r="C227" s="75" t="str">
        <f>'دليل الحسابات'!C225</f>
        <v>مخصصات</v>
      </c>
      <c r="D227" s="76">
        <f>SUMIFS('القيد الإفتتاحي'!$I$6:$I$1600,'القيد الإفتتاحي'!$F$6:$F$1600,$B227,'القيد الإفتتاحي'!$B$6:$B$1600,$D$1)</f>
        <v>0</v>
      </c>
      <c r="E227" s="76">
        <f>SUMIFS('القيد الإفتتاحي'!$M$6:$M$1600,'القيد الإفتتاحي'!$J$6:$J$1600,$B227,'القيد الإفتتاحي'!$B$6:$B$1600,$D$1)</f>
        <v>0</v>
      </c>
      <c r="F227" s="76">
        <f>SUMIFS('اليومية العامة'!$I$6:$I$1600,'اليومية العامة'!$F$6:$F$1600,$B227,'اليومية العامة'!$B$6:$B$1600,$F$1)</f>
        <v>0</v>
      </c>
      <c r="G227" s="76">
        <f>SUMIFS('اليومية العامة'!$M$6:$M$1600,'اليومية العامة'!$J$6:$J$1600,$B227,'اليومية العامة'!$B$6:$B$1600,$F$1)</f>
        <v>0</v>
      </c>
      <c r="H227" s="76">
        <f>SUMIFS('اليومية العامة'!$I$6:$I$1600,'اليومية العامة'!$F$6:$F$1600,$B227,'اليومية العامة'!$B$6:$B$1600,$H$1)</f>
        <v>0</v>
      </c>
      <c r="I227" s="76">
        <f>SUMIFS('اليومية العامة'!$M$6:$M$1600,'اليومية العامة'!$J$6:$J$1600,$B227,'اليومية العامة'!$B$6:$B$1600,$H$1)</f>
        <v>0</v>
      </c>
      <c r="J227" s="76">
        <f>SUMIFS('اليومية العامة'!$I$6:$I$1600,'اليومية العامة'!$F$6:$F$1600,$B227,'اليومية العامة'!$B$6:$B$1600,$J$1)</f>
        <v>0</v>
      </c>
      <c r="K227" s="76">
        <f>SUMIFS('اليومية العامة'!$M$6:$M$1600,'اليومية العامة'!$J$6:$J$1600,$B227,'اليومية العامة'!$B$6:$B$1600,$J$1)</f>
        <v>0</v>
      </c>
      <c r="L227" s="76">
        <f>SUMIFS('اليومية العامة'!$I$6:$I$1600,'اليومية العامة'!$F$6:$F$1600,$B227,'اليومية العامة'!$B$6:$B$1600,$L$1)</f>
        <v>0</v>
      </c>
      <c r="M227" s="76">
        <f>SUMIFS('اليومية العامة'!$M$6:$M$1600,'اليومية العامة'!$J$6:$J$1600,$B227,'اليومية العامة'!$B$6:$B$1600,$L$1)</f>
        <v>0</v>
      </c>
      <c r="N227" s="76">
        <f>SUMIFS('اليومية العامة'!$I$6:$I$1600,'اليومية العامة'!$F$6:$F$1600,$B227,'اليومية العامة'!$B$6:$B$1600,$N$1)</f>
        <v>0</v>
      </c>
      <c r="O227" s="76">
        <f>SUMIFS('اليومية العامة'!$M$6:$M$1600,'اليومية العامة'!$J$6:$J$1600,$B227,'اليومية العامة'!$B$6:$B$1600,$N$1)</f>
        <v>0</v>
      </c>
      <c r="P227" s="76">
        <f>SUMIFS('اليومية العامة'!$I$6:$I$1600,'اليومية العامة'!$F$6:$F$1600,$B227,'اليومية العامة'!$B$6:$B$1600,$P$1)</f>
        <v>0</v>
      </c>
      <c r="Q227" s="76">
        <f>SUMIFS('اليومية العامة'!$M$6:$M$1600,'اليومية العامة'!$J$6:$J$1600,$B227,'اليومية العامة'!$B$6:$B$1600,$P$1)</f>
        <v>0</v>
      </c>
      <c r="R227" s="76">
        <f>SUMIFS('اليومية العامة'!$I$6:$I$1600,'اليومية العامة'!$F$6:$F$1600,$B227,'اليومية العامة'!$B$6:$B$1600,$R$1)</f>
        <v>0</v>
      </c>
      <c r="S227" s="76">
        <f>SUMIFS('اليومية العامة'!$M$6:$M$1600,'اليومية العامة'!$J$6:$J$1600,$B227,'اليومية العامة'!$B$6:$B$1600,$R$1)</f>
        <v>0</v>
      </c>
      <c r="T227" s="76">
        <f>SUMIFS('اليومية العامة'!$I$6:$I$1600,'اليومية العامة'!$F$6:$F$1600,$B227,'اليومية العامة'!$B$6:$B$1600,$T$1)</f>
        <v>0</v>
      </c>
      <c r="U227" s="76">
        <f>SUMIFS('اليومية العامة'!$M$6:$M$1600,'اليومية العامة'!$J$6:$J$1600,$B227,'اليومية العامة'!$B$6:$B$1600,$T$1)</f>
        <v>0</v>
      </c>
      <c r="V227" s="76">
        <f>SUMIFS('اليومية العامة'!$I$6:$I$1600,'اليومية العامة'!$F$6:$F$1600,$B227,'اليومية العامة'!$B$6:$B$1600,$V$1)</f>
        <v>0</v>
      </c>
      <c r="W227" s="76">
        <f>SUMIFS('اليومية العامة'!$M$6:$M$1600,'اليومية العامة'!$J$6:$J$1600,$B227,'اليومية العامة'!$B$6:$B$1600,$V$1)</f>
        <v>0</v>
      </c>
      <c r="X227" s="76">
        <f>SUMIFS('اليومية العامة'!$I$6:$I$1600,'اليومية العامة'!$F$6:$F$1600,$B227,'اليومية العامة'!$B$6:$B$1600,$X$1)</f>
        <v>0</v>
      </c>
      <c r="Y227" s="76">
        <f>SUMIFS('اليومية العامة'!$M$6:$M$1600,'اليومية العامة'!$J$6:$J$1600,$B227,'اليومية العامة'!$B$6:$B$1600,$X$1)</f>
        <v>0</v>
      </c>
      <c r="Z227" s="76">
        <f>SUMIFS('اليومية العامة'!$I$6:$I$1600,'اليومية العامة'!$F$6:$F$1600,$B227,'اليومية العامة'!$B$6:$B$1600,$Z$1)</f>
        <v>0</v>
      </c>
      <c r="AA227" s="76">
        <f>SUMIFS('اليومية العامة'!$M$6:$M$1600,'اليومية العامة'!$J$6:$J$1600,$B227,'اليومية العامة'!$B$6:$B$1600,$Z$1)</f>
        <v>0</v>
      </c>
      <c r="AB227" s="76">
        <f>SUMIFS('اليومية العامة'!$I$6:$I$1600,'اليومية العامة'!$F$6:$F$1600,$B227,'اليومية العامة'!$B$6:$B$1600,$AB$1)</f>
        <v>0</v>
      </c>
      <c r="AC227" s="76">
        <f>SUMIFS('اليومية العامة'!$M$6:$M$1600,'اليومية العامة'!$J$6:$J$1600,$B227,'اليومية العامة'!$B$6:$B$1600,$AB$1)</f>
        <v>0</v>
      </c>
      <c r="AD227" s="76">
        <f t="shared" si="9"/>
        <v>0</v>
      </c>
      <c r="AE227" s="76">
        <f t="shared" si="10"/>
        <v>0</v>
      </c>
      <c r="AF227" s="20" t="str">
        <f t="shared" si="11"/>
        <v/>
      </c>
    </row>
    <row r="228" spans="1:32" x14ac:dyDescent="0.25">
      <c r="A228" s="75">
        <f>'دليل الحسابات'!A226</f>
        <v>5</v>
      </c>
      <c r="B228" s="75">
        <f>'دليل الحسابات'!B226</f>
        <v>22601001</v>
      </c>
      <c r="C228" s="75" t="str">
        <f>'دليل الحسابات'!C226</f>
        <v>مخصص مكافاة نهاية اخدمه</v>
      </c>
      <c r="D228" s="76">
        <f>SUMIFS('القيد الإفتتاحي'!$I$6:$I$1600,'القيد الإفتتاحي'!$F$6:$F$1600,$B228,'القيد الإفتتاحي'!$B$6:$B$1600,$D$1)</f>
        <v>0</v>
      </c>
      <c r="E228" s="76">
        <f>SUMIFS('القيد الإفتتاحي'!$M$6:$M$1600,'القيد الإفتتاحي'!$J$6:$J$1600,$B228,'القيد الإفتتاحي'!$B$6:$B$1600,$D$1)</f>
        <v>0</v>
      </c>
      <c r="F228" s="76">
        <f>SUMIFS('اليومية العامة'!$I$6:$I$1600,'اليومية العامة'!$F$6:$F$1600,$B228,'اليومية العامة'!$B$6:$B$1600,$F$1)</f>
        <v>0</v>
      </c>
      <c r="G228" s="76">
        <f>SUMIFS('اليومية العامة'!$M$6:$M$1600,'اليومية العامة'!$J$6:$J$1600,$B228,'اليومية العامة'!$B$6:$B$1600,$F$1)</f>
        <v>0</v>
      </c>
      <c r="H228" s="76">
        <f>SUMIFS('اليومية العامة'!$I$6:$I$1600,'اليومية العامة'!$F$6:$F$1600,$B228,'اليومية العامة'!$B$6:$B$1600,$H$1)</f>
        <v>0</v>
      </c>
      <c r="I228" s="76">
        <f>SUMIFS('اليومية العامة'!$M$6:$M$1600,'اليومية العامة'!$J$6:$J$1600,$B228,'اليومية العامة'!$B$6:$B$1600,$H$1)</f>
        <v>0</v>
      </c>
      <c r="J228" s="76">
        <f>SUMIFS('اليومية العامة'!$I$6:$I$1600,'اليومية العامة'!$F$6:$F$1600,$B228,'اليومية العامة'!$B$6:$B$1600,$J$1)</f>
        <v>0</v>
      </c>
      <c r="K228" s="76">
        <f>SUMIFS('اليومية العامة'!$M$6:$M$1600,'اليومية العامة'!$J$6:$J$1600,$B228,'اليومية العامة'!$B$6:$B$1600,$J$1)</f>
        <v>0</v>
      </c>
      <c r="L228" s="76">
        <f>SUMIFS('اليومية العامة'!$I$6:$I$1600,'اليومية العامة'!$F$6:$F$1600,$B228,'اليومية العامة'!$B$6:$B$1600,$L$1)</f>
        <v>0</v>
      </c>
      <c r="M228" s="76">
        <f>SUMIFS('اليومية العامة'!$M$6:$M$1600,'اليومية العامة'!$J$6:$J$1600,$B228,'اليومية العامة'!$B$6:$B$1600,$L$1)</f>
        <v>0</v>
      </c>
      <c r="N228" s="76">
        <f>SUMIFS('اليومية العامة'!$I$6:$I$1600,'اليومية العامة'!$F$6:$F$1600,$B228,'اليومية العامة'!$B$6:$B$1600,$N$1)</f>
        <v>0</v>
      </c>
      <c r="O228" s="76">
        <f>SUMIFS('اليومية العامة'!$M$6:$M$1600,'اليومية العامة'!$J$6:$J$1600,$B228,'اليومية العامة'!$B$6:$B$1600,$N$1)</f>
        <v>0</v>
      </c>
      <c r="P228" s="76">
        <f>SUMIFS('اليومية العامة'!$I$6:$I$1600,'اليومية العامة'!$F$6:$F$1600,$B228,'اليومية العامة'!$B$6:$B$1600,$P$1)</f>
        <v>0</v>
      </c>
      <c r="Q228" s="76">
        <f>SUMIFS('اليومية العامة'!$M$6:$M$1600,'اليومية العامة'!$J$6:$J$1600,$B228,'اليومية العامة'!$B$6:$B$1600,$P$1)</f>
        <v>0</v>
      </c>
      <c r="R228" s="76">
        <f>SUMIFS('اليومية العامة'!$I$6:$I$1600,'اليومية العامة'!$F$6:$F$1600,$B228,'اليومية العامة'!$B$6:$B$1600,$R$1)</f>
        <v>0</v>
      </c>
      <c r="S228" s="76">
        <f>SUMIFS('اليومية العامة'!$M$6:$M$1600,'اليومية العامة'!$J$6:$J$1600,$B228,'اليومية العامة'!$B$6:$B$1600,$R$1)</f>
        <v>0</v>
      </c>
      <c r="T228" s="76">
        <f>SUMIFS('اليومية العامة'!$I$6:$I$1600,'اليومية العامة'!$F$6:$F$1600,$B228,'اليومية العامة'!$B$6:$B$1600,$T$1)</f>
        <v>0</v>
      </c>
      <c r="U228" s="76">
        <f>SUMIFS('اليومية العامة'!$M$6:$M$1600,'اليومية العامة'!$J$6:$J$1600,$B228,'اليومية العامة'!$B$6:$B$1600,$T$1)</f>
        <v>0</v>
      </c>
      <c r="V228" s="76">
        <f>SUMIFS('اليومية العامة'!$I$6:$I$1600,'اليومية العامة'!$F$6:$F$1600,$B228,'اليومية العامة'!$B$6:$B$1600,$V$1)</f>
        <v>0</v>
      </c>
      <c r="W228" s="76">
        <f>SUMIFS('اليومية العامة'!$M$6:$M$1600,'اليومية العامة'!$J$6:$J$1600,$B228,'اليومية العامة'!$B$6:$B$1600,$V$1)</f>
        <v>0</v>
      </c>
      <c r="X228" s="76">
        <f>SUMIFS('اليومية العامة'!$I$6:$I$1600,'اليومية العامة'!$F$6:$F$1600,$B228,'اليومية العامة'!$B$6:$B$1600,$X$1)</f>
        <v>0</v>
      </c>
      <c r="Y228" s="76">
        <f>SUMIFS('اليومية العامة'!$M$6:$M$1600,'اليومية العامة'!$J$6:$J$1600,$B228,'اليومية العامة'!$B$6:$B$1600,$X$1)</f>
        <v>0</v>
      </c>
      <c r="Z228" s="76">
        <f>SUMIFS('اليومية العامة'!$I$6:$I$1600,'اليومية العامة'!$F$6:$F$1600,$B228,'اليومية العامة'!$B$6:$B$1600,$Z$1)</f>
        <v>0</v>
      </c>
      <c r="AA228" s="76">
        <f>SUMIFS('اليومية العامة'!$M$6:$M$1600,'اليومية العامة'!$J$6:$J$1600,$B228,'اليومية العامة'!$B$6:$B$1600,$Z$1)</f>
        <v>0</v>
      </c>
      <c r="AB228" s="76">
        <f>SUMIFS('اليومية العامة'!$I$6:$I$1600,'اليومية العامة'!$F$6:$F$1600,$B228,'اليومية العامة'!$B$6:$B$1600,$AB$1)</f>
        <v>0</v>
      </c>
      <c r="AC228" s="76">
        <f>SUMIFS('اليومية العامة'!$M$6:$M$1600,'اليومية العامة'!$J$6:$J$1600,$B228,'اليومية العامة'!$B$6:$B$1600,$AB$1)</f>
        <v>0</v>
      </c>
      <c r="AD228" s="76">
        <f t="shared" si="9"/>
        <v>0</v>
      </c>
      <c r="AE228" s="76">
        <f t="shared" si="10"/>
        <v>0</v>
      </c>
      <c r="AF228" s="20" t="str">
        <f t="shared" si="11"/>
        <v/>
      </c>
    </row>
    <row r="229" spans="1:32" x14ac:dyDescent="0.25">
      <c r="A229" s="75">
        <f>'دليل الحسابات'!A227</f>
        <v>5</v>
      </c>
      <c r="B229" s="75">
        <f>'دليل الحسابات'!B227</f>
        <v>22601002</v>
      </c>
      <c r="C229" s="75" t="str">
        <f>'دليل الحسابات'!C227</f>
        <v>مخصص الزكاة والدخل</v>
      </c>
      <c r="D229" s="76">
        <f>SUMIFS('القيد الإفتتاحي'!$I$6:$I$1600,'القيد الإفتتاحي'!$F$6:$F$1600,$B229,'القيد الإفتتاحي'!$B$6:$B$1600,$D$1)</f>
        <v>0</v>
      </c>
      <c r="E229" s="76">
        <f>SUMIFS('القيد الإفتتاحي'!$M$6:$M$1600,'القيد الإفتتاحي'!$J$6:$J$1600,$B229,'القيد الإفتتاحي'!$B$6:$B$1600,$D$1)</f>
        <v>0</v>
      </c>
      <c r="F229" s="76">
        <f>SUMIFS('اليومية العامة'!$I$6:$I$1600,'اليومية العامة'!$F$6:$F$1600,$B229,'اليومية العامة'!$B$6:$B$1600,$F$1)</f>
        <v>0</v>
      </c>
      <c r="G229" s="76">
        <f>SUMIFS('اليومية العامة'!$M$6:$M$1600,'اليومية العامة'!$J$6:$J$1600,$B229,'اليومية العامة'!$B$6:$B$1600,$F$1)</f>
        <v>0</v>
      </c>
      <c r="H229" s="76">
        <f>SUMIFS('اليومية العامة'!$I$6:$I$1600,'اليومية العامة'!$F$6:$F$1600,$B229,'اليومية العامة'!$B$6:$B$1600,$H$1)</f>
        <v>0</v>
      </c>
      <c r="I229" s="76">
        <f>SUMIFS('اليومية العامة'!$M$6:$M$1600,'اليومية العامة'!$J$6:$J$1600,$B229,'اليومية العامة'!$B$6:$B$1600,$H$1)</f>
        <v>0</v>
      </c>
      <c r="J229" s="76">
        <f>SUMIFS('اليومية العامة'!$I$6:$I$1600,'اليومية العامة'!$F$6:$F$1600,$B229,'اليومية العامة'!$B$6:$B$1600,$J$1)</f>
        <v>0</v>
      </c>
      <c r="K229" s="76">
        <f>SUMIFS('اليومية العامة'!$M$6:$M$1600,'اليومية العامة'!$J$6:$J$1600,$B229,'اليومية العامة'!$B$6:$B$1600,$J$1)</f>
        <v>0</v>
      </c>
      <c r="L229" s="76">
        <f>SUMIFS('اليومية العامة'!$I$6:$I$1600,'اليومية العامة'!$F$6:$F$1600,$B229,'اليومية العامة'!$B$6:$B$1600,$L$1)</f>
        <v>0</v>
      </c>
      <c r="M229" s="76">
        <f>SUMIFS('اليومية العامة'!$M$6:$M$1600,'اليومية العامة'!$J$6:$J$1600,$B229,'اليومية العامة'!$B$6:$B$1600,$L$1)</f>
        <v>0</v>
      </c>
      <c r="N229" s="76">
        <f>SUMIFS('اليومية العامة'!$I$6:$I$1600,'اليومية العامة'!$F$6:$F$1600,$B229,'اليومية العامة'!$B$6:$B$1600,$N$1)</f>
        <v>0</v>
      </c>
      <c r="O229" s="76">
        <f>SUMIFS('اليومية العامة'!$M$6:$M$1600,'اليومية العامة'!$J$6:$J$1600,$B229,'اليومية العامة'!$B$6:$B$1600,$N$1)</f>
        <v>0</v>
      </c>
      <c r="P229" s="76">
        <f>SUMIFS('اليومية العامة'!$I$6:$I$1600,'اليومية العامة'!$F$6:$F$1600,$B229,'اليومية العامة'!$B$6:$B$1600,$P$1)</f>
        <v>0</v>
      </c>
      <c r="Q229" s="76">
        <f>SUMIFS('اليومية العامة'!$M$6:$M$1600,'اليومية العامة'!$J$6:$J$1600,$B229,'اليومية العامة'!$B$6:$B$1600,$P$1)</f>
        <v>0</v>
      </c>
      <c r="R229" s="76">
        <f>SUMIFS('اليومية العامة'!$I$6:$I$1600,'اليومية العامة'!$F$6:$F$1600,$B229,'اليومية العامة'!$B$6:$B$1600,$R$1)</f>
        <v>0</v>
      </c>
      <c r="S229" s="76">
        <f>SUMIFS('اليومية العامة'!$M$6:$M$1600,'اليومية العامة'!$J$6:$J$1600,$B229,'اليومية العامة'!$B$6:$B$1600,$R$1)</f>
        <v>0</v>
      </c>
      <c r="T229" s="76">
        <f>SUMIFS('اليومية العامة'!$I$6:$I$1600,'اليومية العامة'!$F$6:$F$1600,$B229,'اليومية العامة'!$B$6:$B$1600,$T$1)</f>
        <v>0</v>
      </c>
      <c r="U229" s="76">
        <f>SUMIFS('اليومية العامة'!$M$6:$M$1600,'اليومية العامة'!$J$6:$J$1600,$B229,'اليومية العامة'!$B$6:$B$1600,$T$1)</f>
        <v>0</v>
      </c>
      <c r="V229" s="76">
        <f>SUMIFS('اليومية العامة'!$I$6:$I$1600,'اليومية العامة'!$F$6:$F$1600,$B229,'اليومية العامة'!$B$6:$B$1600,$V$1)</f>
        <v>0</v>
      </c>
      <c r="W229" s="76">
        <f>SUMIFS('اليومية العامة'!$M$6:$M$1600,'اليومية العامة'!$J$6:$J$1600,$B229,'اليومية العامة'!$B$6:$B$1600,$V$1)</f>
        <v>0</v>
      </c>
      <c r="X229" s="76">
        <f>SUMIFS('اليومية العامة'!$I$6:$I$1600,'اليومية العامة'!$F$6:$F$1600,$B229,'اليومية العامة'!$B$6:$B$1600,$X$1)</f>
        <v>0</v>
      </c>
      <c r="Y229" s="76">
        <f>SUMIFS('اليومية العامة'!$M$6:$M$1600,'اليومية العامة'!$J$6:$J$1600,$B229,'اليومية العامة'!$B$6:$B$1600,$X$1)</f>
        <v>0</v>
      </c>
      <c r="Z229" s="76">
        <f>SUMIFS('اليومية العامة'!$I$6:$I$1600,'اليومية العامة'!$F$6:$F$1600,$B229,'اليومية العامة'!$B$6:$B$1600,$Z$1)</f>
        <v>0</v>
      </c>
      <c r="AA229" s="76">
        <f>SUMIFS('اليومية العامة'!$M$6:$M$1600,'اليومية العامة'!$J$6:$J$1600,$B229,'اليومية العامة'!$B$6:$B$1600,$Z$1)</f>
        <v>0</v>
      </c>
      <c r="AB229" s="76">
        <f>SUMIFS('اليومية العامة'!$I$6:$I$1600,'اليومية العامة'!$F$6:$F$1600,$B229,'اليومية العامة'!$B$6:$B$1600,$AB$1)</f>
        <v>0</v>
      </c>
      <c r="AC229" s="76">
        <f>SUMIFS('اليومية العامة'!$M$6:$M$1600,'اليومية العامة'!$J$6:$J$1600,$B229,'اليومية العامة'!$B$6:$B$1600,$AB$1)</f>
        <v>0</v>
      </c>
      <c r="AD229" s="76">
        <f t="shared" si="9"/>
        <v>0</v>
      </c>
      <c r="AE229" s="76">
        <f t="shared" si="10"/>
        <v>0</v>
      </c>
      <c r="AF229" s="20" t="str">
        <f t="shared" si="11"/>
        <v/>
      </c>
    </row>
    <row r="230" spans="1:32" x14ac:dyDescent="0.25">
      <c r="A230" s="75">
        <f>'دليل الحسابات'!A228</f>
        <v>5</v>
      </c>
      <c r="B230" s="75">
        <f>'دليل الحسابات'!B228</f>
        <v>22601003</v>
      </c>
      <c r="C230" s="75" t="str">
        <f>'دليل الحسابات'!C228</f>
        <v>مخصص ديون مشكوك فيها</v>
      </c>
      <c r="D230" s="76">
        <f>SUMIFS('القيد الإفتتاحي'!$I$6:$I$1600,'القيد الإفتتاحي'!$F$6:$F$1600,$B230,'القيد الإفتتاحي'!$B$6:$B$1600,$D$1)</f>
        <v>0</v>
      </c>
      <c r="E230" s="76">
        <f>SUMIFS('القيد الإفتتاحي'!$M$6:$M$1600,'القيد الإفتتاحي'!$J$6:$J$1600,$B230,'القيد الإفتتاحي'!$B$6:$B$1600,$D$1)</f>
        <v>0</v>
      </c>
      <c r="F230" s="76">
        <f>SUMIFS('اليومية العامة'!$I$6:$I$1600,'اليومية العامة'!$F$6:$F$1600,$B230,'اليومية العامة'!$B$6:$B$1600,$F$1)</f>
        <v>0</v>
      </c>
      <c r="G230" s="76">
        <f>SUMIFS('اليومية العامة'!$M$6:$M$1600,'اليومية العامة'!$J$6:$J$1600,$B230,'اليومية العامة'!$B$6:$B$1600,$F$1)</f>
        <v>0</v>
      </c>
      <c r="H230" s="76">
        <f>SUMIFS('اليومية العامة'!$I$6:$I$1600,'اليومية العامة'!$F$6:$F$1600,$B230,'اليومية العامة'!$B$6:$B$1600,$H$1)</f>
        <v>0</v>
      </c>
      <c r="I230" s="76">
        <f>SUMIFS('اليومية العامة'!$M$6:$M$1600,'اليومية العامة'!$J$6:$J$1600,$B230,'اليومية العامة'!$B$6:$B$1600,$H$1)</f>
        <v>0</v>
      </c>
      <c r="J230" s="76">
        <f>SUMIFS('اليومية العامة'!$I$6:$I$1600,'اليومية العامة'!$F$6:$F$1600,$B230,'اليومية العامة'!$B$6:$B$1600,$J$1)</f>
        <v>0</v>
      </c>
      <c r="K230" s="76">
        <f>SUMIFS('اليومية العامة'!$M$6:$M$1600,'اليومية العامة'!$J$6:$J$1600,$B230,'اليومية العامة'!$B$6:$B$1600,$J$1)</f>
        <v>0</v>
      </c>
      <c r="L230" s="76">
        <f>SUMIFS('اليومية العامة'!$I$6:$I$1600,'اليومية العامة'!$F$6:$F$1600,$B230,'اليومية العامة'!$B$6:$B$1600,$L$1)</f>
        <v>0</v>
      </c>
      <c r="M230" s="76">
        <f>SUMIFS('اليومية العامة'!$M$6:$M$1600,'اليومية العامة'!$J$6:$J$1600,$B230,'اليومية العامة'!$B$6:$B$1600,$L$1)</f>
        <v>0</v>
      </c>
      <c r="N230" s="76">
        <f>SUMIFS('اليومية العامة'!$I$6:$I$1600,'اليومية العامة'!$F$6:$F$1600,$B230,'اليومية العامة'!$B$6:$B$1600,$N$1)</f>
        <v>0</v>
      </c>
      <c r="O230" s="76">
        <f>SUMIFS('اليومية العامة'!$M$6:$M$1600,'اليومية العامة'!$J$6:$J$1600,$B230,'اليومية العامة'!$B$6:$B$1600,$N$1)</f>
        <v>0</v>
      </c>
      <c r="P230" s="76">
        <f>SUMIFS('اليومية العامة'!$I$6:$I$1600,'اليومية العامة'!$F$6:$F$1600,$B230,'اليومية العامة'!$B$6:$B$1600,$P$1)</f>
        <v>0</v>
      </c>
      <c r="Q230" s="76">
        <f>SUMIFS('اليومية العامة'!$M$6:$M$1600,'اليومية العامة'!$J$6:$J$1600,$B230,'اليومية العامة'!$B$6:$B$1600,$P$1)</f>
        <v>0</v>
      </c>
      <c r="R230" s="76">
        <f>SUMIFS('اليومية العامة'!$I$6:$I$1600,'اليومية العامة'!$F$6:$F$1600,$B230,'اليومية العامة'!$B$6:$B$1600,$R$1)</f>
        <v>0</v>
      </c>
      <c r="S230" s="76">
        <f>SUMIFS('اليومية العامة'!$M$6:$M$1600,'اليومية العامة'!$J$6:$J$1600,$B230,'اليومية العامة'!$B$6:$B$1600,$R$1)</f>
        <v>0</v>
      </c>
      <c r="T230" s="76">
        <f>SUMIFS('اليومية العامة'!$I$6:$I$1600,'اليومية العامة'!$F$6:$F$1600,$B230,'اليومية العامة'!$B$6:$B$1600,$T$1)</f>
        <v>0</v>
      </c>
      <c r="U230" s="76">
        <f>SUMIFS('اليومية العامة'!$M$6:$M$1600,'اليومية العامة'!$J$6:$J$1600,$B230,'اليومية العامة'!$B$6:$B$1600,$T$1)</f>
        <v>0</v>
      </c>
      <c r="V230" s="76">
        <f>SUMIFS('اليومية العامة'!$I$6:$I$1600,'اليومية العامة'!$F$6:$F$1600,$B230,'اليومية العامة'!$B$6:$B$1600,$V$1)</f>
        <v>0</v>
      </c>
      <c r="W230" s="76">
        <f>SUMIFS('اليومية العامة'!$M$6:$M$1600,'اليومية العامة'!$J$6:$J$1600,$B230,'اليومية العامة'!$B$6:$B$1600,$V$1)</f>
        <v>0</v>
      </c>
      <c r="X230" s="76">
        <f>SUMIFS('اليومية العامة'!$I$6:$I$1600,'اليومية العامة'!$F$6:$F$1600,$B230,'اليومية العامة'!$B$6:$B$1600,$X$1)</f>
        <v>0</v>
      </c>
      <c r="Y230" s="76">
        <f>SUMIFS('اليومية العامة'!$M$6:$M$1600,'اليومية العامة'!$J$6:$J$1600,$B230,'اليومية العامة'!$B$6:$B$1600,$X$1)</f>
        <v>0</v>
      </c>
      <c r="Z230" s="76">
        <f>SUMIFS('اليومية العامة'!$I$6:$I$1600,'اليومية العامة'!$F$6:$F$1600,$B230,'اليومية العامة'!$B$6:$B$1600,$Z$1)</f>
        <v>0</v>
      </c>
      <c r="AA230" s="76">
        <f>SUMIFS('اليومية العامة'!$M$6:$M$1600,'اليومية العامة'!$J$6:$J$1600,$B230,'اليومية العامة'!$B$6:$B$1600,$Z$1)</f>
        <v>0</v>
      </c>
      <c r="AB230" s="76">
        <f>SUMIFS('اليومية العامة'!$I$6:$I$1600,'اليومية العامة'!$F$6:$F$1600,$B230,'اليومية العامة'!$B$6:$B$1600,$AB$1)</f>
        <v>0</v>
      </c>
      <c r="AC230" s="76">
        <f>SUMIFS('اليومية العامة'!$M$6:$M$1600,'اليومية العامة'!$J$6:$J$1600,$B230,'اليومية العامة'!$B$6:$B$1600,$AB$1)</f>
        <v>0</v>
      </c>
      <c r="AD230" s="76">
        <f t="shared" si="9"/>
        <v>0</v>
      </c>
      <c r="AE230" s="76">
        <f t="shared" si="10"/>
        <v>0</v>
      </c>
      <c r="AF230" s="20" t="str">
        <f t="shared" si="11"/>
        <v/>
      </c>
    </row>
    <row r="231" spans="1:32" x14ac:dyDescent="0.25">
      <c r="A231" s="75">
        <f>'دليل الحسابات'!A229</f>
        <v>5</v>
      </c>
      <c r="B231" s="75">
        <f>'دليل الحسابات'!B229</f>
        <v>22601004</v>
      </c>
      <c r="C231" s="75" t="str">
        <f>'دليل الحسابات'!C229</f>
        <v>ضريبة القيمة المضافة 5%</v>
      </c>
      <c r="D231" s="76">
        <f>SUMIFS('القيد الإفتتاحي'!$I$6:$I$1600,'القيد الإفتتاحي'!$F$6:$F$1600,$B231,'القيد الإفتتاحي'!$B$6:$B$1600,$D$1)</f>
        <v>0</v>
      </c>
      <c r="E231" s="76">
        <f>SUMIFS('القيد الإفتتاحي'!$M$6:$M$1600,'القيد الإفتتاحي'!$J$6:$J$1600,$B231,'القيد الإفتتاحي'!$B$6:$B$1600,$D$1)</f>
        <v>0</v>
      </c>
      <c r="F231" s="76">
        <f>SUMIFS('اليومية العامة'!$I$6:$I$1600,'اليومية العامة'!$F$6:$F$1600,$B231,'اليومية العامة'!$B$6:$B$1600,$F$1)</f>
        <v>0</v>
      </c>
      <c r="G231" s="76">
        <f>SUMIFS('اليومية العامة'!$M$6:$M$1600,'اليومية العامة'!$J$6:$J$1600,$B231,'اليومية العامة'!$B$6:$B$1600,$F$1)</f>
        <v>0</v>
      </c>
      <c r="H231" s="76">
        <f>SUMIFS('اليومية العامة'!$I$6:$I$1600,'اليومية العامة'!$F$6:$F$1600,$B231,'اليومية العامة'!$B$6:$B$1600,$H$1)</f>
        <v>0</v>
      </c>
      <c r="I231" s="76">
        <f>SUMIFS('اليومية العامة'!$M$6:$M$1600,'اليومية العامة'!$J$6:$J$1600,$B231,'اليومية العامة'!$B$6:$B$1600,$H$1)</f>
        <v>0</v>
      </c>
      <c r="J231" s="76">
        <f>SUMIFS('اليومية العامة'!$I$6:$I$1600,'اليومية العامة'!$F$6:$F$1600,$B231,'اليومية العامة'!$B$6:$B$1600,$J$1)</f>
        <v>0</v>
      </c>
      <c r="K231" s="76">
        <f>SUMIFS('اليومية العامة'!$M$6:$M$1600,'اليومية العامة'!$J$6:$J$1600,$B231,'اليومية العامة'!$B$6:$B$1600,$J$1)</f>
        <v>0</v>
      </c>
      <c r="L231" s="76">
        <f>SUMIFS('اليومية العامة'!$I$6:$I$1600,'اليومية العامة'!$F$6:$F$1600,$B231,'اليومية العامة'!$B$6:$B$1600,$L$1)</f>
        <v>0</v>
      </c>
      <c r="M231" s="76">
        <f>SUMIFS('اليومية العامة'!$M$6:$M$1600,'اليومية العامة'!$J$6:$J$1600,$B231,'اليومية العامة'!$B$6:$B$1600,$L$1)</f>
        <v>0</v>
      </c>
      <c r="N231" s="76">
        <f>SUMIFS('اليومية العامة'!$I$6:$I$1600,'اليومية العامة'!$F$6:$F$1600,$B231,'اليومية العامة'!$B$6:$B$1600,$N$1)</f>
        <v>0</v>
      </c>
      <c r="O231" s="76">
        <f>SUMIFS('اليومية العامة'!$M$6:$M$1600,'اليومية العامة'!$J$6:$J$1600,$B231,'اليومية العامة'!$B$6:$B$1600,$N$1)</f>
        <v>0</v>
      </c>
      <c r="P231" s="76">
        <f>SUMIFS('اليومية العامة'!$I$6:$I$1600,'اليومية العامة'!$F$6:$F$1600,$B231,'اليومية العامة'!$B$6:$B$1600,$P$1)</f>
        <v>0</v>
      </c>
      <c r="Q231" s="76">
        <f>SUMIFS('اليومية العامة'!$M$6:$M$1600,'اليومية العامة'!$J$6:$J$1600,$B231,'اليومية العامة'!$B$6:$B$1600,$P$1)</f>
        <v>0</v>
      </c>
      <c r="R231" s="76">
        <f>SUMIFS('اليومية العامة'!$I$6:$I$1600,'اليومية العامة'!$F$6:$F$1600,$B231,'اليومية العامة'!$B$6:$B$1600,$R$1)</f>
        <v>0</v>
      </c>
      <c r="S231" s="76">
        <f>SUMIFS('اليومية العامة'!$M$6:$M$1600,'اليومية العامة'!$J$6:$J$1600,$B231,'اليومية العامة'!$B$6:$B$1600,$R$1)</f>
        <v>0</v>
      </c>
      <c r="T231" s="76">
        <f>SUMIFS('اليومية العامة'!$I$6:$I$1600,'اليومية العامة'!$F$6:$F$1600,$B231,'اليومية العامة'!$B$6:$B$1600,$T$1)</f>
        <v>0</v>
      </c>
      <c r="U231" s="76">
        <f>SUMIFS('اليومية العامة'!$M$6:$M$1600,'اليومية العامة'!$J$6:$J$1600,$B231,'اليومية العامة'!$B$6:$B$1600,$T$1)</f>
        <v>0</v>
      </c>
      <c r="V231" s="76">
        <f>SUMIFS('اليومية العامة'!$I$6:$I$1600,'اليومية العامة'!$F$6:$F$1600,$B231,'اليومية العامة'!$B$6:$B$1600,$V$1)</f>
        <v>0</v>
      </c>
      <c r="W231" s="76">
        <f>SUMIFS('اليومية العامة'!$M$6:$M$1600,'اليومية العامة'!$J$6:$J$1600,$B231,'اليومية العامة'!$B$6:$B$1600,$V$1)</f>
        <v>0</v>
      </c>
      <c r="X231" s="76">
        <f>SUMIFS('اليومية العامة'!$I$6:$I$1600,'اليومية العامة'!$F$6:$F$1600,$B231,'اليومية العامة'!$B$6:$B$1600,$X$1)</f>
        <v>0</v>
      </c>
      <c r="Y231" s="76">
        <f>SUMIFS('اليومية العامة'!$M$6:$M$1600,'اليومية العامة'!$J$6:$J$1600,$B231,'اليومية العامة'!$B$6:$B$1600,$X$1)</f>
        <v>0</v>
      </c>
      <c r="Z231" s="76">
        <f>SUMIFS('اليومية العامة'!$I$6:$I$1600,'اليومية العامة'!$F$6:$F$1600,$B231,'اليومية العامة'!$B$6:$B$1600,$Z$1)</f>
        <v>0</v>
      </c>
      <c r="AA231" s="76">
        <f>SUMIFS('اليومية العامة'!$M$6:$M$1600,'اليومية العامة'!$J$6:$J$1600,$B231,'اليومية العامة'!$B$6:$B$1600,$Z$1)</f>
        <v>0</v>
      </c>
      <c r="AB231" s="76">
        <f>SUMIFS('اليومية العامة'!$I$6:$I$1600,'اليومية العامة'!$F$6:$F$1600,$B231,'اليومية العامة'!$B$6:$B$1600,$AB$1)</f>
        <v>0</v>
      </c>
      <c r="AC231" s="76">
        <f>SUMIFS('اليومية العامة'!$M$6:$M$1600,'اليومية العامة'!$J$6:$J$1600,$B231,'اليومية العامة'!$B$6:$B$1600,$AB$1)</f>
        <v>0</v>
      </c>
      <c r="AD231" s="76">
        <f t="shared" si="9"/>
        <v>0</v>
      </c>
      <c r="AE231" s="76">
        <f t="shared" si="10"/>
        <v>0</v>
      </c>
      <c r="AF231" s="20" t="str">
        <f t="shared" si="11"/>
        <v/>
      </c>
    </row>
    <row r="232" spans="1:32" x14ac:dyDescent="0.25">
      <c r="A232" s="75">
        <f>'دليل الحسابات'!A230</f>
        <v>5</v>
      </c>
      <c r="B232" s="75">
        <f>'دليل الحسابات'!B230</f>
        <v>22601005</v>
      </c>
      <c r="C232" s="75" t="str">
        <f>'دليل الحسابات'!C230</f>
        <v>اسم الحساب ...........</v>
      </c>
      <c r="D232" s="76">
        <f>SUMIFS('القيد الإفتتاحي'!$I$6:$I$1600,'القيد الإفتتاحي'!$F$6:$F$1600,$B232,'القيد الإفتتاحي'!$B$6:$B$1600,$D$1)</f>
        <v>0</v>
      </c>
      <c r="E232" s="76">
        <f>SUMIFS('القيد الإفتتاحي'!$M$6:$M$1600,'القيد الإفتتاحي'!$J$6:$J$1600,$B232,'القيد الإفتتاحي'!$B$6:$B$1600,$D$1)</f>
        <v>0</v>
      </c>
      <c r="F232" s="76">
        <f>SUMIFS('اليومية العامة'!$I$6:$I$1600,'اليومية العامة'!$F$6:$F$1600,$B232,'اليومية العامة'!$B$6:$B$1600,$F$1)</f>
        <v>0</v>
      </c>
      <c r="G232" s="76">
        <f>SUMIFS('اليومية العامة'!$M$6:$M$1600,'اليومية العامة'!$J$6:$J$1600,$B232,'اليومية العامة'!$B$6:$B$1600,$F$1)</f>
        <v>0</v>
      </c>
      <c r="H232" s="76">
        <f>SUMIFS('اليومية العامة'!$I$6:$I$1600,'اليومية العامة'!$F$6:$F$1600,$B232,'اليومية العامة'!$B$6:$B$1600,$H$1)</f>
        <v>0</v>
      </c>
      <c r="I232" s="76">
        <f>SUMIFS('اليومية العامة'!$M$6:$M$1600,'اليومية العامة'!$J$6:$J$1600,$B232,'اليومية العامة'!$B$6:$B$1600,$H$1)</f>
        <v>0</v>
      </c>
      <c r="J232" s="76">
        <f>SUMIFS('اليومية العامة'!$I$6:$I$1600,'اليومية العامة'!$F$6:$F$1600,$B232,'اليومية العامة'!$B$6:$B$1600,$J$1)</f>
        <v>0</v>
      </c>
      <c r="K232" s="76">
        <f>SUMIFS('اليومية العامة'!$M$6:$M$1600,'اليومية العامة'!$J$6:$J$1600,$B232,'اليومية العامة'!$B$6:$B$1600,$J$1)</f>
        <v>0</v>
      </c>
      <c r="L232" s="76">
        <f>SUMIFS('اليومية العامة'!$I$6:$I$1600,'اليومية العامة'!$F$6:$F$1600,$B232,'اليومية العامة'!$B$6:$B$1600,$L$1)</f>
        <v>0</v>
      </c>
      <c r="M232" s="76">
        <f>SUMIFS('اليومية العامة'!$M$6:$M$1600,'اليومية العامة'!$J$6:$J$1600,$B232,'اليومية العامة'!$B$6:$B$1600,$L$1)</f>
        <v>0</v>
      </c>
      <c r="N232" s="76">
        <f>SUMIFS('اليومية العامة'!$I$6:$I$1600,'اليومية العامة'!$F$6:$F$1600,$B232,'اليومية العامة'!$B$6:$B$1600,$N$1)</f>
        <v>0</v>
      </c>
      <c r="O232" s="76">
        <f>SUMIFS('اليومية العامة'!$M$6:$M$1600,'اليومية العامة'!$J$6:$J$1600,$B232,'اليومية العامة'!$B$6:$B$1600,$N$1)</f>
        <v>0</v>
      </c>
      <c r="P232" s="76">
        <f>SUMIFS('اليومية العامة'!$I$6:$I$1600,'اليومية العامة'!$F$6:$F$1600,$B232,'اليومية العامة'!$B$6:$B$1600,$P$1)</f>
        <v>0</v>
      </c>
      <c r="Q232" s="76">
        <f>SUMIFS('اليومية العامة'!$M$6:$M$1600,'اليومية العامة'!$J$6:$J$1600,$B232,'اليومية العامة'!$B$6:$B$1600,$P$1)</f>
        <v>0</v>
      </c>
      <c r="R232" s="76">
        <f>SUMIFS('اليومية العامة'!$I$6:$I$1600,'اليومية العامة'!$F$6:$F$1600,$B232,'اليومية العامة'!$B$6:$B$1600,$R$1)</f>
        <v>0</v>
      </c>
      <c r="S232" s="76">
        <f>SUMIFS('اليومية العامة'!$M$6:$M$1600,'اليومية العامة'!$J$6:$J$1600,$B232,'اليومية العامة'!$B$6:$B$1600,$R$1)</f>
        <v>0</v>
      </c>
      <c r="T232" s="76">
        <f>SUMIFS('اليومية العامة'!$I$6:$I$1600,'اليومية العامة'!$F$6:$F$1600,$B232,'اليومية العامة'!$B$6:$B$1600,$T$1)</f>
        <v>0</v>
      </c>
      <c r="U232" s="76">
        <f>SUMIFS('اليومية العامة'!$M$6:$M$1600,'اليومية العامة'!$J$6:$J$1600,$B232,'اليومية العامة'!$B$6:$B$1600,$T$1)</f>
        <v>0</v>
      </c>
      <c r="V232" s="76">
        <f>SUMIFS('اليومية العامة'!$I$6:$I$1600,'اليومية العامة'!$F$6:$F$1600,$B232,'اليومية العامة'!$B$6:$B$1600,$V$1)</f>
        <v>0</v>
      </c>
      <c r="W232" s="76">
        <f>SUMIFS('اليومية العامة'!$M$6:$M$1600,'اليومية العامة'!$J$6:$J$1600,$B232,'اليومية العامة'!$B$6:$B$1600,$V$1)</f>
        <v>0</v>
      </c>
      <c r="X232" s="76">
        <f>SUMIFS('اليومية العامة'!$I$6:$I$1600,'اليومية العامة'!$F$6:$F$1600,$B232,'اليومية العامة'!$B$6:$B$1600,$X$1)</f>
        <v>0</v>
      </c>
      <c r="Y232" s="76">
        <f>SUMIFS('اليومية العامة'!$M$6:$M$1600,'اليومية العامة'!$J$6:$J$1600,$B232,'اليومية العامة'!$B$6:$B$1600,$X$1)</f>
        <v>0</v>
      </c>
      <c r="Z232" s="76">
        <f>SUMIFS('اليومية العامة'!$I$6:$I$1600,'اليومية العامة'!$F$6:$F$1600,$B232,'اليومية العامة'!$B$6:$B$1600,$Z$1)</f>
        <v>0</v>
      </c>
      <c r="AA232" s="76">
        <f>SUMIFS('اليومية العامة'!$M$6:$M$1600,'اليومية العامة'!$J$6:$J$1600,$B232,'اليومية العامة'!$B$6:$B$1600,$Z$1)</f>
        <v>0</v>
      </c>
      <c r="AB232" s="76">
        <f>SUMIFS('اليومية العامة'!$I$6:$I$1600,'اليومية العامة'!$F$6:$F$1600,$B232,'اليومية العامة'!$B$6:$B$1600,$AB$1)</f>
        <v>0</v>
      </c>
      <c r="AC232" s="76">
        <f>SUMIFS('اليومية العامة'!$M$6:$M$1600,'اليومية العامة'!$J$6:$J$1600,$B232,'اليومية العامة'!$B$6:$B$1600,$AB$1)</f>
        <v>0</v>
      </c>
      <c r="AD232" s="76">
        <f t="shared" si="9"/>
        <v>0</v>
      </c>
      <c r="AE232" s="76">
        <f t="shared" si="10"/>
        <v>0</v>
      </c>
      <c r="AF232" s="20" t="str">
        <f t="shared" si="11"/>
        <v/>
      </c>
    </row>
    <row r="233" spans="1:32" x14ac:dyDescent="0.25">
      <c r="A233" s="75">
        <f>'دليل الحسابات'!A231</f>
        <v>5</v>
      </c>
      <c r="B233" s="75">
        <f>'دليل الحسابات'!B231</f>
        <v>22601006</v>
      </c>
      <c r="C233" s="75" t="str">
        <f>'دليل الحسابات'!C231</f>
        <v>اسم الحساب ...........</v>
      </c>
      <c r="D233" s="76">
        <f>SUMIFS('القيد الإفتتاحي'!$I$6:$I$1600,'القيد الإفتتاحي'!$F$6:$F$1600,$B233,'القيد الإفتتاحي'!$B$6:$B$1600,$D$1)</f>
        <v>0</v>
      </c>
      <c r="E233" s="76">
        <f>SUMIFS('القيد الإفتتاحي'!$M$6:$M$1600,'القيد الإفتتاحي'!$J$6:$J$1600,$B233,'القيد الإفتتاحي'!$B$6:$B$1600,$D$1)</f>
        <v>0</v>
      </c>
      <c r="F233" s="76">
        <f>SUMIFS('اليومية العامة'!$I$6:$I$1600,'اليومية العامة'!$F$6:$F$1600,$B233,'اليومية العامة'!$B$6:$B$1600,$F$1)</f>
        <v>0</v>
      </c>
      <c r="G233" s="76">
        <f>SUMIFS('اليومية العامة'!$M$6:$M$1600,'اليومية العامة'!$J$6:$J$1600,$B233,'اليومية العامة'!$B$6:$B$1600,$F$1)</f>
        <v>0</v>
      </c>
      <c r="H233" s="76">
        <f>SUMIFS('اليومية العامة'!$I$6:$I$1600,'اليومية العامة'!$F$6:$F$1600,$B233,'اليومية العامة'!$B$6:$B$1600,$H$1)</f>
        <v>0</v>
      </c>
      <c r="I233" s="76">
        <f>SUMIFS('اليومية العامة'!$M$6:$M$1600,'اليومية العامة'!$J$6:$J$1600,$B233,'اليومية العامة'!$B$6:$B$1600,$H$1)</f>
        <v>0</v>
      </c>
      <c r="J233" s="76">
        <f>SUMIFS('اليومية العامة'!$I$6:$I$1600,'اليومية العامة'!$F$6:$F$1600,$B233,'اليومية العامة'!$B$6:$B$1600,$J$1)</f>
        <v>0</v>
      </c>
      <c r="K233" s="76">
        <f>SUMIFS('اليومية العامة'!$M$6:$M$1600,'اليومية العامة'!$J$6:$J$1600,$B233,'اليومية العامة'!$B$6:$B$1600,$J$1)</f>
        <v>0</v>
      </c>
      <c r="L233" s="76">
        <f>SUMIFS('اليومية العامة'!$I$6:$I$1600,'اليومية العامة'!$F$6:$F$1600,$B233,'اليومية العامة'!$B$6:$B$1600,$L$1)</f>
        <v>0</v>
      </c>
      <c r="M233" s="76">
        <f>SUMIFS('اليومية العامة'!$M$6:$M$1600,'اليومية العامة'!$J$6:$J$1600,$B233,'اليومية العامة'!$B$6:$B$1600,$L$1)</f>
        <v>0</v>
      </c>
      <c r="N233" s="76">
        <f>SUMIFS('اليومية العامة'!$I$6:$I$1600,'اليومية العامة'!$F$6:$F$1600,$B233,'اليومية العامة'!$B$6:$B$1600,$N$1)</f>
        <v>0</v>
      </c>
      <c r="O233" s="76">
        <f>SUMIFS('اليومية العامة'!$M$6:$M$1600,'اليومية العامة'!$J$6:$J$1600,$B233,'اليومية العامة'!$B$6:$B$1600,$N$1)</f>
        <v>0</v>
      </c>
      <c r="P233" s="76">
        <f>SUMIFS('اليومية العامة'!$I$6:$I$1600,'اليومية العامة'!$F$6:$F$1600,$B233,'اليومية العامة'!$B$6:$B$1600,$P$1)</f>
        <v>0</v>
      </c>
      <c r="Q233" s="76">
        <f>SUMIFS('اليومية العامة'!$M$6:$M$1600,'اليومية العامة'!$J$6:$J$1600,$B233,'اليومية العامة'!$B$6:$B$1600,$P$1)</f>
        <v>0</v>
      </c>
      <c r="R233" s="76">
        <f>SUMIFS('اليومية العامة'!$I$6:$I$1600,'اليومية العامة'!$F$6:$F$1600,$B233,'اليومية العامة'!$B$6:$B$1600,$R$1)</f>
        <v>0</v>
      </c>
      <c r="S233" s="76">
        <f>SUMIFS('اليومية العامة'!$M$6:$M$1600,'اليومية العامة'!$J$6:$J$1600,$B233,'اليومية العامة'!$B$6:$B$1600,$R$1)</f>
        <v>0</v>
      </c>
      <c r="T233" s="76">
        <f>SUMIFS('اليومية العامة'!$I$6:$I$1600,'اليومية العامة'!$F$6:$F$1600,$B233,'اليومية العامة'!$B$6:$B$1600,$T$1)</f>
        <v>0</v>
      </c>
      <c r="U233" s="76">
        <f>SUMIFS('اليومية العامة'!$M$6:$M$1600,'اليومية العامة'!$J$6:$J$1600,$B233,'اليومية العامة'!$B$6:$B$1600,$T$1)</f>
        <v>0</v>
      </c>
      <c r="V233" s="76">
        <f>SUMIFS('اليومية العامة'!$I$6:$I$1600,'اليومية العامة'!$F$6:$F$1600,$B233,'اليومية العامة'!$B$6:$B$1600,$V$1)</f>
        <v>0</v>
      </c>
      <c r="W233" s="76">
        <f>SUMIFS('اليومية العامة'!$M$6:$M$1600,'اليومية العامة'!$J$6:$J$1600,$B233,'اليومية العامة'!$B$6:$B$1600,$V$1)</f>
        <v>0</v>
      </c>
      <c r="X233" s="76">
        <f>SUMIFS('اليومية العامة'!$I$6:$I$1600,'اليومية العامة'!$F$6:$F$1600,$B233,'اليومية العامة'!$B$6:$B$1600,$X$1)</f>
        <v>0</v>
      </c>
      <c r="Y233" s="76">
        <f>SUMIFS('اليومية العامة'!$M$6:$M$1600,'اليومية العامة'!$J$6:$J$1600,$B233,'اليومية العامة'!$B$6:$B$1600,$X$1)</f>
        <v>0</v>
      </c>
      <c r="Z233" s="76">
        <f>SUMIFS('اليومية العامة'!$I$6:$I$1600,'اليومية العامة'!$F$6:$F$1600,$B233,'اليومية العامة'!$B$6:$B$1600,$Z$1)</f>
        <v>0</v>
      </c>
      <c r="AA233" s="76">
        <f>SUMIFS('اليومية العامة'!$M$6:$M$1600,'اليومية العامة'!$J$6:$J$1600,$B233,'اليومية العامة'!$B$6:$B$1600,$Z$1)</f>
        <v>0</v>
      </c>
      <c r="AB233" s="76">
        <f>SUMIFS('اليومية العامة'!$I$6:$I$1600,'اليومية العامة'!$F$6:$F$1600,$B233,'اليومية العامة'!$B$6:$B$1600,$AB$1)</f>
        <v>0</v>
      </c>
      <c r="AC233" s="76">
        <f>SUMIFS('اليومية العامة'!$M$6:$M$1600,'اليومية العامة'!$J$6:$J$1600,$B233,'اليومية العامة'!$B$6:$B$1600,$AB$1)</f>
        <v>0</v>
      </c>
      <c r="AD233" s="76">
        <f t="shared" si="9"/>
        <v>0</v>
      </c>
      <c r="AE233" s="76">
        <f t="shared" si="10"/>
        <v>0</v>
      </c>
      <c r="AF233" s="20" t="str">
        <f t="shared" si="11"/>
        <v/>
      </c>
    </row>
    <row r="234" spans="1:32" x14ac:dyDescent="0.25">
      <c r="A234" s="75">
        <f>'دليل الحسابات'!A232</f>
        <v>3</v>
      </c>
      <c r="B234" s="75">
        <f>'دليل الحسابات'!B232</f>
        <v>22700000</v>
      </c>
      <c r="C234" s="75" t="str">
        <f>'دليل الحسابات'!C232</f>
        <v>ايراد مقدم</v>
      </c>
      <c r="D234" s="76">
        <f>SUMIFS('القيد الإفتتاحي'!$I$6:$I$1600,'القيد الإفتتاحي'!$F$6:$F$1600,$B234,'القيد الإفتتاحي'!$B$6:$B$1600,$D$1)</f>
        <v>0</v>
      </c>
      <c r="E234" s="76">
        <f>SUMIFS('القيد الإفتتاحي'!$M$6:$M$1600,'القيد الإفتتاحي'!$J$6:$J$1600,$B234,'القيد الإفتتاحي'!$B$6:$B$1600,$D$1)</f>
        <v>0</v>
      </c>
      <c r="F234" s="76">
        <f>SUMIFS('اليومية العامة'!$I$6:$I$1600,'اليومية العامة'!$F$6:$F$1600,$B234,'اليومية العامة'!$B$6:$B$1600,$F$1)</f>
        <v>0</v>
      </c>
      <c r="G234" s="76">
        <f>SUMIFS('اليومية العامة'!$M$6:$M$1600,'اليومية العامة'!$J$6:$J$1600,$B234,'اليومية العامة'!$B$6:$B$1600,$F$1)</f>
        <v>0</v>
      </c>
      <c r="H234" s="76">
        <f>SUMIFS('اليومية العامة'!$I$6:$I$1600,'اليومية العامة'!$F$6:$F$1600,$B234,'اليومية العامة'!$B$6:$B$1600,$H$1)</f>
        <v>0</v>
      </c>
      <c r="I234" s="76">
        <f>SUMIFS('اليومية العامة'!$M$6:$M$1600,'اليومية العامة'!$J$6:$J$1600,$B234,'اليومية العامة'!$B$6:$B$1600,$H$1)</f>
        <v>0</v>
      </c>
      <c r="J234" s="76">
        <f>SUMIFS('اليومية العامة'!$I$6:$I$1600,'اليومية العامة'!$F$6:$F$1600,$B234,'اليومية العامة'!$B$6:$B$1600,$J$1)</f>
        <v>0</v>
      </c>
      <c r="K234" s="76">
        <f>SUMIFS('اليومية العامة'!$M$6:$M$1600,'اليومية العامة'!$J$6:$J$1600,$B234,'اليومية العامة'!$B$6:$B$1600,$J$1)</f>
        <v>0</v>
      </c>
      <c r="L234" s="76">
        <f>SUMIFS('اليومية العامة'!$I$6:$I$1600,'اليومية العامة'!$F$6:$F$1600,$B234,'اليومية العامة'!$B$6:$B$1600,$L$1)</f>
        <v>0</v>
      </c>
      <c r="M234" s="76">
        <f>SUMIFS('اليومية العامة'!$M$6:$M$1600,'اليومية العامة'!$J$6:$J$1600,$B234,'اليومية العامة'!$B$6:$B$1600,$L$1)</f>
        <v>0</v>
      </c>
      <c r="N234" s="76">
        <f>SUMIFS('اليومية العامة'!$I$6:$I$1600,'اليومية العامة'!$F$6:$F$1600,$B234,'اليومية العامة'!$B$6:$B$1600,$N$1)</f>
        <v>0</v>
      </c>
      <c r="O234" s="76">
        <f>SUMIFS('اليومية العامة'!$M$6:$M$1600,'اليومية العامة'!$J$6:$J$1600,$B234,'اليومية العامة'!$B$6:$B$1600,$N$1)</f>
        <v>0</v>
      </c>
      <c r="P234" s="76">
        <f>SUMIFS('اليومية العامة'!$I$6:$I$1600,'اليومية العامة'!$F$6:$F$1600,$B234,'اليومية العامة'!$B$6:$B$1600,$P$1)</f>
        <v>0</v>
      </c>
      <c r="Q234" s="76">
        <f>SUMIFS('اليومية العامة'!$M$6:$M$1600,'اليومية العامة'!$J$6:$J$1600,$B234,'اليومية العامة'!$B$6:$B$1600,$P$1)</f>
        <v>0</v>
      </c>
      <c r="R234" s="76">
        <f>SUMIFS('اليومية العامة'!$I$6:$I$1600,'اليومية العامة'!$F$6:$F$1600,$B234,'اليومية العامة'!$B$6:$B$1600,$R$1)</f>
        <v>0</v>
      </c>
      <c r="S234" s="76">
        <f>SUMIFS('اليومية العامة'!$M$6:$M$1600,'اليومية العامة'!$J$6:$J$1600,$B234,'اليومية العامة'!$B$6:$B$1600,$R$1)</f>
        <v>0</v>
      </c>
      <c r="T234" s="76">
        <f>SUMIFS('اليومية العامة'!$I$6:$I$1600,'اليومية العامة'!$F$6:$F$1600,$B234,'اليومية العامة'!$B$6:$B$1600,$T$1)</f>
        <v>0</v>
      </c>
      <c r="U234" s="76">
        <f>SUMIFS('اليومية العامة'!$M$6:$M$1600,'اليومية العامة'!$J$6:$J$1600,$B234,'اليومية العامة'!$B$6:$B$1600,$T$1)</f>
        <v>0</v>
      </c>
      <c r="V234" s="76">
        <f>SUMIFS('اليومية العامة'!$I$6:$I$1600,'اليومية العامة'!$F$6:$F$1600,$B234,'اليومية العامة'!$B$6:$B$1600,$V$1)</f>
        <v>0</v>
      </c>
      <c r="W234" s="76">
        <f>SUMIFS('اليومية العامة'!$M$6:$M$1600,'اليومية العامة'!$J$6:$J$1600,$B234,'اليومية العامة'!$B$6:$B$1600,$V$1)</f>
        <v>0</v>
      </c>
      <c r="X234" s="76">
        <f>SUMIFS('اليومية العامة'!$I$6:$I$1600,'اليومية العامة'!$F$6:$F$1600,$B234,'اليومية العامة'!$B$6:$B$1600,$X$1)</f>
        <v>0</v>
      </c>
      <c r="Y234" s="76">
        <f>SUMIFS('اليومية العامة'!$M$6:$M$1600,'اليومية العامة'!$J$6:$J$1600,$B234,'اليومية العامة'!$B$6:$B$1600,$X$1)</f>
        <v>0</v>
      </c>
      <c r="Z234" s="76">
        <f>SUMIFS('اليومية العامة'!$I$6:$I$1600,'اليومية العامة'!$F$6:$F$1600,$B234,'اليومية العامة'!$B$6:$B$1600,$Z$1)</f>
        <v>0</v>
      </c>
      <c r="AA234" s="76">
        <f>SUMIFS('اليومية العامة'!$M$6:$M$1600,'اليومية العامة'!$J$6:$J$1600,$B234,'اليومية العامة'!$B$6:$B$1600,$Z$1)</f>
        <v>0</v>
      </c>
      <c r="AB234" s="76">
        <f>SUMIFS('اليومية العامة'!$I$6:$I$1600,'اليومية العامة'!$F$6:$F$1600,$B234,'اليومية العامة'!$B$6:$B$1600,$AB$1)</f>
        <v>0</v>
      </c>
      <c r="AC234" s="76">
        <f>SUMIFS('اليومية العامة'!$M$6:$M$1600,'اليومية العامة'!$J$6:$J$1600,$B234,'اليومية العامة'!$B$6:$B$1600,$AB$1)</f>
        <v>0</v>
      </c>
      <c r="AD234" s="76">
        <f t="shared" si="9"/>
        <v>0</v>
      </c>
      <c r="AE234" s="76">
        <f t="shared" si="10"/>
        <v>0</v>
      </c>
      <c r="AF234" s="20" t="str">
        <f t="shared" si="11"/>
        <v/>
      </c>
    </row>
    <row r="235" spans="1:32" x14ac:dyDescent="0.25">
      <c r="A235" s="75">
        <f>'دليل الحسابات'!A233</f>
        <v>4</v>
      </c>
      <c r="B235" s="75">
        <f>'دليل الحسابات'!B233</f>
        <v>22701000</v>
      </c>
      <c r="C235" s="75" t="str">
        <f>'دليل الحسابات'!C233</f>
        <v>ايراد مقدم</v>
      </c>
      <c r="D235" s="76">
        <f>SUMIFS('القيد الإفتتاحي'!$I$6:$I$1600,'القيد الإفتتاحي'!$F$6:$F$1600,$B235,'القيد الإفتتاحي'!$B$6:$B$1600,$D$1)</f>
        <v>0</v>
      </c>
      <c r="E235" s="76">
        <f>SUMIFS('القيد الإفتتاحي'!$M$6:$M$1600,'القيد الإفتتاحي'!$J$6:$J$1600,$B235,'القيد الإفتتاحي'!$B$6:$B$1600,$D$1)</f>
        <v>0</v>
      </c>
      <c r="F235" s="76">
        <f>SUMIFS('اليومية العامة'!$I$6:$I$1600,'اليومية العامة'!$F$6:$F$1600,$B235,'اليومية العامة'!$B$6:$B$1600,$F$1)</f>
        <v>0</v>
      </c>
      <c r="G235" s="76">
        <f>SUMIFS('اليومية العامة'!$M$6:$M$1600,'اليومية العامة'!$J$6:$J$1600,$B235,'اليومية العامة'!$B$6:$B$1600,$F$1)</f>
        <v>0</v>
      </c>
      <c r="H235" s="76">
        <f>SUMIFS('اليومية العامة'!$I$6:$I$1600,'اليومية العامة'!$F$6:$F$1600,$B235,'اليومية العامة'!$B$6:$B$1600,$H$1)</f>
        <v>0</v>
      </c>
      <c r="I235" s="76">
        <f>SUMIFS('اليومية العامة'!$M$6:$M$1600,'اليومية العامة'!$J$6:$J$1600,$B235,'اليومية العامة'!$B$6:$B$1600,$H$1)</f>
        <v>0</v>
      </c>
      <c r="J235" s="76">
        <f>SUMIFS('اليومية العامة'!$I$6:$I$1600,'اليومية العامة'!$F$6:$F$1600,$B235,'اليومية العامة'!$B$6:$B$1600,$J$1)</f>
        <v>0</v>
      </c>
      <c r="K235" s="76">
        <f>SUMIFS('اليومية العامة'!$M$6:$M$1600,'اليومية العامة'!$J$6:$J$1600,$B235,'اليومية العامة'!$B$6:$B$1600,$J$1)</f>
        <v>0</v>
      </c>
      <c r="L235" s="76">
        <f>SUMIFS('اليومية العامة'!$I$6:$I$1600,'اليومية العامة'!$F$6:$F$1600,$B235,'اليومية العامة'!$B$6:$B$1600,$L$1)</f>
        <v>0</v>
      </c>
      <c r="M235" s="76">
        <f>SUMIFS('اليومية العامة'!$M$6:$M$1600,'اليومية العامة'!$J$6:$J$1600,$B235,'اليومية العامة'!$B$6:$B$1600,$L$1)</f>
        <v>0</v>
      </c>
      <c r="N235" s="76">
        <f>SUMIFS('اليومية العامة'!$I$6:$I$1600,'اليومية العامة'!$F$6:$F$1600,$B235,'اليومية العامة'!$B$6:$B$1600,$N$1)</f>
        <v>0</v>
      </c>
      <c r="O235" s="76">
        <f>SUMIFS('اليومية العامة'!$M$6:$M$1600,'اليومية العامة'!$J$6:$J$1600,$B235,'اليومية العامة'!$B$6:$B$1600,$N$1)</f>
        <v>0</v>
      </c>
      <c r="P235" s="76">
        <f>SUMIFS('اليومية العامة'!$I$6:$I$1600,'اليومية العامة'!$F$6:$F$1600,$B235,'اليومية العامة'!$B$6:$B$1600,$P$1)</f>
        <v>0</v>
      </c>
      <c r="Q235" s="76">
        <f>SUMIFS('اليومية العامة'!$M$6:$M$1600,'اليومية العامة'!$J$6:$J$1600,$B235,'اليومية العامة'!$B$6:$B$1600,$P$1)</f>
        <v>0</v>
      </c>
      <c r="R235" s="76">
        <f>SUMIFS('اليومية العامة'!$I$6:$I$1600,'اليومية العامة'!$F$6:$F$1600,$B235,'اليومية العامة'!$B$6:$B$1600,$R$1)</f>
        <v>0</v>
      </c>
      <c r="S235" s="76">
        <f>SUMIFS('اليومية العامة'!$M$6:$M$1600,'اليومية العامة'!$J$6:$J$1600,$B235,'اليومية العامة'!$B$6:$B$1600,$R$1)</f>
        <v>0</v>
      </c>
      <c r="T235" s="76">
        <f>SUMIFS('اليومية العامة'!$I$6:$I$1600,'اليومية العامة'!$F$6:$F$1600,$B235,'اليومية العامة'!$B$6:$B$1600,$T$1)</f>
        <v>0</v>
      </c>
      <c r="U235" s="76">
        <f>SUMIFS('اليومية العامة'!$M$6:$M$1600,'اليومية العامة'!$J$6:$J$1600,$B235,'اليومية العامة'!$B$6:$B$1600,$T$1)</f>
        <v>0</v>
      </c>
      <c r="V235" s="76">
        <f>SUMIFS('اليومية العامة'!$I$6:$I$1600,'اليومية العامة'!$F$6:$F$1600,$B235,'اليومية العامة'!$B$6:$B$1600,$V$1)</f>
        <v>0</v>
      </c>
      <c r="W235" s="76">
        <f>SUMIFS('اليومية العامة'!$M$6:$M$1600,'اليومية العامة'!$J$6:$J$1600,$B235,'اليومية العامة'!$B$6:$B$1600,$V$1)</f>
        <v>0</v>
      </c>
      <c r="X235" s="76">
        <f>SUMIFS('اليومية العامة'!$I$6:$I$1600,'اليومية العامة'!$F$6:$F$1600,$B235,'اليومية العامة'!$B$6:$B$1600,$X$1)</f>
        <v>0</v>
      </c>
      <c r="Y235" s="76">
        <f>SUMIFS('اليومية العامة'!$M$6:$M$1600,'اليومية العامة'!$J$6:$J$1600,$B235,'اليومية العامة'!$B$6:$B$1600,$X$1)</f>
        <v>0</v>
      </c>
      <c r="Z235" s="76">
        <f>SUMIFS('اليومية العامة'!$I$6:$I$1600,'اليومية العامة'!$F$6:$F$1600,$B235,'اليومية العامة'!$B$6:$B$1600,$Z$1)</f>
        <v>0</v>
      </c>
      <c r="AA235" s="76">
        <f>SUMIFS('اليومية العامة'!$M$6:$M$1600,'اليومية العامة'!$J$6:$J$1600,$B235,'اليومية العامة'!$B$6:$B$1600,$Z$1)</f>
        <v>0</v>
      </c>
      <c r="AB235" s="76">
        <f>SUMIFS('اليومية العامة'!$I$6:$I$1600,'اليومية العامة'!$F$6:$F$1600,$B235,'اليومية العامة'!$B$6:$B$1600,$AB$1)</f>
        <v>0</v>
      </c>
      <c r="AC235" s="76">
        <f>SUMIFS('اليومية العامة'!$M$6:$M$1600,'اليومية العامة'!$J$6:$J$1600,$B235,'اليومية العامة'!$B$6:$B$1600,$AB$1)</f>
        <v>0</v>
      </c>
      <c r="AD235" s="76">
        <f t="shared" si="9"/>
        <v>0</v>
      </c>
      <c r="AE235" s="76">
        <f t="shared" si="10"/>
        <v>0</v>
      </c>
      <c r="AF235" s="20" t="str">
        <f t="shared" si="11"/>
        <v/>
      </c>
    </row>
    <row r="236" spans="1:32" x14ac:dyDescent="0.25">
      <c r="A236" s="75">
        <f>'دليل الحسابات'!A234</f>
        <v>5</v>
      </c>
      <c r="B236" s="75">
        <f>'دليل الحسابات'!B234</f>
        <v>22701001</v>
      </c>
      <c r="C236" s="75" t="str">
        <f>'دليل الحسابات'!C234</f>
        <v>ايراد مقدم</v>
      </c>
      <c r="D236" s="76">
        <f>SUMIFS('القيد الإفتتاحي'!$I$6:$I$1600,'القيد الإفتتاحي'!$F$6:$F$1600,$B236,'القيد الإفتتاحي'!$B$6:$B$1600,$D$1)</f>
        <v>0</v>
      </c>
      <c r="E236" s="76">
        <f>SUMIFS('القيد الإفتتاحي'!$M$6:$M$1600,'القيد الإفتتاحي'!$J$6:$J$1600,$B236,'القيد الإفتتاحي'!$B$6:$B$1600,$D$1)</f>
        <v>0</v>
      </c>
      <c r="F236" s="76">
        <f>SUMIFS('اليومية العامة'!$I$6:$I$1600,'اليومية العامة'!$F$6:$F$1600,$B236,'اليومية العامة'!$B$6:$B$1600,$F$1)</f>
        <v>0</v>
      </c>
      <c r="G236" s="76">
        <f>SUMIFS('اليومية العامة'!$M$6:$M$1600,'اليومية العامة'!$J$6:$J$1600,$B236,'اليومية العامة'!$B$6:$B$1600,$F$1)</f>
        <v>0</v>
      </c>
      <c r="H236" s="76">
        <f>SUMIFS('اليومية العامة'!$I$6:$I$1600,'اليومية العامة'!$F$6:$F$1600,$B236,'اليومية العامة'!$B$6:$B$1600,$H$1)</f>
        <v>0</v>
      </c>
      <c r="I236" s="76">
        <f>SUMIFS('اليومية العامة'!$M$6:$M$1600,'اليومية العامة'!$J$6:$J$1600,$B236,'اليومية العامة'!$B$6:$B$1600,$H$1)</f>
        <v>0</v>
      </c>
      <c r="J236" s="76">
        <f>SUMIFS('اليومية العامة'!$I$6:$I$1600,'اليومية العامة'!$F$6:$F$1600,$B236,'اليومية العامة'!$B$6:$B$1600,$J$1)</f>
        <v>0</v>
      </c>
      <c r="K236" s="76">
        <f>SUMIFS('اليومية العامة'!$M$6:$M$1600,'اليومية العامة'!$J$6:$J$1600,$B236,'اليومية العامة'!$B$6:$B$1600,$J$1)</f>
        <v>0</v>
      </c>
      <c r="L236" s="76">
        <f>SUMIFS('اليومية العامة'!$I$6:$I$1600,'اليومية العامة'!$F$6:$F$1600,$B236,'اليومية العامة'!$B$6:$B$1600,$L$1)</f>
        <v>0</v>
      </c>
      <c r="M236" s="76">
        <f>SUMIFS('اليومية العامة'!$M$6:$M$1600,'اليومية العامة'!$J$6:$J$1600,$B236,'اليومية العامة'!$B$6:$B$1600,$L$1)</f>
        <v>0</v>
      </c>
      <c r="N236" s="76">
        <f>SUMIFS('اليومية العامة'!$I$6:$I$1600,'اليومية العامة'!$F$6:$F$1600,$B236,'اليومية العامة'!$B$6:$B$1600,$N$1)</f>
        <v>0</v>
      </c>
      <c r="O236" s="76">
        <f>SUMIFS('اليومية العامة'!$M$6:$M$1600,'اليومية العامة'!$J$6:$J$1600,$B236,'اليومية العامة'!$B$6:$B$1600,$N$1)</f>
        <v>0</v>
      </c>
      <c r="P236" s="76">
        <f>SUMIFS('اليومية العامة'!$I$6:$I$1600,'اليومية العامة'!$F$6:$F$1600,$B236,'اليومية العامة'!$B$6:$B$1600,$P$1)</f>
        <v>0</v>
      </c>
      <c r="Q236" s="76">
        <f>SUMIFS('اليومية العامة'!$M$6:$M$1600,'اليومية العامة'!$J$6:$J$1600,$B236,'اليومية العامة'!$B$6:$B$1600,$P$1)</f>
        <v>0</v>
      </c>
      <c r="R236" s="76">
        <f>SUMIFS('اليومية العامة'!$I$6:$I$1600,'اليومية العامة'!$F$6:$F$1600,$B236,'اليومية العامة'!$B$6:$B$1600,$R$1)</f>
        <v>0</v>
      </c>
      <c r="S236" s="76">
        <f>SUMIFS('اليومية العامة'!$M$6:$M$1600,'اليومية العامة'!$J$6:$J$1600,$B236,'اليومية العامة'!$B$6:$B$1600,$R$1)</f>
        <v>0</v>
      </c>
      <c r="T236" s="76">
        <f>SUMIFS('اليومية العامة'!$I$6:$I$1600,'اليومية العامة'!$F$6:$F$1600,$B236,'اليومية العامة'!$B$6:$B$1600,$T$1)</f>
        <v>0</v>
      </c>
      <c r="U236" s="76">
        <f>SUMIFS('اليومية العامة'!$M$6:$M$1600,'اليومية العامة'!$J$6:$J$1600,$B236,'اليومية العامة'!$B$6:$B$1600,$T$1)</f>
        <v>0</v>
      </c>
      <c r="V236" s="76">
        <f>SUMIFS('اليومية العامة'!$I$6:$I$1600,'اليومية العامة'!$F$6:$F$1600,$B236,'اليومية العامة'!$B$6:$B$1600,$V$1)</f>
        <v>0</v>
      </c>
      <c r="W236" s="76">
        <f>SUMIFS('اليومية العامة'!$M$6:$M$1600,'اليومية العامة'!$J$6:$J$1600,$B236,'اليومية العامة'!$B$6:$B$1600,$V$1)</f>
        <v>0</v>
      </c>
      <c r="X236" s="76">
        <f>SUMIFS('اليومية العامة'!$I$6:$I$1600,'اليومية العامة'!$F$6:$F$1600,$B236,'اليومية العامة'!$B$6:$B$1600,$X$1)</f>
        <v>0</v>
      </c>
      <c r="Y236" s="76">
        <f>SUMIFS('اليومية العامة'!$M$6:$M$1600,'اليومية العامة'!$J$6:$J$1600,$B236,'اليومية العامة'!$B$6:$B$1600,$X$1)</f>
        <v>0</v>
      </c>
      <c r="Z236" s="76">
        <f>SUMIFS('اليومية العامة'!$I$6:$I$1600,'اليومية العامة'!$F$6:$F$1600,$B236,'اليومية العامة'!$B$6:$B$1600,$Z$1)</f>
        <v>0</v>
      </c>
      <c r="AA236" s="76">
        <f>SUMIFS('اليومية العامة'!$M$6:$M$1600,'اليومية العامة'!$J$6:$J$1600,$B236,'اليومية العامة'!$B$6:$B$1600,$Z$1)</f>
        <v>0</v>
      </c>
      <c r="AB236" s="76">
        <f>SUMIFS('اليومية العامة'!$I$6:$I$1600,'اليومية العامة'!$F$6:$F$1600,$B236,'اليومية العامة'!$B$6:$B$1600,$AB$1)</f>
        <v>0</v>
      </c>
      <c r="AC236" s="76">
        <f>SUMIFS('اليومية العامة'!$M$6:$M$1600,'اليومية العامة'!$J$6:$J$1600,$B236,'اليومية العامة'!$B$6:$B$1600,$AB$1)</f>
        <v>0</v>
      </c>
      <c r="AD236" s="76">
        <f t="shared" si="9"/>
        <v>0</v>
      </c>
      <c r="AE236" s="76">
        <f t="shared" si="10"/>
        <v>0</v>
      </c>
      <c r="AF236" s="20" t="str">
        <f t="shared" si="11"/>
        <v/>
      </c>
    </row>
    <row r="237" spans="1:32" x14ac:dyDescent="0.25">
      <c r="A237" s="75">
        <f>'دليل الحسابات'!A235</f>
        <v>3</v>
      </c>
      <c r="B237" s="75">
        <f>'دليل الحسابات'!B235</f>
        <v>22800000</v>
      </c>
      <c r="C237" s="75" t="str">
        <f>'دليل الحسابات'!C235</f>
        <v>مصروف مستحق</v>
      </c>
      <c r="D237" s="76">
        <f>SUMIFS('القيد الإفتتاحي'!$I$6:$I$1600,'القيد الإفتتاحي'!$F$6:$F$1600,$B237,'القيد الإفتتاحي'!$B$6:$B$1600,$D$1)</f>
        <v>0</v>
      </c>
      <c r="E237" s="76">
        <f>SUMIFS('القيد الإفتتاحي'!$M$6:$M$1600,'القيد الإفتتاحي'!$J$6:$J$1600,$B237,'القيد الإفتتاحي'!$B$6:$B$1600,$D$1)</f>
        <v>0</v>
      </c>
      <c r="F237" s="76">
        <f>SUMIFS('اليومية العامة'!$I$6:$I$1600,'اليومية العامة'!$F$6:$F$1600,$B237,'اليومية العامة'!$B$6:$B$1600,$F$1)</f>
        <v>0</v>
      </c>
      <c r="G237" s="76">
        <f>SUMIFS('اليومية العامة'!$M$6:$M$1600,'اليومية العامة'!$J$6:$J$1600,$B237,'اليومية العامة'!$B$6:$B$1600,$F$1)</f>
        <v>0</v>
      </c>
      <c r="H237" s="76">
        <f>SUMIFS('اليومية العامة'!$I$6:$I$1600,'اليومية العامة'!$F$6:$F$1600,$B237,'اليومية العامة'!$B$6:$B$1600,$H$1)</f>
        <v>0</v>
      </c>
      <c r="I237" s="76">
        <f>SUMIFS('اليومية العامة'!$M$6:$M$1600,'اليومية العامة'!$J$6:$J$1600,$B237,'اليومية العامة'!$B$6:$B$1600,$H$1)</f>
        <v>0</v>
      </c>
      <c r="J237" s="76">
        <f>SUMIFS('اليومية العامة'!$I$6:$I$1600,'اليومية العامة'!$F$6:$F$1600,$B237,'اليومية العامة'!$B$6:$B$1600,$J$1)</f>
        <v>0</v>
      </c>
      <c r="K237" s="76">
        <f>SUMIFS('اليومية العامة'!$M$6:$M$1600,'اليومية العامة'!$J$6:$J$1600,$B237,'اليومية العامة'!$B$6:$B$1600,$J$1)</f>
        <v>0</v>
      </c>
      <c r="L237" s="76">
        <f>SUMIFS('اليومية العامة'!$I$6:$I$1600,'اليومية العامة'!$F$6:$F$1600,$B237,'اليومية العامة'!$B$6:$B$1600,$L$1)</f>
        <v>0</v>
      </c>
      <c r="M237" s="76">
        <f>SUMIFS('اليومية العامة'!$M$6:$M$1600,'اليومية العامة'!$J$6:$J$1600,$B237,'اليومية العامة'!$B$6:$B$1600,$L$1)</f>
        <v>0</v>
      </c>
      <c r="N237" s="76">
        <f>SUMIFS('اليومية العامة'!$I$6:$I$1600,'اليومية العامة'!$F$6:$F$1600,$B237,'اليومية العامة'!$B$6:$B$1600,$N$1)</f>
        <v>0</v>
      </c>
      <c r="O237" s="76">
        <f>SUMIFS('اليومية العامة'!$M$6:$M$1600,'اليومية العامة'!$J$6:$J$1600,$B237,'اليومية العامة'!$B$6:$B$1600,$N$1)</f>
        <v>0</v>
      </c>
      <c r="P237" s="76">
        <f>SUMIFS('اليومية العامة'!$I$6:$I$1600,'اليومية العامة'!$F$6:$F$1600,$B237,'اليومية العامة'!$B$6:$B$1600,$P$1)</f>
        <v>0</v>
      </c>
      <c r="Q237" s="76">
        <f>SUMIFS('اليومية العامة'!$M$6:$M$1600,'اليومية العامة'!$J$6:$J$1600,$B237,'اليومية العامة'!$B$6:$B$1600,$P$1)</f>
        <v>0</v>
      </c>
      <c r="R237" s="76">
        <f>SUMIFS('اليومية العامة'!$I$6:$I$1600,'اليومية العامة'!$F$6:$F$1600,$B237,'اليومية العامة'!$B$6:$B$1600,$R$1)</f>
        <v>0</v>
      </c>
      <c r="S237" s="76">
        <f>SUMIFS('اليومية العامة'!$M$6:$M$1600,'اليومية العامة'!$J$6:$J$1600,$B237,'اليومية العامة'!$B$6:$B$1600,$R$1)</f>
        <v>0</v>
      </c>
      <c r="T237" s="76">
        <f>SUMIFS('اليومية العامة'!$I$6:$I$1600,'اليومية العامة'!$F$6:$F$1600,$B237,'اليومية العامة'!$B$6:$B$1600,$T$1)</f>
        <v>0</v>
      </c>
      <c r="U237" s="76">
        <f>SUMIFS('اليومية العامة'!$M$6:$M$1600,'اليومية العامة'!$J$6:$J$1600,$B237,'اليومية العامة'!$B$6:$B$1600,$T$1)</f>
        <v>0</v>
      </c>
      <c r="V237" s="76">
        <f>SUMIFS('اليومية العامة'!$I$6:$I$1600,'اليومية العامة'!$F$6:$F$1600,$B237,'اليومية العامة'!$B$6:$B$1600,$V$1)</f>
        <v>0</v>
      </c>
      <c r="W237" s="76">
        <f>SUMIFS('اليومية العامة'!$M$6:$M$1600,'اليومية العامة'!$J$6:$J$1600,$B237,'اليومية العامة'!$B$6:$B$1600,$V$1)</f>
        <v>0</v>
      </c>
      <c r="X237" s="76">
        <f>SUMIFS('اليومية العامة'!$I$6:$I$1600,'اليومية العامة'!$F$6:$F$1600,$B237,'اليومية العامة'!$B$6:$B$1600,$X$1)</f>
        <v>0</v>
      </c>
      <c r="Y237" s="76">
        <f>SUMIFS('اليومية العامة'!$M$6:$M$1600,'اليومية العامة'!$J$6:$J$1600,$B237,'اليومية العامة'!$B$6:$B$1600,$X$1)</f>
        <v>0</v>
      </c>
      <c r="Z237" s="76">
        <f>SUMIFS('اليومية العامة'!$I$6:$I$1600,'اليومية العامة'!$F$6:$F$1600,$B237,'اليومية العامة'!$B$6:$B$1600,$Z$1)</f>
        <v>0</v>
      </c>
      <c r="AA237" s="76">
        <f>SUMIFS('اليومية العامة'!$M$6:$M$1600,'اليومية العامة'!$J$6:$J$1600,$B237,'اليومية العامة'!$B$6:$B$1600,$Z$1)</f>
        <v>0</v>
      </c>
      <c r="AB237" s="76">
        <f>SUMIFS('اليومية العامة'!$I$6:$I$1600,'اليومية العامة'!$F$6:$F$1600,$B237,'اليومية العامة'!$B$6:$B$1600,$AB$1)</f>
        <v>0</v>
      </c>
      <c r="AC237" s="76">
        <f>SUMIFS('اليومية العامة'!$M$6:$M$1600,'اليومية العامة'!$J$6:$J$1600,$B237,'اليومية العامة'!$B$6:$B$1600,$AB$1)</f>
        <v>0</v>
      </c>
      <c r="AD237" s="76">
        <f t="shared" si="9"/>
        <v>0</v>
      </c>
      <c r="AE237" s="76">
        <f t="shared" si="10"/>
        <v>0</v>
      </c>
      <c r="AF237" s="20" t="str">
        <f t="shared" si="11"/>
        <v/>
      </c>
    </row>
    <row r="238" spans="1:32" x14ac:dyDescent="0.25">
      <c r="A238" s="75">
        <f>'دليل الحسابات'!A236</f>
        <v>4</v>
      </c>
      <c r="B238" s="75">
        <f>'دليل الحسابات'!B236</f>
        <v>22801000</v>
      </c>
      <c r="C238" s="75" t="str">
        <f>'دليل الحسابات'!C236</f>
        <v>مصروف مستحق</v>
      </c>
      <c r="D238" s="76">
        <f>SUMIFS('القيد الإفتتاحي'!$I$6:$I$1600,'القيد الإفتتاحي'!$F$6:$F$1600,$B238,'القيد الإفتتاحي'!$B$6:$B$1600,$D$1)</f>
        <v>0</v>
      </c>
      <c r="E238" s="76">
        <f>SUMIFS('القيد الإفتتاحي'!$M$6:$M$1600,'القيد الإفتتاحي'!$J$6:$J$1600,$B238,'القيد الإفتتاحي'!$B$6:$B$1600,$D$1)</f>
        <v>0</v>
      </c>
      <c r="F238" s="76">
        <f>SUMIFS('اليومية العامة'!$I$6:$I$1600,'اليومية العامة'!$F$6:$F$1600,$B238,'اليومية العامة'!$B$6:$B$1600,$F$1)</f>
        <v>0</v>
      </c>
      <c r="G238" s="76">
        <f>SUMIFS('اليومية العامة'!$M$6:$M$1600,'اليومية العامة'!$J$6:$J$1600,$B238,'اليومية العامة'!$B$6:$B$1600,$F$1)</f>
        <v>0</v>
      </c>
      <c r="H238" s="76">
        <f>SUMIFS('اليومية العامة'!$I$6:$I$1600,'اليومية العامة'!$F$6:$F$1600,$B238,'اليومية العامة'!$B$6:$B$1600,$H$1)</f>
        <v>0</v>
      </c>
      <c r="I238" s="76">
        <f>SUMIFS('اليومية العامة'!$M$6:$M$1600,'اليومية العامة'!$J$6:$J$1600,$B238,'اليومية العامة'!$B$6:$B$1600,$H$1)</f>
        <v>0</v>
      </c>
      <c r="J238" s="76">
        <f>SUMIFS('اليومية العامة'!$I$6:$I$1600,'اليومية العامة'!$F$6:$F$1600,$B238,'اليومية العامة'!$B$6:$B$1600,$J$1)</f>
        <v>0</v>
      </c>
      <c r="K238" s="76">
        <f>SUMIFS('اليومية العامة'!$M$6:$M$1600,'اليومية العامة'!$J$6:$J$1600,$B238,'اليومية العامة'!$B$6:$B$1600,$J$1)</f>
        <v>0</v>
      </c>
      <c r="L238" s="76">
        <f>SUMIFS('اليومية العامة'!$I$6:$I$1600,'اليومية العامة'!$F$6:$F$1600,$B238,'اليومية العامة'!$B$6:$B$1600,$L$1)</f>
        <v>0</v>
      </c>
      <c r="M238" s="76">
        <f>SUMIFS('اليومية العامة'!$M$6:$M$1600,'اليومية العامة'!$J$6:$J$1600,$B238,'اليومية العامة'!$B$6:$B$1600,$L$1)</f>
        <v>0</v>
      </c>
      <c r="N238" s="76">
        <f>SUMIFS('اليومية العامة'!$I$6:$I$1600,'اليومية العامة'!$F$6:$F$1600,$B238,'اليومية العامة'!$B$6:$B$1600,$N$1)</f>
        <v>0</v>
      </c>
      <c r="O238" s="76">
        <f>SUMIFS('اليومية العامة'!$M$6:$M$1600,'اليومية العامة'!$J$6:$J$1600,$B238,'اليومية العامة'!$B$6:$B$1600,$N$1)</f>
        <v>0</v>
      </c>
      <c r="P238" s="76">
        <f>SUMIFS('اليومية العامة'!$I$6:$I$1600,'اليومية العامة'!$F$6:$F$1600,$B238,'اليومية العامة'!$B$6:$B$1600,$P$1)</f>
        <v>0</v>
      </c>
      <c r="Q238" s="76">
        <f>SUMIFS('اليومية العامة'!$M$6:$M$1600,'اليومية العامة'!$J$6:$J$1600,$B238,'اليومية العامة'!$B$6:$B$1600,$P$1)</f>
        <v>0</v>
      </c>
      <c r="R238" s="76">
        <f>SUMIFS('اليومية العامة'!$I$6:$I$1600,'اليومية العامة'!$F$6:$F$1600,$B238,'اليومية العامة'!$B$6:$B$1600,$R$1)</f>
        <v>0</v>
      </c>
      <c r="S238" s="76">
        <f>SUMIFS('اليومية العامة'!$M$6:$M$1600,'اليومية العامة'!$J$6:$J$1600,$B238,'اليومية العامة'!$B$6:$B$1600,$R$1)</f>
        <v>0</v>
      </c>
      <c r="T238" s="76">
        <f>SUMIFS('اليومية العامة'!$I$6:$I$1600,'اليومية العامة'!$F$6:$F$1600,$B238,'اليومية العامة'!$B$6:$B$1600,$T$1)</f>
        <v>0</v>
      </c>
      <c r="U238" s="76">
        <f>SUMIFS('اليومية العامة'!$M$6:$M$1600,'اليومية العامة'!$J$6:$J$1600,$B238,'اليومية العامة'!$B$6:$B$1600,$T$1)</f>
        <v>0</v>
      </c>
      <c r="V238" s="76">
        <f>SUMIFS('اليومية العامة'!$I$6:$I$1600,'اليومية العامة'!$F$6:$F$1600,$B238,'اليومية العامة'!$B$6:$B$1600,$V$1)</f>
        <v>0</v>
      </c>
      <c r="W238" s="76">
        <f>SUMIFS('اليومية العامة'!$M$6:$M$1600,'اليومية العامة'!$J$6:$J$1600,$B238,'اليومية العامة'!$B$6:$B$1600,$V$1)</f>
        <v>0</v>
      </c>
      <c r="X238" s="76">
        <f>SUMIFS('اليومية العامة'!$I$6:$I$1600,'اليومية العامة'!$F$6:$F$1600,$B238,'اليومية العامة'!$B$6:$B$1600,$X$1)</f>
        <v>0</v>
      </c>
      <c r="Y238" s="76">
        <f>SUMIFS('اليومية العامة'!$M$6:$M$1600,'اليومية العامة'!$J$6:$J$1600,$B238,'اليومية العامة'!$B$6:$B$1600,$X$1)</f>
        <v>0</v>
      </c>
      <c r="Z238" s="76">
        <f>SUMIFS('اليومية العامة'!$I$6:$I$1600,'اليومية العامة'!$F$6:$F$1600,$B238,'اليومية العامة'!$B$6:$B$1600,$Z$1)</f>
        <v>0</v>
      </c>
      <c r="AA238" s="76">
        <f>SUMIFS('اليومية العامة'!$M$6:$M$1600,'اليومية العامة'!$J$6:$J$1600,$B238,'اليومية العامة'!$B$6:$B$1600,$Z$1)</f>
        <v>0</v>
      </c>
      <c r="AB238" s="76">
        <f>SUMIFS('اليومية العامة'!$I$6:$I$1600,'اليومية العامة'!$F$6:$F$1600,$B238,'اليومية العامة'!$B$6:$B$1600,$AB$1)</f>
        <v>0</v>
      </c>
      <c r="AC238" s="76">
        <f>SUMIFS('اليومية العامة'!$M$6:$M$1600,'اليومية العامة'!$J$6:$J$1600,$B238,'اليومية العامة'!$B$6:$B$1600,$AB$1)</f>
        <v>0</v>
      </c>
      <c r="AD238" s="76">
        <f t="shared" si="9"/>
        <v>0</v>
      </c>
      <c r="AE238" s="76">
        <f t="shared" si="10"/>
        <v>0</v>
      </c>
      <c r="AF238" s="20" t="str">
        <f t="shared" si="11"/>
        <v/>
      </c>
    </row>
    <row r="239" spans="1:32" x14ac:dyDescent="0.25">
      <c r="A239" s="75">
        <f>'دليل الحسابات'!A237</f>
        <v>5</v>
      </c>
      <c r="B239" s="75">
        <f>'دليل الحسابات'!B237</f>
        <v>22801001</v>
      </c>
      <c r="C239" s="75" t="str">
        <f>'دليل الحسابات'!C237</f>
        <v>مصروف اجور ورواتب مستحق</v>
      </c>
      <c r="D239" s="76">
        <f>SUMIFS('القيد الإفتتاحي'!$I$6:$I$1600,'القيد الإفتتاحي'!$F$6:$F$1600,$B239,'القيد الإفتتاحي'!$B$6:$B$1600,$D$1)</f>
        <v>0</v>
      </c>
      <c r="E239" s="76">
        <f>SUMIFS('القيد الإفتتاحي'!$M$6:$M$1600,'القيد الإفتتاحي'!$J$6:$J$1600,$B239,'القيد الإفتتاحي'!$B$6:$B$1600,$D$1)</f>
        <v>0</v>
      </c>
      <c r="F239" s="76">
        <f>SUMIFS('اليومية العامة'!$I$6:$I$1600,'اليومية العامة'!$F$6:$F$1600,$B239,'اليومية العامة'!$B$6:$B$1600,$F$1)</f>
        <v>0</v>
      </c>
      <c r="G239" s="76">
        <f>SUMIFS('اليومية العامة'!$M$6:$M$1600,'اليومية العامة'!$J$6:$J$1600,$B239,'اليومية العامة'!$B$6:$B$1600,$F$1)</f>
        <v>0</v>
      </c>
      <c r="H239" s="76">
        <f>SUMIFS('اليومية العامة'!$I$6:$I$1600,'اليومية العامة'!$F$6:$F$1600,$B239,'اليومية العامة'!$B$6:$B$1600,$H$1)</f>
        <v>0</v>
      </c>
      <c r="I239" s="76">
        <f>SUMIFS('اليومية العامة'!$M$6:$M$1600,'اليومية العامة'!$J$6:$J$1600,$B239,'اليومية العامة'!$B$6:$B$1600,$H$1)</f>
        <v>0</v>
      </c>
      <c r="J239" s="76">
        <f>SUMIFS('اليومية العامة'!$I$6:$I$1600,'اليومية العامة'!$F$6:$F$1600,$B239,'اليومية العامة'!$B$6:$B$1600,$J$1)</f>
        <v>0</v>
      </c>
      <c r="K239" s="76">
        <f>SUMIFS('اليومية العامة'!$M$6:$M$1600,'اليومية العامة'!$J$6:$J$1600,$B239,'اليومية العامة'!$B$6:$B$1600,$J$1)</f>
        <v>0</v>
      </c>
      <c r="L239" s="76">
        <f>SUMIFS('اليومية العامة'!$I$6:$I$1600,'اليومية العامة'!$F$6:$F$1600,$B239,'اليومية العامة'!$B$6:$B$1600,$L$1)</f>
        <v>0</v>
      </c>
      <c r="M239" s="76">
        <f>SUMIFS('اليومية العامة'!$M$6:$M$1600,'اليومية العامة'!$J$6:$J$1600,$B239,'اليومية العامة'!$B$6:$B$1600,$L$1)</f>
        <v>0</v>
      </c>
      <c r="N239" s="76">
        <f>SUMIFS('اليومية العامة'!$I$6:$I$1600,'اليومية العامة'!$F$6:$F$1600,$B239,'اليومية العامة'!$B$6:$B$1600,$N$1)</f>
        <v>0</v>
      </c>
      <c r="O239" s="76">
        <f>SUMIFS('اليومية العامة'!$M$6:$M$1600,'اليومية العامة'!$J$6:$J$1600,$B239,'اليومية العامة'!$B$6:$B$1600,$N$1)</f>
        <v>0</v>
      </c>
      <c r="P239" s="76">
        <f>SUMIFS('اليومية العامة'!$I$6:$I$1600,'اليومية العامة'!$F$6:$F$1600,$B239,'اليومية العامة'!$B$6:$B$1600,$P$1)</f>
        <v>0</v>
      </c>
      <c r="Q239" s="76">
        <f>SUMIFS('اليومية العامة'!$M$6:$M$1600,'اليومية العامة'!$J$6:$J$1600,$B239,'اليومية العامة'!$B$6:$B$1600,$P$1)</f>
        <v>0</v>
      </c>
      <c r="R239" s="76">
        <f>SUMIFS('اليومية العامة'!$I$6:$I$1600,'اليومية العامة'!$F$6:$F$1600,$B239,'اليومية العامة'!$B$6:$B$1600,$R$1)</f>
        <v>0</v>
      </c>
      <c r="S239" s="76">
        <f>SUMIFS('اليومية العامة'!$M$6:$M$1600,'اليومية العامة'!$J$6:$J$1600,$B239,'اليومية العامة'!$B$6:$B$1600,$R$1)</f>
        <v>0</v>
      </c>
      <c r="T239" s="76">
        <f>SUMIFS('اليومية العامة'!$I$6:$I$1600,'اليومية العامة'!$F$6:$F$1600,$B239,'اليومية العامة'!$B$6:$B$1600,$T$1)</f>
        <v>0</v>
      </c>
      <c r="U239" s="76">
        <f>SUMIFS('اليومية العامة'!$M$6:$M$1600,'اليومية العامة'!$J$6:$J$1600,$B239,'اليومية العامة'!$B$6:$B$1600,$T$1)</f>
        <v>0</v>
      </c>
      <c r="V239" s="76">
        <f>SUMIFS('اليومية العامة'!$I$6:$I$1600,'اليومية العامة'!$F$6:$F$1600,$B239,'اليومية العامة'!$B$6:$B$1600,$V$1)</f>
        <v>0</v>
      </c>
      <c r="W239" s="76">
        <f>SUMIFS('اليومية العامة'!$M$6:$M$1600,'اليومية العامة'!$J$6:$J$1600,$B239,'اليومية العامة'!$B$6:$B$1600,$V$1)</f>
        <v>0</v>
      </c>
      <c r="X239" s="76">
        <f>SUMIFS('اليومية العامة'!$I$6:$I$1600,'اليومية العامة'!$F$6:$F$1600,$B239,'اليومية العامة'!$B$6:$B$1600,$X$1)</f>
        <v>0</v>
      </c>
      <c r="Y239" s="76">
        <f>SUMIFS('اليومية العامة'!$M$6:$M$1600,'اليومية العامة'!$J$6:$J$1600,$B239,'اليومية العامة'!$B$6:$B$1600,$X$1)</f>
        <v>0</v>
      </c>
      <c r="Z239" s="76">
        <f>SUMIFS('اليومية العامة'!$I$6:$I$1600,'اليومية العامة'!$F$6:$F$1600,$B239,'اليومية العامة'!$B$6:$B$1600,$Z$1)</f>
        <v>0</v>
      </c>
      <c r="AA239" s="76">
        <f>SUMIFS('اليومية العامة'!$M$6:$M$1600,'اليومية العامة'!$J$6:$J$1600,$B239,'اليومية العامة'!$B$6:$B$1600,$Z$1)</f>
        <v>0</v>
      </c>
      <c r="AB239" s="76">
        <f>SUMIFS('اليومية العامة'!$I$6:$I$1600,'اليومية العامة'!$F$6:$F$1600,$B239,'اليومية العامة'!$B$6:$B$1600,$AB$1)</f>
        <v>0</v>
      </c>
      <c r="AC239" s="76">
        <f>SUMIFS('اليومية العامة'!$M$6:$M$1600,'اليومية العامة'!$J$6:$J$1600,$B239,'اليومية العامة'!$B$6:$B$1600,$AB$1)</f>
        <v>0</v>
      </c>
      <c r="AD239" s="76">
        <f t="shared" si="9"/>
        <v>0</v>
      </c>
      <c r="AE239" s="76">
        <f t="shared" si="10"/>
        <v>0</v>
      </c>
      <c r="AF239" s="20" t="str">
        <f t="shared" si="11"/>
        <v/>
      </c>
    </row>
    <row r="240" spans="1:32" x14ac:dyDescent="0.25">
      <c r="A240" s="75">
        <f>'دليل الحسابات'!A238</f>
        <v>5</v>
      </c>
      <c r="B240" s="75">
        <f>'دليل الحسابات'!B238</f>
        <v>22801002</v>
      </c>
      <c r="C240" s="75" t="str">
        <f>'دليل الحسابات'!C238</f>
        <v>مصروف ايجار مستحق</v>
      </c>
      <c r="D240" s="76">
        <f>SUMIFS('القيد الإفتتاحي'!$I$6:$I$1600,'القيد الإفتتاحي'!$F$6:$F$1600,$B240,'القيد الإفتتاحي'!$B$6:$B$1600,$D$1)</f>
        <v>0</v>
      </c>
      <c r="E240" s="76">
        <f>SUMIFS('القيد الإفتتاحي'!$M$6:$M$1600,'القيد الإفتتاحي'!$J$6:$J$1600,$B240,'القيد الإفتتاحي'!$B$6:$B$1600,$D$1)</f>
        <v>0</v>
      </c>
      <c r="F240" s="76">
        <f>SUMIFS('اليومية العامة'!$I$6:$I$1600,'اليومية العامة'!$F$6:$F$1600,$B240,'اليومية العامة'!$B$6:$B$1600,$F$1)</f>
        <v>0</v>
      </c>
      <c r="G240" s="76">
        <f>SUMIFS('اليومية العامة'!$M$6:$M$1600,'اليومية العامة'!$J$6:$J$1600,$B240,'اليومية العامة'!$B$6:$B$1600,$F$1)</f>
        <v>0</v>
      </c>
      <c r="H240" s="76">
        <f>SUMIFS('اليومية العامة'!$I$6:$I$1600,'اليومية العامة'!$F$6:$F$1600,$B240,'اليومية العامة'!$B$6:$B$1600,$H$1)</f>
        <v>0</v>
      </c>
      <c r="I240" s="76">
        <f>SUMIFS('اليومية العامة'!$M$6:$M$1600,'اليومية العامة'!$J$6:$J$1600,$B240,'اليومية العامة'!$B$6:$B$1600,$H$1)</f>
        <v>0</v>
      </c>
      <c r="J240" s="76">
        <f>SUMIFS('اليومية العامة'!$I$6:$I$1600,'اليومية العامة'!$F$6:$F$1600,$B240,'اليومية العامة'!$B$6:$B$1600,$J$1)</f>
        <v>0</v>
      </c>
      <c r="K240" s="76">
        <f>SUMIFS('اليومية العامة'!$M$6:$M$1600,'اليومية العامة'!$J$6:$J$1600,$B240,'اليومية العامة'!$B$6:$B$1600,$J$1)</f>
        <v>0</v>
      </c>
      <c r="L240" s="76">
        <f>SUMIFS('اليومية العامة'!$I$6:$I$1600,'اليومية العامة'!$F$6:$F$1600,$B240,'اليومية العامة'!$B$6:$B$1600,$L$1)</f>
        <v>0</v>
      </c>
      <c r="M240" s="76">
        <f>SUMIFS('اليومية العامة'!$M$6:$M$1600,'اليومية العامة'!$J$6:$J$1600,$B240,'اليومية العامة'!$B$6:$B$1600,$L$1)</f>
        <v>0</v>
      </c>
      <c r="N240" s="76">
        <f>SUMIFS('اليومية العامة'!$I$6:$I$1600,'اليومية العامة'!$F$6:$F$1600,$B240,'اليومية العامة'!$B$6:$B$1600,$N$1)</f>
        <v>0</v>
      </c>
      <c r="O240" s="76">
        <f>SUMIFS('اليومية العامة'!$M$6:$M$1600,'اليومية العامة'!$J$6:$J$1600,$B240,'اليومية العامة'!$B$6:$B$1600,$N$1)</f>
        <v>0</v>
      </c>
      <c r="P240" s="76">
        <f>SUMIFS('اليومية العامة'!$I$6:$I$1600,'اليومية العامة'!$F$6:$F$1600,$B240,'اليومية العامة'!$B$6:$B$1600,$P$1)</f>
        <v>0</v>
      </c>
      <c r="Q240" s="76">
        <f>SUMIFS('اليومية العامة'!$M$6:$M$1600,'اليومية العامة'!$J$6:$J$1600,$B240,'اليومية العامة'!$B$6:$B$1600,$P$1)</f>
        <v>0</v>
      </c>
      <c r="R240" s="76">
        <f>SUMIFS('اليومية العامة'!$I$6:$I$1600,'اليومية العامة'!$F$6:$F$1600,$B240,'اليومية العامة'!$B$6:$B$1600,$R$1)</f>
        <v>0</v>
      </c>
      <c r="S240" s="76">
        <f>SUMIFS('اليومية العامة'!$M$6:$M$1600,'اليومية العامة'!$J$6:$J$1600,$B240,'اليومية العامة'!$B$6:$B$1600,$R$1)</f>
        <v>0</v>
      </c>
      <c r="T240" s="76">
        <f>SUMIFS('اليومية العامة'!$I$6:$I$1600,'اليومية العامة'!$F$6:$F$1600,$B240,'اليومية العامة'!$B$6:$B$1600,$T$1)</f>
        <v>0</v>
      </c>
      <c r="U240" s="76">
        <f>SUMIFS('اليومية العامة'!$M$6:$M$1600,'اليومية العامة'!$J$6:$J$1600,$B240,'اليومية العامة'!$B$6:$B$1600,$T$1)</f>
        <v>0</v>
      </c>
      <c r="V240" s="76">
        <f>SUMIFS('اليومية العامة'!$I$6:$I$1600,'اليومية العامة'!$F$6:$F$1600,$B240,'اليومية العامة'!$B$6:$B$1600,$V$1)</f>
        <v>0</v>
      </c>
      <c r="W240" s="76">
        <f>SUMIFS('اليومية العامة'!$M$6:$M$1600,'اليومية العامة'!$J$6:$J$1600,$B240,'اليومية العامة'!$B$6:$B$1600,$V$1)</f>
        <v>0</v>
      </c>
      <c r="X240" s="76">
        <f>SUMIFS('اليومية العامة'!$I$6:$I$1600,'اليومية العامة'!$F$6:$F$1600,$B240,'اليومية العامة'!$B$6:$B$1600,$X$1)</f>
        <v>0</v>
      </c>
      <c r="Y240" s="76">
        <f>SUMIFS('اليومية العامة'!$M$6:$M$1600,'اليومية العامة'!$J$6:$J$1600,$B240,'اليومية العامة'!$B$6:$B$1600,$X$1)</f>
        <v>0</v>
      </c>
      <c r="Z240" s="76">
        <f>SUMIFS('اليومية العامة'!$I$6:$I$1600,'اليومية العامة'!$F$6:$F$1600,$B240,'اليومية العامة'!$B$6:$B$1600,$Z$1)</f>
        <v>0</v>
      </c>
      <c r="AA240" s="76">
        <f>SUMIFS('اليومية العامة'!$M$6:$M$1600,'اليومية العامة'!$J$6:$J$1600,$B240,'اليومية العامة'!$B$6:$B$1600,$Z$1)</f>
        <v>0</v>
      </c>
      <c r="AB240" s="76">
        <f>SUMIFS('اليومية العامة'!$I$6:$I$1600,'اليومية العامة'!$F$6:$F$1600,$B240,'اليومية العامة'!$B$6:$B$1600,$AB$1)</f>
        <v>0</v>
      </c>
      <c r="AC240" s="76">
        <f>SUMIFS('اليومية العامة'!$M$6:$M$1600,'اليومية العامة'!$J$6:$J$1600,$B240,'اليومية العامة'!$B$6:$B$1600,$AB$1)</f>
        <v>0</v>
      </c>
      <c r="AD240" s="76">
        <f t="shared" si="9"/>
        <v>0</v>
      </c>
      <c r="AE240" s="76">
        <f t="shared" si="10"/>
        <v>0</v>
      </c>
      <c r="AF240" s="20" t="str">
        <f t="shared" si="11"/>
        <v/>
      </c>
    </row>
    <row r="241" spans="1:32" x14ac:dyDescent="0.25">
      <c r="A241" s="75">
        <f>'دليل الحسابات'!A239</f>
        <v>5</v>
      </c>
      <c r="B241" s="75">
        <f>'دليل الحسابات'!B239</f>
        <v>22801003</v>
      </c>
      <c r="C241" s="75" t="str">
        <f>'دليل الحسابات'!C239</f>
        <v>مصروفات اخرى مستحقة</v>
      </c>
      <c r="D241" s="76">
        <f>SUMIFS('القيد الإفتتاحي'!$I$6:$I$1600,'القيد الإفتتاحي'!$F$6:$F$1600,$B241,'القيد الإفتتاحي'!$B$6:$B$1600,$D$1)</f>
        <v>0</v>
      </c>
      <c r="E241" s="76">
        <f>SUMIFS('القيد الإفتتاحي'!$M$6:$M$1600,'القيد الإفتتاحي'!$J$6:$J$1600,$B241,'القيد الإفتتاحي'!$B$6:$B$1600,$D$1)</f>
        <v>0</v>
      </c>
      <c r="F241" s="76">
        <f>SUMIFS('اليومية العامة'!$I$6:$I$1600,'اليومية العامة'!$F$6:$F$1600,$B241,'اليومية العامة'!$B$6:$B$1600,$F$1)</f>
        <v>0</v>
      </c>
      <c r="G241" s="76">
        <f>SUMIFS('اليومية العامة'!$M$6:$M$1600,'اليومية العامة'!$J$6:$J$1600,$B241,'اليومية العامة'!$B$6:$B$1600,$F$1)</f>
        <v>0</v>
      </c>
      <c r="H241" s="76">
        <f>SUMIFS('اليومية العامة'!$I$6:$I$1600,'اليومية العامة'!$F$6:$F$1600,$B241,'اليومية العامة'!$B$6:$B$1600,$H$1)</f>
        <v>0</v>
      </c>
      <c r="I241" s="76">
        <f>SUMIFS('اليومية العامة'!$M$6:$M$1600,'اليومية العامة'!$J$6:$J$1600,$B241,'اليومية العامة'!$B$6:$B$1600,$H$1)</f>
        <v>0</v>
      </c>
      <c r="J241" s="76">
        <f>SUMIFS('اليومية العامة'!$I$6:$I$1600,'اليومية العامة'!$F$6:$F$1600,$B241,'اليومية العامة'!$B$6:$B$1600,$J$1)</f>
        <v>0</v>
      </c>
      <c r="K241" s="76">
        <f>SUMIFS('اليومية العامة'!$M$6:$M$1600,'اليومية العامة'!$J$6:$J$1600,$B241,'اليومية العامة'!$B$6:$B$1600,$J$1)</f>
        <v>0</v>
      </c>
      <c r="L241" s="76">
        <f>SUMIFS('اليومية العامة'!$I$6:$I$1600,'اليومية العامة'!$F$6:$F$1600,$B241,'اليومية العامة'!$B$6:$B$1600,$L$1)</f>
        <v>0</v>
      </c>
      <c r="M241" s="76">
        <f>SUMIFS('اليومية العامة'!$M$6:$M$1600,'اليومية العامة'!$J$6:$J$1600,$B241,'اليومية العامة'!$B$6:$B$1600,$L$1)</f>
        <v>0</v>
      </c>
      <c r="N241" s="76">
        <f>SUMIFS('اليومية العامة'!$I$6:$I$1600,'اليومية العامة'!$F$6:$F$1600,$B241,'اليومية العامة'!$B$6:$B$1600,$N$1)</f>
        <v>0</v>
      </c>
      <c r="O241" s="76">
        <f>SUMIFS('اليومية العامة'!$M$6:$M$1600,'اليومية العامة'!$J$6:$J$1600,$B241,'اليومية العامة'!$B$6:$B$1600,$N$1)</f>
        <v>0</v>
      </c>
      <c r="P241" s="76">
        <f>SUMIFS('اليومية العامة'!$I$6:$I$1600,'اليومية العامة'!$F$6:$F$1600,$B241,'اليومية العامة'!$B$6:$B$1600,$P$1)</f>
        <v>0</v>
      </c>
      <c r="Q241" s="76">
        <f>SUMIFS('اليومية العامة'!$M$6:$M$1600,'اليومية العامة'!$J$6:$J$1600,$B241,'اليومية العامة'!$B$6:$B$1600,$P$1)</f>
        <v>0</v>
      </c>
      <c r="R241" s="76">
        <f>SUMIFS('اليومية العامة'!$I$6:$I$1600,'اليومية العامة'!$F$6:$F$1600,$B241,'اليومية العامة'!$B$6:$B$1600,$R$1)</f>
        <v>0</v>
      </c>
      <c r="S241" s="76">
        <f>SUMIFS('اليومية العامة'!$M$6:$M$1600,'اليومية العامة'!$J$6:$J$1600,$B241,'اليومية العامة'!$B$6:$B$1600,$R$1)</f>
        <v>0</v>
      </c>
      <c r="T241" s="76">
        <f>SUMIFS('اليومية العامة'!$I$6:$I$1600,'اليومية العامة'!$F$6:$F$1600,$B241,'اليومية العامة'!$B$6:$B$1600,$T$1)</f>
        <v>0</v>
      </c>
      <c r="U241" s="76">
        <f>SUMIFS('اليومية العامة'!$M$6:$M$1600,'اليومية العامة'!$J$6:$J$1600,$B241,'اليومية العامة'!$B$6:$B$1600,$T$1)</f>
        <v>0</v>
      </c>
      <c r="V241" s="76">
        <f>SUMIFS('اليومية العامة'!$I$6:$I$1600,'اليومية العامة'!$F$6:$F$1600,$B241,'اليومية العامة'!$B$6:$B$1600,$V$1)</f>
        <v>0</v>
      </c>
      <c r="W241" s="76">
        <f>SUMIFS('اليومية العامة'!$M$6:$M$1600,'اليومية العامة'!$J$6:$J$1600,$B241,'اليومية العامة'!$B$6:$B$1600,$V$1)</f>
        <v>0</v>
      </c>
      <c r="X241" s="76">
        <f>SUMIFS('اليومية العامة'!$I$6:$I$1600,'اليومية العامة'!$F$6:$F$1600,$B241,'اليومية العامة'!$B$6:$B$1600,$X$1)</f>
        <v>0</v>
      </c>
      <c r="Y241" s="76">
        <f>SUMIFS('اليومية العامة'!$M$6:$M$1600,'اليومية العامة'!$J$6:$J$1600,$B241,'اليومية العامة'!$B$6:$B$1600,$X$1)</f>
        <v>0</v>
      </c>
      <c r="Z241" s="76">
        <f>SUMIFS('اليومية العامة'!$I$6:$I$1600,'اليومية العامة'!$F$6:$F$1600,$B241,'اليومية العامة'!$B$6:$B$1600,$Z$1)</f>
        <v>0</v>
      </c>
      <c r="AA241" s="76">
        <f>SUMIFS('اليومية العامة'!$M$6:$M$1600,'اليومية العامة'!$J$6:$J$1600,$B241,'اليومية العامة'!$B$6:$B$1600,$Z$1)</f>
        <v>0</v>
      </c>
      <c r="AB241" s="76">
        <f>SUMIFS('اليومية العامة'!$I$6:$I$1600,'اليومية العامة'!$F$6:$F$1600,$B241,'اليومية العامة'!$B$6:$B$1600,$AB$1)</f>
        <v>0</v>
      </c>
      <c r="AC241" s="76">
        <f>SUMIFS('اليومية العامة'!$M$6:$M$1600,'اليومية العامة'!$J$6:$J$1600,$B241,'اليومية العامة'!$B$6:$B$1600,$AB$1)</f>
        <v>0</v>
      </c>
      <c r="AD241" s="76">
        <f t="shared" si="9"/>
        <v>0</v>
      </c>
      <c r="AE241" s="76">
        <f t="shared" si="10"/>
        <v>0</v>
      </c>
      <c r="AF241" s="20" t="str">
        <f t="shared" si="11"/>
        <v/>
      </c>
    </row>
    <row r="242" spans="1:32" x14ac:dyDescent="0.25">
      <c r="A242" s="75">
        <f>'دليل الحسابات'!A240</f>
        <v>3</v>
      </c>
      <c r="B242" s="75">
        <f>'دليل الحسابات'!B240</f>
        <v>22900000</v>
      </c>
      <c r="C242" s="75" t="str">
        <f>'دليل الحسابات'!C240</f>
        <v>ارصدة مدينة تحت التسويى</v>
      </c>
      <c r="D242" s="76">
        <f>SUMIFS('القيد الإفتتاحي'!$I$6:$I$1600,'القيد الإفتتاحي'!$F$6:$F$1600,$B242,'القيد الإفتتاحي'!$B$6:$B$1600,$D$1)</f>
        <v>0</v>
      </c>
      <c r="E242" s="76">
        <f>SUMIFS('القيد الإفتتاحي'!$M$6:$M$1600,'القيد الإفتتاحي'!$J$6:$J$1600,$B242,'القيد الإفتتاحي'!$B$6:$B$1600,$D$1)</f>
        <v>0</v>
      </c>
      <c r="F242" s="76">
        <f>SUMIFS('اليومية العامة'!$I$6:$I$1600,'اليومية العامة'!$F$6:$F$1600,$B242,'اليومية العامة'!$B$6:$B$1600,$F$1)</f>
        <v>0</v>
      </c>
      <c r="G242" s="76">
        <f>SUMIFS('اليومية العامة'!$M$6:$M$1600,'اليومية العامة'!$J$6:$J$1600,$B242,'اليومية العامة'!$B$6:$B$1600,$F$1)</f>
        <v>0</v>
      </c>
      <c r="H242" s="76">
        <f>SUMIFS('اليومية العامة'!$I$6:$I$1600,'اليومية العامة'!$F$6:$F$1600,$B242,'اليومية العامة'!$B$6:$B$1600,$H$1)</f>
        <v>0</v>
      </c>
      <c r="I242" s="76">
        <f>SUMIFS('اليومية العامة'!$M$6:$M$1600,'اليومية العامة'!$J$6:$J$1600,$B242,'اليومية العامة'!$B$6:$B$1600,$H$1)</f>
        <v>0</v>
      </c>
      <c r="J242" s="76">
        <f>SUMIFS('اليومية العامة'!$I$6:$I$1600,'اليومية العامة'!$F$6:$F$1600,$B242,'اليومية العامة'!$B$6:$B$1600,$J$1)</f>
        <v>0</v>
      </c>
      <c r="K242" s="76">
        <f>SUMIFS('اليومية العامة'!$M$6:$M$1600,'اليومية العامة'!$J$6:$J$1600,$B242,'اليومية العامة'!$B$6:$B$1600,$J$1)</f>
        <v>0</v>
      </c>
      <c r="L242" s="76">
        <f>SUMIFS('اليومية العامة'!$I$6:$I$1600,'اليومية العامة'!$F$6:$F$1600,$B242,'اليومية العامة'!$B$6:$B$1600,$L$1)</f>
        <v>0</v>
      </c>
      <c r="M242" s="76">
        <f>SUMIFS('اليومية العامة'!$M$6:$M$1600,'اليومية العامة'!$J$6:$J$1600,$B242,'اليومية العامة'!$B$6:$B$1600,$L$1)</f>
        <v>0</v>
      </c>
      <c r="N242" s="76">
        <f>SUMIFS('اليومية العامة'!$I$6:$I$1600,'اليومية العامة'!$F$6:$F$1600,$B242,'اليومية العامة'!$B$6:$B$1600,$N$1)</f>
        <v>0</v>
      </c>
      <c r="O242" s="76">
        <f>SUMIFS('اليومية العامة'!$M$6:$M$1600,'اليومية العامة'!$J$6:$J$1600,$B242,'اليومية العامة'!$B$6:$B$1600,$N$1)</f>
        <v>0</v>
      </c>
      <c r="P242" s="76">
        <f>SUMIFS('اليومية العامة'!$I$6:$I$1600,'اليومية العامة'!$F$6:$F$1600,$B242,'اليومية العامة'!$B$6:$B$1600,$P$1)</f>
        <v>0</v>
      </c>
      <c r="Q242" s="76">
        <f>SUMIFS('اليومية العامة'!$M$6:$M$1600,'اليومية العامة'!$J$6:$J$1600,$B242,'اليومية العامة'!$B$6:$B$1600,$P$1)</f>
        <v>0</v>
      </c>
      <c r="R242" s="76">
        <f>SUMIFS('اليومية العامة'!$I$6:$I$1600,'اليومية العامة'!$F$6:$F$1600,$B242,'اليومية العامة'!$B$6:$B$1600,$R$1)</f>
        <v>0</v>
      </c>
      <c r="S242" s="76">
        <f>SUMIFS('اليومية العامة'!$M$6:$M$1600,'اليومية العامة'!$J$6:$J$1600,$B242,'اليومية العامة'!$B$6:$B$1600,$R$1)</f>
        <v>0</v>
      </c>
      <c r="T242" s="76">
        <f>SUMIFS('اليومية العامة'!$I$6:$I$1600,'اليومية العامة'!$F$6:$F$1600,$B242,'اليومية العامة'!$B$6:$B$1600,$T$1)</f>
        <v>0</v>
      </c>
      <c r="U242" s="76">
        <f>SUMIFS('اليومية العامة'!$M$6:$M$1600,'اليومية العامة'!$J$6:$J$1600,$B242,'اليومية العامة'!$B$6:$B$1600,$T$1)</f>
        <v>0</v>
      </c>
      <c r="V242" s="76">
        <f>SUMIFS('اليومية العامة'!$I$6:$I$1600,'اليومية العامة'!$F$6:$F$1600,$B242,'اليومية العامة'!$B$6:$B$1600,$V$1)</f>
        <v>0</v>
      </c>
      <c r="W242" s="76">
        <f>SUMIFS('اليومية العامة'!$M$6:$M$1600,'اليومية العامة'!$J$6:$J$1600,$B242,'اليومية العامة'!$B$6:$B$1600,$V$1)</f>
        <v>0</v>
      </c>
      <c r="X242" s="76">
        <f>SUMIFS('اليومية العامة'!$I$6:$I$1600,'اليومية العامة'!$F$6:$F$1600,$B242,'اليومية العامة'!$B$6:$B$1600,$X$1)</f>
        <v>0</v>
      </c>
      <c r="Y242" s="76">
        <f>SUMIFS('اليومية العامة'!$M$6:$M$1600,'اليومية العامة'!$J$6:$J$1600,$B242,'اليومية العامة'!$B$6:$B$1600,$X$1)</f>
        <v>0</v>
      </c>
      <c r="Z242" s="76">
        <f>SUMIFS('اليومية العامة'!$I$6:$I$1600,'اليومية العامة'!$F$6:$F$1600,$B242,'اليومية العامة'!$B$6:$B$1600,$Z$1)</f>
        <v>0</v>
      </c>
      <c r="AA242" s="76">
        <f>SUMIFS('اليومية العامة'!$M$6:$M$1600,'اليومية العامة'!$J$6:$J$1600,$B242,'اليومية العامة'!$B$6:$B$1600,$Z$1)</f>
        <v>0</v>
      </c>
      <c r="AB242" s="76">
        <f>SUMIFS('اليومية العامة'!$I$6:$I$1600,'اليومية العامة'!$F$6:$F$1600,$B242,'اليومية العامة'!$B$6:$B$1600,$AB$1)</f>
        <v>0</v>
      </c>
      <c r="AC242" s="76">
        <f>SUMIFS('اليومية العامة'!$M$6:$M$1600,'اليومية العامة'!$J$6:$J$1600,$B242,'اليومية العامة'!$B$6:$B$1600,$AB$1)</f>
        <v>0</v>
      </c>
      <c r="AD242" s="76">
        <f t="shared" si="9"/>
        <v>0</v>
      </c>
      <c r="AE242" s="76">
        <f t="shared" si="10"/>
        <v>0</v>
      </c>
      <c r="AF242" s="20" t="str">
        <f t="shared" si="11"/>
        <v/>
      </c>
    </row>
    <row r="243" spans="1:32" x14ac:dyDescent="0.25">
      <c r="A243" s="75">
        <f>'دليل الحسابات'!A241</f>
        <v>4</v>
      </c>
      <c r="B243" s="75">
        <f>'دليل الحسابات'!B241</f>
        <v>22901000</v>
      </c>
      <c r="C243" s="75" t="str">
        <f>'دليل الحسابات'!C241</f>
        <v>ارصدة مدينة تحت التسويى</v>
      </c>
      <c r="D243" s="76">
        <f>SUMIFS('القيد الإفتتاحي'!$I$6:$I$1600,'القيد الإفتتاحي'!$F$6:$F$1600,$B243,'القيد الإفتتاحي'!$B$6:$B$1600,$D$1)</f>
        <v>0</v>
      </c>
      <c r="E243" s="76">
        <f>SUMIFS('القيد الإفتتاحي'!$M$6:$M$1600,'القيد الإفتتاحي'!$J$6:$J$1600,$B243,'القيد الإفتتاحي'!$B$6:$B$1600,$D$1)</f>
        <v>0</v>
      </c>
      <c r="F243" s="76">
        <f>SUMIFS('اليومية العامة'!$I$6:$I$1600,'اليومية العامة'!$F$6:$F$1600,$B243,'اليومية العامة'!$B$6:$B$1600,$F$1)</f>
        <v>0</v>
      </c>
      <c r="G243" s="76">
        <f>SUMIFS('اليومية العامة'!$M$6:$M$1600,'اليومية العامة'!$J$6:$J$1600,$B243,'اليومية العامة'!$B$6:$B$1600,$F$1)</f>
        <v>0</v>
      </c>
      <c r="H243" s="76">
        <f>SUMIFS('اليومية العامة'!$I$6:$I$1600,'اليومية العامة'!$F$6:$F$1600,$B243,'اليومية العامة'!$B$6:$B$1600,$H$1)</f>
        <v>0</v>
      </c>
      <c r="I243" s="76">
        <f>SUMIFS('اليومية العامة'!$M$6:$M$1600,'اليومية العامة'!$J$6:$J$1600,$B243,'اليومية العامة'!$B$6:$B$1600,$H$1)</f>
        <v>0</v>
      </c>
      <c r="J243" s="76">
        <f>SUMIFS('اليومية العامة'!$I$6:$I$1600,'اليومية العامة'!$F$6:$F$1600,$B243,'اليومية العامة'!$B$6:$B$1600,$J$1)</f>
        <v>0</v>
      </c>
      <c r="K243" s="76">
        <f>SUMIFS('اليومية العامة'!$M$6:$M$1600,'اليومية العامة'!$J$6:$J$1600,$B243,'اليومية العامة'!$B$6:$B$1600,$J$1)</f>
        <v>0</v>
      </c>
      <c r="L243" s="76">
        <f>SUMIFS('اليومية العامة'!$I$6:$I$1600,'اليومية العامة'!$F$6:$F$1600,$B243,'اليومية العامة'!$B$6:$B$1600,$L$1)</f>
        <v>0</v>
      </c>
      <c r="M243" s="76">
        <f>SUMIFS('اليومية العامة'!$M$6:$M$1600,'اليومية العامة'!$J$6:$J$1600,$B243,'اليومية العامة'!$B$6:$B$1600,$L$1)</f>
        <v>0</v>
      </c>
      <c r="N243" s="76">
        <f>SUMIFS('اليومية العامة'!$I$6:$I$1600,'اليومية العامة'!$F$6:$F$1600,$B243,'اليومية العامة'!$B$6:$B$1600,$N$1)</f>
        <v>0</v>
      </c>
      <c r="O243" s="76">
        <f>SUMIFS('اليومية العامة'!$M$6:$M$1600,'اليومية العامة'!$J$6:$J$1600,$B243,'اليومية العامة'!$B$6:$B$1600,$N$1)</f>
        <v>0</v>
      </c>
      <c r="P243" s="76">
        <f>SUMIFS('اليومية العامة'!$I$6:$I$1600,'اليومية العامة'!$F$6:$F$1600,$B243,'اليومية العامة'!$B$6:$B$1600,$P$1)</f>
        <v>0</v>
      </c>
      <c r="Q243" s="76">
        <f>SUMIFS('اليومية العامة'!$M$6:$M$1600,'اليومية العامة'!$J$6:$J$1600,$B243,'اليومية العامة'!$B$6:$B$1600,$P$1)</f>
        <v>0</v>
      </c>
      <c r="R243" s="76">
        <f>SUMIFS('اليومية العامة'!$I$6:$I$1600,'اليومية العامة'!$F$6:$F$1600,$B243,'اليومية العامة'!$B$6:$B$1600,$R$1)</f>
        <v>0</v>
      </c>
      <c r="S243" s="76">
        <f>SUMIFS('اليومية العامة'!$M$6:$M$1600,'اليومية العامة'!$J$6:$J$1600,$B243,'اليومية العامة'!$B$6:$B$1600,$R$1)</f>
        <v>0</v>
      </c>
      <c r="T243" s="76">
        <f>SUMIFS('اليومية العامة'!$I$6:$I$1600,'اليومية العامة'!$F$6:$F$1600,$B243,'اليومية العامة'!$B$6:$B$1600,$T$1)</f>
        <v>0</v>
      </c>
      <c r="U243" s="76">
        <f>SUMIFS('اليومية العامة'!$M$6:$M$1600,'اليومية العامة'!$J$6:$J$1600,$B243,'اليومية العامة'!$B$6:$B$1600,$T$1)</f>
        <v>0</v>
      </c>
      <c r="V243" s="76">
        <f>SUMIFS('اليومية العامة'!$I$6:$I$1600,'اليومية العامة'!$F$6:$F$1600,$B243,'اليومية العامة'!$B$6:$B$1600,$V$1)</f>
        <v>0</v>
      </c>
      <c r="W243" s="76">
        <f>SUMIFS('اليومية العامة'!$M$6:$M$1600,'اليومية العامة'!$J$6:$J$1600,$B243,'اليومية العامة'!$B$6:$B$1600,$V$1)</f>
        <v>0</v>
      </c>
      <c r="X243" s="76">
        <f>SUMIFS('اليومية العامة'!$I$6:$I$1600,'اليومية العامة'!$F$6:$F$1600,$B243,'اليومية العامة'!$B$6:$B$1600,$X$1)</f>
        <v>0</v>
      </c>
      <c r="Y243" s="76">
        <f>SUMIFS('اليومية العامة'!$M$6:$M$1600,'اليومية العامة'!$J$6:$J$1600,$B243,'اليومية العامة'!$B$6:$B$1600,$X$1)</f>
        <v>0</v>
      </c>
      <c r="Z243" s="76">
        <f>SUMIFS('اليومية العامة'!$I$6:$I$1600,'اليومية العامة'!$F$6:$F$1600,$B243,'اليومية العامة'!$B$6:$B$1600,$Z$1)</f>
        <v>0</v>
      </c>
      <c r="AA243" s="76">
        <f>SUMIFS('اليومية العامة'!$M$6:$M$1600,'اليومية العامة'!$J$6:$J$1600,$B243,'اليومية العامة'!$B$6:$B$1600,$Z$1)</f>
        <v>0</v>
      </c>
      <c r="AB243" s="76">
        <f>SUMIFS('اليومية العامة'!$I$6:$I$1600,'اليومية العامة'!$F$6:$F$1600,$B243,'اليومية العامة'!$B$6:$B$1600,$AB$1)</f>
        <v>0</v>
      </c>
      <c r="AC243" s="76">
        <f>SUMIFS('اليومية العامة'!$M$6:$M$1600,'اليومية العامة'!$J$6:$J$1600,$B243,'اليومية العامة'!$B$6:$B$1600,$AB$1)</f>
        <v>0</v>
      </c>
      <c r="AD243" s="76">
        <f t="shared" si="9"/>
        <v>0</v>
      </c>
      <c r="AE243" s="76">
        <f t="shared" si="10"/>
        <v>0</v>
      </c>
      <c r="AF243" s="20" t="str">
        <f t="shared" si="11"/>
        <v/>
      </c>
    </row>
    <row r="244" spans="1:32" x14ac:dyDescent="0.25">
      <c r="A244" s="75">
        <f>'دليل الحسابات'!A242</f>
        <v>5</v>
      </c>
      <c r="B244" s="75">
        <f>'دليل الحسابات'!B242</f>
        <v>22901001</v>
      </c>
      <c r="C244" s="75" t="str">
        <f>'دليل الحسابات'!C242</f>
        <v>ارصدة مدينة تحت التسويى</v>
      </c>
      <c r="D244" s="76">
        <f>SUMIFS('القيد الإفتتاحي'!$I$6:$I$1600,'القيد الإفتتاحي'!$F$6:$F$1600,$B244,'القيد الإفتتاحي'!$B$6:$B$1600,$D$1)</f>
        <v>0</v>
      </c>
      <c r="E244" s="76">
        <f>SUMIFS('القيد الإفتتاحي'!$M$6:$M$1600,'القيد الإفتتاحي'!$J$6:$J$1600,$B244,'القيد الإفتتاحي'!$B$6:$B$1600,$D$1)</f>
        <v>0</v>
      </c>
      <c r="F244" s="76">
        <f>SUMIFS('اليومية العامة'!$I$6:$I$1600,'اليومية العامة'!$F$6:$F$1600,$B244,'اليومية العامة'!$B$6:$B$1600,$F$1)</f>
        <v>0</v>
      </c>
      <c r="G244" s="76">
        <f>SUMIFS('اليومية العامة'!$M$6:$M$1600,'اليومية العامة'!$J$6:$J$1600,$B244,'اليومية العامة'!$B$6:$B$1600,$F$1)</f>
        <v>0</v>
      </c>
      <c r="H244" s="76">
        <f>SUMIFS('اليومية العامة'!$I$6:$I$1600,'اليومية العامة'!$F$6:$F$1600,$B244,'اليومية العامة'!$B$6:$B$1600,$H$1)</f>
        <v>0</v>
      </c>
      <c r="I244" s="76">
        <f>SUMIFS('اليومية العامة'!$M$6:$M$1600,'اليومية العامة'!$J$6:$J$1600,$B244,'اليومية العامة'!$B$6:$B$1600,$H$1)</f>
        <v>0</v>
      </c>
      <c r="J244" s="76">
        <f>SUMIFS('اليومية العامة'!$I$6:$I$1600,'اليومية العامة'!$F$6:$F$1600,$B244,'اليومية العامة'!$B$6:$B$1600,$J$1)</f>
        <v>0</v>
      </c>
      <c r="K244" s="76">
        <f>SUMIFS('اليومية العامة'!$M$6:$M$1600,'اليومية العامة'!$J$6:$J$1600,$B244,'اليومية العامة'!$B$6:$B$1600,$J$1)</f>
        <v>0</v>
      </c>
      <c r="L244" s="76">
        <f>SUMIFS('اليومية العامة'!$I$6:$I$1600,'اليومية العامة'!$F$6:$F$1600,$B244,'اليومية العامة'!$B$6:$B$1600,$L$1)</f>
        <v>0</v>
      </c>
      <c r="M244" s="76">
        <f>SUMIFS('اليومية العامة'!$M$6:$M$1600,'اليومية العامة'!$J$6:$J$1600,$B244,'اليومية العامة'!$B$6:$B$1600,$L$1)</f>
        <v>0</v>
      </c>
      <c r="N244" s="76">
        <f>SUMIFS('اليومية العامة'!$I$6:$I$1600,'اليومية العامة'!$F$6:$F$1600,$B244,'اليومية العامة'!$B$6:$B$1600,$N$1)</f>
        <v>0</v>
      </c>
      <c r="O244" s="76">
        <f>SUMIFS('اليومية العامة'!$M$6:$M$1600,'اليومية العامة'!$J$6:$J$1600,$B244,'اليومية العامة'!$B$6:$B$1600,$N$1)</f>
        <v>0</v>
      </c>
      <c r="P244" s="76">
        <f>SUMIFS('اليومية العامة'!$I$6:$I$1600,'اليومية العامة'!$F$6:$F$1600,$B244,'اليومية العامة'!$B$6:$B$1600,$P$1)</f>
        <v>0</v>
      </c>
      <c r="Q244" s="76">
        <f>SUMIFS('اليومية العامة'!$M$6:$M$1600,'اليومية العامة'!$J$6:$J$1600,$B244,'اليومية العامة'!$B$6:$B$1600,$P$1)</f>
        <v>0</v>
      </c>
      <c r="R244" s="76">
        <f>SUMIFS('اليومية العامة'!$I$6:$I$1600,'اليومية العامة'!$F$6:$F$1600,$B244,'اليومية العامة'!$B$6:$B$1600,$R$1)</f>
        <v>0</v>
      </c>
      <c r="S244" s="76">
        <f>SUMIFS('اليومية العامة'!$M$6:$M$1600,'اليومية العامة'!$J$6:$J$1600,$B244,'اليومية العامة'!$B$6:$B$1600,$R$1)</f>
        <v>0</v>
      </c>
      <c r="T244" s="76">
        <f>SUMIFS('اليومية العامة'!$I$6:$I$1600,'اليومية العامة'!$F$6:$F$1600,$B244,'اليومية العامة'!$B$6:$B$1600,$T$1)</f>
        <v>0</v>
      </c>
      <c r="U244" s="76">
        <f>SUMIFS('اليومية العامة'!$M$6:$M$1600,'اليومية العامة'!$J$6:$J$1600,$B244,'اليومية العامة'!$B$6:$B$1600,$T$1)</f>
        <v>0</v>
      </c>
      <c r="V244" s="76">
        <f>SUMIFS('اليومية العامة'!$I$6:$I$1600,'اليومية العامة'!$F$6:$F$1600,$B244,'اليومية العامة'!$B$6:$B$1600,$V$1)</f>
        <v>0</v>
      </c>
      <c r="W244" s="76">
        <f>SUMIFS('اليومية العامة'!$M$6:$M$1600,'اليومية العامة'!$J$6:$J$1600,$B244,'اليومية العامة'!$B$6:$B$1600,$V$1)</f>
        <v>0</v>
      </c>
      <c r="X244" s="76">
        <f>SUMIFS('اليومية العامة'!$I$6:$I$1600,'اليومية العامة'!$F$6:$F$1600,$B244,'اليومية العامة'!$B$6:$B$1600,$X$1)</f>
        <v>0</v>
      </c>
      <c r="Y244" s="76">
        <f>SUMIFS('اليومية العامة'!$M$6:$M$1600,'اليومية العامة'!$J$6:$J$1600,$B244,'اليومية العامة'!$B$6:$B$1600,$X$1)</f>
        <v>0</v>
      </c>
      <c r="Z244" s="76">
        <f>SUMIFS('اليومية العامة'!$I$6:$I$1600,'اليومية العامة'!$F$6:$F$1600,$B244,'اليومية العامة'!$B$6:$B$1600,$Z$1)</f>
        <v>0</v>
      </c>
      <c r="AA244" s="76">
        <f>SUMIFS('اليومية العامة'!$M$6:$M$1600,'اليومية العامة'!$J$6:$J$1600,$B244,'اليومية العامة'!$B$6:$B$1600,$Z$1)</f>
        <v>0</v>
      </c>
      <c r="AB244" s="76">
        <f>SUMIFS('اليومية العامة'!$I$6:$I$1600,'اليومية العامة'!$F$6:$F$1600,$B244,'اليومية العامة'!$B$6:$B$1600,$AB$1)</f>
        <v>0</v>
      </c>
      <c r="AC244" s="76">
        <f>SUMIFS('اليومية العامة'!$M$6:$M$1600,'اليومية العامة'!$J$6:$J$1600,$B244,'اليومية العامة'!$B$6:$B$1600,$AB$1)</f>
        <v>0</v>
      </c>
      <c r="AD244" s="76">
        <f t="shared" si="9"/>
        <v>0</v>
      </c>
      <c r="AE244" s="76">
        <f t="shared" si="10"/>
        <v>0</v>
      </c>
      <c r="AF244" s="20" t="str">
        <f t="shared" si="11"/>
        <v/>
      </c>
    </row>
    <row r="245" spans="1:32" x14ac:dyDescent="0.25">
      <c r="A245" s="75">
        <f>'دليل الحسابات'!A243</f>
        <v>3</v>
      </c>
      <c r="B245" s="75">
        <f>'دليل الحسابات'!B243</f>
        <v>23000000</v>
      </c>
      <c r="C245" s="75" t="str">
        <f>'دليل الحسابات'!C243</f>
        <v>ارصدة مدينة اخرى</v>
      </c>
      <c r="D245" s="76">
        <f>SUMIFS('القيد الإفتتاحي'!$I$6:$I$1600,'القيد الإفتتاحي'!$F$6:$F$1600,$B245,'القيد الإفتتاحي'!$B$6:$B$1600,$D$1)</f>
        <v>0</v>
      </c>
      <c r="E245" s="76">
        <f>SUMIFS('القيد الإفتتاحي'!$M$6:$M$1600,'القيد الإفتتاحي'!$J$6:$J$1600,$B245,'القيد الإفتتاحي'!$B$6:$B$1600,$D$1)</f>
        <v>0</v>
      </c>
      <c r="F245" s="76">
        <f>SUMIFS('اليومية العامة'!$I$6:$I$1600,'اليومية العامة'!$F$6:$F$1600,$B245,'اليومية العامة'!$B$6:$B$1600,$F$1)</f>
        <v>0</v>
      </c>
      <c r="G245" s="76">
        <f>SUMIFS('اليومية العامة'!$M$6:$M$1600,'اليومية العامة'!$J$6:$J$1600,$B245,'اليومية العامة'!$B$6:$B$1600,$F$1)</f>
        <v>0</v>
      </c>
      <c r="H245" s="76">
        <f>SUMIFS('اليومية العامة'!$I$6:$I$1600,'اليومية العامة'!$F$6:$F$1600,$B245,'اليومية العامة'!$B$6:$B$1600,$H$1)</f>
        <v>0</v>
      </c>
      <c r="I245" s="76">
        <f>SUMIFS('اليومية العامة'!$M$6:$M$1600,'اليومية العامة'!$J$6:$J$1600,$B245,'اليومية العامة'!$B$6:$B$1600,$H$1)</f>
        <v>0</v>
      </c>
      <c r="J245" s="76">
        <f>SUMIFS('اليومية العامة'!$I$6:$I$1600,'اليومية العامة'!$F$6:$F$1600,$B245,'اليومية العامة'!$B$6:$B$1600,$J$1)</f>
        <v>0</v>
      </c>
      <c r="K245" s="76">
        <f>SUMIFS('اليومية العامة'!$M$6:$M$1600,'اليومية العامة'!$J$6:$J$1600,$B245,'اليومية العامة'!$B$6:$B$1600,$J$1)</f>
        <v>0</v>
      </c>
      <c r="L245" s="76">
        <f>SUMIFS('اليومية العامة'!$I$6:$I$1600,'اليومية العامة'!$F$6:$F$1600,$B245,'اليومية العامة'!$B$6:$B$1600,$L$1)</f>
        <v>0</v>
      </c>
      <c r="M245" s="76">
        <f>SUMIFS('اليومية العامة'!$M$6:$M$1600,'اليومية العامة'!$J$6:$J$1600,$B245,'اليومية العامة'!$B$6:$B$1600,$L$1)</f>
        <v>0</v>
      </c>
      <c r="N245" s="76">
        <f>SUMIFS('اليومية العامة'!$I$6:$I$1600,'اليومية العامة'!$F$6:$F$1600,$B245,'اليومية العامة'!$B$6:$B$1600,$N$1)</f>
        <v>0</v>
      </c>
      <c r="O245" s="76">
        <f>SUMIFS('اليومية العامة'!$M$6:$M$1600,'اليومية العامة'!$J$6:$J$1600,$B245,'اليومية العامة'!$B$6:$B$1600,$N$1)</f>
        <v>0</v>
      </c>
      <c r="P245" s="76">
        <f>SUMIFS('اليومية العامة'!$I$6:$I$1600,'اليومية العامة'!$F$6:$F$1600,$B245,'اليومية العامة'!$B$6:$B$1600,$P$1)</f>
        <v>0</v>
      </c>
      <c r="Q245" s="76">
        <f>SUMIFS('اليومية العامة'!$M$6:$M$1600,'اليومية العامة'!$J$6:$J$1600,$B245,'اليومية العامة'!$B$6:$B$1600,$P$1)</f>
        <v>0</v>
      </c>
      <c r="R245" s="76">
        <f>SUMIFS('اليومية العامة'!$I$6:$I$1600,'اليومية العامة'!$F$6:$F$1600,$B245,'اليومية العامة'!$B$6:$B$1600,$R$1)</f>
        <v>0</v>
      </c>
      <c r="S245" s="76">
        <f>SUMIFS('اليومية العامة'!$M$6:$M$1600,'اليومية العامة'!$J$6:$J$1600,$B245,'اليومية العامة'!$B$6:$B$1600,$R$1)</f>
        <v>0</v>
      </c>
      <c r="T245" s="76">
        <f>SUMIFS('اليومية العامة'!$I$6:$I$1600,'اليومية العامة'!$F$6:$F$1600,$B245,'اليومية العامة'!$B$6:$B$1600,$T$1)</f>
        <v>0</v>
      </c>
      <c r="U245" s="76">
        <f>SUMIFS('اليومية العامة'!$M$6:$M$1600,'اليومية العامة'!$J$6:$J$1600,$B245,'اليومية العامة'!$B$6:$B$1600,$T$1)</f>
        <v>0</v>
      </c>
      <c r="V245" s="76">
        <f>SUMIFS('اليومية العامة'!$I$6:$I$1600,'اليومية العامة'!$F$6:$F$1600,$B245,'اليومية العامة'!$B$6:$B$1600,$V$1)</f>
        <v>0</v>
      </c>
      <c r="W245" s="76">
        <f>SUMIFS('اليومية العامة'!$M$6:$M$1600,'اليومية العامة'!$J$6:$J$1600,$B245,'اليومية العامة'!$B$6:$B$1600,$V$1)</f>
        <v>0</v>
      </c>
      <c r="X245" s="76">
        <f>SUMIFS('اليومية العامة'!$I$6:$I$1600,'اليومية العامة'!$F$6:$F$1600,$B245,'اليومية العامة'!$B$6:$B$1600,$X$1)</f>
        <v>0</v>
      </c>
      <c r="Y245" s="76">
        <f>SUMIFS('اليومية العامة'!$M$6:$M$1600,'اليومية العامة'!$J$6:$J$1600,$B245,'اليومية العامة'!$B$6:$B$1600,$X$1)</f>
        <v>0</v>
      </c>
      <c r="Z245" s="76">
        <f>SUMIFS('اليومية العامة'!$I$6:$I$1600,'اليومية العامة'!$F$6:$F$1600,$B245,'اليومية العامة'!$B$6:$B$1600,$Z$1)</f>
        <v>0</v>
      </c>
      <c r="AA245" s="76">
        <f>SUMIFS('اليومية العامة'!$M$6:$M$1600,'اليومية العامة'!$J$6:$J$1600,$B245,'اليومية العامة'!$B$6:$B$1600,$Z$1)</f>
        <v>0</v>
      </c>
      <c r="AB245" s="76">
        <f>SUMIFS('اليومية العامة'!$I$6:$I$1600,'اليومية العامة'!$F$6:$F$1600,$B245,'اليومية العامة'!$B$6:$B$1600,$AB$1)</f>
        <v>0</v>
      </c>
      <c r="AC245" s="76">
        <f>SUMIFS('اليومية العامة'!$M$6:$M$1600,'اليومية العامة'!$J$6:$J$1600,$B245,'اليومية العامة'!$B$6:$B$1600,$AB$1)</f>
        <v>0</v>
      </c>
      <c r="AD245" s="76">
        <f t="shared" si="9"/>
        <v>0</v>
      </c>
      <c r="AE245" s="76">
        <f t="shared" si="10"/>
        <v>0</v>
      </c>
      <c r="AF245" s="20" t="str">
        <f t="shared" si="11"/>
        <v/>
      </c>
    </row>
    <row r="246" spans="1:32" x14ac:dyDescent="0.25">
      <c r="A246" s="75">
        <f>'دليل الحسابات'!A244</f>
        <v>4</v>
      </c>
      <c r="B246" s="75">
        <f>'دليل الحسابات'!B244</f>
        <v>23001000</v>
      </c>
      <c r="C246" s="75" t="str">
        <f>'دليل الحسابات'!C244</f>
        <v>ارصدة مدينة اخرى</v>
      </c>
      <c r="D246" s="76">
        <f>SUMIFS('القيد الإفتتاحي'!$I$6:$I$1600,'القيد الإفتتاحي'!$F$6:$F$1600,$B246,'القيد الإفتتاحي'!$B$6:$B$1600,$D$1)</f>
        <v>0</v>
      </c>
      <c r="E246" s="76">
        <f>SUMIFS('القيد الإفتتاحي'!$M$6:$M$1600,'القيد الإفتتاحي'!$J$6:$J$1600,$B246,'القيد الإفتتاحي'!$B$6:$B$1600,$D$1)</f>
        <v>0</v>
      </c>
      <c r="F246" s="76">
        <f>SUMIFS('اليومية العامة'!$I$6:$I$1600,'اليومية العامة'!$F$6:$F$1600,$B246,'اليومية العامة'!$B$6:$B$1600,$F$1)</f>
        <v>0</v>
      </c>
      <c r="G246" s="76">
        <f>SUMIFS('اليومية العامة'!$M$6:$M$1600,'اليومية العامة'!$J$6:$J$1600,$B246,'اليومية العامة'!$B$6:$B$1600,$F$1)</f>
        <v>0</v>
      </c>
      <c r="H246" s="76">
        <f>SUMIFS('اليومية العامة'!$I$6:$I$1600,'اليومية العامة'!$F$6:$F$1600,$B246,'اليومية العامة'!$B$6:$B$1600,$H$1)</f>
        <v>0</v>
      </c>
      <c r="I246" s="76">
        <f>SUMIFS('اليومية العامة'!$M$6:$M$1600,'اليومية العامة'!$J$6:$J$1600,$B246,'اليومية العامة'!$B$6:$B$1600,$H$1)</f>
        <v>0</v>
      </c>
      <c r="J246" s="76">
        <f>SUMIFS('اليومية العامة'!$I$6:$I$1600,'اليومية العامة'!$F$6:$F$1600,$B246,'اليومية العامة'!$B$6:$B$1600,$J$1)</f>
        <v>0</v>
      </c>
      <c r="K246" s="76">
        <f>SUMIFS('اليومية العامة'!$M$6:$M$1600,'اليومية العامة'!$J$6:$J$1600,$B246,'اليومية العامة'!$B$6:$B$1600,$J$1)</f>
        <v>0</v>
      </c>
      <c r="L246" s="76">
        <f>SUMIFS('اليومية العامة'!$I$6:$I$1600,'اليومية العامة'!$F$6:$F$1600,$B246,'اليومية العامة'!$B$6:$B$1600,$L$1)</f>
        <v>0</v>
      </c>
      <c r="M246" s="76">
        <f>SUMIFS('اليومية العامة'!$M$6:$M$1600,'اليومية العامة'!$J$6:$J$1600,$B246,'اليومية العامة'!$B$6:$B$1600,$L$1)</f>
        <v>0</v>
      </c>
      <c r="N246" s="76">
        <f>SUMIFS('اليومية العامة'!$I$6:$I$1600,'اليومية العامة'!$F$6:$F$1600,$B246,'اليومية العامة'!$B$6:$B$1600,$N$1)</f>
        <v>0</v>
      </c>
      <c r="O246" s="76">
        <f>SUMIFS('اليومية العامة'!$M$6:$M$1600,'اليومية العامة'!$J$6:$J$1600,$B246,'اليومية العامة'!$B$6:$B$1600,$N$1)</f>
        <v>0</v>
      </c>
      <c r="P246" s="76">
        <f>SUMIFS('اليومية العامة'!$I$6:$I$1600,'اليومية العامة'!$F$6:$F$1600,$B246,'اليومية العامة'!$B$6:$B$1600,$P$1)</f>
        <v>0</v>
      </c>
      <c r="Q246" s="76">
        <f>SUMIFS('اليومية العامة'!$M$6:$M$1600,'اليومية العامة'!$J$6:$J$1600,$B246,'اليومية العامة'!$B$6:$B$1600,$P$1)</f>
        <v>0</v>
      </c>
      <c r="R246" s="76">
        <f>SUMIFS('اليومية العامة'!$I$6:$I$1600,'اليومية العامة'!$F$6:$F$1600,$B246,'اليومية العامة'!$B$6:$B$1600,$R$1)</f>
        <v>0</v>
      </c>
      <c r="S246" s="76">
        <f>SUMIFS('اليومية العامة'!$M$6:$M$1600,'اليومية العامة'!$J$6:$J$1600,$B246,'اليومية العامة'!$B$6:$B$1600,$R$1)</f>
        <v>0</v>
      </c>
      <c r="T246" s="76">
        <f>SUMIFS('اليومية العامة'!$I$6:$I$1600,'اليومية العامة'!$F$6:$F$1600,$B246,'اليومية العامة'!$B$6:$B$1600,$T$1)</f>
        <v>0</v>
      </c>
      <c r="U246" s="76">
        <f>SUMIFS('اليومية العامة'!$M$6:$M$1600,'اليومية العامة'!$J$6:$J$1600,$B246,'اليومية العامة'!$B$6:$B$1600,$T$1)</f>
        <v>0</v>
      </c>
      <c r="V246" s="76">
        <f>SUMIFS('اليومية العامة'!$I$6:$I$1600,'اليومية العامة'!$F$6:$F$1600,$B246,'اليومية العامة'!$B$6:$B$1600,$V$1)</f>
        <v>0</v>
      </c>
      <c r="W246" s="76">
        <f>SUMIFS('اليومية العامة'!$M$6:$M$1600,'اليومية العامة'!$J$6:$J$1600,$B246,'اليومية العامة'!$B$6:$B$1600,$V$1)</f>
        <v>0</v>
      </c>
      <c r="X246" s="76">
        <f>SUMIFS('اليومية العامة'!$I$6:$I$1600,'اليومية العامة'!$F$6:$F$1600,$B246,'اليومية العامة'!$B$6:$B$1600,$X$1)</f>
        <v>0</v>
      </c>
      <c r="Y246" s="76">
        <f>SUMIFS('اليومية العامة'!$M$6:$M$1600,'اليومية العامة'!$J$6:$J$1600,$B246,'اليومية العامة'!$B$6:$B$1600,$X$1)</f>
        <v>0</v>
      </c>
      <c r="Z246" s="76">
        <f>SUMIFS('اليومية العامة'!$I$6:$I$1600,'اليومية العامة'!$F$6:$F$1600,$B246,'اليومية العامة'!$B$6:$B$1600,$Z$1)</f>
        <v>0</v>
      </c>
      <c r="AA246" s="76">
        <f>SUMIFS('اليومية العامة'!$M$6:$M$1600,'اليومية العامة'!$J$6:$J$1600,$B246,'اليومية العامة'!$B$6:$B$1600,$Z$1)</f>
        <v>0</v>
      </c>
      <c r="AB246" s="76">
        <f>SUMIFS('اليومية العامة'!$I$6:$I$1600,'اليومية العامة'!$F$6:$F$1600,$B246,'اليومية العامة'!$B$6:$B$1600,$AB$1)</f>
        <v>0</v>
      </c>
      <c r="AC246" s="76">
        <f>SUMIFS('اليومية العامة'!$M$6:$M$1600,'اليومية العامة'!$J$6:$J$1600,$B246,'اليومية العامة'!$B$6:$B$1600,$AB$1)</f>
        <v>0</v>
      </c>
      <c r="AD246" s="76">
        <f t="shared" si="9"/>
        <v>0</v>
      </c>
      <c r="AE246" s="76">
        <f t="shared" si="10"/>
        <v>0</v>
      </c>
      <c r="AF246" s="20" t="str">
        <f t="shared" si="11"/>
        <v/>
      </c>
    </row>
    <row r="247" spans="1:32" x14ac:dyDescent="0.25">
      <c r="A247" s="75">
        <f>'دليل الحسابات'!A245</f>
        <v>5</v>
      </c>
      <c r="B247" s="75">
        <f>'دليل الحسابات'!B245</f>
        <v>23001001</v>
      </c>
      <c r="C247" s="75" t="str">
        <f>'دليل الحسابات'!C245</f>
        <v>ارصدة مدينة اخرى</v>
      </c>
      <c r="D247" s="76">
        <f>SUMIFS('القيد الإفتتاحي'!$I$6:$I$1600,'القيد الإفتتاحي'!$F$6:$F$1600,$B247,'القيد الإفتتاحي'!$B$6:$B$1600,$D$1)</f>
        <v>0</v>
      </c>
      <c r="E247" s="76">
        <f>SUMIFS('القيد الإفتتاحي'!$M$6:$M$1600,'القيد الإفتتاحي'!$J$6:$J$1600,$B247,'القيد الإفتتاحي'!$B$6:$B$1600,$D$1)</f>
        <v>0</v>
      </c>
      <c r="F247" s="76">
        <f>SUMIFS('اليومية العامة'!$I$6:$I$1600,'اليومية العامة'!$F$6:$F$1600,$B247,'اليومية العامة'!$B$6:$B$1600,$F$1)</f>
        <v>0</v>
      </c>
      <c r="G247" s="76">
        <f>SUMIFS('اليومية العامة'!$M$6:$M$1600,'اليومية العامة'!$J$6:$J$1600,$B247,'اليومية العامة'!$B$6:$B$1600,$F$1)</f>
        <v>0</v>
      </c>
      <c r="H247" s="76">
        <f>SUMIFS('اليومية العامة'!$I$6:$I$1600,'اليومية العامة'!$F$6:$F$1600,$B247,'اليومية العامة'!$B$6:$B$1600,$H$1)</f>
        <v>0</v>
      </c>
      <c r="I247" s="76">
        <f>SUMIFS('اليومية العامة'!$M$6:$M$1600,'اليومية العامة'!$J$6:$J$1600,$B247,'اليومية العامة'!$B$6:$B$1600,$H$1)</f>
        <v>0</v>
      </c>
      <c r="J247" s="76">
        <f>SUMIFS('اليومية العامة'!$I$6:$I$1600,'اليومية العامة'!$F$6:$F$1600,$B247,'اليومية العامة'!$B$6:$B$1600,$J$1)</f>
        <v>0</v>
      </c>
      <c r="K247" s="76">
        <f>SUMIFS('اليومية العامة'!$M$6:$M$1600,'اليومية العامة'!$J$6:$J$1600,$B247,'اليومية العامة'!$B$6:$B$1600,$J$1)</f>
        <v>0</v>
      </c>
      <c r="L247" s="76">
        <f>SUMIFS('اليومية العامة'!$I$6:$I$1600,'اليومية العامة'!$F$6:$F$1600,$B247,'اليومية العامة'!$B$6:$B$1600,$L$1)</f>
        <v>0</v>
      </c>
      <c r="M247" s="76">
        <f>SUMIFS('اليومية العامة'!$M$6:$M$1600,'اليومية العامة'!$J$6:$J$1600,$B247,'اليومية العامة'!$B$6:$B$1600,$L$1)</f>
        <v>0</v>
      </c>
      <c r="N247" s="76">
        <f>SUMIFS('اليومية العامة'!$I$6:$I$1600,'اليومية العامة'!$F$6:$F$1600,$B247,'اليومية العامة'!$B$6:$B$1600,$N$1)</f>
        <v>0</v>
      </c>
      <c r="O247" s="76">
        <f>SUMIFS('اليومية العامة'!$M$6:$M$1600,'اليومية العامة'!$J$6:$J$1600,$B247,'اليومية العامة'!$B$6:$B$1600,$N$1)</f>
        <v>0</v>
      </c>
      <c r="P247" s="76">
        <f>SUMIFS('اليومية العامة'!$I$6:$I$1600,'اليومية العامة'!$F$6:$F$1600,$B247,'اليومية العامة'!$B$6:$B$1600,$P$1)</f>
        <v>0</v>
      </c>
      <c r="Q247" s="76">
        <f>SUMIFS('اليومية العامة'!$M$6:$M$1600,'اليومية العامة'!$J$6:$J$1600,$B247,'اليومية العامة'!$B$6:$B$1600,$P$1)</f>
        <v>0</v>
      </c>
      <c r="R247" s="76">
        <f>SUMIFS('اليومية العامة'!$I$6:$I$1600,'اليومية العامة'!$F$6:$F$1600,$B247,'اليومية العامة'!$B$6:$B$1600,$R$1)</f>
        <v>0</v>
      </c>
      <c r="S247" s="76">
        <f>SUMIFS('اليومية العامة'!$M$6:$M$1600,'اليومية العامة'!$J$6:$J$1600,$B247,'اليومية العامة'!$B$6:$B$1600,$R$1)</f>
        <v>0</v>
      </c>
      <c r="T247" s="76">
        <f>SUMIFS('اليومية العامة'!$I$6:$I$1600,'اليومية العامة'!$F$6:$F$1600,$B247,'اليومية العامة'!$B$6:$B$1600,$T$1)</f>
        <v>0</v>
      </c>
      <c r="U247" s="76">
        <f>SUMIFS('اليومية العامة'!$M$6:$M$1600,'اليومية العامة'!$J$6:$J$1600,$B247,'اليومية العامة'!$B$6:$B$1600,$T$1)</f>
        <v>0</v>
      </c>
      <c r="V247" s="76">
        <f>SUMIFS('اليومية العامة'!$I$6:$I$1600,'اليومية العامة'!$F$6:$F$1600,$B247,'اليومية العامة'!$B$6:$B$1600,$V$1)</f>
        <v>0</v>
      </c>
      <c r="W247" s="76">
        <f>SUMIFS('اليومية العامة'!$M$6:$M$1600,'اليومية العامة'!$J$6:$J$1600,$B247,'اليومية العامة'!$B$6:$B$1600,$V$1)</f>
        <v>0</v>
      </c>
      <c r="X247" s="76">
        <f>SUMIFS('اليومية العامة'!$I$6:$I$1600,'اليومية العامة'!$F$6:$F$1600,$B247,'اليومية العامة'!$B$6:$B$1600,$X$1)</f>
        <v>0</v>
      </c>
      <c r="Y247" s="76">
        <f>SUMIFS('اليومية العامة'!$M$6:$M$1600,'اليومية العامة'!$J$6:$J$1600,$B247,'اليومية العامة'!$B$6:$B$1600,$X$1)</f>
        <v>0</v>
      </c>
      <c r="Z247" s="76">
        <f>SUMIFS('اليومية العامة'!$I$6:$I$1600,'اليومية العامة'!$F$6:$F$1600,$B247,'اليومية العامة'!$B$6:$B$1600,$Z$1)</f>
        <v>0</v>
      </c>
      <c r="AA247" s="76">
        <f>SUMIFS('اليومية العامة'!$M$6:$M$1600,'اليومية العامة'!$J$6:$J$1600,$B247,'اليومية العامة'!$B$6:$B$1600,$Z$1)</f>
        <v>0</v>
      </c>
      <c r="AB247" s="76">
        <f>SUMIFS('اليومية العامة'!$I$6:$I$1600,'اليومية العامة'!$F$6:$F$1600,$B247,'اليومية العامة'!$B$6:$B$1600,$AB$1)</f>
        <v>0</v>
      </c>
      <c r="AC247" s="76">
        <f>SUMIFS('اليومية العامة'!$M$6:$M$1600,'اليومية العامة'!$J$6:$J$1600,$B247,'اليومية العامة'!$B$6:$B$1600,$AB$1)</f>
        <v>0</v>
      </c>
      <c r="AD247" s="76">
        <f t="shared" si="9"/>
        <v>0</v>
      </c>
      <c r="AE247" s="76">
        <f t="shared" si="10"/>
        <v>0</v>
      </c>
      <c r="AF247" s="20" t="str">
        <f t="shared" si="11"/>
        <v/>
      </c>
    </row>
    <row r="248" spans="1:32" x14ac:dyDescent="0.25">
      <c r="A248" s="75">
        <f>'دليل الحسابات'!A246</f>
        <v>1</v>
      </c>
      <c r="B248" s="75">
        <f>'دليل الحسابات'!B246</f>
        <v>30000000</v>
      </c>
      <c r="C248" s="75" t="str">
        <f>'دليل الحسابات'!C246</f>
        <v>رأس المال و حقوق الملكية</v>
      </c>
      <c r="D248" s="76">
        <f>SUMIFS('القيد الإفتتاحي'!$I$6:$I$1600,'القيد الإفتتاحي'!$F$6:$F$1600,$B248,'القيد الإفتتاحي'!$B$6:$B$1600,$D$1)</f>
        <v>0</v>
      </c>
      <c r="E248" s="76">
        <f>SUMIFS('القيد الإفتتاحي'!$M$6:$M$1600,'القيد الإفتتاحي'!$J$6:$J$1600,$B248,'القيد الإفتتاحي'!$B$6:$B$1600,$D$1)</f>
        <v>0</v>
      </c>
      <c r="F248" s="76">
        <f>SUMIFS('اليومية العامة'!$I$6:$I$1600,'اليومية العامة'!$F$6:$F$1600,$B248,'اليومية العامة'!$B$6:$B$1600,$F$1)</f>
        <v>0</v>
      </c>
      <c r="G248" s="76">
        <f>SUMIFS('اليومية العامة'!$M$6:$M$1600,'اليومية العامة'!$J$6:$J$1600,$B248,'اليومية العامة'!$B$6:$B$1600,$F$1)</f>
        <v>0</v>
      </c>
      <c r="H248" s="76">
        <f>SUMIFS('اليومية العامة'!$I$6:$I$1600,'اليومية العامة'!$F$6:$F$1600,$B248,'اليومية العامة'!$B$6:$B$1600,$H$1)</f>
        <v>0</v>
      </c>
      <c r="I248" s="76">
        <f>SUMIFS('اليومية العامة'!$M$6:$M$1600,'اليومية العامة'!$J$6:$J$1600,$B248,'اليومية العامة'!$B$6:$B$1600,$H$1)</f>
        <v>0</v>
      </c>
      <c r="J248" s="76">
        <f>SUMIFS('اليومية العامة'!$I$6:$I$1600,'اليومية العامة'!$F$6:$F$1600,$B248,'اليومية العامة'!$B$6:$B$1600,$J$1)</f>
        <v>0</v>
      </c>
      <c r="K248" s="76">
        <f>SUMIFS('اليومية العامة'!$M$6:$M$1600,'اليومية العامة'!$J$6:$J$1600,$B248,'اليومية العامة'!$B$6:$B$1600,$J$1)</f>
        <v>0</v>
      </c>
      <c r="L248" s="76">
        <f>SUMIFS('اليومية العامة'!$I$6:$I$1600,'اليومية العامة'!$F$6:$F$1600,$B248,'اليومية العامة'!$B$6:$B$1600,$L$1)</f>
        <v>0</v>
      </c>
      <c r="M248" s="76">
        <f>SUMIFS('اليومية العامة'!$M$6:$M$1600,'اليومية العامة'!$J$6:$J$1600,$B248,'اليومية العامة'!$B$6:$B$1600,$L$1)</f>
        <v>0</v>
      </c>
      <c r="N248" s="76">
        <f>SUMIFS('اليومية العامة'!$I$6:$I$1600,'اليومية العامة'!$F$6:$F$1600,$B248,'اليومية العامة'!$B$6:$B$1600,$N$1)</f>
        <v>0</v>
      </c>
      <c r="O248" s="76">
        <f>SUMIFS('اليومية العامة'!$M$6:$M$1600,'اليومية العامة'!$J$6:$J$1600,$B248,'اليومية العامة'!$B$6:$B$1600,$N$1)</f>
        <v>0</v>
      </c>
      <c r="P248" s="76">
        <f>SUMIFS('اليومية العامة'!$I$6:$I$1600,'اليومية العامة'!$F$6:$F$1600,$B248,'اليومية العامة'!$B$6:$B$1600,$P$1)</f>
        <v>0</v>
      </c>
      <c r="Q248" s="76">
        <f>SUMIFS('اليومية العامة'!$M$6:$M$1600,'اليومية العامة'!$J$6:$J$1600,$B248,'اليومية العامة'!$B$6:$B$1600,$P$1)</f>
        <v>0</v>
      </c>
      <c r="R248" s="76">
        <f>SUMIFS('اليومية العامة'!$I$6:$I$1600,'اليومية العامة'!$F$6:$F$1600,$B248,'اليومية العامة'!$B$6:$B$1600,$R$1)</f>
        <v>0</v>
      </c>
      <c r="S248" s="76">
        <f>SUMIFS('اليومية العامة'!$M$6:$M$1600,'اليومية العامة'!$J$6:$J$1600,$B248,'اليومية العامة'!$B$6:$B$1600,$R$1)</f>
        <v>0</v>
      </c>
      <c r="T248" s="76">
        <f>SUMIFS('اليومية العامة'!$I$6:$I$1600,'اليومية العامة'!$F$6:$F$1600,$B248,'اليومية العامة'!$B$6:$B$1600,$T$1)</f>
        <v>0</v>
      </c>
      <c r="U248" s="76">
        <f>SUMIFS('اليومية العامة'!$M$6:$M$1600,'اليومية العامة'!$J$6:$J$1600,$B248,'اليومية العامة'!$B$6:$B$1600,$T$1)</f>
        <v>0</v>
      </c>
      <c r="V248" s="76">
        <f>SUMIFS('اليومية العامة'!$I$6:$I$1600,'اليومية العامة'!$F$6:$F$1600,$B248,'اليومية العامة'!$B$6:$B$1600,$V$1)</f>
        <v>0</v>
      </c>
      <c r="W248" s="76">
        <f>SUMIFS('اليومية العامة'!$M$6:$M$1600,'اليومية العامة'!$J$6:$J$1600,$B248,'اليومية العامة'!$B$6:$B$1600,$V$1)</f>
        <v>0</v>
      </c>
      <c r="X248" s="76">
        <f>SUMIFS('اليومية العامة'!$I$6:$I$1600,'اليومية العامة'!$F$6:$F$1600,$B248,'اليومية العامة'!$B$6:$B$1600,$X$1)</f>
        <v>0</v>
      </c>
      <c r="Y248" s="76">
        <f>SUMIFS('اليومية العامة'!$M$6:$M$1600,'اليومية العامة'!$J$6:$J$1600,$B248,'اليومية العامة'!$B$6:$B$1600,$X$1)</f>
        <v>0</v>
      </c>
      <c r="Z248" s="76">
        <f>SUMIFS('اليومية العامة'!$I$6:$I$1600,'اليومية العامة'!$F$6:$F$1600,$B248,'اليومية العامة'!$B$6:$B$1600,$Z$1)</f>
        <v>0</v>
      </c>
      <c r="AA248" s="76">
        <f>SUMIFS('اليومية العامة'!$M$6:$M$1600,'اليومية العامة'!$J$6:$J$1600,$B248,'اليومية العامة'!$B$6:$B$1600,$Z$1)</f>
        <v>0</v>
      </c>
      <c r="AB248" s="76">
        <f>SUMIFS('اليومية العامة'!$I$6:$I$1600,'اليومية العامة'!$F$6:$F$1600,$B248,'اليومية العامة'!$B$6:$B$1600,$AB$1)</f>
        <v>0</v>
      </c>
      <c r="AC248" s="76">
        <f>SUMIFS('اليومية العامة'!$M$6:$M$1600,'اليومية العامة'!$J$6:$J$1600,$B248,'اليومية العامة'!$B$6:$B$1600,$AB$1)</f>
        <v>0</v>
      </c>
      <c r="AD248" s="76">
        <f t="shared" si="9"/>
        <v>0</v>
      </c>
      <c r="AE248" s="76">
        <f t="shared" si="10"/>
        <v>0</v>
      </c>
      <c r="AF248" s="20" t="str">
        <f t="shared" si="11"/>
        <v/>
      </c>
    </row>
    <row r="249" spans="1:32" x14ac:dyDescent="0.25">
      <c r="A249" s="75">
        <f>'دليل الحسابات'!A247</f>
        <v>2</v>
      </c>
      <c r="B249" s="75">
        <f>'دليل الحسابات'!B247</f>
        <v>31000000</v>
      </c>
      <c r="C249" s="75" t="str">
        <f>'دليل الحسابات'!C247</f>
        <v>رأس المال</v>
      </c>
      <c r="D249" s="76">
        <f>SUMIFS('القيد الإفتتاحي'!$I$6:$I$1600,'القيد الإفتتاحي'!$F$6:$F$1600,$B249,'القيد الإفتتاحي'!$B$6:$B$1600,$D$1)</f>
        <v>0</v>
      </c>
      <c r="E249" s="76">
        <f>SUMIFS('القيد الإفتتاحي'!$M$6:$M$1600,'القيد الإفتتاحي'!$J$6:$J$1600,$B249,'القيد الإفتتاحي'!$B$6:$B$1600,$D$1)</f>
        <v>0</v>
      </c>
      <c r="F249" s="76">
        <f>SUMIFS('اليومية العامة'!$I$6:$I$1600,'اليومية العامة'!$F$6:$F$1600,$B249,'اليومية العامة'!$B$6:$B$1600,$F$1)</f>
        <v>0</v>
      </c>
      <c r="G249" s="76">
        <f>SUMIFS('اليومية العامة'!$M$6:$M$1600,'اليومية العامة'!$J$6:$J$1600,$B249,'اليومية العامة'!$B$6:$B$1600,$F$1)</f>
        <v>0</v>
      </c>
      <c r="H249" s="76">
        <f>SUMIFS('اليومية العامة'!$I$6:$I$1600,'اليومية العامة'!$F$6:$F$1600,$B249,'اليومية العامة'!$B$6:$B$1600,$H$1)</f>
        <v>0</v>
      </c>
      <c r="I249" s="76">
        <f>SUMIFS('اليومية العامة'!$M$6:$M$1600,'اليومية العامة'!$J$6:$J$1600,$B249,'اليومية العامة'!$B$6:$B$1600,$H$1)</f>
        <v>0</v>
      </c>
      <c r="J249" s="76">
        <f>SUMIFS('اليومية العامة'!$I$6:$I$1600,'اليومية العامة'!$F$6:$F$1600,$B249,'اليومية العامة'!$B$6:$B$1600,$J$1)</f>
        <v>0</v>
      </c>
      <c r="K249" s="76">
        <f>SUMIFS('اليومية العامة'!$M$6:$M$1600,'اليومية العامة'!$J$6:$J$1600,$B249,'اليومية العامة'!$B$6:$B$1600,$J$1)</f>
        <v>0</v>
      </c>
      <c r="L249" s="76">
        <f>SUMIFS('اليومية العامة'!$I$6:$I$1600,'اليومية العامة'!$F$6:$F$1600,$B249,'اليومية العامة'!$B$6:$B$1600,$L$1)</f>
        <v>0</v>
      </c>
      <c r="M249" s="76">
        <f>SUMIFS('اليومية العامة'!$M$6:$M$1600,'اليومية العامة'!$J$6:$J$1600,$B249,'اليومية العامة'!$B$6:$B$1600,$L$1)</f>
        <v>0</v>
      </c>
      <c r="N249" s="76">
        <f>SUMIFS('اليومية العامة'!$I$6:$I$1600,'اليومية العامة'!$F$6:$F$1600,$B249,'اليومية العامة'!$B$6:$B$1600,$N$1)</f>
        <v>0</v>
      </c>
      <c r="O249" s="76">
        <f>SUMIFS('اليومية العامة'!$M$6:$M$1600,'اليومية العامة'!$J$6:$J$1600,$B249,'اليومية العامة'!$B$6:$B$1600,$N$1)</f>
        <v>0</v>
      </c>
      <c r="P249" s="76">
        <f>SUMIFS('اليومية العامة'!$I$6:$I$1600,'اليومية العامة'!$F$6:$F$1600,$B249,'اليومية العامة'!$B$6:$B$1600,$P$1)</f>
        <v>0</v>
      </c>
      <c r="Q249" s="76">
        <f>SUMIFS('اليومية العامة'!$M$6:$M$1600,'اليومية العامة'!$J$6:$J$1600,$B249,'اليومية العامة'!$B$6:$B$1600,$P$1)</f>
        <v>0</v>
      </c>
      <c r="R249" s="76">
        <f>SUMIFS('اليومية العامة'!$I$6:$I$1600,'اليومية العامة'!$F$6:$F$1600,$B249,'اليومية العامة'!$B$6:$B$1600,$R$1)</f>
        <v>0</v>
      </c>
      <c r="S249" s="76">
        <f>SUMIFS('اليومية العامة'!$M$6:$M$1600,'اليومية العامة'!$J$6:$J$1600,$B249,'اليومية العامة'!$B$6:$B$1600,$R$1)</f>
        <v>0</v>
      </c>
      <c r="T249" s="76">
        <f>SUMIFS('اليومية العامة'!$I$6:$I$1600,'اليومية العامة'!$F$6:$F$1600,$B249,'اليومية العامة'!$B$6:$B$1600,$T$1)</f>
        <v>0</v>
      </c>
      <c r="U249" s="76">
        <f>SUMIFS('اليومية العامة'!$M$6:$M$1600,'اليومية العامة'!$J$6:$J$1600,$B249,'اليومية العامة'!$B$6:$B$1600,$T$1)</f>
        <v>0</v>
      </c>
      <c r="V249" s="76">
        <f>SUMIFS('اليومية العامة'!$I$6:$I$1600,'اليومية العامة'!$F$6:$F$1600,$B249,'اليومية العامة'!$B$6:$B$1600,$V$1)</f>
        <v>0</v>
      </c>
      <c r="W249" s="76">
        <f>SUMIFS('اليومية العامة'!$M$6:$M$1600,'اليومية العامة'!$J$6:$J$1600,$B249,'اليومية العامة'!$B$6:$B$1600,$V$1)</f>
        <v>0</v>
      </c>
      <c r="X249" s="76">
        <f>SUMIFS('اليومية العامة'!$I$6:$I$1600,'اليومية العامة'!$F$6:$F$1600,$B249,'اليومية العامة'!$B$6:$B$1600,$X$1)</f>
        <v>0</v>
      </c>
      <c r="Y249" s="76">
        <f>SUMIFS('اليومية العامة'!$M$6:$M$1600,'اليومية العامة'!$J$6:$J$1600,$B249,'اليومية العامة'!$B$6:$B$1600,$X$1)</f>
        <v>0</v>
      </c>
      <c r="Z249" s="76">
        <f>SUMIFS('اليومية العامة'!$I$6:$I$1600,'اليومية العامة'!$F$6:$F$1600,$B249,'اليومية العامة'!$B$6:$B$1600,$Z$1)</f>
        <v>0</v>
      </c>
      <c r="AA249" s="76">
        <f>SUMIFS('اليومية العامة'!$M$6:$M$1600,'اليومية العامة'!$J$6:$J$1600,$B249,'اليومية العامة'!$B$6:$B$1600,$Z$1)</f>
        <v>0</v>
      </c>
      <c r="AB249" s="76">
        <f>SUMIFS('اليومية العامة'!$I$6:$I$1600,'اليومية العامة'!$F$6:$F$1600,$B249,'اليومية العامة'!$B$6:$B$1600,$AB$1)</f>
        <v>0</v>
      </c>
      <c r="AC249" s="76">
        <f>SUMIFS('اليومية العامة'!$M$6:$M$1600,'اليومية العامة'!$J$6:$J$1600,$B249,'اليومية العامة'!$B$6:$B$1600,$AB$1)</f>
        <v>0</v>
      </c>
      <c r="AD249" s="76">
        <f t="shared" si="9"/>
        <v>0</v>
      </c>
      <c r="AE249" s="76">
        <f t="shared" si="10"/>
        <v>0</v>
      </c>
      <c r="AF249" s="20" t="str">
        <f t="shared" si="11"/>
        <v/>
      </c>
    </row>
    <row r="250" spans="1:32" x14ac:dyDescent="0.25">
      <c r="A250" s="75">
        <f>'دليل الحسابات'!A248</f>
        <v>3</v>
      </c>
      <c r="B250" s="75">
        <f>'دليل الحسابات'!B248</f>
        <v>31100000</v>
      </c>
      <c r="C250" s="75" t="str">
        <f>'دليل الحسابات'!C248</f>
        <v>رأس المال</v>
      </c>
      <c r="D250" s="76">
        <f>SUMIFS('القيد الإفتتاحي'!$I$6:$I$1600,'القيد الإفتتاحي'!$F$6:$F$1600,$B250,'القيد الإفتتاحي'!$B$6:$B$1600,$D$1)</f>
        <v>0</v>
      </c>
      <c r="E250" s="76">
        <f>SUMIFS('القيد الإفتتاحي'!$M$6:$M$1600,'القيد الإفتتاحي'!$J$6:$J$1600,$B250,'القيد الإفتتاحي'!$B$6:$B$1600,$D$1)</f>
        <v>0</v>
      </c>
      <c r="F250" s="76">
        <f>SUMIFS('اليومية العامة'!$I$6:$I$1600,'اليومية العامة'!$F$6:$F$1600,$B250,'اليومية العامة'!$B$6:$B$1600,$F$1)</f>
        <v>0</v>
      </c>
      <c r="G250" s="76">
        <f>SUMIFS('اليومية العامة'!$M$6:$M$1600,'اليومية العامة'!$J$6:$J$1600,$B250,'اليومية العامة'!$B$6:$B$1600,$F$1)</f>
        <v>0</v>
      </c>
      <c r="H250" s="76">
        <f>SUMIFS('اليومية العامة'!$I$6:$I$1600,'اليومية العامة'!$F$6:$F$1600,$B250,'اليومية العامة'!$B$6:$B$1600,$H$1)</f>
        <v>0</v>
      </c>
      <c r="I250" s="76">
        <f>SUMIFS('اليومية العامة'!$M$6:$M$1600,'اليومية العامة'!$J$6:$J$1600,$B250,'اليومية العامة'!$B$6:$B$1600,$H$1)</f>
        <v>0</v>
      </c>
      <c r="J250" s="76">
        <f>SUMIFS('اليومية العامة'!$I$6:$I$1600,'اليومية العامة'!$F$6:$F$1600,$B250,'اليومية العامة'!$B$6:$B$1600,$J$1)</f>
        <v>0</v>
      </c>
      <c r="K250" s="76">
        <f>SUMIFS('اليومية العامة'!$M$6:$M$1600,'اليومية العامة'!$J$6:$J$1600,$B250,'اليومية العامة'!$B$6:$B$1600,$J$1)</f>
        <v>0</v>
      </c>
      <c r="L250" s="76">
        <f>SUMIFS('اليومية العامة'!$I$6:$I$1600,'اليومية العامة'!$F$6:$F$1600,$B250,'اليومية العامة'!$B$6:$B$1600,$L$1)</f>
        <v>0</v>
      </c>
      <c r="M250" s="76">
        <f>SUMIFS('اليومية العامة'!$M$6:$M$1600,'اليومية العامة'!$J$6:$J$1600,$B250,'اليومية العامة'!$B$6:$B$1600,$L$1)</f>
        <v>0</v>
      </c>
      <c r="N250" s="76">
        <f>SUMIFS('اليومية العامة'!$I$6:$I$1600,'اليومية العامة'!$F$6:$F$1600,$B250,'اليومية العامة'!$B$6:$B$1600,$N$1)</f>
        <v>0</v>
      </c>
      <c r="O250" s="76">
        <f>SUMIFS('اليومية العامة'!$M$6:$M$1600,'اليومية العامة'!$J$6:$J$1600,$B250,'اليومية العامة'!$B$6:$B$1600,$N$1)</f>
        <v>0</v>
      </c>
      <c r="P250" s="76">
        <f>SUMIFS('اليومية العامة'!$I$6:$I$1600,'اليومية العامة'!$F$6:$F$1600,$B250,'اليومية العامة'!$B$6:$B$1600,$P$1)</f>
        <v>0</v>
      </c>
      <c r="Q250" s="76">
        <f>SUMIFS('اليومية العامة'!$M$6:$M$1600,'اليومية العامة'!$J$6:$J$1600,$B250,'اليومية العامة'!$B$6:$B$1600,$P$1)</f>
        <v>0</v>
      </c>
      <c r="R250" s="76">
        <f>SUMIFS('اليومية العامة'!$I$6:$I$1600,'اليومية العامة'!$F$6:$F$1600,$B250,'اليومية العامة'!$B$6:$B$1600,$R$1)</f>
        <v>0</v>
      </c>
      <c r="S250" s="76">
        <f>SUMIFS('اليومية العامة'!$M$6:$M$1600,'اليومية العامة'!$J$6:$J$1600,$B250,'اليومية العامة'!$B$6:$B$1600,$R$1)</f>
        <v>0</v>
      </c>
      <c r="T250" s="76">
        <f>SUMIFS('اليومية العامة'!$I$6:$I$1600,'اليومية العامة'!$F$6:$F$1600,$B250,'اليومية العامة'!$B$6:$B$1600,$T$1)</f>
        <v>0</v>
      </c>
      <c r="U250" s="76">
        <f>SUMIFS('اليومية العامة'!$M$6:$M$1600,'اليومية العامة'!$J$6:$J$1600,$B250,'اليومية العامة'!$B$6:$B$1600,$T$1)</f>
        <v>0</v>
      </c>
      <c r="V250" s="76">
        <f>SUMIFS('اليومية العامة'!$I$6:$I$1600,'اليومية العامة'!$F$6:$F$1600,$B250,'اليومية العامة'!$B$6:$B$1600,$V$1)</f>
        <v>0</v>
      </c>
      <c r="W250" s="76">
        <f>SUMIFS('اليومية العامة'!$M$6:$M$1600,'اليومية العامة'!$J$6:$J$1600,$B250,'اليومية العامة'!$B$6:$B$1600,$V$1)</f>
        <v>0</v>
      </c>
      <c r="X250" s="76">
        <f>SUMIFS('اليومية العامة'!$I$6:$I$1600,'اليومية العامة'!$F$6:$F$1600,$B250,'اليومية العامة'!$B$6:$B$1600,$X$1)</f>
        <v>0</v>
      </c>
      <c r="Y250" s="76">
        <f>SUMIFS('اليومية العامة'!$M$6:$M$1600,'اليومية العامة'!$J$6:$J$1600,$B250,'اليومية العامة'!$B$6:$B$1600,$X$1)</f>
        <v>0</v>
      </c>
      <c r="Z250" s="76">
        <f>SUMIFS('اليومية العامة'!$I$6:$I$1600,'اليومية العامة'!$F$6:$F$1600,$B250,'اليومية العامة'!$B$6:$B$1600,$Z$1)</f>
        <v>0</v>
      </c>
      <c r="AA250" s="76">
        <f>SUMIFS('اليومية العامة'!$M$6:$M$1600,'اليومية العامة'!$J$6:$J$1600,$B250,'اليومية العامة'!$B$6:$B$1600,$Z$1)</f>
        <v>0</v>
      </c>
      <c r="AB250" s="76">
        <f>SUMIFS('اليومية العامة'!$I$6:$I$1600,'اليومية العامة'!$F$6:$F$1600,$B250,'اليومية العامة'!$B$6:$B$1600,$AB$1)</f>
        <v>0</v>
      </c>
      <c r="AC250" s="76">
        <f>SUMIFS('اليومية العامة'!$M$6:$M$1600,'اليومية العامة'!$J$6:$J$1600,$B250,'اليومية العامة'!$B$6:$B$1600,$AB$1)</f>
        <v>0</v>
      </c>
      <c r="AD250" s="76">
        <f t="shared" si="9"/>
        <v>0</v>
      </c>
      <c r="AE250" s="76">
        <f t="shared" si="10"/>
        <v>0</v>
      </c>
      <c r="AF250" s="20" t="str">
        <f t="shared" si="11"/>
        <v/>
      </c>
    </row>
    <row r="251" spans="1:32" x14ac:dyDescent="0.25">
      <c r="A251" s="75">
        <f>'دليل الحسابات'!A249</f>
        <v>4</v>
      </c>
      <c r="B251" s="75">
        <f>'دليل الحسابات'!B249</f>
        <v>31101000</v>
      </c>
      <c r="C251" s="75" t="str">
        <f>'دليل الحسابات'!C249</f>
        <v>رأس المال</v>
      </c>
      <c r="D251" s="76">
        <f>SUMIFS('القيد الإفتتاحي'!$I$6:$I$1600,'القيد الإفتتاحي'!$F$6:$F$1600,$B251,'القيد الإفتتاحي'!$B$6:$B$1600,$D$1)</f>
        <v>0</v>
      </c>
      <c r="E251" s="76">
        <f>SUMIFS('القيد الإفتتاحي'!$M$6:$M$1600,'القيد الإفتتاحي'!$J$6:$J$1600,$B251,'القيد الإفتتاحي'!$B$6:$B$1600,$D$1)</f>
        <v>0</v>
      </c>
      <c r="F251" s="76">
        <f>SUMIFS('اليومية العامة'!$I$6:$I$1600,'اليومية العامة'!$F$6:$F$1600,$B251,'اليومية العامة'!$B$6:$B$1600,$F$1)</f>
        <v>0</v>
      </c>
      <c r="G251" s="76">
        <f>SUMIFS('اليومية العامة'!$M$6:$M$1600,'اليومية العامة'!$J$6:$J$1600,$B251,'اليومية العامة'!$B$6:$B$1600,$F$1)</f>
        <v>0</v>
      </c>
      <c r="H251" s="76">
        <f>SUMIFS('اليومية العامة'!$I$6:$I$1600,'اليومية العامة'!$F$6:$F$1600,$B251,'اليومية العامة'!$B$6:$B$1600,$H$1)</f>
        <v>0</v>
      </c>
      <c r="I251" s="76">
        <f>SUMIFS('اليومية العامة'!$M$6:$M$1600,'اليومية العامة'!$J$6:$J$1600,$B251,'اليومية العامة'!$B$6:$B$1600,$H$1)</f>
        <v>0</v>
      </c>
      <c r="J251" s="76">
        <f>SUMIFS('اليومية العامة'!$I$6:$I$1600,'اليومية العامة'!$F$6:$F$1600,$B251,'اليومية العامة'!$B$6:$B$1600,$J$1)</f>
        <v>0</v>
      </c>
      <c r="K251" s="76">
        <f>SUMIFS('اليومية العامة'!$M$6:$M$1600,'اليومية العامة'!$J$6:$J$1600,$B251,'اليومية العامة'!$B$6:$B$1600,$J$1)</f>
        <v>0</v>
      </c>
      <c r="L251" s="76">
        <f>SUMIFS('اليومية العامة'!$I$6:$I$1600,'اليومية العامة'!$F$6:$F$1600,$B251,'اليومية العامة'!$B$6:$B$1600,$L$1)</f>
        <v>0</v>
      </c>
      <c r="M251" s="76">
        <f>SUMIFS('اليومية العامة'!$M$6:$M$1600,'اليومية العامة'!$J$6:$J$1600,$B251,'اليومية العامة'!$B$6:$B$1600,$L$1)</f>
        <v>0</v>
      </c>
      <c r="N251" s="76">
        <f>SUMIFS('اليومية العامة'!$I$6:$I$1600,'اليومية العامة'!$F$6:$F$1600,$B251,'اليومية العامة'!$B$6:$B$1600,$N$1)</f>
        <v>0</v>
      </c>
      <c r="O251" s="76">
        <f>SUMIFS('اليومية العامة'!$M$6:$M$1600,'اليومية العامة'!$J$6:$J$1600,$B251,'اليومية العامة'!$B$6:$B$1600,$N$1)</f>
        <v>0</v>
      </c>
      <c r="P251" s="76">
        <f>SUMIFS('اليومية العامة'!$I$6:$I$1600,'اليومية العامة'!$F$6:$F$1600,$B251,'اليومية العامة'!$B$6:$B$1600,$P$1)</f>
        <v>0</v>
      </c>
      <c r="Q251" s="76">
        <f>SUMIFS('اليومية العامة'!$M$6:$M$1600,'اليومية العامة'!$J$6:$J$1600,$B251,'اليومية العامة'!$B$6:$B$1600,$P$1)</f>
        <v>0</v>
      </c>
      <c r="R251" s="76">
        <f>SUMIFS('اليومية العامة'!$I$6:$I$1600,'اليومية العامة'!$F$6:$F$1600,$B251,'اليومية العامة'!$B$6:$B$1600,$R$1)</f>
        <v>0</v>
      </c>
      <c r="S251" s="76">
        <f>SUMIFS('اليومية العامة'!$M$6:$M$1600,'اليومية العامة'!$J$6:$J$1600,$B251,'اليومية العامة'!$B$6:$B$1600,$R$1)</f>
        <v>0</v>
      </c>
      <c r="T251" s="76">
        <f>SUMIFS('اليومية العامة'!$I$6:$I$1600,'اليومية العامة'!$F$6:$F$1600,$B251,'اليومية العامة'!$B$6:$B$1600,$T$1)</f>
        <v>0</v>
      </c>
      <c r="U251" s="76">
        <f>SUMIFS('اليومية العامة'!$M$6:$M$1600,'اليومية العامة'!$J$6:$J$1600,$B251,'اليومية العامة'!$B$6:$B$1600,$T$1)</f>
        <v>0</v>
      </c>
      <c r="V251" s="76">
        <f>SUMIFS('اليومية العامة'!$I$6:$I$1600,'اليومية العامة'!$F$6:$F$1600,$B251,'اليومية العامة'!$B$6:$B$1600,$V$1)</f>
        <v>0</v>
      </c>
      <c r="W251" s="76">
        <f>SUMIFS('اليومية العامة'!$M$6:$M$1600,'اليومية العامة'!$J$6:$J$1600,$B251,'اليومية العامة'!$B$6:$B$1600,$V$1)</f>
        <v>0</v>
      </c>
      <c r="X251" s="76">
        <f>SUMIFS('اليومية العامة'!$I$6:$I$1600,'اليومية العامة'!$F$6:$F$1600,$B251,'اليومية العامة'!$B$6:$B$1600,$X$1)</f>
        <v>0</v>
      </c>
      <c r="Y251" s="76">
        <f>SUMIFS('اليومية العامة'!$M$6:$M$1600,'اليومية العامة'!$J$6:$J$1600,$B251,'اليومية العامة'!$B$6:$B$1600,$X$1)</f>
        <v>0</v>
      </c>
      <c r="Z251" s="76">
        <f>SUMIFS('اليومية العامة'!$I$6:$I$1600,'اليومية العامة'!$F$6:$F$1600,$B251,'اليومية العامة'!$B$6:$B$1600,$Z$1)</f>
        <v>0</v>
      </c>
      <c r="AA251" s="76">
        <f>SUMIFS('اليومية العامة'!$M$6:$M$1600,'اليومية العامة'!$J$6:$J$1600,$B251,'اليومية العامة'!$B$6:$B$1600,$Z$1)</f>
        <v>0</v>
      </c>
      <c r="AB251" s="76">
        <f>SUMIFS('اليومية العامة'!$I$6:$I$1600,'اليومية العامة'!$F$6:$F$1600,$B251,'اليومية العامة'!$B$6:$B$1600,$AB$1)</f>
        <v>0</v>
      </c>
      <c r="AC251" s="76">
        <f>SUMIFS('اليومية العامة'!$M$6:$M$1600,'اليومية العامة'!$J$6:$J$1600,$B251,'اليومية العامة'!$B$6:$B$1600,$AB$1)</f>
        <v>0</v>
      </c>
      <c r="AD251" s="76">
        <f t="shared" si="9"/>
        <v>0</v>
      </c>
      <c r="AE251" s="76">
        <f t="shared" si="10"/>
        <v>0</v>
      </c>
      <c r="AF251" s="20" t="str">
        <f t="shared" si="11"/>
        <v/>
      </c>
    </row>
    <row r="252" spans="1:32" x14ac:dyDescent="0.25">
      <c r="A252" s="75">
        <f>'دليل الحسابات'!A250</f>
        <v>5</v>
      </c>
      <c r="B252" s="75">
        <f>'دليل الحسابات'!B250</f>
        <v>31101001</v>
      </c>
      <c r="C252" s="75" t="str">
        <f>'دليل الحسابات'!C250</f>
        <v>رأس المال</v>
      </c>
      <c r="D252" s="76">
        <f>SUMIFS('القيد الإفتتاحي'!$I$6:$I$1600,'القيد الإفتتاحي'!$F$6:$F$1600,$B252,'القيد الإفتتاحي'!$B$6:$B$1600,$D$1)</f>
        <v>0</v>
      </c>
      <c r="E252" s="76">
        <f>SUMIFS('القيد الإفتتاحي'!$M$6:$M$1600,'القيد الإفتتاحي'!$J$6:$J$1600,$B252,'القيد الإفتتاحي'!$B$6:$B$1600,$D$1)</f>
        <v>0</v>
      </c>
      <c r="F252" s="76">
        <f>SUMIFS('اليومية العامة'!$I$6:$I$1600,'اليومية العامة'!$F$6:$F$1600,$B252,'اليومية العامة'!$B$6:$B$1600,$F$1)</f>
        <v>0</v>
      </c>
      <c r="G252" s="76">
        <f>SUMIFS('اليومية العامة'!$M$6:$M$1600,'اليومية العامة'!$J$6:$J$1600,$B252,'اليومية العامة'!$B$6:$B$1600,$F$1)</f>
        <v>0</v>
      </c>
      <c r="H252" s="76">
        <f>SUMIFS('اليومية العامة'!$I$6:$I$1600,'اليومية العامة'!$F$6:$F$1600,$B252,'اليومية العامة'!$B$6:$B$1600,$H$1)</f>
        <v>0</v>
      </c>
      <c r="I252" s="76">
        <f>SUMIFS('اليومية العامة'!$M$6:$M$1600,'اليومية العامة'!$J$6:$J$1600,$B252,'اليومية العامة'!$B$6:$B$1600,$H$1)</f>
        <v>0</v>
      </c>
      <c r="J252" s="76">
        <f>SUMIFS('اليومية العامة'!$I$6:$I$1600,'اليومية العامة'!$F$6:$F$1600,$B252,'اليومية العامة'!$B$6:$B$1600,$J$1)</f>
        <v>0</v>
      </c>
      <c r="K252" s="76">
        <f>SUMIFS('اليومية العامة'!$M$6:$M$1600,'اليومية العامة'!$J$6:$J$1600,$B252,'اليومية العامة'!$B$6:$B$1600,$J$1)</f>
        <v>0</v>
      </c>
      <c r="L252" s="76">
        <f>SUMIFS('اليومية العامة'!$I$6:$I$1600,'اليومية العامة'!$F$6:$F$1600,$B252,'اليومية العامة'!$B$6:$B$1600,$L$1)</f>
        <v>0</v>
      </c>
      <c r="M252" s="76">
        <f>SUMIFS('اليومية العامة'!$M$6:$M$1600,'اليومية العامة'!$J$6:$J$1600,$B252,'اليومية العامة'!$B$6:$B$1600,$L$1)</f>
        <v>0</v>
      </c>
      <c r="N252" s="76">
        <f>SUMIFS('اليومية العامة'!$I$6:$I$1600,'اليومية العامة'!$F$6:$F$1600,$B252,'اليومية العامة'!$B$6:$B$1600,$N$1)</f>
        <v>0</v>
      </c>
      <c r="O252" s="76">
        <f>SUMIFS('اليومية العامة'!$M$6:$M$1600,'اليومية العامة'!$J$6:$J$1600,$B252,'اليومية العامة'!$B$6:$B$1600,$N$1)</f>
        <v>0</v>
      </c>
      <c r="P252" s="76">
        <f>SUMIFS('اليومية العامة'!$I$6:$I$1600,'اليومية العامة'!$F$6:$F$1600,$B252,'اليومية العامة'!$B$6:$B$1600,$P$1)</f>
        <v>0</v>
      </c>
      <c r="Q252" s="76">
        <f>SUMIFS('اليومية العامة'!$M$6:$M$1600,'اليومية العامة'!$J$6:$J$1600,$B252,'اليومية العامة'!$B$6:$B$1600,$P$1)</f>
        <v>0</v>
      </c>
      <c r="R252" s="76">
        <f>SUMIFS('اليومية العامة'!$I$6:$I$1600,'اليومية العامة'!$F$6:$F$1600,$B252,'اليومية العامة'!$B$6:$B$1600,$R$1)</f>
        <v>0</v>
      </c>
      <c r="S252" s="76">
        <f>SUMIFS('اليومية العامة'!$M$6:$M$1600,'اليومية العامة'!$J$6:$J$1600,$B252,'اليومية العامة'!$B$6:$B$1600,$R$1)</f>
        <v>0</v>
      </c>
      <c r="T252" s="76">
        <f>SUMIFS('اليومية العامة'!$I$6:$I$1600,'اليومية العامة'!$F$6:$F$1600,$B252,'اليومية العامة'!$B$6:$B$1600,$T$1)</f>
        <v>0</v>
      </c>
      <c r="U252" s="76">
        <f>SUMIFS('اليومية العامة'!$M$6:$M$1600,'اليومية العامة'!$J$6:$J$1600,$B252,'اليومية العامة'!$B$6:$B$1600,$T$1)</f>
        <v>0</v>
      </c>
      <c r="V252" s="76">
        <f>SUMIFS('اليومية العامة'!$I$6:$I$1600,'اليومية العامة'!$F$6:$F$1600,$B252,'اليومية العامة'!$B$6:$B$1600,$V$1)</f>
        <v>0</v>
      </c>
      <c r="W252" s="76">
        <f>SUMIFS('اليومية العامة'!$M$6:$M$1600,'اليومية العامة'!$J$6:$J$1600,$B252,'اليومية العامة'!$B$6:$B$1600,$V$1)</f>
        <v>0</v>
      </c>
      <c r="X252" s="76">
        <f>SUMIFS('اليومية العامة'!$I$6:$I$1600,'اليومية العامة'!$F$6:$F$1600,$B252,'اليومية العامة'!$B$6:$B$1600,$X$1)</f>
        <v>0</v>
      </c>
      <c r="Y252" s="76">
        <f>SUMIFS('اليومية العامة'!$M$6:$M$1600,'اليومية العامة'!$J$6:$J$1600,$B252,'اليومية العامة'!$B$6:$B$1600,$X$1)</f>
        <v>0</v>
      </c>
      <c r="Z252" s="76">
        <f>SUMIFS('اليومية العامة'!$I$6:$I$1600,'اليومية العامة'!$F$6:$F$1600,$B252,'اليومية العامة'!$B$6:$B$1600,$Z$1)</f>
        <v>0</v>
      </c>
      <c r="AA252" s="76">
        <f>SUMIFS('اليومية العامة'!$M$6:$M$1600,'اليومية العامة'!$J$6:$J$1600,$B252,'اليومية العامة'!$B$6:$B$1600,$Z$1)</f>
        <v>0</v>
      </c>
      <c r="AB252" s="76">
        <f>SUMIFS('اليومية العامة'!$I$6:$I$1600,'اليومية العامة'!$F$6:$F$1600,$B252,'اليومية العامة'!$B$6:$B$1600,$AB$1)</f>
        <v>0</v>
      </c>
      <c r="AC252" s="76">
        <f>SUMIFS('اليومية العامة'!$M$6:$M$1600,'اليومية العامة'!$J$6:$J$1600,$B252,'اليومية العامة'!$B$6:$B$1600,$AB$1)</f>
        <v>0</v>
      </c>
      <c r="AD252" s="76">
        <f t="shared" si="9"/>
        <v>0</v>
      </c>
      <c r="AE252" s="76">
        <f t="shared" si="10"/>
        <v>0</v>
      </c>
      <c r="AF252" s="20" t="str">
        <f t="shared" si="11"/>
        <v/>
      </c>
    </row>
    <row r="253" spans="1:32" x14ac:dyDescent="0.25">
      <c r="A253" s="75">
        <f>'دليل الحسابات'!A251</f>
        <v>2</v>
      </c>
      <c r="B253" s="75">
        <f>'دليل الحسابات'!B251</f>
        <v>32000000</v>
      </c>
      <c r="C253" s="75" t="str">
        <f>'دليل الحسابات'!C251</f>
        <v>جاري الشركاء</v>
      </c>
      <c r="D253" s="76">
        <f>SUMIFS('القيد الإفتتاحي'!$I$6:$I$1600,'القيد الإفتتاحي'!$F$6:$F$1600,$B253,'القيد الإفتتاحي'!$B$6:$B$1600,$D$1)</f>
        <v>0</v>
      </c>
      <c r="E253" s="76">
        <f>SUMIFS('القيد الإفتتاحي'!$M$6:$M$1600,'القيد الإفتتاحي'!$J$6:$J$1600,$B253,'القيد الإفتتاحي'!$B$6:$B$1600,$D$1)</f>
        <v>0</v>
      </c>
      <c r="F253" s="76">
        <f>SUMIFS('اليومية العامة'!$I$6:$I$1600,'اليومية العامة'!$F$6:$F$1600,$B253,'اليومية العامة'!$B$6:$B$1600,$F$1)</f>
        <v>0</v>
      </c>
      <c r="G253" s="76">
        <f>SUMIFS('اليومية العامة'!$M$6:$M$1600,'اليومية العامة'!$J$6:$J$1600,$B253,'اليومية العامة'!$B$6:$B$1600,$F$1)</f>
        <v>0</v>
      </c>
      <c r="H253" s="76">
        <f>SUMIFS('اليومية العامة'!$I$6:$I$1600,'اليومية العامة'!$F$6:$F$1600,$B253,'اليومية العامة'!$B$6:$B$1600,$H$1)</f>
        <v>0</v>
      </c>
      <c r="I253" s="76">
        <f>SUMIFS('اليومية العامة'!$M$6:$M$1600,'اليومية العامة'!$J$6:$J$1600,$B253,'اليومية العامة'!$B$6:$B$1600,$H$1)</f>
        <v>0</v>
      </c>
      <c r="J253" s="76">
        <f>SUMIFS('اليومية العامة'!$I$6:$I$1600,'اليومية العامة'!$F$6:$F$1600,$B253,'اليومية العامة'!$B$6:$B$1600,$J$1)</f>
        <v>0</v>
      </c>
      <c r="K253" s="76">
        <f>SUMIFS('اليومية العامة'!$M$6:$M$1600,'اليومية العامة'!$J$6:$J$1600,$B253,'اليومية العامة'!$B$6:$B$1600,$J$1)</f>
        <v>0</v>
      </c>
      <c r="L253" s="76">
        <f>SUMIFS('اليومية العامة'!$I$6:$I$1600,'اليومية العامة'!$F$6:$F$1600,$B253,'اليومية العامة'!$B$6:$B$1600,$L$1)</f>
        <v>0</v>
      </c>
      <c r="M253" s="76">
        <f>SUMIFS('اليومية العامة'!$M$6:$M$1600,'اليومية العامة'!$J$6:$J$1600,$B253,'اليومية العامة'!$B$6:$B$1600,$L$1)</f>
        <v>0</v>
      </c>
      <c r="N253" s="76">
        <f>SUMIFS('اليومية العامة'!$I$6:$I$1600,'اليومية العامة'!$F$6:$F$1600,$B253,'اليومية العامة'!$B$6:$B$1600,$N$1)</f>
        <v>0</v>
      </c>
      <c r="O253" s="76">
        <f>SUMIFS('اليومية العامة'!$M$6:$M$1600,'اليومية العامة'!$J$6:$J$1600,$B253,'اليومية العامة'!$B$6:$B$1600,$N$1)</f>
        <v>0</v>
      </c>
      <c r="P253" s="76">
        <f>SUMIFS('اليومية العامة'!$I$6:$I$1600,'اليومية العامة'!$F$6:$F$1600,$B253,'اليومية العامة'!$B$6:$B$1600,$P$1)</f>
        <v>0</v>
      </c>
      <c r="Q253" s="76">
        <f>SUMIFS('اليومية العامة'!$M$6:$M$1600,'اليومية العامة'!$J$6:$J$1600,$B253,'اليومية العامة'!$B$6:$B$1600,$P$1)</f>
        <v>0</v>
      </c>
      <c r="R253" s="76">
        <f>SUMIFS('اليومية العامة'!$I$6:$I$1600,'اليومية العامة'!$F$6:$F$1600,$B253,'اليومية العامة'!$B$6:$B$1600,$R$1)</f>
        <v>0</v>
      </c>
      <c r="S253" s="76">
        <f>SUMIFS('اليومية العامة'!$M$6:$M$1600,'اليومية العامة'!$J$6:$J$1600,$B253,'اليومية العامة'!$B$6:$B$1600,$R$1)</f>
        <v>0</v>
      </c>
      <c r="T253" s="76">
        <f>SUMIFS('اليومية العامة'!$I$6:$I$1600,'اليومية العامة'!$F$6:$F$1600,$B253,'اليومية العامة'!$B$6:$B$1600,$T$1)</f>
        <v>0</v>
      </c>
      <c r="U253" s="76">
        <f>SUMIFS('اليومية العامة'!$M$6:$M$1600,'اليومية العامة'!$J$6:$J$1600,$B253,'اليومية العامة'!$B$6:$B$1600,$T$1)</f>
        <v>0</v>
      </c>
      <c r="V253" s="76">
        <f>SUMIFS('اليومية العامة'!$I$6:$I$1600,'اليومية العامة'!$F$6:$F$1600,$B253,'اليومية العامة'!$B$6:$B$1600,$V$1)</f>
        <v>0</v>
      </c>
      <c r="W253" s="76">
        <f>SUMIFS('اليومية العامة'!$M$6:$M$1600,'اليومية العامة'!$J$6:$J$1600,$B253,'اليومية العامة'!$B$6:$B$1600,$V$1)</f>
        <v>0</v>
      </c>
      <c r="X253" s="76">
        <f>SUMIFS('اليومية العامة'!$I$6:$I$1600,'اليومية العامة'!$F$6:$F$1600,$B253,'اليومية العامة'!$B$6:$B$1600,$X$1)</f>
        <v>0</v>
      </c>
      <c r="Y253" s="76">
        <f>SUMIFS('اليومية العامة'!$M$6:$M$1600,'اليومية العامة'!$J$6:$J$1600,$B253,'اليومية العامة'!$B$6:$B$1600,$X$1)</f>
        <v>0</v>
      </c>
      <c r="Z253" s="76">
        <f>SUMIFS('اليومية العامة'!$I$6:$I$1600,'اليومية العامة'!$F$6:$F$1600,$B253,'اليومية العامة'!$B$6:$B$1600,$Z$1)</f>
        <v>0</v>
      </c>
      <c r="AA253" s="76">
        <f>SUMIFS('اليومية العامة'!$M$6:$M$1600,'اليومية العامة'!$J$6:$J$1600,$B253,'اليومية العامة'!$B$6:$B$1600,$Z$1)</f>
        <v>0</v>
      </c>
      <c r="AB253" s="76">
        <f>SUMIFS('اليومية العامة'!$I$6:$I$1600,'اليومية العامة'!$F$6:$F$1600,$B253,'اليومية العامة'!$B$6:$B$1600,$AB$1)</f>
        <v>0</v>
      </c>
      <c r="AC253" s="76">
        <f>SUMIFS('اليومية العامة'!$M$6:$M$1600,'اليومية العامة'!$J$6:$J$1600,$B253,'اليومية العامة'!$B$6:$B$1600,$AB$1)</f>
        <v>0</v>
      </c>
      <c r="AD253" s="76">
        <f t="shared" si="9"/>
        <v>0</v>
      </c>
      <c r="AE253" s="76">
        <f t="shared" si="10"/>
        <v>0</v>
      </c>
      <c r="AF253" s="20" t="str">
        <f t="shared" si="11"/>
        <v/>
      </c>
    </row>
    <row r="254" spans="1:32" x14ac:dyDescent="0.25">
      <c r="A254" s="75">
        <f>'دليل الحسابات'!A252</f>
        <v>3</v>
      </c>
      <c r="B254" s="75">
        <f>'دليل الحسابات'!B252</f>
        <v>32100000</v>
      </c>
      <c r="C254" s="75" t="str">
        <f>'دليل الحسابات'!C252</f>
        <v>جاري الشركاء</v>
      </c>
      <c r="D254" s="76">
        <f>SUMIFS('القيد الإفتتاحي'!$I$6:$I$1600,'القيد الإفتتاحي'!$F$6:$F$1600,$B254,'القيد الإفتتاحي'!$B$6:$B$1600,$D$1)</f>
        <v>0</v>
      </c>
      <c r="E254" s="76">
        <f>SUMIFS('القيد الإفتتاحي'!$M$6:$M$1600,'القيد الإفتتاحي'!$J$6:$J$1600,$B254,'القيد الإفتتاحي'!$B$6:$B$1600,$D$1)</f>
        <v>0</v>
      </c>
      <c r="F254" s="76">
        <f>SUMIFS('اليومية العامة'!$I$6:$I$1600,'اليومية العامة'!$F$6:$F$1600,$B254,'اليومية العامة'!$B$6:$B$1600,$F$1)</f>
        <v>0</v>
      </c>
      <c r="G254" s="76">
        <f>SUMIFS('اليومية العامة'!$M$6:$M$1600,'اليومية العامة'!$J$6:$J$1600,$B254,'اليومية العامة'!$B$6:$B$1600,$F$1)</f>
        <v>0</v>
      </c>
      <c r="H254" s="76">
        <f>SUMIFS('اليومية العامة'!$I$6:$I$1600,'اليومية العامة'!$F$6:$F$1600,$B254,'اليومية العامة'!$B$6:$B$1600,$H$1)</f>
        <v>0</v>
      </c>
      <c r="I254" s="76">
        <f>SUMIFS('اليومية العامة'!$M$6:$M$1600,'اليومية العامة'!$J$6:$J$1600,$B254,'اليومية العامة'!$B$6:$B$1600,$H$1)</f>
        <v>0</v>
      </c>
      <c r="J254" s="76">
        <f>SUMIFS('اليومية العامة'!$I$6:$I$1600,'اليومية العامة'!$F$6:$F$1600,$B254,'اليومية العامة'!$B$6:$B$1600,$J$1)</f>
        <v>0</v>
      </c>
      <c r="K254" s="76">
        <f>SUMIFS('اليومية العامة'!$M$6:$M$1600,'اليومية العامة'!$J$6:$J$1600,$B254,'اليومية العامة'!$B$6:$B$1600,$J$1)</f>
        <v>0</v>
      </c>
      <c r="L254" s="76">
        <f>SUMIFS('اليومية العامة'!$I$6:$I$1600,'اليومية العامة'!$F$6:$F$1600,$B254,'اليومية العامة'!$B$6:$B$1600,$L$1)</f>
        <v>0</v>
      </c>
      <c r="M254" s="76">
        <f>SUMIFS('اليومية العامة'!$M$6:$M$1600,'اليومية العامة'!$J$6:$J$1600,$B254,'اليومية العامة'!$B$6:$B$1600,$L$1)</f>
        <v>0</v>
      </c>
      <c r="N254" s="76">
        <f>SUMIFS('اليومية العامة'!$I$6:$I$1600,'اليومية العامة'!$F$6:$F$1600,$B254,'اليومية العامة'!$B$6:$B$1600,$N$1)</f>
        <v>0</v>
      </c>
      <c r="O254" s="76">
        <f>SUMIFS('اليومية العامة'!$M$6:$M$1600,'اليومية العامة'!$J$6:$J$1600,$B254,'اليومية العامة'!$B$6:$B$1600,$N$1)</f>
        <v>0</v>
      </c>
      <c r="P254" s="76">
        <f>SUMIFS('اليومية العامة'!$I$6:$I$1600,'اليومية العامة'!$F$6:$F$1600,$B254,'اليومية العامة'!$B$6:$B$1600,$P$1)</f>
        <v>0</v>
      </c>
      <c r="Q254" s="76">
        <f>SUMIFS('اليومية العامة'!$M$6:$M$1600,'اليومية العامة'!$J$6:$J$1600,$B254,'اليومية العامة'!$B$6:$B$1600,$P$1)</f>
        <v>0</v>
      </c>
      <c r="R254" s="76">
        <f>SUMIFS('اليومية العامة'!$I$6:$I$1600,'اليومية العامة'!$F$6:$F$1600,$B254,'اليومية العامة'!$B$6:$B$1600,$R$1)</f>
        <v>0</v>
      </c>
      <c r="S254" s="76">
        <f>SUMIFS('اليومية العامة'!$M$6:$M$1600,'اليومية العامة'!$J$6:$J$1600,$B254,'اليومية العامة'!$B$6:$B$1600,$R$1)</f>
        <v>0</v>
      </c>
      <c r="T254" s="76">
        <f>SUMIFS('اليومية العامة'!$I$6:$I$1600,'اليومية العامة'!$F$6:$F$1600,$B254,'اليومية العامة'!$B$6:$B$1600,$T$1)</f>
        <v>0</v>
      </c>
      <c r="U254" s="76">
        <f>SUMIFS('اليومية العامة'!$M$6:$M$1600,'اليومية العامة'!$J$6:$J$1600,$B254,'اليومية العامة'!$B$6:$B$1600,$T$1)</f>
        <v>0</v>
      </c>
      <c r="V254" s="76">
        <f>SUMIFS('اليومية العامة'!$I$6:$I$1600,'اليومية العامة'!$F$6:$F$1600,$B254,'اليومية العامة'!$B$6:$B$1600,$V$1)</f>
        <v>0</v>
      </c>
      <c r="W254" s="76">
        <f>SUMIFS('اليومية العامة'!$M$6:$M$1600,'اليومية العامة'!$J$6:$J$1600,$B254,'اليومية العامة'!$B$6:$B$1600,$V$1)</f>
        <v>0</v>
      </c>
      <c r="X254" s="76">
        <f>SUMIFS('اليومية العامة'!$I$6:$I$1600,'اليومية العامة'!$F$6:$F$1600,$B254,'اليومية العامة'!$B$6:$B$1600,$X$1)</f>
        <v>0</v>
      </c>
      <c r="Y254" s="76">
        <f>SUMIFS('اليومية العامة'!$M$6:$M$1600,'اليومية العامة'!$J$6:$J$1600,$B254,'اليومية العامة'!$B$6:$B$1600,$X$1)</f>
        <v>0</v>
      </c>
      <c r="Z254" s="76">
        <f>SUMIFS('اليومية العامة'!$I$6:$I$1600,'اليومية العامة'!$F$6:$F$1600,$B254,'اليومية العامة'!$B$6:$B$1600,$Z$1)</f>
        <v>0</v>
      </c>
      <c r="AA254" s="76">
        <f>SUMIFS('اليومية العامة'!$M$6:$M$1600,'اليومية العامة'!$J$6:$J$1600,$B254,'اليومية العامة'!$B$6:$B$1600,$Z$1)</f>
        <v>0</v>
      </c>
      <c r="AB254" s="76">
        <f>SUMIFS('اليومية العامة'!$I$6:$I$1600,'اليومية العامة'!$F$6:$F$1600,$B254,'اليومية العامة'!$B$6:$B$1600,$AB$1)</f>
        <v>0</v>
      </c>
      <c r="AC254" s="76">
        <f>SUMIFS('اليومية العامة'!$M$6:$M$1600,'اليومية العامة'!$J$6:$J$1600,$B254,'اليومية العامة'!$B$6:$B$1600,$AB$1)</f>
        <v>0</v>
      </c>
      <c r="AD254" s="76">
        <f t="shared" si="9"/>
        <v>0</v>
      </c>
      <c r="AE254" s="76">
        <f t="shared" si="10"/>
        <v>0</v>
      </c>
      <c r="AF254" s="20" t="str">
        <f t="shared" si="11"/>
        <v/>
      </c>
    </row>
    <row r="255" spans="1:32" x14ac:dyDescent="0.25">
      <c r="A255" s="75">
        <f>'دليل الحسابات'!A253</f>
        <v>4</v>
      </c>
      <c r="B255" s="75">
        <f>'دليل الحسابات'!B253</f>
        <v>32101000</v>
      </c>
      <c r="C255" s="75" t="str">
        <f>'دليل الحسابات'!C253</f>
        <v>جاري الشركاء</v>
      </c>
      <c r="D255" s="76">
        <f>SUMIFS('القيد الإفتتاحي'!$I$6:$I$1600,'القيد الإفتتاحي'!$F$6:$F$1600,$B255,'القيد الإفتتاحي'!$B$6:$B$1600,$D$1)</f>
        <v>0</v>
      </c>
      <c r="E255" s="76">
        <f>SUMIFS('القيد الإفتتاحي'!$M$6:$M$1600,'القيد الإفتتاحي'!$J$6:$J$1600,$B255,'القيد الإفتتاحي'!$B$6:$B$1600,$D$1)</f>
        <v>0</v>
      </c>
      <c r="F255" s="76">
        <f>SUMIFS('اليومية العامة'!$I$6:$I$1600,'اليومية العامة'!$F$6:$F$1600,$B255,'اليومية العامة'!$B$6:$B$1600,$F$1)</f>
        <v>0</v>
      </c>
      <c r="G255" s="76">
        <f>SUMIFS('اليومية العامة'!$M$6:$M$1600,'اليومية العامة'!$J$6:$J$1600,$B255,'اليومية العامة'!$B$6:$B$1600,$F$1)</f>
        <v>0</v>
      </c>
      <c r="H255" s="76">
        <f>SUMIFS('اليومية العامة'!$I$6:$I$1600,'اليومية العامة'!$F$6:$F$1600,$B255,'اليومية العامة'!$B$6:$B$1600,$H$1)</f>
        <v>0</v>
      </c>
      <c r="I255" s="76">
        <f>SUMIFS('اليومية العامة'!$M$6:$M$1600,'اليومية العامة'!$J$6:$J$1600,$B255,'اليومية العامة'!$B$6:$B$1600,$H$1)</f>
        <v>0</v>
      </c>
      <c r="J255" s="76">
        <f>SUMIFS('اليومية العامة'!$I$6:$I$1600,'اليومية العامة'!$F$6:$F$1600,$B255,'اليومية العامة'!$B$6:$B$1600,$J$1)</f>
        <v>0</v>
      </c>
      <c r="K255" s="76">
        <f>SUMIFS('اليومية العامة'!$M$6:$M$1600,'اليومية العامة'!$J$6:$J$1600,$B255,'اليومية العامة'!$B$6:$B$1600,$J$1)</f>
        <v>0</v>
      </c>
      <c r="L255" s="76">
        <f>SUMIFS('اليومية العامة'!$I$6:$I$1600,'اليومية العامة'!$F$6:$F$1600,$B255,'اليومية العامة'!$B$6:$B$1600,$L$1)</f>
        <v>0</v>
      </c>
      <c r="M255" s="76">
        <f>SUMIFS('اليومية العامة'!$M$6:$M$1600,'اليومية العامة'!$J$6:$J$1600,$B255,'اليومية العامة'!$B$6:$B$1600,$L$1)</f>
        <v>0</v>
      </c>
      <c r="N255" s="76">
        <f>SUMIFS('اليومية العامة'!$I$6:$I$1600,'اليومية العامة'!$F$6:$F$1600,$B255,'اليومية العامة'!$B$6:$B$1600,$N$1)</f>
        <v>0</v>
      </c>
      <c r="O255" s="76">
        <f>SUMIFS('اليومية العامة'!$M$6:$M$1600,'اليومية العامة'!$J$6:$J$1600,$B255,'اليومية العامة'!$B$6:$B$1600,$N$1)</f>
        <v>0</v>
      </c>
      <c r="P255" s="76">
        <f>SUMIFS('اليومية العامة'!$I$6:$I$1600,'اليومية العامة'!$F$6:$F$1600,$B255,'اليومية العامة'!$B$6:$B$1600,$P$1)</f>
        <v>0</v>
      </c>
      <c r="Q255" s="76">
        <f>SUMIFS('اليومية العامة'!$M$6:$M$1600,'اليومية العامة'!$J$6:$J$1600,$B255,'اليومية العامة'!$B$6:$B$1600,$P$1)</f>
        <v>0</v>
      </c>
      <c r="R255" s="76">
        <f>SUMIFS('اليومية العامة'!$I$6:$I$1600,'اليومية العامة'!$F$6:$F$1600,$B255,'اليومية العامة'!$B$6:$B$1600,$R$1)</f>
        <v>0</v>
      </c>
      <c r="S255" s="76">
        <f>SUMIFS('اليومية العامة'!$M$6:$M$1600,'اليومية العامة'!$J$6:$J$1600,$B255,'اليومية العامة'!$B$6:$B$1600,$R$1)</f>
        <v>0</v>
      </c>
      <c r="T255" s="76">
        <f>SUMIFS('اليومية العامة'!$I$6:$I$1600,'اليومية العامة'!$F$6:$F$1600,$B255,'اليومية العامة'!$B$6:$B$1600,$T$1)</f>
        <v>0</v>
      </c>
      <c r="U255" s="76">
        <f>SUMIFS('اليومية العامة'!$M$6:$M$1600,'اليومية العامة'!$J$6:$J$1600,$B255,'اليومية العامة'!$B$6:$B$1600,$T$1)</f>
        <v>0</v>
      </c>
      <c r="V255" s="76">
        <f>SUMIFS('اليومية العامة'!$I$6:$I$1600,'اليومية العامة'!$F$6:$F$1600,$B255,'اليومية العامة'!$B$6:$B$1600,$V$1)</f>
        <v>0</v>
      </c>
      <c r="W255" s="76">
        <f>SUMIFS('اليومية العامة'!$M$6:$M$1600,'اليومية العامة'!$J$6:$J$1600,$B255,'اليومية العامة'!$B$6:$B$1600,$V$1)</f>
        <v>0</v>
      </c>
      <c r="X255" s="76">
        <f>SUMIFS('اليومية العامة'!$I$6:$I$1600,'اليومية العامة'!$F$6:$F$1600,$B255,'اليومية العامة'!$B$6:$B$1600,$X$1)</f>
        <v>0</v>
      </c>
      <c r="Y255" s="76">
        <f>SUMIFS('اليومية العامة'!$M$6:$M$1600,'اليومية العامة'!$J$6:$J$1600,$B255,'اليومية العامة'!$B$6:$B$1600,$X$1)</f>
        <v>0</v>
      </c>
      <c r="Z255" s="76">
        <f>SUMIFS('اليومية العامة'!$I$6:$I$1600,'اليومية العامة'!$F$6:$F$1600,$B255,'اليومية العامة'!$B$6:$B$1600,$Z$1)</f>
        <v>0</v>
      </c>
      <c r="AA255" s="76">
        <f>SUMIFS('اليومية العامة'!$M$6:$M$1600,'اليومية العامة'!$J$6:$J$1600,$B255,'اليومية العامة'!$B$6:$B$1600,$Z$1)</f>
        <v>0</v>
      </c>
      <c r="AB255" s="76">
        <f>SUMIFS('اليومية العامة'!$I$6:$I$1600,'اليومية العامة'!$F$6:$F$1600,$B255,'اليومية العامة'!$B$6:$B$1600,$AB$1)</f>
        <v>0</v>
      </c>
      <c r="AC255" s="76">
        <f>SUMIFS('اليومية العامة'!$M$6:$M$1600,'اليومية العامة'!$J$6:$J$1600,$B255,'اليومية العامة'!$B$6:$B$1600,$AB$1)</f>
        <v>0</v>
      </c>
      <c r="AD255" s="76">
        <f t="shared" si="9"/>
        <v>0</v>
      </c>
      <c r="AE255" s="76">
        <f t="shared" si="10"/>
        <v>0</v>
      </c>
      <c r="AF255" s="20" t="str">
        <f t="shared" si="11"/>
        <v/>
      </c>
    </row>
    <row r="256" spans="1:32" x14ac:dyDescent="0.25">
      <c r="A256" s="75">
        <f>'دليل الحسابات'!A254</f>
        <v>5</v>
      </c>
      <c r="B256" s="75">
        <f>'دليل الحسابات'!B254</f>
        <v>32101001</v>
      </c>
      <c r="C256" s="75" t="str">
        <f>'دليل الحسابات'!C254</f>
        <v>جاري الشركاء</v>
      </c>
      <c r="D256" s="76">
        <f>SUMIFS('القيد الإفتتاحي'!$I$6:$I$1600,'القيد الإفتتاحي'!$F$6:$F$1600,$B256,'القيد الإفتتاحي'!$B$6:$B$1600,$D$1)</f>
        <v>0</v>
      </c>
      <c r="E256" s="76">
        <f>SUMIFS('القيد الإفتتاحي'!$M$6:$M$1600,'القيد الإفتتاحي'!$J$6:$J$1600,$B256,'القيد الإفتتاحي'!$B$6:$B$1600,$D$1)</f>
        <v>0</v>
      </c>
      <c r="F256" s="76">
        <f>SUMIFS('اليومية العامة'!$I$6:$I$1600,'اليومية العامة'!$F$6:$F$1600,$B256,'اليومية العامة'!$B$6:$B$1600,$F$1)</f>
        <v>0</v>
      </c>
      <c r="G256" s="76">
        <f>SUMIFS('اليومية العامة'!$M$6:$M$1600,'اليومية العامة'!$J$6:$J$1600,$B256,'اليومية العامة'!$B$6:$B$1600,$F$1)</f>
        <v>0</v>
      </c>
      <c r="H256" s="76">
        <f>SUMIFS('اليومية العامة'!$I$6:$I$1600,'اليومية العامة'!$F$6:$F$1600,$B256,'اليومية العامة'!$B$6:$B$1600,$H$1)</f>
        <v>0</v>
      </c>
      <c r="I256" s="76">
        <f>SUMIFS('اليومية العامة'!$M$6:$M$1600,'اليومية العامة'!$J$6:$J$1600,$B256,'اليومية العامة'!$B$6:$B$1600,$H$1)</f>
        <v>0</v>
      </c>
      <c r="J256" s="76">
        <f>SUMIFS('اليومية العامة'!$I$6:$I$1600,'اليومية العامة'!$F$6:$F$1600,$B256,'اليومية العامة'!$B$6:$B$1600,$J$1)</f>
        <v>0</v>
      </c>
      <c r="K256" s="76">
        <f>SUMIFS('اليومية العامة'!$M$6:$M$1600,'اليومية العامة'!$J$6:$J$1600,$B256,'اليومية العامة'!$B$6:$B$1600,$J$1)</f>
        <v>0</v>
      </c>
      <c r="L256" s="76">
        <f>SUMIFS('اليومية العامة'!$I$6:$I$1600,'اليومية العامة'!$F$6:$F$1600,$B256,'اليومية العامة'!$B$6:$B$1600,$L$1)</f>
        <v>0</v>
      </c>
      <c r="M256" s="76">
        <f>SUMIFS('اليومية العامة'!$M$6:$M$1600,'اليومية العامة'!$J$6:$J$1600,$B256,'اليومية العامة'!$B$6:$B$1600,$L$1)</f>
        <v>0</v>
      </c>
      <c r="N256" s="76">
        <f>SUMIFS('اليومية العامة'!$I$6:$I$1600,'اليومية العامة'!$F$6:$F$1600,$B256,'اليومية العامة'!$B$6:$B$1600,$N$1)</f>
        <v>0</v>
      </c>
      <c r="O256" s="76">
        <f>SUMIFS('اليومية العامة'!$M$6:$M$1600,'اليومية العامة'!$J$6:$J$1600,$B256,'اليومية العامة'!$B$6:$B$1600,$N$1)</f>
        <v>0</v>
      </c>
      <c r="P256" s="76">
        <f>SUMIFS('اليومية العامة'!$I$6:$I$1600,'اليومية العامة'!$F$6:$F$1600,$B256,'اليومية العامة'!$B$6:$B$1600,$P$1)</f>
        <v>0</v>
      </c>
      <c r="Q256" s="76">
        <f>SUMIFS('اليومية العامة'!$M$6:$M$1600,'اليومية العامة'!$J$6:$J$1600,$B256,'اليومية العامة'!$B$6:$B$1600,$P$1)</f>
        <v>0</v>
      </c>
      <c r="R256" s="76">
        <f>SUMIFS('اليومية العامة'!$I$6:$I$1600,'اليومية العامة'!$F$6:$F$1600,$B256,'اليومية العامة'!$B$6:$B$1600,$R$1)</f>
        <v>0</v>
      </c>
      <c r="S256" s="76">
        <f>SUMIFS('اليومية العامة'!$M$6:$M$1600,'اليومية العامة'!$J$6:$J$1600,$B256,'اليومية العامة'!$B$6:$B$1600,$R$1)</f>
        <v>0</v>
      </c>
      <c r="T256" s="76">
        <f>SUMIFS('اليومية العامة'!$I$6:$I$1600,'اليومية العامة'!$F$6:$F$1600,$B256,'اليومية العامة'!$B$6:$B$1600,$T$1)</f>
        <v>0</v>
      </c>
      <c r="U256" s="76">
        <f>SUMIFS('اليومية العامة'!$M$6:$M$1600,'اليومية العامة'!$J$6:$J$1600,$B256,'اليومية العامة'!$B$6:$B$1600,$T$1)</f>
        <v>0</v>
      </c>
      <c r="V256" s="76">
        <f>SUMIFS('اليومية العامة'!$I$6:$I$1600,'اليومية العامة'!$F$6:$F$1600,$B256,'اليومية العامة'!$B$6:$B$1600,$V$1)</f>
        <v>0</v>
      </c>
      <c r="W256" s="76">
        <f>SUMIFS('اليومية العامة'!$M$6:$M$1600,'اليومية العامة'!$J$6:$J$1600,$B256,'اليومية العامة'!$B$6:$B$1600,$V$1)</f>
        <v>0</v>
      </c>
      <c r="X256" s="76">
        <f>SUMIFS('اليومية العامة'!$I$6:$I$1600,'اليومية العامة'!$F$6:$F$1600,$B256,'اليومية العامة'!$B$6:$B$1600,$X$1)</f>
        <v>0</v>
      </c>
      <c r="Y256" s="76">
        <f>SUMIFS('اليومية العامة'!$M$6:$M$1600,'اليومية العامة'!$J$6:$J$1600,$B256,'اليومية العامة'!$B$6:$B$1600,$X$1)</f>
        <v>0</v>
      </c>
      <c r="Z256" s="76">
        <f>SUMIFS('اليومية العامة'!$I$6:$I$1600,'اليومية العامة'!$F$6:$F$1600,$B256,'اليومية العامة'!$B$6:$B$1600,$Z$1)</f>
        <v>0</v>
      </c>
      <c r="AA256" s="76">
        <f>SUMIFS('اليومية العامة'!$M$6:$M$1600,'اليومية العامة'!$J$6:$J$1600,$B256,'اليومية العامة'!$B$6:$B$1600,$Z$1)</f>
        <v>0</v>
      </c>
      <c r="AB256" s="76">
        <f>SUMIFS('اليومية العامة'!$I$6:$I$1600,'اليومية العامة'!$F$6:$F$1600,$B256,'اليومية العامة'!$B$6:$B$1600,$AB$1)</f>
        <v>0</v>
      </c>
      <c r="AC256" s="76">
        <f>SUMIFS('اليومية العامة'!$M$6:$M$1600,'اليومية العامة'!$J$6:$J$1600,$B256,'اليومية العامة'!$B$6:$B$1600,$AB$1)</f>
        <v>0</v>
      </c>
      <c r="AD256" s="76">
        <f t="shared" si="9"/>
        <v>0</v>
      </c>
      <c r="AE256" s="76">
        <f t="shared" si="10"/>
        <v>0</v>
      </c>
      <c r="AF256" s="20" t="str">
        <f t="shared" si="11"/>
        <v/>
      </c>
    </row>
    <row r="257" spans="1:32" x14ac:dyDescent="0.25">
      <c r="A257" s="75">
        <f>'دليل الحسابات'!A255</f>
        <v>5</v>
      </c>
      <c r="B257" s="75">
        <f>'دليل الحسابات'!B255</f>
        <v>32101002</v>
      </c>
      <c r="C257" s="75" t="str">
        <f>'دليل الحسابات'!C255</f>
        <v>جاري الشركاء</v>
      </c>
      <c r="D257" s="76">
        <f>SUMIFS('القيد الإفتتاحي'!$I$6:$I$1600,'القيد الإفتتاحي'!$F$6:$F$1600,$B257,'القيد الإفتتاحي'!$B$6:$B$1600,$D$1)</f>
        <v>0</v>
      </c>
      <c r="E257" s="76">
        <f>SUMIFS('القيد الإفتتاحي'!$M$6:$M$1600,'القيد الإفتتاحي'!$J$6:$J$1600,$B257,'القيد الإفتتاحي'!$B$6:$B$1600,$D$1)</f>
        <v>0</v>
      </c>
      <c r="F257" s="76">
        <f>SUMIFS('اليومية العامة'!$I$6:$I$1600,'اليومية العامة'!$F$6:$F$1600,$B257,'اليومية العامة'!$B$6:$B$1600,$F$1)</f>
        <v>0</v>
      </c>
      <c r="G257" s="76">
        <f>SUMIFS('اليومية العامة'!$M$6:$M$1600,'اليومية العامة'!$J$6:$J$1600,$B257,'اليومية العامة'!$B$6:$B$1600,$F$1)</f>
        <v>0</v>
      </c>
      <c r="H257" s="76">
        <f>SUMIFS('اليومية العامة'!$I$6:$I$1600,'اليومية العامة'!$F$6:$F$1600,$B257,'اليومية العامة'!$B$6:$B$1600,$H$1)</f>
        <v>0</v>
      </c>
      <c r="I257" s="76">
        <f>SUMIFS('اليومية العامة'!$M$6:$M$1600,'اليومية العامة'!$J$6:$J$1600,$B257,'اليومية العامة'!$B$6:$B$1600,$H$1)</f>
        <v>0</v>
      </c>
      <c r="J257" s="76">
        <f>SUMIFS('اليومية العامة'!$I$6:$I$1600,'اليومية العامة'!$F$6:$F$1600,$B257,'اليومية العامة'!$B$6:$B$1600,$J$1)</f>
        <v>0</v>
      </c>
      <c r="K257" s="76">
        <f>SUMIFS('اليومية العامة'!$M$6:$M$1600,'اليومية العامة'!$J$6:$J$1600,$B257,'اليومية العامة'!$B$6:$B$1600,$J$1)</f>
        <v>0</v>
      </c>
      <c r="L257" s="76">
        <f>SUMIFS('اليومية العامة'!$I$6:$I$1600,'اليومية العامة'!$F$6:$F$1600,$B257,'اليومية العامة'!$B$6:$B$1600,$L$1)</f>
        <v>0</v>
      </c>
      <c r="M257" s="76">
        <f>SUMIFS('اليومية العامة'!$M$6:$M$1600,'اليومية العامة'!$J$6:$J$1600,$B257,'اليومية العامة'!$B$6:$B$1600,$L$1)</f>
        <v>0</v>
      </c>
      <c r="N257" s="76">
        <f>SUMIFS('اليومية العامة'!$I$6:$I$1600,'اليومية العامة'!$F$6:$F$1600,$B257,'اليومية العامة'!$B$6:$B$1600,$N$1)</f>
        <v>0</v>
      </c>
      <c r="O257" s="76">
        <f>SUMIFS('اليومية العامة'!$M$6:$M$1600,'اليومية العامة'!$J$6:$J$1600,$B257,'اليومية العامة'!$B$6:$B$1600,$N$1)</f>
        <v>0</v>
      </c>
      <c r="P257" s="76">
        <f>SUMIFS('اليومية العامة'!$I$6:$I$1600,'اليومية العامة'!$F$6:$F$1600,$B257,'اليومية العامة'!$B$6:$B$1600,$P$1)</f>
        <v>0</v>
      </c>
      <c r="Q257" s="76">
        <f>SUMIFS('اليومية العامة'!$M$6:$M$1600,'اليومية العامة'!$J$6:$J$1600,$B257,'اليومية العامة'!$B$6:$B$1600,$P$1)</f>
        <v>0</v>
      </c>
      <c r="R257" s="76">
        <f>SUMIFS('اليومية العامة'!$I$6:$I$1600,'اليومية العامة'!$F$6:$F$1600,$B257,'اليومية العامة'!$B$6:$B$1600,$R$1)</f>
        <v>0</v>
      </c>
      <c r="S257" s="76">
        <f>SUMIFS('اليومية العامة'!$M$6:$M$1600,'اليومية العامة'!$J$6:$J$1600,$B257,'اليومية العامة'!$B$6:$B$1600,$R$1)</f>
        <v>0</v>
      </c>
      <c r="T257" s="76">
        <f>SUMIFS('اليومية العامة'!$I$6:$I$1600,'اليومية العامة'!$F$6:$F$1600,$B257,'اليومية العامة'!$B$6:$B$1600,$T$1)</f>
        <v>0</v>
      </c>
      <c r="U257" s="76">
        <f>SUMIFS('اليومية العامة'!$M$6:$M$1600,'اليومية العامة'!$J$6:$J$1600,$B257,'اليومية العامة'!$B$6:$B$1600,$T$1)</f>
        <v>0</v>
      </c>
      <c r="V257" s="76">
        <f>SUMIFS('اليومية العامة'!$I$6:$I$1600,'اليومية العامة'!$F$6:$F$1600,$B257,'اليومية العامة'!$B$6:$B$1600,$V$1)</f>
        <v>0</v>
      </c>
      <c r="W257" s="76">
        <f>SUMIFS('اليومية العامة'!$M$6:$M$1600,'اليومية العامة'!$J$6:$J$1600,$B257,'اليومية العامة'!$B$6:$B$1600,$V$1)</f>
        <v>0</v>
      </c>
      <c r="X257" s="76">
        <f>SUMIFS('اليومية العامة'!$I$6:$I$1600,'اليومية العامة'!$F$6:$F$1600,$B257,'اليومية العامة'!$B$6:$B$1600,$X$1)</f>
        <v>0</v>
      </c>
      <c r="Y257" s="76">
        <f>SUMIFS('اليومية العامة'!$M$6:$M$1600,'اليومية العامة'!$J$6:$J$1600,$B257,'اليومية العامة'!$B$6:$B$1600,$X$1)</f>
        <v>0</v>
      </c>
      <c r="Z257" s="76">
        <f>SUMIFS('اليومية العامة'!$I$6:$I$1600,'اليومية العامة'!$F$6:$F$1600,$B257,'اليومية العامة'!$B$6:$B$1600,$Z$1)</f>
        <v>0</v>
      </c>
      <c r="AA257" s="76">
        <f>SUMIFS('اليومية العامة'!$M$6:$M$1600,'اليومية العامة'!$J$6:$J$1600,$B257,'اليومية العامة'!$B$6:$B$1600,$Z$1)</f>
        <v>0</v>
      </c>
      <c r="AB257" s="76">
        <f>SUMIFS('اليومية العامة'!$I$6:$I$1600,'اليومية العامة'!$F$6:$F$1600,$B257,'اليومية العامة'!$B$6:$B$1600,$AB$1)</f>
        <v>0</v>
      </c>
      <c r="AC257" s="76">
        <f>SUMIFS('اليومية العامة'!$M$6:$M$1600,'اليومية العامة'!$J$6:$J$1600,$B257,'اليومية العامة'!$B$6:$B$1600,$AB$1)</f>
        <v>0</v>
      </c>
      <c r="AD257" s="76">
        <f t="shared" si="9"/>
        <v>0</v>
      </c>
      <c r="AE257" s="76">
        <f t="shared" si="10"/>
        <v>0</v>
      </c>
      <c r="AF257" s="20" t="str">
        <f t="shared" si="11"/>
        <v/>
      </c>
    </row>
    <row r="258" spans="1:32" x14ac:dyDescent="0.25">
      <c r="A258" s="75">
        <f>'دليل الحسابات'!A256</f>
        <v>5</v>
      </c>
      <c r="B258" s="75">
        <f>'دليل الحسابات'!B256</f>
        <v>32101003</v>
      </c>
      <c r="C258" s="75" t="str">
        <f>'دليل الحسابات'!C256</f>
        <v>جاري الشركاء</v>
      </c>
      <c r="D258" s="76">
        <f>SUMIFS('القيد الإفتتاحي'!$I$6:$I$1600,'القيد الإفتتاحي'!$F$6:$F$1600,$B258,'القيد الإفتتاحي'!$B$6:$B$1600,$D$1)</f>
        <v>0</v>
      </c>
      <c r="E258" s="76">
        <f>SUMIFS('القيد الإفتتاحي'!$M$6:$M$1600,'القيد الإفتتاحي'!$J$6:$J$1600,$B258,'القيد الإفتتاحي'!$B$6:$B$1600,$D$1)</f>
        <v>0</v>
      </c>
      <c r="F258" s="76">
        <f>SUMIFS('اليومية العامة'!$I$6:$I$1600,'اليومية العامة'!$F$6:$F$1600,$B258,'اليومية العامة'!$B$6:$B$1600,$F$1)</f>
        <v>0</v>
      </c>
      <c r="G258" s="76">
        <f>SUMIFS('اليومية العامة'!$M$6:$M$1600,'اليومية العامة'!$J$6:$J$1600,$B258,'اليومية العامة'!$B$6:$B$1600,$F$1)</f>
        <v>0</v>
      </c>
      <c r="H258" s="76">
        <f>SUMIFS('اليومية العامة'!$I$6:$I$1600,'اليومية العامة'!$F$6:$F$1600,$B258,'اليومية العامة'!$B$6:$B$1600,$H$1)</f>
        <v>0</v>
      </c>
      <c r="I258" s="76">
        <f>SUMIFS('اليومية العامة'!$M$6:$M$1600,'اليومية العامة'!$J$6:$J$1600,$B258,'اليومية العامة'!$B$6:$B$1600,$H$1)</f>
        <v>0</v>
      </c>
      <c r="J258" s="76">
        <f>SUMIFS('اليومية العامة'!$I$6:$I$1600,'اليومية العامة'!$F$6:$F$1600,$B258,'اليومية العامة'!$B$6:$B$1600,$J$1)</f>
        <v>0</v>
      </c>
      <c r="K258" s="76">
        <f>SUMIFS('اليومية العامة'!$M$6:$M$1600,'اليومية العامة'!$J$6:$J$1600,$B258,'اليومية العامة'!$B$6:$B$1600,$J$1)</f>
        <v>0</v>
      </c>
      <c r="L258" s="76">
        <f>SUMIFS('اليومية العامة'!$I$6:$I$1600,'اليومية العامة'!$F$6:$F$1600,$B258,'اليومية العامة'!$B$6:$B$1600,$L$1)</f>
        <v>0</v>
      </c>
      <c r="M258" s="76">
        <f>SUMIFS('اليومية العامة'!$M$6:$M$1600,'اليومية العامة'!$J$6:$J$1600,$B258,'اليومية العامة'!$B$6:$B$1600,$L$1)</f>
        <v>0</v>
      </c>
      <c r="N258" s="76">
        <f>SUMIFS('اليومية العامة'!$I$6:$I$1600,'اليومية العامة'!$F$6:$F$1600,$B258,'اليومية العامة'!$B$6:$B$1600,$N$1)</f>
        <v>0</v>
      </c>
      <c r="O258" s="76">
        <f>SUMIFS('اليومية العامة'!$M$6:$M$1600,'اليومية العامة'!$J$6:$J$1600,$B258,'اليومية العامة'!$B$6:$B$1600,$N$1)</f>
        <v>0</v>
      </c>
      <c r="P258" s="76">
        <f>SUMIFS('اليومية العامة'!$I$6:$I$1600,'اليومية العامة'!$F$6:$F$1600,$B258,'اليومية العامة'!$B$6:$B$1600,$P$1)</f>
        <v>0</v>
      </c>
      <c r="Q258" s="76">
        <f>SUMIFS('اليومية العامة'!$M$6:$M$1600,'اليومية العامة'!$J$6:$J$1600,$B258,'اليومية العامة'!$B$6:$B$1600,$P$1)</f>
        <v>0</v>
      </c>
      <c r="R258" s="76">
        <f>SUMIFS('اليومية العامة'!$I$6:$I$1600,'اليومية العامة'!$F$6:$F$1600,$B258,'اليومية العامة'!$B$6:$B$1600,$R$1)</f>
        <v>0</v>
      </c>
      <c r="S258" s="76">
        <f>SUMIFS('اليومية العامة'!$M$6:$M$1600,'اليومية العامة'!$J$6:$J$1600,$B258,'اليومية العامة'!$B$6:$B$1600,$R$1)</f>
        <v>0</v>
      </c>
      <c r="T258" s="76">
        <f>SUMIFS('اليومية العامة'!$I$6:$I$1600,'اليومية العامة'!$F$6:$F$1600,$B258,'اليومية العامة'!$B$6:$B$1600,$T$1)</f>
        <v>0</v>
      </c>
      <c r="U258" s="76">
        <f>SUMIFS('اليومية العامة'!$M$6:$M$1600,'اليومية العامة'!$J$6:$J$1600,$B258,'اليومية العامة'!$B$6:$B$1600,$T$1)</f>
        <v>0</v>
      </c>
      <c r="V258" s="76">
        <f>SUMIFS('اليومية العامة'!$I$6:$I$1600,'اليومية العامة'!$F$6:$F$1600,$B258,'اليومية العامة'!$B$6:$B$1600,$V$1)</f>
        <v>0</v>
      </c>
      <c r="W258" s="76">
        <f>SUMIFS('اليومية العامة'!$M$6:$M$1600,'اليومية العامة'!$J$6:$J$1600,$B258,'اليومية العامة'!$B$6:$B$1600,$V$1)</f>
        <v>0</v>
      </c>
      <c r="X258" s="76">
        <f>SUMIFS('اليومية العامة'!$I$6:$I$1600,'اليومية العامة'!$F$6:$F$1600,$B258,'اليومية العامة'!$B$6:$B$1600,$X$1)</f>
        <v>0</v>
      </c>
      <c r="Y258" s="76">
        <f>SUMIFS('اليومية العامة'!$M$6:$M$1600,'اليومية العامة'!$J$6:$J$1600,$B258,'اليومية العامة'!$B$6:$B$1600,$X$1)</f>
        <v>0</v>
      </c>
      <c r="Z258" s="76">
        <f>SUMIFS('اليومية العامة'!$I$6:$I$1600,'اليومية العامة'!$F$6:$F$1600,$B258,'اليومية العامة'!$B$6:$B$1600,$Z$1)</f>
        <v>0</v>
      </c>
      <c r="AA258" s="76">
        <f>SUMIFS('اليومية العامة'!$M$6:$M$1600,'اليومية العامة'!$J$6:$J$1600,$B258,'اليومية العامة'!$B$6:$B$1600,$Z$1)</f>
        <v>0</v>
      </c>
      <c r="AB258" s="76">
        <f>SUMIFS('اليومية العامة'!$I$6:$I$1600,'اليومية العامة'!$F$6:$F$1600,$B258,'اليومية العامة'!$B$6:$B$1600,$AB$1)</f>
        <v>0</v>
      </c>
      <c r="AC258" s="76">
        <f>SUMIFS('اليومية العامة'!$M$6:$M$1600,'اليومية العامة'!$J$6:$J$1600,$B258,'اليومية العامة'!$B$6:$B$1600,$AB$1)</f>
        <v>0</v>
      </c>
      <c r="AD258" s="76">
        <f t="shared" si="9"/>
        <v>0</v>
      </c>
      <c r="AE258" s="76">
        <f t="shared" si="10"/>
        <v>0</v>
      </c>
      <c r="AF258" s="20" t="str">
        <f t="shared" si="11"/>
        <v/>
      </c>
    </row>
    <row r="259" spans="1:32" x14ac:dyDescent="0.25">
      <c r="A259" s="75">
        <f>'دليل الحسابات'!A257</f>
        <v>5</v>
      </c>
      <c r="B259" s="75">
        <f>'دليل الحسابات'!B257</f>
        <v>32101004</v>
      </c>
      <c r="C259" s="75" t="str">
        <f>'دليل الحسابات'!C257</f>
        <v>جاري الشركاء</v>
      </c>
      <c r="D259" s="76">
        <f>SUMIFS('القيد الإفتتاحي'!$I$6:$I$1600,'القيد الإفتتاحي'!$F$6:$F$1600,$B259,'القيد الإفتتاحي'!$B$6:$B$1600,$D$1)</f>
        <v>0</v>
      </c>
      <c r="E259" s="76">
        <f>SUMIFS('القيد الإفتتاحي'!$M$6:$M$1600,'القيد الإفتتاحي'!$J$6:$J$1600,$B259,'القيد الإفتتاحي'!$B$6:$B$1600,$D$1)</f>
        <v>0</v>
      </c>
      <c r="F259" s="76">
        <f>SUMIFS('اليومية العامة'!$I$6:$I$1600,'اليومية العامة'!$F$6:$F$1600,$B259,'اليومية العامة'!$B$6:$B$1600,$F$1)</f>
        <v>0</v>
      </c>
      <c r="G259" s="76">
        <f>SUMIFS('اليومية العامة'!$M$6:$M$1600,'اليومية العامة'!$J$6:$J$1600,$B259,'اليومية العامة'!$B$6:$B$1600,$F$1)</f>
        <v>0</v>
      </c>
      <c r="H259" s="76">
        <f>SUMIFS('اليومية العامة'!$I$6:$I$1600,'اليومية العامة'!$F$6:$F$1600,$B259,'اليومية العامة'!$B$6:$B$1600,$H$1)</f>
        <v>0</v>
      </c>
      <c r="I259" s="76">
        <f>SUMIFS('اليومية العامة'!$M$6:$M$1600,'اليومية العامة'!$J$6:$J$1600,$B259,'اليومية العامة'!$B$6:$B$1600,$H$1)</f>
        <v>0</v>
      </c>
      <c r="J259" s="76">
        <f>SUMIFS('اليومية العامة'!$I$6:$I$1600,'اليومية العامة'!$F$6:$F$1600,$B259,'اليومية العامة'!$B$6:$B$1600,$J$1)</f>
        <v>0</v>
      </c>
      <c r="K259" s="76">
        <f>SUMIFS('اليومية العامة'!$M$6:$M$1600,'اليومية العامة'!$J$6:$J$1600,$B259,'اليومية العامة'!$B$6:$B$1600,$J$1)</f>
        <v>0</v>
      </c>
      <c r="L259" s="76">
        <f>SUMIFS('اليومية العامة'!$I$6:$I$1600,'اليومية العامة'!$F$6:$F$1600,$B259,'اليومية العامة'!$B$6:$B$1600,$L$1)</f>
        <v>0</v>
      </c>
      <c r="M259" s="76">
        <f>SUMIFS('اليومية العامة'!$M$6:$M$1600,'اليومية العامة'!$J$6:$J$1600,$B259,'اليومية العامة'!$B$6:$B$1600,$L$1)</f>
        <v>0</v>
      </c>
      <c r="N259" s="76">
        <f>SUMIFS('اليومية العامة'!$I$6:$I$1600,'اليومية العامة'!$F$6:$F$1600,$B259,'اليومية العامة'!$B$6:$B$1600,$N$1)</f>
        <v>0</v>
      </c>
      <c r="O259" s="76">
        <f>SUMIFS('اليومية العامة'!$M$6:$M$1600,'اليومية العامة'!$J$6:$J$1600,$B259,'اليومية العامة'!$B$6:$B$1600,$N$1)</f>
        <v>0</v>
      </c>
      <c r="P259" s="76">
        <f>SUMIFS('اليومية العامة'!$I$6:$I$1600,'اليومية العامة'!$F$6:$F$1600,$B259,'اليومية العامة'!$B$6:$B$1600,$P$1)</f>
        <v>0</v>
      </c>
      <c r="Q259" s="76">
        <f>SUMIFS('اليومية العامة'!$M$6:$M$1600,'اليومية العامة'!$J$6:$J$1600,$B259,'اليومية العامة'!$B$6:$B$1600,$P$1)</f>
        <v>0</v>
      </c>
      <c r="R259" s="76">
        <f>SUMIFS('اليومية العامة'!$I$6:$I$1600,'اليومية العامة'!$F$6:$F$1600,$B259,'اليومية العامة'!$B$6:$B$1600,$R$1)</f>
        <v>0</v>
      </c>
      <c r="S259" s="76">
        <f>SUMIFS('اليومية العامة'!$M$6:$M$1600,'اليومية العامة'!$J$6:$J$1600,$B259,'اليومية العامة'!$B$6:$B$1600,$R$1)</f>
        <v>0</v>
      </c>
      <c r="T259" s="76">
        <f>SUMIFS('اليومية العامة'!$I$6:$I$1600,'اليومية العامة'!$F$6:$F$1600,$B259,'اليومية العامة'!$B$6:$B$1600,$T$1)</f>
        <v>0</v>
      </c>
      <c r="U259" s="76">
        <f>SUMIFS('اليومية العامة'!$M$6:$M$1600,'اليومية العامة'!$J$6:$J$1600,$B259,'اليومية العامة'!$B$6:$B$1600,$T$1)</f>
        <v>0</v>
      </c>
      <c r="V259" s="76">
        <f>SUMIFS('اليومية العامة'!$I$6:$I$1600,'اليومية العامة'!$F$6:$F$1600,$B259,'اليومية العامة'!$B$6:$B$1600,$V$1)</f>
        <v>0</v>
      </c>
      <c r="W259" s="76">
        <f>SUMIFS('اليومية العامة'!$M$6:$M$1600,'اليومية العامة'!$J$6:$J$1600,$B259,'اليومية العامة'!$B$6:$B$1600,$V$1)</f>
        <v>0</v>
      </c>
      <c r="X259" s="76">
        <f>SUMIFS('اليومية العامة'!$I$6:$I$1600,'اليومية العامة'!$F$6:$F$1600,$B259,'اليومية العامة'!$B$6:$B$1600,$X$1)</f>
        <v>0</v>
      </c>
      <c r="Y259" s="76">
        <f>SUMIFS('اليومية العامة'!$M$6:$M$1600,'اليومية العامة'!$J$6:$J$1600,$B259,'اليومية العامة'!$B$6:$B$1600,$X$1)</f>
        <v>0</v>
      </c>
      <c r="Z259" s="76">
        <f>SUMIFS('اليومية العامة'!$I$6:$I$1600,'اليومية العامة'!$F$6:$F$1600,$B259,'اليومية العامة'!$B$6:$B$1600,$Z$1)</f>
        <v>0</v>
      </c>
      <c r="AA259" s="76">
        <f>SUMIFS('اليومية العامة'!$M$6:$M$1600,'اليومية العامة'!$J$6:$J$1600,$B259,'اليومية العامة'!$B$6:$B$1600,$Z$1)</f>
        <v>0</v>
      </c>
      <c r="AB259" s="76">
        <f>SUMIFS('اليومية العامة'!$I$6:$I$1600,'اليومية العامة'!$F$6:$F$1600,$B259,'اليومية العامة'!$B$6:$B$1600,$AB$1)</f>
        <v>0</v>
      </c>
      <c r="AC259" s="76">
        <f>SUMIFS('اليومية العامة'!$M$6:$M$1600,'اليومية العامة'!$J$6:$J$1600,$B259,'اليومية العامة'!$B$6:$B$1600,$AB$1)</f>
        <v>0</v>
      </c>
      <c r="AD259" s="76">
        <f t="shared" si="9"/>
        <v>0</v>
      </c>
      <c r="AE259" s="76">
        <f t="shared" si="10"/>
        <v>0</v>
      </c>
      <c r="AF259" s="20" t="str">
        <f t="shared" si="11"/>
        <v/>
      </c>
    </row>
    <row r="260" spans="1:32" x14ac:dyDescent="0.25">
      <c r="A260" s="75">
        <f>'دليل الحسابات'!A258</f>
        <v>5</v>
      </c>
      <c r="B260" s="75">
        <f>'دليل الحسابات'!B258</f>
        <v>32101005</v>
      </c>
      <c r="C260" s="75" t="str">
        <f>'دليل الحسابات'!C258</f>
        <v>جاري الشركاء</v>
      </c>
      <c r="D260" s="76">
        <f>SUMIFS('القيد الإفتتاحي'!$I$6:$I$1600,'القيد الإفتتاحي'!$F$6:$F$1600,$B260,'القيد الإفتتاحي'!$B$6:$B$1600,$D$1)</f>
        <v>0</v>
      </c>
      <c r="E260" s="76">
        <f>SUMIFS('القيد الإفتتاحي'!$M$6:$M$1600,'القيد الإفتتاحي'!$J$6:$J$1600,$B260,'القيد الإفتتاحي'!$B$6:$B$1600,$D$1)</f>
        <v>0</v>
      </c>
      <c r="F260" s="76">
        <f>SUMIFS('اليومية العامة'!$I$6:$I$1600,'اليومية العامة'!$F$6:$F$1600,$B260,'اليومية العامة'!$B$6:$B$1600,$F$1)</f>
        <v>0</v>
      </c>
      <c r="G260" s="76">
        <f>SUMIFS('اليومية العامة'!$M$6:$M$1600,'اليومية العامة'!$J$6:$J$1600,$B260,'اليومية العامة'!$B$6:$B$1600,$F$1)</f>
        <v>0</v>
      </c>
      <c r="H260" s="76">
        <f>SUMIFS('اليومية العامة'!$I$6:$I$1600,'اليومية العامة'!$F$6:$F$1600,$B260,'اليومية العامة'!$B$6:$B$1600,$H$1)</f>
        <v>0</v>
      </c>
      <c r="I260" s="76">
        <f>SUMIFS('اليومية العامة'!$M$6:$M$1600,'اليومية العامة'!$J$6:$J$1600,$B260,'اليومية العامة'!$B$6:$B$1600,$H$1)</f>
        <v>0</v>
      </c>
      <c r="J260" s="76">
        <f>SUMIFS('اليومية العامة'!$I$6:$I$1600,'اليومية العامة'!$F$6:$F$1600,$B260,'اليومية العامة'!$B$6:$B$1600,$J$1)</f>
        <v>0</v>
      </c>
      <c r="K260" s="76">
        <f>SUMIFS('اليومية العامة'!$M$6:$M$1600,'اليومية العامة'!$J$6:$J$1600,$B260,'اليومية العامة'!$B$6:$B$1600,$J$1)</f>
        <v>0</v>
      </c>
      <c r="L260" s="76">
        <f>SUMIFS('اليومية العامة'!$I$6:$I$1600,'اليومية العامة'!$F$6:$F$1600,$B260,'اليومية العامة'!$B$6:$B$1600,$L$1)</f>
        <v>0</v>
      </c>
      <c r="M260" s="76">
        <f>SUMIFS('اليومية العامة'!$M$6:$M$1600,'اليومية العامة'!$J$6:$J$1600,$B260,'اليومية العامة'!$B$6:$B$1600,$L$1)</f>
        <v>0</v>
      </c>
      <c r="N260" s="76">
        <f>SUMIFS('اليومية العامة'!$I$6:$I$1600,'اليومية العامة'!$F$6:$F$1600,$B260,'اليومية العامة'!$B$6:$B$1600,$N$1)</f>
        <v>0</v>
      </c>
      <c r="O260" s="76">
        <f>SUMIFS('اليومية العامة'!$M$6:$M$1600,'اليومية العامة'!$J$6:$J$1600,$B260,'اليومية العامة'!$B$6:$B$1600,$N$1)</f>
        <v>0</v>
      </c>
      <c r="P260" s="76">
        <f>SUMIFS('اليومية العامة'!$I$6:$I$1600,'اليومية العامة'!$F$6:$F$1600,$B260,'اليومية العامة'!$B$6:$B$1600,$P$1)</f>
        <v>0</v>
      </c>
      <c r="Q260" s="76">
        <f>SUMIFS('اليومية العامة'!$M$6:$M$1600,'اليومية العامة'!$J$6:$J$1600,$B260,'اليومية العامة'!$B$6:$B$1600,$P$1)</f>
        <v>0</v>
      </c>
      <c r="R260" s="76">
        <f>SUMIFS('اليومية العامة'!$I$6:$I$1600,'اليومية العامة'!$F$6:$F$1600,$B260,'اليومية العامة'!$B$6:$B$1600,$R$1)</f>
        <v>0</v>
      </c>
      <c r="S260" s="76">
        <f>SUMIFS('اليومية العامة'!$M$6:$M$1600,'اليومية العامة'!$J$6:$J$1600,$B260,'اليومية العامة'!$B$6:$B$1600,$R$1)</f>
        <v>0</v>
      </c>
      <c r="T260" s="76">
        <f>SUMIFS('اليومية العامة'!$I$6:$I$1600,'اليومية العامة'!$F$6:$F$1600,$B260,'اليومية العامة'!$B$6:$B$1600,$T$1)</f>
        <v>0</v>
      </c>
      <c r="U260" s="76">
        <f>SUMIFS('اليومية العامة'!$M$6:$M$1600,'اليومية العامة'!$J$6:$J$1600,$B260,'اليومية العامة'!$B$6:$B$1600,$T$1)</f>
        <v>0</v>
      </c>
      <c r="V260" s="76">
        <f>SUMIFS('اليومية العامة'!$I$6:$I$1600,'اليومية العامة'!$F$6:$F$1600,$B260,'اليومية العامة'!$B$6:$B$1600,$V$1)</f>
        <v>0</v>
      </c>
      <c r="W260" s="76">
        <f>SUMIFS('اليومية العامة'!$M$6:$M$1600,'اليومية العامة'!$J$6:$J$1600,$B260,'اليومية العامة'!$B$6:$B$1600,$V$1)</f>
        <v>0</v>
      </c>
      <c r="X260" s="76">
        <f>SUMIFS('اليومية العامة'!$I$6:$I$1600,'اليومية العامة'!$F$6:$F$1600,$B260,'اليومية العامة'!$B$6:$B$1600,$X$1)</f>
        <v>0</v>
      </c>
      <c r="Y260" s="76">
        <f>SUMIFS('اليومية العامة'!$M$6:$M$1600,'اليومية العامة'!$J$6:$J$1600,$B260,'اليومية العامة'!$B$6:$B$1600,$X$1)</f>
        <v>0</v>
      </c>
      <c r="Z260" s="76">
        <f>SUMIFS('اليومية العامة'!$I$6:$I$1600,'اليومية العامة'!$F$6:$F$1600,$B260,'اليومية العامة'!$B$6:$B$1600,$Z$1)</f>
        <v>0</v>
      </c>
      <c r="AA260" s="76">
        <f>SUMIFS('اليومية العامة'!$M$6:$M$1600,'اليومية العامة'!$J$6:$J$1600,$B260,'اليومية العامة'!$B$6:$B$1600,$Z$1)</f>
        <v>0</v>
      </c>
      <c r="AB260" s="76">
        <f>SUMIFS('اليومية العامة'!$I$6:$I$1600,'اليومية العامة'!$F$6:$F$1600,$B260,'اليومية العامة'!$B$6:$B$1600,$AB$1)</f>
        <v>0</v>
      </c>
      <c r="AC260" s="76">
        <f>SUMIFS('اليومية العامة'!$M$6:$M$1600,'اليومية العامة'!$J$6:$J$1600,$B260,'اليومية العامة'!$B$6:$B$1600,$AB$1)</f>
        <v>0</v>
      </c>
      <c r="AD260" s="76">
        <f t="shared" si="9"/>
        <v>0</v>
      </c>
      <c r="AE260" s="76">
        <f t="shared" si="10"/>
        <v>0</v>
      </c>
      <c r="AF260" s="20" t="str">
        <f t="shared" si="11"/>
        <v/>
      </c>
    </row>
    <row r="261" spans="1:32" x14ac:dyDescent="0.25">
      <c r="A261" s="75">
        <f>'دليل الحسابات'!A259</f>
        <v>2</v>
      </c>
      <c r="B261" s="75">
        <f>'دليل الحسابات'!B259</f>
        <v>33000000</v>
      </c>
      <c r="C261" s="75" t="str">
        <f>'دليل الحسابات'!C259</f>
        <v>الأرباح المرحلة</v>
      </c>
      <c r="D261" s="76">
        <f>SUMIFS('القيد الإفتتاحي'!$I$6:$I$1600,'القيد الإفتتاحي'!$F$6:$F$1600,$B261,'القيد الإفتتاحي'!$B$6:$B$1600,$D$1)</f>
        <v>0</v>
      </c>
      <c r="E261" s="76">
        <f>SUMIFS('القيد الإفتتاحي'!$M$6:$M$1600,'القيد الإفتتاحي'!$J$6:$J$1600,$B261,'القيد الإفتتاحي'!$B$6:$B$1600,$D$1)</f>
        <v>0</v>
      </c>
      <c r="F261" s="76">
        <f>SUMIFS('اليومية العامة'!$I$6:$I$1600,'اليومية العامة'!$F$6:$F$1600,$B261,'اليومية العامة'!$B$6:$B$1600,$F$1)</f>
        <v>0</v>
      </c>
      <c r="G261" s="76">
        <f>SUMIFS('اليومية العامة'!$M$6:$M$1600,'اليومية العامة'!$J$6:$J$1600,$B261,'اليومية العامة'!$B$6:$B$1600,$F$1)</f>
        <v>0</v>
      </c>
      <c r="H261" s="76">
        <f>SUMIFS('اليومية العامة'!$I$6:$I$1600,'اليومية العامة'!$F$6:$F$1600,$B261,'اليومية العامة'!$B$6:$B$1600,$H$1)</f>
        <v>0</v>
      </c>
      <c r="I261" s="76">
        <f>SUMIFS('اليومية العامة'!$M$6:$M$1600,'اليومية العامة'!$J$6:$J$1600,$B261,'اليومية العامة'!$B$6:$B$1600,$H$1)</f>
        <v>0</v>
      </c>
      <c r="J261" s="76">
        <f>SUMIFS('اليومية العامة'!$I$6:$I$1600,'اليومية العامة'!$F$6:$F$1600,$B261,'اليومية العامة'!$B$6:$B$1600,$J$1)</f>
        <v>0</v>
      </c>
      <c r="K261" s="76">
        <f>SUMIFS('اليومية العامة'!$M$6:$M$1600,'اليومية العامة'!$J$6:$J$1600,$B261,'اليومية العامة'!$B$6:$B$1600,$J$1)</f>
        <v>0</v>
      </c>
      <c r="L261" s="76">
        <f>SUMIFS('اليومية العامة'!$I$6:$I$1600,'اليومية العامة'!$F$6:$F$1600,$B261,'اليومية العامة'!$B$6:$B$1600,$L$1)</f>
        <v>0</v>
      </c>
      <c r="M261" s="76">
        <f>SUMIFS('اليومية العامة'!$M$6:$M$1600,'اليومية العامة'!$J$6:$J$1600,$B261,'اليومية العامة'!$B$6:$B$1600,$L$1)</f>
        <v>0</v>
      </c>
      <c r="N261" s="76">
        <f>SUMIFS('اليومية العامة'!$I$6:$I$1600,'اليومية العامة'!$F$6:$F$1600,$B261,'اليومية العامة'!$B$6:$B$1600,$N$1)</f>
        <v>0</v>
      </c>
      <c r="O261" s="76">
        <f>SUMIFS('اليومية العامة'!$M$6:$M$1600,'اليومية العامة'!$J$6:$J$1600,$B261,'اليومية العامة'!$B$6:$B$1600,$N$1)</f>
        <v>0</v>
      </c>
      <c r="P261" s="76">
        <f>SUMIFS('اليومية العامة'!$I$6:$I$1600,'اليومية العامة'!$F$6:$F$1600,$B261,'اليومية العامة'!$B$6:$B$1600,$P$1)</f>
        <v>0</v>
      </c>
      <c r="Q261" s="76">
        <f>SUMIFS('اليومية العامة'!$M$6:$M$1600,'اليومية العامة'!$J$6:$J$1600,$B261,'اليومية العامة'!$B$6:$B$1600,$P$1)</f>
        <v>0</v>
      </c>
      <c r="R261" s="76">
        <f>SUMIFS('اليومية العامة'!$I$6:$I$1600,'اليومية العامة'!$F$6:$F$1600,$B261,'اليومية العامة'!$B$6:$B$1600,$R$1)</f>
        <v>0</v>
      </c>
      <c r="S261" s="76">
        <f>SUMIFS('اليومية العامة'!$M$6:$M$1600,'اليومية العامة'!$J$6:$J$1600,$B261,'اليومية العامة'!$B$6:$B$1600,$R$1)</f>
        <v>0</v>
      </c>
      <c r="T261" s="76">
        <f>SUMIFS('اليومية العامة'!$I$6:$I$1600,'اليومية العامة'!$F$6:$F$1600,$B261,'اليومية العامة'!$B$6:$B$1600,$T$1)</f>
        <v>0</v>
      </c>
      <c r="U261" s="76">
        <f>SUMIFS('اليومية العامة'!$M$6:$M$1600,'اليومية العامة'!$J$6:$J$1600,$B261,'اليومية العامة'!$B$6:$B$1600,$T$1)</f>
        <v>0</v>
      </c>
      <c r="V261" s="76">
        <f>SUMIFS('اليومية العامة'!$I$6:$I$1600,'اليومية العامة'!$F$6:$F$1600,$B261,'اليومية العامة'!$B$6:$B$1600,$V$1)</f>
        <v>0</v>
      </c>
      <c r="W261" s="76">
        <f>SUMIFS('اليومية العامة'!$M$6:$M$1600,'اليومية العامة'!$J$6:$J$1600,$B261,'اليومية العامة'!$B$6:$B$1600,$V$1)</f>
        <v>0</v>
      </c>
      <c r="X261" s="76">
        <f>SUMIFS('اليومية العامة'!$I$6:$I$1600,'اليومية العامة'!$F$6:$F$1600,$B261,'اليومية العامة'!$B$6:$B$1600,$X$1)</f>
        <v>0</v>
      </c>
      <c r="Y261" s="76">
        <f>SUMIFS('اليومية العامة'!$M$6:$M$1600,'اليومية العامة'!$J$6:$J$1600,$B261,'اليومية العامة'!$B$6:$B$1600,$X$1)</f>
        <v>0</v>
      </c>
      <c r="Z261" s="76">
        <f>SUMIFS('اليومية العامة'!$I$6:$I$1600,'اليومية العامة'!$F$6:$F$1600,$B261,'اليومية العامة'!$B$6:$B$1600,$Z$1)</f>
        <v>0</v>
      </c>
      <c r="AA261" s="76">
        <f>SUMIFS('اليومية العامة'!$M$6:$M$1600,'اليومية العامة'!$J$6:$J$1600,$B261,'اليومية العامة'!$B$6:$B$1600,$Z$1)</f>
        <v>0</v>
      </c>
      <c r="AB261" s="76">
        <f>SUMIFS('اليومية العامة'!$I$6:$I$1600,'اليومية العامة'!$F$6:$F$1600,$B261,'اليومية العامة'!$B$6:$B$1600,$AB$1)</f>
        <v>0</v>
      </c>
      <c r="AC261" s="76">
        <f>SUMIFS('اليومية العامة'!$M$6:$M$1600,'اليومية العامة'!$J$6:$J$1600,$B261,'اليومية العامة'!$B$6:$B$1600,$AB$1)</f>
        <v>0</v>
      </c>
      <c r="AD261" s="76">
        <f t="shared" ref="AD261:AD324" si="12">SUMIF($F$2:$AC$2,$AD$2,F261:AC261)</f>
        <v>0</v>
      </c>
      <c r="AE261" s="76">
        <f t="shared" ref="AE261:AE324" si="13">SUMIF($F$2:$AC$2,$AE$2,F261:AC261)</f>
        <v>0</v>
      </c>
      <c r="AF261" s="20" t="str">
        <f t="shared" ref="AF261:AF324" si="14">IF(AD261+AE261&gt;0,TRUE,"")</f>
        <v/>
      </c>
    </row>
    <row r="262" spans="1:32" x14ac:dyDescent="0.25">
      <c r="A262" s="75">
        <f>'دليل الحسابات'!A260</f>
        <v>3</v>
      </c>
      <c r="B262" s="75">
        <f>'دليل الحسابات'!B260</f>
        <v>33100000</v>
      </c>
      <c r="C262" s="75" t="str">
        <f>'دليل الحسابات'!C260</f>
        <v>الأرباح المرحلة</v>
      </c>
      <c r="D262" s="76">
        <f>SUMIFS('القيد الإفتتاحي'!$I$6:$I$1600,'القيد الإفتتاحي'!$F$6:$F$1600,$B262,'القيد الإفتتاحي'!$B$6:$B$1600,$D$1)</f>
        <v>0</v>
      </c>
      <c r="E262" s="76">
        <f>SUMIFS('القيد الإفتتاحي'!$M$6:$M$1600,'القيد الإفتتاحي'!$J$6:$J$1600,$B262,'القيد الإفتتاحي'!$B$6:$B$1600,$D$1)</f>
        <v>0</v>
      </c>
      <c r="F262" s="76">
        <f>SUMIFS('اليومية العامة'!$I$6:$I$1600,'اليومية العامة'!$F$6:$F$1600,$B262,'اليومية العامة'!$B$6:$B$1600,$F$1)</f>
        <v>0</v>
      </c>
      <c r="G262" s="76">
        <f>SUMIFS('اليومية العامة'!$M$6:$M$1600,'اليومية العامة'!$J$6:$J$1600,$B262,'اليومية العامة'!$B$6:$B$1600,$F$1)</f>
        <v>0</v>
      </c>
      <c r="H262" s="76">
        <f>SUMIFS('اليومية العامة'!$I$6:$I$1600,'اليومية العامة'!$F$6:$F$1600,$B262,'اليومية العامة'!$B$6:$B$1600,$H$1)</f>
        <v>0</v>
      </c>
      <c r="I262" s="76">
        <f>SUMIFS('اليومية العامة'!$M$6:$M$1600,'اليومية العامة'!$J$6:$J$1600,$B262,'اليومية العامة'!$B$6:$B$1600,$H$1)</f>
        <v>0</v>
      </c>
      <c r="J262" s="76">
        <f>SUMIFS('اليومية العامة'!$I$6:$I$1600,'اليومية العامة'!$F$6:$F$1600,$B262,'اليومية العامة'!$B$6:$B$1600,$J$1)</f>
        <v>0</v>
      </c>
      <c r="K262" s="76">
        <f>SUMIFS('اليومية العامة'!$M$6:$M$1600,'اليومية العامة'!$J$6:$J$1600,$B262,'اليومية العامة'!$B$6:$B$1600,$J$1)</f>
        <v>0</v>
      </c>
      <c r="L262" s="76">
        <f>SUMIFS('اليومية العامة'!$I$6:$I$1600,'اليومية العامة'!$F$6:$F$1600,$B262,'اليومية العامة'!$B$6:$B$1600,$L$1)</f>
        <v>0</v>
      </c>
      <c r="M262" s="76">
        <f>SUMIFS('اليومية العامة'!$M$6:$M$1600,'اليومية العامة'!$J$6:$J$1600,$B262,'اليومية العامة'!$B$6:$B$1600,$L$1)</f>
        <v>0</v>
      </c>
      <c r="N262" s="76">
        <f>SUMIFS('اليومية العامة'!$I$6:$I$1600,'اليومية العامة'!$F$6:$F$1600,$B262,'اليومية العامة'!$B$6:$B$1600,$N$1)</f>
        <v>0</v>
      </c>
      <c r="O262" s="76">
        <f>SUMIFS('اليومية العامة'!$M$6:$M$1600,'اليومية العامة'!$J$6:$J$1600,$B262,'اليومية العامة'!$B$6:$B$1600,$N$1)</f>
        <v>0</v>
      </c>
      <c r="P262" s="76">
        <f>SUMIFS('اليومية العامة'!$I$6:$I$1600,'اليومية العامة'!$F$6:$F$1600,$B262,'اليومية العامة'!$B$6:$B$1600,$P$1)</f>
        <v>0</v>
      </c>
      <c r="Q262" s="76">
        <f>SUMIFS('اليومية العامة'!$M$6:$M$1600,'اليومية العامة'!$J$6:$J$1600,$B262,'اليومية العامة'!$B$6:$B$1600,$P$1)</f>
        <v>0</v>
      </c>
      <c r="R262" s="76">
        <f>SUMIFS('اليومية العامة'!$I$6:$I$1600,'اليومية العامة'!$F$6:$F$1600,$B262,'اليومية العامة'!$B$6:$B$1600,$R$1)</f>
        <v>0</v>
      </c>
      <c r="S262" s="76">
        <f>SUMIFS('اليومية العامة'!$M$6:$M$1600,'اليومية العامة'!$J$6:$J$1600,$B262,'اليومية العامة'!$B$6:$B$1600,$R$1)</f>
        <v>0</v>
      </c>
      <c r="T262" s="76">
        <f>SUMIFS('اليومية العامة'!$I$6:$I$1600,'اليومية العامة'!$F$6:$F$1600,$B262,'اليومية العامة'!$B$6:$B$1600,$T$1)</f>
        <v>0</v>
      </c>
      <c r="U262" s="76">
        <f>SUMIFS('اليومية العامة'!$M$6:$M$1600,'اليومية العامة'!$J$6:$J$1600,$B262,'اليومية العامة'!$B$6:$B$1600,$T$1)</f>
        <v>0</v>
      </c>
      <c r="V262" s="76">
        <f>SUMIFS('اليومية العامة'!$I$6:$I$1600,'اليومية العامة'!$F$6:$F$1600,$B262,'اليومية العامة'!$B$6:$B$1600,$V$1)</f>
        <v>0</v>
      </c>
      <c r="W262" s="76">
        <f>SUMIFS('اليومية العامة'!$M$6:$M$1600,'اليومية العامة'!$J$6:$J$1600,$B262,'اليومية العامة'!$B$6:$B$1600,$V$1)</f>
        <v>0</v>
      </c>
      <c r="X262" s="76">
        <f>SUMIFS('اليومية العامة'!$I$6:$I$1600,'اليومية العامة'!$F$6:$F$1600,$B262,'اليومية العامة'!$B$6:$B$1600,$X$1)</f>
        <v>0</v>
      </c>
      <c r="Y262" s="76">
        <f>SUMIFS('اليومية العامة'!$M$6:$M$1600,'اليومية العامة'!$J$6:$J$1600,$B262,'اليومية العامة'!$B$6:$B$1600,$X$1)</f>
        <v>0</v>
      </c>
      <c r="Z262" s="76">
        <f>SUMIFS('اليومية العامة'!$I$6:$I$1600,'اليومية العامة'!$F$6:$F$1600,$B262,'اليومية العامة'!$B$6:$B$1600,$Z$1)</f>
        <v>0</v>
      </c>
      <c r="AA262" s="76">
        <f>SUMIFS('اليومية العامة'!$M$6:$M$1600,'اليومية العامة'!$J$6:$J$1600,$B262,'اليومية العامة'!$B$6:$B$1600,$Z$1)</f>
        <v>0</v>
      </c>
      <c r="AB262" s="76">
        <f>SUMIFS('اليومية العامة'!$I$6:$I$1600,'اليومية العامة'!$F$6:$F$1600,$B262,'اليومية العامة'!$B$6:$B$1600,$AB$1)</f>
        <v>0</v>
      </c>
      <c r="AC262" s="76">
        <f>SUMIFS('اليومية العامة'!$M$6:$M$1600,'اليومية العامة'!$J$6:$J$1600,$B262,'اليومية العامة'!$B$6:$B$1600,$AB$1)</f>
        <v>0</v>
      </c>
      <c r="AD262" s="76">
        <f t="shared" si="12"/>
        <v>0</v>
      </c>
      <c r="AE262" s="76">
        <f t="shared" si="13"/>
        <v>0</v>
      </c>
      <c r="AF262" s="20" t="str">
        <f t="shared" si="14"/>
        <v/>
      </c>
    </row>
    <row r="263" spans="1:32" x14ac:dyDescent="0.25">
      <c r="A263" s="75">
        <f>'دليل الحسابات'!A261</f>
        <v>4</v>
      </c>
      <c r="B263" s="75">
        <f>'دليل الحسابات'!B261</f>
        <v>33101000</v>
      </c>
      <c r="C263" s="75" t="str">
        <f>'دليل الحسابات'!C261</f>
        <v>الأرباح المرحلة</v>
      </c>
      <c r="D263" s="76">
        <f>SUMIFS('القيد الإفتتاحي'!$I$6:$I$1600,'القيد الإفتتاحي'!$F$6:$F$1600,$B263,'القيد الإفتتاحي'!$B$6:$B$1600,$D$1)</f>
        <v>0</v>
      </c>
      <c r="E263" s="76">
        <f>SUMIFS('القيد الإفتتاحي'!$M$6:$M$1600,'القيد الإفتتاحي'!$J$6:$J$1600,$B263,'القيد الإفتتاحي'!$B$6:$B$1600,$D$1)</f>
        <v>0</v>
      </c>
      <c r="F263" s="76">
        <f>SUMIFS('اليومية العامة'!$I$6:$I$1600,'اليومية العامة'!$F$6:$F$1600,$B263,'اليومية العامة'!$B$6:$B$1600,$F$1)</f>
        <v>0</v>
      </c>
      <c r="G263" s="76">
        <f>SUMIFS('اليومية العامة'!$M$6:$M$1600,'اليومية العامة'!$J$6:$J$1600,$B263,'اليومية العامة'!$B$6:$B$1600,$F$1)</f>
        <v>0</v>
      </c>
      <c r="H263" s="76">
        <f>SUMIFS('اليومية العامة'!$I$6:$I$1600,'اليومية العامة'!$F$6:$F$1600,$B263,'اليومية العامة'!$B$6:$B$1600,$H$1)</f>
        <v>0</v>
      </c>
      <c r="I263" s="76">
        <f>SUMIFS('اليومية العامة'!$M$6:$M$1600,'اليومية العامة'!$J$6:$J$1600,$B263,'اليومية العامة'!$B$6:$B$1600,$H$1)</f>
        <v>0</v>
      </c>
      <c r="J263" s="76">
        <f>SUMIFS('اليومية العامة'!$I$6:$I$1600,'اليومية العامة'!$F$6:$F$1600,$B263,'اليومية العامة'!$B$6:$B$1600,$J$1)</f>
        <v>0</v>
      </c>
      <c r="K263" s="76">
        <f>SUMIFS('اليومية العامة'!$M$6:$M$1600,'اليومية العامة'!$J$6:$J$1600,$B263,'اليومية العامة'!$B$6:$B$1600,$J$1)</f>
        <v>0</v>
      </c>
      <c r="L263" s="76">
        <f>SUMIFS('اليومية العامة'!$I$6:$I$1600,'اليومية العامة'!$F$6:$F$1600,$B263,'اليومية العامة'!$B$6:$B$1600,$L$1)</f>
        <v>0</v>
      </c>
      <c r="M263" s="76">
        <f>SUMIFS('اليومية العامة'!$M$6:$M$1600,'اليومية العامة'!$J$6:$J$1600,$B263,'اليومية العامة'!$B$6:$B$1600,$L$1)</f>
        <v>0</v>
      </c>
      <c r="N263" s="76">
        <f>SUMIFS('اليومية العامة'!$I$6:$I$1600,'اليومية العامة'!$F$6:$F$1600,$B263,'اليومية العامة'!$B$6:$B$1600,$N$1)</f>
        <v>0</v>
      </c>
      <c r="O263" s="76">
        <f>SUMIFS('اليومية العامة'!$M$6:$M$1600,'اليومية العامة'!$J$6:$J$1600,$B263,'اليومية العامة'!$B$6:$B$1600,$N$1)</f>
        <v>0</v>
      </c>
      <c r="P263" s="76">
        <f>SUMIFS('اليومية العامة'!$I$6:$I$1600,'اليومية العامة'!$F$6:$F$1600,$B263,'اليومية العامة'!$B$6:$B$1600,$P$1)</f>
        <v>0</v>
      </c>
      <c r="Q263" s="76">
        <f>SUMIFS('اليومية العامة'!$M$6:$M$1600,'اليومية العامة'!$J$6:$J$1600,$B263,'اليومية العامة'!$B$6:$B$1600,$P$1)</f>
        <v>0</v>
      </c>
      <c r="R263" s="76">
        <f>SUMIFS('اليومية العامة'!$I$6:$I$1600,'اليومية العامة'!$F$6:$F$1600,$B263,'اليومية العامة'!$B$6:$B$1600,$R$1)</f>
        <v>0</v>
      </c>
      <c r="S263" s="76">
        <f>SUMIFS('اليومية العامة'!$M$6:$M$1600,'اليومية العامة'!$J$6:$J$1600,$B263,'اليومية العامة'!$B$6:$B$1600,$R$1)</f>
        <v>0</v>
      </c>
      <c r="T263" s="76">
        <f>SUMIFS('اليومية العامة'!$I$6:$I$1600,'اليومية العامة'!$F$6:$F$1600,$B263,'اليومية العامة'!$B$6:$B$1600,$T$1)</f>
        <v>0</v>
      </c>
      <c r="U263" s="76">
        <f>SUMIFS('اليومية العامة'!$M$6:$M$1600,'اليومية العامة'!$J$6:$J$1600,$B263,'اليومية العامة'!$B$6:$B$1600,$T$1)</f>
        <v>0</v>
      </c>
      <c r="V263" s="76">
        <f>SUMIFS('اليومية العامة'!$I$6:$I$1600,'اليومية العامة'!$F$6:$F$1600,$B263,'اليومية العامة'!$B$6:$B$1600,$V$1)</f>
        <v>0</v>
      </c>
      <c r="W263" s="76">
        <f>SUMIFS('اليومية العامة'!$M$6:$M$1600,'اليومية العامة'!$J$6:$J$1600,$B263,'اليومية العامة'!$B$6:$B$1600,$V$1)</f>
        <v>0</v>
      </c>
      <c r="X263" s="76">
        <f>SUMIFS('اليومية العامة'!$I$6:$I$1600,'اليومية العامة'!$F$6:$F$1600,$B263,'اليومية العامة'!$B$6:$B$1600,$X$1)</f>
        <v>0</v>
      </c>
      <c r="Y263" s="76">
        <f>SUMIFS('اليومية العامة'!$M$6:$M$1600,'اليومية العامة'!$J$6:$J$1600,$B263,'اليومية العامة'!$B$6:$B$1600,$X$1)</f>
        <v>0</v>
      </c>
      <c r="Z263" s="76">
        <f>SUMIFS('اليومية العامة'!$I$6:$I$1600,'اليومية العامة'!$F$6:$F$1600,$B263,'اليومية العامة'!$B$6:$B$1600,$Z$1)</f>
        <v>0</v>
      </c>
      <c r="AA263" s="76">
        <f>SUMIFS('اليومية العامة'!$M$6:$M$1600,'اليومية العامة'!$J$6:$J$1600,$B263,'اليومية العامة'!$B$6:$B$1600,$Z$1)</f>
        <v>0</v>
      </c>
      <c r="AB263" s="76">
        <f>SUMIFS('اليومية العامة'!$I$6:$I$1600,'اليومية العامة'!$F$6:$F$1600,$B263,'اليومية العامة'!$B$6:$B$1600,$AB$1)</f>
        <v>0</v>
      </c>
      <c r="AC263" s="76">
        <f>SUMIFS('اليومية العامة'!$M$6:$M$1600,'اليومية العامة'!$J$6:$J$1600,$B263,'اليومية العامة'!$B$6:$B$1600,$AB$1)</f>
        <v>0</v>
      </c>
      <c r="AD263" s="76">
        <f t="shared" si="12"/>
        <v>0</v>
      </c>
      <c r="AE263" s="76">
        <f t="shared" si="13"/>
        <v>0</v>
      </c>
      <c r="AF263" s="20" t="str">
        <f t="shared" si="14"/>
        <v/>
      </c>
    </row>
    <row r="264" spans="1:32" x14ac:dyDescent="0.25">
      <c r="A264" s="75">
        <f>'دليل الحسابات'!A262</f>
        <v>5</v>
      </c>
      <c r="B264" s="75">
        <f>'دليل الحسابات'!B262</f>
        <v>33101001</v>
      </c>
      <c r="C264" s="75" t="str">
        <f>'دليل الحسابات'!C262</f>
        <v>الأرباح المرحلة</v>
      </c>
      <c r="D264" s="76">
        <f>SUMIFS('القيد الإفتتاحي'!$I$6:$I$1600,'القيد الإفتتاحي'!$F$6:$F$1600,$B264,'القيد الإفتتاحي'!$B$6:$B$1600,$D$1)</f>
        <v>0</v>
      </c>
      <c r="E264" s="76">
        <f>SUMIFS('القيد الإفتتاحي'!$M$6:$M$1600,'القيد الإفتتاحي'!$J$6:$J$1600,$B264,'القيد الإفتتاحي'!$B$6:$B$1600,$D$1)</f>
        <v>0</v>
      </c>
      <c r="F264" s="76">
        <f>SUMIFS('اليومية العامة'!$I$6:$I$1600,'اليومية العامة'!$F$6:$F$1600,$B264,'اليومية العامة'!$B$6:$B$1600,$F$1)</f>
        <v>0</v>
      </c>
      <c r="G264" s="76">
        <f>SUMIFS('اليومية العامة'!$M$6:$M$1600,'اليومية العامة'!$J$6:$J$1600,$B264,'اليومية العامة'!$B$6:$B$1600,$F$1)</f>
        <v>0</v>
      </c>
      <c r="H264" s="76">
        <f>SUMIFS('اليومية العامة'!$I$6:$I$1600,'اليومية العامة'!$F$6:$F$1600,$B264,'اليومية العامة'!$B$6:$B$1600,$H$1)</f>
        <v>0</v>
      </c>
      <c r="I264" s="76">
        <f>SUMIFS('اليومية العامة'!$M$6:$M$1600,'اليومية العامة'!$J$6:$J$1600,$B264,'اليومية العامة'!$B$6:$B$1600,$H$1)</f>
        <v>0</v>
      </c>
      <c r="J264" s="76">
        <f>SUMIFS('اليومية العامة'!$I$6:$I$1600,'اليومية العامة'!$F$6:$F$1600,$B264,'اليومية العامة'!$B$6:$B$1600,$J$1)</f>
        <v>0</v>
      </c>
      <c r="K264" s="76">
        <f>SUMIFS('اليومية العامة'!$M$6:$M$1600,'اليومية العامة'!$J$6:$J$1600,$B264,'اليومية العامة'!$B$6:$B$1600,$J$1)</f>
        <v>0</v>
      </c>
      <c r="L264" s="76">
        <f>SUMIFS('اليومية العامة'!$I$6:$I$1600,'اليومية العامة'!$F$6:$F$1600,$B264,'اليومية العامة'!$B$6:$B$1600,$L$1)</f>
        <v>0</v>
      </c>
      <c r="M264" s="76">
        <f>SUMIFS('اليومية العامة'!$M$6:$M$1600,'اليومية العامة'!$J$6:$J$1600,$B264,'اليومية العامة'!$B$6:$B$1600,$L$1)</f>
        <v>0</v>
      </c>
      <c r="N264" s="76">
        <f>SUMIFS('اليومية العامة'!$I$6:$I$1600,'اليومية العامة'!$F$6:$F$1600,$B264,'اليومية العامة'!$B$6:$B$1600,$N$1)</f>
        <v>0</v>
      </c>
      <c r="O264" s="76">
        <f>SUMIFS('اليومية العامة'!$M$6:$M$1600,'اليومية العامة'!$J$6:$J$1600,$B264,'اليومية العامة'!$B$6:$B$1600,$N$1)</f>
        <v>0</v>
      </c>
      <c r="P264" s="76">
        <f>SUMIFS('اليومية العامة'!$I$6:$I$1600,'اليومية العامة'!$F$6:$F$1600,$B264,'اليومية العامة'!$B$6:$B$1600,$P$1)</f>
        <v>0</v>
      </c>
      <c r="Q264" s="76">
        <f>SUMIFS('اليومية العامة'!$M$6:$M$1600,'اليومية العامة'!$J$6:$J$1600,$B264,'اليومية العامة'!$B$6:$B$1600,$P$1)</f>
        <v>0</v>
      </c>
      <c r="R264" s="76">
        <f>SUMIFS('اليومية العامة'!$I$6:$I$1600,'اليومية العامة'!$F$6:$F$1600,$B264,'اليومية العامة'!$B$6:$B$1600,$R$1)</f>
        <v>0</v>
      </c>
      <c r="S264" s="76">
        <f>SUMIFS('اليومية العامة'!$M$6:$M$1600,'اليومية العامة'!$J$6:$J$1600,$B264,'اليومية العامة'!$B$6:$B$1600,$R$1)</f>
        <v>0</v>
      </c>
      <c r="T264" s="76">
        <f>SUMIFS('اليومية العامة'!$I$6:$I$1600,'اليومية العامة'!$F$6:$F$1600,$B264,'اليومية العامة'!$B$6:$B$1600,$T$1)</f>
        <v>0</v>
      </c>
      <c r="U264" s="76">
        <f>SUMIFS('اليومية العامة'!$M$6:$M$1600,'اليومية العامة'!$J$6:$J$1600,$B264,'اليومية العامة'!$B$6:$B$1600,$T$1)</f>
        <v>0</v>
      </c>
      <c r="V264" s="76">
        <f>SUMIFS('اليومية العامة'!$I$6:$I$1600,'اليومية العامة'!$F$6:$F$1600,$B264,'اليومية العامة'!$B$6:$B$1600,$V$1)</f>
        <v>0</v>
      </c>
      <c r="W264" s="76">
        <f>SUMIFS('اليومية العامة'!$M$6:$M$1600,'اليومية العامة'!$J$6:$J$1600,$B264,'اليومية العامة'!$B$6:$B$1600,$V$1)</f>
        <v>0</v>
      </c>
      <c r="X264" s="76">
        <f>SUMIFS('اليومية العامة'!$I$6:$I$1600,'اليومية العامة'!$F$6:$F$1600,$B264,'اليومية العامة'!$B$6:$B$1600,$X$1)</f>
        <v>0</v>
      </c>
      <c r="Y264" s="76">
        <f>SUMIFS('اليومية العامة'!$M$6:$M$1600,'اليومية العامة'!$J$6:$J$1600,$B264,'اليومية العامة'!$B$6:$B$1600,$X$1)</f>
        <v>0</v>
      </c>
      <c r="Z264" s="76">
        <f>SUMIFS('اليومية العامة'!$I$6:$I$1600,'اليومية العامة'!$F$6:$F$1600,$B264,'اليومية العامة'!$B$6:$B$1600,$Z$1)</f>
        <v>0</v>
      </c>
      <c r="AA264" s="76">
        <f>SUMIFS('اليومية العامة'!$M$6:$M$1600,'اليومية العامة'!$J$6:$J$1600,$B264,'اليومية العامة'!$B$6:$B$1600,$Z$1)</f>
        <v>0</v>
      </c>
      <c r="AB264" s="76">
        <f>SUMIFS('اليومية العامة'!$I$6:$I$1600,'اليومية العامة'!$F$6:$F$1600,$B264,'اليومية العامة'!$B$6:$B$1600,$AB$1)</f>
        <v>0</v>
      </c>
      <c r="AC264" s="76">
        <f>SUMIFS('اليومية العامة'!$M$6:$M$1600,'اليومية العامة'!$J$6:$J$1600,$B264,'اليومية العامة'!$B$6:$B$1600,$AB$1)</f>
        <v>0</v>
      </c>
      <c r="AD264" s="76">
        <f t="shared" si="12"/>
        <v>0</v>
      </c>
      <c r="AE264" s="76">
        <f t="shared" si="13"/>
        <v>0</v>
      </c>
      <c r="AF264" s="20" t="str">
        <f t="shared" si="14"/>
        <v/>
      </c>
    </row>
    <row r="265" spans="1:32" x14ac:dyDescent="0.25">
      <c r="A265" s="75">
        <f>'دليل الحسابات'!A263</f>
        <v>2</v>
      </c>
      <c r="B265" s="75">
        <f>'دليل الحسابات'!B263</f>
        <v>34000000</v>
      </c>
      <c r="C265" s="75" t="str">
        <f>'دليل الحسابات'!C263</f>
        <v>أرباح سنوات سابقة</v>
      </c>
      <c r="D265" s="76">
        <f>SUMIFS('القيد الإفتتاحي'!$I$6:$I$1600,'القيد الإفتتاحي'!$F$6:$F$1600,$B265,'القيد الإفتتاحي'!$B$6:$B$1600,$D$1)</f>
        <v>0</v>
      </c>
      <c r="E265" s="76">
        <f>SUMIFS('القيد الإفتتاحي'!$M$6:$M$1600,'القيد الإفتتاحي'!$J$6:$J$1600,$B265,'القيد الإفتتاحي'!$B$6:$B$1600,$D$1)</f>
        <v>0</v>
      </c>
      <c r="F265" s="76">
        <f>SUMIFS('اليومية العامة'!$I$6:$I$1600,'اليومية العامة'!$F$6:$F$1600,$B265,'اليومية العامة'!$B$6:$B$1600,$F$1)</f>
        <v>0</v>
      </c>
      <c r="G265" s="76">
        <f>SUMIFS('اليومية العامة'!$M$6:$M$1600,'اليومية العامة'!$J$6:$J$1600,$B265,'اليومية العامة'!$B$6:$B$1600,$F$1)</f>
        <v>0</v>
      </c>
      <c r="H265" s="76">
        <f>SUMIFS('اليومية العامة'!$I$6:$I$1600,'اليومية العامة'!$F$6:$F$1600,$B265,'اليومية العامة'!$B$6:$B$1600,$H$1)</f>
        <v>0</v>
      </c>
      <c r="I265" s="76">
        <f>SUMIFS('اليومية العامة'!$M$6:$M$1600,'اليومية العامة'!$J$6:$J$1600,$B265,'اليومية العامة'!$B$6:$B$1600,$H$1)</f>
        <v>0</v>
      </c>
      <c r="J265" s="76">
        <f>SUMIFS('اليومية العامة'!$I$6:$I$1600,'اليومية العامة'!$F$6:$F$1600,$B265,'اليومية العامة'!$B$6:$B$1600,$J$1)</f>
        <v>0</v>
      </c>
      <c r="K265" s="76">
        <f>SUMIFS('اليومية العامة'!$M$6:$M$1600,'اليومية العامة'!$J$6:$J$1600,$B265,'اليومية العامة'!$B$6:$B$1600,$J$1)</f>
        <v>0</v>
      </c>
      <c r="L265" s="76">
        <f>SUMIFS('اليومية العامة'!$I$6:$I$1600,'اليومية العامة'!$F$6:$F$1600,$B265,'اليومية العامة'!$B$6:$B$1600,$L$1)</f>
        <v>0</v>
      </c>
      <c r="M265" s="76">
        <f>SUMIFS('اليومية العامة'!$M$6:$M$1600,'اليومية العامة'!$J$6:$J$1600,$B265,'اليومية العامة'!$B$6:$B$1600,$L$1)</f>
        <v>0</v>
      </c>
      <c r="N265" s="76">
        <f>SUMIFS('اليومية العامة'!$I$6:$I$1600,'اليومية العامة'!$F$6:$F$1600,$B265,'اليومية العامة'!$B$6:$B$1600,$N$1)</f>
        <v>0</v>
      </c>
      <c r="O265" s="76">
        <f>SUMIFS('اليومية العامة'!$M$6:$M$1600,'اليومية العامة'!$J$6:$J$1600,$B265,'اليومية العامة'!$B$6:$B$1600,$N$1)</f>
        <v>0</v>
      </c>
      <c r="P265" s="76">
        <f>SUMIFS('اليومية العامة'!$I$6:$I$1600,'اليومية العامة'!$F$6:$F$1600,$B265,'اليومية العامة'!$B$6:$B$1600,$P$1)</f>
        <v>0</v>
      </c>
      <c r="Q265" s="76">
        <f>SUMIFS('اليومية العامة'!$M$6:$M$1600,'اليومية العامة'!$J$6:$J$1600,$B265,'اليومية العامة'!$B$6:$B$1600,$P$1)</f>
        <v>0</v>
      </c>
      <c r="R265" s="76">
        <f>SUMIFS('اليومية العامة'!$I$6:$I$1600,'اليومية العامة'!$F$6:$F$1600,$B265,'اليومية العامة'!$B$6:$B$1600,$R$1)</f>
        <v>0</v>
      </c>
      <c r="S265" s="76">
        <f>SUMIFS('اليومية العامة'!$M$6:$M$1600,'اليومية العامة'!$J$6:$J$1600,$B265,'اليومية العامة'!$B$6:$B$1600,$R$1)</f>
        <v>0</v>
      </c>
      <c r="T265" s="76">
        <f>SUMIFS('اليومية العامة'!$I$6:$I$1600,'اليومية العامة'!$F$6:$F$1600,$B265,'اليومية العامة'!$B$6:$B$1600,$T$1)</f>
        <v>0</v>
      </c>
      <c r="U265" s="76">
        <f>SUMIFS('اليومية العامة'!$M$6:$M$1600,'اليومية العامة'!$J$6:$J$1600,$B265,'اليومية العامة'!$B$6:$B$1600,$T$1)</f>
        <v>0</v>
      </c>
      <c r="V265" s="76">
        <f>SUMIFS('اليومية العامة'!$I$6:$I$1600,'اليومية العامة'!$F$6:$F$1600,$B265,'اليومية العامة'!$B$6:$B$1600,$V$1)</f>
        <v>0</v>
      </c>
      <c r="W265" s="76">
        <f>SUMIFS('اليومية العامة'!$M$6:$M$1600,'اليومية العامة'!$J$6:$J$1600,$B265,'اليومية العامة'!$B$6:$B$1600,$V$1)</f>
        <v>0</v>
      </c>
      <c r="X265" s="76">
        <f>SUMIFS('اليومية العامة'!$I$6:$I$1600,'اليومية العامة'!$F$6:$F$1600,$B265,'اليومية العامة'!$B$6:$B$1600,$X$1)</f>
        <v>0</v>
      </c>
      <c r="Y265" s="76">
        <f>SUMIFS('اليومية العامة'!$M$6:$M$1600,'اليومية العامة'!$J$6:$J$1600,$B265,'اليومية العامة'!$B$6:$B$1600,$X$1)</f>
        <v>0</v>
      </c>
      <c r="Z265" s="76">
        <f>SUMIFS('اليومية العامة'!$I$6:$I$1600,'اليومية العامة'!$F$6:$F$1600,$B265,'اليومية العامة'!$B$6:$B$1600,$Z$1)</f>
        <v>0</v>
      </c>
      <c r="AA265" s="76">
        <f>SUMIFS('اليومية العامة'!$M$6:$M$1600,'اليومية العامة'!$J$6:$J$1600,$B265,'اليومية العامة'!$B$6:$B$1600,$Z$1)</f>
        <v>0</v>
      </c>
      <c r="AB265" s="76">
        <f>SUMIFS('اليومية العامة'!$I$6:$I$1600,'اليومية العامة'!$F$6:$F$1600,$B265,'اليومية العامة'!$B$6:$B$1600,$AB$1)</f>
        <v>0</v>
      </c>
      <c r="AC265" s="76">
        <f>SUMIFS('اليومية العامة'!$M$6:$M$1600,'اليومية العامة'!$J$6:$J$1600,$B265,'اليومية العامة'!$B$6:$B$1600,$AB$1)</f>
        <v>0</v>
      </c>
      <c r="AD265" s="76">
        <f t="shared" si="12"/>
        <v>0</v>
      </c>
      <c r="AE265" s="76">
        <f t="shared" si="13"/>
        <v>0</v>
      </c>
      <c r="AF265" s="20" t="str">
        <f t="shared" si="14"/>
        <v/>
      </c>
    </row>
    <row r="266" spans="1:32" x14ac:dyDescent="0.25">
      <c r="A266" s="75">
        <f>'دليل الحسابات'!A264</f>
        <v>3</v>
      </c>
      <c r="B266" s="75">
        <f>'دليل الحسابات'!B264</f>
        <v>34100000</v>
      </c>
      <c r="C266" s="75" t="str">
        <f>'دليل الحسابات'!C264</f>
        <v>أرباح سنوات سابقة</v>
      </c>
      <c r="D266" s="76">
        <f>SUMIFS('القيد الإفتتاحي'!$I$6:$I$1600,'القيد الإفتتاحي'!$F$6:$F$1600,$B266,'القيد الإفتتاحي'!$B$6:$B$1600,$D$1)</f>
        <v>0</v>
      </c>
      <c r="E266" s="76">
        <f>SUMIFS('القيد الإفتتاحي'!$M$6:$M$1600,'القيد الإفتتاحي'!$J$6:$J$1600,$B266,'القيد الإفتتاحي'!$B$6:$B$1600,$D$1)</f>
        <v>0</v>
      </c>
      <c r="F266" s="76">
        <f>SUMIFS('اليومية العامة'!$I$6:$I$1600,'اليومية العامة'!$F$6:$F$1600,$B266,'اليومية العامة'!$B$6:$B$1600,$F$1)</f>
        <v>0</v>
      </c>
      <c r="G266" s="76">
        <f>SUMIFS('اليومية العامة'!$M$6:$M$1600,'اليومية العامة'!$J$6:$J$1600,$B266,'اليومية العامة'!$B$6:$B$1600,$F$1)</f>
        <v>0</v>
      </c>
      <c r="H266" s="76">
        <f>SUMIFS('اليومية العامة'!$I$6:$I$1600,'اليومية العامة'!$F$6:$F$1600,$B266,'اليومية العامة'!$B$6:$B$1600,$H$1)</f>
        <v>0</v>
      </c>
      <c r="I266" s="76">
        <f>SUMIFS('اليومية العامة'!$M$6:$M$1600,'اليومية العامة'!$J$6:$J$1600,$B266,'اليومية العامة'!$B$6:$B$1600,$H$1)</f>
        <v>0</v>
      </c>
      <c r="J266" s="76">
        <f>SUMIFS('اليومية العامة'!$I$6:$I$1600,'اليومية العامة'!$F$6:$F$1600,$B266,'اليومية العامة'!$B$6:$B$1600,$J$1)</f>
        <v>0</v>
      </c>
      <c r="K266" s="76">
        <f>SUMIFS('اليومية العامة'!$M$6:$M$1600,'اليومية العامة'!$J$6:$J$1600,$B266,'اليومية العامة'!$B$6:$B$1600,$J$1)</f>
        <v>0</v>
      </c>
      <c r="L266" s="76">
        <f>SUMIFS('اليومية العامة'!$I$6:$I$1600,'اليومية العامة'!$F$6:$F$1600,$B266,'اليومية العامة'!$B$6:$B$1600,$L$1)</f>
        <v>0</v>
      </c>
      <c r="M266" s="76">
        <f>SUMIFS('اليومية العامة'!$M$6:$M$1600,'اليومية العامة'!$J$6:$J$1600,$B266,'اليومية العامة'!$B$6:$B$1600,$L$1)</f>
        <v>0</v>
      </c>
      <c r="N266" s="76">
        <f>SUMIFS('اليومية العامة'!$I$6:$I$1600,'اليومية العامة'!$F$6:$F$1600,$B266,'اليومية العامة'!$B$6:$B$1600,$N$1)</f>
        <v>0</v>
      </c>
      <c r="O266" s="76">
        <f>SUMIFS('اليومية العامة'!$M$6:$M$1600,'اليومية العامة'!$J$6:$J$1600,$B266,'اليومية العامة'!$B$6:$B$1600,$N$1)</f>
        <v>0</v>
      </c>
      <c r="P266" s="76">
        <f>SUMIFS('اليومية العامة'!$I$6:$I$1600,'اليومية العامة'!$F$6:$F$1600,$B266,'اليومية العامة'!$B$6:$B$1600,$P$1)</f>
        <v>0</v>
      </c>
      <c r="Q266" s="76">
        <f>SUMIFS('اليومية العامة'!$M$6:$M$1600,'اليومية العامة'!$J$6:$J$1600,$B266,'اليومية العامة'!$B$6:$B$1600,$P$1)</f>
        <v>0</v>
      </c>
      <c r="R266" s="76">
        <f>SUMIFS('اليومية العامة'!$I$6:$I$1600,'اليومية العامة'!$F$6:$F$1600,$B266,'اليومية العامة'!$B$6:$B$1600,$R$1)</f>
        <v>0</v>
      </c>
      <c r="S266" s="76">
        <f>SUMIFS('اليومية العامة'!$M$6:$M$1600,'اليومية العامة'!$J$6:$J$1600,$B266,'اليومية العامة'!$B$6:$B$1600,$R$1)</f>
        <v>0</v>
      </c>
      <c r="T266" s="76">
        <f>SUMIFS('اليومية العامة'!$I$6:$I$1600,'اليومية العامة'!$F$6:$F$1600,$B266,'اليومية العامة'!$B$6:$B$1600,$T$1)</f>
        <v>0</v>
      </c>
      <c r="U266" s="76">
        <f>SUMIFS('اليومية العامة'!$M$6:$M$1600,'اليومية العامة'!$J$6:$J$1600,$B266,'اليومية العامة'!$B$6:$B$1600,$T$1)</f>
        <v>0</v>
      </c>
      <c r="V266" s="76">
        <f>SUMIFS('اليومية العامة'!$I$6:$I$1600,'اليومية العامة'!$F$6:$F$1600,$B266,'اليومية العامة'!$B$6:$B$1600,$V$1)</f>
        <v>0</v>
      </c>
      <c r="W266" s="76">
        <f>SUMIFS('اليومية العامة'!$M$6:$M$1600,'اليومية العامة'!$J$6:$J$1600,$B266,'اليومية العامة'!$B$6:$B$1600,$V$1)</f>
        <v>0</v>
      </c>
      <c r="X266" s="76">
        <f>SUMIFS('اليومية العامة'!$I$6:$I$1600,'اليومية العامة'!$F$6:$F$1600,$B266,'اليومية العامة'!$B$6:$B$1600,$X$1)</f>
        <v>0</v>
      </c>
      <c r="Y266" s="76">
        <f>SUMIFS('اليومية العامة'!$M$6:$M$1600,'اليومية العامة'!$J$6:$J$1600,$B266,'اليومية العامة'!$B$6:$B$1600,$X$1)</f>
        <v>0</v>
      </c>
      <c r="Z266" s="76">
        <f>SUMIFS('اليومية العامة'!$I$6:$I$1600,'اليومية العامة'!$F$6:$F$1600,$B266,'اليومية العامة'!$B$6:$B$1600,$Z$1)</f>
        <v>0</v>
      </c>
      <c r="AA266" s="76">
        <f>SUMIFS('اليومية العامة'!$M$6:$M$1600,'اليومية العامة'!$J$6:$J$1600,$B266,'اليومية العامة'!$B$6:$B$1600,$Z$1)</f>
        <v>0</v>
      </c>
      <c r="AB266" s="76">
        <f>SUMIFS('اليومية العامة'!$I$6:$I$1600,'اليومية العامة'!$F$6:$F$1600,$B266,'اليومية العامة'!$B$6:$B$1600,$AB$1)</f>
        <v>0</v>
      </c>
      <c r="AC266" s="76">
        <f>SUMIFS('اليومية العامة'!$M$6:$M$1600,'اليومية العامة'!$J$6:$J$1600,$B266,'اليومية العامة'!$B$6:$B$1600,$AB$1)</f>
        <v>0</v>
      </c>
      <c r="AD266" s="76">
        <f t="shared" si="12"/>
        <v>0</v>
      </c>
      <c r="AE266" s="76">
        <f t="shared" si="13"/>
        <v>0</v>
      </c>
      <c r="AF266" s="20" t="str">
        <f t="shared" si="14"/>
        <v/>
      </c>
    </row>
    <row r="267" spans="1:32" x14ac:dyDescent="0.25">
      <c r="A267" s="75">
        <f>'دليل الحسابات'!A265</f>
        <v>4</v>
      </c>
      <c r="B267" s="75">
        <f>'دليل الحسابات'!B265</f>
        <v>34101000</v>
      </c>
      <c r="C267" s="75" t="str">
        <f>'دليل الحسابات'!C265</f>
        <v>أرباح سنوات سابقة</v>
      </c>
      <c r="D267" s="76">
        <f>SUMIFS('القيد الإفتتاحي'!$I$6:$I$1600,'القيد الإفتتاحي'!$F$6:$F$1600,$B267,'القيد الإفتتاحي'!$B$6:$B$1600,$D$1)</f>
        <v>0</v>
      </c>
      <c r="E267" s="76">
        <f>SUMIFS('القيد الإفتتاحي'!$M$6:$M$1600,'القيد الإفتتاحي'!$J$6:$J$1600,$B267,'القيد الإفتتاحي'!$B$6:$B$1600,$D$1)</f>
        <v>0</v>
      </c>
      <c r="F267" s="76">
        <f>SUMIFS('اليومية العامة'!$I$6:$I$1600,'اليومية العامة'!$F$6:$F$1600,$B267,'اليومية العامة'!$B$6:$B$1600,$F$1)</f>
        <v>0</v>
      </c>
      <c r="G267" s="76">
        <f>SUMIFS('اليومية العامة'!$M$6:$M$1600,'اليومية العامة'!$J$6:$J$1600,$B267,'اليومية العامة'!$B$6:$B$1600,$F$1)</f>
        <v>0</v>
      </c>
      <c r="H267" s="76">
        <f>SUMIFS('اليومية العامة'!$I$6:$I$1600,'اليومية العامة'!$F$6:$F$1600,$B267,'اليومية العامة'!$B$6:$B$1600,$H$1)</f>
        <v>0</v>
      </c>
      <c r="I267" s="76">
        <f>SUMIFS('اليومية العامة'!$M$6:$M$1600,'اليومية العامة'!$J$6:$J$1600,$B267,'اليومية العامة'!$B$6:$B$1600,$H$1)</f>
        <v>0</v>
      </c>
      <c r="J267" s="76">
        <f>SUMIFS('اليومية العامة'!$I$6:$I$1600,'اليومية العامة'!$F$6:$F$1600,$B267,'اليومية العامة'!$B$6:$B$1600,$J$1)</f>
        <v>0</v>
      </c>
      <c r="K267" s="76">
        <f>SUMIFS('اليومية العامة'!$M$6:$M$1600,'اليومية العامة'!$J$6:$J$1600,$B267,'اليومية العامة'!$B$6:$B$1600,$J$1)</f>
        <v>0</v>
      </c>
      <c r="L267" s="76">
        <f>SUMIFS('اليومية العامة'!$I$6:$I$1600,'اليومية العامة'!$F$6:$F$1600,$B267,'اليومية العامة'!$B$6:$B$1600,$L$1)</f>
        <v>0</v>
      </c>
      <c r="M267" s="76">
        <f>SUMIFS('اليومية العامة'!$M$6:$M$1600,'اليومية العامة'!$J$6:$J$1600,$B267,'اليومية العامة'!$B$6:$B$1600,$L$1)</f>
        <v>0</v>
      </c>
      <c r="N267" s="76">
        <f>SUMIFS('اليومية العامة'!$I$6:$I$1600,'اليومية العامة'!$F$6:$F$1600,$B267,'اليومية العامة'!$B$6:$B$1600,$N$1)</f>
        <v>0</v>
      </c>
      <c r="O267" s="76">
        <f>SUMIFS('اليومية العامة'!$M$6:$M$1600,'اليومية العامة'!$J$6:$J$1600,$B267,'اليومية العامة'!$B$6:$B$1600,$N$1)</f>
        <v>0</v>
      </c>
      <c r="P267" s="76">
        <f>SUMIFS('اليومية العامة'!$I$6:$I$1600,'اليومية العامة'!$F$6:$F$1600,$B267,'اليومية العامة'!$B$6:$B$1600,$P$1)</f>
        <v>0</v>
      </c>
      <c r="Q267" s="76">
        <f>SUMIFS('اليومية العامة'!$M$6:$M$1600,'اليومية العامة'!$J$6:$J$1600,$B267,'اليومية العامة'!$B$6:$B$1600,$P$1)</f>
        <v>0</v>
      </c>
      <c r="R267" s="76">
        <f>SUMIFS('اليومية العامة'!$I$6:$I$1600,'اليومية العامة'!$F$6:$F$1600,$B267,'اليومية العامة'!$B$6:$B$1600,$R$1)</f>
        <v>0</v>
      </c>
      <c r="S267" s="76">
        <f>SUMIFS('اليومية العامة'!$M$6:$M$1600,'اليومية العامة'!$J$6:$J$1600,$B267,'اليومية العامة'!$B$6:$B$1600,$R$1)</f>
        <v>0</v>
      </c>
      <c r="T267" s="76">
        <f>SUMIFS('اليومية العامة'!$I$6:$I$1600,'اليومية العامة'!$F$6:$F$1600,$B267,'اليومية العامة'!$B$6:$B$1600,$T$1)</f>
        <v>0</v>
      </c>
      <c r="U267" s="76">
        <f>SUMIFS('اليومية العامة'!$M$6:$M$1600,'اليومية العامة'!$J$6:$J$1600,$B267,'اليومية العامة'!$B$6:$B$1600,$T$1)</f>
        <v>0</v>
      </c>
      <c r="V267" s="76">
        <f>SUMIFS('اليومية العامة'!$I$6:$I$1600,'اليومية العامة'!$F$6:$F$1600,$B267,'اليومية العامة'!$B$6:$B$1600,$V$1)</f>
        <v>0</v>
      </c>
      <c r="W267" s="76">
        <f>SUMIFS('اليومية العامة'!$M$6:$M$1600,'اليومية العامة'!$J$6:$J$1600,$B267,'اليومية العامة'!$B$6:$B$1600,$V$1)</f>
        <v>0</v>
      </c>
      <c r="X267" s="76">
        <f>SUMIFS('اليومية العامة'!$I$6:$I$1600,'اليومية العامة'!$F$6:$F$1600,$B267,'اليومية العامة'!$B$6:$B$1600,$X$1)</f>
        <v>0</v>
      </c>
      <c r="Y267" s="76">
        <f>SUMIFS('اليومية العامة'!$M$6:$M$1600,'اليومية العامة'!$J$6:$J$1600,$B267,'اليومية العامة'!$B$6:$B$1600,$X$1)</f>
        <v>0</v>
      </c>
      <c r="Z267" s="76">
        <f>SUMIFS('اليومية العامة'!$I$6:$I$1600,'اليومية العامة'!$F$6:$F$1600,$B267,'اليومية العامة'!$B$6:$B$1600,$Z$1)</f>
        <v>0</v>
      </c>
      <c r="AA267" s="76">
        <f>SUMIFS('اليومية العامة'!$M$6:$M$1600,'اليومية العامة'!$J$6:$J$1600,$B267,'اليومية العامة'!$B$6:$B$1600,$Z$1)</f>
        <v>0</v>
      </c>
      <c r="AB267" s="76">
        <f>SUMIFS('اليومية العامة'!$I$6:$I$1600,'اليومية العامة'!$F$6:$F$1600,$B267,'اليومية العامة'!$B$6:$B$1600,$AB$1)</f>
        <v>0</v>
      </c>
      <c r="AC267" s="76">
        <f>SUMIFS('اليومية العامة'!$M$6:$M$1600,'اليومية العامة'!$J$6:$J$1600,$B267,'اليومية العامة'!$B$6:$B$1600,$AB$1)</f>
        <v>0</v>
      </c>
      <c r="AD267" s="76">
        <f t="shared" si="12"/>
        <v>0</v>
      </c>
      <c r="AE267" s="76">
        <f t="shared" si="13"/>
        <v>0</v>
      </c>
      <c r="AF267" s="20" t="str">
        <f t="shared" si="14"/>
        <v/>
      </c>
    </row>
    <row r="268" spans="1:32" x14ac:dyDescent="0.25">
      <c r="A268" s="75">
        <f>'دليل الحسابات'!A266</f>
        <v>5</v>
      </c>
      <c r="B268" s="75">
        <f>'دليل الحسابات'!B266</f>
        <v>34101001</v>
      </c>
      <c r="C268" s="75" t="str">
        <f>'دليل الحسابات'!C266</f>
        <v>أرباح سنوات سابقة</v>
      </c>
      <c r="D268" s="76">
        <f>SUMIFS('القيد الإفتتاحي'!$I$6:$I$1600,'القيد الإفتتاحي'!$F$6:$F$1600,$B268,'القيد الإفتتاحي'!$B$6:$B$1600,$D$1)</f>
        <v>0</v>
      </c>
      <c r="E268" s="76">
        <f>SUMIFS('القيد الإفتتاحي'!$M$6:$M$1600,'القيد الإفتتاحي'!$J$6:$J$1600,$B268,'القيد الإفتتاحي'!$B$6:$B$1600,$D$1)</f>
        <v>0</v>
      </c>
      <c r="F268" s="76">
        <f>SUMIFS('اليومية العامة'!$I$6:$I$1600,'اليومية العامة'!$F$6:$F$1600,$B268,'اليومية العامة'!$B$6:$B$1600,$F$1)</f>
        <v>0</v>
      </c>
      <c r="G268" s="76">
        <f>SUMIFS('اليومية العامة'!$M$6:$M$1600,'اليومية العامة'!$J$6:$J$1600,$B268,'اليومية العامة'!$B$6:$B$1600,$F$1)</f>
        <v>0</v>
      </c>
      <c r="H268" s="76">
        <f>SUMIFS('اليومية العامة'!$I$6:$I$1600,'اليومية العامة'!$F$6:$F$1600,$B268,'اليومية العامة'!$B$6:$B$1600,$H$1)</f>
        <v>0</v>
      </c>
      <c r="I268" s="76">
        <f>SUMIFS('اليومية العامة'!$M$6:$M$1600,'اليومية العامة'!$J$6:$J$1600,$B268,'اليومية العامة'!$B$6:$B$1600,$H$1)</f>
        <v>0</v>
      </c>
      <c r="J268" s="76">
        <f>SUMIFS('اليومية العامة'!$I$6:$I$1600,'اليومية العامة'!$F$6:$F$1600,$B268,'اليومية العامة'!$B$6:$B$1600,$J$1)</f>
        <v>0</v>
      </c>
      <c r="K268" s="76">
        <f>SUMIFS('اليومية العامة'!$M$6:$M$1600,'اليومية العامة'!$J$6:$J$1600,$B268,'اليومية العامة'!$B$6:$B$1600,$J$1)</f>
        <v>0</v>
      </c>
      <c r="L268" s="76">
        <f>SUMIFS('اليومية العامة'!$I$6:$I$1600,'اليومية العامة'!$F$6:$F$1600,$B268,'اليومية العامة'!$B$6:$B$1600,$L$1)</f>
        <v>0</v>
      </c>
      <c r="M268" s="76">
        <f>SUMIFS('اليومية العامة'!$M$6:$M$1600,'اليومية العامة'!$J$6:$J$1600,$B268,'اليومية العامة'!$B$6:$B$1600,$L$1)</f>
        <v>0</v>
      </c>
      <c r="N268" s="76">
        <f>SUMIFS('اليومية العامة'!$I$6:$I$1600,'اليومية العامة'!$F$6:$F$1600,$B268,'اليومية العامة'!$B$6:$B$1600,$N$1)</f>
        <v>0</v>
      </c>
      <c r="O268" s="76">
        <f>SUMIFS('اليومية العامة'!$M$6:$M$1600,'اليومية العامة'!$J$6:$J$1600,$B268,'اليومية العامة'!$B$6:$B$1600,$N$1)</f>
        <v>0</v>
      </c>
      <c r="P268" s="76">
        <f>SUMIFS('اليومية العامة'!$I$6:$I$1600,'اليومية العامة'!$F$6:$F$1600,$B268,'اليومية العامة'!$B$6:$B$1600,$P$1)</f>
        <v>0</v>
      </c>
      <c r="Q268" s="76">
        <f>SUMIFS('اليومية العامة'!$M$6:$M$1600,'اليومية العامة'!$J$6:$J$1600,$B268,'اليومية العامة'!$B$6:$B$1600,$P$1)</f>
        <v>0</v>
      </c>
      <c r="R268" s="76">
        <f>SUMIFS('اليومية العامة'!$I$6:$I$1600,'اليومية العامة'!$F$6:$F$1600,$B268,'اليومية العامة'!$B$6:$B$1600,$R$1)</f>
        <v>0</v>
      </c>
      <c r="S268" s="76">
        <f>SUMIFS('اليومية العامة'!$M$6:$M$1600,'اليومية العامة'!$J$6:$J$1600,$B268,'اليومية العامة'!$B$6:$B$1600,$R$1)</f>
        <v>0</v>
      </c>
      <c r="T268" s="76">
        <f>SUMIFS('اليومية العامة'!$I$6:$I$1600,'اليومية العامة'!$F$6:$F$1600,$B268,'اليومية العامة'!$B$6:$B$1600,$T$1)</f>
        <v>0</v>
      </c>
      <c r="U268" s="76">
        <f>SUMIFS('اليومية العامة'!$M$6:$M$1600,'اليومية العامة'!$J$6:$J$1600,$B268,'اليومية العامة'!$B$6:$B$1600,$T$1)</f>
        <v>0</v>
      </c>
      <c r="V268" s="76">
        <f>SUMIFS('اليومية العامة'!$I$6:$I$1600,'اليومية العامة'!$F$6:$F$1600,$B268,'اليومية العامة'!$B$6:$B$1600,$V$1)</f>
        <v>0</v>
      </c>
      <c r="W268" s="76">
        <f>SUMIFS('اليومية العامة'!$M$6:$M$1600,'اليومية العامة'!$J$6:$J$1600,$B268,'اليومية العامة'!$B$6:$B$1600,$V$1)</f>
        <v>0</v>
      </c>
      <c r="X268" s="76">
        <f>SUMIFS('اليومية العامة'!$I$6:$I$1600,'اليومية العامة'!$F$6:$F$1600,$B268,'اليومية العامة'!$B$6:$B$1600,$X$1)</f>
        <v>0</v>
      </c>
      <c r="Y268" s="76">
        <f>SUMIFS('اليومية العامة'!$M$6:$M$1600,'اليومية العامة'!$J$6:$J$1600,$B268,'اليومية العامة'!$B$6:$B$1600,$X$1)</f>
        <v>0</v>
      </c>
      <c r="Z268" s="76">
        <f>SUMIFS('اليومية العامة'!$I$6:$I$1600,'اليومية العامة'!$F$6:$F$1600,$B268,'اليومية العامة'!$B$6:$B$1600,$Z$1)</f>
        <v>0</v>
      </c>
      <c r="AA268" s="76">
        <f>SUMIFS('اليومية العامة'!$M$6:$M$1600,'اليومية العامة'!$J$6:$J$1600,$B268,'اليومية العامة'!$B$6:$B$1600,$Z$1)</f>
        <v>0</v>
      </c>
      <c r="AB268" s="76">
        <f>SUMIFS('اليومية العامة'!$I$6:$I$1600,'اليومية العامة'!$F$6:$F$1600,$B268,'اليومية العامة'!$B$6:$B$1600,$AB$1)</f>
        <v>0</v>
      </c>
      <c r="AC268" s="76">
        <f>SUMIFS('اليومية العامة'!$M$6:$M$1600,'اليومية العامة'!$J$6:$J$1600,$B268,'اليومية العامة'!$B$6:$B$1600,$AB$1)</f>
        <v>0</v>
      </c>
      <c r="AD268" s="76">
        <f t="shared" si="12"/>
        <v>0</v>
      </c>
      <c r="AE268" s="76">
        <f t="shared" si="13"/>
        <v>0</v>
      </c>
      <c r="AF268" s="20" t="str">
        <f t="shared" si="14"/>
        <v/>
      </c>
    </row>
    <row r="269" spans="1:32" x14ac:dyDescent="0.25">
      <c r="A269" s="75">
        <f>'دليل الحسابات'!A267</f>
        <v>2</v>
      </c>
      <c r="B269" s="75">
        <f>'دليل الحسابات'!B267</f>
        <v>35000000</v>
      </c>
      <c r="C269" s="75" t="str">
        <f>'دليل الحسابات'!C267</f>
        <v>الإحتياطي</v>
      </c>
      <c r="D269" s="76">
        <f>SUMIFS('القيد الإفتتاحي'!$I$6:$I$1600,'القيد الإفتتاحي'!$F$6:$F$1600,$B269,'القيد الإفتتاحي'!$B$6:$B$1600,$D$1)</f>
        <v>0</v>
      </c>
      <c r="E269" s="76">
        <f>SUMIFS('القيد الإفتتاحي'!$M$6:$M$1600,'القيد الإفتتاحي'!$J$6:$J$1600,$B269,'القيد الإفتتاحي'!$B$6:$B$1600,$D$1)</f>
        <v>0</v>
      </c>
      <c r="F269" s="76">
        <f>SUMIFS('اليومية العامة'!$I$6:$I$1600,'اليومية العامة'!$F$6:$F$1600,$B269,'اليومية العامة'!$B$6:$B$1600,$F$1)</f>
        <v>0</v>
      </c>
      <c r="G269" s="76">
        <f>SUMIFS('اليومية العامة'!$M$6:$M$1600,'اليومية العامة'!$J$6:$J$1600,$B269,'اليومية العامة'!$B$6:$B$1600,$F$1)</f>
        <v>0</v>
      </c>
      <c r="H269" s="76">
        <f>SUMIFS('اليومية العامة'!$I$6:$I$1600,'اليومية العامة'!$F$6:$F$1600,$B269,'اليومية العامة'!$B$6:$B$1600,$H$1)</f>
        <v>0</v>
      </c>
      <c r="I269" s="76">
        <f>SUMIFS('اليومية العامة'!$M$6:$M$1600,'اليومية العامة'!$J$6:$J$1600,$B269,'اليومية العامة'!$B$6:$B$1600,$H$1)</f>
        <v>0</v>
      </c>
      <c r="J269" s="76">
        <f>SUMIFS('اليومية العامة'!$I$6:$I$1600,'اليومية العامة'!$F$6:$F$1600,$B269,'اليومية العامة'!$B$6:$B$1600,$J$1)</f>
        <v>0</v>
      </c>
      <c r="K269" s="76">
        <f>SUMIFS('اليومية العامة'!$M$6:$M$1600,'اليومية العامة'!$J$6:$J$1600,$B269,'اليومية العامة'!$B$6:$B$1600,$J$1)</f>
        <v>0</v>
      </c>
      <c r="L269" s="76">
        <f>SUMIFS('اليومية العامة'!$I$6:$I$1600,'اليومية العامة'!$F$6:$F$1600,$B269,'اليومية العامة'!$B$6:$B$1600,$L$1)</f>
        <v>0</v>
      </c>
      <c r="M269" s="76">
        <f>SUMIFS('اليومية العامة'!$M$6:$M$1600,'اليومية العامة'!$J$6:$J$1600,$B269,'اليومية العامة'!$B$6:$B$1600,$L$1)</f>
        <v>0</v>
      </c>
      <c r="N269" s="76">
        <f>SUMIFS('اليومية العامة'!$I$6:$I$1600,'اليومية العامة'!$F$6:$F$1600,$B269,'اليومية العامة'!$B$6:$B$1600,$N$1)</f>
        <v>0</v>
      </c>
      <c r="O269" s="76">
        <f>SUMIFS('اليومية العامة'!$M$6:$M$1600,'اليومية العامة'!$J$6:$J$1600,$B269,'اليومية العامة'!$B$6:$B$1600,$N$1)</f>
        <v>0</v>
      </c>
      <c r="P269" s="76">
        <f>SUMIFS('اليومية العامة'!$I$6:$I$1600,'اليومية العامة'!$F$6:$F$1600,$B269,'اليومية العامة'!$B$6:$B$1600,$P$1)</f>
        <v>0</v>
      </c>
      <c r="Q269" s="76">
        <f>SUMIFS('اليومية العامة'!$M$6:$M$1600,'اليومية العامة'!$J$6:$J$1600,$B269,'اليومية العامة'!$B$6:$B$1600,$P$1)</f>
        <v>0</v>
      </c>
      <c r="R269" s="76">
        <f>SUMIFS('اليومية العامة'!$I$6:$I$1600,'اليومية العامة'!$F$6:$F$1600,$B269,'اليومية العامة'!$B$6:$B$1600,$R$1)</f>
        <v>0</v>
      </c>
      <c r="S269" s="76">
        <f>SUMIFS('اليومية العامة'!$M$6:$M$1600,'اليومية العامة'!$J$6:$J$1600,$B269,'اليومية العامة'!$B$6:$B$1600,$R$1)</f>
        <v>0</v>
      </c>
      <c r="T269" s="76">
        <f>SUMIFS('اليومية العامة'!$I$6:$I$1600,'اليومية العامة'!$F$6:$F$1600,$B269,'اليومية العامة'!$B$6:$B$1600,$T$1)</f>
        <v>0</v>
      </c>
      <c r="U269" s="76">
        <f>SUMIFS('اليومية العامة'!$M$6:$M$1600,'اليومية العامة'!$J$6:$J$1600,$B269,'اليومية العامة'!$B$6:$B$1600,$T$1)</f>
        <v>0</v>
      </c>
      <c r="V269" s="76">
        <f>SUMIFS('اليومية العامة'!$I$6:$I$1600,'اليومية العامة'!$F$6:$F$1600,$B269,'اليومية العامة'!$B$6:$B$1600,$V$1)</f>
        <v>0</v>
      </c>
      <c r="W269" s="76">
        <f>SUMIFS('اليومية العامة'!$M$6:$M$1600,'اليومية العامة'!$J$6:$J$1600,$B269,'اليومية العامة'!$B$6:$B$1600,$V$1)</f>
        <v>0</v>
      </c>
      <c r="X269" s="76">
        <f>SUMIFS('اليومية العامة'!$I$6:$I$1600,'اليومية العامة'!$F$6:$F$1600,$B269,'اليومية العامة'!$B$6:$B$1600,$X$1)</f>
        <v>0</v>
      </c>
      <c r="Y269" s="76">
        <f>SUMIFS('اليومية العامة'!$M$6:$M$1600,'اليومية العامة'!$J$6:$J$1600,$B269,'اليومية العامة'!$B$6:$B$1600,$X$1)</f>
        <v>0</v>
      </c>
      <c r="Z269" s="76">
        <f>SUMIFS('اليومية العامة'!$I$6:$I$1600,'اليومية العامة'!$F$6:$F$1600,$B269,'اليومية العامة'!$B$6:$B$1600,$Z$1)</f>
        <v>0</v>
      </c>
      <c r="AA269" s="76">
        <f>SUMIFS('اليومية العامة'!$M$6:$M$1600,'اليومية العامة'!$J$6:$J$1600,$B269,'اليومية العامة'!$B$6:$B$1600,$Z$1)</f>
        <v>0</v>
      </c>
      <c r="AB269" s="76">
        <f>SUMIFS('اليومية العامة'!$I$6:$I$1600,'اليومية العامة'!$F$6:$F$1600,$B269,'اليومية العامة'!$B$6:$B$1600,$AB$1)</f>
        <v>0</v>
      </c>
      <c r="AC269" s="76">
        <f>SUMIFS('اليومية العامة'!$M$6:$M$1600,'اليومية العامة'!$J$6:$J$1600,$B269,'اليومية العامة'!$B$6:$B$1600,$AB$1)</f>
        <v>0</v>
      </c>
      <c r="AD269" s="76">
        <f t="shared" si="12"/>
        <v>0</v>
      </c>
      <c r="AE269" s="76">
        <f t="shared" si="13"/>
        <v>0</v>
      </c>
      <c r="AF269" s="20" t="str">
        <f t="shared" si="14"/>
        <v/>
      </c>
    </row>
    <row r="270" spans="1:32" x14ac:dyDescent="0.25">
      <c r="A270" s="75">
        <f>'دليل الحسابات'!A268</f>
        <v>3</v>
      </c>
      <c r="B270" s="75">
        <f>'دليل الحسابات'!B268</f>
        <v>35100000</v>
      </c>
      <c r="C270" s="75" t="str">
        <f>'دليل الحسابات'!C268</f>
        <v>الإحتياطي</v>
      </c>
      <c r="D270" s="76">
        <f>SUMIFS('القيد الإفتتاحي'!$I$6:$I$1600,'القيد الإفتتاحي'!$F$6:$F$1600,$B270,'القيد الإفتتاحي'!$B$6:$B$1600,$D$1)</f>
        <v>0</v>
      </c>
      <c r="E270" s="76">
        <f>SUMIFS('القيد الإفتتاحي'!$M$6:$M$1600,'القيد الإفتتاحي'!$J$6:$J$1600,$B270,'القيد الإفتتاحي'!$B$6:$B$1600,$D$1)</f>
        <v>0</v>
      </c>
      <c r="F270" s="76">
        <f>SUMIFS('اليومية العامة'!$I$6:$I$1600,'اليومية العامة'!$F$6:$F$1600,$B270,'اليومية العامة'!$B$6:$B$1600,$F$1)</f>
        <v>0</v>
      </c>
      <c r="G270" s="76">
        <f>SUMIFS('اليومية العامة'!$M$6:$M$1600,'اليومية العامة'!$J$6:$J$1600,$B270,'اليومية العامة'!$B$6:$B$1600,$F$1)</f>
        <v>0</v>
      </c>
      <c r="H270" s="76">
        <f>SUMIFS('اليومية العامة'!$I$6:$I$1600,'اليومية العامة'!$F$6:$F$1600,$B270,'اليومية العامة'!$B$6:$B$1600,$H$1)</f>
        <v>0</v>
      </c>
      <c r="I270" s="76">
        <f>SUMIFS('اليومية العامة'!$M$6:$M$1600,'اليومية العامة'!$J$6:$J$1600,$B270,'اليومية العامة'!$B$6:$B$1600,$H$1)</f>
        <v>0</v>
      </c>
      <c r="J270" s="76">
        <f>SUMIFS('اليومية العامة'!$I$6:$I$1600,'اليومية العامة'!$F$6:$F$1600,$B270,'اليومية العامة'!$B$6:$B$1600,$J$1)</f>
        <v>0</v>
      </c>
      <c r="K270" s="76">
        <f>SUMIFS('اليومية العامة'!$M$6:$M$1600,'اليومية العامة'!$J$6:$J$1600,$B270,'اليومية العامة'!$B$6:$B$1600,$J$1)</f>
        <v>0</v>
      </c>
      <c r="L270" s="76">
        <f>SUMIFS('اليومية العامة'!$I$6:$I$1600,'اليومية العامة'!$F$6:$F$1600,$B270,'اليومية العامة'!$B$6:$B$1600,$L$1)</f>
        <v>0</v>
      </c>
      <c r="M270" s="76">
        <f>SUMIFS('اليومية العامة'!$M$6:$M$1600,'اليومية العامة'!$J$6:$J$1600,$B270,'اليومية العامة'!$B$6:$B$1600,$L$1)</f>
        <v>0</v>
      </c>
      <c r="N270" s="76">
        <f>SUMIFS('اليومية العامة'!$I$6:$I$1600,'اليومية العامة'!$F$6:$F$1600,$B270,'اليومية العامة'!$B$6:$B$1600,$N$1)</f>
        <v>0</v>
      </c>
      <c r="O270" s="76">
        <f>SUMIFS('اليومية العامة'!$M$6:$M$1600,'اليومية العامة'!$J$6:$J$1600,$B270,'اليومية العامة'!$B$6:$B$1600,$N$1)</f>
        <v>0</v>
      </c>
      <c r="P270" s="76">
        <f>SUMIFS('اليومية العامة'!$I$6:$I$1600,'اليومية العامة'!$F$6:$F$1600,$B270,'اليومية العامة'!$B$6:$B$1600,$P$1)</f>
        <v>0</v>
      </c>
      <c r="Q270" s="76">
        <f>SUMIFS('اليومية العامة'!$M$6:$M$1600,'اليومية العامة'!$J$6:$J$1600,$B270,'اليومية العامة'!$B$6:$B$1600,$P$1)</f>
        <v>0</v>
      </c>
      <c r="R270" s="76">
        <f>SUMIFS('اليومية العامة'!$I$6:$I$1600,'اليومية العامة'!$F$6:$F$1600,$B270,'اليومية العامة'!$B$6:$B$1600,$R$1)</f>
        <v>0</v>
      </c>
      <c r="S270" s="76">
        <f>SUMIFS('اليومية العامة'!$M$6:$M$1600,'اليومية العامة'!$J$6:$J$1600,$B270,'اليومية العامة'!$B$6:$B$1600,$R$1)</f>
        <v>0</v>
      </c>
      <c r="T270" s="76">
        <f>SUMIFS('اليومية العامة'!$I$6:$I$1600,'اليومية العامة'!$F$6:$F$1600,$B270,'اليومية العامة'!$B$6:$B$1600,$T$1)</f>
        <v>0</v>
      </c>
      <c r="U270" s="76">
        <f>SUMIFS('اليومية العامة'!$M$6:$M$1600,'اليومية العامة'!$J$6:$J$1600,$B270,'اليومية العامة'!$B$6:$B$1600,$T$1)</f>
        <v>0</v>
      </c>
      <c r="V270" s="76">
        <f>SUMIFS('اليومية العامة'!$I$6:$I$1600,'اليومية العامة'!$F$6:$F$1600,$B270,'اليومية العامة'!$B$6:$B$1600,$V$1)</f>
        <v>0</v>
      </c>
      <c r="W270" s="76">
        <f>SUMIFS('اليومية العامة'!$M$6:$M$1600,'اليومية العامة'!$J$6:$J$1600,$B270,'اليومية العامة'!$B$6:$B$1600,$V$1)</f>
        <v>0</v>
      </c>
      <c r="X270" s="76">
        <f>SUMIFS('اليومية العامة'!$I$6:$I$1600,'اليومية العامة'!$F$6:$F$1600,$B270,'اليومية العامة'!$B$6:$B$1600,$X$1)</f>
        <v>0</v>
      </c>
      <c r="Y270" s="76">
        <f>SUMIFS('اليومية العامة'!$M$6:$M$1600,'اليومية العامة'!$J$6:$J$1600,$B270,'اليومية العامة'!$B$6:$B$1600,$X$1)</f>
        <v>0</v>
      </c>
      <c r="Z270" s="76">
        <f>SUMIFS('اليومية العامة'!$I$6:$I$1600,'اليومية العامة'!$F$6:$F$1600,$B270,'اليومية العامة'!$B$6:$B$1600,$Z$1)</f>
        <v>0</v>
      </c>
      <c r="AA270" s="76">
        <f>SUMIFS('اليومية العامة'!$M$6:$M$1600,'اليومية العامة'!$J$6:$J$1600,$B270,'اليومية العامة'!$B$6:$B$1600,$Z$1)</f>
        <v>0</v>
      </c>
      <c r="AB270" s="76">
        <f>SUMIFS('اليومية العامة'!$I$6:$I$1600,'اليومية العامة'!$F$6:$F$1600,$B270,'اليومية العامة'!$B$6:$B$1600,$AB$1)</f>
        <v>0</v>
      </c>
      <c r="AC270" s="76">
        <f>SUMIFS('اليومية العامة'!$M$6:$M$1600,'اليومية العامة'!$J$6:$J$1600,$B270,'اليومية العامة'!$B$6:$B$1600,$AB$1)</f>
        <v>0</v>
      </c>
      <c r="AD270" s="76">
        <f t="shared" si="12"/>
        <v>0</v>
      </c>
      <c r="AE270" s="76">
        <f t="shared" si="13"/>
        <v>0</v>
      </c>
      <c r="AF270" s="20" t="str">
        <f t="shared" si="14"/>
        <v/>
      </c>
    </row>
    <row r="271" spans="1:32" x14ac:dyDescent="0.25">
      <c r="A271" s="75">
        <f>'دليل الحسابات'!A269</f>
        <v>4</v>
      </c>
      <c r="B271" s="75">
        <f>'دليل الحسابات'!B269</f>
        <v>35101000</v>
      </c>
      <c r="C271" s="75" t="str">
        <f>'دليل الحسابات'!C269</f>
        <v>الإحتياطي</v>
      </c>
      <c r="D271" s="76">
        <f>SUMIFS('القيد الإفتتاحي'!$I$6:$I$1600,'القيد الإفتتاحي'!$F$6:$F$1600,$B271,'القيد الإفتتاحي'!$B$6:$B$1600,$D$1)</f>
        <v>0</v>
      </c>
      <c r="E271" s="76">
        <f>SUMIFS('القيد الإفتتاحي'!$M$6:$M$1600,'القيد الإفتتاحي'!$J$6:$J$1600,$B271,'القيد الإفتتاحي'!$B$6:$B$1600,$D$1)</f>
        <v>0</v>
      </c>
      <c r="F271" s="76">
        <f>SUMIFS('اليومية العامة'!$I$6:$I$1600,'اليومية العامة'!$F$6:$F$1600,$B271,'اليومية العامة'!$B$6:$B$1600,$F$1)</f>
        <v>0</v>
      </c>
      <c r="G271" s="76">
        <f>SUMIFS('اليومية العامة'!$M$6:$M$1600,'اليومية العامة'!$J$6:$J$1600,$B271,'اليومية العامة'!$B$6:$B$1600,$F$1)</f>
        <v>0</v>
      </c>
      <c r="H271" s="76">
        <f>SUMIFS('اليومية العامة'!$I$6:$I$1600,'اليومية العامة'!$F$6:$F$1600,$B271,'اليومية العامة'!$B$6:$B$1600,$H$1)</f>
        <v>0</v>
      </c>
      <c r="I271" s="76">
        <f>SUMIFS('اليومية العامة'!$M$6:$M$1600,'اليومية العامة'!$J$6:$J$1600,$B271,'اليومية العامة'!$B$6:$B$1600,$H$1)</f>
        <v>0</v>
      </c>
      <c r="J271" s="76">
        <f>SUMIFS('اليومية العامة'!$I$6:$I$1600,'اليومية العامة'!$F$6:$F$1600,$B271,'اليومية العامة'!$B$6:$B$1600,$J$1)</f>
        <v>0</v>
      </c>
      <c r="K271" s="76">
        <f>SUMIFS('اليومية العامة'!$M$6:$M$1600,'اليومية العامة'!$J$6:$J$1600,$B271,'اليومية العامة'!$B$6:$B$1600,$J$1)</f>
        <v>0</v>
      </c>
      <c r="L271" s="76">
        <f>SUMIFS('اليومية العامة'!$I$6:$I$1600,'اليومية العامة'!$F$6:$F$1600,$B271,'اليومية العامة'!$B$6:$B$1600,$L$1)</f>
        <v>0</v>
      </c>
      <c r="M271" s="76">
        <f>SUMIFS('اليومية العامة'!$M$6:$M$1600,'اليومية العامة'!$J$6:$J$1600,$B271,'اليومية العامة'!$B$6:$B$1600,$L$1)</f>
        <v>0</v>
      </c>
      <c r="N271" s="76">
        <f>SUMIFS('اليومية العامة'!$I$6:$I$1600,'اليومية العامة'!$F$6:$F$1600,$B271,'اليومية العامة'!$B$6:$B$1600,$N$1)</f>
        <v>0</v>
      </c>
      <c r="O271" s="76">
        <f>SUMIFS('اليومية العامة'!$M$6:$M$1600,'اليومية العامة'!$J$6:$J$1600,$B271,'اليومية العامة'!$B$6:$B$1600,$N$1)</f>
        <v>0</v>
      </c>
      <c r="P271" s="76">
        <f>SUMIFS('اليومية العامة'!$I$6:$I$1600,'اليومية العامة'!$F$6:$F$1600,$B271,'اليومية العامة'!$B$6:$B$1600,$P$1)</f>
        <v>0</v>
      </c>
      <c r="Q271" s="76">
        <f>SUMIFS('اليومية العامة'!$M$6:$M$1600,'اليومية العامة'!$J$6:$J$1600,$B271,'اليومية العامة'!$B$6:$B$1600,$P$1)</f>
        <v>0</v>
      </c>
      <c r="R271" s="76">
        <f>SUMIFS('اليومية العامة'!$I$6:$I$1600,'اليومية العامة'!$F$6:$F$1600,$B271,'اليومية العامة'!$B$6:$B$1600,$R$1)</f>
        <v>0</v>
      </c>
      <c r="S271" s="76">
        <f>SUMIFS('اليومية العامة'!$M$6:$M$1600,'اليومية العامة'!$J$6:$J$1600,$B271,'اليومية العامة'!$B$6:$B$1600,$R$1)</f>
        <v>0</v>
      </c>
      <c r="T271" s="76">
        <f>SUMIFS('اليومية العامة'!$I$6:$I$1600,'اليومية العامة'!$F$6:$F$1600,$B271,'اليومية العامة'!$B$6:$B$1600,$T$1)</f>
        <v>0</v>
      </c>
      <c r="U271" s="76">
        <f>SUMIFS('اليومية العامة'!$M$6:$M$1600,'اليومية العامة'!$J$6:$J$1600,$B271,'اليومية العامة'!$B$6:$B$1600,$T$1)</f>
        <v>0</v>
      </c>
      <c r="V271" s="76">
        <f>SUMIFS('اليومية العامة'!$I$6:$I$1600,'اليومية العامة'!$F$6:$F$1600,$B271,'اليومية العامة'!$B$6:$B$1600,$V$1)</f>
        <v>0</v>
      </c>
      <c r="W271" s="76">
        <f>SUMIFS('اليومية العامة'!$M$6:$M$1600,'اليومية العامة'!$J$6:$J$1600,$B271,'اليومية العامة'!$B$6:$B$1600,$V$1)</f>
        <v>0</v>
      </c>
      <c r="X271" s="76">
        <f>SUMIFS('اليومية العامة'!$I$6:$I$1600,'اليومية العامة'!$F$6:$F$1600,$B271,'اليومية العامة'!$B$6:$B$1600,$X$1)</f>
        <v>0</v>
      </c>
      <c r="Y271" s="76">
        <f>SUMIFS('اليومية العامة'!$M$6:$M$1600,'اليومية العامة'!$J$6:$J$1600,$B271,'اليومية العامة'!$B$6:$B$1600,$X$1)</f>
        <v>0</v>
      </c>
      <c r="Z271" s="76">
        <f>SUMIFS('اليومية العامة'!$I$6:$I$1600,'اليومية العامة'!$F$6:$F$1600,$B271,'اليومية العامة'!$B$6:$B$1600,$Z$1)</f>
        <v>0</v>
      </c>
      <c r="AA271" s="76">
        <f>SUMIFS('اليومية العامة'!$M$6:$M$1600,'اليومية العامة'!$J$6:$J$1600,$B271,'اليومية العامة'!$B$6:$B$1600,$Z$1)</f>
        <v>0</v>
      </c>
      <c r="AB271" s="76">
        <f>SUMIFS('اليومية العامة'!$I$6:$I$1600,'اليومية العامة'!$F$6:$F$1600,$B271,'اليومية العامة'!$B$6:$B$1600,$AB$1)</f>
        <v>0</v>
      </c>
      <c r="AC271" s="76">
        <f>SUMIFS('اليومية العامة'!$M$6:$M$1600,'اليومية العامة'!$J$6:$J$1600,$B271,'اليومية العامة'!$B$6:$B$1600,$AB$1)</f>
        <v>0</v>
      </c>
      <c r="AD271" s="76">
        <f t="shared" si="12"/>
        <v>0</v>
      </c>
      <c r="AE271" s="76">
        <f t="shared" si="13"/>
        <v>0</v>
      </c>
      <c r="AF271" s="20" t="str">
        <f t="shared" si="14"/>
        <v/>
      </c>
    </row>
    <row r="272" spans="1:32" x14ac:dyDescent="0.25">
      <c r="A272" s="75">
        <f>'دليل الحسابات'!A270</f>
        <v>5</v>
      </c>
      <c r="B272" s="75">
        <f>'دليل الحسابات'!B270</f>
        <v>35101001</v>
      </c>
      <c r="C272" s="75" t="str">
        <f>'دليل الحسابات'!C270</f>
        <v>الإحتياطي القانوني</v>
      </c>
      <c r="D272" s="76">
        <f>SUMIFS('القيد الإفتتاحي'!$I$6:$I$1600,'القيد الإفتتاحي'!$F$6:$F$1600,$B272,'القيد الإفتتاحي'!$B$6:$B$1600,$D$1)</f>
        <v>0</v>
      </c>
      <c r="E272" s="76">
        <f>SUMIFS('القيد الإفتتاحي'!$M$6:$M$1600,'القيد الإفتتاحي'!$J$6:$J$1600,$B272,'القيد الإفتتاحي'!$B$6:$B$1600,$D$1)</f>
        <v>0</v>
      </c>
      <c r="F272" s="76">
        <f>SUMIFS('اليومية العامة'!$I$6:$I$1600,'اليومية العامة'!$F$6:$F$1600,$B272,'اليومية العامة'!$B$6:$B$1600,$F$1)</f>
        <v>0</v>
      </c>
      <c r="G272" s="76">
        <f>SUMIFS('اليومية العامة'!$M$6:$M$1600,'اليومية العامة'!$J$6:$J$1600,$B272,'اليومية العامة'!$B$6:$B$1600,$F$1)</f>
        <v>0</v>
      </c>
      <c r="H272" s="76">
        <f>SUMIFS('اليومية العامة'!$I$6:$I$1600,'اليومية العامة'!$F$6:$F$1600,$B272,'اليومية العامة'!$B$6:$B$1600,$H$1)</f>
        <v>0</v>
      </c>
      <c r="I272" s="76">
        <f>SUMIFS('اليومية العامة'!$M$6:$M$1600,'اليومية العامة'!$J$6:$J$1600,$B272,'اليومية العامة'!$B$6:$B$1600,$H$1)</f>
        <v>0</v>
      </c>
      <c r="J272" s="76">
        <f>SUMIFS('اليومية العامة'!$I$6:$I$1600,'اليومية العامة'!$F$6:$F$1600,$B272,'اليومية العامة'!$B$6:$B$1600,$J$1)</f>
        <v>0</v>
      </c>
      <c r="K272" s="76">
        <f>SUMIFS('اليومية العامة'!$M$6:$M$1600,'اليومية العامة'!$J$6:$J$1600,$B272,'اليومية العامة'!$B$6:$B$1600,$J$1)</f>
        <v>0</v>
      </c>
      <c r="L272" s="76">
        <f>SUMIFS('اليومية العامة'!$I$6:$I$1600,'اليومية العامة'!$F$6:$F$1600,$B272,'اليومية العامة'!$B$6:$B$1600,$L$1)</f>
        <v>0</v>
      </c>
      <c r="M272" s="76">
        <f>SUMIFS('اليومية العامة'!$M$6:$M$1600,'اليومية العامة'!$J$6:$J$1600,$B272,'اليومية العامة'!$B$6:$B$1600,$L$1)</f>
        <v>0</v>
      </c>
      <c r="N272" s="76">
        <f>SUMIFS('اليومية العامة'!$I$6:$I$1600,'اليومية العامة'!$F$6:$F$1600,$B272,'اليومية العامة'!$B$6:$B$1600,$N$1)</f>
        <v>0</v>
      </c>
      <c r="O272" s="76">
        <f>SUMIFS('اليومية العامة'!$M$6:$M$1600,'اليومية العامة'!$J$6:$J$1600,$B272,'اليومية العامة'!$B$6:$B$1600,$N$1)</f>
        <v>0</v>
      </c>
      <c r="P272" s="76">
        <f>SUMIFS('اليومية العامة'!$I$6:$I$1600,'اليومية العامة'!$F$6:$F$1600,$B272,'اليومية العامة'!$B$6:$B$1600,$P$1)</f>
        <v>0</v>
      </c>
      <c r="Q272" s="76">
        <f>SUMIFS('اليومية العامة'!$M$6:$M$1600,'اليومية العامة'!$J$6:$J$1600,$B272,'اليومية العامة'!$B$6:$B$1600,$P$1)</f>
        <v>0</v>
      </c>
      <c r="R272" s="76">
        <f>SUMIFS('اليومية العامة'!$I$6:$I$1600,'اليومية العامة'!$F$6:$F$1600,$B272,'اليومية العامة'!$B$6:$B$1600,$R$1)</f>
        <v>0</v>
      </c>
      <c r="S272" s="76">
        <f>SUMIFS('اليومية العامة'!$M$6:$M$1600,'اليومية العامة'!$J$6:$J$1600,$B272,'اليومية العامة'!$B$6:$B$1600,$R$1)</f>
        <v>0</v>
      </c>
      <c r="T272" s="76">
        <f>SUMIFS('اليومية العامة'!$I$6:$I$1600,'اليومية العامة'!$F$6:$F$1600,$B272,'اليومية العامة'!$B$6:$B$1600,$T$1)</f>
        <v>0</v>
      </c>
      <c r="U272" s="76">
        <f>SUMIFS('اليومية العامة'!$M$6:$M$1600,'اليومية العامة'!$J$6:$J$1600,$B272,'اليومية العامة'!$B$6:$B$1600,$T$1)</f>
        <v>0</v>
      </c>
      <c r="V272" s="76">
        <f>SUMIFS('اليومية العامة'!$I$6:$I$1600,'اليومية العامة'!$F$6:$F$1600,$B272,'اليومية العامة'!$B$6:$B$1600,$V$1)</f>
        <v>0</v>
      </c>
      <c r="W272" s="76">
        <f>SUMIFS('اليومية العامة'!$M$6:$M$1600,'اليومية العامة'!$J$6:$J$1600,$B272,'اليومية العامة'!$B$6:$B$1600,$V$1)</f>
        <v>0</v>
      </c>
      <c r="X272" s="76">
        <f>SUMIFS('اليومية العامة'!$I$6:$I$1600,'اليومية العامة'!$F$6:$F$1600,$B272,'اليومية العامة'!$B$6:$B$1600,$X$1)</f>
        <v>0</v>
      </c>
      <c r="Y272" s="76">
        <f>SUMIFS('اليومية العامة'!$M$6:$M$1600,'اليومية العامة'!$J$6:$J$1600,$B272,'اليومية العامة'!$B$6:$B$1600,$X$1)</f>
        <v>0</v>
      </c>
      <c r="Z272" s="76">
        <f>SUMIFS('اليومية العامة'!$I$6:$I$1600,'اليومية العامة'!$F$6:$F$1600,$B272,'اليومية العامة'!$B$6:$B$1600,$Z$1)</f>
        <v>0</v>
      </c>
      <c r="AA272" s="76">
        <f>SUMIFS('اليومية العامة'!$M$6:$M$1600,'اليومية العامة'!$J$6:$J$1600,$B272,'اليومية العامة'!$B$6:$B$1600,$Z$1)</f>
        <v>0</v>
      </c>
      <c r="AB272" s="76">
        <f>SUMIFS('اليومية العامة'!$I$6:$I$1600,'اليومية العامة'!$F$6:$F$1600,$B272,'اليومية العامة'!$B$6:$B$1600,$AB$1)</f>
        <v>0</v>
      </c>
      <c r="AC272" s="76">
        <f>SUMIFS('اليومية العامة'!$M$6:$M$1600,'اليومية العامة'!$J$6:$J$1600,$B272,'اليومية العامة'!$B$6:$B$1600,$AB$1)</f>
        <v>0</v>
      </c>
      <c r="AD272" s="76">
        <f t="shared" si="12"/>
        <v>0</v>
      </c>
      <c r="AE272" s="76">
        <f t="shared" si="13"/>
        <v>0</v>
      </c>
      <c r="AF272" s="20" t="str">
        <f t="shared" si="14"/>
        <v/>
      </c>
    </row>
    <row r="273" spans="1:34" x14ac:dyDescent="0.25">
      <c r="A273" s="75">
        <f>'دليل الحسابات'!A271</f>
        <v>5</v>
      </c>
      <c r="B273" s="75">
        <f>'دليل الحسابات'!B271</f>
        <v>35101002</v>
      </c>
      <c r="C273" s="75" t="str">
        <f>'دليل الحسابات'!C271</f>
        <v xml:space="preserve">الإحتياطي العام </v>
      </c>
      <c r="D273" s="76">
        <f>SUMIFS('القيد الإفتتاحي'!$I$6:$I$1600,'القيد الإفتتاحي'!$F$6:$F$1600,$B273,'القيد الإفتتاحي'!$B$6:$B$1600,$D$1)</f>
        <v>0</v>
      </c>
      <c r="E273" s="76">
        <f>SUMIFS('القيد الإفتتاحي'!$M$6:$M$1600,'القيد الإفتتاحي'!$J$6:$J$1600,$B273,'القيد الإفتتاحي'!$B$6:$B$1600,$D$1)</f>
        <v>0</v>
      </c>
      <c r="F273" s="76">
        <f>SUMIFS('اليومية العامة'!$I$6:$I$1600,'اليومية العامة'!$F$6:$F$1600,$B273,'اليومية العامة'!$B$6:$B$1600,$F$1)</f>
        <v>0</v>
      </c>
      <c r="G273" s="76">
        <f>SUMIFS('اليومية العامة'!$M$6:$M$1600,'اليومية العامة'!$J$6:$J$1600,$B273,'اليومية العامة'!$B$6:$B$1600,$F$1)</f>
        <v>0</v>
      </c>
      <c r="H273" s="76">
        <f>SUMIFS('اليومية العامة'!$I$6:$I$1600,'اليومية العامة'!$F$6:$F$1600,$B273,'اليومية العامة'!$B$6:$B$1600,$H$1)</f>
        <v>0</v>
      </c>
      <c r="I273" s="76">
        <f>SUMIFS('اليومية العامة'!$M$6:$M$1600,'اليومية العامة'!$J$6:$J$1600,$B273,'اليومية العامة'!$B$6:$B$1600,$H$1)</f>
        <v>0</v>
      </c>
      <c r="J273" s="76">
        <f>SUMIFS('اليومية العامة'!$I$6:$I$1600,'اليومية العامة'!$F$6:$F$1600,$B273,'اليومية العامة'!$B$6:$B$1600,$J$1)</f>
        <v>0</v>
      </c>
      <c r="K273" s="76">
        <f>SUMIFS('اليومية العامة'!$M$6:$M$1600,'اليومية العامة'!$J$6:$J$1600,$B273,'اليومية العامة'!$B$6:$B$1600,$J$1)</f>
        <v>0</v>
      </c>
      <c r="L273" s="76">
        <f>SUMIFS('اليومية العامة'!$I$6:$I$1600,'اليومية العامة'!$F$6:$F$1600,$B273,'اليومية العامة'!$B$6:$B$1600,$L$1)</f>
        <v>0</v>
      </c>
      <c r="M273" s="76">
        <f>SUMIFS('اليومية العامة'!$M$6:$M$1600,'اليومية العامة'!$J$6:$J$1600,$B273,'اليومية العامة'!$B$6:$B$1600,$L$1)</f>
        <v>0</v>
      </c>
      <c r="N273" s="76">
        <f>SUMIFS('اليومية العامة'!$I$6:$I$1600,'اليومية العامة'!$F$6:$F$1600,$B273,'اليومية العامة'!$B$6:$B$1600,$N$1)</f>
        <v>0</v>
      </c>
      <c r="O273" s="76">
        <f>SUMIFS('اليومية العامة'!$M$6:$M$1600,'اليومية العامة'!$J$6:$J$1600,$B273,'اليومية العامة'!$B$6:$B$1600,$N$1)</f>
        <v>0</v>
      </c>
      <c r="P273" s="76">
        <f>SUMIFS('اليومية العامة'!$I$6:$I$1600,'اليومية العامة'!$F$6:$F$1600,$B273,'اليومية العامة'!$B$6:$B$1600,$P$1)</f>
        <v>0</v>
      </c>
      <c r="Q273" s="76">
        <f>SUMIFS('اليومية العامة'!$M$6:$M$1600,'اليومية العامة'!$J$6:$J$1600,$B273,'اليومية العامة'!$B$6:$B$1600,$P$1)</f>
        <v>0</v>
      </c>
      <c r="R273" s="76">
        <f>SUMIFS('اليومية العامة'!$I$6:$I$1600,'اليومية العامة'!$F$6:$F$1600,$B273,'اليومية العامة'!$B$6:$B$1600,$R$1)</f>
        <v>0</v>
      </c>
      <c r="S273" s="76">
        <f>SUMIFS('اليومية العامة'!$M$6:$M$1600,'اليومية العامة'!$J$6:$J$1600,$B273,'اليومية العامة'!$B$6:$B$1600,$R$1)</f>
        <v>0</v>
      </c>
      <c r="T273" s="76">
        <f>SUMIFS('اليومية العامة'!$I$6:$I$1600,'اليومية العامة'!$F$6:$F$1600,$B273,'اليومية العامة'!$B$6:$B$1600,$T$1)</f>
        <v>0</v>
      </c>
      <c r="U273" s="76">
        <f>SUMIFS('اليومية العامة'!$M$6:$M$1600,'اليومية العامة'!$J$6:$J$1600,$B273,'اليومية العامة'!$B$6:$B$1600,$T$1)</f>
        <v>0</v>
      </c>
      <c r="V273" s="76">
        <f>SUMIFS('اليومية العامة'!$I$6:$I$1600,'اليومية العامة'!$F$6:$F$1600,$B273,'اليومية العامة'!$B$6:$B$1600,$V$1)</f>
        <v>0</v>
      </c>
      <c r="W273" s="76">
        <f>SUMIFS('اليومية العامة'!$M$6:$M$1600,'اليومية العامة'!$J$6:$J$1600,$B273,'اليومية العامة'!$B$6:$B$1600,$V$1)</f>
        <v>0</v>
      </c>
      <c r="X273" s="76">
        <f>SUMIFS('اليومية العامة'!$I$6:$I$1600,'اليومية العامة'!$F$6:$F$1600,$B273,'اليومية العامة'!$B$6:$B$1600,$X$1)</f>
        <v>0</v>
      </c>
      <c r="Y273" s="76">
        <f>SUMIFS('اليومية العامة'!$M$6:$M$1600,'اليومية العامة'!$J$6:$J$1600,$B273,'اليومية العامة'!$B$6:$B$1600,$X$1)</f>
        <v>0</v>
      </c>
      <c r="Z273" s="76">
        <f>SUMIFS('اليومية العامة'!$I$6:$I$1600,'اليومية العامة'!$F$6:$F$1600,$B273,'اليومية العامة'!$B$6:$B$1600,$Z$1)</f>
        <v>0</v>
      </c>
      <c r="AA273" s="76">
        <f>SUMIFS('اليومية العامة'!$M$6:$M$1600,'اليومية العامة'!$J$6:$J$1600,$B273,'اليومية العامة'!$B$6:$B$1600,$Z$1)</f>
        <v>0</v>
      </c>
      <c r="AB273" s="76">
        <f>SUMIFS('اليومية العامة'!$I$6:$I$1600,'اليومية العامة'!$F$6:$F$1600,$B273,'اليومية العامة'!$B$6:$B$1600,$AB$1)</f>
        <v>0</v>
      </c>
      <c r="AC273" s="76">
        <f>SUMIFS('اليومية العامة'!$M$6:$M$1600,'اليومية العامة'!$J$6:$J$1600,$B273,'اليومية العامة'!$B$6:$B$1600,$AB$1)</f>
        <v>0</v>
      </c>
      <c r="AD273" s="76">
        <f t="shared" si="12"/>
        <v>0</v>
      </c>
      <c r="AE273" s="76">
        <f t="shared" si="13"/>
        <v>0</v>
      </c>
      <c r="AF273" s="20" t="str">
        <f t="shared" si="14"/>
        <v/>
      </c>
    </row>
    <row r="274" spans="1:34" x14ac:dyDescent="0.25">
      <c r="A274" s="75">
        <f>'دليل الحسابات'!A272</f>
        <v>1</v>
      </c>
      <c r="B274" s="75">
        <f>'دليل الحسابات'!B272</f>
        <v>40000000</v>
      </c>
      <c r="C274" s="75" t="str">
        <f>'دليل الحسابات'!C272</f>
        <v>الإيرادات</v>
      </c>
      <c r="D274" s="76">
        <f>SUMIFS('القيد الإفتتاحي'!$I$6:$I$1600,'القيد الإفتتاحي'!$F$6:$F$1600,$B274,'القيد الإفتتاحي'!$B$6:$B$1600,$D$1)</f>
        <v>0</v>
      </c>
      <c r="E274" s="76">
        <f>SUMIFS('القيد الإفتتاحي'!$M$6:$M$1600,'القيد الإفتتاحي'!$J$6:$J$1600,$B274,'القيد الإفتتاحي'!$B$6:$B$1600,$D$1)</f>
        <v>0</v>
      </c>
      <c r="F274" s="76">
        <f>SUMIFS('اليومية العامة'!$I$6:$I$1600,'اليومية العامة'!$F$6:$F$1600,$B274,'اليومية العامة'!$B$6:$B$1600,$F$1)</f>
        <v>0</v>
      </c>
      <c r="G274" s="76">
        <f>SUMIFS('اليومية العامة'!$M$6:$M$1600,'اليومية العامة'!$J$6:$J$1600,$B274,'اليومية العامة'!$B$6:$B$1600,$F$1)</f>
        <v>0</v>
      </c>
      <c r="H274" s="76">
        <f>SUMIFS('اليومية العامة'!$I$6:$I$1600,'اليومية العامة'!$F$6:$F$1600,$B274,'اليومية العامة'!$B$6:$B$1600,$H$1)</f>
        <v>0</v>
      </c>
      <c r="I274" s="76">
        <f>SUMIFS('اليومية العامة'!$M$6:$M$1600,'اليومية العامة'!$J$6:$J$1600,$B274,'اليومية العامة'!$B$6:$B$1600,$H$1)</f>
        <v>0</v>
      </c>
      <c r="J274" s="76">
        <f>SUMIFS('اليومية العامة'!$I$6:$I$1600,'اليومية العامة'!$F$6:$F$1600,$B274,'اليومية العامة'!$B$6:$B$1600,$J$1)</f>
        <v>0</v>
      </c>
      <c r="K274" s="76">
        <f>SUMIFS('اليومية العامة'!$M$6:$M$1600,'اليومية العامة'!$J$6:$J$1600,$B274,'اليومية العامة'!$B$6:$B$1600,$J$1)</f>
        <v>0</v>
      </c>
      <c r="L274" s="76">
        <f>SUMIFS('اليومية العامة'!$I$6:$I$1600,'اليومية العامة'!$F$6:$F$1600,$B274,'اليومية العامة'!$B$6:$B$1600,$L$1)</f>
        <v>0</v>
      </c>
      <c r="M274" s="76">
        <f>SUMIFS('اليومية العامة'!$M$6:$M$1600,'اليومية العامة'!$J$6:$J$1600,$B274,'اليومية العامة'!$B$6:$B$1600,$L$1)</f>
        <v>0</v>
      </c>
      <c r="N274" s="76">
        <f>SUMIFS('اليومية العامة'!$I$6:$I$1600,'اليومية العامة'!$F$6:$F$1600,$B274,'اليومية العامة'!$B$6:$B$1600,$N$1)</f>
        <v>0</v>
      </c>
      <c r="O274" s="76">
        <f>SUMIFS('اليومية العامة'!$M$6:$M$1600,'اليومية العامة'!$J$6:$J$1600,$B274,'اليومية العامة'!$B$6:$B$1600,$N$1)</f>
        <v>0</v>
      </c>
      <c r="P274" s="76">
        <f>SUMIFS('اليومية العامة'!$I$6:$I$1600,'اليومية العامة'!$F$6:$F$1600,$B274,'اليومية العامة'!$B$6:$B$1600,$P$1)</f>
        <v>0</v>
      </c>
      <c r="Q274" s="76">
        <f>SUMIFS('اليومية العامة'!$M$6:$M$1600,'اليومية العامة'!$J$6:$J$1600,$B274,'اليومية العامة'!$B$6:$B$1600,$P$1)</f>
        <v>0</v>
      </c>
      <c r="R274" s="76">
        <f>SUMIFS('اليومية العامة'!$I$6:$I$1600,'اليومية العامة'!$F$6:$F$1600,$B274,'اليومية العامة'!$B$6:$B$1600,$R$1)</f>
        <v>0</v>
      </c>
      <c r="S274" s="76">
        <f>SUMIFS('اليومية العامة'!$M$6:$M$1600,'اليومية العامة'!$J$6:$J$1600,$B274,'اليومية العامة'!$B$6:$B$1600,$R$1)</f>
        <v>0</v>
      </c>
      <c r="T274" s="76">
        <f>SUMIFS('اليومية العامة'!$I$6:$I$1600,'اليومية العامة'!$F$6:$F$1600,$B274,'اليومية العامة'!$B$6:$B$1600,$T$1)</f>
        <v>0</v>
      </c>
      <c r="U274" s="76">
        <f>SUMIFS('اليومية العامة'!$M$6:$M$1600,'اليومية العامة'!$J$6:$J$1600,$B274,'اليومية العامة'!$B$6:$B$1600,$T$1)</f>
        <v>0</v>
      </c>
      <c r="V274" s="76">
        <f>SUMIFS('اليومية العامة'!$I$6:$I$1600,'اليومية العامة'!$F$6:$F$1600,$B274,'اليومية العامة'!$B$6:$B$1600,$V$1)</f>
        <v>0</v>
      </c>
      <c r="W274" s="76">
        <f>SUMIFS('اليومية العامة'!$M$6:$M$1600,'اليومية العامة'!$J$6:$J$1600,$B274,'اليومية العامة'!$B$6:$B$1600,$V$1)</f>
        <v>0</v>
      </c>
      <c r="X274" s="76">
        <f>SUMIFS('اليومية العامة'!$I$6:$I$1600,'اليومية العامة'!$F$6:$F$1600,$B274,'اليومية العامة'!$B$6:$B$1600,$X$1)</f>
        <v>0</v>
      </c>
      <c r="Y274" s="76">
        <f>SUMIFS('اليومية العامة'!$M$6:$M$1600,'اليومية العامة'!$J$6:$J$1600,$B274,'اليومية العامة'!$B$6:$B$1600,$X$1)</f>
        <v>0</v>
      </c>
      <c r="Z274" s="76">
        <f>SUMIFS('اليومية العامة'!$I$6:$I$1600,'اليومية العامة'!$F$6:$F$1600,$B274,'اليومية العامة'!$B$6:$B$1600,$Z$1)</f>
        <v>0</v>
      </c>
      <c r="AA274" s="76">
        <f>SUMIFS('اليومية العامة'!$M$6:$M$1600,'اليومية العامة'!$J$6:$J$1600,$B274,'اليومية العامة'!$B$6:$B$1600,$Z$1)</f>
        <v>0</v>
      </c>
      <c r="AB274" s="76">
        <f>SUMIFS('اليومية العامة'!$I$6:$I$1600,'اليومية العامة'!$F$6:$F$1600,$B274,'اليومية العامة'!$B$6:$B$1600,$AB$1)</f>
        <v>0</v>
      </c>
      <c r="AC274" s="76">
        <f>SUMIFS('اليومية العامة'!$M$6:$M$1600,'اليومية العامة'!$J$6:$J$1600,$B274,'اليومية العامة'!$B$6:$B$1600,$AB$1)</f>
        <v>0</v>
      </c>
      <c r="AD274" s="76">
        <f t="shared" si="12"/>
        <v>0</v>
      </c>
      <c r="AE274" s="76">
        <f t="shared" si="13"/>
        <v>0</v>
      </c>
      <c r="AF274" s="20" t="str">
        <f t="shared" si="14"/>
        <v/>
      </c>
    </row>
    <row r="275" spans="1:34" x14ac:dyDescent="0.25">
      <c r="A275" s="75">
        <f>'دليل الحسابات'!A273</f>
        <v>2</v>
      </c>
      <c r="B275" s="75">
        <f>'دليل الحسابات'!B273</f>
        <v>41000000</v>
      </c>
      <c r="C275" s="75" t="str">
        <f>'دليل الحسابات'!C273</f>
        <v>إيرادات المشاريع</v>
      </c>
      <c r="D275" s="76">
        <f>SUMIFS('القيد الإفتتاحي'!$I$6:$I$1600,'القيد الإفتتاحي'!$F$6:$F$1600,$B275,'القيد الإفتتاحي'!$B$6:$B$1600,$D$1)</f>
        <v>0</v>
      </c>
      <c r="E275" s="76">
        <f>SUMIFS('القيد الإفتتاحي'!$M$6:$M$1600,'القيد الإفتتاحي'!$J$6:$J$1600,$B275,'القيد الإفتتاحي'!$B$6:$B$1600,$D$1)</f>
        <v>0</v>
      </c>
      <c r="F275" s="76">
        <f>SUMIFS('اليومية العامة'!$I$6:$I$1600,'اليومية العامة'!$F$6:$F$1600,$B275,'اليومية العامة'!$B$6:$B$1600,$F$1)</f>
        <v>0</v>
      </c>
      <c r="G275" s="76">
        <f>SUMIFS('اليومية العامة'!$M$6:$M$1600,'اليومية العامة'!$J$6:$J$1600,$B275,'اليومية العامة'!$B$6:$B$1600,$F$1)</f>
        <v>0</v>
      </c>
      <c r="H275" s="76">
        <f>SUMIFS('اليومية العامة'!$I$6:$I$1600,'اليومية العامة'!$F$6:$F$1600,$B275,'اليومية العامة'!$B$6:$B$1600,$H$1)</f>
        <v>0</v>
      </c>
      <c r="I275" s="76">
        <f>SUMIFS('اليومية العامة'!$M$6:$M$1600,'اليومية العامة'!$J$6:$J$1600,$B275,'اليومية العامة'!$B$6:$B$1600,$H$1)</f>
        <v>0</v>
      </c>
      <c r="J275" s="76">
        <f>SUMIFS('اليومية العامة'!$I$6:$I$1600,'اليومية العامة'!$F$6:$F$1600,$B275,'اليومية العامة'!$B$6:$B$1600,$J$1)</f>
        <v>0</v>
      </c>
      <c r="K275" s="76">
        <f>SUMIFS('اليومية العامة'!$M$6:$M$1600,'اليومية العامة'!$J$6:$J$1600,$B275,'اليومية العامة'!$B$6:$B$1600,$J$1)</f>
        <v>0</v>
      </c>
      <c r="L275" s="76">
        <f>SUMIFS('اليومية العامة'!$I$6:$I$1600,'اليومية العامة'!$F$6:$F$1600,$B275,'اليومية العامة'!$B$6:$B$1600,$L$1)</f>
        <v>0</v>
      </c>
      <c r="M275" s="76">
        <f>SUMIFS('اليومية العامة'!$M$6:$M$1600,'اليومية العامة'!$J$6:$J$1600,$B275,'اليومية العامة'!$B$6:$B$1600,$L$1)</f>
        <v>0</v>
      </c>
      <c r="N275" s="76">
        <f>SUMIFS('اليومية العامة'!$I$6:$I$1600,'اليومية العامة'!$F$6:$F$1600,$B275,'اليومية العامة'!$B$6:$B$1600,$N$1)</f>
        <v>0</v>
      </c>
      <c r="O275" s="76">
        <f>SUMIFS('اليومية العامة'!$M$6:$M$1600,'اليومية العامة'!$J$6:$J$1600,$B275,'اليومية العامة'!$B$6:$B$1600,$N$1)</f>
        <v>0</v>
      </c>
      <c r="P275" s="76">
        <f>SUMIFS('اليومية العامة'!$I$6:$I$1600,'اليومية العامة'!$F$6:$F$1600,$B275,'اليومية العامة'!$B$6:$B$1600,$P$1)</f>
        <v>0</v>
      </c>
      <c r="Q275" s="76">
        <f>SUMIFS('اليومية العامة'!$M$6:$M$1600,'اليومية العامة'!$J$6:$J$1600,$B275,'اليومية العامة'!$B$6:$B$1600,$P$1)</f>
        <v>0</v>
      </c>
      <c r="R275" s="76">
        <f>SUMIFS('اليومية العامة'!$I$6:$I$1600,'اليومية العامة'!$F$6:$F$1600,$B275,'اليومية العامة'!$B$6:$B$1600,$R$1)</f>
        <v>0</v>
      </c>
      <c r="S275" s="76">
        <f>SUMIFS('اليومية العامة'!$M$6:$M$1600,'اليومية العامة'!$J$6:$J$1600,$B275,'اليومية العامة'!$B$6:$B$1600,$R$1)</f>
        <v>0</v>
      </c>
      <c r="T275" s="76">
        <f>SUMIFS('اليومية العامة'!$I$6:$I$1600,'اليومية العامة'!$F$6:$F$1600,$B275,'اليومية العامة'!$B$6:$B$1600,$T$1)</f>
        <v>0</v>
      </c>
      <c r="U275" s="76">
        <f>SUMIFS('اليومية العامة'!$M$6:$M$1600,'اليومية العامة'!$J$6:$J$1600,$B275,'اليومية العامة'!$B$6:$B$1600,$T$1)</f>
        <v>0</v>
      </c>
      <c r="V275" s="76">
        <f>SUMIFS('اليومية العامة'!$I$6:$I$1600,'اليومية العامة'!$F$6:$F$1600,$B275,'اليومية العامة'!$B$6:$B$1600,$V$1)</f>
        <v>0</v>
      </c>
      <c r="W275" s="76">
        <f>SUMIFS('اليومية العامة'!$M$6:$M$1600,'اليومية العامة'!$J$6:$J$1600,$B275,'اليومية العامة'!$B$6:$B$1600,$V$1)</f>
        <v>0</v>
      </c>
      <c r="X275" s="76">
        <f>SUMIFS('اليومية العامة'!$I$6:$I$1600,'اليومية العامة'!$F$6:$F$1600,$B275,'اليومية العامة'!$B$6:$B$1600,$X$1)</f>
        <v>0</v>
      </c>
      <c r="Y275" s="76">
        <f>SUMIFS('اليومية العامة'!$M$6:$M$1600,'اليومية العامة'!$J$6:$J$1600,$B275,'اليومية العامة'!$B$6:$B$1600,$X$1)</f>
        <v>0</v>
      </c>
      <c r="Z275" s="76">
        <f>SUMIFS('اليومية العامة'!$I$6:$I$1600,'اليومية العامة'!$F$6:$F$1600,$B275,'اليومية العامة'!$B$6:$B$1600,$Z$1)</f>
        <v>0</v>
      </c>
      <c r="AA275" s="76">
        <f>SUMIFS('اليومية العامة'!$M$6:$M$1600,'اليومية العامة'!$J$6:$J$1600,$B275,'اليومية العامة'!$B$6:$B$1600,$Z$1)</f>
        <v>0</v>
      </c>
      <c r="AB275" s="76">
        <f>SUMIFS('اليومية العامة'!$I$6:$I$1600,'اليومية العامة'!$F$6:$F$1600,$B275,'اليومية العامة'!$B$6:$B$1600,$AB$1)</f>
        <v>0</v>
      </c>
      <c r="AC275" s="76">
        <f>SUMIFS('اليومية العامة'!$M$6:$M$1600,'اليومية العامة'!$J$6:$J$1600,$B275,'اليومية العامة'!$B$6:$B$1600,$AB$1)</f>
        <v>0</v>
      </c>
      <c r="AD275" s="76">
        <f t="shared" si="12"/>
        <v>0</v>
      </c>
      <c r="AE275" s="76">
        <f t="shared" si="13"/>
        <v>0</v>
      </c>
      <c r="AF275" s="20" t="str">
        <f t="shared" si="14"/>
        <v/>
      </c>
    </row>
    <row r="276" spans="1:34" x14ac:dyDescent="0.25">
      <c r="A276" s="75">
        <f>'دليل الحسابات'!A274</f>
        <v>3</v>
      </c>
      <c r="B276" s="75">
        <f>'دليل الحسابات'!B274</f>
        <v>41100000</v>
      </c>
      <c r="C276" s="75" t="str">
        <f>'دليل الحسابات'!C274</f>
        <v>إيرادات المشاريع</v>
      </c>
      <c r="D276" s="76">
        <f>SUMIFS('القيد الإفتتاحي'!$I$6:$I$1600,'القيد الإفتتاحي'!$F$6:$F$1600,$B276,'القيد الإفتتاحي'!$B$6:$B$1600,$D$1)</f>
        <v>0</v>
      </c>
      <c r="E276" s="76">
        <f>SUMIFS('القيد الإفتتاحي'!$M$6:$M$1600,'القيد الإفتتاحي'!$J$6:$J$1600,$B276,'القيد الإفتتاحي'!$B$6:$B$1600,$D$1)</f>
        <v>0</v>
      </c>
      <c r="F276" s="76">
        <f>SUMIFS('اليومية العامة'!$I$6:$I$1600,'اليومية العامة'!$F$6:$F$1600,$B276,'اليومية العامة'!$B$6:$B$1600,$F$1)</f>
        <v>0</v>
      </c>
      <c r="G276" s="76">
        <f>SUMIFS('اليومية العامة'!$M$6:$M$1600,'اليومية العامة'!$J$6:$J$1600,$B276,'اليومية العامة'!$B$6:$B$1600,$F$1)</f>
        <v>0</v>
      </c>
      <c r="H276" s="76">
        <f>SUMIFS('اليومية العامة'!$I$6:$I$1600,'اليومية العامة'!$F$6:$F$1600,$B276,'اليومية العامة'!$B$6:$B$1600,$H$1)</f>
        <v>0</v>
      </c>
      <c r="I276" s="76">
        <f>SUMIFS('اليومية العامة'!$M$6:$M$1600,'اليومية العامة'!$J$6:$J$1600,$B276,'اليومية العامة'!$B$6:$B$1600,$H$1)</f>
        <v>0</v>
      </c>
      <c r="J276" s="76">
        <f>SUMIFS('اليومية العامة'!$I$6:$I$1600,'اليومية العامة'!$F$6:$F$1600,$B276,'اليومية العامة'!$B$6:$B$1600,$J$1)</f>
        <v>0</v>
      </c>
      <c r="K276" s="76">
        <f>SUMIFS('اليومية العامة'!$M$6:$M$1600,'اليومية العامة'!$J$6:$J$1600,$B276,'اليومية العامة'!$B$6:$B$1600,$J$1)</f>
        <v>0</v>
      </c>
      <c r="L276" s="76">
        <f>SUMIFS('اليومية العامة'!$I$6:$I$1600,'اليومية العامة'!$F$6:$F$1600,$B276,'اليومية العامة'!$B$6:$B$1600,$L$1)</f>
        <v>0</v>
      </c>
      <c r="M276" s="76">
        <f>SUMIFS('اليومية العامة'!$M$6:$M$1600,'اليومية العامة'!$J$6:$J$1600,$B276,'اليومية العامة'!$B$6:$B$1600,$L$1)</f>
        <v>0</v>
      </c>
      <c r="N276" s="76">
        <f>SUMIFS('اليومية العامة'!$I$6:$I$1600,'اليومية العامة'!$F$6:$F$1600,$B276,'اليومية العامة'!$B$6:$B$1600,$N$1)</f>
        <v>0</v>
      </c>
      <c r="O276" s="76">
        <f>SUMIFS('اليومية العامة'!$M$6:$M$1600,'اليومية العامة'!$J$6:$J$1600,$B276,'اليومية العامة'!$B$6:$B$1600,$N$1)</f>
        <v>0</v>
      </c>
      <c r="P276" s="76">
        <f>SUMIFS('اليومية العامة'!$I$6:$I$1600,'اليومية العامة'!$F$6:$F$1600,$B276,'اليومية العامة'!$B$6:$B$1600,$P$1)</f>
        <v>0</v>
      </c>
      <c r="Q276" s="76">
        <f>SUMIFS('اليومية العامة'!$M$6:$M$1600,'اليومية العامة'!$J$6:$J$1600,$B276,'اليومية العامة'!$B$6:$B$1600,$P$1)</f>
        <v>0</v>
      </c>
      <c r="R276" s="76">
        <f>SUMIFS('اليومية العامة'!$I$6:$I$1600,'اليومية العامة'!$F$6:$F$1600,$B276,'اليومية العامة'!$B$6:$B$1600,$R$1)</f>
        <v>0</v>
      </c>
      <c r="S276" s="76">
        <f>SUMIFS('اليومية العامة'!$M$6:$M$1600,'اليومية العامة'!$J$6:$J$1600,$B276,'اليومية العامة'!$B$6:$B$1600,$R$1)</f>
        <v>0</v>
      </c>
      <c r="T276" s="76">
        <f>SUMIFS('اليومية العامة'!$I$6:$I$1600,'اليومية العامة'!$F$6:$F$1600,$B276,'اليومية العامة'!$B$6:$B$1600,$T$1)</f>
        <v>0</v>
      </c>
      <c r="U276" s="76">
        <f>SUMIFS('اليومية العامة'!$M$6:$M$1600,'اليومية العامة'!$J$6:$J$1600,$B276,'اليومية العامة'!$B$6:$B$1600,$T$1)</f>
        <v>0</v>
      </c>
      <c r="V276" s="76">
        <f>SUMIFS('اليومية العامة'!$I$6:$I$1600,'اليومية العامة'!$F$6:$F$1600,$B276,'اليومية العامة'!$B$6:$B$1600,$V$1)</f>
        <v>0</v>
      </c>
      <c r="W276" s="76">
        <f>SUMIFS('اليومية العامة'!$M$6:$M$1600,'اليومية العامة'!$J$6:$J$1600,$B276,'اليومية العامة'!$B$6:$B$1600,$V$1)</f>
        <v>0</v>
      </c>
      <c r="X276" s="76">
        <f>SUMIFS('اليومية العامة'!$I$6:$I$1600,'اليومية العامة'!$F$6:$F$1600,$B276,'اليومية العامة'!$B$6:$B$1600,$X$1)</f>
        <v>0</v>
      </c>
      <c r="Y276" s="76">
        <f>SUMIFS('اليومية العامة'!$M$6:$M$1600,'اليومية العامة'!$J$6:$J$1600,$B276,'اليومية العامة'!$B$6:$B$1600,$X$1)</f>
        <v>0</v>
      </c>
      <c r="Z276" s="76">
        <f>SUMIFS('اليومية العامة'!$I$6:$I$1600,'اليومية العامة'!$F$6:$F$1600,$B276,'اليومية العامة'!$B$6:$B$1600,$Z$1)</f>
        <v>0</v>
      </c>
      <c r="AA276" s="76">
        <f>SUMIFS('اليومية العامة'!$M$6:$M$1600,'اليومية العامة'!$J$6:$J$1600,$B276,'اليومية العامة'!$B$6:$B$1600,$Z$1)</f>
        <v>0</v>
      </c>
      <c r="AB276" s="76">
        <f>SUMIFS('اليومية العامة'!$I$6:$I$1600,'اليومية العامة'!$F$6:$F$1600,$B276,'اليومية العامة'!$B$6:$B$1600,$AB$1)</f>
        <v>0</v>
      </c>
      <c r="AC276" s="76">
        <f>SUMIFS('اليومية العامة'!$M$6:$M$1600,'اليومية العامة'!$J$6:$J$1600,$B276,'اليومية العامة'!$B$6:$B$1600,$AB$1)</f>
        <v>0</v>
      </c>
      <c r="AD276" s="76">
        <f t="shared" si="12"/>
        <v>0</v>
      </c>
      <c r="AE276" s="76">
        <f t="shared" si="13"/>
        <v>0</v>
      </c>
      <c r="AF276" s="20" t="str">
        <f t="shared" si="14"/>
        <v/>
      </c>
    </row>
    <row r="277" spans="1:34" x14ac:dyDescent="0.25">
      <c r="A277" s="75">
        <f>'دليل الحسابات'!A275</f>
        <v>4</v>
      </c>
      <c r="B277" s="75">
        <f>'دليل الحسابات'!B275</f>
        <v>41101000</v>
      </c>
      <c r="C277" s="75" t="str">
        <f>'دليل الحسابات'!C275</f>
        <v>إيرادات المشاريع</v>
      </c>
      <c r="D277" s="76">
        <f>SUMIFS('القيد الإفتتاحي'!$I$6:$I$1600,'القيد الإفتتاحي'!$F$6:$F$1600,$B277,'القيد الإفتتاحي'!$B$6:$B$1600,$D$1)</f>
        <v>0</v>
      </c>
      <c r="E277" s="76">
        <f>SUMIFS('القيد الإفتتاحي'!$M$6:$M$1600,'القيد الإفتتاحي'!$J$6:$J$1600,$B277,'القيد الإفتتاحي'!$B$6:$B$1600,$D$1)</f>
        <v>0</v>
      </c>
      <c r="F277" s="76">
        <f>SUMIFS('اليومية العامة'!$I$6:$I$1600,'اليومية العامة'!$F$6:$F$1600,$B277,'اليومية العامة'!$B$6:$B$1600,$F$1)</f>
        <v>0</v>
      </c>
      <c r="G277" s="76">
        <f>SUMIFS('اليومية العامة'!$M$6:$M$1600,'اليومية العامة'!$J$6:$J$1600,$B277,'اليومية العامة'!$B$6:$B$1600,$F$1)</f>
        <v>0</v>
      </c>
      <c r="H277" s="76">
        <f>SUMIFS('اليومية العامة'!$I$6:$I$1600,'اليومية العامة'!$F$6:$F$1600,$B277,'اليومية العامة'!$B$6:$B$1600,$H$1)</f>
        <v>0</v>
      </c>
      <c r="I277" s="76">
        <f>SUMIFS('اليومية العامة'!$M$6:$M$1600,'اليومية العامة'!$J$6:$J$1600,$B277,'اليومية العامة'!$B$6:$B$1600,$H$1)</f>
        <v>0</v>
      </c>
      <c r="J277" s="76">
        <f>SUMIFS('اليومية العامة'!$I$6:$I$1600,'اليومية العامة'!$F$6:$F$1600,$B277,'اليومية العامة'!$B$6:$B$1600,$J$1)</f>
        <v>0</v>
      </c>
      <c r="K277" s="76">
        <f>SUMIFS('اليومية العامة'!$M$6:$M$1600,'اليومية العامة'!$J$6:$J$1600,$B277,'اليومية العامة'!$B$6:$B$1600,$J$1)</f>
        <v>0</v>
      </c>
      <c r="L277" s="76">
        <f>SUMIFS('اليومية العامة'!$I$6:$I$1600,'اليومية العامة'!$F$6:$F$1600,$B277,'اليومية العامة'!$B$6:$B$1600,$L$1)</f>
        <v>0</v>
      </c>
      <c r="M277" s="76">
        <f>SUMIFS('اليومية العامة'!$M$6:$M$1600,'اليومية العامة'!$J$6:$J$1600,$B277,'اليومية العامة'!$B$6:$B$1600,$L$1)</f>
        <v>0</v>
      </c>
      <c r="N277" s="76">
        <f>SUMIFS('اليومية العامة'!$I$6:$I$1600,'اليومية العامة'!$F$6:$F$1600,$B277,'اليومية العامة'!$B$6:$B$1600,$N$1)</f>
        <v>0</v>
      </c>
      <c r="O277" s="76">
        <f>SUMIFS('اليومية العامة'!$M$6:$M$1600,'اليومية العامة'!$J$6:$J$1600,$B277,'اليومية العامة'!$B$6:$B$1600,$N$1)</f>
        <v>0</v>
      </c>
      <c r="P277" s="76">
        <f>SUMIFS('اليومية العامة'!$I$6:$I$1600,'اليومية العامة'!$F$6:$F$1600,$B277,'اليومية العامة'!$B$6:$B$1600,$P$1)</f>
        <v>0</v>
      </c>
      <c r="Q277" s="76">
        <f>SUMIFS('اليومية العامة'!$M$6:$M$1600,'اليومية العامة'!$J$6:$J$1600,$B277,'اليومية العامة'!$B$6:$B$1600,$P$1)</f>
        <v>0</v>
      </c>
      <c r="R277" s="76">
        <f>SUMIFS('اليومية العامة'!$I$6:$I$1600,'اليومية العامة'!$F$6:$F$1600,$B277,'اليومية العامة'!$B$6:$B$1600,$R$1)</f>
        <v>0</v>
      </c>
      <c r="S277" s="76">
        <f>SUMIFS('اليومية العامة'!$M$6:$M$1600,'اليومية العامة'!$J$6:$J$1600,$B277,'اليومية العامة'!$B$6:$B$1600,$R$1)</f>
        <v>0</v>
      </c>
      <c r="T277" s="76">
        <f>SUMIFS('اليومية العامة'!$I$6:$I$1600,'اليومية العامة'!$F$6:$F$1600,$B277,'اليومية العامة'!$B$6:$B$1600,$T$1)</f>
        <v>0</v>
      </c>
      <c r="U277" s="76">
        <f>SUMIFS('اليومية العامة'!$M$6:$M$1600,'اليومية العامة'!$J$6:$J$1600,$B277,'اليومية العامة'!$B$6:$B$1600,$T$1)</f>
        <v>0</v>
      </c>
      <c r="V277" s="76">
        <f>SUMIFS('اليومية العامة'!$I$6:$I$1600,'اليومية العامة'!$F$6:$F$1600,$B277,'اليومية العامة'!$B$6:$B$1600,$V$1)</f>
        <v>0</v>
      </c>
      <c r="W277" s="76">
        <f>SUMIFS('اليومية العامة'!$M$6:$M$1600,'اليومية العامة'!$J$6:$J$1600,$B277,'اليومية العامة'!$B$6:$B$1600,$V$1)</f>
        <v>0</v>
      </c>
      <c r="X277" s="76">
        <f>SUMIFS('اليومية العامة'!$I$6:$I$1600,'اليومية العامة'!$F$6:$F$1600,$B277,'اليومية العامة'!$B$6:$B$1600,$X$1)</f>
        <v>0</v>
      </c>
      <c r="Y277" s="76">
        <f>SUMIFS('اليومية العامة'!$M$6:$M$1600,'اليومية العامة'!$J$6:$J$1600,$B277,'اليومية العامة'!$B$6:$B$1600,$X$1)</f>
        <v>0</v>
      </c>
      <c r="Z277" s="76">
        <f>SUMIFS('اليومية العامة'!$I$6:$I$1600,'اليومية العامة'!$F$6:$F$1600,$B277,'اليومية العامة'!$B$6:$B$1600,$Z$1)</f>
        <v>0</v>
      </c>
      <c r="AA277" s="76">
        <f>SUMIFS('اليومية العامة'!$M$6:$M$1600,'اليومية العامة'!$J$6:$J$1600,$B277,'اليومية العامة'!$B$6:$B$1600,$Z$1)</f>
        <v>0</v>
      </c>
      <c r="AB277" s="76">
        <f>SUMIFS('اليومية العامة'!$I$6:$I$1600,'اليومية العامة'!$F$6:$F$1600,$B277,'اليومية العامة'!$B$6:$B$1600,$AB$1)</f>
        <v>0</v>
      </c>
      <c r="AC277" s="76">
        <f>SUMIFS('اليومية العامة'!$M$6:$M$1600,'اليومية العامة'!$J$6:$J$1600,$B277,'اليومية العامة'!$B$6:$B$1600,$AB$1)</f>
        <v>0</v>
      </c>
      <c r="AD277" s="76">
        <f t="shared" si="12"/>
        <v>0</v>
      </c>
      <c r="AE277" s="76">
        <f t="shared" si="13"/>
        <v>0</v>
      </c>
      <c r="AF277" s="20" t="str">
        <f t="shared" si="14"/>
        <v/>
      </c>
    </row>
    <row r="278" spans="1:34" x14ac:dyDescent="0.25">
      <c r="A278" s="75">
        <f>'دليل الحسابات'!A276</f>
        <v>5</v>
      </c>
      <c r="B278" s="75">
        <f>'دليل الحسابات'!B276</f>
        <v>41101001</v>
      </c>
      <c r="C278" s="75" t="str">
        <f>'دليل الحسابات'!C276</f>
        <v>إيرادات مشروع - ............</v>
      </c>
      <c r="D278" s="76">
        <f>SUMIFS('القيد الإفتتاحي'!$I$6:$I$1600,'القيد الإفتتاحي'!$F$6:$F$1600,$B278,'القيد الإفتتاحي'!$B$6:$B$1600,$D$1)</f>
        <v>0</v>
      </c>
      <c r="E278" s="76">
        <f>SUMIFS('القيد الإفتتاحي'!$M$6:$M$1600,'القيد الإفتتاحي'!$J$6:$J$1600,$B278,'القيد الإفتتاحي'!$B$6:$B$1600,$D$1)</f>
        <v>0</v>
      </c>
      <c r="F278" s="76">
        <f>SUMIFS('اليومية العامة'!$I$6:$I$1600,'اليومية العامة'!$F$6:$F$1600,$B278,'اليومية العامة'!$B$6:$B$1600,$F$1)</f>
        <v>0</v>
      </c>
      <c r="G278" s="76">
        <f>SUMIFS('اليومية العامة'!$M$6:$M$1600,'اليومية العامة'!$J$6:$J$1600,$B278,'اليومية العامة'!$B$6:$B$1600,$F$1)</f>
        <v>0</v>
      </c>
      <c r="H278" s="76">
        <f>SUMIFS('اليومية العامة'!$I$6:$I$1600,'اليومية العامة'!$F$6:$F$1600,$B278,'اليومية العامة'!$B$6:$B$1600,$H$1)</f>
        <v>0</v>
      </c>
      <c r="I278" s="76">
        <f>SUMIFS('اليومية العامة'!$M$6:$M$1600,'اليومية العامة'!$J$6:$J$1600,$B278,'اليومية العامة'!$B$6:$B$1600,$H$1)</f>
        <v>0</v>
      </c>
      <c r="J278" s="76">
        <f>SUMIFS('اليومية العامة'!$I$6:$I$1600,'اليومية العامة'!$F$6:$F$1600,$B278,'اليومية العامة'!$B$6:$B$1600,$J$1)</f>
        <v>0</v>
      </c>
      <c r="K278" s="76">
        <f>SUMIFS('اليومية العامة'!$M$6:$M$1600,'اليومية العامة'!$J$6:$J$1600,$B278,'اليومية العامة'!$B$6:$B$1600,$J$1)</f>
        <v>0</v>
      </c>
      <c r="L278" s="76">
        <f>SUMIFS('اليومية العامة'!$I$6:$I$1600,'اليومية العامة'!$F$6:$F$1600,$B278,'اليومية العامة'!$B$6:$B$1600,$L$1)</f>
        <v>0</v>
      </c>
      <c r="M278" s="76">
        <f>SUMIFS('اليومية العامة'!$M$6:$M$1600,'اليومية العامة'!$J$6:$J$1600,$B278,'اليومية العامة'!$B$6:$B$1600,$L$1)</f>
        <v>0</v>
      </c>
      <c r="N278" s="76">
        <f>SUMIFS('اليومية العامة'!$I$6:$I$1600,'اليومية العامة'!$F$6:$F$1600,$B278,'اليومية العامة'!$B$6:$B$1600,$N$1)</f>
        <v>0</v>
      </c>
      <c r="O278" s="76">
        <f>SUMIFS('اليومية العامة'!$M$6:$M$1600,'اليومية العامة'!$J$6:$J$1600,$B278,'اليومية العامة'!$B$6:$B$1600,$N$1)</f>
        <v>0</v>
      </c>
      <c r="P278" s="76">
        <f>SUMIFS('اليومية العامة'!$I$6:$I$1600,'اليومية العامة'!$F$6:$F$1600,$B278,'اليومية العامة'!$B$6:$B$1600,$P$1)</f>
        <v>0</v>
      </c>
      <c r="Q278" s="76">
        <f>SUMIFS('اليومية العامة'!$M$6:$M$1600,'اليومية العامة'!$J$6:$J$1600,$B278,'اليومية العامة'!$B$6:$B$1600,$P$1)</f>
        <v>0</v>
      </c>
      <c r="R278" s="76">
        <f>SUMIFS('اليومية العامة'!$I$6:$I$1600,'اليومية العامة'!$F$6:$F$1600,$B278,'اليومية العامة'!$B$6:$B$1600,$R$1)</f>
        <v>0</v>
      </c>
      <c r="S278" s="76">
        <f>SUMIFS('اليومية العامة'!$M$6:$M$1600,'اليومية العامة'!$J$6:$J$1600,$B278,'اليومية العامة'!$B$6:$B$1600,$R$1)</f>
        <v>0</v>
      </c>
      <c r="T278" s="76">
        <f>SUMIFS('اليومية العامة'!$I$6:$I$1600,'اليومية العامة'!$F$6:$F$1600,$B278,'اليومية العامة'!$B$6:$B$1600,$T$1)</f>
        <v>0</v>
      </c>
      <c r="U278" s="76">
        <f>SUMIFS('اليومية العامة'!$M$6:$M$1600,'اليومية العامة'!$J$6:$J$1600,$B278,'اليومية العامة'!$B$6:$B$1600,$T$1)</f>
        <v>0</v>
      </c>
      <c r="V278" s="76">
        <f>SUMIFS('اليومية العامة'!$I$6:$I$1600,'اليومية العامة'!$F$6:$F$1600,$B278,'اليومية العامة'!$B$6:$B$1600,$V$1)</f>
        <v>0</v>
      </c>
      <c r="W278" s="76">
        <f>SUMIFS('اليومية العامة'!$M$6:$M$1600,'اليومية العامة'!$J$6:$J$1600,$B278,'اليومية العامة'!$B$6:$B$1600,$V$1)</f>
        <v>0</v>
      </c>
      <c r="X278" s="76">
        <f>SUMIFS('اليومية العامة'!$I$6:$I$1600,'اليومية العامة'!$F$6:$F$1600,$B278,'اليومية العامة'!$B$6:$B$1600,$X$1)</f>
        <v>0</v>
      </c>
      <c r="Y278" s="76">
        <f>SUMIFS('اليومية العامة'!$M$6:$M$1600,'اليومية العامة'!$J$6:$J$1600,$B278,'اليومية العامة'!$B$6:$B$1600,$X$1)</f>
        <v>0</v>
      </c>
      <c r="Z278" s="76">
        <f>SUMIFS('اليومية العامة'!$I$6:$I$1600,'اليومية العامة'!$F$6:$F$1600,$B278,'اليومية العامة'!$B$6:$B$1600,$Z$1)</f>
        <v>0</v>
      </c>
      <c r="AA278" s="76">
        <f>SUMIFS('اليومية العامة'!$M$6:$M$1600,'اليومية العامة'!$J$6:$J$1600,$B278,'اليومية العامة'!$B$6:$B$1600,$Z$1)</f>
        <v>0</v>
      </c>
      <c r="AB278" s="76">
        <f>SUMIFS('اليومية العامة'!$I$6:$I$1600,'اليومية العامة'!$F$6:$F$1600,$B278,'اليومية العامة'!$B$6:$B$1600,$AB$1)</f>
        <v>0</v>
      </c>
      <c r="AC278" s="76">
        <f>SUMIFS('اليومية العامة'!$M$6:$M$1600,'اليومية العامة'!$J$6:$J$1600,$B278,'اليومية العامة'!$B$6:$B$1600,$AB$1)</f>
        <v>0</v>
      </c>
      <c r="AD278" s="76">
        <f t="shared" si="12"/>
        <v>0</v>
      </c>
      <c r="AE278" s="76">
        <f t="shared" si="13"/>
        <v>0</v>
      </c>
      <c r="AF278" s="20" t="str">
        <f t="shared" si="14"/>
        <v/>
      </c>
    </row>
    <row r="279" spans="1:34" x14ac:dyDescent="0.25">
      <c r="A279" s="75">
        <f>'دليل الحسابات'!A277</f>
        <v>5</v>
      </c>
      <c r="B279" s="75">
        <f>'دليل الحسابات'!B277</f>
        <v>41101002</v>
      </c>
      <c r="C279" s="75" t="str">
        <f>'دليل الحسابات'!C277</f>
        <v>إيرادات مشروع - ............</v>
      </c>
      <c r="D279" s="76">
        <f>SUMIFS('القيد الإفتتاحي'!$I$6:$I$1600,'القيد الإفتتاحي'!$F$6:$F$1600,$B279,'القيد الإفتتاحي'!$B$6:$B$1600,$D$1)</f>
        <v>0</v>
      </c>
      <c r="E279" s="76">
        <f>SUMIFS('القيد الإفتتاحي'!$M$6:$M$1600,'القيد الإفتتاحي'!$J$6:$J$1600,$B279,'القيد الإفتتاحي'!$B$6:$B$1600,$D$1)</f>
        <v>0</v>
      </c>
      <c r="F279" s="76">
        <f>SUMIFS('اليومية العامة'!$I$6:$I$1600,'اليومية العامة'!$F$6:$F$1600,$B279,'اليومية العامة'!$B$6:$B$1600,$F$1)</f>
        <v>0</v>
      </c>
      <c r="G279" s="76">
        <f>SUMIFS('اليومية العامة'!$M$6:$M$1600,'اليومية العامة'!$J$6:$J$1600,$B279,'اليومية العامة'!$B$6:$B$1600,$F$1)</f>
        <v>0</v>
      </c>
      <c r="H279" s="76">
        <f>SUMIFS('اليومية العامة'!$I$6:$I$1600,'اليومية العامة'!$F$6:$F$1600,$B279,'اليومية العامة'!$B$6:$B$1600,$H$1)</f>
        <v>0</v>
      </c>
      <c r="I279" s="76">
        <f>SUMIFS('اليومية العامة'!$M$6:$M$1600,'اليومية العامة'!$J$6:$J$1600,$B279,'اليومية العامة'!$B$6:$B$1600,$H$1)</f>
        <v>0</v>
      </c>
      <c r="J279" s="76">
        <f>SUMIFS('اليومية العامة'!$I$6:$I$1600,'اليومية العامة'!$F$6:$F$1600,$B279,'اليومية العامة'!$B$6:$B$1600,$J$1)</f>
        <v>0</v>
      </c>
      <c r="K279" s="76">
        <f>SUMIFS('اليومية العامة'!$M$6:$M$1600,'اليومية العامة'!$J$6:$J$1600,$B279,'اليومية العامة'!$B$6:$B$1600,$J$1)</f>
        <v>0</v>
      </c>
      <c r="L279" s="76">
        <f>SUMIFS('اليومية العامة'!$I$6:$I$1600,'اليومية العامة'!$F$6:$F$1600,$B279,'اليومية العامة'!$B$6:$B$1600,$L$1)</f>
        <v>0</v>
      </c>
      <c r="M279" s="76">
        <f>SUMIFS('اليومية العامة'!$M$6:$M$1600,'اليومية العامة'!$J$6:$J$1600,$B279,'اليومية العامة'!$B$6:$B$1600,$L$1)</f>
        <v>0</v>
      </c>
      <c r="N279" s="76">
        <f>SUMIFS('اليومية العامة'!$I$6:$I$1600,'اليومية العامة'!$F$6:$F$1600,$B279,'اليومية العامة'!$B$6:$B$1600,$N$1)</f>
        <v>0</v>
      </c>
      <c r="O279" s="76">
        <f>SUMIFS('اليومية العامة'!$M$6:$M$1600,'اليومية العامة'!$J$6:$J$1600,$B279,'اليومية العامة'!$B$6:$B$1600,$N$1)</f>
        <v>0</v>
      </c>
      <c r="P279" s="76">
        <f>SUMIFS('اليومية العامة'!$I$6:$I$1600,'اليومية العامة'!$F$6:$F$1600,$B279,'اليومية العامة'!$B$6:$B$1600,$P$1)</f>
        <v>0</v>
      </c>
      <c r="Q279" s="76">
        <f>SUMIFS('اليومية العامة'!$M$6:$M$1600,'اليومية العامة'!$J$6:$J$1600,$B279,'اليومية العامة'!$B$6:$B$1600,$P$1)</f>
        <v>0</v>
      </c>
      <c r="R279" s="76">
        <f>SUMIFS('اليومية العامة'!$I$6:$I$1600,'اليومية العامة'!$F$6:$F$1600,$B279,'اليومية العامة'!$B$6:$B$1600,$R$1)</f>
        <v>0</v>
      </c>
      <c r="S279" s="76">
        <f>SUMIFS('اليومية العامة'!$M$6:$M$1600,'اليومية العامة'!$J$6:$J$1600,$B279,'اليومية العامة'!$B$6:$B$1600,$R$1)</f>
        <v>0</v>
      </c>
      <c r="T279" s="76">
        <f>SUMIFS('اليومية العامة'!$I$6:$I$1600,'اليومية العامة'!$F$6:$F$1600,$B279,'اليومية العامة'!$B$6:$B$1600,$T$1)</f>
        <v>0</v>
      </c>
      <c r="U279" s="76">
        <f>SUMIFS('اليومية العامة'!$M$6:$M$1600,'اليومية العامة'!$J$6:$J$1600,$B279,'اليومية العامة'!$B$6:$B$1600,$T$1)</f>
        <v>0</v>
      </c>
      <c r="V279" s="76">
        <f>SUMIFS('اليومية العامة'!$I$6:$I$1600,'اليومية العامة'!$F$6:$F$1600,$B279,'اليومية العامة'!$B$6:$B$1600,$V$1)</f>
        <v>0</v>
      </c>
      <c r="W279" s="76">
        <f>SUMIFS('اليومية العامة'!$M$6:$M$1600,'اليومية العامة'!$J$6:$J$1600,$B279,'اليومية العامة'!$B$6:$B$1600,$V$1)</f>
        <v>0</v>
      </c>
      <c r="X279" s="76">
        <f>SUMIFS('اليومية العامة'!$I$6:$I$1600,'اليومية العامة'!$F$6:$F$1600,$B279,'اليومية العامة'!$B$6:$B$1600,$X$1)</f>
        <v>0</v>
      </c>
      <c r="Y279" s="76">
        <f>SUMIFS('اليومية العامة'!$M$6:$M$1600,'اليومية العامة'!$J$6:$J$1600,$B279,'اليومية العامة'!$B$6:$B$1600,$X$1)</f>
        <v>0</v>
      </c>
      <c r="Z279" s="76">
        <f>SUMIFS('اليومية العامة'!$I$6:$I$1600,'اليومية العامة'!$F$6:$F$1600,$B279,'اليومية العامة'!$B$6:$B$1600,$Z$1)</f>
        <v>0</v>
      </c>
      <c r="AA279" s="76">
        <f>SUMIFS('اليومية العامة'!$M$6:$M$1600,'اليومية العامة'!$J$6:$J$1600,$B279,'اليومية العامة'!$B$6:$B$1600,$Z$1)</f>
        <v>0</v>
      </c>
      <c r="AB279" s="76">
        <f>SUMIFS('اليومية العامة'!$I$6:$I$1600,'اليومية العامة'!$F$6:$F$1600,$B279,'اليومية العامة'!$B$6:$B$1600,$AB$1)</f>
        <v>0</v>
      </c>
      <c r="AC279" s="76">
        <f>SUMIFS('اليومية العامة'!$M$6:$M$1600,'اليومية العامة'!$J$6:$J$1600,$B279,'اليومية العامة'!$B$6:$B$1600,$AB$1)</f>
        <v>0</v>
      </c>
      <c r="AD279" s="76">
        <f t="shared" si="12"/>
        <v>0</v>
      </c>
      <c r="AE279" s="76">
        <f t="shared" si="13"/>
        <v>0</v>
      </c>
      <c r="AF279" s="20" t="str">
        <f t="shared" si="14"/>
        <v/>
      </c>
      <c r="AH279" s="77"/>
    </row>
    <row r="280" spans="1:34" x14ac:dyDescent="0.25">
      <c r="A280" s="75">
        <f>'دليل الحسابات'!A278</f>
        <v>5</v>
      </c>
      <c r="B280" s="75">
        <f>'دليل الحسابات'!B278</f>
        <v>41101003</v>
      </c>
      <c r="C280" s="75" t="str">
        <f>'دليل الحسابات'!C278</f>
        <v>إيرادات مشروع - ............</v>
      </c>
      <c r="D280" s="76">
        <f>SUMIFS('القيد الإفتتاحي'!$I$6:$I$1600,'القيد الإفتتاحي'!$F$6:$F$1600,$B280,'القيد الإفتتاحي'!$B$6:$B$1600,$D$1)</f>
        <v>0</v>
      </c>
      <c r="E280" s="76">
        <f>SUMIFS('القيد الإفتتاحي'!$M$6:$M$1600,'القيد الإفتتاحي'!$J$6:$J$1600,$B280,'القيد الإفتتاحي'!$B$6:$B$1600,$D$1)</f>
        <v>0</v>
      </c>
      <c r="F280" s="76">
        <f>SUMIFS('اليومية العامة'!$I$6:$I$1600,'اليومية العامة'!$F$6:$F$1600,$B280,'اليومية العامة'!$B$6:$B$1600,$F$1)</f>
        <v>0</v>
      </c>
      <c r="G280" s="76">
        <f>SUMIFS('اليومية العامة'!$M$6:$M$1600,'اليومية العامة'!$J$6:$J$1600,$B280,'اليومية العامة'!$B$6:$B$1600,$F$1)</f>
        <v>0</v>
      </c>
      <c r="H280" s="76">
        <f>SUMIFS('اليومية العامة'!$I$6:$I$1600,'اليومية العامة'!$F$6:$F$1600,$B280,'اليومية العامة'!$B$6:$B$1600,$H$1)</f>
        <v>0</v>
      </c>
      <c r="I280" s="76">
        <f>SUMIFS('اليومية العامة'!$M$6:$M$1600,'اليومية العامة'!$J$6:$J$1600,$B280,'اليومية العامة'!$B$6:$B$1600,$H$1)</f>
        <v>0</v>
      </c>
      <c r="J280" s="76">
        <f>SUMIFS('اليومية العامة'!$I$6:$I$1600,'اليومية العامة'!$F$6:$F$1600,$B280,'اليومية العامة'!$B$6:$B$1600,$J$1)</f>
        <v>0</v>
      </c>
      <c r="K280" s="76">
        <f>SUMIFS('اليومية العامة'!$M$6:$M$1600,'اليومية العامة'!$J$6:$J$1600,$B280,'اليومية العامة'!$B$6:$B$1600,$J$1)</f>
        <v>0</v>
      </c>
      <c r="L280" s="76">
        <f>SUMIFS('اليومية العامة'!$I$6:$I$1600,'اليومية العامة'!$F$6:$F$1600,$B280,'اليومية العامة'!$B$6:$B$1600,$L$1)</f>
        <v>0</v>
      </c>
      <c r="M280" s="76">
        <f>SUMIFS('اليومية العامة'!$M$6:$M$1600,'اليومية العامة'!$J$6:$J$1600,$B280,'اليومية العامة'!$B$6:$B$1600,$L$1)</f>
        <v>0</v>
      </c>
      <c r="N280" s="76">
        <f>SUMIFS('اليومية العامة'!$I$6:$I$1600,'اليومية العامة'!$F$6:$F$1600,$B280,'اليومية العامة'!$B$6:$B$1600,$N$1)</f>
        <v>0</v>
      </c>
      <c r="O280" s="76">
        <f>SUMIFS('اليومية العامة'!$M$6:$M$1600,'اليومية العامة'!$J$6:$J$1600,$B280,'اليومية العامة'!$B$6:$B$1600,$N$1)</f>
        <v>0</v>
      </c>
      <c r="P280" s="76">
        <f>SUMIFS('اليومية العامة'!$I$6:$I$1600,'اليومية العامة'!$F$6:$F$1600,$B280,'اليومية العامة'!$B$6:$B$1600,$P$1)</f>
        <v>0</v>
      </c>
      <c r="Q280" s="76">
        <f>SUMIFS('اليومية العامة'!$M$6:$M$1600,'اليومية العامة'!$J$6:$J$1600,$B280,'اليومية العامة'!$B$6:$B$1600,$P$1)</f>
        <v>0</v>
      </c>
      <c r="R280" s="76">
        <f>SUMIFS('اليومية العامة'!$I$6:$I$1600,'اليومية العامة'!$F$6:$F$1600,$B280,'اليومية العامة'!$B$6:$B$1600,$R$1)</f>
        <v>0</v>
      </c>
      <c r="S280" s="76">
        <f>SUMIFS('اليومية العامة'!$M$6:$M$1600,'اليومية العامة'!$J$6:$J$1600,$B280,'اليومية العامة'!$B$6:$B$1600,$R$1)</f>
        <v>0</v>
      </c>
      <c r="T280" s="76">
        <f>SUMIFS('اليومية العامة'!$I$6:$I$1600,'اليومية العامة'!$F$6:$F$1600,$B280,'اليومية العامة'!$B$6:$B$1600,$T$1)</f>
        <v>0</v>
      </c>
      <c r="U280" s="76">
        <f>SUMIFS('اليومية العامة'!$M$6:$M$1600,'اليومية العامة'!$J$6:$J$1600,$B280,'اليومية العامة'!$B$6:$B$1600,$T$1)</f>
        <v>0</v>
      </c>
      <c r="V280" s="76">
        <f>SUMIFS('اليومية العامة'!$I$6:$I$1600,'اليومية العامة'!$F$6:$F$1600,$B280,'اليومية العامة'!$B$6:$B$1600,$V$1)</f>
        <v>0</v>
      </c>
      <c r="W280" s="76">
        <f>SUMIFS('اليومية العامة'!$M$6:$M$1600,'اليومية العامة'!$J$6:$J$1600,$B280,'اليومية العامة'!$B$6:$B$1600,$V$1)</f>
        <v>0</v>
      </c>
      <c r="X280" s="76">
        <f>SUMIFS('اليومية العامة'!$I$6:$I$1600,'اليومية العامة'!$F$6:$F$1600,$B280,'اليومية العامة'!$B$6:$B$1600,$X$1)</f>
        <v>0</v>
      </c>
      <c r="Y280" s="76">
        <f>SUMIFS('اليومية العامة'!$M$6:$M$1600,'اليومية العامة'!$J$6:$J$1600,$B280,'اليومية العامة'!$B$6:$B$1600,$X$1)</f>
        <v>0</v>
      </c>
      <c r="Z280" s="76">
        <f>SUMIFS('اليومية العامة'!$I$6:$I$1600,'اليومية العامة'!$F$6:$F$1600,$B280,'اليومية العامة'!$B$6:$B$1600,$Z$1)</f>
        <v>0</v>
      </c>
      <c r="AA280" s="76">
        <f>SUMIFS('اليومية العامة'!$M$6:$M$1600,'اليومية العامة'!$J$6:$J$1600,$B280,'اليومية العامة'!$B$6:$B$1600,$Z$1)</f>
        <v>0</v>
      </c>
      <c r="AB280" s="76">
        <f>SUMIFS('اليومية العامة'!$I$6:$I$1600,'اليومية العامة'!$F$6:$F$1600,$B280,'اليومية العامة'!$B$6:$B$1600,$AB$1)</f>
        <v>0</v>
      </c>
      <c r="AC280" s="76">
        <f>SUMIFS('اليومية العامة'!$M$6:$M$1600,'اليومية العامة'!$J$6:$J$1600,$B280,'اليومية العامة'!$B$6:$B$1600,$AB$1)</f>
        <v>0</v>
      </c>
      <c r="AD280" s="76">
        <f t="shared" si="12"/>
        <v>0</v>
      </c>
      <c r="AE280" s="76">
        <f t="shared" si="13"/>
        <v>0</v>
      </c>
      <c r="AF280" s="20" t="str">
        <f t="shared" si="14"/>
        <v/>
      </c>
    </row>
    <row r="281" spans="1:34" x14ac:dyDescent="0.25">
      <c r="A281" s="75">
        <f>'دليل الحسابات'!A279</f>
        <v>5</v>
      </c>
      <c r="B281" s="75">
        <f>'دليل الحسابات'!B279</f>
        <v>41101004</v>
      </c>
      <c r="C281" s="75" t="str">
        <f>'دليل الحسابات'!C279</f>
        <v>إيرادات مشروع - ............</v>
      </c>
      <c r="D281" s="76">
        <f>SUMIFS('القيد الإفتتاحي'!$I$6:$I$1600,'القيد الإفتتاحي'!$F$6:$F$1600,$B281,'القيد الإفتتاحي'!$B$6:$B$1600,$D$1)</f>
        <v>0</v>
      </c>
      <c r="E281" s="76">
        <f>SUMIFS('القيد الإفتتاحي'!$M$6:$M$1600,'القيد الإفتتاحي'!$J$6:$J$1600,$B281,'القيد الإفتتاحي'!$B$6:$B$1600,$D$1)</f>
        <v>0</v>
      </c>
      <c r="F281" s="76">
        <f>SUMIFS('اليومية العامة'!$I$6:$I$1600,'اليومية العامة'!$F$6:$F$1600,$B281,'اليومية العامة'!$B$6:$B$1600,$F$1)</f>
        <v>0</v>
      </c>
      <c r="G281" s="76">
        <f>SUMIFS('اليومية العامة'!$M$6:$M$1600,'اليومية العامة'!$J$6:$J$1600,$B281,'اليومية العامة'!$B$6:$B$1600,$F$1)</f>
        <v>0</v>
      </c>
      <c r="H281" s="76">
        <f>SUMIFS('اليومية العامة'!$I$6:$I$1600,'اليومية العامة'!$F$6:$F$1600,$B281,'اليومية العامة'!$B$6:$B$1600,$H$1)</f>
        <v>0</v>
      </c>
      <c r="I281" s="76">
        <f>SUMIFS('اليومية العامة'!$M$6:$M$1600,'اليومية العامة'!$J$6:$J$1600,$B281,'اليومية العامة'!$B$6:$B$1600,$H$1)</f>
        <v>0</v>
      </c>
      <c r="J281" s="76">
        <f>SUMIFS('اليومية العامة'!$I$6:$I$1600,'اليومية العامة'!$F$6:$F$1600,$B281,'اليومية العامة'!$B$6:$B$1600,$J$1)</f>
        <v>0</v>
      </c>
      <c r="K281" s="76">
        <f>SUMIFS('اليومية العامة'!$M$6:$M$1600,'اليومية العامة'!$J$6:$J$1600,$B281,'اليومية العامة'!$B$6:$B$1600,$J$1)</f>
        <v>0</v>
      </c>
      <c r="L281" s="76">
        <f>SUMIFS('اليومية العامة'!$I$6:$I$1600,'اليومية العامة'!$F$6:$F$1600,$B281,'اليومية العامة'!$B$6:$B$1600,$L$1)</f>
        <v>0</v>
      </c>
      <c r="M281" s="76">
        <f>SUMIFS('اليومية العامة'!$M$6:$M$1600,'اليومية العامة'!$J$6:$J$1600,$B281,'اليومية العامة'!$B$6:$B$1600,$L$1)</f>
        <v>0</v>
      </c>
      <c r="N281" s="76">
        <f>SUMIFS('اليومية العامة'!$I$6:$I$1600,'اليومية العامة'!$F$6:$F$1600,$B281,'اليومية العامة'!$B$6:$B$1600,$N$1)</f>
        <v>0</v>
      </c>
      <c r="O281" s="76">
        <f>SUMIFS('اليومية العامة'!$M$6:$M$1600,'اليومية العامة'!$J$6:$J$1600,$B281,'اليومية العامة'!$B$6:$B$1600,$N$1)</f>
        <v>0</v>
      </c>
      <c r="P281" s="76">
        <f>SUMIFS('اليومية العامة'!$I$6:$I$1600,'اليومية العامة'!$F$6:$F$1600,$B281,'اليومية العامة'!$B$6:$B$1600,$P$1)</f>
        <v>0</v>
      </c>
      <c r="Q281" s="76">
        <f>SUMIFS('اليومية العامة'!$M$6:$M$1600,'اليومية العامة'!$J$6:$J$1600,$B281,'اليومية العامة'!$B$6:$B$1600,$P$1)</f>
        <v>0</v>
      </c>
      <c r="R281" s="76">
        <f>SUMIFS('اليومية العامة'!$I$6:$I$1600,'اليومية العامة'!$F$6:$F$1600,$B281,'اليومية العامة'!$B$6:$B$1600,$R$1)</f>
        <v>0</v>
      </c>
      <c r="S281" s="76">
        <f>SUMIFS('اليومية العامة'!$M$6:$M$1600,'اليومية العامة'!$J$6:$J$1600,$B281,'اليومية العامة'!$B$6:$B$1600,$R$1)</f>
        <v>0</v>
      </c>
      <c r="T281" s="76">
        <f>SUMIFS('اليومية العامة'!$I$6:$I$1600,'اليومية العامة'!$F$6:$F$1600,$B281,'اليومية العامة'!$B$6:$B$1600,$T$1)</f>
        <v>0</v>
      </c>
      <c r="U281" s="76">
        <f>SUMIFS('اليومية العامة'!$M$6:$M$1600,'اليومية العامة'!$J$6:$J$1600,$B281,'اليومية العامة'!$B$6:$B$1600,$T$1)</f>
        <v>0</v>
      </c>
      <c r="V281" s="76">
        <f>SUMIFS('اليومية العامة'!$I$6:$I$1600,'اليومية العامة'!$F$6:$F$1600,$B281,'اليومية العامة'!$B$6:$B$1600,$V$1)</f>
        <v>0</v>
      </c>
      <c r="W281" s="76">
        <f>SUMIFS('اليومية العامة'!$M$6:$M$1600,'اليومية العامة'!$J$6:$J$1600,$B281,'اليومية العامة'!$B$6:$B$1600,$V$1)</f>
        <v>0</v>
      </c>
      <c r="X281" s="76">
        <f>SUMIFS('اليومية العامة'!$I$6:$I$1600,'اليومية العامة'!$F$6:$F$1600,$B281,'اليومية العامة'!$B$6:$B$1600,$X$1)</f>
        <v>0</v>
      </c>
      <c r="Y281" s="76">
        <f>SUMIFS('اليومية العامة'!$M$6:$M$1600,'اليومية العامة'!$J$6:$J$1600,$B281,'اليومية العامة'!$B$6:$B$1600,$X$1)</f>
        <v>0</v>
      </c>
      <c r="Z281" s="76">
        <f>SUMIFS('اليومية العامة'!$I$6:$I$1600,'اليومية العامة'!$F$6:$F$1600,$B281,'اليومية العامة'!$B$6:$B$1600,$Z$1)</f>
        <v>0</v>
      </c>
      <c r="AA281" s="76">
        <f>SUMIFS('اليومية العامة'!$M$6:$M$1600,'اليومية العامة'!$J$6:$J$1600,$B281,'اليومية العامة'!$B$6:$B$1600,$Z$1)</f>
        <v>0</v>
      </c>
      <c r="AB281" s="76">
        <f>SUMIFS('اليومية العامة'!$I$6:$I$1600,'اليومية العامة'!$F$6:$F$1600,$B281,'اليومية العامة'!$B$6:$B$1600,$AB$1)</f>
        <v>0</v>
      </c>
      <c r="AC281" s="76">
        <f>SUMIFS('اليومية العامة'!$M$6:$M$1600,'اليومية العامة'!$J$6:$J$1600,$B281,'اليومية العامة'!$B$6:$B$1600,$AB$1)</f>
        <v>0</v>
      </c>
      <c r="AD281" s="76">
        <f t="shared" si="12"/>
        <v>0</v>
      </c>
      <c r="AE281" s="76">
        <f t="shared" si="13"/>
        <v>0</v>
      </c>
      <c r="AF281" s="20" t="str">
        <f t="shared" si="14"/>
        <v/>
      </c>
      <c r="AH281" s="77"/>
    </row>
    <row r="282" spans="1:34" x14ac:dyDescent="0.25">
      <c r="A282" s="75">
        <f>'دليل الحسابات'!A280</f>
        <v>2</v>
      </c>
      <c r="B282" s="75">
        <f>'دليل الحسابات'!B280</f>
        <v>42000000</v>
      </c>
      <c r="C282" s="75" t="str">
        <f>'دليل الحسابات'!C280</f>
        <v>إيرادات أخرى</v>
      </c>
      <c r="D282" s="76">
        <f>SUMIFS('القيد الإفتتاحي'!$I$6:$I$1600,'القيد الإفتتاحي'!$F$6:$F$1600,$B282,'القيد الإفتتاحي'!$B$6:$B$1600,$D$1)</f>
        <v>0</v>
      </c>
      <c r="E282" s="76">
        <f>SUMIFS('القيد الإفتتاحي'!$M$6:$M$1600,'القيد الإفتتاحي'!$J$6:$J$1600,$B282,'القيد الإفتتاحي'!$B$6:$B$1600,$D$1)</f>
        <v>0</v>
      </c>
      <c r="F282" s="76">
        <f>SUMIFS('اليومية العامة'!$I$6:$I$1600,'اليومية العامة'!$F$6:$F$1600,$B282,'اليومية العامة'!$B$6:$B$1600,$F$1)</f>
        <v>0</v>
      </c>
      <c r="G282" s="76">
        <f>SUMIFS('اليومية العامة'!$M$6:$M$1600,'اليومية العامة'!$J$6:$J$1600,$B282,'اليومية العامة'!$B$6:$B$1600,$F$1)</f>
        <v>0</v>
      </c>
      <c r="H282" s="76">
        <f>SUMIFS('اليومية العامة'!$I$6:$I$1600,'اليومية العامة'!$F$6:$F$1600,$B282,'اليومية العامة'!$B$6:$B$1600,$H$1)</f>
        <v>0</v>
      </c>
      <c r="I282" s="76">
        <f>SUMIFS('اليومية العامة'!$M$6:$M$1600,'اليومية العامة'!$J$6:$J$1600,$B282,'اليومية العامة'!$B$6:$B$1600,$H$1)</f>
        <v>0</v>
      </c>
      <c r="J282" s="76">
        <f>SUMIFS('اليومية العامة'!$I$6:$I$1600,'اليومية العامة'!$F$6:$F$1600,$B282,'اليومية العامة'!$B$6:$B$1600,$J$1)</f>
        <v>0</v>
      </c>
      <c r="K282" s="76">
        <f>SUMIFS('اليومية العامة'!$M$6:$M$1600,'اليومية العامة'!$J$6:$J$1600,$B282,'اليومية العامة'!$B$6:$B$1600,$J$1)</f>
        <v>0</v>
      </c>
      <c r="L282" s="76">
        <f>SUMIFS('اليومية العامة'!$I$6:$I$1600,'اليومية العامة'!$F$6:$F$1600,$B282,'اليومية العامة'!$B$6:$B$1600,$L$1)</f>
        <v>0</v>
      </c>
      <c r="M282" s="76">
        <f>SUMIFS('اليومية العامة'!$M$6:$M$1600,'اليومية العامة'!$J$6:$J$1600,$B282,'اليومية العامة'!$B$6:$B$1600,$L$1)</f>
        <v>0</v>
      </c>
      <c r="N282" s="76">
        <f>SUMIFS('اليومية العامة'!$I$6:$I$1600,'اليومية العامة'!$F$6:$F$1600,$B282,'اليومية العامة'!$B$6:$B$1600,$N$1)</f>
        <v>0</v>
      </c>
      <c r="O282" s="76">
        <f>SUMIFS('اليومية العامة'!$M$6:$M$1600,'اليومية العامة'!$J$6:$J$1600,$B282,'اليومية العامة'!$B$6:$B$1600,$N$1)</f>
        <v>0</v>
      </c>
      <c r="P282" s="76">
        <f>SUMIFS('اليومية العامة'!$I$6:$I$1600,'اليومية العامة'!$F$6:$F$1600,$B282,'اليومية العامة'!$B$6:$B$1600,$P$1)</f>
        <v>0</v>
      </c>
      <c r="Q282" s="76">
        <f>SUMIFS('اليومية العامة'!$M$6:$M$1600,'اليومية العامة'!$J$6:$J$1600,$B282,'اليومية العامة'!$B$6:$B$1600,$P$1)</f>
        <v>0</v>
      </c>
      <c r="R282" s="76">
        <f>SUMIFS('اليومية العامة'!$I$6:$I$1600,'اليومية العامة'!$F$6:$F$1600,$B282,'اليومية العامة'!$B$6:$B$1600,$R$1)</f>
        <v>0</v>
      </c>
      <c r="S282" s="76">
        <f>SUMIFS('اليومية العامة'!$M$6:$M$1600,'اليومية العامة'!$J$6:$J$1600,$B282,'اليومية العامة'!$B$6:$B$1600,$R$1)</f>
        <v>0</v>
      </c>
      <c r="T282" s="76">
        <f>SUMIFS('اليومية العامة'!$I$6:$I$1600,'اليومية العامة'!$F$6:$F$1600,$B282,'اليومية العامة'!$B$6:$B$1600,$T$1)</f>
        <v>0</v>
      </c>
      <c r="U282" s="76">
        <f>SUMIFS('اليومية العامة'!$M$6:$M$1600,'اليومية العامة'!$J$6:$J$1600,$B282,'اليومية العامة'!$B$6:$B$1600,$T$1)</f>
        <v>0</v>
      </c>
      <c r="V282" s="76">
        <f>SUMIFS('اليومية العامة'!$I$6:$I$1600,'اليومية العامة'!$F$6:$F$1600,$B282,'اليومية العامة'!$B$6:$B$1600,$V$1)</f>
        <v>0</v>
      </c>
      <c r="W282" s="76">
        <f>SUMIFS('اليومية العامة'!$M$6:$M$1600,'اليومية العامة'!$J$6:$J$1600,$B282,'اليومية العامة'!$B$6:$B$1600,$V$1)</f>
        <v>0</v>
      </c>
      <c r="X282" s="76">
        <f>SUMIFS('اليومية العامة'!$I$6:$I$1600,'اليومية العامة'!$F$6:$F$1600,$B282,'اليومية العامة'!$B$6:$B$1600,$X$1)</f>
        <v>0</v>
      </c>
      <c r="Y282" s="76">
        <f>SUMIFS('اليومية العامة'!$M$6:$M$1600,'اليومية العامة'!$J$6:$J$1600,$B282,'اليومية العامة'!$B$6:$B$1600,$X$1)</f>
        <v>0</v>
      </c>
      <c r="Z282" s="76">
        <f>SUMIFS('اليومية العامة'!$I$6:$I$1600,'اليومية العامة'!$F$6:$F$1600,$B282,'اليومية العامة'!$B$6:$B$1600,$Z$1)</f>
        <v>0</v>
      </c>
      <c r="AA282" s="76">
        <f>SUMIFS('اليومية العامة'!$M$6:$M$1600,'اليومية العامة'!$J$6:$J$1600,$B282,'اليومية العامة'!$B$6:$B$1600,$Z$1)</f>
        <v>0</v>
      </c>
      <c r="AB282" s="76">
        <f>SUMIFS('اليومية العامة'!$I$6:$I$1600,'اليومية العامة'!$F$6:$F$1600,$B282,'اليومية العامة'!$B$6:$B$1600,$AB$1)</f>
        <v>0</v>
      </c>
      <c r="AC282" s="76">
        <f>SUMIFS('اليومية العامة'!$M$6:$M$1600,'اليومية العامة'!$J$6:$J$1600,$B282,'اليومية العامة'!$B$6:$B$1600,$AB$1)</f>
        <v>0</v>
      </c>
      <c r="AD282" s="76">
        <f t="shared" si="12"/>
        <v>0</v>
      </c>
      <c r="AE282" s="76">
        <f t="shared" si="13"/>
        <v>0</v>
      </c>
      <c r="AF282" s="20" t="str">
        <f t="shared" si="14"/>
        <v/>
      </c>
      <c r="AH282" s="77"/>
    </row>
    <row r="283" spans="1:34" x14ac:dyDescent="0.25">
      <c r="A283" s="75">
        <f>'دليل الحسابات'!A281</f>
        <v>3</v>
      </c>
      <c r="B283" s="75">
        <f>'دليل الحسابات'!B281</f>
        <v>42100000</v>
      </c>
      <c r="C283" s="75" t="str">
        <f>'دليل الحسابات'!C281</f>
        <v>ارباح بيع اصول ثابتة</v>
      </c>
      <c r="D283" s="76">
        <f>SUMIFS('القيد الإفتتاحي'!$I$6:$I$1600,'القيد الإفتتاحي'!$F$6:$F$1600,$B283,'القيد الإفتتاحي'!$B$6:$B$1600,$D$1)</f>
        <v>0</v>
      </c>
      <c r="E283" s="76">
        <f>SUMIFS('القيد الإفتتاحي'!$M$6:$M$1600,'القيد الإفتتاحي'!$J$6:$J$1600,$B283,'القيد الإفتتاحي'!$B$6:$B$1600,$D$1)</f>
        <v>0</v>
      </c>
      <c r="F283" s="76">
        <f>SUMIFS('اليومية العامة'!$I$6:$I$1600,'اليومية العامة'!$F$6:$F$1600,$B283,'اليومية العامة'!$B$6:$B$1600,$F$1)</f>
        <v>0</v>
      </c>
      <c r="G283" s="76">
        <f>SUMIFS('اليومية العامة'!$M$6:$M$1600,'اليومية العامة'!$J$6:$J$1600,$B283,'اليومية العامة'!$B$6:$B$1600,$F$1)</f>
        <v>0</v>
      </c>
      <c r="H283" s="76">
        <f>SUMIFS('اليومية العامة'!$I$6:$I$1600,'اليومية العامة'!$F$6:$F$1600,$B283,'اليومية العامة'!$B$6:$B$1600,$H$1)</f>
        <v>0</v>
      </c>
      <c r="I283" s="76">
        <f>SUMIFS('اليومية العامة'!$M$6:$M$1600,'اليومية العامة'!$J$6:$J$1600,$B283,'اليومية العامة'!$B$6:$B$1600,$H$1)</f>
        <v>0</v>
      </c>
      <c r="J283" s="76">
        <f>SUMIFS('اليومية العامة'!$I$6:$I$1600,'اليومية العامة'!$F$6:$F$1600,$B283,'اليومية العامة'!$B$6:$B$1600,$J$1)</f>
        <v>0</v>
      </c>
      <c r="K283" s="76">
        <f>SUMIFS('اليومية العامة'!$M$6:$M$1600,'اليومية العامة'!$J$6:$J$1600,$B283,'اليومية العامة'!$B$6:$B$1600,$J$1)</f>
        <v>0</v>
      </c>
      <c r="L283" s="76">
        <f>SUMIFS('اليومية العامة'!$I$6:$I$1600,'اليومية العامة'!$F$6:$F$1600,$B283,'اليومية العامة'!$B$6:$B$1600,$L$1)</f>
        <v>0</v>
      </c>
      <c r="M283" s="76">
        <f>SUMIFS('اليومية العامة'!$M$6:$M$1600,'اليومية العامة'!$J$6:$J$1600,$B283,'اليومية العامة'!$B$6:$B$1600,$L$1)</f>
        <v>0</v>
      </c>
      <c r="N283" s="76">
        <f>SUMIFS('اليومية العامة'!$I$6:$I$1600,'اليومية العامة'!$F$6:$F$1600,$B283,'اليومية العامة'!$B$6:$B$1600,$N$1)</f>
        <v>0</v>
      </c>
      <c r="O283" s="76">
        <f>SUMIFS('اليومية العامة'!$M$6:$M$1600,'اليومية العامة'!$J$6:$J$1600,$B283,'اليومية العامة'!$B$6:$B$1600,$N$1)</f>
        <v>0</v>
      </c>
      <c r="P283" s="76">
        <f>SUMIFS('اليومية العامة'!$I$6:$I$1600,'اليومية العامة'!$F$6:$F$1600,$B283,'اليومية العامة'!$B$6:$B$1600,$P$1)</f>
        <v>0</v>
      </c>
      <c r="Q283" s="76">
        <f>SUMIFS('اليومية العامة'!$M$6:$M$1600,'اليومية العامة'!$J$6:$J$1600,$B283,'اليومية العامة'!$B$6:$B$1600,$P$1)</f>
        <v>0</v>
      </c>
      <c r="R283" s="76">
        <f>SUMIFS('اليومية العامة'!$I$6:$I$1600,'اليومية العامة'!$F$6:$F$1600,$B283,'اليومية العامة'!$B$6:$B$1600,$R$1)</f>
        <v>0</v>
      </c>
      <c r="S283" s="76">
        <f>SUMIFS('اليومية العامة'!$M$6:$M$1600,'اليومية العامة'!$J$6:$J$1600,$B283,'اليومية العامة'!$B$6:$B$1600,$R$1)</f>
        <v>0</v>
      </c>
      <c r="T283" s="76">
        <f>SUMIFS('اليومية العامة'!$I$6:$I$1600,'اليومية العامة'!$F$6:$F$1600,$B283,'اليومية العامة'!$B$6:$B$1600,$T$1)</f>
        <v>0</v>
      </c>
      <c r="U283" s="76">
        <f>SUMIFS('اليومية العامة'!$M$6:$M$1600,'اليومية العامة'!$J$6:$J$1600,$B283,'اليومية العامة'!$B$6:$B$1600,$T$1)</f>
        <v>0</v>
      </c>
      <c r="V283" s="76">
        <f>SUMIFS('اليومية العامة'!$I$6:$I$1600,'اليومية العامة'!$F$6:$F$1600,$B283,'اليومية العامة'!$B$6:$B$1600,$V$1)</f>
        <v>0</v>
      </c>
      <c r="W283" s="76">
        <f>SUMIFS('اليومية العامة'!$M$6:$M$1600,'اليومية العامة'!$J$6:$J$1600,$B283,'اليومية العامة'!$B$6:$B$1600,$V$1)</f>
        <v>0</v>
      </c>
      <c r="X283" s="76">
        <f>SUMIFS('اليومية العامة'!$I$6:$I$1600,'اليومية العامة'!$F$6:$F$1600,$B283,'اليومية العامة'!$B$6:$B$1600,$X$1)</f>
        <v>0</v>
      </c>
      <c r="Y283" s="76">
        <f>SUMIFS('اليومية العامة'!$M$6:$M$1600,'اليومية العامة'!$J$6:$J$1600,$B283,'اليومية العامة'!$B$6:$B$1600,$X$1)</f>
        <v>0</v>
      </c>
      <c r="Z283" s="76">
        <f>SUMIFS('اليومية العامة'!$I$6:$I$1600,'اليومية العامة'!$F$6:$F$1600,$B283,'اليومية العامة'!$B$6:$B$1600,$Z$1)</f>
        <v>0</v>
      </c>
      <c r="AA283" s="76">
        <f>SUMIFS('اليومية العامة'!$M$6:$M$1600,'اليومية العامة'!$J$6:$J$1600,$B283,'اليومية العامة'!$B$6:$B$1600,$Z$1)</f>
        <v>0</v>
      </c>
      <c r="AB283" s="76">
        <f>SUMIFS('اليومية العامة'!$I$6:$I$1600,'اليومية العامة'!$F$6:$F$1600,$B283,'اليومية العامة'!$B$6:$B$1600,$AB$1)</f>
        <v>0</v>
      </c>
      <c r="AC283" s="76">
        <f>SUMIFS('اليومية العامة'!$M$6:$M$1600,'اليومية العامة'!$J$6:$J$1600,$B283,'اليومية العامة'!$B$6:$B$1600,$AB$1)</f>
        <v>0</v>
      </c>
      <c r="AD283" s="76">
        <f t="shared" si="12"/>
        <v>0</v>
      </c>
      <c r="AE283" s="76">
        <f t="shared" si="13"/>
        <v>0</v>
      </c>
      <c r="AF283" s="20" t="str">
        <f t="shared" si="14"/>
        <v/>
      </c>
      <c r="AH283" s="77"/>
    </row>
    <row r="284" spans="1:34" x14ac:dyDescent="0.25">
      <c r="A284" s="75">
        <f>'دليل الحسابات'!A282</f>
        <v>4</v>
      </c>
      <c r="B284" s="75">
        <f>'دليل الحسابات'!B282</f>
        <v>42101000</v>
      </c>
      <c r="C284" s="75" t="str">
        <f>'دليل الحسابات'!C282</f>
        <v>ارباح بيع اصول ثابتة</v>
      </c>
      <c r="D284" s="76">
        <f>SUMIFS('القيد الإفتتاحي'!$I$6:$I$1600,'القيد الإفتتاحي'!$F$6:$F$1600,$B284,'القيد الإفتتاحي'!$B$6:$B$1600,$D$1)</f>
        <v>0</v>
      </c>
      <c r="E284" s="76">
        <f>SUMIFS('القيد الإفتتاحي'!$M$6:$M$1600,'القيد الإفتتاحي'!$J$6:$J$1600,$B284,'القيد الإفتتاحي'!$B$6:$B$1600,$D$1)</f>
        <v>0</v>
      </c>
      <c r="F284" s="76">
        <f>SUMIFS('اليومية العامة'!$I$6:$I$1600,'اليومية العامة'!$F$6:$F$1600,$B284,'اليومية العامة'!$B$6:$B$1600,$F$1)</f>
        <v>0</v>
      </c>
      <c r="G284" s="76">
        <f>SUMIFS('اليومية العامة'!$M$6:$M$1600,'اليومية العامة'!$J$6:$J$1600,$B284,'اليومية العامة'!$B$6:$B$1600,$F$1)</f>
        <v>0</v>
      </c>
      <c r="H284" s="76">
        <f>SUMIFS('اليومية العامة'!$I$6:$I$1600,'اليومية العامة'!$F$6:$F$1600,$B284,'اليومية العامة'!$B$6:$B$1600,$H$1)</f>
        <v>0</v>
      </c>
      <c r="I284" s="76">
        <f>SUMIFS('اليومية العامة'!$M$6:$M$1600,'اليومية العامة'!$J$6:$J$1600,$B284,'اليومية العامة'!$B$6:$B$1600,$H$1)</f>
        <v>0</v>
      </c>
      <c r="J284" s="76">
        <f>SUMIFS('اليومية العامة'!$I$6:$I$1600,'اليومية العامة'!$F$6:$F$1600,$B284,'اليومية العامة'!$B$6:$B$1600,$J$1)</f>
        <v>0</v>
      </c>
      <c r="K284" s="76">
        <f>SUMIFS('اليومية العامة'!$M$6:$M$1600,'اليومية العامة'!$J$6:$J$1600,$B284,'اليومية العامة'!$B$6:$B$1600,$J$1)</f>
        <v>0</v>
      </c>
      <c r="L284" s="76">
        <f>SUMIFS('اليومية العامة'!$I$6:$I$1600,'اليومية العامة'!$F$6:$F$1600,$B284,'اليومية العامة'!$B$6:$B$1600,$L$1)</f>
        <v>0</v>
      </c>
      <c r="M284" s="76">
        <f>SUMIFS('اليومية العامة'!$M$6:$M$1600,'اليومية العامة'!$J$6:$J$1600,$B284,'اليومية العامة'!$B$6:$B$1600,$L$1)</f>
        <v>0</v>
      </c>
      <c r="N284" s="76">
        <f>SUMIFS('اليومية العامة'!$I$6:$I$1600,'اليومية العامة'!$F$6:$F$1600,$B284,'اليومية العامة'!$B$6:$B$1600,$N$1)</f>
        <v>0</v>
      </c>
      <c r="O284" s="76">
        <f>SUMIFS('اليومية العامة'!$M$6:$M$1600,'اليومية العامة'!$J$6:$J$1600,$B284,'اليومية العامة'!$B$6:$B$1600,$N$1)</f>
        <v>0</v>
      </c>
      <c r="P284" s="76">
        <f>SUMIFS('اليومية العامة'!$I$6:$I$1600,'اليومية العامة'!$F$6:$F$1600,$B284,'اليومية العامة'!$B$6:$B$1600,$P$1)</f>
        <v>0</v>
      </c>
      <c r="Q284" s="76">
        <f>SUMIFS('اليومية العامة'!$M$6:$M$1600,'اليومية العامة'!$J$6:$J$1600,$B284,'اليومية العامة'!$B$6:$B$1600,$P$1)</f>
        <v>0</v>
      </c>
      <c r="R284" s="76">
        <f>SUMIFS('اليومية العامة'!$I$6:$I$1600,'اليومية العامة'!$F$6:$F$1600,$B284,'اليومية العامة'!$B$6:$B$1600,$R$1)</f>
        <v>0</v>
      </c>
      <c r="S284" s="76">
        <f>SUMIFS('اليومية العامة'!$M$6:$M$1600,'اليومية العامة'!$J$6:$J$1600,$B284,'اليومية العامة'!$B$6:$B$1600,$R$1)</f>
        <v>0</v>
      </c>
      <c r="T284" s="76">
        <f>SUMIFS('اليومية العامة'!$I$6:$I$1600,'اليومية العامة'!$F$6:$F$1600,$B284,'اليومية العامة'!$B$6:$B$1600,$T$1)</f>
        <v>0</v>
      </c>
      <c r="U284" s="76">
        <f>SUMIFS('اليومية العامة'!$M$6:$M$1600,'اليومية العامة'!$J$6:$J$1600,$B284,'اليومية العامة'!$B$6:$B$1600,$T$1)</f>
        <v>0</v>
      </c>
      <c r="V284" s="76">
        <f>SUMIFS('اليومية العامة'!$I$6:$I$1600,'اليومية العامة'!$F$6:$F$1600,$B284,'اليومية العامة'!$B$6:$B$1600,$V$1)</f>
        <v>0</v>
      </c>
      <c r="W284" s="76">
        <f>SUMIFS('اليومية العامة'!$M$6:$M$1600,'اليومية العامة'!$J$6:$J$1600,$B284,'اليومية العامة'!$B$6:$B$1600,$V$1)</f>
        <v>0</v>
      </c>
      <c r="X284" s="76">
        <f>SUMIFS('اليومية العامة'!$I$6:$I$1600,'اليومية العامة'!$F$6:$F$1600,$B284,'اليومية العامة'!$B$6:$B$1600,$X$1)</f>
        <v>0</v>
      </c>
      <c r="Y284" s="76">
        <f>SUMIFS('اليومية العامة'!$M$6:$M$1600,'اليومية العامة'!$J$6:$J$1600,$B284,'اليومية العامة'!$B$6:$B$1600,$X$1)</f>
        <v>0</v>
      </c>
      <c r="Z284" s="76">
        <f>SUMIFS('اليومية العامة'!$I$6:$I$1600,'اليومية العامة'!$F$6:$F$1600,$B284,'اليومية العامة'!$B$6:$B$1600,$Z$1)</f>
        <v>0</v>
      </c>
      <c r="AA284" s="76">
        <f>SUMIFS('اليومية العامة'!$M$6:$M$1600,'اليومية العامة'!$J$6:$J$1600,$B284,'اليومية العامة'!$B$6:$B$1600,$Z$1)</f>
        <v>0</v>
      </c>
      <c r="AB284" s="76">
        <f>SUMIFS('اليومية العامة'!$I$6:$I$1600,'اليومية العامة'!$F$6:$F$1600,$B284,'اليومية العامة'!$B$6:$B$1600,$AB$1)</f>
        <v>0</v>
      </c>
      <c r="AC284" s="76">
        <f>SUMIFS('اليومية العامة'!$M$6:$M$1600,'اليومية العامة'!$J$6:$J$1600,$B284,'اليومية العامة'!$B$6:$B$1600,$AB$1)</f>
        <v>0</v>
      </c>
      <c r="AD284" s="76">
        <f t="shared" si="12"/>
        <v>0</v>
      </c>
      <c r="AE284" s="76">
        <f t="shared" si="13"/>
        <v>0</v>
      </c>
      <c r="AF284" s="20" t="str">
        <f t="shared" si="14"/>
        <v/>
      </c>
    </row>
    <row r="285" spans="1:34" x14ac:dyDescent="0.25">
      <c r="A285" s="75">
        <f>'دليل الحسابات'!A283</f>
        <v>5</v>
      </c>
      <c r="B285" s="75">
        <f>'دليل الحسابات'!B283</f>
        <v>42101001</v>
      </c>
      <c r="C285" s="75" t="str">
        <f>'دليل الحسابات'!C283</f>
        <v>ارباح بيع اصول ثابتة</v>
      </c>
      <c r="D285" s="76">
        <f>SUMIFS('القيد الإفتتاحي'!$I$6:$I$1600,'القيد الإفتتاحي'!$F$6:$F$1600,$B285,'القيد الإفتتاحي'!$B$6:$B$1600,$D$1)</f>
        <v>0</v>
      </c>
      <c r="E285" s="76">
        <f>SUMIFS('القيد الإفتتاحي'!$M$6:$M$1600,'القيد الإفتتاحي'!$J$6:$J$1600,$B285,'القيد الإفتتاحي'!$B$6:$B$1600,$D$1)</f>
        <v>0</v>
      </c>
      <c r="F285" s="76">
        <f>SUMIFS('اليومية العامة'!$I$6:$I$1600,'اليومية العامة'!$F$6:$F$1600,$B285,'اليومية العامة'!$B$6:$B$1600,$F$1)</f>
        <v>0</v>
      </c>
      <c r="G285" s="76">
        <f>SUMIFS('اليومية العامة'!$M$6:$M$1600,'اليومية العامة'!$J$6:$J$1600,$B285,'اليومية العامة'!$B$6:$B$1600,$F$1)</f>
        <v>0</v>
      </c>
      <c r="H285" s="76">
        <f>SUMIFS('اليومية العامة'!$I$6:$I$1600,'اليومية العامة'!$F$6:$F$1600,$B285,'اليومية العامة'!$B$6:$B$1600,$H$1)</f>
        <v>0</v>
      </c>
      <c r="I285" s="76">
        <f>SUMIFS('اليومية العامة'!$M$6:$M$1600,'اليومية العامة'!$J$6:$J$1600,$B285,'اليومية العامة'!$B$6:$B$1600,$H$1)</f>
        <v>0</v>
      </c>
      <c r="J285" s="76">
        <f>SUMIFS('اليومية العامة'!$I$6:$I$1600,'اليومية العامة'!$F$6:$F$1600,$B285,'اليومية العامة'!$B$6:$B$1600,$J$1)</f>
        <v>0</v>
      </c>
      <c r="K285" s="76">
        <f>SUMIFS('اليومية العامة'!$M$6:$M$1600,'اليومية العامة'!$J$6:$J$1600,$B285,'اليومية العامة'!$B$6:$B$1600,$J$1)</f>
        <v>0</v>
      </c>
      <c r="L285" s="76">
        <f>SUMIFS('اليومية العامة'!$I$6:$I$1600,'اليومية العامة'!$F$6:$F$1600,$B285,'اليومية العامة'!$B$6:$B$1600,$L$1)</f>
        <v>0</v>
      </c>
      <c r="M285" s="76">
        <f>SUMIFS('اليومية العامة'!$M$6:$M$1600,'اليومية العامة'!$J$6:$J$1600,$B285,'اليومية العامة'!$B$6:$B$1600,$L$1)</f>
        <v>0</v>
      </c>
      <c r="N285" s="76">
        <f>SUMIFS('اليومية العامة'!$I$6:$I$1600,'اليومية العامة'!$F$6:$F$1600,$B285,'اليومية العامة'!$B$6:$B$1600,$N$1)</f>
        <v>0</v>
      </c>
      <c r="O285" s="76">
        <f>SUMIFS('اليومية العامة'!$M$6:$M$1600,'اليومية العامة'!$J$6:$J$1600,$B285,'اليومية العامة'!$B$6:$B$1600,$N$1)</f>
        <v>0</v>
      </c>
      <c r="P285" s="76">
        <f>SUMIFS('اليومية العامة'!$I$6:$I$1600,'اليومية العامة'!$F$6:$F$1600,$B285,'اليومية العامة'!$B$6:$B$1600,$P$1)</f>
        <v>0</v>
      </c>
      <c r="Q285" s="76">
        <f>SUMIFS('اليومية العامة'!$M$6:$M$1600,'اليومية العامة'!$J$6:$J$1600,$B285,'اليومية العامة'!$B$6:$B$1600,$P$1)</f>
        <v>0</v>
      </c>
      <c r="R285" s="76">
        <f>SUMIFS('اليومية العامة'!$I$6:$I$1600,'اليومية العامة'!$F$6:$F$1600,$B285,'اليومية العامة'!$B$6:$B$1600,$R$1)</f>
        <v>0</v>
      </c>
      <c r="S285" s="76">
        <f>SUMIFS('اليومية العامة'!$M$6:$M$1600,'اليومية العامة'!$J$6:$J$1600,$B285,'اليومية العامة'!$B$6:$B$1600,$R$1)</f>
        <v>0</v>
      </c>
      <c r="T285" s="76">
        <f>SUMIFS('اليومية العامة'!$I$6:$I$1600,'اليومية العامة'!$F$6:$F$1600,$B285,'اليومية العامة'!$B$6:$B$1600,$T$1)</f>
        <v>0</v>
      </c>
      <c r="U285" s="76">
        <f>SUMIFS('اليومية العامة'!$M$6:$M$1600,'اليومية العامة'!$J$6:$J$1600,$B285,'اليومية العامة'!$B$6:$B$1600,$T$1)</f>
        <v>0</v>
      </c>
      <c r="V285" s="76">
        <f>SUMIFS('اليومية العامة'!$I$6:$I$1600,'اليومية العامة'!$F$6:$F$1600,$B285,'اليومية العامة'!$B$6:$B$1600,$V$1)</f>
        <v>0</v>
      </c>
      <c r="W285" s="76">
        <f>SUMIFS('اليومية العامة'!$M$6:$M$1600,'اليومية العامة'!$J$6:$J$1600,$B285,'اليومية العامة'!$B$6:$B$1600,$V$1)</f>
        <v>0</v>
      </c>
      <c r="X285" s="76">
        <f>SUMIFS('اليومية العامة'!$I$6:$I$1600,'اليومية العامة'!$F$6:$F$1600,$B285,'اليومية العامة'!$B$6:$B$1600,$X$1)</f>
        <v>0</v>
      </c>
      <c r="Y285" s="76">
        <f>SUMIFS('اليومية العامة'!$M$6:$M$1600,'اليومية العامة'!$J$6:$J$1600,$B285,'اليومية العامة'!$B$6:$B$1600,$X$1)</f>
        <v>0</v>
      </c>
      <c r="Z285" s="76">
        <f>SUMIFS('اليومية العامة'!$I$6:$I$1600,'اليومية العامة'!$F$6:$F$1600,$B285,'اليومية العامة'!$B$6:$B$1600,$Z$1)</f>
        <v>0</v>
      </c>
      <c r="AA285" s="76">
        <f>SUMIFS('اليومية العامة'!$M$6:$M$1600,'اليومية العامة'!$J$6:$J$1600,$B285,'اليومية العامة'!$B$6:$B$1600,$Z$1)</f>
        <v>0</v>
      </c>
      <c r="AB285" s="76">
        <f>SUMIFS('اليومية العامة'!$I$6:$I$1600,'اليومية العامة'!$F$6:$F$1600,$B285,'اليومية العامة'!$B$6:$B$1600,$AB$1)</f>
        <v>0</v>
      </c>
      <c r="AC285" s="76">
        <f>SUMIFS('اليومية العامة'!$M$6:$M$1600,'اليومية العامة'!$J$6:$J$1600,$B285,'اليومية العامة'!$B$6:$B$1600,$AB$1)</f>
        <v>0</v>
      </c>
      <c r="AD285" s="76">
        <f t="shared" si="12"/>
        <v>0</v>
      </c>
      <c r="AE285" s="76">
        <f t="shared" si="13"/>
        <v>0</v>
      </c>
      <c r="AF285" s="20" t="str">
        <f t="shared" si="14"/>
        <v/>
      </c>
      <c r="AH285" s="77"/>
    </row>
    <row r="286" spans="1:34" x14ac:dyDescent="0.25">
      <c r="A286" s="75">
        <f>'دليل الحسابات'!A284</f>
        <v>3</v>
      </c>
      <c r="B286" s="75">
        <f>'دليل الحسابات'!B284</f>
        <v>42200000</v>
      </c>
      <c r="C286" s="75" t="str">
        <f>'دليل الحسابات'!C284</f>
        <v>خصومات مكتسبة</v>
      </c>
      <c r="D286" s="76">
        <f>SUMIFS('القيد الإفتتاحي'!$I$6:$I$1600,'القيد الإفتتاحي'!$F$6:$F$1600,$B286,'القيد الإفتتاحي'!$B$6:$B$1600,$D$1)</f>
        <v>0</v>
      </c>
      <c r="E286" s="76">
        <f>SUMIFS('القيد الإفتتاحي'!$M$6:$M$1600,'القيد الإفتتاحي'!$J$6:$J$1600,$B286,'القيد الإفتتاحي'!$B$6:$B$1600,$D$1)</f>
        <v>0</v>
      </c>
      <c r="F286" s="76">
        <f>SUMIFS('اليومية العامة'!$I$6:$I$1600,'اليومية العامة'!$F$6:$F$1600,$B286,'اليومية العامة'!$B$6:$B$1600,$F$1)</f>
        <v>0</v>
      </c>
      <c r="G286" s="76">
        <f>SUMIFS('اليومية العامة'!$M$6:$M$1600,'اليومية العامة'!$J$6:$J$1600,$B286,'اليومية العامة'!$B$6:$B$1600,$F$1)</f>
        <v>0</v>
      </c>
      <c r="H286" s="76">
        <f>SUMIFS('اليومية العامة'!$I$6:$I$1600,'اليومية العامة'!$F$6:$F$1600,$B286,'اليومية العامة'!$B$6:$B$1600,$H$1)</f>
        <v>0</v>
      </c>
      <c r="I286" s="76">
        <f>SUMIFS('اليومية العامة'!$M$6:$M$1600,'اليومية العامة'!$J$6:$J$1600,$B286,'اليومية العامة'!$B$6:$B$1600,$H$1)</f>
        <v>0</v>
      </c>
      <c r="J286" s="76">
        <f>SUMIFS('اليومية العامة'!$I$6:$I$1600,'اليومية العامة'!$F$6:$F$1600,$B286,'اليومية العامة'!$B$6:$B$1600,$J$1)</f>
        <v>0</v>
      </c>
      <c r="K286" s="76">
        <f>SUMIFS('اليومية العامة'!$M$6:$M$1600,'اليومية العامة'!$J$6:$J$1600,$B286,'اليومية العامة'!$B$6:$B$1600,$J$1)</f>
        <v>0</v>
      </c>
      <c r="L286" s="76">
        <f>SUMIFS('اليومية العامة'!$I$6:$I$1600,'اليومية العامة'!$F$6:$F$1600,$B286,'اليومية العامة'!$B$6:$B$1600,$L$1)</f>
        <v>0</v>
      </c>
      <c r="M286" s="76">
        <f>SUMIFS('اليومية العامة'!$M$6:$M$1600,'اليومية العامة'!$J$6:$J$1600,$B286,'اليومية العامة'!$B$6:$B$1600,$L$1)</f>
        <v>0</v>
      </c>
      <c r="N286" s="76">
        <f>SUMIFS('اليومية العامة'!$I$6:$I$1600,'اليومية العامة'!$F$6:$F$1600,$B286,'اليومية العامة'!$B$6:$B$1600,$N$1)</f>
        <v>0</v>
      </c>
      <c r="O286" s="76">
        <f>SUMIFS('اليومية العامة'!$M$6:$M$1600,'اليومية العامة'!$J$6:$J$1600,$B286,'اليومية العامة'!$B$6:$B$1600,$N$1)</f>
        <v>0</v>
      </c>
      <c r="P286" s="76">
        <f>SUMIFS('اليومية العامة'!$I$6:$I$1600,'اليومية العامة'!$F$6:$F$1600,$B286,'اليومية العامة'!$B$6:$B$1600,$P$1)</f>
        <v>0</v>
      </c>
      <c r="Q286" s="76">
        <f>SUMIFS('اليومية العامة'!$M$6:$M$1600,'اليومية العامة'!$J$6:$J$1600,$B286,'اليومية العامة'!$B$6:$B$1600,$P$1)</f>
        <v>0</v>
      </c>
      <c r="R286" s="76">
        <f>SUMIFS('اليومية العامة'!$I$6:$I$1600,'اليومية العامة'!$F$6:$F$1600,$B286,'اليومية العامة'!$B$6:$B$1600,$R$1)</f>
        <v>0</v>
      </c>
      <c r="S286" s="76">
        <f>SUMIFS('اليومية العامة'!$M$6:$M$1600,'اليومية العامة'!$J$6:$J$1600,$B286,'اليومية العامة'!$B$6:$B$1600,$R$1)</f>
        <v>0</v>
      </c>
      <c r="T286" s="76">
        <f>SUMIFS('اليومية العامة'!$I$6:$I$1600,'اليومية العامة'!$F$6:$F$1600,$B286,'اليومية العامة'!$B$6:$B$1600,$T$1)</f>
        <v>0</v>
      </c>
      <c r="U286" s="76">
        <f>SUMIFS('اليومية العامة'!$M$6:$M$1600,'اليومية العامة'!$J$6:$J$1600,$B286,'اليومية العامة'!$B$6:$B$1600,$T$1)</f>
        <v>0</v>
      </c>
      <c r="V286" s="76">
        <f>SUMIFS('اليومية العامة'!$I$6:$I$1600,'اليومية العامة'!$F$6:$F$1600,$B286,'اليومية العامة'!$B$6:$B$1600,$V$1)</f>
        <v>0</v>
      </c>
      <c r="W286" s="76">
        <f>SUMIFS('اليومية العامة'!$M$6:$M$1600,'اليومية العامة'!$J$6:$J$1600,$B286,'اليومية العامة'!$B$6:$B$1600,$V$1)</f>
        <v>0</v>
      </c>
      <c r="X286" s="76">
        <f>SUMIFS('اليومية العامة'!$I$6:$I$1600,'اليومية العامة'!$F$6:$F$1600,$B286,'اليومية العامة'!$B$6:$B$1600,$X$1)</f>
        <v>0</v>
      </c>
      <c r="Y286" s="76">
        <f>SUMIFS('اليومية العامة'!$M$6:$M$1600,'اليومية العامة'!$J$6:$J$1600,$B286,'اليومية العامة'!$B$6:$B$1600,$X$1)</f>
        <v>0</v>
      </c>
      <c r="Z286" s="76">
        <f>SUMIFS('اليومية العامة'!$I$6:$I$1600,'اليومية العامة'!$F$6:$F$1600,$B286,'اليومية العامة'!$B$6:$B$1600,$Z$1)</f>
        <v>0</v>
      </c>
      <c r="AA286" s="76">
        <f>SUMIFS('اليومية العامة'!$M$6:$M$1600,'اليومية العامة'!$J$6:$J$1600,$B286,'اليومية العامة'!$B$6:$B$1600,$Z$1)</f>
        <v>0</v>
      </c>
      <c r="AB286" s="76">
        <f>SUMIFS('اليومية العامة'!$I$6:$I$1600,'اليومية العامة'!$F$6:$F$1600,$B286,'اليومية العامة'!$B$6:$B$1600,$AB$1)</f>
        <v>0</v>
      </c>
      <c r="AC286" s="76">
        <f>SUMIFS('اليومية العامة'!$M$6:$M$1600,'اليومية العامة'!$J$6:$J$1600,$B286,'اليومية العامة'!$B$6:$B$1600,$AB$1)</f>
        <v>0</v>
      </c>
      <c r="AD286" s="76">
        <f t="shared" si="12"/>
        <v>0</v>
      </c>
      <c r="AE286" s="76">
        <f t="shared" si="13"/>
        <v>0</v>
      </c>
      <c r="AF286" s="20" t="str">
        <f t="shared" si="14"/>
        <v/>
      </c>
      <c r="AH286" s="77"/>
    </row>
    <row r="287" spans="1:34" x14ac:dyDescent="0.25">
      <c r="A287" s="75">
        <f>'دليل الحسابات'!A285</f>
        <v>4</v>
      </c>
      <c r="B287" s="75">
        <f>'دليل الحسابات'!B285</f>
        <v>42201000</v>
      </c>
      <c r="C287" s="75" t="str">
        <f>'دليل الحسابات'!C285</f>
        <v>خصومات مكتسبة</v>
      </c>
      <c r="D287" s="76">
        <f>SUMIFS('القيد الإفتتاحي'!$I$6:$I$1600,'القيد الإفتتاحي'!$F$6:$F$1600,$B287,'القيد الإفتتاحي'!$B$6:$B$1600,$D$1)</f>
        <v>0</v>
      </c>
      <c r="E287" s="76">
        <f>SUMIFS('القيد الإفتتاحي'!$M$6:$M$1600,'القيد الإفتتاحي'!$J$6:$J$1600,$B287,'القيد الإفتتاحي'!$B$6:$B$1600,$D$1)</f>
        <v>0</v>
      </c>
      <c r="F287" s="76">
        <f>SUMIFS('اليومية العامة'!$I$6:$I$1600,'اليومية العامة'!$F$6:$F$1600,$B287,'اليومية العامة'!$B$6:$B$1600,$F$1)</f>
        <v>0</v>
      </c>
      <c r="G287" s="76">
        <f>SUMIFS('اليومية العامة'!$M$6:$M$1600,'اليومية العامة'!$J$6:$J$1600,$B287,'اليومية العامة'!$B$6:$B$1600,$F$1)</f>
        <v>0</v>
      </c>
      <c r="H287" s="76">
        <f>SUMIFS('اليومية العامة'!$I$6:$I$1600,'اليومية العامة'!$F$6:$F$1600,$B287,'اليومية العامة'!$B$6:$B$1600,$H$1)</f>
        <v>0</v>
      </c>
      <c r="I287" s="76">
        <f>SUMIFS('اليومية العامة'!$M$6:$M$1600,'اليومية العامة'!$J$6:$J$1600,$B287,'اليومية العامة'!$B$6:$B$1600,$H$1)</f>
        <v>0</v>
      </c>
      <c r="J287" s="76">
        <f>SUMIFS('اليومية العامة'!$I$6:$I$1600,'اليومية العامة'!$F$6:$F$1600,$B287,'اليومية العامة'!$B$6:$B$1600,$J$1)</f>
        <v>0</v>
      </c>
      <c r="K287" s="76">
        <f>SUMIFS('اليومية العامة'!$M$6:$M$1600,'اليومية العامة'!$J$6:$J$1600,$B287,'اليومية العامة'!$B$6:$B$1600,$J$1)</f>
        <v>0</v>
      </c>
      <c r="L287" s="76">
        <f>SUMIFS('اليومية العامة'!$I$6:$I$1600,'اليومية العامة'!$F$6:$F$1600,$B287,'اليومية العامة'!$B$6:$B$1600,$L$1)</f>
        <v>0</v>
      </c>
      <c r="M287" s="76">
        <f>SUMIFS('اليومية العامة'!$M$6:$M$1600,'اليومية العامة'!$J$6:$J$1600,$B287,'اليومية العامة'!$B$6:$B$1600,$L$1)</f>
        <v>0</v>
      </c>
      <c r="N287" s="76">
        <f>SUMIFS('اليومية العامة'!$I$6:$I$1600,'اليومية العامة'!$F$6:$F$1600,$B287,'اليومية العامة'!$B$6:$B$1600,$N$1)</f>
        <v>0</v>
      </c>
      <c r="O287" s="76">
        <f>SUMIFS('اليومية العامة'!$M$6:$M$1600,'اليومية العامة'!$J$6:$J$1600,$B287,'اليومية العامة'!$B$6:$B$1600,$N$1)</f>
        <v>0</v>
      </c>
      <c r="P287" s="76">
        <f>SUMIFS('اليومية العامة'!$I$6:$I$1600,'اليومية العامة'!$F$6:$F$1600,$B287,'اليومية العامة'!$B$6:$B$1600,$P$1)</f>
        <v>0</v>
      </c>
      <c r="Q287" s="76">
        <f>SUMIFS('اليومية العامة'!$M$6:$M$1600,'اليومية العامة'!$J$6:$J$1600,$B287,'اليومية العامة'!$B$6:$B$1600,$P$1)</f>
        <v>0</v>
      </c>
      <c r="R287" s="76">
        <f>SUMIFS('اليومية العامة'!$I$6:$I$1600,'اليومية العامة'!$F$6:$F$1600,$B287,'اليومية العامة'!$B$6:$B$1600,$R$1)</f>
        <v>0</v>
      </c>
      <c r="S287" s="76">
        <f>SUMIFS('اليومية العامة'!$M$6:$M$1600,'اليومية العامة'!$J$6:$J$1600,$B287,'اليومية العامة'!$B$6:$B$1600,$R$1)</f>
        <v>0</v>
      </c>
      <c r="T287" s="76">
        <f>SUMIFS('اليومية العامة'!$I$6:$I$1600,'اليومية العامة'!$F$6:$F$1600,$B287,'اليومية العامة'!$B$6:$B$1600,$T$1)</f>
        <v>0</v>
      </c>
      <c r="U287" s="76">
        <f>SUMIFS('اليومية العامة'!$M$6:$M$1600,'اليومية العامة'!$J$6:$J$1600,$B287,'اليومية العامة'!$B$6:$B$1600,$T$1)</f>
        <v>0</v>
      </c>
      <c r="V287" s="76">
        <f>SUMIFS('اليومية العامة'!$I$6:$I$1600,'اليومية العامة'!$F$6:$F$1600,$B287,'اليومية العامة'!$B$6:$B$1600,$V$1)</f>
        <v>0</v>
      </c>
      <c r="W287" s="76">
        <f>SUMIFS('اليومية العامة'!$M$6:$M$1600,'اليومية العامة'!$J$6:$J$1600,$B287,'اليومية العامة'!$B$6:$B$1600,$V$1)</f>
        <v>0</v>
      </c>
      <c r="X287" s="76">
        <f>SUMIFS('اليومية العامة'!$I$6:$I$1600,'اليومية العامة'!$F$6:$F$1600,$B287,'اليومية العامة'!$B$6:$B$1600,$X$1)</f>
        <v>0</v>
      </c>
      <c r="Y287" s="76">
        <f>SUMIFS('اليومية العامة'!$M$6:$M$1600,'اليومية العامة'!$J$6:$J$1600,$B287,'اليومية العامة'!$B$6:$B$1600,$X$1)</f>
        <v>0</v>
      </c>
      <c r="Z287" s="76">
        <f>SUMIFS('اليومية العامة'!$I$6:$I$1600,'اليومية العامة'!$F$6:$F$1600,$B287,'اليومية العامة'!$B$6:$B$1600,$Z$1)</f>
        <v>0</v>
      </c>
      <c r="AA287" s="76">
        <f>SUMIFS('اليومية العامة'!$M$6:$M$1600,'اليومية العامة'!$J$6:$J$1600,$B287,'اليومية العامة'!$B$6:$B$1600,$Z$1)</f>
        <v>0</v>
      </c>
      <c r="AB287" s="76">
        <f>SUMIFS('اليومية العامة'!$I$6:$I$1600,'اليومية العامة'!$F$6:$F$1600,$B287,'اليومية العامة'!$B$6:$B$1600,$AB$1)</f>
        <v>0</v>
      </c>
      <c r="AC287" s="76">
        <f>SUMIFS('اليومية العامة'!$M$6:$M$1600,'اليومية العامة'!$J$6:$J$1600,$B287,'اليومية العامة'!$B$6:$B$1600,$AB$1)</f>
        <v>0</v>
      </c>
      <c r="AD287" s="76">
        <f t="shared" si="12"/>
        <v>0</v>
      </c>
      <c r="AE287" s="76">
        <f t="shared" si="13"/>
        <v>0</v>
      </c>
      <c r="AF287" s="20" t="str">
        <f t="shared" si="14"/>
        <v/>
      </c>
      <c r="AH287" s="77"/>
    </row>
    <row r="288" spans="1:34" x14ac:dyDescent="0.25">
      <c r="A288" s="75">
        <f>'دليل الحسابات'!A286</f>
        <v>5</v>
      </c>
      <c r="B288" s="75">
        <f>'دليل الحسابات'!B286</f>
        <v>42201001</v>
      </c>
      <c r="C288" s="75" t="str">
        <f>'دليل الحسابات'!C286</f>
        <v>خصومات مكتسبة</v>
      </c>
      <c r="D288" s="76">
        <f>SUMIFS('القيد الإفتتاحي'!$I$6:$I$1600,'القيد الإفتتاحي'!$F$6:$F$1600,$B288,'القيد الإفتتاحي'!$B$6:$B$1600,$D$1)</f>
        <v>0</v>
      </c>
      <c r="E288" s="76">
        <f>SUMIFS('القيد الإفتتاحي'!$M$6:$M$1600,'القيد الإفتتاحي'!$J$6:$J$1600,$B288,'القيد الإفتتاحي'!$B$6:$B$1600,$D$1)</f>
        <v>0</v>
      </c>
      <c r="F288" s="76">
        <f>SUMIFS('اليومية العامة'!$I$6:$I$1600,'اليومية العامة'!$F$6:$F$1600,$B288,'اليومية العامة'!$B$6:$B$1600,$F$1)</f>
        <v>0</v>
      </c>
      <c r="G288" s="76">
        <f>SUMIFS('اليومية العامة'!$M$6:$M$1600,'اليومية العامة'!$J$6:$J$1600,$B288,'اليومية العامة'!$B$6:$B$1600,$F$1)</f>
        <v>0</v>
      </c>
      <c r="H288" s="76">
        <f>SUMIFS('اليومية العامة'!$I$6:$I$1600,'اليومية العامة'!$F$6:$F$1600,$B288,'اليومية العامة'!$B$6:$B$1600,$H$1)</f>
        <v>0</v>
      </c>
      <c r="I288" s="76">
        <f>SUMIFS('اليومية العامة'!$M$6:$M$1600,'اليومية العامة'!$J$6:$J$1600,$B288,'اليومية العامة'!$B$6:$B$1600,$H$1)</f>
        <v>0</v>
      </c>
      <c r="J288" s="76">
        <f>SUMIFS('اليومية العامة'!$I$6:$I$1600,'اليومية العامة'!$F$6:$F$1600,$B288,'اليومية العامة'!$B$6:$B$1600,$J$1)</f>
        <v>0</v>
      </c>
      <c r="K288" s="76">
        <f>SUMIFS('اليومية العامة'!$M$6:$M$1600,'اليومية العامة'!$J$6:$J$1600,$B288,'اليومية العامة'!$B$6:$B$1600,$J$1)</f>
        <v>0</v>
      </c>
      <c r="L288" s="76">
        <f>SUMIFS('اليومية العامة'!$I$6:$I$1600,'اليومية العامة'!$F$6:$F$1600,$B288,'اليومية العامة'!$B$6:$B$1600,$L$1)</f>
        <v>0</v>
      </c>
      <c r="M288" s="76">
        <f>SUMIFS('اليومية العامة'!$M$6:$M$1600,'اليومية العامة'!$J$6:$J$1600,$B288,'اليومية العامة'!$B$6:$B$1600,$L$1)</f>
        <v>0</v>
      </c>
      <c r="N288" s="76">
        <f>SUMIFS('اليومية العامة'!$I$6:$I$1600,'اليومية العامة'!$F$6:$F$1600,$B288,'اليومية العامة'!$B$6:$B$1600,$N$1)</f>
        <v>0</v>
      </c>
      <c r="O288" s="76">
        <f>SUMIFS('اليومية العامة'!$M$6:$M$1600,'اليومية العامة'!$J$6:$J$1600,$B288,'اليومية العامة'!$B$6:$B$1600,$N$1)</f>
        <v>0</v>
      </c>
      <c r="P288" s="76">
        <f>SUMIFS('اليومية العامة'!$I$6:$I$1600,'اليومية العامة'!$F$6:$F$1600,$B288,'اليومية العامة'!$B$6:$B$1600,$P$1)</f>
        <v>0</v>
      </c>
      <c r="Q288" s="76">
        <f>SUMIFS('اليومية العامة'!$M$6:$M$1600,'اليومية العامة'!$J$6:$J$1600,$B288,'اليومية العامة'!$B$6:$B$1600,$P$1)</f>
        <v>0</v>
      </c>
      <c r="R288" s="76">
        <f>SUMIFS('اليومية العامة'!$I$6:$I$1600,'اليومية العامة'!$F$6:$F$1600,$B288,'اليومية العامة'!$B$6:$B$1600,$R$1)</f>
        <v>0</v>
      </c>
      <c r="S288" s="76">
        <f>SUMIFS('اليومية العامة'!$M$6:$M$1600,'اليومية العامة'!$J$6:$J$1600,$B288,'اليومية العامة'!$B$6:$B$1600,$R$1)</f>
        <v>0</v>
      </c>
      <c r="T288" s="76">
        <f>SUMIFS('اليومية العامة'!$I$6:$I$1600,'اليومية العامة'!$F$6:$F$1600,$B288,'اليومية العامة'!$B$6:$B$1600,$T$1)</f>
        <v>0</v>
      </c>
      <c r="U288" s="76">
        <f>SUMIFS('اليومية العامة'!$M$6:$M$1600,'اليومية العامة'!$J$6:$J$1600,$B288,'اليومية العامة'!$B$6:$B$1600,$T$1)</f>
        <v>0</v>
      </c>
      <c r="V288" s="76">
        <f>SUMIFS('اليومية العامة'!$I$6:$I$1600,'اليومية العامة'!$F$6:$F$1600,$B288,'اليومية العامة'!$B$6:$B$1600,$V$1)</f>
        <v>0</v>
      </c>
      <c r="W288" s="76">
        <f>SUMIFS('اليومية العامة'!$M$6:$M$1600,'اليومية العامة'!$J$6:$J$1600,$B288,'اليومية العامة'!$B$6:$B$1600,$V$1)</f>
        <v>0</v>
      </c>
      <c r="X288" s="76">
        <f>SUMIFS('اليومية العامة'!$I$6:$I$1600,'اليومية العامة'!$F$6:$F$1600,$B288,'اليومية العامة'!$B$6:$B$1600,$X$1)</f>
        <v>0</v>
      </c>
      <c r="Y288" s="76">
        <f>SUMIFS('اليومية العامة'!$M$6:$M$1600,'اليومية العامة'!$J$6:$J$1600,$B288,'اليومية العامة'!$B$6:$B$1600,$X$1)</f>
        <v>0</v>
      </c>
      <c r="Z288" s="76">
        <f>SUMIFS('اليومية العامة'!$I$6:$I$1600,'اليومية العامة'!$F$6:$F$1600,$B288,'اليومية العامة'!$B$6:$B$1600,$Z$1)</f>
        <v>0</v>
      </c>
      <c r="AA288" s="76">
        <f>SUMIFS('اليومية العامة'!$M$6:$M$1600,'اليومية العامة'!$J$6:$J$1600,$B288,'اليومية العامة'!$B$6:$B$1600,$Z$1)</f>
        <v>0</v>
      </c>
      <c r="AB288" s="76">
        <f>SUMIFS('اليومية العامة'!$I$6:$I$1600,'اليومية العامة'!$F$6:$F$1600,$B288,'اليومية العامة'!$B$6:$B$1600,$AB$1)</f>
        <v>0</v>
      </c>
      <c r="AC288" s="76">
        <f>SUMIFS('اليومية العامة'!$M$6:$M$1600,'اليومية العامة'!$J$6:$J$1600,$B288,'اليومية العامة'!$B$6:$B$1600,$AB$1)</f>
        <v>0</v>
      </c>
      <c r="AD288" s="76">
        <f t="shared" si="12"/>
        <v>0</v>
      </c>
      <c r="AE288" s="76">
        <f t="shared" si="13"/>
        <v>0</v>
      </c>
      <c r="AF288" s="20" t="str">
        <f t="shared" si="14"/>
        <v/>
      </c>
    </row>
    <row r="289" spans="1:34" x14ac:dyDescent="0.25">
      <c r="A289" s="75">
        <f>'دليل الحسابات'!A287</f>
        <v>3</v>
      </c>
      <c r="B289" s="75">
        <f>'دليل الحسابات'!B287</f>
        <v>42300000</v>
      </c>
      <c r="C289" s="75" t="str">
        <f>'دليل الحسابات'!C287</f>
        <v>خصومات وجزاءات عاملين</v>
      </c>
      <c r="D289" s="76">
        <f>SUMIFS('القيد الإفتتاحي'!$I$6:$I$1600,'القيد الإفتتاحي'!$F$6:$F$1600,$B289,'القيد الإفتتاحي'!$B$6:$B$1600,$D$1)</f>
        <v>0</v>
      </c>
      <c r="E289" s="76">
        <f>SUMIFS('القيد الإفتتاحي'!$M$6:$M$1600,'القيد الإفتتاحي'!$J$6:$J$1600,$B289,'القيد الإفتتاحي'!$B$6:$B$1600,$D$1)</f>
        <v>0</v>
      </c>
      <c r="F289" s="76">
        <f>SUMIFS('اليومية العامة'!$I$6:$I$1600,'اليومية العامة'!$F$6:$F$1600,$B289,'اليومية العامة'!$B$6:$B$1600,$F$1)</f>
        <v>0</v>
      </c>
      <c r="G289" s="76">
        <f>SUMIFS('اليومية العامة'!$M$6:$M$1600,'اليومية العامة'!$J$6:$J$1600,$B289,'اليومية العامة'!$B$6:$B$1600,$F$1)</f>
        <v>0</v>
      </c>
      <c r="H289" s="76">
        <f>SUMIFS('اليومية العامة'!$I$6:$I$1600,'اليومية العامة'!$F$6:$F$1600,$B289,'اليومية العامة'!$B$6:$B$1600,$H$1)</f>
        <v>0</v>
      </c>
      <c r="I289" s="76">
        <f>SUMIFS('اليومية العامة'!$M$6:$M$1600,'اليومية العامة'!$J$6:$J$1600,$B289,'اليومية العامة'!$B$6:$B$1600,$H$1)</f>
        <v>0</v>
      </c>
      <c r="J289" s="76">
        <f>SUMIFS('اليومية العامة'!$I$6:$I$1600,'اليومية العامة'!$F$6:$F$1600,$B289,'اليومية العامة'!$B$6:$B$1600,$J$1)</f>
        <v>0</v>
      </c>
      <c r="K289" s="76">
        <f>SUMIFS('اليومية العامة'!$M$6:$M$1600,'اليومية العامة'!$J$6:$J$1600,$B289,'اليومية العامة'!$B$6:$B$1600,$J$1)</f>
        <v>0</v>
      </c>
      <c r="L289" s="76">
        <f>SUMIFS('اليومية العامة'!$I$6:$I$1600,'اليومية العامة'!$F$6:$F$1600,$B289,'اليومية العامة'!$B$6:$B$1600,$L$1)</f>
        <v>0</v>
      </c>
      <c r="M289" s="76">
        <f>SUMIFS('اليومية العامة'!$M$6:$M$1600,'اليومية العامة'!$J$6:$J$1600,$B289,'اليومية العامة'!$B$6:$B$1600,$L$1)</f>
        <v>0</v>
      </c>
      <c r="N289" s="76">
        <f>SUMIFS('اليومية العامة'!$I$6:$I$1600,'اليومية العامة'!$F$6:$F$1600,$B289,'اليومية العامة'!$B$6:$B$1600,$N$1)</f>
        <v>0</v>
      </c>
      <c r="O289" s="76">
        <f>SUMIFS('اليومية العامة'!$M$6:$M$1600,'اليومية العامة'!$J$6:$J$1600,$B289,'اليومية العامة'!$B$6:$B$1600,$N$1)</f>
        <v>0</v>
      </c>
      <c r="P289" s="76">
        <f>SUMIFS('اليومية العامة'!$I$6:$I$1600,'اليومية العامة'!$F$6:$F$1600,$B289,'اليومية العامة'!$B$6:$B$1600,$P$1)</f>
        <v>0</v>
      </c>
      <c r="Q289" s="76">
        <f>SUMIFS('اليومية العامة'!$M$6:$M$1600,'اليومية العامة'!$J$6:$J$1600,$B289,'اليومية العامة'!$B$6:$B$1600,$P$1)</f>
        <v>0</v>
      </c>
      <c r="R289" s="76">
        <f>SUMIFS('اليومية العامة'!$I$6:$I$1600,'اليومية العامة'!$F$6:$F$1600,$B289,'اليومية العامة'!$B$6:$B$1600,$R$1)</f>
        <v>0</v>
      </c>
      <c r="S289" s="76">
        <f>SUMIFS('اليومية العامة'!$M$6:$M$1600,'اليومية العامة'!$J$6:$J$1600,$B289,'اليومية العامة'!$B$6:$B$1600,$R$1)</f>
        <v>0</v>
      </c>
      <c r="T289" s="76">
        <f>SUMIFS('اليومية العامة'!$I$6:$I$1600,'اليومية العامة'!$F$6:$F$1600,$B289,'اليومية العامة'!$B$6:$B$1600,$T$1)</f>
        <v>0</v>
      </c>
      <c r="U289" s="76">
        <f>SUMIFS('اليومية العامة'!$M$6:$M$1600,'اليومية العامة'!$J$6:$J$1600,$B289,'اليومية العامة'!$B$6:$B$1600,$T$1)</f>
        <v>0</v>
      </c>
      <c r="V289" s="76">
        <f>SUMIFS('اليومية العامة'!$I$6:$I$1600,'اليومية العامة'!$F$6:$F$1600,$B289,'اليومية العامة'!$B$6:$B$1600,$V$1)</f>
        <v>0</v>
      </c>
      <c r="W289" s="76">
        <f>SUMIFS('اليومية العامة'!$M$6:$M$1600,'اليومية العامة'!$J$6:$J$1600,$B289,'اليومية العامة'!$B$6:$B$1600,$V$1)</f>
        <v>0</v>
      </c>
      <c r="X289" s="76">
        <f>SUMIFS('اليومية العامة'!$I$6:$I$1600,'اليومية العامة'!$F$6:$F$1600,$B289,'اليومية العامة'!$B$6:$B$1600,$X$1)</f>
        <v>0</v>
      </c>
      <c r="Y289" s="76">
        <f>SUMIFS('اليومية العامة'!$M$6:$M$1600,'اليومية العامة'!$J$6:$J$1600,$B289,'اليومية العامة'!$B$6:$B$1600,$X$1)</f>
        <v>0</v>
      </c>
      <c r="Z289" s="76">
        <f>SUMIFS('اليومية العامة'!$I$6:$I$1600,'اليومية العامة'!$F$6:$F$1600,$B289,'اليومية العامة'!$B$6:$B$1600,$Z$1)</f>
        <v>0</v>
      </c>
      <c r="AA289" s="76">
        <f>SUMIFS('اليومية العامة'!$M$6:$M$1600,'اليومية العامة'!$J$6:$J$1600,$B289,'اليومية العامة'!$B$6:$B$1600,$Z$1)</f>
        <v>0</v>
      </c>
      <c r="AB289" s="76">
        <f>SUMIFS('اليومية العامة'!$I$6:$I$1600,'اليومية العامة'!$F$6:$F$1600,$B289,'اليومية العامة'!$B$6:$B$1600,$AB$1)</f>
        <v>0</v>
      </c>
      <c r="AC289" s="76">
        <f>SUMIFS('اليومية العامة'!$M$6:$M$1600,'اليومية العامة'!$J$6:$J$1600,$B289,'اليومية العامة'!$B$6:$B$1600,$AB$1)</f>
        <v>0</v>
      </c>
      <c r="AD289" s="76">
        <f t="shared" si="12"/>
        <v>0</v>
      </c>
      <c r="AE289" s="76">
        <f t="shared" si="13"/>
        <v>0</v>
      </c>
      <c r="AF289" s="20" t="str">
        <f t="shared" si="14"/>
        <v/>
      </c>
    </row>
    <row r="290" spans="1:34" x14ac:dyDescent="0.25">
      <c r="A290" s="75">
        <f>'دليل الحسابات'!A288</f>
        <v>4</v>
      </c>
      <c r="B290" s="75">
        <f>'دليل الحسابات'!B288</f>
        <v>42301000</v>
      </c>
      <c r="C290" s="75" t="str">
        <f>'دليل الحسابات'!C288</f>
        <v>خصومات وجزاءات عاملين</v>
      </c>
      <c r="D290" s="76">
        <f>SUMIFS('القيد الإفتتاحي'!$I$6:$I$1600,'القيد الإفتتاحي'!$F$6:$F$1600,$B290,'القيد الإفتتاحي'!$B$6:$B$1600,$D$1)</f>
        <v>0</v>
      </c>
      <c r="E290" s="76">
        <f>SUMIFS('القيد الإفتتاحي'!$M$6:$M$1600,'القيد الإفتتاحي'!$J$6:$J$1600,$B290,'القيد الإفتتاحي'!$B$6:$B$1600,$D$1)</f>
        <v>0</v>
      </c>
      <c r="F290" s="76">
        <f>SUMIFS('اليومية العامة'!$I$6:$I$1600,'اليومية العامة'!$F$6:$F$1600,$B290,'اليومية العامة'!$B$6:$B$1600,$F$1)</f>
        <v>0</v>
      </c>
      <c r="G290" s="76">
        <f>SUMIFS('اليومية العامة'!$M$6:$M$1600,'اليومية العامة'!$J$6:$J$1600,$B290,'اليومية العامة'!$B$6:$B$1600,$F$1)</f>
        <v>0</v>
      </c>
      <c r="H290" s="76">
        <f>SUMIFS('اليومية العامة'!$I$6:$I$1600,'اليومية العامة'!$F$6:$F$1600,$B290,'اليومية العامة'!$B$6:$B$1600,$H$1)</f>
        <v>0</v>
      </c>
      <c r="I290" s="76">
        <f>SUMIFS('اليومية العامة'!$M$6:$M$1600,'اليومية العامة'!$J$6:$J$1600,$B290,'اليومية العامة'!$B$6:$B$1600,$H$1)</f>
        <v>0</v>
      </c>
      <c r="J290" s="76">
        <f>SUMIFS('اليومية العامة'!$I$6:$I$1600,'اليومية العامة'!$F$6:$F$1600,$B290,'اليومية العامة'!$B$6:$B$1600,$J$1)</f>
        <v>0</v>
      </c>
      <c r="K290" s="76">
        <f>SUMIFS('اليومية العامة'!$M$6:$M$1600,'اليومية العامة'!$J$6:$J$1600,$B290,'اليومية العامة'!$B$6:$B$1600,$J$1)</f>
        <v>0</v>
      </c>
      <c r="L290" s="76">
        <f>SUMIFS('اليومية العامة'!$I$6:$I$1600,'اليومية العامة'!$F$6:$F$1600,$B290,'اليومية العامة'!$B$6:$B$1600,$L$1)</f>
        <v>0</v>
      </c>
      <c r="M290" s="76">
        <f>SUMIFS('اليومية العامة'!$M$6:$M$1600,'اليومية العامة'!$J$6:$J$1600,$B290,'اليومية العامة'!$B$6:$B$1600,$L$1)</f>
        <v>0</v>
      </c>
      <c r="N290" s="76">
        <f>SUMIFS('اليومية العامة'!$I$6:$I$1600,'اليومية العامة'!$F$6:$F$1600,$B290,'اليومية العامة'!$B$6:$B$1600,$N$1)</f>
        <v>0</v>
      </c>
      <c r="O290" s="76">
        <f>SUMIFS('اليومية العامة'!$M$6:$M$1600,'اليومية العامة'!$J$6:$J$1600,$B290,'اليومية العامة'!$B$6:$B$1600,$N$1)</f>
        <v>0</v>
      </c>
      <c r="P290" s="76">
        <f>SUMIFS('اليومية العامة'!$I$6:$I$1600,'اليومية العامة'!$F$6:$F$1600,$B290,'اليومية العامة'!$B$6:$B$1600,$P$1)</f>
        <v>0</v>
      </c>
      <c r="Q290" s="76">
        <f>SUMIFS('اليومية العامة'!$M$6:$M$1600,'اليومية العامة'!$J$6:$J$1600,$B290,'اليومية العامة'!$B$6:$B$1600,$P$1)</f>
        <v>0</v>
      </c>
      <c r="R290" s="76">
        <f>SUMIFS('اليومية العامة'!$I$6:$I$1600,'اليومية العامة'!$F$6:$F$1600,$B290,'اليومية العامة'!$B$6:$B$1600,$R$1)</f>
        <v>0</v>
      </c>
      <c r="S290" s="76">
        <f>SUMIFS('اليومية العامة'!$M$6:$M$1600,'اليومية العامة'!$J$6:$J$1600,$B290,'اليومية العامة'!$B$6:$B$1600,$R$1)</f>
        <v>0</v>
      </c>
      <c r="T290" s="76">
        <f>SUMIFS('اليومية العامة'!$I$6:$I$1600,'اليومية العامة'!$F$6:$F$1600,$B290,'اليومية العامة'!$B$6:$B$1600,$T$1)</f>
        <v>0</v>
      </c>
      <c r="U290" s="76">
        <f>SUMIFS('اليومية العامة'!$M$6:$M$1600,'اليومية العامة'!$J$6:$J$1600,$B290,'اليومية العامة'!$B$6:$B$1600,$T$1)</f>
        <v>0</v>
      </c>
      <c r="V290" s="76">
        <f>SUMIFS('اليومية العامة'!$I$6:$I$1600,'اليومية العامة'!$F$6:$F$1600,$B290,'اليومية العامة'!$B$6:$B$1600,$V$1)</f>
        <v>0</v>
      </c>
      <c r="W290" s="76">
        <f>SUMIFS('اليومية العامة'!$M$6:$M$1600,'اليومية العامة'!$J$6:$J$1600,$B290,'اليومية العامة'!$B$6:$B$1600,$V$1)</f>
        <v>0</v>
      </c>
      <c r="X290" s="76">
        <f>SUMIFS('اليومية العامة'!$I$6:$I$1600,'اليومية العامة'!$F$6:$F$1600,$B290,'اليومية العامة'!$B$6:$B$1600,$X$1)</f>
        <v>0</v>
      </c>
      <c r="Y290" s="76">
        <f>SUMIFS('اليومية العامة'!$M$6:$M$1600,'اليومية العامة'!$J$6:$J$1600,$B290,'اليومية العامة'!$B$6:$B$1600,$X$1)</f>
        <v>0</v>
      </c>
      <c r="Z290" s="76">
        <f>SUMIFS('اليومية العامة'!$I$6:$I$1600,'اليومية العامة'!$F$6:$F$1600,$B290,'اليومية العامة'!$B$6:$B$1600,$Z$1)</f>
        <v>0</v>
      </c>
      <c r="AA290" s="76">
        <f>SUMIFS('اليومية العامة'!$M$6:$M$1600,'اليومية العامة'!$J$6:$J$1600,$B290,'اليومية العامة'!$B$6:$B$1600,$Z$1)</f>
        <v>0</v>
      </c>
      <c r="AB290" s="76">
        <f>SUMIFS('اليومية العامة'!$I$6:$I$1600,'اليومية العامة'!$F$6:$F$1600,$B290,'اليومية العامة'!$B$6:$B$1600,$AB$1)</f>
        <v>0</v>
      </c>
      <c r="AC290" s="76">
        <f>SUMIFS('اليومية العامة'!$M$6:$M$1600,'اليومية العامة'!$J$6:$J$1600,$B290,'اليومية العامة'!$B$6:$B$1600,$AB$1)</f>
        <v>0</v>
      </c>
      <c r="AD290" s="76">
        <f t="shared" si="12"/>
        <v>0</v>
      </c>
      <c r="AE290" s="76">
        <f t="shared" si="13"/>
        <v>0</v>
      </c>
      <c r="AF290" s="20" t="str">
        <f t="shared" si="14"/>
        <v/>
      </c>
    </row>
    <row r="291" spans="1:34" x14ac:dyDescent="0.25">
      <c r="A291" s="75">
        <f>'دليل الحسابات'!A289</f>
        <v>5</v>
      </c>
      <c r="B291" s="75">
        <f>'دليل الحسابات'!B289</f>
        <v>42301001</v>
      </c>
      <c r="C291" s="75" t="str">
        <f>'دليل الحسابات'!C289</f>
        <v>خصومات وجزاءات عاملين</v>
      </c>
      <c r="D291" s="76">
        <f>SUMIFS('القيد الإفتتاحي'!$I$6:$I$1600,'القيد الإفتتاحي'!$F$6:$F$1600,$B291,'القيد الإفتتاحي'!$B$6:$B$1600,$D$1)</f>
        <v>0</v>
      </c>
      <c r="E291" s="76">
        <f>SUMIFS('القيد الإفتتاحي'!$M$6:$M$1600,'القيد الإفتتاحي'!$J$6:$J$1600,$B291,'القيد الإفتتاحي'!$B$6:$B$1600,$D$1)</f>
        <v>0</v>
      </c>
      <c r="F291" s="76">
        <f>SUMIFS('اليومية العامة'!$I$6:$I$1600,'اليومية العامة'!$F$6:$F$1600,$B291,'اليومية العامة'!$B$6:$B$1600,$F$1)</f>
        <v>0</v>
      </c>
      <c r="G291" s="76">
        <f>SUMIFS('اليومية العامة'!$M$6:$M$1600,'اليومية العامة'!$J$6:$J$1600,$B291,'اليومية العامة'!$B$6:$B$1600,$F$1)</f>
        <v>0</v>
      </c>
      <c r="H291" s="76">
        <f>SUMIFS('اليومية العامة'!$I$6:$I$1600,'اليومية العامة'!$F$6:$F$1600,$B291,'اليومية العامة'!$B$6:$B$1600,$H$1)</f>
        <v>0</v>
      </c>
      <c r="I291" s="76">
        <f>SUMIFS('اليومية العامة'!$M$6:$M$1600,'اليومية العامة'!$J$6:$J$1600,$B291,'اليومية العامة'!$B$6:$B$1600,$H$1)</f>
        <v>0</v>
      </c>
      <c r="J291" s="76">
        <f>SUMIFS('اليومية العامة'!$I$6:$I$1600,'اليومية العامة'!$F$6:$F$1600,$B291,'اليومية العامة'!$B$6:$B$1600,$J$1)</f>
        <v>0</v>
      </c>
      <c r="K291" s="76">
        <f>SUMIFS('اليومية العامة'!$M$6:$M$1600,'اليومية العامة'!$J$6:$J$1600,$B291,'اليومية العامة'!$B$6:$B$1600,$J$1)</f>
        <v>0</v>
      </c>
      <c r="L291" s="76">
        <f>SUMIFS('اليومية العامة'!$I$6:$I$1600,'اليومية العامة'!$F$6:$F$1600,$B291,'اليومية العامة'!$B$6:$B$1600,$L$1)</f>
        <v>0</v>
      </c>
      <c r="M291" s="76">
        <f>SUMIFS('اليومية العامة'!$M$6:$M$1600,'اليومية العامة'!$J$6:$J$1600,$B291,'اليومية العامة'!$B$6:$B$1600,$L$1)</f>
        <v>0</v>
      </c>
      <c r="N291" s="76">
        <f>SUMIFS('اليومية العامة'!$I$6:$I$1600,'اليومية العامة'!$F$6:$F$1600,$B291,'اليومية العامة'!$B$6:$B$1600,$N$1)</f>
        <v>0</v>
      </c>
      <c r="O291" s="76">
        <f>SUMIFS('اليومية العامة'!$M$6:$M$1600,'اليومية العامة'!$J$6:$J$1600,$B291,'اليومية العامة'!$B$6:$B$1600,$N$1)</f>
        <v>0</v>
      </c>
      <c r="P291" s="76">
        <f>SUMIFS('اليومية العامة'!$I$6:$I$1600,'اليومية العامة'!$F$6:$F$1600,$B291,'اليومية العامة'!$B$6:$B$1600,$P$1)</f>
        <v>0</v>
      </c>
      <c r="Q291" s="76">
        <f>SUMIFS('اليومية العامة'!$M$6:$M$1600,'اليومية العامة'!$J$6:$J$1600,$B291,'اليومية العامة'!$B$6:$B$1600,$P$1)</f>
        <v>0</v>
      </c>
      <c r="R291" s="76">
        <f>SUMIFS('اليومية العامة'!$I$6:$I$1600,'اليومية العامة'!$F$6:$F$1600,$B291,'اليومية العامة'!$B$6:$B$1600,$R$1)</f>
        <v>0</v>
      </c>
      <c r="S291" s="76">
        <f>SUMIFS('اليومية العامة'!$M$6:$M$1600,'اليومية العامة'!$J$6:$J$1600,$B291,'اليومية العامة'!$B$6:$B$1600,$R$1)</f>
        <v>0</v>
      </c>
      <c r="T291" s="76">
        <f>SUMIFS('اليومية العامة'!$I$6:$I$1600,'اليومية العامة'!$F$6:$F$1600,$B291,'اليومية العامة'!$B$6:$B$1600,$T$1)</f>
        <v>0</v>
      </c>
      <c r="U291" s="76">
        <f>SUMIFS('اليومية العامة'!$M$6:$M$1600,'اليومية العامة'!$J$6:$J$1600,$B291,'اليومية العامة'!$B$6:$B$1600,$T$1)</f>
        <v>0</v>
      </c>
      <c r="V291" s="76">
        <f>SUMIFS('اليومية العامة'!$I$6:$I$1600,'اليومية العامة'!$F$6:$F$1600,$B291,'اليومية العامة'!$B$6:$B$1600,$V$1)</f>
        <v>0</v>
      </c>
      <c r="W291" s="76">
        <f>SUMIFS('اليومية العامة'!$M$6:$M$1600,'اليومية العامة'!$J$6:$J$1600,$B291,'اليومية العامة'!$B$6:$B$1600,$V$1)</f>
        <v>0</v>
      </c>
      <c r="X291" s="76">
        <f>SUMIFS('اليومية العامة'!$I$6:$I$1600,'اليومية العامة'!$F$6:$F$1600,$B291,'اليومية العامة'!$B$6:$B$1600,$X$1)</f>
        <v>0</v>
      </c>
      <c r="Y291" s="76">
        <f>SUMIFS('اليومية العامة'!$M$6:$M$1600,'اليومية العامة'!$J$6:$J$1600,$B291,'اليومية العامة'!$B$6:$B$1600,$X$1)</f>
        <v>0</v>
      </c>
      <c r="Z291" s="76">
        <f>SUMIFS('اليومية العامة'!$I$6:$I$1600,'اليومية العامة'!$F$6:$F$1600,$B291,'اليومية العامة'!$B$6:$B$1600,$Z$1)</f>
        <v>0</v>
      </c>
      <c r="AA291" s="76">
        <f>SUMIFS('اليومية العامة'!$M$6:$M$1600,'اليومية العامة'!$J$6:$J$1600,$B291,'اليومية العامة'!$B$6:$B$1600,$Z$1)</f>
        <v>0</v>
      </c>
      <c r="AB291" s="76">
        <f>SUMIFS('اليومية العامة'!$I$6:$I$1600,'اليومية العامة'!$F$6:$F$1600,$B291,'اليومية العامة'!$B$6:$B$1600,$AB$1)</f>
        <v>0</v>
      </c>
      <c r="AC291" s="76">
        <f>SUMIFS('اليومية العامة'!$M$6:$M$1600,'اليومية العامة'!$J$6:$J$1600,$B291,'اليومية العامة'!$B$6:$B$1600,$AB$1)</f>
        <v>0</v>
      </c>
      <c r="AD291" s="76">
        <f t="shared" si="12"/>
        <v>0</v>
      </c>
      <c r="AE291" s="76">
        <f t="shared" si="13"/>
        <v>0</v>
      </c>
      <c r="AF291" s="20" t="str">
        <f t="shared" si="14"/>
        <v/>
      </c>
    </row>
    <row r="292" spans="1:34" x14ac:dyDescent="0.25">
      <c r="A292" s="75">
        <f>'دليل الحسابات'!A290</f>
        <v>3</v>
      </c>
      <c r="B292" s="75">
        <f>'دليل الحسابات'!B290</f>
        <v>42400000</v>
      </c>
      <c r="C292" s="75" t="str">
        <f>'دليل الحسابات'!C290</f>
        <v>تسويات سنوات سابقه دائنة</v>
      </c>
      <c r="D292" s="76">
        <f>SUMIFS('القيد الإفتتاحي'!$I$6:$I$1600,'القيد الإفتتاحي'!$F$6:$F$1600,$B292,'القيد الإفتتاحي'!$B$6:$B$1600,$D$1)</f>
        <v>0</v>
      </c>
      <c r="E292" s="76">
        <f>SUMIFS('القيد الإفتتاحي'!$M$6:$M$1600,'القيد الإفتتاحي'!$J$6:$J$1600,$B292,'القيد الإفتتاحي'!$B$6:$B$1600,$D$1)</f>
        <v>0</v>
      </c>
      <c r="F292" s="76">
        <f>SUMIFS('اليومية العامة'!$I$6:$I$1600,'اليومية العامة'!$F$6:$F$1600,$B292,'اليومية العامة'!$B$6:$B$1600,$F$1)</f>
        <v>0</v>
      </c>
      <c r="G292" s="76">
        <f>SUMIFS('اليومية العامة'!$M$6:$M$1600,'اليومية العامة'!$J$6:$J$1600,$B292,'اليومية العامة'!$B$6:$B$1600,$F$1)</f>
        <v>0</v>
      </c>
      <c r="H292" s="76">
        <f>SUMIFS('اليومية العامة'!$I$6:$I$1600,'اليومية العامة'!$F$6:$F$1600,$B292,'اليومية العامة'!$B$6:$B$1600,$H$1)</f>
        <v>0</v>
      </c>
      <c r="I292" s="76">
        <f>SUMIFS('اليومية العامة'!$M$6:$M$1600,'اليومية العامة'!$J$6:$J$1600,$B292,'اليومية العامة'!$B$6:$B$1600,$H$1)</f>
        <v>0</v>
      </c>
      <c r="J292" s="76">
        <f>SUMIFS('اليومية العامة'!$I$6:$I$1600,'اليومية العامة'!$F$6:$F$1600,$B292,'اليومية العامة'!$B$6:$B$1600,$J$1)</f>
        <v>0</v>
      </c>
      <c r="K292" s="76">
        <f>SUMIFS('اليومية العامة'!$M$6:$M$1600,'اليومية العامة'!$J$6:$J$1600,$B292,'اليومية العامة'!$B$6:$B$1600,$J$1)</f>
        <v>0</v>
      </c>
      <c r="L292" s="76">
        <f>SUMIFS('اليومية العامة'!$I$6:$I$1600,'اليومية العامة'!$F$6:$F$1600,$B292,'اليومية العامة'!$B$6:$B$1600,$L$1)</f>
        <v>0</v>
      </c>
      <c r="M292" s="76">
        <f>SUMIFS('اليومية العامة'!$M$6:$M$1600,'اليومية العامة'!$J$6:$J$1600,$B292,'اليومية العامة'!$B$6:$B$1600,$L$1)</f>
        <v>0</v>
      </c>
      <c r="N292" s="76">
        <f>SUMIFS('اليومية العامة'!$I$6:$I$1600,'اليومية العامة'!$F$6:$F$1600,$B292,'اليومية العامة'!$B$6:$B$1600,$N$1)</f>
        <v>0</v>
      </c>
      <c r="O292" s="76">
        <f>SUMIFS('اليومية العامة'!$M$6:$M$1600,'اليومية العامة'!$J$6:$J$1600,$B292,'اليومية العامة'!$B$6:$B$1600,$N$1)</f>
        <v>0</v>
      </c>
      <c r="P292" s="76">
        <f>SUMIFS('اليومية العامة'!$I$6:$I$1600,'اليومية العامة'!$F$6:$F$1600,$B292,'اليومية العامة'!$B$6:$B$1600,$P$1)</f>
        <v>0</v>
      </c>
      <c r="Q292" s="76">
        <f>SUMIFS('اليومية العامة'!$M$6:$M$1600,'اليومية العامة'!$J$6:$J$1600,$B292,'اليومية العامة'!$B$6:$B$1600,$P$1)</f>
        <v>0</v>
      </c>
      <c r="R292" s="76">
        <f>SUMIFS('اليومية العامة'!$I$6:$I$1600,'اليومية العامة'!$F$6:$F$1600,$B292,'اليومية العامة'!$B$6:$B$1600,$R$1)</f>
        <v>0</v>
      </c>
      <c r="S292" s="76">
        <f>SUMIFS('اليومية العامة'!$M$6:$M$1600,'اليومية العامة'!$J$6:$J$1600,$B292,'اليومية العامة'!$B$6:$B$1600,$R$1)</f>
        <v>0</v>
      </c>
      <c r="T292" s="76">
        <f>SUMIFS('اليومية العامة'!$I$6:$I$1600,'اليومية العامة'!$F$6:$F$1600,$B292,'اليومية العامة'!$B$6:$B$1600,$T$1)</f>
        <v>0</v>
      </c>
      <c r="U292" s="76">
        <f>SUMIFS('اليومية العامة'!$M$6:$M$1600,'اليومية العامة'!$J$6:$J$1600,$B292,'اليومية العامة'!$B$6:$B$1600,$T$1)</f>
        <v>0</v>
      </c>
      <c r="V292" s="76">
        <f>SUMIFS('اليومية العامة'!$I$6:$I$1600,'اليومية العامة'!$F$6:$F$1600,$B292,'اليومية العامة'!$B$6:$B$1600,$V$1)</f>
        <v>0</v>
      </c>
      <c r="W292" s="76">
        <f>SUMIFS('اليومية العامة'!$M$6:$M$1600,'اليومية العامة'!$J$6:$J$1600,$B292,'اليومية العامة'!$B$6:$B$1600,$V$1)</f>
        <v>0</v>
      </c>
      <c r="X292" s="76">
        <f>SUMIFS('اليومية العامة'!$I$6:$I$1600,'اليومية العامة'!$F$6:$F$1600,$B292,'اليومية العامة'!$B$6:$B$1600,$X$1)</f>
        <v>0</v>
      </c>
      <c r="Y292" s="76">
        <f>SUMIFS('اليومية العامة'!$M$6:$M$1600,'اليومية العامة'!$J$6:$J$1600,$B292,'اليومية العامة'!$B$6:$B$1600,$X$1)</f>
        <v>0</v>
      </c>
      <c r="Z292" s="76">
        <f>SUMIFS('اليومية العامة'!$I$6:$I$1600,'اليومية العامة'!$F$6:$F$1600,$B292,'اليومية العامة'!$B$6:$B$1600,$Z$1)</f>
        <v>0</v>
      </c>
      <c r="AA292" s="76">
        <f>SUMIFS('اليومية العامة'!$M$6:$M$1600,'اليومية العامة'!$J$6:$J$1600,$B292,'اليومية العامة'!$B$6:$B$1600,$Z$1)</f>
        <v>0</v>
      </c>
      <c r="AB292" s="76">
        <f>SUMIFS('اليومية العامة'!$I$6:$I$1600,'اليومية العامة'!$F$6:$F$1600,$B292,'اليومية العامة'!$B$6:$B$1600,$AB$1)</f>
        <v>0</v>
      </c>
      <c r="AC292" s="76">
        <f>SUMIFS('اليومية العامة'!$M$6:$M$1600,'اليومية العامة'!$J$6:$J$1600,$B292,'اليومية العامة'!$B$6:$B$1600,$AB$1)</f>
        <v>0</v>
      </c>
      <c r="AD292" s="76">
        <f t="shared" si="12"/>
        <v>0</v>
      </c>
      <c r="AE292" s="76">
        <f t="shared" si="13"/>
        <v>0</v>
      </c>
      <c r="AF292" s="20" t="str">
        <f t="shared" si="14"/>
        <v/>
      </c>
    </row>
    <row r="293" spans="1:34" x14ac:dyDescent="0.25">
      <c r="A293" s="75">
        <f>'دليل الحسابات'!A291</f>
        <v>4</v>
      </c>
      <c r="B293" s="75">
        <f>'دليل الحسابات'!B291</f>
        <v>42401000</v>
      </c>
      <c r="C293" s="75" t="str">
        <f>'دليل الحسابات'!C291</f>
        <v>تسويات سنوات سابقه دائنة</v>
      </c>
      <c r="D293" s="76">
        <f>SUMIFS('القيد الإفتتاحي'!$I$6:$I$1600,'القيد الإفتتاحي'!$F$6:$F$1600,$B293,'القيد الإفتتاحي'!$B$6:$B$1600,$D$1)</f>
        <v>0</v>
      </c>
      <c r="E293" s="76">
        <f>SUMIFS('القيد الإفتتاحي'!$M$6:$M$1600,'القيد الإفتتاحي'!$J$6:$J$1600,$B293,'القيد الإفتتاحي'!$B$6:$B$1600,$D$1)</f>
        <v>0</v>
      </c>
      <c r="F293" s="76">
        <f>SUMIFS('اليومية العامة'!$I$6:$I$1600,'اليومية العامة'!$F$6:$F$1600,$B293,'اليومية العامة'!$B$6:$B$1600,$F$1)</f>
        <v>0</v>
      </c>
      <c r="G293" s="76">
        <f>SUMIFS('اليومية العامة'!$M$6:$M$1600,'اليومية العامة'!$J$6:$J$1600,$B293,'اليومية العامة'!$B$6:$B$1600,$F$1)</f>
        <v>0</v>
      </c>
      <c r="H293" s="76">
        <f>SUMIFS('اليومية العامة'!$I$6:$I$1600,'اليومية العامة'!$F$6:$F$1600,$B293,'اليومية العامة'!$B$6:$B$1600,$H$1)</f>
        <v>0</v>
      </c>
      <c r="I293" s="76">
        <f>SUMIFS('اليومية العامة'!$M$6:$M$1600,'اليومية العامة'!$J$6:$J$1600,$B293,'اليومية العامة'!$B$6:$B$1600,$H$1)</f>
        <v>0</v>
      </c>
      <c r="J293" s="76">
        <f>SUMIFS('اليومية العامة'!$I$6:$I$1600,'اليومية العامة'!$F$6:$F$1600,$B293,'اليومية العامة'!$B$6:$B$1600,$J$1)</f>
        <v>0</v>
      </c>
      <c r="K293" s="76">
        <f>SUMIFS('اليومية العامة'!$M$6:$M$1600,'اليومية العامة'!$J$6:$J$1600,$B293,'اليومية العامة'!$B$6:$B$1600,$J$1)</f>
        <v>0</v>
      </c>
      <c r="L293" s="76">
        <f>SUMIFS('اليومية العامة'!$I$6:$I$1600,'اليومية العامة'!$F$6:$F$1600,$B293,'اليومية العامة'!$B$6:$B$1600,$L$1)</f>
        <v>0</v>
      </c>
      <c r="M293" s="76">
        <f>SUMIFS('اليومية العامة'!$M$6:$M$1600,'اليومية العامة'!$J$6:$J$1600,$B293,'اليومية العامة'!$B$6:$B$1600,$L$1)</f>
        <v>0</v>
      </c>
      <c r="N293" s="76">
        <f>SUMIFS('اليومية العامة'!$I$6:$I$1600,'اليومية العامة'!$F$6:$F$1600,$B293,'اليومية العامة'!$B$6:$B$1600,$N$1)</f>
        <v>0</v>
      </c>
      <c r="O293" s="76">
        <f>SUMIFS('اليومية العامة'!$M$6:$M$1600,'اليومية العامة'!$J$6:$J$1600,$B293,'اليومية العامة'!$B$6:$B$1600,$N$1)</f>
        <v>0</v>
      </c>
      <c r="P293" s="76">
        <f>SUMIFS('اليومية العامة'!$I$6:$I$1600,'اليومية العامة'!$F$6:$F$1600,$B293,'اليومية العامة'!$B$6:$B$1600,$P$1)</f>
        <v>0</v>
      </c>
      <c r="Q293" s="76">
        <f>SUMIFS('اليومية العامة'!$M$6:$M$1600,'اليومية العامة'!$J$6:$J$1600,$B293,'اليومية العامة'!$B$6:$B$1600,$P$1)</f>
        <v>0</v>
      </c>
      <c r="R293" s="76">
        <f>SUMIFS('اليومية العامة'!$I$6:$I$1600,'اليومية العامة'!$F$6:$F$1600,$B293,'اليومية العامة'!$B$6:$B$1600,$R$1)</f>
        <v>0</v>
      </c>
      <c r="S293" s="76">
        <f>SUMIFS('اليومية العامة'!$M$6:$M$1600,'اليومية العامة'!$J$6:$J$1600,$B293,'اليومية العامة'!$B$6:$B$1600,$R$1)</f>
        <v>0</v>
      </c>
      <c r="T293" s="76">
        <f>SUMIFS('اليومية العامة'!$I$6:$I$1600,'اليومية العامة'!$F$6:$F$1600,$B293,'اليومية العامة'!$B$6:$B$1600,$T$1)</f>
        <v>0</v>
      </c>
      <c r="U293" s="76">
        <f>SUMIFS('اليومية العامة'!$M$6:$M$1600,'اليومية العامة'!$J$6:$J$1600,$B293,'اليومية العامة'!$B$6:$B$1600,$T$1)</f>
        <v>0</v>
      </c>
      <c r="V293" s="76">
        <f>SUMIFS('اليومية العامة'!$I$6:$I$1600,'اليومية العامة'!$F$6:$F$1600,$B293,'اليومية العامة'!$B$6:$B$1600,$V$1)</f>
        <v>0</v>
      </c>
      <c r="W293" s="76">
        <f>SUMIFS('اليومية العامة'!$M$6:$M$1600,'اليومية العامة'!$J$6:$J$1600,$B293,'اليومية العامة'!$B$6:$B$1600,$V$1)</f>
        <v>0</v>
      </c>
      <c r="X293" s="76">
        <f>SUMIFS('اليومية العامة'!$I$6:$I$1600,'اليومية العامة'!$F$6:$F$1600,$B293,'اليومية العامة'!$B$6:$B$1600,$X$1)</f>
        <v>0</v>
      </c>
      <c r="Y293" s="76">
        <f>SUMIFS('اليومية العامة'!$M$6:$M$1600,'اليومية العامة'!$J$6:$J$1600,$B293,'اليومية العامة'!$B$6:$B$1600,$X$1)</f>
        <v>0</v>
      </c>
      <c r="Z293" s="76">
        <f>SUMIFS('اليومية العامة'!$I$6:$I$1600,'اليومية العامة'!$F$6:$F$1600,$B293,'اليومية العامة'!$B$6:$B$1600,$Z$1)</f>
        <v>0</v>
      </c>
      <c r="AA293" s="76">
        <f>SUMIFS('اليومية العامة'!$M$6:$M$1600,'اليومية العامة'!$J$6:$J$1600,$B293,'اليومية العامة'!$B$6:$B$1600,$Z$1)</f>
        <v>0</v>
      </c>
      <c r="AB293" s="76">
        <f>SUMIFS('اليومية العامة'!$I$6:$I$1600,'اليومية العامة'!$F$6:$F$1600,$B293,'اليومية العامة'!$B$6:$B$1600,$AB$1)</f>
        <v>0</v>
      </c>
      <c r="AC293" s="76">
        <f>SUMIFS('اليومية العامة'!$M$6:$M$1600,'اليومية العامة'!$J$6:$J$1600,$B293,'اليومية العامة'!$B$6:$B$1600,$AB$1)</f>
        <v>0</v>
      </c>
      <c r="AD293" s="76">
        <f t="shared" si="12"/>
        <v>0</v>
      </c>
      <c r="AE293" s="76">
        <f t="shared" si="13"/>
        <v>0</v>
      </c>
      <c r="AF293" s="20" t="str">
        <f t="shared" si="14"/>
        <v/>
      </c>
    </row>
    <row r="294" spans="1:34" x14ac:dyDescent="0.25">
      <c r="A294" s="75">
        <f>'دليل الحسابات'!A292</f>
        <v>5</v>
      </c>
      <c r="B294" s="75">
        <f>'دليل الحسابات'!B292</f>
        <v>42401001</v>
      </c>
      <c r="C294" s="75" t="str">
        <f>'دليل الحسابات'!C292</f>
        <v>تسويات سنوات سابقه دائنة</v>
      </c>
      <c r="D294" s="76">
        <f>SUMIFS('القيد الإفتتاحي'!$I$6:$I$1600,'القيد الإفتتاحي'!$F$6:$F$1600,$B294,'القيد الإفتتاحي'!$B$6:$B$1600,$D$1)</f>
        <v>0</v>
      </c>
      <c r="E294" s="76">
        <f>SUMIFS('القيد الإفتتاحي'!$M$6:$M$1600,'القيد الإفتتاحي'!$J$6:$J$1600,$B294,'القيد الإفتتاحي'!$B$6:$B$1600,$D$1)</f>
        <v>0</v>
      </c>
      <c r="F294" s="76">
        <f>SUMIFS('اليومية العامة'!$I$6:$I$1600,'اليومية العامة'!$F$6:$F$1600,$B294,'اليومية العامة'!$B$6:$B$1600,$F$1)</f>
        <v>0</v>
      </c>
      <c r="G294" s="76">
        <f>SUMIFS('اليومية العامة'!$M$6:$M$1600,'اليومية العامة'!$J$6:$J$1600,$B294,'اليومية العامة'!$B$6:$B$1600,$F$1)</f>
        <v>0</v>
      </c>
      <c r="H294" s="76">
        <f>SUMIFS('اليومية العامة'!$I$6:$I$1600,'اليومية العامة'!$F$6:$F$1600,$B294,'اليومية العامة'!$B$6:$B$1600,$H$1)</f>
        <v>0</v>
      </c>
      <c r="I294" s="76">
        <f>SUMIFS('اليومية العامة'!$M$6:$M$1600,'اليومية العامة'!$J$6:$J$1600,$B294,'اليومية العامة'!$B$6:$B$1600,$H$1)</f>
        <v>0</v>
      </c>
      <c r="J294" s="76">
        <f>SUMIFS('اليومية العامة'!$I$6:$I$1600,'اليومية العامة'!$F$6:$F$1600,$B294,'اليومية العامة'!$B$6:$B$1600,$J$1)</f>
        <v>0</v>
      </c>
      <c r="K294" s="76">
        <f>SUMIFS('اليومية العامة'!$M$6:$M$1600,'اليومية العامة'!$J$6:$J$1600,$B294,'اليومية العامة'!$B$6:$B$1600,$J$1)</f>
        <v>0</v>
      </c>
      <c r="L294" s="76">
        <f>SUMIFS('اليومية العامة'!$I$6:$I$1600,'اليومية العامة'!$F$6:$F$1600,$B294,'اليومية العامة'!$B$6:$B$1600,$L$1)</f>
        <v>0</v>
      </c>
      <c r="M294" s="76">
        <f>SUMIFS('اليومية العامة'!$M$6:$M$1600,'اليومية العامة'!$J$6:$J$1600,$B294,'اليومية العامة'!$B$6:$B$1600,$L$1)</f>
        <v>0</v>
      </c>
      <c r="N294" s="76">
        <f>SUMIFS('اليومية العامة'!$I$6:$I$1600,'اليومية العامة'!$F$6:$F$1600,$B294,'اليومية العامة'!$B$6:$B$1600,$N$1)</f>
        <v>0</v>
      </c>
      <c r="O294" s="76">
        <f>SUMIFS('اليومية العامة'!$M$6:$M$1600,'اليومية العامة'!$J$6:$J$1600,$B294,'اليومية العامة'!$B$6:$B$1600,$N$1)</f>
        <v>0</v>
      </c>
      <c r="P294" s="76">
        <f>SUMIFS('اليومية العامة'!$I$6:$I$1600,'اليومية العامة'!$F$6:$F$1600,$B294,'اليومية العامة'!$B$6:$B$1600,$P$1)</f>
        <v>0</v>
      </c>
      <c r="Q294" s="76">
        <f>SUMIFS('اليومية العامة'!$M$6:$M$1600,'اليومية العامة'!$J$6:$J$1600,$B294,'اليومية العامة'!$B$6:$B$1600,$P$1)</f>
        <v>0</v>
      </c>
      <c r="R294" s="76">
        <f>SUMIFS('اليومية العامة'!$I$6:$I$1600,'اليومية العامة'!$F$6:$F$1600,$B294,'اليومية العامة'!$B$6:$B$1600,$R$1)</f>
        <v>0</v>
      </c>
      <c r="S294" s="76">
        <f>SUMIFS('اليومية العامة'!$M$6:$M$1600,'اليومية العامة'!$J$6:$J$1600,$B294,'اليومية العامة'!$B$6:$B$1600,$R$1)</f>
        <v>0</v>
      </c>
      <c r="T294" s="76">
        <f>SUMIFS('اليومية العامة'!$I$6:$I$1600,'اليومية العامة'!$F$6:$F$1600,$B294,'اليومية العامة'!$B$6:$B$1600,$T$1)</f>
        <v>0</v>
      </c>
      <c r="U294" s="76">
        <f>SUMIFS('اليومية العامة'!$M$6:$M$1600,'اليومية العامة'!$J$6:$J$1600,$B294,'اليومية العامة'!$B$6:$B$1600,$T$1)</f>
        <v>0</v>
      </c>
      <c r="V294" s="76">
        <f>SUMIFS('اليومية العامة'!$I$6:$I$1600,'اليومية العامة'!$F$6:$F$1600,$B294,'اليومية العامة'!$B$6:$B$1600,$V$1)</f>
        <v>0</v>
      </c>
      <c r="W294" s="76">
        <f>SUMIFS('اليومية العامة'!$M$6:$M$1600,'اليومية العامة'!$J$6:$J$1600,$B294,'اليومية العامة'!$B$6:$B$1600,$V$1)</f>
        <v>0</v>
      </c>
      <c r="X294" s="76">
        <f>SUMIFS('اليومية العامة'!$I$6:$I$1600,'اليومية العامة'!$F$6:$F$1600,$B294,'اليومية العامة'!$B$6:$B$1600,$X$1)</f>
        <v>0</v>
      </c>
      <c r="Y294" s="76">
        <f>SUMIFS('اليومية العامة'!$M$6:$M$1600,'اليومية العامة'!$J$6:$J$1600,$B294,'اليومية العامة'!$B$6:$B$1600,$X$1)</f>
        <v>0</v>
      </c>
      <c r="Z294" s="76">
        <f>SUMIFS('اليومية العامة'!$I$6:$I$1600,'اليومية العامة'!$F$6:$F$1600,$B294,'اليومية العامة'!$B$6:$B$1600,$Z$1)</f>
        <v>0</v>
      </c>
      <c r="AA294" s="76">
        <f>SUMIFS('اليومية العامة'!$M$6:$M$1600,'اليومية العامة'!$J$6:$J$1600,$B294,'اليومية العامة'!$B$6:$B$1600,$Z$1)</f>
        <v>0</v>
      </c>
      <c r="AB294" s="76">
        <f>SUMIFS('اليومية العامة'!$I$6:$I$1600,'اليومية العامة'!$F$6:$F$1600,$B294,'اليومية العامة'!$B$6:$B$1600,$AB$1)</f>
        <v>0</v>
      </c>
      <c r="AC294" s="76">
        <f>SUMIFS('اليومية العامة'!$M$6:$M$1600,'اليومية العامة'!$J$6:$J$1600,$B294,'اليومية العامة'!$B$6:$B$1600,$AB$1)</f>
        <v>0</v>
      </c>
      <c r="AD294" s="76">
        <f t="shared" si="12"/>
        <v>0</v>
      </c>
      <c r="AE294" s="76">
        <f t="shared" si="13"/>
        <v>0</v>
      </c>
      <c r="AF294" s="20" t="str">
        <f t="shared" si="14"/>
        <v/>
      </c>
    </row>
    <row r="295" spans="1:34" x14ac:dyDescent="0.25">
      <c r="A295" s="75">
        <f>'دليل الحسابات'!A293</f>
        <v>3</v>
      </c>
      <c r="B295" s="75">
        <f>'دليل الحسابات'!B293</f>
        <v>42500000</v>
      </c>
      <c r="C295" s="75" t="str">
        <f>'دليل الحسابات'!C293</f>
        <v>ايرادات اخرى</v>
      </c>
      <c r="D295" s="76">
        <f>SUMIFS('القيد الإفتتاحي'!$I$6:$I$1600,'القيد الإفتتاحي'!$F$6:$F$1600,$B295,'القيد الإفتتاحي'!$B$6:$B$1600,$D$1)</f>
        <v>0</v>
      </c>
      <c r="E295" s="76">
        <f>SUMIFS('القيد الإفتتاحي'!$M$6:$M$1600,'القيد الإفتتاحي'!$J$6:$J$1600,$B295,'القيد الإفتتاحي'!$B$6:$B$1600,$D$1)</f>
        <v>0</v>
      </c>
      <c r="F295" s="76">
        <f>SUMIFS('اليومية العامة'!$I$6:$I$1600,'اليومية العامة'!$F$6:$F$1600,$B295,'اليومية العامة'!$B$6:$B$1600,$F$1)</f>
        <v>0</v>
      </c>
      <c r="G295" s="76">
        <f>SUMIFS('اليومية العامة'!$M$6:$M$1600,'اليومية العامة'!$J$6:$J$1600,$B295,'اليومية العامة'!$B$6:$B$1600,$F$1)</f>
        <v>0</v>
      </c>
      <c r="H295" s="76">
        <f>SUMIFS('اليومية العامة'!$I$6:$I$1600,'اليومية العامة'!$F$6:$F$1600,$B295,'اليومية العامة'!$B$6:$B$1600,$H$1)</f>
        <v>0</v>
      </c>
      <c r="I295" s="76">
        <f>SUMIFS('اليومية العامة'!$M$6:$M$1600,'اليومية العامة'!$J$6:$J$1600,$B295,'اليومية العامة'!$B$6:$B$1600,$H$1)</f>
        <v>0</v>
      </c>
      <c r="J295" s="76">
        <f>SUMIFS('اليومية العامة'!$I$6:$I$1600,'اليومية العامة'!$F$6:$F$1600,$B295,'اليومية العامة'!$B$6:$B$1600,$J$1)</f>
        <v>0</v>
      </c>
      <c r="K295" s="76">
        <f>SUMIFS('اليومية العامة'!$M$6:$M$1600,'اليومية العامة'!$J$6:$J$1600,$B295,'اليومية العامة'!$B$6:$B$1600,$J$1)</f>
        <v>0</v>
      </c>
      <c r="L295" s="76">
        <f>SUMIFS('اليومية العامة'!$I$6:$I$1600,'اليومية العامة'!$F$6:$F$1600,$B295,'اليومية العامة'!$B$6:$B$1600,$L$1)</f>
        <v>0</v>
      </c>
      <c r="M295" s="76">
        <f>SUMIFS('اليومية العامة'!$M$6:$M$1600,'اليومية العامة'!$J$6:$J$1600,$B295,'اليومية العامة'!$B$6:$B$1600,$L$1)</f>
        <v>0</v>
      </c>
      <c r="N295" s="76">
        <f>SUMIFS('اليومية العامة'!$I$6:$I$1600,'اليومية العامة'!$F$6:$F$1600,$B295,'اليومية العامة'!$B$6:$B$1600,$N$1)</f>
        <v>0</v>
      </c>
      <c r="O295" s="76">
        <f>SUMIFS('اليومية العامة'!$M$6:$M$1600,'اليومية العامة'!$J$6:$J$1600,$B295,'اليومية العامة'!$B$6:$B$1600,$N$1)</f>
        <v>0</v>
      </c>
      <c r="P295" s="76">
        <f>SUMIFS('اليومية العامة'!$I$6:$I$1600,'اليومية العامة'!$F$6:$F$1600,$B295,'اليومية العامة'!$B$6:$B$1600,$P$1)</f>
        <v>0</v>
      </c>
      <c r="Q295" s="76">
        <f>SUMIFS('اليومية العامة'!$M$6:$M$1600,'اليومية العامة'!$J$6:$J$1600,$B295,'اليومية العامة'!$B$6:$B$1600,$P$1)</f>
        <v>0</v>
      </c>
      <c r="R295" s="76">
        <f>SUMIFS('اليومية العامة'!$I$6:$I$1600,'اليومية العامة'!$F$6:$F$1600,$B295,'اليومية العامة'!$B$6:$B$1600,$R$1)</f>
        <v>0</v>
      </c>
      <c r="S295" s="76">
        <f>SUMIFS('اليومية العامة'!$M$6:$M$1600,'اليومية العامة'!$J$6:$J$1600,$B295,'اليومية العامة'!$B$6:$B$1600,$R$1)</f>
        <v>0</v>
      </c>
      <c r="T295" s="76">
        <f>SUMIFS('اليومية العامة'!$I$6:$I$1600,'اليومية العامة'!$F$6:$F$1600,$B295,'اليومية العامة'!$B$6:$B$1600,$T$1)</f>
        <v>0</v>
      </c>
      <c r="U295" s="76">
        <f>SUMIFS('اليومية العامة'!$M$6:$M$1600,'اليومية العامة'!$J$6:$J$1600,$B295,'اليومية العامة'!$B$6:$B$1600,$T$1)</f>
        <v>0</v>
      </c>
      <c r="V295" s="76">
        <f>SUMIFS('اليومية العامة'!$I$6:$I$1600,'اليومية العامة'!$F$6:$F$1600,$B295,'اليومية العامة'!$B$6:$B$1600,$V$1)</f>
        <v>0</v>
      </c>
      <c r="W295" s="76">
        <f>SUMIFS('اليومية العامة'!$M$6:$M$1600,'اليومية العامة'!$J$6:$J$1600,$B295,'اليومية العامة'!$B$6:$B$1600,$V$1)</f>
        <v>0</v>
      </c>
      <c r="X295" s="76">
        <f>SUMIFS('اليومية العامة'!$I$6:$I$1600,'اليومية العامة'!$F$6:$F$1600,$B295,'اليومية العامة'!$B$6:$B$1600,$X$1)</f>
        <v>0</v>
      </c>
      <c r="Y295" s="76">
        <f>SUMIFS('اليومية العامة'!$M$6:$M$1600,'اليومية العامة'!$J$6:$J$1600,$B295,'اليومية العامة'!$B$6:$B$1600,$X$1)</f>
        <v>0</v>
      </c>
      <c r="Z295" s="76">
        <f>SUMIFS('اليومية العامة'!$I$6:$I$1600,'اليومية العامة'!$F$6:$F$1600,$B295,'اليومية العامة'!$B$6:$B$1600,$Z$1)</f>
        <v>0</v>
      </c>
      <c r="AA295" s="76">
        <f>SUMIFS('اليومية العامة'!$M$6:$M$1600,'اليومية العامة'!$J$6:$J$1600,$B295,'اليومية العامة'!$B$6:$B$1600,$Z$1)</f>
        <v>0</v>
      </c>
      <c r="AB295" s="76">
        <f>SUMIFS('اليومية العامة'!$I$6:$I$1600,'اليومية العامة'!$F$6:$F$1600,$B295,'اليومية العامة'!$B$6:$B$1600,$AB$1)</f>
        <v>0</v>
      </c>
      <c r="AC295" s="76">
        <f>SUMIFS('اليومية العامة'!$M$6:$M$1600,'اليومية العامة'!$J$6:$J$1600,$B295,'اليومية العامة'!$B$6:$B$1600,$AB$1)</f>
        <v>0</v>
      </c>
      <c r="AD295" s="76">
        <f t="shared" si="12"/>
        <v>0</v>
      </c>
      <c r="AE295" s="76">
        <f t="shared" si="13"/>
        <v>0</v>
      </c>
      <c r="AF295" s="20" t="str">
        <f t="shared" si="14"/>
        <v/>
      </c>
    </row>
    <row r="296" spans="1:34" x14ac:dyDescent="0.25">
      <c r="A296" s="75">
        <f>'دليل الحسابات'!A294</f>
        <v>4</v>
      </c>
      <c r="B296" s="75">
        <f>'دليل الحسابات'!B294</f>
        <v>42501000</v>
      </c>
      <c r="C296" s="75" t="str">
        <f>'دليل الحسابات'!C294</f>
        <v>ايرادات اخرى</v>
      </c>
      <c r="D296" s="76">
        <f>SUMIFS('القيد الإفتتاحي'!$I$6:$I$1600,'القيد الإفتتاحي'!$F$6:$F$1600,$B296,'القيد الإفتتاحي'!$B$6:$B$1600,$D$1)</f>
        <v>0</v>
      </c>
      <c r="E296" s="76">
        <f>SUMIFS('القيد الإفتتاحي'!$M$6:$M$1600,'القيد الإفتتاحي'!$J$6:$J$1600,$B296,'القيد الإفتتاحي'!$B$6:$B$1600,$D$1)</f>
        <v>0</v>
      </c>
      <c r="F296" s="76">
        <f>SUMIFS('اليومية العامة'!$I$6:$I$1600,'اليومية العامة'!$F$6:$F$1600,$B296,'اليومية العامة'!$B$6:$B$1600,$F$1)</f>
        <v>0</v>
      </c>
      <c r="G296" s="76">
        <f>SUMIFS('اليومية العامة'!$M$6:$M$1600,'اليومية العامة'!$J$6:$J$1600,$B296,'اليومية العامة'!$B$6:$B$1600,$F$1)</f>
        <v>0</v>
      </c>
      <c r="H296" s="76">
        <f>SUMIFS('اليومية العامة'!$I$6:$I$1600,'اليومية العامة'!$F$6:$F$1600,$B296,'اليومية العامة'!$B$6:$B$1600,$H$1)</f>
        <v>0</v>
      </c>
      <c r="I296" s="76">
        <f>SUMIFS('اليومية العامة'!$M$6:$M$1600,'اليومية العامة'!$J$6:$J$1600,$B296,'اليومية العامة'!$B$6:$B$1600,$H$1)</f>
        <v>0</v>
      </c>
      <c r="J296" s="76">
        <f>SUMIFS('اليومية العامة'!$I$6:$I$1600,'اليومية العامة'!$F$6:$F$1600,$B296,'اليومية العامة'!$B$6:$B$1600,$J$1)</f>
        <v>0</v>
      </c>
      <c r="K296" s="76">
        <f>SUMIFS('اليومية العامة'!$M$6:$M$1600,'اليومية العامة'!$J$6:$J$1600,$B296,'اليومية العامة'!$B$6:$B$1600,$J$1)</f>
        <v>0</v>
      </c>
      <c r="L296" s="76">
        <f>SUMIFS('اليومية العامة'!$I$6:$I$1600,'اليومية العامة'!$F$6:$F$1600,$B296,'اليومية العامة'!$B$6:$B$1600,$L$1)</f>
        <v>0</v>
      </c>
      <c r="M296" s="76">
        <f>SUMIFS('اليومية العامة'!$M$6:$M$1600,'اليومية العامة'!$J$6:$J$1600,$B296,'اليومية العامة'!$B$6:$B$1600,$L$1)</f>
        <v>0</v>
      </c>
      <c r="N296" s="76">
        <f>SUMIFS('اليومية العامة'!$I$6:$I$1600,'اليومية العامة'!$F$6:$F$1600,$B296,'اليومية العامة'!$B$6:$B$1600,$N$1)</f>
        <v>0</v>
      </c>
      <c r="O296" s="76">
        <f>SUMIFS('اليومية العامة'!$M$6:$M$1600,'اليومية العامة'!$J$6:$J$1600,$B296,'اليومية العامة'!$B$6:$B$1600,$N$1)</f>
        <v>0</v>
      </c>
      <c r="P296" s="76">
        <f>SUMIFS('اليومية العامة'!$I$6:$I$1600,'اليومية العامة'!$F$6:$F$1600,$B296,'اليومية العامة'!$B$6:$B$1600,$P$1)</f>
        <v>0</v>
      </c>
      <c r="Q296" s="76">
        <f>SUMIFS('اليومية العامة'!$M$6:$M$1600,'اليومية العامة'!$J$6:$J$1600,$B296,'اليومية العامة'!$B$6:$B$1600,$P$1)</f>
        <v>0</v>
      </c>
      <c r="R296" s="76">
        <f>SUMIFS('اليومية العامة'!$I$6:$I$1600,'اليومية العامة'!$F$6:$F$1600,$B296,'اليومية العامة'!$B$6:$B$1600,$R$1)</f>
        <v>0</v>
      </c>
      <c r="S296" s="76">
        <f>SUMIFS('اليومية العامة'!$M$6:$M$1600,'اليومية العامة'!$J$6:$J$1600,$B296,'اليومية العامة'!$B$6:$B$1600,$R$1)</f>
        <v>0</v>
      </c>
      <c r="T296" s="76">
        <f>SUMIFS('اليومية العامة'!$I$6:$I$1600,'اليومية العامة'!$F$6:$F$1600,$B296,'اليومية العامة'!$B$6:$B$1600,$T$1)</f>
        <v>0</v>
      </c>
      <c r="U296" s="76">
        <f>SUMIFS('اليومية العامة'!$M$6:$M$1600,'اليومية العامة'!$J$6:$J$1600,$B296,'اليومية العامة'!$B$6:$B$1600,$T$1)</f>
        <v>0</v>
      </c>
      <c r="V296" s="76">
        <f>SUMIFS('اليومية العامة'!$I$6:$I$1600,'اليومية العامة'!$F$6:$F$1600,$B296,'اليومية العامة'!$B$6:$B$1600,$V$1)</f>
        <v>0</v>
      </c>
      <c r="W296" s="76">
        <f>SUMIFS('اليومية العامة'!$M$6:$M$1600,'اليومية العامة'!$J$6:$J$1600,$B296,'اليومية العامة'!$B$6:$B$1600,$V$1)</f>
        <v>0</v>
      </c>
      <c r="X296" s="76">
        <f>SUMIFS('اليومية العامة'!$I$6:$I$1600,'اليومية العامة'!$F$6:$F$1600,$B296,'اليومية العامة'!$B$6:$B$1600,$X$1)</f>
        <v>0</v>
      </c>
      <c r="Y296" s="76">
        <f>SUMIFS('اليومية العامة'!$M$6:$M$1600,'اليومية العامة'!$J$6:$J$1600,$B296,'اليومية العامة'!$B$6:$B$1600,$X$1)</f>
        <v>0</v>
      </c>
      <c r="Z296" s="76">
        <f>SUMIFS('اليومية العامة'!$I$6:$I$1600,'اليومية العامة'!$F$6:$F$1600,$B296,'اليومية العامة'!$B$6:$B$1600,$Z$1)</f>
        <v>0</v>
      </c>
      <c r="AA296" s="76">
        <f>SUMIFS('اليومية العامة'!$M$6:$M$1600,'اليومية العامة'!$J$6:$J$1600,$B296,'اليومية العامة'!$B$6:$B$1600,$Z$1)</f>
        <v>0</v>
      </c>
      <c r="AB296" s="76">
        <f>SUMIFS('اليومية العامة'!$I$6:$I$1600,'اليومية العامة'!$F$6:$F$1600,$B296,'اليومية العامة'!$B$6:$B$1600,$AB$1)</f>
        <v>0</v>
      </c>
      <c r="AC296" s="76">
        <f>SUMIFS('اليومية العامة'!$M$6:$M$1600,'اليومية العامة'!$J$6:$J$1600,$B296,'اليومية العامة'!$B$6:$B$1600,$AB$1)</f>
        <v>0</v>
      </c>
      <c r="AD296" s="76">
        <f t="shared" si="12"/>
        <v>0</v>
      </c>
      <c r="AE296" s="76">
        <f t="shared" si="13"/>
        <v>0</v>
      </c>
      <c r="AF296" s="20" t="str">
        <f t="shared" si="14"/>
        <v/>
      </c>
    </row>
    <row r="297" spans="1:34" x14ac:dyDescent="0.25">
      <c r="A297" s="75">
        <f>'دليل الحسابات'!A295</f>
        <v>5</v>
      </c>
      <c r="B297" s="75">
        <f>'دليل الحسابات'!B295</f>
        <v>42501001</v>
      </c>
      <c r="C297" s="75" t="str">
        <f>'دليل الحسابات'!C295</f>
        <v>ايرادات اخرى</v>
      </c>
      <c r="D297" s="76">
        <f>SUMIFS('القيد الإفتتاحي'!$I$6:$I$1600,'القيد الإفتتاحي'!$F$6:$F$1600,$B297,'القيد الإفتتاحي'!$B$6:$B$1600,$D$1)</f>
        <v>0</v>
      </c>
      <c r="E297" s="76">
        <f>SUMIFS('القيد الإفتتاحي'!$M$6:$M$1600,'القيد الإفتتاحي'!$J$6:$J$1600,$B297,'القيد الإفتتاحي'!$B$6:$B$1600,$D$1)</f>
        <v>0</v>
      </c>
      <c r="F297" s="76">
        <f>SUMIFS('اليومية العامة'!$I$6:$I$1600,'اليومية العامة'!$F$6:$F$1600,$B297,'اليومية العامة'!$B$6:$B$1600,$F$1)</f>
        <v>0</v>
      </c>
      <c r="G297" s="76">
        <f>SUMIFS('اليومية العامة'!$M$6:$M$1600,'اليومية العامة'!$J$6:$J$1600,$B297,'اليومية العامة'!$B$6:$B$1600,$F$1)</f>
        <v>0</v>
      </c>
      <c r="H297" s="76">
        <f>SUMIFS('اليومية العامة'!$I$6:$I$1600,'اليومية العامة'!$F$6:$F$1600,$B297,'اليومية العامة'!$B$6:$B$1600,$H$1)</f>
        <v>0</v>
      </c>
      <c r="I297" s="76">
        <f>SUMIFS('اليومية العامة'!$M$6:$M$1600,'اليومية العامة'!$J$6:$J$1600,$B297,'اليومية العامة'!$B$6:$B$1600,$H$1)</f>
        <v>0</v>
      </c>
      <c r="J297" s="76">
        <f>SUMIFS('اليومية العامة'!$I$6:$I$1600,'اليومية العامة'!$F$6:$F$1600,$B297,'اليومية العامة'!$B$6:$B$1600,$J$1)</f>
        <v>0</v>
      </c>
      <c r="K297" s="76">
        <f>SUMIFS('اليومية العامة'!$M$6:$M$1600,'اليومية العامة'!$J$6:$J$1600,$B297,'اليومية العامة'!$B$6:$B$1600,$J$1)</f>
        <v>0</v>
      </c>
      <c r="L297" s="76">
        <f>SUMIFS('اليومية العامة'!$I$6:$I$1600,'اليومية العامة'!$F$6:$F$1600,$B297,'اليومية العامة'!$B$6:$B$1600,$L$1)</f>
        <v>0</v>
      </c>
      <c r="M297" s="76">
        <f>SUMIFS('اليومية العامة'!$M$6:$M$1600,'اليومية العامة'!$J$6:$J$1600,$B297,'اليومية العامة'!$B$6:$B$1600,$L$1)</f>
        <v>0</v>
      </c>
      <c r="N297" s="76">
        <f>SUMIFS('اليومية العامة'!$I$6:$I$1600,'اليومية العامة'!$F$6:$F$1600,$B297,'اليومية العامة'!$B$6:$B$1600,$N$1)</f>
        <v>0</v>
      </c>
      <c r="O297" s="76">
        <f>SUMIFS('اليومية العامة'!$M$6:$M$1600,'اليومية العامة'!$J$6:$J$1600,$B297,'اليومية العامة'!$B$6:$B$1600,$N$1)</f>
        <v>0</v>
      </c>
      <c r="P297" s="76">
        <f>SUMIFS('اليومية العامة'!$I$6:$I$1600,'اليومية العامة'!$F$6:$F$1600,$B297,'اليومية العامة'!$B$6:$B$1600,$P$1)</f>
        <v>0</v>
      </c>
      <c r="Q297" s="76">
        <f>SUMIFS('اليومية العامة'!$M$6:$M$1600,'اليومية العامة'!$J$6:$J$1600,$B297,'اليومية العامة'!$B$6:$B$1600,$P$1)</f>
        <v>0</v>
      </c>
      <c r="R297" s="76">
        <f>SUMIFS('اليومية العامة'!$I$6:$I$1600,'اليومية العامة'!$F$6:$F$1600,$B297,'اليومية العامة'!$B$6:$B$1600,$R$1)</f>
        <v>0</v>
      </c>
      <c r="S297" s="76">
        <f>SUMIFS('اليومية العامة'!$M$6:$M$1600,'اليومية العامة'!$J$6:$J$1600,$B297,'اليومية العامة'!$B$6:$B$1600,$R$1)</f>
        <v>0</v>
      </c>
      <c r="T297" s="76">
        <f>SUMIFS('اليومية العامة'!$I$6:$I$1600,'اليومية العامة'!$F$6:$F$1600,$B297,'اليومية العامة'!$B$6:$B$1600,$T$1)</f>
        <v>0</v>
      </c>
      <c r="U297" s="76">
        <f>SUMIFS('اليومية العامة'!$M$6:$M$1600,'اليومية العامة'!$J$6:$J$1600,$B297,'اليومية العامة'!$B$6:$B$1600,$T$1)</f>
        <v>0</v>
      </c>
      <c r="V297" s="76">
        <f>SUMIFS('اليومية العامة'!$I$6:$I$1600,'اليومية العامة'!$F$6:$F$1600,$B297,'اليومية العامة'!$B$6:$B$1600,$V$1)</f>
        <v>0</v>
      </c>
      <c r="W297" s="76">
        <f>SUMIFS('اليومية العامة'!$M$6:$M$1600,'اليومية العامة'!$J$6:$J$1600,$B297,'اليومية العامة'!$B$6:$B$1600,$V$1)</f>
        <v>0</v>
      </c>
      <c r="X297" s="76">
        <f>SUMIFS('اليومية العامة'!$I$6:$I$1600,'اليومية العامة'!$F$6:$F$1600,$B297,'اليومية العامة'!$B$6:$B$1600,$X$1)</f>
        <v>0</v>
      </c>
      <c r="Y297" s="76">
        <f>SUMIFS('اليومية العامة'!$M$6:$M$1600,'اليومية العامة'!$J$6:$J$1600,$B297,'اليومية العامة'!$B$6:$B$1600,$X$1)</f>
        <v>0</v>
      </c>
      <c r="Z297" s="76">
        <f>SUMIFS('اليومية العامة'!$I$6:$I$1600,'اليومية العامة'!$F$6:$F$1600,$B297,'اليومية العامة'!$B$6:$B$1600,$Z$1)</f>
        <v>0</v>
      </c>
      <c r="AA297" s="76">
        <f>SUMIFS('اليومية العامة'!$M$6:$M$1600,'اليومية العامة'!$J$6:$J$1600,$B297,'اليومية العامة'!$B$6:$B$1600,$Z$1)</f>
        <v>0</v>
      </c>
      <c r="AB297" s="76">
        <f>SUMIFS('اليومية العامة'!$I$6:$I$1600,'اليومية العامة'!$F$6:$F$1600,$B297,'اليومية العامة'!$B$6:$B$1600,$AB$1)</f>
        <v>0</v>
      </c>
      <c r="AC297" s="76">
        <f>SUMIFS('اليومية العامة'!$M$6:$M$1600,'اليومية العامة'!$J$6:$J$1600,$B297,'اليومية العامة'!$B$6:$B$1600,$AB$1)</f>
        <v>0</v>
      </c>
      <c r="AD297" s="76">
        <f t="shared" si="12"/>
        <v>0</v>
      </c>
      <c r="AE297" s="76">
        <f t="shared" si="13"/>
        <v>0</v>
      </c>
      <c r="AF297" s="20" t="str">
        <f t="shared" si="14"/>
        <v/>
      </c>
      <c r="AH297" s="77"/>
    </row>
    <row r="298" spans="1:34" x14ac:dyDescent="0.25">
      <c r="A298" s="75">
        <f>'دليل الحسابات'!A296</f>
        <v>1</v>
      </c>
      <c r="B298" s="75">
        <f>'دليل الحسابات'!B296</f>
        <v>50000000</v>
      </c>
      <c r="C298" s="75" t="str">
        <f>'دليل الحسابات'!C296</f>
        <v>تكاليف المشاريع</v>
      </c>
      <c r="D298" s="76">
        <f>SUMIFS('القيد الإفتتاحي'!$I$6:$I$1600,'القيد الإفتتاحي'!$F$6:$F$1600,$B298,'القيد الإفتتاحي'!$B$6:$B$1600,$D$1)</f>
        <v>0</v>
      </c>
      <c r="E298" s="76">
        <f>SUMIFS('القيد الإفتتاحي'!$M$6:$M$1600,'القيد الإفتتاحي'!$J$6:$J$1600,$B298,'القيد الإفتتاحي'!$B$6:$B$1600,$D$1)</f>
        <v>0</v>
      </c>
      <c r="F298" s="76">
        <f>SUMIFS('اليومية العامة'!$I$6:$I$1600,'اليومية العامة'!$F$6:$F$1600,$B298,'اليومية العامة'!$B$6:$B$1600,$F$1)</f>
        <v>0</v>
      </c>
      <c r="G298" s="76">
        <f>SUMIFS('اليومية العامة'!$M$6:$M$1600,'اليومية العامة'!$J$6:$J$1600,$B298,'اليومية العامة'!$B$6:$B$1600,$F$1)</f>
        <v>0</v>
      </c>
      <c r="H298" s="76">
        <f>SUMIFS('اليومية العامة'!$I$6:$I$1600,'اليومية العامة'!$F$6:$F$1600,$B298,'اليومية العامة'!$B$6:$B$1600,$H$1)</f>
        <v>0</v>
      </c>
      <c r="I298" s="76">
        <f>SUMIFS('اليومية العامة'!$M$6:$M$1600,'اليومية العامة'!$J$6:$J$1600,$B298,'اليومية العامة'!$B$6:$B$1600,$H$1)</f>
        <v>0</v>
      </c>
      <c r="J298" s="76">
        <f>SUMIFS('اليومية العامة'!$I$6:$I$1600,'اليومية العامة'!$F$6:$F$1600,$B298,'اليومية العامة'!$B$6:$B$1600,$J$1)</f>
        <v>0</v>
      </c>
      <c r="K298" s="76">
        <f>SUMIFS('اليومية العامة'!$M$6:$M$1600,'اليومية العامة'!$J$6:$J$1600,$B298,'اليومية العامة'!$B$6:$B$1600,$J$1)</f>
        <v>0</v>
      </c>
      <c r="L298" s="76">
        <f>SUMIFS('اليومية العامة'!$I$6:$I$1600,'اليومية العامة'!$F$6:$F$1600,$B298,'اليومية العامة'!$B$6:$B$1600,$L$1)</f>
        <v>0</v>
      </c>
      <c r="M298" s="76">
        <f>SUMIFS('اليومية العامة'!$M$6:$M$1600,'اليومية العامة'!$J$6:$J$1600,$B298,'اليومية العامة'!$B$6:$B$1600,$L$1)</f>
        <v>0</v>
      </c>
      <c r="N298" s="76">
        <f>SUMIFS('اليومية العامة'!$I$6:$I$1600,'اليومية العامة'!$F$6:$F$1600,$B298,'اليومية العامة'!$B$6:$B$1600,$N$1)</f>
        <v>0</v>
      </c>
      <c r="O298" s="76">
        <f>SUMIFS('اليومية العامة'!$M$6:$M$1600,'اليومية العامة'!$J$6:$J$1600,$B298,'اليومية العامة'!$B$6:$B$1600,$N$1)</f>
        <v>0</v>
      </c>
      <c r="P298" s="76">
        <f>SUMIFS('اليومية العامة'!$I$6:$I$1600,'اليومية العامة'!$F$6:$F$1600,$B298,'اليومية العامة'!$B$6:$B$1600,$P$1)</f>
        <v>0</v>
      </c>
      <c r="Q298" s="76">
        <f>SUMIFS('اليومية العامة'!$M$6:$M$1600,'اليومية العامة'!$J$6:$J$1600,$B298,'اليومية العامة'!$B$6:$B$1600,$P$1)</f>
        <v>0</v>
      </c>
      <c r="R298" s="76">
        <f>SUMIFS('اليومية العامة'!$I$6:$I$1600,'اليومية العامة'!$F$6:$F$1600,$B298,'اليومية العامة'!$B$6:$B$1600,$R$1)</f>
        <v>0</v>
      </c>
      <c r="S298" s="76">
        <f>SUMIFS('اليومية العامة'!$M$6:$M$1600,'اليومية العامة'!$J$6:$J$1600,$B298,'اليومية العامة'!$B$6:$B$1600,$R$1)</f>
        <v>0</v>
      </c>
      <c r="T298" s="76">
        <f>SUMIFS('اليومية العامة'!$I$6:$I$1600,'اليومية العامة'!$F$6:$F$1600,$B298,'اليومية العامة'!$B$6:$B$1600,$T$1)</f>
        <v>0</v>
      </c>
      <c r="U298" s="76">
        <f>SUMIFS('اليومية العامة'!$M$6:$M$1600,'اليومية العامة'!$J$6:$J$1600,$B298,'اليومية العامة'!$B$6:$B$1600,$T$1)</f>
        <v>0</v>
      </c>
      <c r="V298" s="76">
        <f>SUMIFS('اليومية العامة'!$I$6:$I$1600,'اليومية العامة'!$F$6:$F$1600,$B298,'اليومية العامة'!$B$6:$B$1600,$V$1)</f>
        <v>0</v>
      </c>
      <c r="W298" s="76">
        <f>SUMIFS('اليومية العامة'!$M$6:$M$1600,'اليومية العامة'!$J$6:$J$1600,$B298,'اليومية العامة'!$B$6:$B$1600,$V$1)</f>
        <v>0</v>
      </c>
      <c r="X298" s="76">
        <f>SUMIFS('اليومية العامة'!$I$6:$I$1600,'اليومية العامة'!$F$6:$F$1600,$B298,'اليومية العامة'!$B$6:$B$1600,$X$1)</f>
        <v>0</v>
      </c>
      <c r="Y298" s="76">
        <f>SUMIFS('اليومية العامة'!$M$6:$M$1600,'اليومية العامة'!$J$6:$J$1600,$B298,'اليومية العامة'!$B$6:$B$1600,$X$1)</f>
        <v>0</v>
      </c>
      <c r="Z298" s="76">
        <f>SUMIFS('اليومية العامة'!$I$6:$I$1600,'اليومية العامة'!$F$6:$F$1600,$B298,'اليومية العامة'!$B$6:$B$1600,$Z$1)</f>
        <v>0</v>
      </c>
      <c r="AA298" s="76">
        <f>SUMIFS('اليومية العامة'!$M$6:$M$1600,'اليومية العامة'!$J$6:$J$1600,$B298,'اليومية العامة'!$B$6:$B$1600,$Z$1)</f>
        <v>0</v>
      </c>
      <c r="AB298" s="76">
        <f>SUMIFS('اليومية العامة'!$I$6:$I$1600,'اليومية العامة'!$F$6:$F$1600,$B298,'اليومية العامة'!$B$6:$B$1600,$AB$1)</f>
        <v>0</v>
      </c>
      <c r="AC298" s="76">
        <f>SUMIFS('اليومية العامة'!$M$6:$M$1600,'اليومية العامة'!$J$6:$J$1600,$B298,'اليومية العامة'!$B$6:$B$1600,$AB$1)</f>
        <v>0</v>
      </c>
      <c r="AD298" s="76">
        <f t="shared" si="12"/>
        <v>0</v>
      </c>
      <c r="AE298" s="76">
        <f t="shared" si="13"/>
        <v>0</v>
      </c>
      <c r="AF298" s="20" t="str">
        <f t="shared" si="14"/>
        <v/>
      </c>
    </row>
    <row r="299" spans="1:34" x14ac:dyDescent="0.25">
      <c r="A299" s="75">
        <f>'دليل الحسابات'!A297</f>
        <v>2</v>
      </c>
      <c r="B299" s="75">
        <f>'دليل الحسابات'!B297</f>
        <v>51000000</v>
      </c>
      <c r="C299" s="75" t="str">
        <f>'دليل الحسابات'!C297</f>
        <v>تكاليف المشاريع</v>
      </c>
      <c r="D299" s="76">
        <f>SUMIFS('القيد الإفتتاحي'!$I$6:$I$1600,'القيد الإفتتاحي'!$F$6:$F$1600,$B299,'القيد الإفتتاحي'!$B$6:$B$1600,$D$1)</f>
        <v>0</v>
      </c>
      <c r="E299" s="76">
        <f>SUMIFS('القيد الإفتتاحي'!$M$6:$M$1600,'القيد الإفتتاحي'!$J$6:$J$1600,$B299,'القيد الإفتتاحي'!$B$6:$B$1600,$D$1)</f>
        <v>0</v>
      </c>
      <c r="F299" s="76">
        <f>SUMIFS('اليومية العامة'!$I$6:$I$1600,'اليومية العامة'!$F$6:$F$1600,$B299,'اليومية العامة'!$B$6:$B$1600,$F$1)</f>
        <v>0</v>
      </c>
      <c r="G299" s="76">
        <f>SUMIFS('اليومية العامة'!$M$6:$M$1600,'اليومية العامة'!$J$6:$J$1600,$B299,'اليومية العامة'!$B$6:$B$1600,$F$1)</f>
        <v>0</v>
      </c>
      <c r="H299" s="76">
        <f>SUMIFS('اليومية العامة'!$I$6:$I$1600,'اليومية العامة'!$F$6:$F$1600,$B299,'اليومية العامة'!$B$6:$B$1600,$H$1)</f>
        <v>0</v>
      </c>
      <c r="I299" s="76">
        <f>SUMIFS('اليومية العامة'!$M$6:$M$1600,'اليومية العامة'!$J$6:$J$1600,$B299,'اليومية العامة'!$B$6:$B$1600,$H$1)</f>
        <v>0</v>
      </c>
      <c r="J299" s="76">
        <f>SUMIFS('اليومية العامة'!$I$6:$I$1600,'اليومية العامة'!$F$6:$F$1600,$B299,'اليومية العامة'!$B$6:$B$1600,$J$1)</f>
        <v>0</v>
      </c>
      <c r="K299" s="76">
        <f>SUMIFS('اليومية العامة'!$M$6:$M$1600,'اليومية العامة'!$J$6:$J$1600,$B299,'اليومية العامة'!$B$6:$B$1600,$J$1)</f>
        <v>0</v>
      </c>
      <c r="L299" s="76">
        <f>SUMIFS('اليومية العامة'!$I$6:$I$1600,'اليومية العامة'!$F$6:$F$1600,$B299,'اليومية العامة'!$B$6:$B$1600,$L$1)</f>
        <v>0</v>
      </c>
      <c r="M299" s="76">
        <f>SUMIFS('اليومية العامة'!$M$6:$M$1600,'اليومية العامة'!$J$6:$J$1600,$B299,'اليومية العامة'!$B$6:$B$1600,$L$1)</f>
        <v>0</v>
      </c>
      <c r="N299" s="76">
        <f>SUMIFS('اليومية العامة'!$I$6:$I$1600,'اليومية العامة'!$F$6:$F$1600,$B299,'اليومية العامة'!$B$6:$B$1600,$N$1)</f>
        <v>0</v>
      </c>
      <c r="O299" s="76">
        <f>SUMIFS('اليومية العامة'!$M$6:$M$1600,'اليومية العامة'!$J$6:$J$1600,$B299,'اليومية العامة'!$B$6:$B$1600,$N$1)</f>
        <v>0</v>
      </c>
      <c r="P299" s="76">
        <f>SUMIFS('اليومية العامة'!$I$6:$I$1600,'اليومية العامة'!$F$6:$F$1600,$B299,'اليومية العامة'!$B$6:$B$1600,$P$1)</f>
        <v>0</v>
      </c>
      <c r="Q299" s="76">
        <f>SUMIFS('اليومية العامة'!$M$6:$M$1600,'اليومية العامة'!$J$6:$J$1600,$B299,'اليومية العامة'!$B$6:$B$1600,$P$1)</f>
        <v>0</v>
      </c>
      <c r="R299" s="76">
        <f>SUMIFS('اليومية العامة'!$I$6:$I$1600,'اليومية العامة'!$F$6:$F$1600,$B299,'اليومية العامة'!$B$6:$B$1600,$R$1)</f>
        <v>0</v>
      </c>
      <c r="S299" s="76">
        <f>SUMIFS('اليومية العامة'!$M$6:$M$1600,'اليومية العامة'!$J$6:$J$1600,$B299,'اليومية العامة'!$B$6:$B$1600,$R$1)</f>
        <v>0</v>
      </c>
      <c r="T299" s="76">
        <f>SUMIFS('اليومية العامة'!$I$6:$I$1600,'اليومية العامة'!$F$6:$F$1600,$B299,'اليومية العامة'!$B$6:$B$1600,$T$1)</f>
        <v>0</v>
      </c>
      <c r="U299" s="76">
        <f>SUMIFS('اليومية العامة'!$M$6:$M$1600,'اليومية العامة'!$J$6:$J$1600,$B299,'اليومية العامة'!$B$6:$B$1600,$T$1)</f>
        <v>0</v>
      </c>
      <c r="V299" s="76">
        <f>SUMIFS('اليومية العامة'!$I$6:$I$1600,'اليومية العامة'!$F$6:$F$1600,$B299,'اليومية العامة'!$B$6:$B$1600,$V$1)</f>
        <v>0</v>
      </c>
      <c r="W299" s="76">
        <f>SUMIFS('اليومية العامة'!$M$6:$M$1600,'اليومية العامة'!$J$6:$J$1600,$B299,'اليومية العامة'!$B$6:$B$1600,$V$1)</f>
        <v>0</v>
      </c>
      <c r="X299" s="76">
        <f>SUMIFS('اليومية العامة'!$I$6:$I$1600,'اليومية العامة'!$F$6:$F$1600,$B299,'اليومية العامة'!$B$6:$B$1600,$X$1)</f>
        <v>0</v>
      </c>
      <c r="Y299" s="76">
        <f>SUMIFS('اليومية العامة'!$M$6:$M$1600,'اليومية العامة'!$J$6:$J$1600,$B299,'اليومية العامة'!$B$6:$B$1600,$X$1)</f>
        <v>0</v>
      </c>
      <c r="Z299" s="76">
        <f>SUMIFS('اليومية العامة'!$I$6:$I$1600,'اليومية العامة'!$F$6:$F$1600,$B299,'اليومية العامة'!$B$6:$B$1600,$Z$1)</f>
        <v>0</v>
      </c>
      <c r="AA299" s="76">
        <f>SUMIFS('اليومية العامة'!$M$6:$M$1600,'اليومية العامة'!$J$6:$J$1600,$B299,'اليومية العامة'!$B$6:$B$1600,$Z$1)</f>
        <v>0</v>
      </c>
      <c r="AB299" s="76">
        <f>SUMIFS('اليومية العامة'!$I$6:$I$1600,'اليومية العامة'!$F$6:$F$1600,$B299,'اليومية العامة'!$B$6:$B$1600,$AB$1)</f>
        <v>0</v>
      </c>
      <c r="AC299" s="76">
        <f>SUMIFS('اليومية العامة'!$M$6:$M$1600,'اليومية العامة'!$J$6:$J$1600,$B299,'اليومية العامة'!$B$6:$B$1600,$AB$1)</f>
        <v>0</v>
      </c>
      <c r="AD299" s="76">
        <f t="shared" si="12"/>
        <v>0</v>
      </c>
      <c r="AE299" s="76">
        <f t="shared" si="13"/>
        <v>0</v>
      </c>
      <c r="AF299" s="20" t="str">
        <f t="shared" si="14"/>
        <v/>
      </c>
      <c r="AH299" s="77"/>
    </row>
    <row r="300" spans="1:34" x14ac:dyDescent="0.25">
      <c r="A300" s="75">
        <f>'دليل الحسابات'!A298</f>
        <v>3</v>
      </c>
      <c r="B300" s="75">
        <f>'دليل الحسابات'!B298</f>
        <v>51100000</v>
      </c>
      <c r="C300" s="75" t="str">
        <f>'دليل الحسابات'!C298</f>
        <v>تكاليف المشاريع</v>
      </c>
      <c r="D300" s="76">
        <f>SUMIFS('القيد الإفتتاحي'!$I$6:$I$1600,'القيد الإفتتاحي'!$F$6:$F$1600,$B300,'القيد الإفتتاحي'!$B$6:$B$1600,$D$1)</f>
        <v>0</v>
      </c>
      <c r="E300" s="76">
        <f>SUMIFS('القيد الإفتتاحي'!$M$6:$M$1600,'القيد الإفتتاحي'!$J$6:$J$1600,$B300,'القيد الإفتتاحي'!$B$6:$B$1600,$D$1)</f>
        <v>0</v>
      </c>
      <c r="F300" s="76">
        <f>SUMIFS('اليومية العامة'!$I$6:$I$1600,'اليومية العامة'!$F$6:$F$1600,$B300,'اليومية العامة'!$B$6:$B$1600,$F$1)</f>
        <v>0</v>
      </c>
      <c r="G300" s="76">
        <f>SUMIFS('اليومية العامة'!$M$6:$M$1600,'اليومية العامة'!$J$6:$J$1600,$B300,'اليومية العامة'!$B$6:$B$1600,$F$1)</f>
        <v>0</v>
      </c>
      <c r="H300" s="76">
        <f>SUMIFS('اليومية العامة'!$I$6:$I$1600,'اليومية العامة'!$F$6:$F$1600,$B300,'اليومية العامة'!$B$6:$B$1600,$H$1)</f>
        <v>0</v>
      </c>
      <c r="I300" s="76">
        <f>SUMIFS('اليومية العامة'!$M$6:$M$1600,'اليومية العامة'!$J$6:$J$1600,$B300,'اليومية العامة'!$B$6:$B$1600,$H$1)</f>
        <v>0</v>
      </c>
      <c r="J300" s="76">
        <f>SUMIFS('اليومية العامة'!$I$6:$I$1600,'اليومية العامة'!$F$6:$F$1600,$B300,'اليومية العامة'!$B$6:$B$1600,$J$1)</f>
        <v>0</v>
      </c>
      <c r="K300" s="76">
        <f>SUMIFS('اليومية العامة'!$M$6:$M$1600,'اليومية العامة'!$J$6:$J$1600,$B300,'اليومية العامة'!$B$6:$B$1600,$J$1)</f>
        <v>0</v>
      </c>
      <c r="L300" s="76">
        <f>SUMIFS('اليومية العامة'!$I$6:$I$1600,'اليومية العامة'!$F$6:$F$1600,$B300,'اليومية العامة'!$B$6:$B$1600,$L$1)</f>
        <v>0</v>
      </c>
      <c r="M300" s="76">
        <f>SUMIFS('اليومية العامة'!$M$6:$M$1600,'اليومية العامة'!$J$6:$J$1600,$B300,'اليومية العامة'!$B$6:$B$1600,$L$1)</f>
        <v>0</v>
      </c>
      <c r="N300" s="76">
        <f>SUMIFS('اليومية العامة'!$I$6:$I$1600,'اليومية العامة'!$F$6:$F$1600,$B300,'اليومية العامة'!$B$6:$B$1600,$N$1)</f>
        <v>0</v>
      </c>
      <c r="O300" s="76">
        <f>SUMIFS('اليومية العامة'!$M$6:$M$1600,'اليومية العامة'!$J$6:$J$1600,$B300,'اليومية العامة'!$B$6:$B$1600,$N$1)</f>
        <v>0</v>
      </c>
      <c r="P300" s="76">
        <f>SUMIFS('اليومية العامة'!$I$6:$I$1600,'اليومية العامة'!$F$6:$F$1600,$B300,'اليومية العامة'!$B$6:$B$1600,$P$1)</f>
        <v>0</v>
      </c>
      <c r="Q300" s="76">
        <f>SUMIFS('اليومية العامة'!$M$6:$M$1600,'اليومية العامة'!$J$6:$J$1600,$B300,'اليومية العامة'!$B$6:$B$1600,$P$1)</f>
        <v>0</v>
      </c>
      <c r="R300" s="76">
        <f>SUMIFS('اليومية العامة'!$I$6:$I$1600,'اليومية العامة'!$F$6:$F$1600,$B300,'اليومية العامة'!$B$6:$B$1600,$R$1)</f>
        <v>0</v>
      </c>
      <c r="S300" s="76">
        <f>SUMIFS('اليومية العامة'!$M$6:$M$1600,'اليومية العامة'!$J$6:$J$1600,$B300,'اليومية العامة'!$B$6:$B$1600,$R$1)</f>
        <v>0</v>
      </c>
      <c r="T300" s="76">
        <f>SUMIFS('اليومية العامة'!$I$6:$I$1600,'اليومية العامة'!$F$6:$F$1600,$B300,'اليومية العامة'!$B$6:$B$1600,$T$1)</f>
        <v>0</v>
      </c>
      <c r="U300" s="76">
        <f>SUMIFS('اليومية العامة'!$M$6:$M$1600,'اليومية العامة'!$J$6:$J$1600,$B300,'اليومية العامة'!$B$6:$B$1600,$T$1)</f>
        <v>0</v>
      </c>
      <c r="V300" s="76">
        <f>SUMIFS('اليومية العامة'!$I$6:$I$1600,'اليومية العامة'!$F$6:$F$1600,$B300,'اليومية العامة'!$B$6:$B$1600,$V$1)</f>
        <v>0</v>
      </c>
      <c r="W300" s="76">
        <f>SUMIFS('اليومية العامة'!$M$6:$M$1600,'اليومية العامة'!$J$6:$J$1600,$B300,'اليومية العامة'!$B$6:$B$1600,$V$1)</f>
        <v>0</v>
      </c>
      <c r="X300" s="76">
        <f>SUMIFS('اليومية العامة'!$I$6:$I$1600,'اليومية العامة'!$F$6:$F$1600,$B300,'اليومية العامة'!$B$6:$B$1600,$X$1)</f>
        <v>0</v>
      </c>
      <c r="Y300" s="76">
        <f>SUMIFS('اليومية العامة'!$M$6:$M$1600,'اليومية العامة'!$J$6:$J$1600,$B300,'اليومية العامة'!$B$6:$B$1600,$X$1)</f>
        <v>0</v>
      </c>
      <c r="Z300" s="76">
        <f>SUMIFS('اليومية العامة'!$I$6:$I$1600,'اليومية العامة'!$F$6:$F$1600,$B300,'اليومية العامة'!$B$6:$B$1600,$Z$1)</f>
        <v>0</v>
      </c>
      <c r="AA300" s="76">
        <f>SUMIFS('اليومية العامة'!$M$6:$M$1600,'اليومية العامة'!$J$6:$J$1600,$B300,'اليومية العامة'!$B$6:$B$1600,$Z$1)</f>
        <v>0</v>
      </c>
      <c r="AB300" s="76">
        <f>SUMIFS('اليومية العامة'!$I$6:$I$1600,'اليومية العامة'!$F$6:$F$1600,$B300,'اليومية العامة'!$B$6:$B$1600,$AB$1)</f>
        <v>0</v>
      </c>
      <c r="AC300" s="76">
        <f>SUMIFS('اليومية العامة'!$M$6:$M$1600,'اليومية العامة'!$J$6:$J$1600,$B300,'اليومية العامة'!$B$6:$B$1600,$AB$1)</f>
        <v>0</v>
      </c>
      <c r="AD300" s="76">
        <f t="shared" si="12"/>
        <v>0</v>
      </c>
      <c r="AE300" s="76">
        <f t="shared" si="13"/>
        <v>0</v>
      </c>
      <c r="AF300" s="20" t="str">
        <f t="shared" si="14"/>
        <v/>
      </c>
      <c r="AH300" s="77"/>
    </row>
    <row r="301" spans="1:34" x14ac:dyDescent="0.25">
      <c r="A301" s="75">
        <f>'دليل الحسابات'!A299</f>
        <v>4</v>
      </c>
      <c r="B301" s="75">
        <f>'دليل الحسابات'!B299</f>
        <v>51101000</v>
      </c>
      <c r="C301" s="75" t="str">
        <f>'دليل الحسابات'!C299</f>
        <v>أجور عمال</v>
      </c>
      <c r="D301" s="76">
        <f>SUMIFS('القيد الإفتتاحي'!$I$6:$I$1600,'القيد الإفتتاحي'!$F$6:$F$1600,$B301,'القيد الإفتتاحي'!$B$6:$B$1600,$D$1)</f>
        <v>0</v>
      </c>
      <c r="E301" s="76">
        <f>SUMIFS('القيد الإفتتاحي'!$M$6:$M$1600,'القيد الإفتتاحي'!$J$6:$J$1600,$B301,'القيد الإفتتاحي'!$B$6:$B$1600,$D$1)</f>
        <v>0</v>
      </c>
      <c r="F301" s="76">
        <f>SUMIFS('اليومية العامة'!$I$6:$I$1600,'اليومية العامة'!$F$6:$F$1600,$B301,'اليومية العامة'!$B$6:$B$1600,$F$1)</f>
        <v>0</v>
      </c>
      <c r="G301" s="76">
        <f>SUMIFS('اليومية العامة'!$M$6:$M$1600,'اليومية العامة'!$J$6:$J$1600,$B301,'اليومية العامة'!$B$6:$B$1600,$F$1)</f>
        <v>0</v>
      </c>
      <c r="H301" s="76">
        <f>SUMIFS('اليومية العامة'!$I$6:$I$1600,'اليومية العامة'!$F$6:$F$1600,$B301,'اليومية العامة'!$B$6:$B$1600,$H$1)</f>
        <v>0</v>
      </c>
      <c r="I301" s="76">
        <f>SUMIFS('اليومية العامة'!$M$6:$M$1600,'اليومية العامة'!$J$6:$J$1600,$B301,'اليومية العامة'!$B$6:$B$1600,$H$1)</f>
        <v>0</v>
      </c>
      <c r="J301" s="76">
        <f>SUMIFS('اليومية العامة'!$I$6:$I$1600,'اليومية العامة'!$F$6:$F$1600,$B301,'اليومية العامة'!$B$6:$B$1600,$J$1)</f>
        <v>0</v>
      </c>
      <c r="K301" s="76">
        <f>SUMIFS('اليومية العامة'!$M$6:$M$1600,'اليومية العامة'!$J$6:$J$1600,$B301,'اليومية العامة'!$B$6:$B$1600,$J$1)</f>
        <v>0</v>
      </c>
      <c r="L301" s="76">
        <f>SUMIFS('اليومية العامة'!$I$6:$I$1600,'اليومية العامة'!$F$6:$F$1600,$B301,'اليومية العامة'!$B$6:$B$1600,$L$1)</f>
        <v>0</v>
      </c>
      <c r="M301" s="76">
        <f>SUMIFS('اليومية العامة'!$M$6:$M$1600,'اليومية العامة'!$J$6:$J$1600,$B301,'اليومية العامة'!$B$6:$B$1600,$L$1)</f>
        <v>0</v>
      </c>
      <c r="N301" s="76">
        <f>SUMIFS('اليومية العامة'!$I$6:$I$1600,'اليومية العامة'!$F$6:$F$1600,$B301,'اليومية العامة'!$B$6:$B$1600,$N$1)</f>
        <v>0</v>
      </c>
      <c r="O301" s="76">
        <f>SUMIFS('اليومية العامة'!$M$6:$M$1600,'اليومية العامة'!$J$6:$J$1600,$B301,'اليومية العامة'!$B$6:$B$1600,$N$1)</f>
        <v>0</v>
      </c>
      <c r="P301" s="76">
        <f>SUMIFS('اليومية العامة'!$I$6:$I$1600,'اليومية العامة'!$F$6:$F$1600,$B301,'اليومية العامة'!$B$6:$B$1600,$P$1)</f>
        <v>0</v>
      </c>
      <c r="Q301" s="76">
        <f>SUMIFS('اليومية العامة'!$M$6:$M$1600,'اليومية العامة'!$J$6:$J$1600,$B301,'اليومية العامة'!$B$6:$B$1600,$P$1)</f>
        <v>0</v>
      </c>
      <c r="R301" s="76">
        <f>SUMIFS('اليومية العامة'!$I$6:$I$1600,'اليومية العامة'!$F$6:$F$1600,$B301,'اليومية العامة'!$B$6:$B$1600,$R$1)</f>
        <v>0</v>
      </c>
      <c r="S301" s="76">
        <f>SUMIFS('اليومية العامة'!$M$6:$M$1600,'اليومية العامة'!$J$6:$J$1600,$B301,'اليومية العامة'!$B$6:$B$1600,$R$1)</f>
        <v>0</v>
      </c>
      <c r="T301" s="76">
        <f>SUMIFS('اليومية العامة'!$I$6:$I$1600,'اليومية العامة'!$F$6:$F$1600,$B301,'اليومية العامة'!$B$6:$B$1600,$T$1)</f>
        <v>0</v>
      </c>
      <c r="U301" s="76">
        <f>SUMIFS('اليومية العامة'!$M$6:$M$1600,'اليومية العامة'!$J$6:$J$1600,$B301,'اليومية العامة'!$B$6:$B$1600,$T$1)</f>
        <v>0</v>
      </c>
      <c r="V301" s="76">
        <f>SUMIFS('اليومية العامة'!$I$6:$I$1600,'اليومية العامة'!$F$6:$F$1600,$B301,'اليومية العامة'!$B$6:$B$1600,$V$1)</f>
        <v>0</v>
      </c>
      <c r="W301" s="76">
        <f>SUMIFS('اليومية العامة'!$M$6:$M$1600,'اليومية العامة'!$J$6:$J$1600,$B301,'اليومية العامة'!$B$6:$B$1600,$V$1)</f>
        <v>0</v>
      </c>
      <c r="X301" s="76">
        <f>SUMIFS('اليومية العامة'!$I$6:$I$1600,'اليومية العامة'!$F$6:$F$1600,$B301,'اليومية العامة'!$B$6:$B$1600,$X$1)</f>
        <v>0</v>
      </c>
      <c r="Y301" s="76">
        <f>SUMIFS('اليومية العامة'!$M$6:$M$1600,'اليومية العامة'!$J$6:$J$1600,$B301,'اليومية العامة'!$B$6:$B$1600,$X$1)</f>
        <v>0</v>
      </c>
      <c r="Z301" s="76">
        <f>SUMIFS('اليومية العامة'!$I$6:$I$1600,'اليومية العامة'!$F$6:$F$1600,$B301,'اليومية العامة'!$B$6:$B$1600,$Z$1)</f>
        <v>0</v>
      </c>
      <c r="AA301" s="76">
        <f>SUMIFS('اليومية العامة'!$M$6:$M$1600,'اليومية العامة'!$J$6:$J$1600,$B301,'اليومية العامة'!$B$6:$B$1600,$Z$1)</f>
        <v>0</v>
      </c>
      <c r="AB301" s="76">
        <f>SUMIFS('اليومية العامة'!$I$6:$I$1600,'اليومية العامة'!$F$6:$F$1600,$B301,'اليومية العامة'!$B$6:$B$1600,$AB$1)</f>
        <v>0</v>
      </c>
      <c r="AC301" s="76">
        <f>SUMIFS('اليومية العامة'!$M$6:$M$1600,'اليومية العامة'!$J$6:$J$1600,$B301,'اليومية العامة'!$B$6:$B$1600,$AB$1)</f>
        <v>0</v>
      </c>
      <c r="AD301" s="76">
        <f t="shared" si="12"/>
        <v>0</v>
      </c>
      <c r="AE301" s="76">
        <f t="shared" si="13"/>
        <v>0</v>
      </c>
      <c r="AF301" s="20" t="str">
        <f t="shared" si="14"/>
        <v/>
      </c>
      <c r="AH301" s="77"/>
    </row>
    <row r="302" spans="1:34" x14ac:dyDescent="0.25">
      <c r="A302" s="75">
        <f>'دليل الحسابات'!A300</f>
        <v>5</v>
      </c>
      <c r="B302" s="75">
        <f>'دليل الحسابات'!B300</f>
        <v>51101001</v>
      </c>
      <c r="C302" s="75" t="str">
        <f>'دليل الحسابات'!C300</f>
        <v>رواتب</v>
      </c>
      <c r="D302" s="76">
        <f>SUMIFS('القيد الإفتتاحي'!$I$6:$I$1600,'القيد الإفتتاحي'!$F$6:$F$1600,$B302,'القيد الإفتتاحي'!$B$6:$B$1600,$D$1)</f>
        <v>0</v>
      </c>
      <c r="E302" s="76">
        <f>SUMIFS('القيد الإفتتاحي'!$M$6:$M$1600,'القيد الإفتتاحي'!$J$6:$J$1600,$B302,'القيد الإفتتاحي'!$B$6:$B$1600,$D$1)</f>
        <v>0</v>
      </c>
      <c r="F302" s="76">
        <f>SUMIFS('اليومية العامة'!$I$6:$I$1600,'اليومية العامة'!$F$6:$F$1600,$B302,'اليومية العامة'!$B$6:$B$1600,$F$1)</f>
        <v>0</v>
      </c>
      <c r="G302" s="76">
        <f>SUMIFS('اليومية العامة'!$M$6:$M$1600,'اليومية العامة'!$J$6:$J$1600,$B302,'اليومية العامة'!$B$6:$B$1600,$F$1)</f>
        <v>0</v>
      </c>
      <c r="H302" s="76">
        <f>SUMIFS('اليومية العامة'!$I$6:$I$1600,'اليومية العامة'!$F$6:$F$1600,$B302,'اليومية العامة'!$B$6:$B$1600,$H$1)</f>
        <v>0</v>
      </c>
      <c r="I302" s="76">
        <f>SUMIFS('اليومية العامة'!$M$6:$M$1600,'اليومية العامة'!$J$6:$J$1600,$B302,'اليومية العامة'!$B$6:$B$1600,$H$1)</f>
        <v>0</v>
      </c>
      <c r="J302" s="76">
        <f>SUMIFS('اليومية العامة'!$I$6:$I$1600,'اليومية العامة'!$F$6:$F$1600,$B302,'اليومية العامة'!$B$6:$B$1600,$J$1)</f>
        <v>0</v>
      </c>
      <c r="K302" s="76">
        <f>SUMIFS('اليومية العامة'!$M$6:$M$1600,'اليومية العامة'!$J$6:$J$1600,$B302,'اليومية العامة'!$B$6:$B$1600,$J$1)</f>
        <v>0</v>
      </c>
      <c r="L302" s="76">
        <f>SUMIFS('اليومية العامة'!$I$6:$I$1600,'اليومية العامة'!$F$6:$F$1600,$B302,'اليومية العامة'!$B$6:$B$1600,$L$1)</f>
        <v>0</v>
      </c>
      <c r="M302" s="76">
        <f>SUMIFS('اليومية العامة'!$M$6:$M$1600,'اليومية العامة'!$J$6:$J$1600,$B302,'اليومية العامة'!$B$6:$B$1600,$L$1)</f>
        <v>0</v>
      </c>
      <c r="N302" s="76">
        <f>SUMIFS('اليومية العامة'!$I$6:$I$1600,'اليومية العامة'!$F$6:$F$1600,$B302,'اليومية العامة'!$B$6:$B$1600,$N$1)</f>
        <v>0</v>
      </c>
      <c r="O302" s="76">
        <f>SUMIFS('اليومية العامة'!$M$6:$M$1600,'اليومية العامة'!$J$6:$J$1600,$B302,'اليومية العامة'!$B$6:$B$1600,$N$1)</f>
        <v>0</v>
      </c>
      <c r="P302" s="76">
        <f>SUMIFS('اليومية العامة'!$I$6:$I$1600,'اليومية العامة'!$F$6:$F$1600,$B302,'اليومية العامة'!$B$6:$B$1600,$P$1)</f>
        <v>0</v>
      </c>
      <c r="Q302" s="76">
        <f>SUMIFS('اليومية العامة'!$M$6:$M$1600,'اليومية العامة'!$J$6:$J$1600,$B302,'اليومية العامة'!$B$6:$B$1600,$P$1)</f>
        <v>0</v>
      </c>
      <c r="R302" s="76">
        <f>SUMIFS('اليومية العامة'!$I$6:$I$1600,'اليومية العامة'!$F$6:$F$1600,$B302,'اليومية العامة'!$B$6:$B$1600,$R$1)</f>
        <v>0</v>
      </c>
      <c r="S302" s="76">
        <f>SUMIFS('اليومية العامة'!$M$6:$M$1600,'اليومية العامة'!$J$6:$J$1600,$B302,'اليومية العامة'!$B$6:$B$1600,$R$1)</f>
        <v>0</v>
      </c>
      <c r="T302" s="76">
        <f>SUMIFS('اليومية العامة'!$I$6:$I$1600,'اليومية العامة'!$F$6:$F$1600,$B302,'اليومية العامة'!$B$6:$B$1600,$T$1)</f>
        <v>0</v>
      </c>
      <c r="U302" s="76">
        <f>SUMIFS('اليومية العامة'!$M$6:$M$1600,'اليومية العامة'!$J$6:$J$1600,$B302,'اليومية العامة'!$B$6:$B$1600,$T$1)</f>
        <v>0</v>
      </c>
      <c r="V302" s="76">
        <f>SUMIFS('اليومية العامة'!$I$6:$I$1600,'اليومية العامة'!$F$6:$F$1600,$B302,'اليومية العامة'!$B$6:$B$1600,$V$1)</f>
        <v>0</v>
      </c>
      <c r="W302" s="76">
        <f>SUMIFS('اليومية العامة'!$M$6:$M$1600,'اليومية العامة'!$J$6:$J$1600,$B302,'اليومية العامة'!$B$6:$B$1600,$V$1)</f>
        <v>0</v>
      </c>
      <c r="X302" s="76">
        <f>SUMIFS('اليومية العامة'!$I$6:$I$1600,'اليومية العامة'!$F$6:$F$1600,$B302,'اليومية العامة'!$B$6:$B$1600,$X$1)</f>
        <v>0</v>
      </c>
      <c r="Y302" s="76">
        <f>SUMIFS('اليومية العامة'!$M$6:$M$1600,'اليومية العامة'!$J$6:$J$1600,$B302,'اليومية العامة'!$B$6:$B$1600,$X$1)</f>
        <v>0</v>
      </c>
      <c r="Z302" s="76">
        <f>SUMIFS('اليومية العامة'!$I$6:$I$1600,'اليومية العامة'!$F$6:$F$1600,$B302,'اليومية العامة'!$B$6:$B$1600,$Z$1)</f>
        <v>0</v>
      </c>
      <c r="AA302" s="76">
        <f>SUMIFS('اليومية العامة'!$M$6:$M$1600,'اليومية العامة'!$J$6:$J$1600,$B302,'اليومية العامة'!$B$6:$B$1600,$Z$1)</f>
        <v>0</v>
      </c>
      <c r="AB302" s="76">
        <f>SUMIFS('اليومية العامة'!$I$6:$I$1600,'اليومية العامة'!$F$6:$F$1600,$B302,'اليومية العامة'!$B$6:$B$1600,$AB$1)</f>
        <v>0</v>
      </c>
      <c r="AC302" s="76">
        <f>SUMIFS('اليومية العامة'!$M$6:$M$1600,'اليومية العامة'!$J$6:$J$1600,$B302,'اليومية العامة'!$B$6:$B$1600,$AB$1)</f>
        <v>0</v>
      </c>
      <c r="AD302" s="76">
        <f t="shared" si="12"/>
        <v>0</v>
      </c>
      <c r="AE302" s="76">
        <f t="shared" si="13"/>
        <v>0</v>
      </c>
      <c r="AF302" s="20" t="str">
        <f t="shared" si="14"/>
        <v/>
      </c>
      <c r="AH302" s="77"/>
    </row>
    <row r="303" spans="1:34" x14ac:dyDescent="0.25">
      <c r="A303" s="75">
        <f>'دليل الحسابات'!A301</f>
        <v>5</v>
      </c>
      <c r="B303" s="75">
        <f>'دليل الحسابات'!B301</f>
        <v>51101002</v>
      </c>
      <c r="C303" s="75" t="str">
        <f>'دليل الحسابات'!C301</f>
        <v>بدل طعام</v>
      </c>
      <c r="D303" s="76">
        <f>SUMIFS('القيد الإفتتاحي'!$I$6:$I$1600,'القيد الإفتتاحي'!$F$6:$F$1600,$B303,'القيد الإفتتاحي'!$B$6:$B$1600,$D$1)</f>
        <v>0</v>
      </c>
      <c r="E303" s="76">
        <f>SUMIFS('القيد الإفتتاحي'!$M$6:$M$1600,'القيد الإفتتاحي'!$J$6:$J$1600,$B303,'القيد الإفتتاحي'!$B$6:$B$1600,$D$1)</f>
        <v>0</v>
      </c>
      <c r="F303" s="76">
        <f>SUMIFS('اليومية العامة'!$I$6:$I$1600,'اليومية العامة'!$F$6:$F$1600,$B303,'اليومية العامة'!$B$6:$B$1600,$F$1)</f>
        <v>0</v>
      </c>
      <c r="G303" s="76">
        <f>SUMIFS('اليومية العامة'!$M$6:$M$1600,'اليومية العامة'!$J$6:$J$1600,$B303,'اليومية العامة'!$B$6:$B$1600,$F$1)</f>
        <v>0</v>
      </c>
      <c r="H303" s="76">
        <f>SUMIFS('اليومية العامة'!$I$6:$I$1600,'اليومية العامة'!$F$6:$F$1600,$B303,'اليومية العامة'!$B$6:$B$1600,$H$1)</f>
        <v>0</v>
      </c>
      <c r="I303" s="76">
        <f>SUMIFS('اليومية العامة'!$M$6:$M$1600,'اليومية العامة'!$J$6:$J$1600,$B303,'اليومية العامة'!$B$6:$B$1600,$H$1)</f>
        <v>0</v>
      </c>
      <c r="J303" s="76">
        <f>SUMIFS('اليومية العامة'!$I$6:$I$1600,'اليومية العامة'!$F$6:$F$1600,$B303,'اليومية العامة'!$B$6:$B$1600,$J$1)</f>
        <v>0</v>
      </c>
      <c r="K303" s="76">
        <f>SUMIFS('اليومية العامة'!$M$6:$M$1600,'اليومية العامة'!$J$6:$J$1600,$B303,'اليومية العامة'!$B$6:$B$1600,$J$1)</f>
        <v>0</v>
      </c>
      <c r="L303" s="76">
        <f>SUMIFS('اليومية العامة'!$I$6:$I$1600,'اليومية العامة'!$F$6:$F$1600,$B303,'اليومية العامة'!$B$6:$B$1600,$L$1)</f>
        <v>0</v>
      </c>
      <c r="M303" s="76">
        <f>SUMIFS('اليومية العامة'!$M$6:$M$1600,'اليومية العامة'!$J$6:$J$1600,$B303,'اليومية العامة'!$B$6:$B$1600,$L$1)</f>
        <v>0</v>
      </c>
      <c r="N303" s="76">
        <f>SUMIFS('اليومية العامة'!$I$6:$I$1600,'اليومية العامة'!$F$6:$F$1600,$B303,'اليومية العامة'!$B$6:$B$1600,$N$1)</f>
        <v>0</v>
      </c>
      <c r="O303" s="76">
        <f>SUMIFS('اليومية العامة'!$M$6:$M$1600,'اليومية العامة'!$J$6:$J$1600,$B303,'اليومية العامة'!$B$6:$B$1600,$N$1)</f>
        <v>0</v>
      </c>
      <c r="P303" s="76">
        <f>SUMIFS('اليومية العامة'!$I$6:$I$1600,'اليومية العامة'!$F$6:$F$1600,$B303,'اليومية العامة'!$B$6:$B$1600,$P$1)</f>
        <v>0</v>
      </c>
      <c r="Q303" s="76">
        <f>SUMIFS('اليومية العامة'!$M$6:$M$1600,'اليومية العامة'!$J$6:$J$1600,$B303,'اليومية العامة'!$B$6:$B$1600,$P$1)</f>
        <v>0</v>
      </c>
      <c r="R303" s="76">
        <f>SUMIFS('اليومية العامة'!$I$6:$I$1600,'اليومية العامة'!$F$6:$F$1600,$B303,'اليومية العامة'!$B$6:$B$1600,$R$1)</f>
        <v>0</v>
      </c>
      <c r="S303" s="76">
        <f>SUMIFS('اليومية العامة'!$M$6:$M$1600,'اليومية العامة'!$J$6:$J$1600,$B303,'اليومية العامة'!$B$6:$B$1600,$R$1)</f>
        <v>0</v>
      </c>
      <c r="T303" s="76">
        <f>SUMIFS('اليومية العامة'!$I$6:$I$1600,'اليومية العامة'!$F$6:$F$1600,$B303,'اليومية العامة'!$B$6:$B$1600,$T$1)</f>
        <v>0</v>
      </c>
      <c r="U303" s="76">
        <f>SUMIFS('اليومية العامة'!$M$6:$M$1600,'اليومية العامة'!$J$6:$J$1600,$B303,'اليومية العامة'!$B$6:$B$1600,$T$1)</f>
        <v>0</v>
      </c>
      <c r="V303" s="76">
        <f>SUMIFS('اليومية العامة'!$I$6:$I$1600,'اليومية العامة'!$F$6:$F$1600,$B303,'اليومية العامة'!$B$6:$B$1600,$V$1)</f>
        <v>0</v>
      </c>
      <c r="W303" s="76">
        <f>SUMIFS('اليومية العامة'!$M$6:$M$1600,'اليومية العامة'!$J$6:$J$1600,$B303,'اليومية العامة'!$B$6:$B$1600,$V$1)</f>
        <v>0</v>
      </c>
      <c r="X303" s="76">
        <f>SUMIFS('اليومية العامة'!$I$6:$I$1600,'اليومية العامة'!$F$6:$F$1600,$B303,'اليومية العامة'!$B$6:$B$1600,$X$1)</f>
        <v>0</v>
      </c>
      <c r="Y303" s="76">
        <f>SUMIFS('اليومية العامة'!$M$6:$M$1600,'اليومية العامة'!$J$6:$J$1600,$B303,'اليومية العامة'!$B$6:$B$1600,$X$1)</f>
        <v>0</v>
      </c>
      <c r="Z303" s="76">
        <f>SUMIFS('اليومية العامة'!$I$6:$I$1600,'اليومية العامة'!$F$6:$F$1600,$B303,'اليومية العامة'!$B$6:$B$1600,$Z$1)</f>
        <v>0</v>
      </c>
      <c r="AA303" s="76">
        <f>SUMIFS('اليومية العامة'!$M$6:$M$1600,'اليومية العامة'!$J$6:$J$1600,$B303,'اليومية العامة'!$B$6:$B$1600,$Z$1)</f>
        <v>0</v>
      </c>
      <c r="AB303" s="76">
        <f>SUMIFS('اليومية العامة'!$I$6:$I$1600,'اليومية العامة'!$F$6:$F$1600,$B303,'اليومية العامة'!$B$6:$B$1600,$AB$1)</f>
        <v>0</v>
      </c>
      <c r="AC303" s="76">
        <f>SUMIFS('اليومية العامة'!$M$6:$M$1600,'اليومية العامة'!$J$6:$J$1600,$B303,'اليومية العامة'!$B$6:$B$1600,$AB$1)</f>
        <v>0</v>
      </c>
      <c r="AD303" s="76">
        <f t="shared" si="12"/>
        <v>0</v>
      </c>
      <c r="AE303" s="76">
        <f t="shared" si="13"/>
        <v>0</v>
      </c>
      <c r="AF303" s="20" t="str">
        <f t="shared" si="14"/>
        <v/>
      </c>
      <c r="AH303" s="77"/>
    </row>
    <row r="304" spans="1:34" x14ac:dyDescent="0.25">
      <c r="A304" s="75">
        <f>'دليل الحسابات'!A302</f>
        <v>5</v>
      </c>
      <c r="B304" s="75">
        <f>'دليل الحسابات'!B302</f>
        <v>51101003</v>
      </c>
      <c r="C304" s="75" t="str">
        <f>'دليل الحسابات'!C302</f>
        <v>بدل أعمال إضافية</v>
      </c>
      <c r="D304" s="76">
        <f>SUMIFS('القيد الإفتتاحي'!$I$6:$I$1600,'القيد الإفتتاحي'!$F$6:$F$1600,$B304,'القيد الإفتتاحي'!$B$6:$B$1600,$D$1)</f>
        <v>0</v>
      </c>
      <c r="E304" s="76">
        <f>SUMIFS('القيد الإفتتاحي'!$M$6:$M$1600,'القيد الإفتتاحي'!$J$6:$J$1600,$B304,'القيد الإفتتاحي'!$B$6:$B$1600,$D$1)</f>
        <v>0</v>
      </c>
      <c r="F304" s="76">
        <f>SUMIFS('اليومية العامة'!$I$6:$I$1600,'اليومية العامة'!$F$6:$F$1600,$B304,'اليومية العامة'!$B$6:$B$1600,$F$1)</f>
        <v>0</v>
      </c>
      <c r="G304" s="76">
        <f>SUMIFS('اليومية العامة'!$M$6:$M$1600,'اليومية العامة'!$J$6:$J$1600,$B304,'اليومية العامة'!$B$6:$B$1600,$F$1)</f>
        <v>0</v>
      </c>
      <c r="H304" s="76">
        <f>SUMIFS('اليومية العامة'!$I$6:$I$1600,'اليومية العامة'!$F$6:$F$1600,$B304,'اليومية العامة'!$B$6:$B$1600,$H$1)</f>
        <v>0</v>
      </c>
      <c r="I304" s="76">
        <f>SUMIFS('اليومية العامة'!$M$6:$M$1600,'اليومية العامة'!$J$6:$J$1600,$B304,'اليومية العامة'!$B$6:$B$1600,$H$1)</f>
        <v>0</v>
      </c>
      <c r="J304" s="76">
        <f>SUMIFS('اليومية العامة'!$I$6:$I$1600,'اليومية العامة'!$F$6:$F$1600,$B304,'اليومية العامة'!$B$6:$B$1600,$J$1)</f>
        <v>0</v>
      </c>
      <c r="K304" s="76">
        <f>SUMIFS('اليومية العامة'!$M$6:$M$1600,'اليومية العامة'!$J$6:$J$1600,$B304,'اليومية العامة'!$B$6:$B$1600,$J$1)</f>
        <v>0</v>
      </c>
      <c r="L304" s="76">
        <f>SUMIFS('اليومية العامة'!$I$6:$I$1600,'اليومية العامة'!$F$6:$F$1600,$B304,'اليومية العامة'!$B$6:$B$1600,$L$1)</f>
        <v>0</v>
      </c>
      <c r="M304" s="76">
        <f>SUMIFS('اليومية العامة'!$M$6:$M$1600,'اليومية العامة'!$J$6:$J$1600,$B304,'اليومية العامة'!$B$6:$B$1600,$L$1)</f>
        <v>0</v>
      </c>
      <c r="N304" s="76">
        <f>SUMIFS('اليومية العامة'!$I$6:$I$1600,'اليومية العامة'!$F$6:$F$1600,$B304,'اليومية العامة'!$B$6:$B$1600,$N$1)</f>
        <v>0</v>
      </c>
      <c r="O304" s="76">
        <f>SUMIFS('اليومية العامة'!$M$6:$M$1600,'اليومية العامة'!$J$6:$J$1600,$B304,'اليومية العامة'!$B$6:$B$1600,$N$1)</f>
        <v>0</v>
      </c>
      <c r="P304" s="76">
        <f>SUMIFS('اليومية العامة'!$I$6:$I$1600,'اليومية العامة'!$F$6:$F$1600,$B304,'اليومية العامة'!$B$6:$B$1600,$P$1)</f>
        <v>0</v>
      </c>
      <c r="Q304" s="76">
        <f>SUMIFS('اليومية العامة'!$M$6:$M$1600,'اليومية العامة'!$J$6:$J$1600,$B304,'اليومية العامة'!$B$6:$B$1600,$P$1)</f>
        <v>0</v>
      </c>
      <c r="R304" s="76">
        <f>SUMIFS('اليومية العامة'!$I$6:$I$1600,'اليومية العامة'!$F$6:$F$1600,$B304,'اليومية العامة'!$B$6:$B$1600,$R$1)</f>
        <v>0</v>
      </c>
      <c r="S304" s="76">
        <f>SUMIFS('اليومية العامة'!$M$6:$M$1600,'اليومية العامة'!$J$6:$J$1600,$B304,'اليومية العامة'!$B$6:$B$1600,$R$1)</f>
        <v>0</v>
      </c>
      <c r="T304" s="76">
        <f>SUMIFS('اليومية العامة'!$I$6:$I$1600,'اليومية العامة'!$F$6:$F$1600,$B304,'اليومية العامة'!$B$6:$B$1600,$T$1)</f>
        <v>0</v>
      </c>
      <c r="U304" s="76">
        <f>SUMIFS('اليومية العامة'!$M$6:$M$1600,'اليومية العامة'!$J$6:$J$1600,$B304,'اليومية العامة'!$B$6:$B$1600,$T$1)</f>
        <v>0</v>
      </c>
      <c r="V304" s="76">
        <f>SUMIFS('اليومية العامة'!$I$6:$I$1600,'اليومية العامة'!$F$6:$F$1600,$B304,'اليومية العامة'!$B$6:$B$1600,$V$1)</f>
        <v>0</v>
      </c>
      <c r="W304" s="76">
        <f>SUMIFS('اليومية العامة'!$M$6:$M$1600,'اليومية العامة'!$J$6:$J$1600,$B304,'اليومية العامة'!$B$6:$B$1600,$V$1)</f>
        <v>0</v>
      </c>
      <c r="X304" s="76">
        <f>SUMIFS('اليومية العامة'!$I$6:$I$1600,'اليومية العامة'!$F$6:$F$1600,$B304,'اليومية العامة'!$B$6:$B$1600,$X$1)</f>
        <v>0</v>
      </c>
      <c r="Y304" s="76">
        <f>SUMIFS('اليومية العامة'!$M$6:$M$1600,'اليومية العامة'!$J$6:$J$1600,$B304,'اليومية العامة'!$B$6:$B$1600,$X$1)</f>
        <v>0</v>
      </c>
      <c r="Z304" s="76">
        <f>SUMIFS('اليومية العامة'!$I$6:$I$1600,'اليومية العامة'!$F$6:$F$1600,$B304,'اليومية العامة'!$B$6:$B$1600,$Z$1)</f>
        <v>0</v>
      </c>
      <c r="AA304" s="76">
        <f>SUMIFS('اليومية العامة'!$M$6:$M$1600,'اليومية العامة'!$J$6:$J$1600,$B304,'اليومية العامة'!$B$6:$B$1600,$Z$1)</f>
        <v>0</v>
      </c>
      <c r="AB304" s="76">
        <f>SUMIFS('اليومية العامة'!$I$6:$I$1600,'اليومية العامة'!$F$6:$F$1600,$B304,'اليومية العامة'!$B$6:$B$1600,$AB$1)</f>
        <v>0</v>
      </c>
      <c r="AC304" s="76">
        <f>SUMIFS('اليومية العامة'!$M$6:$M$1600,'اليومية العامة'!$J$6:$J$1600,$B304,'اليومية العامة'!$B$6:$B$1600,$AB$1)</f>
        <v>0</v>
      </c>
      <c r="AD304" s="76">
        <f t="shared" si="12"/>
        <v>0</v>
      </c>
      <c r="AE304" s="76">
        <f t="shared" si="13"/>
        <v>0</v>
      </c>
      <c r="AF304" s="20" t="str">
        <f t="shared" si="14"/>
        <v/>
      </c>
    </row>
    <row r="305" spans="1:34" x14ac:dyDescent="0.25">
      <c r="A305" s="75">
        <f>'دليل الحسابات'!A303</f>
        <v>5</v>
      </c>
      <c r="B305" s="75">
        <f>'دليل الحسابات'!B303</f>
        <v>51101004</v>
      </c>
      <c r="C305" s="75" t="str">
        <f>'دليل الحسابات'!C303</f>
        <v>بدل انتقال</v>
      </c>
      <c r="D305" s="76">
        <f>SUMIFS('القيد الإفتتاحي'!$I$6:$I$1600,'القيد الإفتتاحي'!$F$6:$F$1600,$B305,'القيد الإفتتاحي'!$B$6:$B$1600,$D$1)</f>
        <v>0</v>
      </c>
      <c r="E305" s="76">
        <f>SUMIFS('القيد الإفتتاحي'!$M$6:$M$1600,'القيد الإفتتاحي'!$J$6:$J$1600,$B305,'القيد الإفتتاحي'!$B$6:$B$1600,$D$1)</f>
        <v>0</v>
      </c>
      <c r="F305" s="76">
        <f>SUMIFS('اليومية العامة'!$I$6:$I$1600,'اليومية العامة'!$F$6:$F$1600,$B305,'اليومية العامة'!$B$6:$B$1600,$F$1)</f>
        <v>0</v>
      </c>
      <c r="G305" s="76">
        <f>SUMIFS('اليومية العامة'!$M$6:$M$1600,'اليومية العامة'!$J$6:$J$1600,$B305,'اليومية العامة'!$B$6:$B$1600,$F$1)</f>
        <v>0</v>
      </c>
      <c r="H305" s="76">
        <f>SUMIFS('اليومية العامة'!$I$6:$I$1600,'اليومية العامة'!$F$6:$F$1600,$B305,'اليومية العامة'!$B$6:$B$1600,$H$1)</f>
        <v>0</v>
      </c>
      <c r="I305" s="76">
        <f>SUMIFS('اليومية العامة'!$M$6:$M$1600,'اليومية العامة'!$J$6:$J$1600,$B305,'اليومية العامة'!$B$6:$B$1600,$H$1)</f>
        <v>0</v>
      </c>
      <c r="J305" s="76">
        <f>SUMIFS('اليومية العامة'!$I$6:$I$1600,'اليومية العامة'!$F$6:$F$1600,$B305,'اليومية العامة'!$B$6:$B$1600,$J$1)</f>
        <v>0</v>
      </c>
      <c r="K305" s="76">
        <f>SUMIFS('اليومية العامة'!$M$6:$M$1600,'اليومية العامة'!$J$6:$J$1600,$B305,'اليومية العامة'!$B$6:$B$1600,$J$1)</f>
        <v>0</v>
      </c>
      <c r="L305" s="76">
        <f>SUMIFS('اليومية العامة'!$I$6:$I$1600,'اليومية العامة'!$F$6:$F$1600,$B305,'اليومية العامة'!$B$6:$B$1600,$L$1)</f>
        <v>0</v>
      </c>
      <c r="M305" s="76">
        <f>SUMIFS('اليومية العامة'!$M$6:$M$1600,'اليومية العامة'!$J$6:$J$1600,$B305,'اليومية العامة'!$B$6:$B$1600,$L$1)</f>
        <v>0</v>
      </c>
      <c r="N305" s="76">
        <f>SUMIFS('اليومية العامة'!$I$6:$I$1600,'اليومية العامة'!$F$6:$F$1600,$B305,'اليومية العامة'!$B$6:$B$1600,$N$1)</f>
        <v>0</v>
      </c>
      <c r="O305" s="76">
        <f>SUMIFS('اليومية العامة'!$M$6:$M$1600,'اليومية العامة'!$J$6:$J$1600,$B305,'اليومية العامة'!$B$6:$B$1600,$N$1)</f>
        <v>0</v>
      </c>
      <c r="P305" s="76">
        <f>SUMIFS('اليومية العامة'!$I$6:$I$1600,'اليومية العامة'!$F$6:$F$1600,$B305,'اليومية العامة'!$B$6:$B$1600,$P$1)</f>
        <v>0</v>
      </c>
      <c r="Q305" s="76">
        <f>SUMIFS('اليومية العامة'!$M$6:$M$1600,'اليومية العامة'!$J$6:$J$1600,$B305,'اليومية العامة'!$B$6:$B$1600,$P$1)</f>
        <v>0</v>
      </c>
      <c r="R305" s="76">
        <f>SUMIFS('اليومية العامة'!$I$6:$I$1600,'اليومية العامة'!$F$6:$F$1600,$B305,'اليومية العامة'!$B$6:$B$1600,$R$1)</f>
        <v>0</v>
      </c>
      <c r="S305" s="76">
        <f>SUMIFS('اليومية العامة'!$M$6:$M$1600,'اليومية العامة'!$J$6:$J$1600,$B305,'اليومية العامة'!$B$6:$B$1600,$R$1)</f>
        <v>0</v>
      </c>
      <c r="T305" s="76">
        <f>SUMIFS('اليومية العامة'!$I$6:$I$1600,'اليومية العامة'!$F$6:$F$1600,$B305,'اليومية العامة'!$B$6:$B$1600,$T$1)</f>
        <v>0</v>
      </c>
      <c r="U305" s="76">
        <f>SUMIFS('اليومية العامة'!$M$6:$M$1600,'اليومية العامة'!$J$6:$J$1600,$B305,'اليومية العامة'!$B$6:$B$1600,$T$1)</f>
        <v>0</v>
      </c>
      <c r="V305" s="76">
        <f>SUMIFS('اليومية العامة'!$I$6:$I$1600,'اليومية العامة'!$F$6:$F$1600,$B305,'اليومية العامة'!$B$6:$B$1600,$V$1)</f>
        <v>0</v>
      </c>
      <c r="W305" s="76">
        <f>SUMIFS('اليومية العامة'!$M$6:$M$1600,'اليومية العامة'!$J$6:$J$1600,$B305,'اليومية العامة'!$B$6:$B$1600,$V$1)</f>
        <v>0</v>
      </c>
      <c r="X305" s="76">
        <f>SUMIFS('اليومية العامة'!$I$6:$I$1600,'اليومية العامة'!$F$6:$F$1600,$B305,'اليومية العامة'!$B$6:$B$1600,$X$1)</f>
        <v>0</v>
      </c>
      <c r="Y305" s="76">
        <f>SUMIFS('اليومية العامة'!$M$6:$M$1600,'اليومية العامة'!$J$6:$J$1600,$B305,'اليومية العامة'!$B$6:$B$1600,$X$1)</f>
        <v>0</v>
      </c>
      <c r="Z305" s="76">
        <f>SUMIFS('اليومية العامة'!$I$6:$I$1600,'اليومية العامة'!$F$6:$F$1600,$B305,'اليومية العامة'!$B$6:$B$1600,$Z$1)</f>
        <v>0</v>
      </c>
      <c r="AA305" s="76">
        <f>SUMIFS('اليومية العامة'!$M$6:$M$1600,'اليومية العامة'!$J$6:$J$1600,$B305,'اليومية العامة'!$B$6:$B$1600,$Z$1)</f>
        <v>0</v>
      </c>
      <c r="AB305" s="76">
        <f>SUMIFS('اليومية العامة'!$I$6:$I$1600,'اليومية العامة'!$F$6:$F$1600,$B305,'اليومية العامة'!$B$6:$B$1600,$AB$1)</f>
        <v>0</v>
      </c>
      <c r="AC305" s="76">
        <f>SUMIFS('اليومية العامة'!$M$6:$M$1600,'اليومية العامة'!$J$6:$J$1600,$B305,'اليومية العامة'!$B$6:$B$1600,$AB$1)</f>
        <v>0</v>
      </c>
      <c r="AD305" s="76">
        <f t="shared" si="12"/>
        <v>0</v>
      </c>
      <c r="AE305" s="76">
        <f t="shared" si="13"/>
        <v>0</v>
      </c>
      <c r="AF305" s="20" t="str">
        <f t="shared" si="14"/>
        <v/>
      </c>
      <c r="AH305" s="77"/>
    </row>
    <row r="306" spans="1:34" x14ac:dyDescent="0.25">
      <c r="A306" s="75">
        <f>'دليل الحسابات'!A304</f>
        <v>5</v>
      </c>
      <c r="B306" s="75">
        <f>'دليل الحسابات'!B304</f>
        <v>51101005</v>
      </c>
      <c r="C306" s="75" t="str">
        <f>'دليل الحسابات'!C304</f>
        <v>بدلات أخرى</v>
      </c>
      <c r="D306" s="76">
        <f>SUMIFS('القيد الإفتتاحي'!$I$6:$I$1600,'القيد الإفتتاحي'!$F$6:$F$1600,$B306,'القيد الإفتتاحي'!$B$6:$B$1600,$D$1)</f>
        <v>0</v>
      </c>
      <c r="E306" s="76">
        <f>SUMIFS('القيد الإفتتاحي'!$M$6:$M$1600,'القيد الإفتتاحي'!$J$6:$J$1600,$B306,'القيد الإفتتاحي'!$B$6:$B$1600,$D$1)</f>
        <v>0</v>
      </c>
      <c r="F306" s="76">
        <f>SUMIFS('اليومية العامة'!$I$6:$I$1600,'اليومية العامة'!$F$6:$F$1600,$B306,'اليومية العامة'!$B$6:$B$1600,$F$1)</f>
        <v>0</v>
      </c>
      <c r="G306" s="76">
        <f>SUMIFS('اليومية العامة'!$M$6:$M$1600,'اليومية العامة'!$J$6:$J$1600,$B306,'اليومية العامة'!$B$6:$B$1600,$F$1)</f>
        <v>0</v>
      </c>
      <c r="H306" s="76">
        <f>SUMIFS('اليومية العامة'!$I$6:$I$1600,'اليومية العامة'!$F$6:$F$1600,$B306,'اليومية العامة'!$B$6:$B$1600,$H$1)</f>
        <v>0</v>
      </c>
      <c r="I306" s="76">
        <f>SUMIFS('اليومية العامة'!$M$6:$M$1600,'اليومية العامة'!$J$6:$J$1600,$B306,'اليومية العامة'!$B$6:$B$1600,$H$1)</f>
        <v>0</v>
      </c>
      <c r="J306" s="76">
        <f>SUMIFS('اليومية العامة'!$I$6:$I$1600,'اليومية العامة'!$F$6:$F$1600,$B306,'اليومية العامة'!$B$6:$B$1600,$J$1)</f>
        <v>0</v>
      </c>
      <c r="K306" s="76">
        <f>SUMIFS('اليومية العامة'!$M$6:$M$1600,'اليومية العامة'!$J$6:$J$1600,$B306,'اليومية العامة'!$B$6:$B$1600,$J$1)</f>
        <v>0</v>
      </c>
      <c r="L306" s="76">
        <f>SUMIFS('اليومية العامة'!$I$6:$I$1600,'اليومية العامة'!$F$6:$F$1600,$B306,'اليومية العامة'!$B$6:$B$1600,$L$1)</f>
        <v>0</v>
      </c>
      <c r="M306" s="76">
        <f>SUMIFS('اليومية العامة'!$M$6:$M$1600,'اليومية العامة'!$J$6:$J$1600,$B306,'اليومية العامة'!$B$6:$B$1600,$L$1)</f>
        <v>0</v>
      </c>
      <c r="N306" s="76">
        <f>SUMIFS('اليومية العامة'!$I$6:$I$1600,'اليومية العامة'!$F$6:$F$1600,$B306,'اليومية العامة'!$B$6:$B$1600,$N$1)</f>
        <v>0</v>
      </c>
      <c r="O306" s="76">
        <f>SUMIFS('اليومية العامة'!$M$6:$M$1600,'اليومية العامة'!$J$6:$J$1600,$B306,'اليومية العامة'!$B$6:$B$1600,$N$1)</f>
        <v>0</v>
      </c>
      <c r="P306" s="76">
        <f>SUMIFS('اليومية العامة'!$I$6:$I$1600,'اليومية العامة'!$F$6:$F$1600,$B306,'اليومية العامة'!$B$6:$B$1600,$P$1)</f>
        <v>0</v>
      </c>
      <c r="Q306" s="76">
        <f>SUMIFS('اليومية العامة'!$M$6:$M$1600,'اليومية العامة'!$J$6:$J$1600,$B306,'اليومية العامة'!$B$6:$B$1600,$P$1)</f>
        <v>0</v>
      </c>
      <c r="R306" s="76">
        <f>SUMIFS('اليومية العامة'!$I$6:$I$1600,'اليومية العامة'!$F$6:$F$1600,$B306,'اليومية العامة'!$B$6:$B$1600,$R$1)</f>
        <v>0</v>
      </c>
      <c r="S306" s="76">
        <f>SUMIFS('اليومية العامة'!$M$6:$M$1600,'اليومية العامة'!$J$6:$J$1600,$B306,'اليومية العامة'!$B$6:$B$1600,$R$1)</f>
        <v>0</v>
      </c>
      <c r="T306" s="76">
        <f>SUMIFS('اليومية العامة'!$I$6:$I$1600,'اليومية العامة'!$F$6:$F$1600,$B306,'اليومية العامة'!$B$6:$B$1600,$T$1)</f>
        <v>0</v>
      </c>
      <c r="U306" s="76">
        <f>SUMIFS('اليومية العامة'!$M$6:$M$1600,'اليومية العامة'!$J$6:$J$1600,$B306,'اليومية العامة'!$B$6:$B$1600,$T$1)</f>
        <v>0</v>
      </c>
      <c r="V306" s="76">
        <f>SUMIFS('اليومية العامة'!$I$6:$I$1600,'اليومية العامة'!$F$6:$F$1600,$B306,'اليومية العامة'!$B$6:$B$1600,$V$1)</f>
        <v>0</v>
      </c>
      <c r="W306" s="76">
        <f>SUMIFS('اليومية العامة'!$M$6:$M$1600,'اليومية العامة'!$J$6:$J$1600,$B306,'اليومية العامة'!$B$6:$B$1600,$V$1)</f>
        <v>0</v>
      </c>
      <c r="X306" s="76">
        <f>SUMIFS('اليومية العامة'!$I$6:$I$1600,'اليومية العامة'!$F$6:$F$1600,$B306,'اليومية العامة'!$B$6:$B$1600,$X$1)</f>
        <v>0</v>
      </c>
      <c r="Y306" s="76">
        <f>SUMIFS('اليومية العامة'!$M$6:$M$1600,'اليومية العامة'!$J$6:$J$1600,$B306,'اليومية العامة'!$B$6:$B$1600,$X$1)</f>
        <v>0</v>
      </c>
      <c r="Z306" s="76">
        <f>SUMIFS('اليومية العامة'!$I$6:$I$1600,'اليومية العامة'!$F$6:$F$1600,$B306,'اليومية العامة'!$B$6:$B$1600,$Z$1)</f>
        <v>0</v>
      </c>
      <c r="AA306" s="76">
        <f>SUMIFS('اليومية العامة'!$M$6:$M$1600,'اليومية العامة'!$J$6:$J$1600,$B306,'اليومية العامة'!$B$6:$B$1600,$Z$1)</f>
        <v>0</v>
      </c>
      <c r="AB306" s="76">
        <f>SUMIFS('اليومية العامة'!$I$6:$I$1600,'اليومية العامة'!$F$6:$F$1600,$B306,'اليومية العامة'!$B$6:$B$1600,$AB$1)</f>
        <v>0</v>
      </c>
      <c r="AC306" s="76">
        <f>SUMIFS('اليومية العامة'!$M$6:$M$1600,'اليومية العامة'!$J$6:$J$1600,$B306,'اليومية العامة'!$B$6:$B$1600,$AB$1)</f>
        <v>0</v>
      </c>
      <c r="AD306" s="76">
        <f t="shared" si="12"/>
        <v>0</v>
      </c>
      <c r="AE306" s="76">
        <f t="shared" si="13"/>
        <v>0</v>
      </c>
      <c r="AF306" s="20" t="str">
        <f t="shared" si="14"/>
        <v/>
      </c>
      <c r="AH306" s="77"/>
    </row>
    <row r="307" spans="1:34" x14ac:dyDescent="0.25">
      <c r="A307" s="75">
        <f>'دليل الحسابات'!A305</f>
        <v>4</v>
      </c>
      <c r="B307" s="75">
        <f>'دليل الحسابات'!B305</f>
        <v>51102000</v>
      </c>
      <c r="C307" s="75" t="str">
        <f>'دليل الحسابات'!C305</f>
        <v>مواد</v>
      </c>
      <c r="D307" s="76">
        <f>SUMIFS('القيد الإفتتاحي'!$I$6:$I$1600,'القيد الإفتتاحي'!$F$6:$F$1600,$B307,'القيد الإفتتاحي'!$B$6:$B$1600,$D$1)</f>
        <v>0</v>
      </c>
      <c r="E307" s="76">
        <f>SUMIFS('القيد الإفتتاحي'!$M$6:$M$1600,'القيد الإفتتاحي'!$J$6:$J$1600,$B307,'القيد الإفتتاحي'!$B$6:$B$1600,$D$1)</f>
        <v>0</v>
      </c>
      <c r="F307" s="76">
        <f>SUMIFS('اليومية العامة'!$I$6:$I$1600,'اليومية العامة'!$F$6:$F$1600,$B307,'اليومية العامة'!$B$6:$B$1600,$F$1)</f>
        <v>0</v>
      </c>
      <c r="G307" s="76">
        <f>SUMIFS('اليومية العامة'!$M$6:$M$1600,'اليومية العامة'!$J$6:$J$1600,$B307,'اليومية العامة'!$B$6:$B$1600,$F$1)</f>
        <v>0</v>
      </c>
      <c r="H307" s="76">
        <f>SUMIFS('اليومية العامة'!$I$6:$I$1600,'اليومية العامة'!$F$6:$F$1600,$B307,'اليومية العامة'!$B$6:$B$1600,$H$1)</f>
        <v>0</v>
      </c>
      <c r="I307" s="76">
        <f>SUMIFS('اليومية العامة'!$M$6:$M$1600,'اليومية العامة'!$J$6:$J$1600,$B307,'اليومية العامة'!$B$6:$B$1600,$H$1)</f>
        <v>0</v>
      </c>
      <c r="J307" s="76">
        <f>SUMIFS('اليومية العامة'!$I$6:$I$1600,'اليومية العامة'!$F$6:$F$1600,$B307,'اليومية العامة'!$B$6:$B$1600,$J$1)</f>
        <v>0</v>
      </c>
      <c r="K307" s="76">
        <f>SUMIFS('اليومية العامة'!$M$6:$M$1600,'اليومية العامة'!$J$6:$J$1600,$B307,'اليومية العامة'!$B$6:$B$1600,$J$1)</f>
        <v>0</v>
      </c>
      <c r="L307" s="76">
        <f>SUMIFS('اليومية العامة'!$I$6:$I$1600,'اليومية العامة'!$F$6:$F$1600,$B307,'اليومية العامة'!$B$6:$B$1600,$L$1)</f>
        <v>0</v>
      </c>
      <c r="M307" s="76">
        <f>SUMIFS('اليومية العامة'!$M$6:$M$1600,'اليومية العامة'!$J$6:$J$1600,$B307,'اليومية العامة'!$B$6:$B$1600,$L$1)</f>
        <v>0</v>
      </c>
      <c r="N307" s="76">
        <f>SUMIFS('اليومية العامة'!$I$6:$I$1600,'اليومية العامة'!$F$6:$F$1600,$B307,'اليومية العامة'!$B$6:$B$1600,$N$1)</f>
        <v>0</v>
      </c>
      <c r="O307" s="76">
        <f>SUMIFS('اليومية العامة'!$M$6:$M$1600,'اليومية العامة'!$J$6:$J$1600,$B307,'اليومية العامة'!$B$6:$B$1600,$N$1)</f>
        <v>0</v>
      </c>
      <c r="P307" s="76">
        <f>SUMIFS('اليومية العامة'!$I$6:$I$1600,'اليومية العامة'!$F$6:$F$1600,$B307,'اليومية العامة'!$B$6:$B$1600,$P$1)</f>
        <v>0</v>
      </c>
      <c r="Q307" s="76">
        <f>SUMIFS('اليومية العامة'!$M$6:$M$1600,'اليومية العامة'!$J$6:$J$1600,$B307,'اليومية العامة'!$B$6:$B$1600,$P$1)</f>
        <v>0</v>
      </c>
      <c r="R307" s="76">
        <f>SUMIFS('اليومية العامة'!$I$6:$I$1600,'اليومية العامة'!$F$6:$F$1600,$B307,'اليومية العامة'!$B$6:$B$1600,$R$1)</f>
        <v>0</v>
      </c>
      <c r="S307" s="76">
        <f>SUMIFS('اليومية العامة'!$M$6:$M$1600,'اليومية العامة'!$J$6:$J$1600,$B307,'اليومية العامة'!$B$6:$B$1600,$R$1)</f>
        <v>0</v>
      </c>
      <c r="T307" s="76">
        <f>SUMIFS('اليومية العامة'!$I$6:$I$1600,'اليومية العامة'!$F$6:$F$1600,$B307,'اليومية العامة'!$B$6:$B$1600,$T$1)</f>
        <v>0</v>
      </c>
      <c r="U307" s="76">
        <f>SUMIFS('اليومية العامة'!$M$6:$M$1600,'اليومية العامة'!$J$6:$J$1600,$B307,'اليومية العامة'!$B$6:$B$1600,$T$1)</f>
        <v>0</v>
      </c>
      <c r="V307" s="76">
        <f>SUMIFS('اليومية العامة'!$I$6:$I$1600,'اليومية العامة'!$F$6:$F$1600,$B307,'اليومية العامة'!$B$6:$B$1600,$V$1)</f>
        <v>0</v>
      </c>
      <c r="W307" s="76">
        <f>SUMIFS('اليومية العامة'!$M$6:$M$1600,'اليومية العامة'!$J$6:$J$1600,$B307,'اليومية العامة'!$B$6:$B$1600,$V$1)</f>
        <v>0</v>
      </c>
      <c r="X307" s="76">
        <f>SUMIFS('اليومية العامة'!$I$6:$I$1600,'اليومية العامة'!$F$6:$F$1600,$B307,'اليومية العامة'!$B$6:$B$1600,$X$1)</f>
        <v>0</v>
      </c>
      <c r="Y307" s="76">
        <f>SUMIFS('اليومية العامة'!$M$6:$M$1600,'اليومية العامة'!$J$6:$J$1600,$B307,'اليومية العامة'!$B$6:$B$1600,$X$1)</f>
        <v>0</v>
      </c>
      <c r="Z307" s="76">
        <f>SUMIFS('اليومية العامة'!$I$6:$I$1600,'اليومية العامة'!$F$6:$F$1600,$B307,'اليومية العامة'!$B$6:$B$1600,$Z$1)</f>
        <v>0</v>
      </c>
      <c r="AA307" s="76">
        <f>SUMIFS('اليومية العامة'!$M$6:$M$1600,'اليومية العامة'!$J$6:$J$1600,$B307,'اليومية العامة'!$B$6:$B$1600,$Z$1)</f>
        <v>0</v>
      </c>
      <c r="AB307" s="76">
        <f>SUMIFS('اليومية العامة'!$I$6:$I$1600,'اليومية العامة'!$F$6:$F$1600,$B307,'اليومية العامة'!$B$6:$B$1600,$AB$1)</f>
        <v>0</v>
      </c>
      <c r="AC307" s="76">
        <f>SUMIFS('اليومية العامة'!$M$6:$M$1600,'اليومية العامة'!$J$6:$J$1600,$B307,'اليومية العامة'!$B$6:$B$1600,$AB$1)</f>
        <v>0</v>
      </c>
      <c r="AD307" s="76">
        <f t="shared" si="12"/>
        <v>0</v>
      </c>
      <c r="AE307" s="76">
        <f t="shared" si="13"/>
        <v>0</v>
      </c>
      <c r="AF307" s="20" t="str">
        <f t="shared" si="14"/>
        <v/>
      </c>
      <c r="AH307" s="77"/>
    </row>
    <row r="308" spans="1:34" x14ac:dyDescent="0.25">
      <c r="A308" s="75">
        <f>'دليل الحسابات'!A306</f>
        <v>5</v>
      </c>
      <c r="B308" s="75">
        <f>'دليل الحسابات'!B306</f>
        <v>51102001</v>
      </c>
      <c r="C308" s="75" t="str">
        <f>'دليل الحسابات'!C306</f>
        <v>مواد .................</v>
      </c>
      <c r="D308" s="76">
        <f>SUMIFS('القيد الإفتتاحي'!$I$6:$I$1600,'القيد الإفتتاحي'!$F$6:$F$1600,$B308,'القيد الإفتتاحي'!$B$6:$B$1600,$D$1)</f>
        <v>0</v>
      </c>
      <c r="E308" s="76">
        <f>SUMIFS('القيد الإفتتاحي'!$M$6:$M$1600,'القيد الإفتتاحي'!$J$6:$J$1600,$B308,'القيد الإفتتاحي'!$B$6:$B$1600,$D$1)</f>
        <v>0</v>
      </c>
      <c r="F308" s="76">
        <f>SUMIFS('اليومية العامة'!$I$6:$I$1600,'اليومية العامة'!$F$6:$F$1600,$B308,'اليومية العامة'!$B$6:$B$1600,$F$1)</f>
        <v>0</v>
      </c>
      <c r="G308" s="76">
        <f>SUMIFS('اليومية العامة'!$M$6:$M$1600,'اليومية العامة'!$J$6:$J$1600,$B308,'اليومية العامة'!$B$6:$B$1600,$F$1)</f>
        <v>0</v>
      </c>
      <c r="H308" s="76">
        <f>SUMIFS('اليومية العامة'!$I$6:$I$1600,'اليومية العامة'!$F$6:$F$1600,$B308,'اليومية العامة'!$B$6:$B$1600,$H$1)</f>
        <v>0</v>
      </c>
      <c r="I308" s="76">
        <f>SUMIFS('اليومية العامة'!$M$6:$M$1600,'اليومية العامة'!$J$6:$J$1600,$B308,'اليومية العامة'!$B$6:$B$1600,$H$1)</f>
        <v>0</v>
      </c>
      <c r="J308" s="76">
        <f>SUMIFS('اليومية العامة'!$I$6:$I$1600,'اليومية العامة'!$F$6:$F$1600,$B308,'اليومية العامة'!$B$6:$B$1600,$J$1)</f>
        <v>0</v>
      </c>
      <c r="K308" s="76">
        <f>SUMIFS('اليومية العامة'!$M$6:$M$1600,'اليومية العامة'!$J$6:$J$1600,$B308,'اليومية العامة'!$B$6:$B$1600,$J$1)</f>
        <v>0</v>
      </c>
      <c r="L308" s="76">
        <f>SUMIFS('اليومية العامة'!$I$6:$I$1600,'اليومية العامة'!$F$6:$F$1600,$B308,'اليومية العامة'!$B$6:$B$1600,$L$1)</f>
        <v>0</v>
      </c>
      <c r="M308" s="76">
        <f>SUMIFS('اليومية العامة'!$M$6:$M$1600,'اليومية العامة'!$J$6:$J$1600,$B308,'اليومية العامة'!$B$6:$B$1600,$L$1)</f>
        <v>0</v>
      </c>
      <c r="N308" s="76">
        <f>SUMIFS('اليومية العامة'!$I$6:$I$1600,'اليومية العامة'!$F$6:$F$1600,$B308,'اليومية العامة'!$B$6:$B$1600,$N$1)</f>
        <v>0</v>
      </c>
      <c r="O308" s="76">
        <f>SUMIFS('اليومية العامة'!$M$6:$M$1600,'اليومية العامة'!$J$6:$J$1600,$B308,'اليومية العامة'!$B$6:$B$1600,$N$1)</f>
        <v>0</v>
      </c>
      <c r="P308" s="76">
        <f>SUMIFS('اليومية العامة'!$I$6:$I$1600,'اليومية العامة'!$F$6:$F$1600,$B308,'اليومية العامة'!$B$6:$B$1600,$P$1)</f>
        <v>0</v>
      </c>
      <c r="Q308" s="76">
        <f>SUMIFS('اليومية العامة'!$M$6:$M$1600,'اليومية العامة'!$J$6:$J$1600,$B308,'اليومية العامة'!$B$6:$B$1600,$P$1)</f>
        <v>0</v>
      </c>
      <c r="R308" s="76">
        <f>SUMIFS('اليومية العامة'!$I$6:$I$1600,'اليومية العامة'!$F$6:$F$1600,$B308,'اليومية العامة'!$B$6:$B$1600,$R$1)</f>
        <v>0</v>
      </c>
      <c r="S308" s="76">
        <f>SUMIFS('اليومية العامة'!$M$6:$M$1600,'اليومية العامة'!$J$6:$J$1600,$B308,'اليومية العامة'!$B$6:$B$1600,$R$1)</f>
        <v>0</v>
      </c>
      <c r="T308" s="76">
        <f>SUMIFS('اليومية العامة'!$I$6:$I$1600,'اليومية العامة'!$F$6:$F$1600,$B308,'اليومية العامة'!$B$6:$B$1600,$T$1)</f>
        <v>0</v>
      </c>
      <c r="U308" s="76">
        <f>SUMIFS('اليومية العامة'!$M$6:$M$1600,'اليومية العامة'!$J$6:$J$1600,$B308,'اليومية العامة'!$B$6:$B$1600,$T$1)</f>
        <v>0</v>
      </c>
      <c r="V308" s="76">
        <f>SUMIFS('اليومية العامة'!$I$6:$I$1600,'اليومية العامة'!$F$6:$F$1600,$B308,'اليومية العامة'!$B$6:$B$1600,$V$1)</f>
        <v>0</v>
      </c>
      <c r="W308" s="76">
        <f>SUMIFS('اليومية العامة'!$M$6:$M$1600,'اليومية العامة'!$J$6:$J$1600,$B308,'اليومية العامة'!$B$6:$B$1600,$V$1)</f>
        <v>0</v>
      </c>
      <c r="X308" s="76">
        <f>SUMIFS('اليومية العامة'!$I$6:$I$1600,'اليومية العامة'!$F$6:$F$1600,$B308,'اليومية العامة'!$B$6:$B$1600,$X$1)</f>
        <v>0</v>
      </c>
      <c r="Y308" s="76">
        <f>SUMIFS('اليومية العامة'!$M$6:$M$1600,'اليومية العامة'!$J$6:$J$1600,$B308,'اليومية العامة'!$B$6:$B$1600,$X$1)</f>
        <v>0</v>
      </c>
      <c r="Z308" s="76">
        <f>SUMIFS('اليومية العامة'!$I$6:$I$1600,'اليومية العامة'!$F$6:$F$1600,$B308,'اليومية العامة'!$B$6:$B$1600,$Z$1)</f>
        <v>0</v>
      </c>
      <c r="AA308" s="76">
        <f>SUMIFS('اليومية العامة'!$M$6:$M$1600,'اليومية العامة'!$J$6:$J$1600,$B308,'اليومية العامة'!$B$6:$B$1600,$Z$1)</f>
        <v>0</v>
      </c>
      <c r="AB308" s="76">
        <f>SUMIFS('اليومية العامة'!$I$6:$I$1600,'اليومية العامة'!$F$6:$F$1600,$B308,'اليومية العامة'!$B$6:$B$1600,$AB$1)</f>
        <v>0</v>
      </c>
      <c r="AC308" s="76">
        <f>SUMIFS('اليومية العامة'!$M$6:$M$1600,'اليومية العامة'!$J$6:$J$1600,$B308,'اليومية العامة'!$B$6:$B$1600,$AB$1)</f>
        <v>0</v>
      </c>
      <c r="AD308" s="76">
        <f t="shared" si="12"/>
        <v>0</v>
      </c>
      <c r="AE308" s="76">
        <f t="shared" si="13"/>
        <v>0</v>
      </c>
      <c r="AF308" s="20" t="str">
        <f t="shared" si="14"/>
        <v/>
      </c>
      <c r="AH308" s="77"/>
    </row>
    <row r="309" spans="1:34" x14ac:dyDescent="0.25">
      <c r="A309" s="75">
        <f>'دليل الحسابات'!A307</f>
        <v>5</v>
      </c>
      <c r="B309" s="75">
        <f>'دليل الحسابات'!B307</f>
        <v>51102002</v>
      </c>
      <c r="C309" s="75" t="str">
        <f>'دليل الحسابات'!C307</f>
        <v>مواد .................</v>
      </c>
      <c r="D309" s="76">
        <f>SUMIFS('القيد الإفتتاحي'!$I$6:$I$1600,'القيد الإفتتاحي'!$F$6:$F$1600,$B309,'القيد الإفتتاحي'!$B$6:$B$1600,$D$1)</f>
        <v>0</v>
      </c>
      <c r="E309" s="76">
        <f>SUMIFS('القيد الإفتتاحي'!$M$6:$M$1600,'القيد الإفتتاحي'!$J$6:$J$1600,$B309,'القيد الإفتتاحي'!$B$6:$B$1600,$D$1)</f>
        <v>0</v>
      </c>
      <c r="F309" s="76">
        <f>SUMIFS('اليومية العامة'!$I$6:$I$1600,'اليومية العامة'!$F$6:$F$1600,$B309,'اليومية العامة'!$B$6:$B$1600,$F$1)</f>
        <v>0</v>
      </c>
      <c r="G309" s="76">
        <f>SUMIFS('اليومية العامة'!$M$6:$M$1600,'اليومية العامة'!$J$6:$J$1600,$B309,'اليومية العامة'!$B$6:$B$1600,$F$1)</f>
        <v>0</v>
      </c>
      <c r="H309" s="76">
        <f>SUMIFS('اليومية العامة'!$I$6:$I$1600,'اليومية العامة'!$F$6:$F$1600,$B309,'اليومية العامة'!$B$6:$B$1600,$H$1)</f>
        <v>0</v>
      </c>
      <c r="I309" s="76">
        <f>SUMIFS('اليومية العامة'!$M$6:$M$1600,'اليومية العامة'!$J$6:$J$1600,$B309,'اليومية العامة'!$B$6:$B$1600,$H$1)</f>
        <v>0</v>
      </c>
      <c r="J309" s="76">
        <f>SUMIFS('اليومية العامة'!$I$6:$I$1600,'اليومية العامة'!$F$6:$F$1600,$B309,'اليومية العامة'!$B$6:$B$1600,$J$1)</f>
        <v>0</v>
      </c>
      <c r="K309" s="76">
        <f>SUMIFS('اليومية العامة'!$M$6:$M$1600,'اليومية العامة'!$J$6:$J$1600,$B309,'اليومية العامة'!$B$6:$B$1600,$J$1)</f>
        <v>0</v>
      </c>
      <c r="L309" s="76">
        <f>SUMIFS('اليومية العامة'!$I$6:$I$1600,'اليومية العامة'!$F$6:$F$1600,$B309,'اليومية العامة'!$B$6:$B$1600,$L$1)</f>
        <v>0</v>
      </c>
      <c r="M309" s="76">
        <f>SUMIFS('اليومية العامة'!$M$6:$M$1600,'اليومية العامة'!$J$6:$J$1600,$B309,'اليومية العامة'!$B$6:$B$1600,$L$1)</f>
        <v>0</v>
      </c>
      <c r="N309" s="76">
        <f>SUMIFS('اليومية العامة'!$I$6:$I$1600,'اليومية العامة'!$F$6:$F$1600,$B309,'اليومية العامة'!$B$6:$B$1600,$N$1)</f>
        <v>0</v>
      </c>
      <c r="O309" s="76">
        <f>SUMIFS('اليومية العامة'!$M$6:$M$1600,'اليومية العامة'!$J$6:$J$1600,$B309,'اليومية العامة'!$B$6:$B$1600,$N$1)</f>
        <v>0</v>
      </c>
      <c r="P309" s="76">
        <f>SUMIFS('اليومية العامة'!$I$6:$I$1600,'اليومية العامة'!$F$6:$F$1600,$B309,'اليومية العامة'!$B$6:$B$1600,$P$1)</f>
        <v>0</v>
      </c>
      <c r="Q309" s="76">
        <f>SUMIFS('اليومية العامة'!$M$6:$M$1600,'اليومية العامة'!$J$6:$J$1600,$B309,'اليومية العامة'!$B$6:$B$1600,$P$1)</f>
        <v>0</v>
      </c>
      <c r="R309" s="76">
        <f>SUMIFS('اليومية العامة'!$I$6:$I$1600,'اليومية العامة'!$F$6:$F$1600,$B309,'اليومية العامة'!$B$6:$B$1600,$R$1)</f>
        <v>0</v>
      </c>
      <c r="S309" s="76">
        <f>SUMIFS('اليومية العامة'!$M$6:$M$1600,'اليومية العامة'!$J$6:$J$1600,$B309,'اليومية العامة'!$B$6:$B$1600,$R$1)</f>
        <v>0</v>
      </c>
      <c r="T309" s="76">
        <f>SUMIFS('اليومية العامة'!$I$6:$I$1600,'اليومية العامة'!$F$6:$F$1600,$B309,'اليومية العامة'!$B$6:$B$1600,$T$1)</f>
        <v>0</v>
      </c>
      <c r="U309" s="76">
        <f>SUMIFS('اليومية العامة'!$M$6:$M$1600,'اليومية العامة'!$J$6:$J$1600,$B309,'اليومية العامة'!$B$6:$B$1600,$T$1)</f>
        <v>0</v>
      </c>
      <c r="V309" s="76">
        <f>SUMIFS('اليومية العامة'!$I$6:$I$1600,'اليومية العامة'!$F$6:$F$1600,$B309,'اليومية العامة'!$B$6:$B$1600,$V$1)</f>
        <v>0</v>
      </c>
      <c r="W309" s="76">
        <f>SUMIFS('اليومية العامة'!$M$6:$M$1600,'اليومية العامة'!$J$6:$J$1600,$B309,'اليومية العامة'!$B$6:$B$1600,$V$1)</f>
        <v>0</v>
      </c>
      <c r="X309" s="76">
        <f>SUMIFS('اليومية العامة'!$I$6:$I$1600,'اليومية العامة'!$F$6:$F$1600,$B309,'اليومية العامة'!$B$6:$B$1600,$X$1)</f>
        <v>0</v>
      </c>
      <c r="Y309" s="76">
        <f>SUMIFS('اليومية العامة'!$M$6:$M$1600,'اليومية العامة'!$J$6:$J$1600,$B309,'اليومية العامة'!$B$6:$B$1600,$X$1)</f>
        <v>0</v>
      </c>
      <c r="Z309" s="76">
        <f>SUMIFS('اليومية العامة'!$I$6:$I$1600,'اليومية العامة'!$F$6:$F$1600,$B309,'اليومية العامة'!$B$6:$B$1600,$Z$1)</f>
        <v>0</v>
      </c>
      <c r="AA309" s="76">
        <f>SUMIFS('اليومية العامة'!$M$6:$M$1600,'اليومية العامة'!$J$6:$J$1600,$B309,'اليومية العامة'!$B$6:$B$1600,$Z$1)</f>
        <v>0</v>
      </c>
      <c r="AB309" s="76">
        <f>SUMIFS('اليومية العامة'!$I$6:$I$1600,'اليومية العامة'!$F$6:$F$1600,$B309,'اليومية العامة'!$B$6:$B$1600,$AB$1)</f>
        <v>0</v>
      </c>
      <c r="AC309" s="76">
        <f>SUMIFS('اليومية العامة'!$M$6:$M$1600,'اليومية العامة'!$J$6:$J$1600,$B309,'اليومية العامة'!$B$6:$B$1600,$AB$1)</f>
        <v>0</v>
      </c>
      <c r="AD309" s="76">
        <f t="shared" si="12"/>
        <v>0</v>
      </c>
      <c r="AE309" s="76">
        <f t="shared" si="13"/>
        <v>0</v>
      </c>
      <c r="AF309" s="20" t="str">
        <f t="shared" si="14"/>
        <v/>
      </c>
      <c r="AH309" s="77"/>
    </row>
    <row r="310" spans="1:34" x14ac:dyDescent="0.25">
      <c r="A310" s="75">
        <f>'دليل الحسابات'!A308</f>
        <v>5</v>
      </c>
      <c r="B310" s="75">
        <f>'دليل الحسابات'!B308</f>
        <v>51102003</v>
      </c>
      <c r="C310" s="75" t="str">
        <f>'دليل الحسابات'!C308</f>
        <v>مواد .................</v>
      </c>
      <c r="D310" s="76">
        <f>SUMIFS('القيد الإفتتاحي'!$I$6:$I$1600,'القيد الإفتتاحي'!$F$6:$F$1600,$B310,'القيد الإفتتاحي'!$B$6:$B$1600,$D$1)</f>
        <v>0</v>
      </c>
      <c r="E310" s="76">
        <f>SUMIFS('القيد الإفتتاحي'!$M$6:$M$1600,'القيد الإفتتاحي'!$J$6:$J$1600,$B310,'القيد الإفتتاحي'!$B$6:$B$1600,$D$1)</f>
        <v>0</v>
      </c>
      <c r="F310" s="76">
        <f>SUMIFS('اليومية العامة'!$I$6:$I$1600,'اليومية العامة'!$F$6:$F$1600,$B310,'اليومية العامة'!$B$6:$B$1600,$F$1)</f>
        <v>0</v>
      </c>
      <c r="G310" s="76">
        <f>SUMIFS('اليومية العامة'!$M$6:$M$1600,'اليومية العامة'!$J$6:$J$1600,$B310,'اليومية العامة'!$B$6:$B$1600,$F$1)</f>
        <v>0</v>
      </c>
      <c r="H310" s="76">
        <f>SUMIFS('اليومية العامة'!$I$6:$I$1600,'اليومية العامة'!$F$6:$F$1600,$B310,'اليومية العامة'!$B$6:$B$1600,$H$1)</f>
        <v>0</v>
      </c>
      <c r="I310" s="76">
        <f>SUMIFS('اليومية العامة'!$M$6:$M$1600,'اليومية العامة'!$J$6:$J$1600,$B310,'اليومية العامة'!$B$6:$B$1600,$H$1)</f>
        <v>0</v>
      </c>
      <c r="J310" s="76">
        <f>SUMIFS('اليومية العامة'!$I$6:$I$1600,'اليومية العامة'!$F$6:$F$1600,$B310,'اليومية العامة'!$B$6:$B$1600,$J$1)</f>
        <v>0</v>
      </c>
      <c r="K310" s="76">
        <f>SUMIFS('اليومية العامة'!$M$6:$M$1600,'اليومية العامة'!$J$6:$J$1600,$B310,'اليومية العامة'!$B$6:$B$1600,$J$1)</f>
        <v>0</v>
      </c>
      <c r="L310" s="76">
        <f>SUMIFS('اليومية العامة'!$I$6:$I$1600,'اليومية العامة'!$F$6:$F$1600,$B310,'اليومية العامة'!$B$6:$B$1600,$L$1)</f>
        <v>0</v>
      </c>
      <c r="M310" s="76">
        <f>SUMIFS('اليومية العامة'!$M$6:$M$1600,'اليومية العامة'!$J$6:$J$1600,$B310,'اليومية العامة'!$B$6:$B$1600,$L$1)</f>
        <v>0</v>
      </c>
      <c r="N310" s="76">
        <f>SUMIFS('اليومية العامة'!$I$6:$I$1600,'اليومية العامة'!$F$6:$F$1600,$B310,'اليومية العامة'!$B$6:$B$1600,$N$1)</f>
        <v>0</v>
      </c>
      <c r="O310" s="76">
        <f>SUMIFS('اليومية العامة'!$M$6:$M$1600,'اليومية العامة'!$J$6:$J$1600,$B310,'اليومية العامة'!$B$6:$B$1600,$N$1)</f>
        <v>0</v>
      </c>
      <c r="P310" s="76">
        <f>SUMIFS('اليومية العامة'!$I$6:$I$1600,'اليومية العامة'!$F$6:$F$1600,$B310,'اليومية العامة'!$B$6:$B$1600,$P$1)</f>
        <v>0</v>
      </c>
      <c r="Q310" s="76">
        <f>SUMIFS('اليومية العامة'!$M$6:$M$1600,'اليومية العامة'!$J$6:$J$1600,$B310,'اليومية العامة'!$B$6:$B$1600,$P$1)</f>
        <v>0</v>
      </c>
      <c r="R310" s="76">
        <f>SUMIFS('اليومية العامة'!$I$6:$I$1600,'اليومية العامة'!$F$6:$F$1600,$B310,'اليومية العامة'!$B$6:$B$1600,$R$1)</f>
        <v>0</v>
      </c>
      <c r="S310" s="76">
        <f>SUMIFS('اليومية العامة'!$M$6:$M$1600,'اليومية العامة'!$J$6:$J$1600,$B310,'اليومية العامة'!$B$6:$B$1600,$R$1)</f>
        <v>0</v>
      </c>
      <c r="T310" s="76">
        <f>SUMIFS('اليومية العامة'!$I$6:$I$1600,'اليومية العامة'!$F$6:$F$1600,$B310,'اليومية العامة'!$B$6:$B$1600,$T$1)</f>
        <v>0</v>
      </c>
      <c r="U310" s="76">
        <f>SUMIFS('اليومية العامة'!$M$6:$M$1600,'اليومية العامة'!$J$6:$J$1600,$B310,'اليومية العامة'!$B$6:$B$1600,$T$1)</f>
        <v>0</v>
      </c>
      <c r="V310" s="76">
        <f>SUMIFS('اليومية العامة'!$I$6:$I$1600,'اليومية العامة'!$F$6:$F$1600,$B310,'اليومية العامة'!$B$6:$B$1600,$V$1)</f>
        <v>0</v>
      </c>
      <c r="W310" s="76">
        <f>SUMIFS('اليومية العامة'!$M$6:$M$1600,'اليومية العامة'!$J$6:$J$1600,$B310,'اليومية العامة'!$B$6:$B$1600,$V$1)</f>
        <v>0</v>
      </c>
      <c r="X310" s="76">
        <f>SUMIFS('اليومية العامة'!$I$6:$I$1600,'اليومية العامة'!$F$6:$F$1600,$B310,'اليومية العامة'!$B$6:$B$1600,$X$1)</f>
        <v>0</v>
      </c>
      <c r="Y310" s="76">
        <f>SUMIFS('اليومية العامة'!$M$6:$M$1600,'اليومية العامة'!$J$6:$J$1600,$B310,'اليومية العامة'!$B$6:$B$1600,$X$1)</f>
        <v>0</v>
      </c>
      <c r="Z310" s="76">
        <f>SUMIFS('اليومية العامة'!$I$6:$I$1600,'اليومية العامة'!$F$6:$F$1600,$B310,'اليومية العامة'!$B$6:$B$1600,$Z$1)</f>
        <v>0</v>
      </c>
      <c r="AA310" s="76">
        <f>SUMIFS('اليومية العامة'!$M$6:$M$1600,'اليومية العامة'!$J$6:$J$1600,$B310,'اليومية العامة'!$B$6:$B$1600,$Z$1)</f>
        <v>0</v>
      </c>
      <c r="AB310" s="76">
        <f>SUMIFS('اليومية العامة'!$I$6:$I$1600,'اليومية العامة'!$F$6:$F$1600,$B310,'اليومية العامة'!$B$6:$B$1600,$AB$1)</f>
        <v>0</v>
      </c>
      <c r="AC310" s="76">
        <f>SUMIFS('اليومية العامة'!$M$6:$M$1600,'اليومية العامة'!$J$6:$J$1600,$B310,'اليومية العامة'!$B$6:$B$1600,$AB$1)</f>
        <v>0</v>
      </c>
      <c r="AD310" s="76">
        <f t="shared" si="12"/>
        <v>0</v>
      </c>
      <c r="AE310" s="76">
        <f t="shared" si="13"/>
        <v>0</v>
      </c>
      <c r="AF310" s="20" t="str">
        <f t="shared" si="14"/>
        <v/>
      </c>
      <c r="AH310" s="77"/>
    </row>
    <row r="311" spans="1:34" x14ac:dyDescent="0.25">
      <c r="A311" s="75">
        <f>'دليل الحسابات'!A309</f>
        <v>5</v>
      </c>
      <c r="B311" s="75">
        <f>'دليل الحسابات'!B309</f>
        <v>51102004</v>
      </c>
      <c r="C311" s="75" t="str">
        <f>'دليل الحسابات'!C309</f>
        <v>مواد .................</v>
      </c>
      <c r="D311" s="76">
        <f>SUMIFS('القيد الإفتتاحي'!$I$6:$I$1600,'القيد الإفتتاحي'!$F$6:$F$1600,$B311,'القيد الإفتتاحي'!$B$6:$B$1600,$D$1)</f>
        <v>0</v>
      </c>
      <c r="E311" s="76">
        <f>SUMIFS('القيد الإفتتاحي'!$M$6:$M$1600,'القيد الإفتتاحي'!$J$6:$J$1600,$B311,'القيد الإفتتاحي'!$B$6:$B$1600,$D$1)</f>
        <v>0</v>
      </c>
      <c r="F311" s="76">
        <f>SUMIFS('اليومية العامة'!$I$6:$I$1600,'اليومية العامة'!$F$6:$F$1600,$B311,'اليومية العامة'!$B$6:$B$1600,$F$1)</f>
        <v>0</v>
      </c>
      <c r="G311" s="76">
        <f>SUMIFS('اليومية العامة'!$M$6:$M$1600,'اليومية العامة'!$J$6:$J$1600,$B311,'اليومية العامة'!$B$6:$B$1600,$F$1)</f>
        <v>0</v>
      </c>
      <c r="H311" s="76">
        <f>SUMIFS('اليومية العامة'!$I$6:$I$1600,'اليومية العامة'!$F$6:$F$1600,$B311,'اليومية العامة'!$B$6:$B$1600,$H$1)</f>
        <v>0</v>
      </c>
      <c r="I311" s="76">
        <f>SUMIFS('اليومية العامة'!$M$6:$M$1600,'اليومية العامة'!$J$6:$J$1600,$B311,'اليومية العامة'!$B$6:$B$1600,$H$1)</f>
        <v>0</v>
      </c>
      <c r="J311" s="76">
        <f>SUMIFS('اليومية العامة'!$I$6:$I$1600,'اليومية العامة'!$F$6:$F$1600,$B311,'اليومية العامة'!$B$6:$B$1600,$J$1)</f>
        <v>0</v>
      </c>
      <c r="K311" s="76">
        <f>SUMIFS('اليومية العامة'!$M$6:$M$1600,'اليومية العامة'!$J$6:$J$1600,$B311,'اليومية العامة'!$B$6:$B$1600,$J$1)</f>
        <v>0</v>
      </c>
      <c r="L311" s="76">
        <f>SUMIFS('اليومية العامة'!$I$6:$I$1600,'اليومية العامة'!$F$6:$F$1600,$B311,'اليومية العامة'!$B$6:$B$1600,$L$1)</f>
        <v>0</v>
      </c>
      <c r="M311" s="76">
        <f>SUMIFS('اليومية العامة'!$M$6:$M$1600,'اليومية العامة'!$J$6:$J$1600,$B311,'اليومية العامة'!$B$6:$B$1600,$L$1)</f>
        <v>0</v>
      </c>
      <c r="N311" s="76">
        <f>SUMIFS('اليومية العامة'!$I$6:$I$1600,'اليومية العامة'!$F$6:$F$1600,$B311,'اليومية العامة'!$B$6:$B$1600,$N$1)</f>
        <v>0</v>
      </c>
      <c r="O311" s="76">
        <f>SUMIFS('اليومية العامة'!$M$6:$M$1600,'اليومية العامة'!$J$6:$J$1600,$B311,'اليومية العامة'!$B$6:$B$1600,$N$1)</f>
        <v>0</v>
      </c>
      <c r="P311" s="76">
        <f>SUMIFS('اليومية العامة'!$I$6:$I$1600,'اليومية العامة'!$F$6:$F$1600,$B311,'اليومية العامة'!$B$6:$B$1600,$P$1)</f>
        <v>0</v>
      </c>
      <c r="Q311" s="76">
        <f>SUMIFS('اليومية العامة'!$M$6:$M$1600,'اليومية العامة'!$J$6:$J$1600,$B311,'اليومية العامة'!$B$6:$B$1600,$P$1)</f>
        <v>0</v>
      </c>
      <c r="R311" s="76">
        <f>SUMIFS('اليومية العامة'!$I$6:$I$1600,'اليومية العامة'!$F$6:$F$1600,$B311,'اليومية العامة'!$B$6:$B$1600,$R$1)</f>
        <v>0</v>
      </c>
      <c r="S311" s="76">
        <f>SUMIFS('اليومية العامة'!$M$6:$M$1600,'اليومية العامة'!$J$6:$J$1600,$B311,'اليومية العامة'!$B$6:$B$1600,$R$1)</f>
        <v>0</v>
      </c>
      <c r="T311" s="76">
        <f>SUMIFS('اليومية العامة'!$I$6:$I$1600,'اليومية العامة'!$F$6:$F$1600,$B311,'اليومية العامة'!$B$6:$B$1600,$T$1)</f>
        <v>0</v>
      </c>
      <c r="U311" s="76">
        <f>SUMIFS('اليومية العامة'!$M$6:$M$1600,'اليومية العامة'!$J$6:$J$1600,$B311,'اليومية العامة'!$B$6:$B$1600,$T$1)</f>
        <v>0</v>
      </c>
      <c r="V311" s="76">
        <f>SUMIFS('اليومية العامة'!$I$6:$I$1600,'اليومية العامة'!$F$6:$F$1600,$B311,'اليومية العامة'!$B$6:$B$1600,$V$1)</f>
        <v>0</v>
      </c>
      <c r="W311" s="76">
        <f>SUMIFS('اليومية العامة'!$M$6:$M$1600,'اليومية العامة'!$J$6:$J$1600,$B311,'اليومية العامة'!$B$6:$B$1600,$V$1)</f>
        <v>0</v>
      </c>
      <c r="X311" s="76">
        <f>SUMIFS('اليومية العامة'!$I$6:$I$1600,'اليومية العامة'!$F$6:$F$1600,$B311,'اليومية العامة'!$B$6:$B$1600,$X$1)</f>
        <v>0</v>
      </c>
      <c r="Y311" s="76">
        <f>SUMIFS('اليومية العامة'!$M$6:$M$1600,'اليومية العامة'!$J$6:$J$1600,$B311,'اليومية العامة'!$B$6:$B$1600,$X$1)</f>
        <v>0</v>
      </c>
      <c r="Z311" s="76">
        <f>SUMIFS('اليومية العامة'!$I$6:$I$1600,'اليومية العامة'!$F$6:$F$1600,$B311,'اليومية العامة'!$B$6:$B$1600,$Z$1)</f>
        <v>0</v>
      </c>
      <c r="AA311" s="76">
        <f>SUMIFS('اليومية العامة'!$M$6:$M$1600,'اليومية العامة'!$J$6:$J$1600,$B311,'اليومية العامة'!$B$6:$B$1600,$Z$1)</f>
        <v>0</v>
      </c>
      <c r="AB311" s="76">
        <f>SUMIFS('اليومية العامة'!$I$6:$I$1600,'اليومية العامة'!$F$6:$F$1600,$B311,'اليومية العامة'!$B$6:$B$1600,$AB$1)</f>
        <v>0</v>
      </c>
      <c r="AC311" s="76">
        <f>SUMIFS('اليومية العامة'!$M$6:$M$1600,'اليومية العامة'!$J$6:$J$1600,$B311,'اليومية العامة'!$B$6:$B$1600,$AB$1)</f>
        <v>0</v>
      </c>
      <c r="AD311" s="76">
        <f t="shared" si="12"/>
        <v>0</v>
      </c>
      <c r="AE311" s="76">
        <f t="shared" si="13"/>
        <v>0</v>
      </c>
      <c r="AF311" s="20" t="str">
        <f t="shared" si="14"/>
        <v/>
      </c>
    </row>
    <row r="312" spans="1:34" x14ac:dyDescent="0.25">
      <c r="A312" s="75">
        <f>'دليل الحسابات'!A310</f>
        <v>4</v>
      </c>
      <c r="B312" s="75">
        <f>'دليل الحسابات'!B310</f>
        <v>51103000</v>
      </c>
      <c r="C312" s="75" t="str">
        <f>'دليل الحسابات'!C310</f>
        <v>مصروفات أخرى</v>
      </c>
      <c r="D312" s="76">
        <f>SUMIFS('القيد الإفتتاحي'!$I$6:$I$1600,'القيد الإفتتاحي'!$F$6:$F$1600,$B312,'القيد الإفتتاحي'!$B$6:$B$1600,$D$1)</f>
        <v>0</v>
      </c>
      <c r="E312" s="76">
        <f>SUMIFS('القيد الإفتتاحي'!$M$6:$M$1600,'القيد الإفتتاحي'!$J$6:$J$1600,$B312,'القيد الإفتتاحي'!$B$6:$B$1600,$D$1)</f>
        <v>0</v>
      </c>
      <c r="F312" s="76">
        <f>SUMIFS('اليومية العامة'!$I$6:$I$1600,'اليومية العامة'!$F$6:$F$1600,$B312,'اليومية العامة'!$B$6:$B$1600,$F$1)</f>
        <v>0</v>
      </c>
      <c r="G312" s="76">
        <f>SUMIFS('اليومية العامة'!$M$6:$M$1600,'اليومية العامة'!$J$6:$J$1600,$B312,'اليومية العامة'!$B$6:$B$1600,$F$1)</f>
        <v>0</v>
      </c>
      <c r="H312" s="76">
        <f>SUMIFS('اليومية العامة'!$I$6:$I$1600,'اليومية العامة'!$F$6:$F$1600,$B312,'اليومية العامة'!$B$6:$B$1600,$H$1)</f>
        <v>0</v>
      </c>
      <c r="I312" s="76">
        <f>SUMIFS('اليومية العامة'!$M$6:$M$1600,'اليومية العامة'!$J$6:$J$1600,$B312,'اليومية العامة'!$B$6:$B$1600,$H$1)</f>
        <v>0</v>
      </c>
      <c r="J312" s="76">
        <f>SUMIFS('اليومية العامة'!$I$6:$I$1600,'اليومية العامة'!$F$6:$F$1600,$B312,'اليومية العامة'!$B$6:$B$1600,$J$1)</f>
        <v>0</v>
      </c>
      <c r="K312" s="76">
        <f>SUMIFS('اليومية العامة'!$M$6:$M$1600,'اليومية العامة'!$J$6:$J$1600,$B312,'اليومية العامة'!$B$6:$B$1600,$J$1)</f>
        <v>0</v>
      </c>
      <c r="L312" s="76">
        <f>SUMIFS('اليومية العامة'!$I$6:$I$1600,'اليومية العامة'!$F$6:$F$1600,$B312,'اليومية العامة'!$B$6:$B$1600,$L$1)</f>
        <v>0</v>
      </c>
      <c r="M312" s="76">
        <f>SUMIFS('اليومية العامة'!$M$6:$M$1600,'اليومية العامة'!$J$6:$J$1600,$B312,'اليومية العامة'!$B$6:$B$1600,$L$1)</f>
        <v>0</v>
      </c>
      <c r="N312" s="76">
        <f>SUMIFS('اليومية العامة'!$I$6:$I$1600,'اليومية العامة'!$F$6:$F$1600,$B312,'اليومية العامة'!$B$6:$B$1600,$N$1)</f>
        <v>0</v>
      </c>
      <c r="O312" s="76">
        <f>SUMIFS('اليومية العامة'!$M$6:$M$1600,'اليومية العامة'!$J$6:$J$1600,$B312,'اليومية العامة'!$B$6:$B$1600,$N$1)</f>
        <v>0</v>
      </c>
      <c r="P312" s="76">
        <f>SUMIFS('اليومية العامة'!$I$6:$I$1600,'اليومية العامة'!$F$6:$F$1600,$B312,'اليومية العامة'!$B$6:$B$1600,$P$1)</f>
        <v>0</v>
      </c>
      <c r="Q312" s="76">
        <f>SUMIFS('اليومية العامة'!$M$6:$M$1600,'اليومية العامة'!$J$6:$J$1600,$B312,'اليومية العامة'!$B$6:$B$1600,$P$1)</f>
        <v>0</v>
      </c>
      <c r="R312" s="76">
        <f>SUMIFS('اليومية العامة'!$I$6:$I$1600,'اليومية العامة'!$F$6:$F$1600,$B312,'اليومية العامة'!$B$6:$B$1600,$R$1)</f>
        <v>0</v>
      </c>
      <c r="S312" s="76">
        <f>SUMIFS('اليومية العامة'!$M$6:$M$1600,'اليومية العامة'!$J$6:$J$1600,$B312,'اليومية العامة'!$B$6:$B$1600,$R$1)</f>
        <v>0</v>
      </c>
      <c r="T312" s="76">
        <f>SUMIFS('اليومية العامة'!$I$6:$I$1600,'اليومية العامة'!$F$6:$F$1600,$B312,'اليومية العامة'!$B$6:$B$1600,$T$1)</f>
        <v>0</v>
      </c>
      <c r="U312" s="76">
        <f>SUMIFS('اليومية العامة'!$M$6:$M$1600,'اليومية العامة'!$J$6:$J$1600,$B312,'اليومية العامة'!$B$6:$B$1600,$T$1)</f>
        <v>0</v>
      </c>
      <c r="V312" s="76">
        <f>SUMIFS('اليومية العامة'!$I$6:$I$1600,'اليومية العامة'!$F$6:$F$1600,$B312,'اليومية العامة'!$B$6:$B$1600,$V$1)</f>
        <v>0</v>
      </c>
      <c r="W312" s="76">
        <f>SUMIFS('اليومية العامة'!$M$6:$M$1600,'اليومية العامة'!$J$6:$J$1600,$B312,'اليومية العامة'!$B$6:$B$1600,$V$1)</f>
        <v>0</v>
      </c>
      <c r="X312" s="76">
        <f>SUMIFS('اليومية العامة'!$I$6:$I$1600,'اليومية العامة'!$F$6:$F$1600,$B312,'اليومية العامة'!$B$6:$B$1600,$X$1)</f>
        <v>0</v>
      </c>
      <c r="Y312" s="76">
        <f>SUMIFS('اليومية العامة'!$M$6:$M$1600,'اليومية العامة'!$J$6:$J$1600,$B312,'اليومية العامة'!$B$6:$B$1600,$X$1)</f>
        <v>0</v>
      </c>
      <c r="Z312" s="76">
        <f>SUMIFS('اليومية العامة'!$I$6:$I$1600,'اليومية العامة'!$F$6:$F$1600,$B312,'اليومية العامة'!$B$6:$B$1600,$Z$1)</f>
        <v>0</v>
      </c>
      <c r="AA312" s="76">
        <f>SUMIFS('اليومية العامة'!$M$6:$M$1600,'اليومية العامة'!$J$6:$J$1600,$B312,'اليومية العامة'!$B$6:$B$1600,$Z$1)</f>
        <v>0</v>
      </c>
      <c r="AB312" s="76">
        <f>SUMIFS('اليومية العامة'!$I$6:$I$1600,'اليومية العامة'!$F$6:$F$1600,$B312,'اليومية العامة'!$B$6:$B$1600,$AB$1)</f>
        <v>0</v>
      </c>
      <c r="AC312" s="76">
        <f>SUMIFS('اليومية العامة'!$M$6:$M$1600,'اليومية العامة'!$J$6:$J$1600,$B312,'اليومية العامة'!$B$6:$B$1600,$AB$1)</f>
        <v>0</v>
      </c>
      <c r="AD312" s="76">
        <f t="shared" si="12"/>
        <v>0</v>
      </c>
      <c r="AE312" s="76">
        <f t="shared" si="13"/>
        <v>0</v>
      </c>
      <c r="AF312" s="20" t="str">
        <f t="shared" si="14"/>
        <v/>
      </c>
    </row>
    <row r="313" spans="1:34" x14ac:dyDescent="0.25">
      <c r="A313" s="75">
        <f>'دليل الحسابات'!A311</f>
        <v>5</v>
      </c>
      <c r="B313" s="75">
        <f>'دليل الحسابات'!B311</f>
        <v>51103001</v>
      </c>
      <c r="C313" s="75" t="str">
        <f>'دليل الحسابات'!C311</f>
        <v>اسم المصروف ........</v>
      </c>
      <c r="D313" s="76">
        <f>SUMIFS('القيد الإفتتاحي'!$I$6:$I$1600,'القيد الإفتتاحي'!$F$6:$F$1600,$B313,'القيد الإفتتاحي'!$B$6:$B$1600,$D$1)</f>
        <v>0</v>
      </c>
      <c r="E313" s="76">
        <f>SUMIFS('القيد الإفتتاحي'!$M$6:$M$1600,'القيد الإفتتاحي'!$J$6:$J$1600,$B313,'القيد الإفتتاحي'!$B$6:$B$1600,$D$1)</f>
        <v>0</v>
      </c>
      <c r="F313" s="76">
        <f>SUMIFS('اليومية العامة'!$I$6:$I$1600,'اليومية العامة'!$F$6:$F$1600,$B313,'اليومية العامة'!$B$6:$B$1600,$F$1)</f>
        <v>0</v>
      </c>
      <c r="G313" s="76">
        <f>SUMIFS('اليومية العامة'!$M$6:$M$1600,'اليومية العامة'!$J$6:$J$1600,$B313,'اليومية العامة'!$B$6:$B$1600,$F$1)</f>
        <v>0</v>
      </c>
      <c r="H313" s="76">
        <f>SUMIFS('اليومية العامة'!$I$6:$I$1600,'اليومية العامة'!$F$6:$F$1600,$B313,'اليومية العامة'!$B$6:$B$1600,$H$1)</f>
        <v>0</v>
      </c>
      <c r="I313" s="76">
        <f>SUMIFS('اليومية العامة'!$M$6:$M$1600,'اليومية العامة'!$J$6:$J$1600,$B313,'اليومية العامة'!$B$6:$B$1600,$H$1)</f>
        <v>0</v>
      </c>
      <c r="J313" s="76">
        <f>SUMIFS('اليومية العامة'!$I$6:$I$1600,'اليومية العامة'!$F$6:$F$1600,$B313,'اليومية العامة'!$B$6:$B$1600,$J$1)</f>
        <v>0</v>
      </c>
      <c r="K313" s="76">
        <f>SUMIFS('اليومية العامة'!$M$6:$M$1600,'اليومية العامة'!$J$6:$J$1600,$B313,'اليومية العامة'!$B$6:$B$1600,$J$1)</f>
        <v>0</v>
      </c>
      <c r="L313" s="76">
        <f>SUMIFS('اليومية العامة'!$I$6:$I$1600,'اليومية العامة'!$F$6:$F$1600,$B313,'اليومية العامة'!$B$6:$B$1600,$L$1)</f>
        <v>0</v>
      </c>
      <c r="M313" s="76">
        <f>SUMIFS('اليومية العامة'!$M$6:$M$1600,'اليومية العامة'!$J$6:$J$1600,$B313,'اليومية العامة'!$B$6:$B$1600,$L$1)</f>
        <v>0</v>
      </c>
      <c r="N313" s="76">
        <f>SUMIFS('اليومية العامة'!$I$6:$I$1600,'اليومية العامة'!$F$6:$F$1600,$B313,'اليومية العامة'!$B$6:$B$1600,$N$1)</f>
        <v>0</v>
      </c>
      <c r="O313" s="76">
        <f>SUMIFS('اليومية العامة'!$M$6:$M$1600,'اليومية العامة'!$J$6:$J$1600,$B313,'اليومية العامة'!$B$6:$B$1600,$N$1)</f>
        <v>0</v>
      </c>
      <c r="P313" s="76">
        <f>SUMIFS('اليومية العامة'!$I$6:$I$1600,'اليومية العامة'!$F$6:$F$1600,$B313,'اليومية العامة'!$B$6:$B$1600,$P$1)</f>
        <v>0</v>
      </c>
      <c r="Q313" s="76">
        <f>SUMIFS('اليومية العامة'!$M$6:$M$1600,'اليومية العامة'!$J$6:$J$1600,$B313,'اليومية العامة'!$B$6:$B$1600,$P$1)</f>
        <v>0</v>
      </c>
      <c r="R313" s="76">
        <f>SUMIFS('اليومية العامة'!$I$6:$I$1600,'اليومية العامة'!$F$6:$F$1600,$B313,'اليومية العامة'!$B$6:$B$1600,$R$1)</f>
        <v>0</v>
      </c>
      <c r="S313" s="76">
        <f>SUMIFS('اليومية العامة'!$M$6:$M$1600,'اليومية العامة'!$J$6:$J$1600,$B313,'اليومية العامة'!$B$6:$B$1600,$R$1)</f>
        <v>0</v>
      </c>
      <c r="T313" s="76">
        <f>SUMIFS('اليومية العامة'!$I$6:$I$1600,'اليومية العامة'!$F$6:$F$1600,$B313,'اليومية العامة'!$B$6:$B$1600,$T$1)</f>
        <v>0</v>
      </c>
      <c r="U313" s="76">
        <f>SUMIFS('اليومية العامة'!$M$6:$M$1600,'اليومية العامة'!$J$6:$J$1600,$B313,'اليومية العامة'!$B$6:$B$1600,$T$1)</f>
        <v>0</v>
      </c>
      <c r="V313" s="76">
        <f>SUMIFS('اليومية العامة'!$I$6:$I$1600,'اليومية العامة'!$F$6:$F$1600,$B313,'اليومية العامة'!$B$6:$B$1600,$V$1)</f>
        <v>0</v>
      </c>
      <c r="W313" s="76">
        <f>SUMIFS('اليومية العامة'!$M$6:$M$1600,'اليومية العامة'!$J$6:$J$1600,$B313,'اليومية العامة'!$B$6:$B$1600,$V$1)</f>
        <v>0</v>
      </c>
      <c r="X313" s="76">
        <f>SUMIFS('اليومية العامة'!$I$6:$I$1600,'اليومية العامة'!$F$6:$F$1600,$B313,'اليومية العامة'!$B$6:$B$1600,$X$1)</f>
        <v>0</v>
      </c>
      <c r="Y313" s="76">
        <f>SUMIFS('اليومية العامة'!$M$6:$M$1600,'اليومية العامة'!$J$6:$J$1600,$B313,'اليومية العامة'!$B$6:$B$1600,$X$1)</f>
        <v>0</v>
      </c>
      <c r="Z313" s="76">
        <f>SUMIFS('اليومية العامة'!$I$6:$I$1600,'اليومية العامة'!$F$6:$F$1600,$B313,'اليومية العامة'!$B$6:$B$1600,$Z$1)</f>
        <v>0</v>
      </c>
      <c r="AA313" s="76">
        <f>SUMIFS('اليومية العامة'!$M$6:$M$1600,'اليومية العامة'!$J$6:$J$1600,$B313,'اليومية العامة'!$B$6:$B$1600,$Z$1)</f>
        <v>0</v>
      </c>
      <c r="AB313" s="76">
        <f>SUMIFS('اليومية العامة'!$I$6:$I$1600,'اليومية العامة'!$F$6:$F$1600,$B313,'اليومية العامة'!$B$6:$B$1600,$AB$1)</f>
        <v>0</v>
      </c>
      <c r="AC313" s="76">
        <f>SUMIFS('اليومية العامة'!$M$6:$M$1600,'اليومية العامة'!$J$6:$J$1600,$B313,'اليومية العامة'!$B$6:$B$1600,$AB$1)</f>
        <v>0</v>
      </c>
      <c r="AD313" s="76">
        <f t="shared" si="12"/>
        <v>0</v>
      </c>
      <c r="AE313" s="76">
        <f t="shared" si="13"/>
        <v>0</v>
      </c>
      <c r="AF313" s="20" t="str">
        <f t="shared" si="14"/>
        <v/>
      </c>
      <c r="AH313" s="77"/>
    </row>
    <row r="314" spans="1:34" x14ac:dyDescent="0.25">
      <c r="A314" s="75">
        <f>'دليل الحسابات'!A312</f>
        <v>5</v>
      </c>
      <c r="B314" s="75">
        <f>'دليل الحسابات'!B312</f>
        <v>51103002</v>
      </c>
      <c r="C314" s="75" t="str">
        <f>'دليل الحسابات'!C312</f>
        <v>اسم المصروف ........</v>
      </c>
      <c r="D314" s="76">
        <f>SUMIFS('القيد الإفتتاحي'!$I$6:$I$1600,'القيد الإفتتاحي'!$F$6:$F$1600,$B314,'القيد الإفتتاحي'!$B$6:$B$1600,$D$1)</f>
        <v>0</v>
      </c>
      <c r="E314" s="76">
        <f>SUMIFS('القيد الإفتتاحي'!$M$6:$M$1600,'القيد الإفتتاحي'!$J$6:$J$1600,$B314,'القيد الإفتتاحي'!$B$6:$B$1600,$D$1)</f>
        <v>0</v>
      </c>
      <c r="F314" s="76">
        <f>SUMIFS('اليومية العامة'!$I$6:$I$1600,'اليومية العامة'!$F$6:$F$1600,$B314,'اليومية العامة'!$B$6:$B$1600,$F$1)</f>
        <v>0</v>
      </c>
      <c r="G314" s="76">
        <f>SUMIFS('اليومية العامة'!$M$6:$M$1600,'اليومية العامة'!$J$6:$J$1600,$B314,'اليومية العامة'!$B$6:$B$1600,$F$1)</f>
        <v>0</v>
      </c>
      <c r="H314" s="76">
        <f>SUMIFS('اليومية العامة'!$I$6:$I$1600,'اليومية العامة'!$F$6:$F$1600,$B314,'اليومية العامة'!$B$6:$B$1600,$H$1)</f>
        <v>0</v>
      </c>
      <c r="I314" s="76">
        <f>SUMIFS('اليومية العامة'!$M$6:$M$1600,'اليومية العامة'!$J$6:$J$1600,$B314,'اليومية العامة'!$B$6:$B$1600,$H$1)</f>
        <v>0</v>
      </c>
      <c r="J314" s="76">
        <f>SUMIFS('اليومية العامة'!$I$6:$I$1600,'اليومية العامة'!$F$6:$F$1600,$B314,'اليومية العامة'!$B$6:$B$1600,$J$1)</f>
        <v>0</v>
      </c>
      <c r="K314" s="76">
        <f>SUMIFS('اليومية العامة'!$M$6:$M$1600,'اليومية العامة'!$J$6:$J$1600,$B314,'اليومية العامة'!$B$6:$B$1600,$J$1)</f>
        <v>0</v>
      </c>
      <c r="L314" s="76">
        <f>SUMIFS('اليومية العامة'!$I$6:$I$1600,'اليومية العامة'!$F$6:$F$1600,$B314,'اليومية العامة'!$B$6:$B$1600,$L$1)</f>
        <v>0</v>
      </c>
      <c r="M314" s="76">
        <f>SUMIFS('اليومية العامة'!$M$6:$M$1600,'اليومية العامة'!$J$6:$J$1600,$B314,'اليومية العامة'!$B$6:$B$1600,$L$1)</f>
        <v>0</v>
      </c>
      <c r="N314" s="76">
        <f>SUMIFS('اليومية العامة'!$I$6:$I$1600,'اليومية العامة'!$F$6:$F$1600,$B314,'اليومية العامة'!$B$6:$B$1600,$N$1)</f>
        <v>0</v>
      </c>
      <c r="O314" s="76">
        <f>SUMIFS('اليومية العامة'!$M$6:$M$1600,'اليومية العامة'!$J$6:$J$1600,$B314,'اليومية العامة'!$B$6:$B$1600,$N$1)</f>
        <v>0</v>
      </c>
      <c r="P314" s="76">
        <f>SUMIFS('اليومية العامة'!$I$6:$I$1600,'اليومية العامة'!$F$6:$F$1600,$B314,'اليومية العامة'!$B$6:$B$1600,$P$1)</f>
        <v>0</v>
      </c>
      <c r="Q314" s="76">
        <f>SUMIFS('اليومية العامة'!$M$6:$M$1600,'اليومية العامة'!$J$6:$J$1600,$B314,'اليومية العامة'!$B$6:$B$1600,$P$1)</f>
        <v>0</v>
      </c>
      <c r="R314" s="76">
        <f>SUMIFS('اليومية العامة'!$I$6:$I$1600,'اليومية العامة'!$F$6:$F$1600,$B314,'اليومية العامة'!$B$6:$B$1600,$R$1)</f>
        <v>0</v>
      </c>
      <c r="S314" s="76">
        <f>SUMIFS('اليومية العامة'!$M$6:$M$1600,'اليومية العامة'!$J$6:$J$1600,$B314,'اليومية العامة'!$B$6:$B$1600,$R$1)</f>
        <v>0</v>
      </c>
      <c r="T314" s="76">
        <f>SUMIFS('اليومية العامة'!$I$6:$I$1600,'اليومية العامة'!$F$6:$F$1600,$B314,'اليومية العامة'!$B$6:$B$1600,$T$1)</f>
        <v>0</v>
      </c>
      <c r="U314" s="76">
        <f>SUMIFS('اليومية العامة'!$M$6:$M$1600,'اليومية العامة'!$J$6:$J$1600,$B314,'اليومية العامة'!$B$6:$B$1600,$T$1)</f>
        <v>0</v>
      </c>
      <c r="V314" s="76">
        <f>SUMIFS('اليومية العامة'!$I$6:$I$1600,'اليومية العامة'!$F$6:$F$1600,$B314,'اليومية العامة'!$B$6:$B$1600,$V$1)</f>
        <v>0</v>
      </c>
      <c r="W314" s="76">
        <f>SUMIFS('اليومية العامة'!$M$6:$M$1600,'اليومية العامة'!$J$6:$J$1600,$B314,'اليومية العامة'!$B$6:$B$1600,$V$1)</f>
        <v>0</v>
      </c>
      <c r="X314" s="76">
        <f>SUMIFS('اليومية العامة'!$I$6:$I$1600,'اليومية العامة'!$F$6:$F$1600,$B314,'اليومية العامة'!$B$6:$B$1600,$X$1)</f>
        <v>0</v>
      </c>
      <c r="Y314" s="76">
        <f>SUMIFS('اليومية العامة'!$M$6:$M$1600,'اليومية العامة'!$J$6:$J$1600,$B314,'اليومية العامة'!$B$6:$B$1600,$X$1)</f>
        <v>0</v>
      </c>
      <c r="Z314" s="76">
        <f>SUMIFS('اليومية العامة'!$I$6:$I$1600,'اليومية العامة'!$F$6:$F$1600,$B314,'اليومية العامة'!$B$6:$B$1600,$Z$1)</f>
        <v>0</v>
      </c>
      <c r="AA314" s="76">
        <f>SUMIFS('اليومية العامة'!$M$6:$M$1600,'اليومية العامة'!$J$6:$J$1600,$B314,'اليومية العامة'!$B$6:$B$1600,$Z$1)</f>
        <v>0</v>
      </c>
      <c r="AB314" s="76">
        <f>SUMIFS('اليومية العامة'!$I$6:$I$1600,'اليومية العامة'!$F$6:$F$1600,$B314,'اليومية العامة'!$B$6:$B$1600,$AB$1)</f>
        <v>0</v>
      </c>
      <c r="AC314" s="76">
        <f>SUMIFS('اليومية العامة'!$M$6:$M$1600,'اليومية العامة'!$J$6:$J$1600,$B314,'اليومية العامة'!$B$6:$B$1600,$AB$1)</f>
        <v>0</v>
      </c>
      <c r="AD314" s="76">
        <f t="shared" si="12"/>
        <v>0</v>
      </c>
      <c r="AE314" s="76">
        <f t="shared" si="13"/>
        <v>0</v>
      </c>
      <c r="AF314" s="20" t="str">
        <f t="shared" si="14"/>
        <v/>
      </c>
      <c r="AH314" s="77"/>
    </row>
    <row r="315" spans="1:34" x14ac:dyDescent="0.25">
      <c r="A315" s="75">
        <f>'دليل الحسابات'!A313</f>
        <v>5</v>
      </c>
      <c r="B315" s="75">
        <f>'دليل الحسابات'!B313</f>
        <v>51103003</v>
      </c>
      <c r="C315" s="75" t="str">
        <f>'دليل الحسابات'!C313</f>
        <v>اسم المصروف ........</v>
      </c>
      <c r="D315" s="76">
        <f>SUMIFS('القيد الإفتتاحي'!$I$6:$I$1600,'القيد الإفتتاحي'!$F$6:$F$1600,$B315,'القيد الإفتتاحي'!$B$6:$B$1600,$D$1)</f>
        <v>0</v>
      </c>
      <c r="E315" s="76">
        <f>SUMIFS('القيد الإفتتاحي'!$M$6:$M$1600,'القيد الإفتتاحي'!$J$6:$J$1600,$B315,'القيد الإفتتاحي'!$B$6:$B$1600,$D$1)</f>
        <v>0</v>
      </c>
      <c r="F315" s="76">
        <f>SUMIFS('اليومية العامة'!$I$6:$I$1600,'اليومية العامة'!$F$6:$F$1600,$B315,'اليومية العامة'!$B$6:$B$1600,$F$1)</f>
        <v>0</v>
      </c>
      <c r="G315" s="76">
        <f>SUMIFS('اليومية العامة'!$M$6:$M$1600,'اليومية العامة'!$J$6:$J$1600,$B315,'اليومية العامة'!$B$6:$B$1600,$F$1)</f>
        <v>0</v>
      </c>
      <c r="H315" s="76">
        <f>SUMIFS('اليومية العامة'!$I$6:$I$1600,'اليومية العامة'!$F$6:$F$1600,$B315,'اليومية العامة'!$B$6:$B$1600,$H$1)</f>
        <v>0</v>
      </c>
      <c r="I315" s="76">
        <f>SUMIFS('اليومية العامة'!$M$6:$M$1600,'اليومية العامة'!$J$6:$J$1600,$B315,'اليومية العامة'!$B$6:$B$1600,$H$1)</f>
        <v>0</v>
      </c>
      <c r="J315" s="76">
        <f>SUMIFS('اليومية العامة'!$I$6:$I$1600,'اليومية العامة'!$F$6:$F$1600,$B315,'اليومية العامة'!$B$6:$B$1600,$J$1)</f>
        <v>0</v>
      </c>
      <c r="K315" s="76">
        <f>SUMIFS('اليومية العامة'!$M$6:$M$1600,'اليومية العامة'!$J$6:$J$1600,$B315,'اليومية العامة'!$B$6:$B$1600,$J$1)</f>
        <v>0</v>
      </c>
      <c r="L315" s="76">
        <f>SUMIFS('اليومية العامة'!$I$6:$I$1600,'اليومية العامة'!$F$6:$F$1600,$B315,'اليومية العامة'!$B$6:$B$1600,$L$1)</f>
        <v>0</v>
      </c>
      <c r="M315" s="76">
        <f>SUMIFS('اليومية العامة'!$M$6:$M$1600,'اليومية العامة'!$J$6:$J$1600,$B315,'اليومية العامة'!$B$6:$B$1600,$L$1)</f>
        <v>0</v>
      </c>
      <c r="N315" s="76">
        <f>SUMIFS('اليومية العامة'!$I$6:$I$1600,'اليومية العامة'!$F$6:$F$1600,$B315,'اليومية العامة'!$B$6:$B$1600,$N$1)</f>
        <v>0</v>
      </c>
      <c r="O315" s="76">
        <f>SUMIFS('اليومية العامة'!$M$6:$M$1600,'اليومية العامة'!$J$6:$J$1600,$B315,'اليومية العامة'!$B$6:$B$1600,$N$1)</f>
        <v>0</v>
      </c>
      <c r="P315" s="76">
        <f>SUMIFS('اليومية العامة'!$I$6:$I$1600,'اليومية العامة'!$F$6:$F$1600,$B315,'اليومية العامة'!$B$6:$B$1600,$P$1)</f>
        <v>0</v>
      </c>
      <c r="Q315" s="76">
        <f>SUMIFS('اليومية العامة'!$M$6:$M$1600,'اليومية العامة'!$J$6:$J$1600,$B315,'اليومية العامة'!$B$6:$B$1600,$P$1)</f>
        <v>0</v>
      </c>
      <c r="R315" s="76">
        <f>SUMIFS('اليومية العامة'!$I$6:$I$1600,'اليومية العامة'!$F$6:$F$1600,$B315,'اليومية العامة'!$B$6:$B$1600,$R$1)</f>
        <v>0</v>
      </c>
      <c r="S315" s="76">
        <f>SUMIFS('اليومية العامة'!$M$6:$M$1600,'اليومية العامة'!$J$6:$J$1600,$B315,'اليومية العامة'!$B$6:$B$1600,$R$1)</f>
        <v>0</v>
      </c>
      <c r="T315" s="76">
        <f>SUMIFS('اليومية العامة'!$I$6:$I$1600,'اليومية العامة'!$F$6:$F$1600,$B315,'اليومية العامة'!$B$6:$B$1600,$T$1)</f>
        <v>0</v>
      </c>
      <c r="U315" s="76">
        <f>SUMIFS('اليومية العامة'!$M$6:$M$1600,'اليومية العامة'!$J$6:$J$1600,$B315,'اليومية العامة'!$B$6:$B$1600,$T$1)</f>
        <v>0</v>
      </c>
      <c r="V315" s="76">
        <f>SUMIFS('اليومية العامة'!$I$6:$I$1600,'اليومية العامة'!$F$6:$F$1600,$B315,'اليومية العامة'!$B$6:$B$1600,$V$1)</f>
        <v>0</v>
      </c>
      <c r="W315" s="76">
        <f>SUMIFS('اليومية العامة'!$M$6:$M$1600,'اليومية العامة'!$J$6:$J$1600,$B315,'اليومية العامة'!$B$6:$B$1600,$V$1)</f>
        <v>0</v>
      </c>
      <c r="X315" s="76">
        <f>SUMIFS('اليومية العامة'!$I$6:$I$1600,'اليومية العامة'!$F$6:$F$1600,$B315,'اليومية العامة'!$B$6:$B$1600,$X$1)</f>
        <v>0</v>
      </c>
      <c r="Y315" s="76">
        <f>SUMIFS('اليومية العامة'!$M$6:$M$1600,'اليومية العامة'!$J$6:$J$1600,$B315,'اليومية العامة'!$B$6:$B$1600,$X$1)</f>
        <v>0</v>
      </c>
      <c r="Z315" s="76">
        <f>SUMIFS('اليومية العامة'!$I$6:$I$1600,'اليومية العامة'!$F$6:$F$1600,$B315,'اليومية العامة'!$B$6:$B$1600,$Z$1)</f>
        <v>0</v>
      </c>
      <c r="AA315" s="76">
        <f>SUMIFS('اليومية العامة'!$M$6:$M$1600,'اليومية العامة'!$J$6:$J$1600,$B315,'اليومية العامة'!$B$6:$B$1600,$Z$1)</f>
        <v>0</v>
      </c>
      <c r="AB315" s="76">
        <f>SUMIFS('اليومية العامة'!$I$6:$I$1600,'اليومية العامة'!$F$6:$F$1600,$B315,'اليومية العامة'!$B$6:$B$1600,$AB$1)</f>
        <v>0</v>
      </c>
      <c r="AC315" s="76">
        <f>SUMIFS('اليومية العامة'!$M$6:$M$1600,'اليومية العامة'!$J$6:$J$1600,$B315,'اليومية العامة'!$B$6:$B$1600,$AB$1)</f>
        <v>0</v>
      </c>
      <c r="AD315" s="76">
        <f t="shared" si="12"/>
        <v>0</v>
      </c>
      <c r="AE315" s="76">
        <f t="shared" si="13"/>
        <v>0</v>
      </c>
      <c r="AF315" s="20" t="str">
        <f t="shared" si="14"/>
        <v/>
      </c>
      <c r="AH315" s="77"/>
    </row>
    <row r="316" spans="1:34" x14ac:dyDescent="0.25">
      <c r="A316" s="75">
        <f>'دليل الحسابات'!A314</f>
        <v>1</v>
      </c>
      <c r="B316" s="75">
        <f>'دليل الحسابات'!B314</f>
        <v>60000000</v>
      </c>
      <c r="C316" s="75" t="str">
        <f>'دليل الحسابات'!C314</f>
        <v>المصروفات</v>
      </c>
      <c r="D316" s="76">
        <f>SUMIFS('القيد الإفتتاحي'!$I$6:$I$1600,'القيد الإفتتاحي'!$F$6:$F$1600,$B316,'القيد الإفتتاحي'!$B$6:$B$1600,$D$1)</f>
        <v>0</v>
      </c>
      <c r="E316" s="76">
        <f>SUMIFS('القيد الإفتتاحي'!$M$6:$M$1600,'القيد الإفتتاحي'!$J$6:$J$1600,$B316,'القيد الإفتتاحي'!$B$6:$B$1600,$D$1)</f>
        <v>0</v>
      </c>
      <c r="F316" s="76">
        <f>SUMIFS('اليومية العامة'!$I$6:$I$1600,'اليومية العامة'!$F$6:$F$1600,$B316,'اليومية العامة'!$B$6:$B$1600,$F$1)</f>
        <v>0</v>
      </c>
      <c r="G316" s="76">
        <f>SUMIFS('اليومية العامة'!$M$6:$M$1600,'اليومية العامة'!$J$6:$J$1600,$B316,'اليومية العامة'!$B$6:$B$1600,$F$1)</f>
        <v>0</v>
      </c>
      <c r="H316" s="76">
        <f>SUMIFS('اليومية العامة'!$I$6:$I$1600,'اليومية العامة'!$F$6:$F$1600,$B316,'اليومية العامة'!$B$6:$B$1600,$H$1)</f>
        <v>0</v>
      </c>
      <c r="I316" s="76">
        <f>SUMIFS('اليومية العامة'!$M$6:$M$1600,'اليومية العامة'!$J$6:$J$1600,$B316,'اليومية العامة'!$B$6:$B$1600,$H$1)</f>
        <v>0</v>
      </c>
      <c r="J316" s="76">
        <f>SUMIFS('اليومية العامة'!$I$6:$I$1600,'اليومية العامة'!$F$6:$F$1600,$B316,'اليومية العامة'!$B$6:$B$1600,$J$1)</f>
        <v>0</v>
      </c>
      <c r="K316" s="76">
        <f>SUMIFS('اليومية العامة'!$M$6:$M$1600,'اليومية العامة'!$J$6:$J$1600,$B316,'اليومية العامة'!$B$6:$B$1600,$J$1)</f>
        <v>0</v>
      </c>
      <c r="L316" s="76">
        <f>SUMIFS('اليومية العامة'!$I$6:$I$1600,'اليومية العامة'!$F$6:$F$1600,$B316,'اليومية العامة'!$B$6:$B$1600,$L$1)</f>
        <v>0</v>
      </c>
      <c r="M316" s="76">
        <f>SUMIFS('اليومية العامة'!$M$6:$M$1600,'اليومية العامة'!$J$6:$J$1600,$B316,'اليومية العامة'!$B$6:$B$1600,$L$1)</f>
        <v>0</v>
      </c>
      <c r="N316" s="76">
        <f>SUMIFS('اليومية العامة'!$I$6:$I$1600,'اليومية العامة'!$F$6:$F$1600,$B316,'اليومية العامة'!$B$6:$B$1600,$N$1)</f>
        <v>0</v>
      </c>
      <c r="O316" s="76">
        <f>SUMIFS('اليومية العامة'!$M$6:$M$1600,'اليومية العامة'!$J$6:$J$1600,$B316,'اليومية العامة'!$B$6:$B$1600,$N$1)</f>
        <v>0</v>
      </c>
      <c r="P316" s="76">
        <f>SUMIFS('اليومية العامة'!$I$6:$I$1600,'اليومية العامة'!$F$6:$F$1600,$B316,'اليومية العامة'!$B$6:$B$1600,$P$1)</f>
        <v>0</v>
      </c>
      <c r="Q316" s="76">
        <f>SUMIFS('اليومية العامة'!$M$6:$M$1600,'اليومية العامة'!$J$6:$J$1600,$B316,'اليومية العامة'!$B$6:$B$1600,$P$1)</f>
        <v>0</v>
      </c>
      <c r="R316" s="76">
        <f>SUMIFS('اليومية العامة'!$I$6:$I$1600,'اليومية العامة'!$F$6:$F$1600,$B316,'اليومية العامة'!$B$6:$B$1600,$R$1)</f>
        <v>0</v>
      </c>
      <c r="S316" s="76">
        <f>SUMIFS('اليومية العامة'!$M$6:$M$1600,'اليومية العامة'!$J$6:$J$1600,$B316,'اليومية العامة'!$B$6:$B$1600,$R$1)</f>
        <v>0</v>
      </c>
      <c r="T316" s="76">
        <f>SUMIFS('اليومية العامة'!$I$6:$I$1600,'اليومية العامة'!$F$6:$F$1600,$B316,'اليومية العامة'!$B$6:$B$1600,$T$1)</f>
        <v>0</v>
      </c>
      <c r="U316" s="76">
        <f>SUMIFS('اليومية العامة'!$M$6:$M$1600,'اليومية العامة'!$J$6:$J$1600,$B316,'اليومية العامة'!$B$6:$B$1600,$T$1)</f>
        <v>0</v>
      </c>
      <c r="V316" s="76">
        <f>SUMIFS('اليومية العامة'!$I$6:$I$1600,'اليومية العامة'!$F$6:$F$1600,$B316,'اليومية العامة'!$B$6:$B$1600,$V$1)</f>
        <v>0</v>
      </c>
      <c r="W316" s="76">
        <f>SUMIFS('اليومية العامة'!$M$6:$M$1600,'اليومية العامة'!$J$6:$J$1600,$B316,'اليومية العامة'!$B$6:$B$1600,$V$1)</f>
        <v>0</v>
      </c>
      <c r="X316" s="76">
        <f>SUMIFS('اليومية العامة'!$I$6:$I$1600,'اليومية العامة'!$F$6:$F$1600,$B316,'اليومية العامة'!$B$6:$B$1600,$X$1)</f>
        <v>0</v>
      </c>
      <c r="Y316" s="76">
        <f>SUMIFS('اليومية العامة'!$M$6:$M$1600,'اليومية العامة'!$J$6:$J$1600,$B316,'اليومية العامة'!$B$6:$B$1600,$X$1)</f>
        <v>0</v>
      </c>
      <c r="Z316" s="76">
        <f>SUMIFS('اليومية العامة'!$I$6:$I$1600,'اليومية العامة'!$F$6:$F$1600,$B316,'اليومية العامة'!$B$6:$B$1600,$Z$1)</f>
        <v>0</v>
      </c>
      <c r="AA316" s="76">
        <f>SUMIFS('اليومية العامة'!$M$6:$M$1600,'اليومية العامة'!$J$6:$J$1600,$B316,'اليومية العامة'!$B$6:$B$1600,$Z$1)</f>
        <v>0</v>
      </c>
      <c r="AB316" s="76">
        <f>SUMIFS('اليومية العامة'!$I$6:$I$1600,'اليومية العامة'!$F$6:$F$1600,$B316,'اليومية العامة'!$B$6:$B$1600,$AB$1)</f>
        <v>0</v>
      </c>
      <c r="AC316" s="76">
        <f>SUMIFS('اليومية العامة'!$M$6:$M$1600,'اليومية العامة'!$J$6:$J$1600,$B316,'اليومية العامة'!$B$6:$B$1600,$AB$1)</f>
        <v>0</v>
      </c>
      <c r="AD316" s="76">
        <f t="shared" si="12"/>
        <v>0</v>
      </c>
      <c r="AE316" s="76">
        <f t="shared" si="13"/>
        <v>0</v>
      </c>
      <c r="AF316" s="20" t="str">
        <f t="shared" si="14"/>
        <v/>
      </c>
      <c r="AH316" s="77"/>
    </row>
    <row r="317" spans="1:34" x14ac:dyDescent="0.25">
      <c r="A317" s="75">
        <f>'دليل الحسابات'!A315</f>
        <v>2</v>
      </c>
      <c r="B317" s="75">
        <f>'دليل الحسابات'!B315</f>
        <v>61000000</v>
      </c>
      <c r="C317" s="75" t="str">
        <f>'دليل الحسابات'!C315</f>
        <v>المصروفات العمومية و الإدارية</v>
      </c>
      <c r="D317" s="76">
        <f>SUMIFS('القيد الإفتتاحي'!$I$6:$I$1600,'القيد الإفتتاحي'!$F$6:$F$1600,$B317,'القيد الإفتتاحي'!$B$6:$B$1600,$D$1)</f>
        <v>0</v>
      </c>
      <c r="E317" s="76">
        <f>SUMIFS('القيد الإفتتاحي'!$M$6:$M$1600,'القيد الإفتتاحي'!$J$6:$J$1600,$B317,'القيد الإفتتاحي'!$B$6:$B$1600,$D$1)</f>
        <v>0</v>
      </c>
      <c r="F317" s="76">
        <f>SUMIFS('اليومية العامة'!$I$6:$I$1600,'اليومية العامة'!$F$6:$F$1600,$B317,'اليومية العامة'!$B$6:$B$1600,$F$1)</f>
        <v>0</v>
      </c>
      <c r="G317" s="76">
        <f>SUMIFS('اليومية العامة'!$M$6:$M$1600,'اليومية العامة'!$J$6:$J$1600,$B317,'اليومية العامة'!$B$6:$B$1600,$F$1)</f>
        <v>0</v>
      </c>
      <c r="H317" s="76">
        <f>SUMIFS('اليومية العامة'!$I$6:$I$1600,'اليومية العامة'!$F$6:$F$1600,$B317,'اليومية العامة'!$B$6:$B$1600,$H$1)</f>
        <v>0</v>
      </c>
      <c r="I317" s="76">
        <f>SUMIFS('اليومية العامة'!$M$6:$M$1600,'اليومية العامة'!$J$6:$J$1600,$B317,'اليومية العامة'!$B$6:$B$1600,$H$1)</f>
        <v>0</v>
      </c>
      <c r="J317" s="76">
        <f>SUMIFS('اليومية العامة'!$I$6:$I$1600,'اليومية العامة'!$F$6:$F$1600,$B317,'اليومية العامة'!$B$6:$B$1600,$J$1)</f>
        <v>0</v>
      </c>
      <c r="K317" s="76">
        <f>SUMIFS('اليومية العامة'!$M$6:$M$1600,'اليومية العامة'!$J$6:$J$1600,$B317,'اليومية العامة'!$B$6:$B$1600,$J$1)</f>
        <v>0</v>
      </c>
      <c r="L317" s="76">
        <f>SUMIFS('اليومية العامة'!$I$6:$I$1600,'اليومية العامة'!$F$6:$F$1600,$B317,'اليومية العامة'!$B$6:$B$1600,$L$1)</f>
        <v>0</v>
      </c>
      <c r="M317" s="76">
        <f>SUMIFS('اليومية العامة'!$M$6:$M$1600,'اليومية العامة'!$J$6:$J$1600,$B317,'اليومية العامة'!$B$6:$B$1600,$L$1)</f>
        <v>0</v>
      </c>
      <c r="N317" s="76">
        <f>SUMIFS('اليومية العامة'!$I$6:$I$1600,'اليومية العامة'!$F$6:$F$1600,$B317,'اليومية العامة'!$B$6:$B$1600,$N$1)</f>
        <v>0</v>
      </c>
      <c r="O317" s="76">
        <f>SUMIFS('اليومية العامة'!$M$6:$M$1600,'اليومية العامة'!$J$6:$J$1600,$B317,'اليومية العامة'!$B$6:$B$1600,$N$1)</f>
        <v>0</v>
      </c>
      <c r="P317" s="76">
        <f>SUMIFS('اليومية العامة'!$I$6:$I$1600,'اليومية العامة'!$F$6:$F$1600,$B317,'اليومية العامة'!$B$6:$B$1600,$P$1)</f>
        <v>0</v>
      </c>
      <c r="Q317" s="76">
        <f>SUMIFS('اليومية العامة'!$M$6:$M$1600,'اليومية العامة'!$J$6:$J$1600,$B317,'اليومية العامة'!$B$6:$B$1600,$P$1)</f>
        <v>0</v>
      </c>
      <c r="R317" s="76">
        <f>SUMIFS('اليومية العامة'!$I$6:$I$1600,'اليومية العامة'!$F$6:$F$1600,$B317,'اليومية العامة'!$B$6:$B$1600,$R$1)</f>
        <v>0</v>
      </c>
      <c r="S317" s="76">
        <f>SUMIFS('اليومية العامة'!$M$6:$M$1600,'اليومية العامة'!$J$6:$J$1600,$B317,'اليومية العامة'!$B$6:$B$1600,$R$1)</f>
        <v>0</v>
      </c>
      <c r="T317" s="76">
        <f>SUMIFS('اليومية العامة'!$I$6:$I$1600,'اليومية العامة'!$F$6:$F$1600,$B317,'اليومية العامة'!$B$6:$B$1600,$T$1)</f>
        <v>0</v>
      </c>
      <c r="U317" s="76">
        <f>SUMIFS('اليومية العامة'!$M$6:$M$1600,'اليومية العامة'!$J$6:$J$1600,$B317,'اليومية العامة'!$B$6:$B$1600,$T$1)</f>
        <v>0</v>
      </c>
      <c r="V317" s="76">
        <f>SUMIFS('اليومية العامة'!$I$6:$I$1600,'اليومية العامة'!$F$6:$F$1600,$B317,'اليومية العامة'!$B$6:$B$1600,$V$1)</f>
        <v>0</v>
      </c>
      <c r="W317" s="76">
        <f>SUMIFS('اليومية العامة'!$M$6:$M$1600,'اليومية العامة'!$J$6:$J$1600,$B317,'اليومية العامة'!$B$6:$B$1600,$V$1)</f>
        <v>0</v>
      </c>
      <c r="X317" s="76">
        <f>SUMIFS('اليومية العامة'!$I$6:$I$1600,'اليومية العامة'!$F$6:$F$1600,$B317,'اليومية العامة'!$B$6:$B$1600,$X$1)</f>
        <v>0</v>
      </c>
      <c r="Y317" s="76">
        <f>SUMIFS('اليومية العامة'!$M$6:$M$1600,'اليومية العامة'!$J$6:$J$1600,$B317,'اليومية العامة'!$B$6:$B$1600,$X$1)</f>
        <v>0</v>
      </c>
      <c r="Z317" s="76">
        <f>SUMIFS('اليومية العامة'!$I$6:$I$1600,'اليومية العامة'!$F$6:$F$1600,$B317,'اليومية العامة'!$B$6:$B$1600,$Z$1)</f>
        <v>0</v>
      </c>
      <c r="AA317" s="76">
        <f>SUMIFS('اليومية العامة'!$M$6:$M$1600,'اليومية العامة'!$J$6:$J$1600,$B317,'اليومية العامة'!$B$6:$B$1600,$Z$1)</f>
        <v>0</v>
      </c>
      <c r="AB317" s="76">
        <f>SUMIFS('اليومية العامة'!$I$6:$I$1600,'اليومية العامة'!$F$6:$F$1600,$B317,'اليومية العامة'!$B$6:$B$1600,$AB$1)</f>
        <v>0</v>
      </c>
      <c r="AC317" s="76">
        <f>SUMIFS('اليومية العامة'!$M$6:$M$1600,'اليومية العامة'!$J$6:$J$1600,$B317,'اليومية العامة'!$B$6:$B$1600,$AB$1)</f>
        <v>0</v>
      </c>
      <c r="AD317" s="76">
        <f t="shared" si="12"/>
        <v>0</v>
      </c>
      <c r="AE317" s="76">
        <f t="shared" si="13"/>
        <v>0</v>
      </c>
      <c r="AF317" s="20" t="str">
        <f t="shared" si="14"/>
        <v/>
      </c>
      <c r="AH317" s="77"/>
    </row>
    <row r="318" spans="1:34" x14ac:dyDescent="0.25">
      <c r="A318" s="75">
        <f>'دليل الحسابات'!A316</f>
        <v>3</v>
      </c>
      <c r="B318" s="75">
        <f>'دليل الحسابات'!B316</f>
        <v>61100000</v>
      </c>
      <c r="C318" s="75" t="str">
        <f>'دليل الحسابات'!C316</f>
        <v>المصروفات العمومية و الإدارية</v>
      </c>
      <c r="D318" s="76">
        <f>SUMIFS('القيد الإفتتاحي'!$I$6:$I$1600,'القيد الإفتتاحي'!$F$6:$F$1600,$B318,'القيد الإفتتاحي'!$B$6:$B$1600,$D$1)</f>
        <v>0</v>
      </c>
      <c r="E318" s="76">
        <f>SUMIFS('القيد الإفتتاحي'!$M$6:$M$1600,'القيد الإفتتاحي'!$J$6:$J$1600,$B318,'القيد الإفتتاحي'!$B$6:$B$1600,$D$1)</f>
        <v>0</v>
      </c>
      <c r="F318" s="76">
        <f>SUMIFS('اليومية العامة'!$I$6:$I$1600,'اليومية العامة'!$F$6:$F$1600,$B318,'اليومية العامة'!$B$6:$B$1600,$F$1)</f>
        <v>0</v>
      </c>
      <c r="G318" s="76">
        <f>SUMIFS('اليومية العامة'!$M$6:$M$1600,'اليومية العامة'!$J$6:$J$1600,$B318,'اليومية العامة'!$B$6:$B$1600,$F$1)</f>
        <v>0</v>
      </c>
      <c r="H318" s="76">
        <f>SUMIFS('اليومية العامة'!$I$6:$I$1600,'اليومية العامة'!$F$6:$F$1600,$B318,'اليومية العامة'!$B$6:$B$1600,$H$1)</f>
        <v>0</v>
      </c>
      <c r="I318" s="76">
        <f>SUMIFS('اليومية العامة'!$M$6:$M$1600,'اليومية العامة'!$J$6:$J$1600,$B318,'اليومية العامة'!$B$6:$B$1600,$H$1)</f>
        <v>0</v>
      </c>
      <c r="J318" s="76">
        <f>SUMIFS('اليومية العامة'!$I$6:$I$1600,'اليومية العامة'!$F$6:$F$1600,$B318,'اليومية العامة'!$B$6:$B$1600,$J$1)</f>
        <v>0</v>
      </c>
      <c r="K318" s="76">
        <f>SUMIFS('اليومية العامة'!$M$6:$M$1600,'اليومية العامة'!$J$6:$J$1600,$B318,'اليومية العامة'!$B$6:$B$1600,$J$1)</f>
        <v>0</v>
      </c>
      <c r="L318" s="76">
        <f>SUMIFS('اليومية العامة'!$I$6:$I$1600,'اليومية العامة'!$F$6:$F$1600,$B318,'اليومية العامة'!$B$6:$B$1600,$L$1)</f>
        <v>0</v>
      </c>
      <c r="M318" s="76">
        <f>SUMIFS('اليومية العامة'!$M$6:$M$1600,'اليومية العامة'!$J$6:$J$1600,$B318,'اليومية العامة'!$B$6:$B$1600,$L$1)</f>
        <v>0</v>
      </c>
      <c r="N318" s="76">
        <f>SUMIFS('اليومية العامة'!$I$6:$I$1600,'اليومية العامة'!$F$6:$F$1600,$B318,'اليومية العامة'!$B$6:$B$1600,$N$1)</f>
        <v>0</v>
      </c>
      <c r="O318" s="76">
        <f>SUMIFS('اليومية العامة'!$M$6:$M$1600,'اليومية العامة'!$J$6:$J$1600,$B318,'اليومية العامة'!$B$6:$B$1600,$N$1)</f>
        <v>0</v>
      </c>
      <c r="P318" s="76">
        <f>SUMIFS('اليومية العامة'!$I$6:$I$1600,'اليومية العامة'!$F$6:$F$1600,$B318,'اليومية العامة'!$B$6:$B$1600,$P$1)</f>
        <v>0</v>
      </c>
      <c r="Q318" s="76">
        <f>SUMIFS('اليومية العامة'!$M$6:$M$1600,'اليومية العامة'!$J$6:$J$1600,$B318,'اليومية العامة'!$B$6:$B$1600,$P$1)</f>
        <v>0</v>
      </c>
      <c r="R318" s="76">
        <f>SUMIFS('اليومية العامة'!$I$6:$I$1600,'اليومية العامة'!$F$6:$F$1600,$B318,'اليومية العامة'!$B$6:$B$1600,$R$1)</f>
        <v>0</v>
      </c>
      <c r="S318" s="76">
        <f>SUMIFS('اليومية العامة'!$M$6:$M$1600,'اليومية العامة'!$J$6:$J$1600,$B318,'اليومية العامة'!$B$6:$B$1600,$R$1)</f>
        <v>0</v>
      </c>
      <c r="T318" s="76">
        <f>SUMIFS('اليومية العامة'!$I$6:$I$1600,'اليومية العامة'!$F$6:$F$1600,$B318,'اليومية العامة'!$B$6:$B$1600,$T$1)</f>
        <v>0</v>
      </c>
      <c r="U318" s="76">
        <f>SUMIFS('اليومية العامة'!$M$6:$M$1600,'اليومية العامة'!$J$6:$J$1600,$B318,'اليومية العامة'!$B$6:$B$1600,$T$1)</f>
        <v>0</v>
      </c>
      <c r="V318" s="76">
        <f>SUMIFS('اليومية العامة'!$I$6:$I$1600,'اليومية العامة'!$F$6:$F$1600,$B318,'اليومية العامة'!$B$6:$B$1600,$V$1)</f>
        <v>0</v>
      </c>
      <c r="W318" s="76">
        <f>SUMIFS('اليومية العامة'!$M$6:$M$1600,'اليومية العامة'!$J$6:$J$1600,$B318,'اليومية العامة'!$B$6:$B$1600,$V$1)</f>
        <v>0</v>
      </c>
      <c r="X318" s="76">
        <f>SUMIFS('اليومية العامة'!$I$6:$I$1600,'اليومية العامة'!$F$6:$F$1600,$B318,'اليومية العامة'!$B$6:$B$1600,$X$1)</f>
        <v>0</v>
      </c>
      <c r="Y318" s="76">
        <f>SUMIFS('اليومية العامة'!$M$6:$M$1600,'اليومية العامة'!$J$6:$J$1600,$B318,'اليومية العامة'!$B$6:$B$1600,$X$1)</f>
        <v>0</v>
      </c>
      <c r="Z318" s="76">
        <f>SUMIFS('اليومية العامة'!$I$6:$I$1600,'اليومية العامة'!$F$6:$F$1600,$B318,'اليومية العامة'!$B$6:$B$1600,$Z$1)</f>
        <v>0</v>
      </c>
      <c r="AA318" s="76">
        <f>SUMIFS('اليومية العامة'!$M$6:$M$1600,'اليومية العامة'!$J$6:$J$1600,$B318,'اليومية العامة'!$B$6:$B$1600,$Z$1)</f>
        <v>0</v>
      </c>
      <c r="AB318" s="76">
        <f>SUMIFS('اليومية العامة'!$I$6:$I$1600,'اليومية العامة'!$F$6:$F$1600,$B318,'اليومية العامة'!$B$6:$B$1600,$AB$1)</f>
        <v>0</v>
      </c>
      <c r="AC318" s="76">
        <f>SUMIFS('اليومية العامة'!$M$6:$M$1600,'اليومية العامة'!$J$6:$J$1600,$B318,'اليومية العامة'!$B$6:$B$1600,$AB$1)</f>
        <v>0</v>
      </c>
      <c r="AD318" s="76">
        <f t="shared" si="12"/>
        <v>0</v>
      </c>
      <c r="AE318" s="76">
        <f t="shared" si="13"/>
        <v>0</v>
      </c>
      <c r="AF318" s="20" t="str">
        <f t="shared" si="14"/>
        <v/>
      </c>
      <c r="AH318" s="77"/>
    </row>
    <row r="319" spans="1:34" x14ac:dyDescent="0.25">
      <c r="A319" s="75">
        <f>'دليل الحسابات'!A317</f>
        <v>4</v>
      </c>
      <c r="B319" s="75">
        <f>'دليل الحسابات'!B317</f>
        <v>61101000</v>
      </c>
      <c r="C319" s="75" t="str">
        <f>'دليل الحسابات'!C317</f>
        <v>رواتب</v>
      </c>
      <c r="D319" s="76">
        <f>SUMIFS('القيد الإفتتاحي'!$I$6:$I$1600,'القيد الإفتتاحي'!$F$6:$F$1600,$B319,'القيد الإفتتاحي'!$B$6:$B$1600,$D$1)</f>
        <v>0</v>
      </c>
      <c r="E319" s="76">
        <f>SUMIFS('القيد الإفتتاحي'!$M$6:$M$1600,'القيد الإفتتاحي'!$J$6:$J$1600,$B319,'القيد الإفتتاحي'!$B$6:$B$1600,$D$1)</f>
        <v>0</v>
      </c>
      <c r="F319" s="76">
        <f>SUMIFS('اليومية العامة'!$I$6:$I$1600,'اليومية العامة'!$F$6:$F$1600,$B319,'اليومية العامة'!$B$6:$B$1600,$F$1)</f>
        <v>0</v>
      </c>
      <c r="G319" s="76">
        <f>SUMIFS('اليومية العامة'!$M$6:$M$1600,'اليومية العامة'!$J$6:$J$1600,$B319,'اليومية العامة'!$B$6:$B$1600,$F$1)</f>
        <v>0</v>
      </c>
      <c r="H319" s="76">
        <f>SUMIFS('اليومية العامة'!$I$6:$I$1600,'اليومية العامة'!$F$6:$F$1600,$B319,'اليومية العامة'!$B$6:$B$1600,$H$1)</f>
        <v>0</v>
      </c>
      <c r="I319" s="76">
        <f>SUMIFS('اليومية العامة'!$M$6:$M$1600,'اليومية العامة'!$J$6:$J$1600,$B319,'اليومية العامة'!$B$6:$B$1600,$H$1)</f>
        <v>0</v>
      </c>
      <c r="J319" s="76">
        <f>SUMIFS('اليومية العامة'!$I$6:$I$1600,'اليومية العامة'!$F$6:$F$1600,$B319,'اليومية العامة'!$B$6:$B$1600,$J$1)</f>
        <v>0</v>
      </c>
      <c r="K319" s="76">
        <f>SUMIFS('اليومية العامة'!$M$6:$M$1600,'اليومية العامة'!$J$6:$J$1600,$B319,'اليومية العامة'!$B$6:$B$1600,$J$1)</f>
        <v>0</v>
      </c>
      <c r="L319" s="76">
        <f>SUMIFS('اليومية العامة'!$I$6:$I$1600,'اليومية العامة'!$F$6:$F$1600,$B319,'اليومية العامة'!$B$6:$B$1600,$L$1)</f>
        <v>0</v>
      </c>
      <c r="M319" s="76">
        <f>SUMIFS('اليومية العامة'!$M$6:$M$1600,'اليومية العامة'!$J$6:$J$1600,$B319,'اليومية العامة'!$B$6:$B$1600,$L$1)</f>
        <v>0</v>
      </c>
      <c r="N319" s="76">
        <f>SUMIFS('اليومية العامة'!$I$6:$I$1600,'اليومية العامة'!$F$6:$F$1600,$B319,'اليومية العامة'!$B$6:$B$1600,$N$1)</f>
        <v>0</v>
      </c>
      <c r="O319" s="76">
        <f>SUMIFS('اليومية العامة'!$M$6:$M$1600,'اليومية العامة'!$J$6:$J$1600,$B319,'اليومية العامة'!$B$6:$B$1600,$N$1)</f>
        <v>0</v>
      </c>
      <c r="P319" s="76">
        <f>SUMIFS('اليومية العامة'!$I$6:$I$1600,'اليومية العامة'!$F$6:$F$1600,$B319,'اليومية العامة'!$B$6:$B$1600,$P$1)</f>
        <v>0</v>
      </c>
      <c r="Q319" s="76">
        <f>SUMIFS('اليومية العامة'!$M$6:$M$1600,'اليومية العامة'!$J$6:$J$1600,$B319,'اليومية العامة'!$B$6:$B$1600,$P$1)</f>
        <v>0</v>
      </c>
      <c r="R319" s="76">
        <f>SUMIFS('اليومية العامة'!$I$6:$I$1600,'اليومية العامة'!$F$6:$F$1600,$B319,'اليومية العامة'!$B$6:$B$1600,$R$1)</f>
        <v>0</v>
      </c>
      <c r="S319" s="76">
        <f>SUMIFS('اليومية العامة'!$M$6:$M$1600,'اليومية العامة'!$J$6:$J$1600,$B319,'اليومية العامة'!$B$6:$B$1600,$R$1)</f>
        <v>0</v>
      </c>
      <c r="T319" s="76">
        <f>SUMIFS('اليومية العامة'!$I$6:$I$1600,'اليومية العامة'!$F$6:$F$1600,$B319,'اليومية العامة'!$B$6:$B$1600,$T$1)</f>
        <v>0</v>
      </c>
      <c r="U319" s="76">
        <f>SUMIFS('اليومية العامة'!$M$6:$M$1600,'اليومية العامة'!$J$6:$J$1600,$B319,'اليومية العامة'!$B$6:$B$1600,$T$1)</f>
        <v>0</v>
      </c>
      <c r="V319" s="76">
        <f>SUMIFS('اليومية العامة'!$I$6:$I$1600,'اليومية العامة'!$F$6:$F$1600,$B319,'اليومية العامة'!$B$6:$B$1600,$V$1)</f>
        <v>0</v>
      </c>
      <c r="W319" s="76">
        <f>SUMIFS('اليومية العامة'!$M$6:$M$1600,'اليومية العامة'!$J$6:$J$1600,$B319,'اليومية العامة'!$B$6:$B$1600,$V$1)</f>
        <v>0</v>
      </c>
      <c r="X319" s="76">
        <f>SUMIFS('اليومية العامة'!$I$6:$I$1600,'اليومية العامة'!$F$6:$F$1600,$B319,'اليومية العامة'!$B$6:$B$1600,$X$1)</f>
        <v>0</v>
      </c>
      <c r="Y319" s="76">
        <f>SUMIFS('اليومية العامة'!$M$6:$M$1600,'اليومية العامة'!$J$6:$J$1600,$B319,'اليومية العامة'!$B$6:$B$1600,$X$1)</f>
        <v>0</v>
      </c>
      <c r="Z319" s="76">
        <f>SUMIFS('اليومية العامة'!$I$6:$I$1600,'اليومية العامة'!$F$6:$F$1600,$B319,'اليومية العامة'!$B$6:$B$1600,$Z$1)</f>
        <v>0</v>
      </c>
      <c r="AA319" s="76">
        <f>SUMIFS('اليومية العامة'!$M$6:$M$1600,'اليومية العامة'!$J$6:$J$1600,$B319,'اليومية العامة'!$B$6:$B$1600,$Z$1)</f>
        <v>0</v>
      </c>
      <c r="AB319" s="76">
        <f>SUMIFS('اليومية العامة'!$I$6:$I$1600,'اليومية العامة'!$F$6:$F$1600,$B319,'اليومية العامة'!$B$6:$B$1600,$AB$1)</f>
        <v>0</v>
      </c>
      <c r="AC319" s="76">
        <f>SUMIFS('اليومية العامة'!$M$6:$M$1600,'اليومية العامة'!$J$6:$J$1600,$B319,'اليومية العامة'!$B$6:$B$1600,$AB$1)</f>
        <v>0</v>
      </c>
      <c r="AD319" s="76">
        <f t="shared" si="12"/>
        <v>0</v>
      </c>
      <c r="AE319" s="76">
        <f t="shared" si="13"/>
        <v>0</v>
      </c>
      <c r="AF319" s="20" t="str">
        <f t="shared" si="14"/>
        <v/>
      </c>
      <c r="AH319" s="77"/>
    </row>
    <row r="320" spans="1:34" x14ac:dyDescent="0.25">
      <c r="A320" s="75">
        <f>'دليل الحسابات'!A318</f>
        <v>5</v>
      </c>
      <c r="B320" s="75">
        <f>'دليل الحسابات'!B318</f>
        <v>61101001</v>
      </c>
      <c r="C320" s="75" t="str">
        <f>'دليل الحسابات'!C318</f>
        <v>أساسي</v>
      </c>
      <c r="D320" s="76">
        <f>SUMIFS('القيد الإفتتاحي'!$I$6:$I$1600,'القيد الإفتتاحي'!$F$6:$F$1600,$B320,'القيد الإفتتاحي'!$B$6:$B$1600,$D$1)</f>
        <v>0</v>
      </c>
      <c r="E320" s="76">
        <f>SUMIFS('القيد الإفتتاحي'!$M$6:$M$1600,'القيد الإفتتاحي'!$J$6:$J$1600,$B320,'القيد الإفتتاحي'!$B$6:$B$1600,$D$1)</f>
        <v>0</v>
      </c>
      <c r="F320" s="76">
        <f>SUMIFS('اليومية العامة'!$I$6:$I$1600,'اليومية العامة'!$F$6:$F$1600,$B320,'اليومية العامة'!$B$6:$B$1600,$F$1)</f>
        <v>0</v>
      </c>
      <c r="G320" s="76">
        <f>SUMIFS('اليومية العامة'!$M$6:$M$1600,'اليومية العامة'!$J$6:$J$1600,$B320,'اليومية العامة'!$B$6:$B$1600,$F$1)</f>
        <v>0</v>
      </c>
      <c r="H320" s="76">
        <f>SUMIFS('اليومية العامة'!$I$6:$I$1600,'اليومية العامة'!$F$6:$F$1600,$B320,'اليومية العامة'!$B$6:$B$1600,$H$1)</f>
        <v>0</v>
      </c>
      <c r="I320" s="76">
        <f>SUMIFS('اليومية العامة'!$M$6:$M$1600,'اليومية العامة'!$J$6:$J$1600,$B320,'اليومية العامة'!$B$6:$B$1600,$H$1)</f>
        <v>0</v>
      </c>
      <c r="J320" s="76">
        <f>SUMIFS('اليومية العامة'!$I$6:$I$1600,'اليومية العامة'!$F$6:$F$1600,$B320,'اليومية العامة'!$B$6:$B$1600,$J$1)</f>
        <v>0</v>
      </c>
      <c r="K320" s="76">
        <f>SUMIFS('اليومية العامة'!$M$6:$M$1600,'اليومية العامة'!$J$6:$J$1600,$B320,'اليومية العامة'!$B$6:$B$1600,$J$1)</f>
        <v>0</v>
      </c>
      <c r="L320" s="76">
        <f>SUMIFS('اليومية العامة'!$I$6:$I$1600,'اليومية العامة'!$F$6:$F$1600,$B320,'اليومية العامة'!$B$6:$B$1600,$L$1)</f>
        <v>0</v>
      </c>
      <c r="M320" s="76">
        <f>SUMIFS('اليومية العامة'!$M$6:$M$1600,'اليومية العامة'!$J$6:$J$1600,$B320,'اليومية العامة'!$B$6:$B$1600,$L$1)</f>
        <v>0</v>
      </c>
      <c r="N320" s="76">
        <f>SUMIFS('اليومية العامة'!$I$6:$I$1600,'اليومية العامة'!$F$6:$F$1600,$B320,'اليومية العامة'!$B$6:$B$1600,$N$1)</f>
        <v>0</v>
      </c>
      <c r="O320" s="76">
        <f>SUMIFS('اليومية العامة'!$M$6:$M$1600,'اليومية العامة'!$J$6:$J$1600,$B320,'اليومية العامة'!$B$6:$B$1600,$N$1)</f>
        <v>0</v>
      </c>
      <c r="P320" s="76">
        <f>SUMIFS('اليومية العامة'!$I$6:$I$1600,'اليومية العامة'!$F$6:$F$1600,$B320,'اليومية العامة'!$B$6:$B$1600,$P$1)</f>
        <v>0</v>
      </c>
      <c r="Q320" s="76">
        <f>SUMIFS('اليومية العامة'!$M$6:$M$1600,'اليومية العامة'!$J$6:$J$1600,$B320,'اليومية العامة'!$B$6:$B$1600,$P$1)</f>
        <v>0</v>
      </c>
      <c r="R320" s="76">
        <f>SUMIFS('اليومية العامة'!$I$6:$I$1600,'اليومية العامة'!$F$6:$F$1600,$B320,'اليومية العامة'!$B$6:$B$1600,$R$1)</f>
        <v>0</v>
      </c>
      <c r="S320" s="76">
        <f>SUMIFS('اليومية العامة'!$M$6:$M$1600,'اليومية العامة'!$J$6:$J$1600,$B320,'اليومية العامة'!$B$6:$B$1600,$R$1)</f>
        <v>0</v>
      </c>
      <c r="T320" s="76">
        <f>SUMIFS('اليومية العامة'!$I$6:$I$1600,'اليومية العامة'!$F$6:$F$1600,$B320,'اليومية العامة'!$B$6:$B$1600,$T$1)</f>
        <v>0</v>
      </c>
      <c r="U320" s="76">
        <f>SUMIFS('اليومية العامة'!$M$6:$M$1600,'اليومية العامة'!$J$6:$J$1600,$B320,'اليومية العامة'!$B$6:$B$1600,$T$1)</f>
        <v>0</v>
      </c>
      <c r="V320" s="76">
        <f>SUMIFS('اليومية العامة'!$I$6:$I$1600,'اليومية العامة'!$F$6:$F$1600,$B320,'اليومية العامة'!$B$6:$B$1600,$V$1)</f>
        <v>0</v>
      </c>
      <c r="W320" s="76">
        <f>SUMIFS('اليومية العامة'!$M$6:$M$1600,'اليومية العامة'!$J$6:$J$1600,$B320,'اليومية العامة'!$B$6:$B$1600,$V$1)</f>
        <v>0</v>
      </c>
      <c r="X320" s="76">
        <f>SUMIFS('اليومية العامة'!$I$6:$I$1600,'اليومية العامة'!$F$6:$F$1600,$B320,'اليومية العامة'!$B$6:$B$1600,$X$1)</f>
        <v>0</v>
      </c>
      <c r="Y320" s="76">
        <f>SUMIFS('اليومية العامة'!$M$6:$M$1600,'اليومية العامة'!$J$6:$J$1600,$B320,'اليومية العامة'!$B$6:$B$1600,$X$1)</f>
        <v>0</v>
      </c>
      <c r="Z320" s="76">
        <f>SUMIFS('اليومية العامة'!$I$6:$I$1600,'اليومية العامة'!$F$6:$F$1600,$B320,'اليومية العامة'!$B$6:$B$1600,$Z$1)</f>
        <v>0</v>
      </c>
      <c r="AA320" s="76">
        <f>SUMIFS('اليومية العامة'!$M$6:$M$1600,'اليومية العامة'!$J$6:$J$1600,$B320,'اليومية العامة'!$B$6:$B$1600,$Z$1)</f>
        <v>0</v>
      </c>
      <c r="AB320" s="76">
        <f>SUMIFS('اليومية العامة'!$I$6:$I$1600,'اليومية العامة'!$F$6:$F$1600,$B320,'اليومية العامة'!$B$6:$B$1600,$AB$1)</f>
        <v>0</v>
      </c>
      <c r="AC320" s="76">
        <f>SUMIFS('اليومية العامة'!$M$6:$M$1600,'اليومية العامة'!$J$6:$J$1600,$B320,'اليومية العامة'!$B$6:$B$1600,$AB$1)</f>
        <v>0</v>
      </c>
      <c r="AD320" s="76">
        <f t="shared" si="12"/>
        <v>0</v>
      </c>
      <c r="AE320" s="76">
        <f t="shared" si="13"/>
        <v>0</v>
      </c>
      <c r="AF320" s="20" t="str">
        <f t="shared" si="14"/>
        <v/>
      </c>
      <c r="AH320" s="77"/>
    </row>
    <row r="321" spans="1:32" x14ac:dyDescent="0.25">
      <c r="A321" s="75">
        <f>'دليل الحسابات'!A319</f>
        <v>5</v>
      </c>
      <c r="B321" s="75">
        <f>'دليل الحسابات'!B319</f>
        <v>61101002</v>
      </c>
      <c r="C321" s="75" t="str">
        <f>'دليل الحسابات'!C319</f>
        <v>بدل سكن</v>
      </c>
      <c r="D321" s="76">
        <f>SUMIFS('القيد الإفتتاحي'!$I$6:$I$1600,'القيد الإفتتاحي'!$F$6:$F$1600,$B321,'القيد الإفتتاحي'!$B$6:$B$1600,$D$1)</f>
        <v>0</v>
      </c>
      <c r="E321" s="76">
        <f>SUMIFS('القيد الإفتتاحي'!$M$6:$M$1600,'القيد الإفتتاحي'!$J$6:$J$1600,$B321,'القيد الإفتتاحي'!$B$6:$B$1600,$D$1)</f>
        <v>0</v>
      </c>
      <c r="F321" s="76">
        <f>SUMIFS('اليومية العامة'!$I$6:$I$1600,'اليومية العامة'!$F$6:$F$1600,$B321,'اليومية العامة'!$B$6:$B$1600,$F$1)</f>
        <v>0</v>
      </c>
      <c r="G321" s="76">
        <f>SUMIFS('اليومية العامة'!$M$6:$M$1600,'اليومية العامة'!$J$6:$J$1600,$B321,'اليومية العامة'!$B$6:$B$1600,$F$1)</f>
        <v>0</v>
      </c>
      <c r="H321" s="76">
        <f>SUMIFS('اليومية العامة'!$I$6:$I$1600,'اليومية العامة'!$F$6:$F$1600,$B321,'اليومية العامة'!$B$6:$B$1600,$H$1)</f>
        <v>0</v>
      </c>
      <c r="I321" s="76">
        <f>SUMIFS('اليومية العامة'!$M$6:$M$1600,'اليومية العامة'!$J$6:$J$1600,$B321,'اليومية العامة'!$B$6:$B$1600,$H$1)</f>
        <v>0</v>
      </c>
      <c r="J321" s="76">
        <f>SUMIFS('اليومية العامة'!$I$6:$I$1600,'اليومية العامة'!$F$6:$F$1600,$B321,'اليومية العامة'!$B$6:$B$1600,$J$1)</f>
        <v>0</v>
      </c>
      <c r="K321" s="76">
        <f>SUMIFS('اليومية العامة'!$M$6:$M$1600,'اليومية العامة'!$J$6:$J$1600,$B321,'اليومية العامة'!$B$6:$B$1600,$J$1)</f>
        <v>0</v>
      </c>
      <c r="L321" s="76">
        <f>SUMIFS('اليومية العامة'!$I$6:$I$1600,'اليومية العامة'!$F$6:$F$1600,$B321,'اليومية العامة'!$B$6:$B$1600,$L$1)</f>
        <v>0</v>
      </c>
      <c r="M321" s="76">
        <f>SUMIFS('اليومية العامة'!$M$6:$M$1600,'اليومية العامة'!$J$6:$J$1600,$B321,'اليومية العامة'!$B$6:$B$1600,$L$1)</f>
        <v>0</v>
      </c>
      <c r="N321" s="76">
        <f>SUMIFS('اليومية العامة'!$I$6:$I$1600,'اليومية العامة'!$F$6:$F$1600,$B321,'اليومية العامة'!$B$6:$B$1600,$N$1)</f>
        <v>0</v>
      </c>
      <c r="O321" s="76">
        <f>SUMIFS('اليومية العامة'!$M$6:$M$1600,'اليومية العامة'!$J$6:$J$1600,$B321,'اليومية العامة'!$B$6:$B$1600,$N$1)</f>
        <v>0</v>
      </c>
      <c r="P321" s="76">
        <f>SUMIFS('اليومية العامة'!$I$6:$I$1600,'اليومية العامة'!$F$6:$F$1600,$B321,'اليومية العامة'!$B$6:$B$1600,$P$1)</f>
        <v>0</v>
      </c>
      <c r="Q321" s="76">
        <f>SUMIFS('اليومية العامة'!$M$6:$M$1600,'اليومية العامة'!$J$6:$J$1600,$B321,'اليومية العامة'!$B$6:$B$1600,$P$1)</f>
        <v>0</v>
      </c>
      <c r="R321" s="76">
        <f>SUMIFS('اليومية العامة'!$I$6:$I$1600,'اليومية العامة'!$F$6:$F$1600,$B321,'اليومية العامة'!$B$6:$B$1600,$R$1)</f>
        <v>0</v>
      </c>
      <c r="S321" s="76">
        <f>SUMIFS('اليومية العامة'!$M$6:$M$1600,'اليومية العامة'!$J$6:$J$1600,$B321,'اليومية العامة'!$B$6:$B$1600,$R$1)</f>
        <v>0</v>
      </c>
      <c r="T321" s="76">
        <f>SUMIFS('اليومية العامة'!$I$6:$I$1600,'اليومية العامة'!$F$6:$F$1600,$B321,'اليومية العامة'!$B$6:$B$1600,$T$1)</f>
        <v>0</v>
      </c>
      <c r="U321" s="76">
        <f>SUMIFS('اليومية العامة'!$M$6:$M$1600,'اليومية العامة'!$J$6:$J$1600,$B321,'اليومية العامة'!$B$6:$B$1600,$T$1)</f>
        <v>0</v>
      </c>
      <c r="V321" s="76">
        <f>SUMIFS('اليومية العامة'!$I$6:$I$1600,'اليومية العامة'!$F$6:$F$1600,$B321,'اليومية العامة'!$B$6:$B$1600,$V$1)</f>
        <v>0</v>
      </c>
      <c r="W321" s="76">
        <f>SUMIFS('اليومية العامة'!$M$6:$M$1600,'اليومية العامة'!$J$6:$J$1600,$B321,'اليومية العامة'!$B$6:$B$1600,$V$1)</f>
        <v>0</v>
      </c>
      <c r="X321" s="76">
        <f>SUMIFS('اليومية العامة'!$I$6:$I$1600,'اليومية العامة'!$F$6:$F$1600,$B321,'اليومية العامة'!$B$6:$B$1600,$X$1)</f>
        <v>0</v>
      </c>
      <c r="Y321" s="76">
        <f>SUMIFS('اليومية العامة'!$M$6:$M$1600,'اليومية العامة'!$J$6:$J$1600,$B321,'اليومية العامة'!$B$6:$B$1600,$X$1)</f>
        <v>0</v>
      </c>
      <c r="Z321" s="76">
        <f>SUMIFS('اليومية العامة'!$I$6:$I$1600,'اليومية العامة'!$F$6:$F$1600,$B321,'اليومية العامة'!$B$6:$B$1600,$Z$1)</f>
        <v>0</v>
      </c>
      <c r="AA321" s="76">
        <f>SUMIFS('اليومية العامة'!$M$6:$M$1600,'اليومية العامة'!$J$6:$J$1600,$B321,'اليومية العامة'!$B$6:$B$1600,$Z$1)</f>
        <v>0</v>
      </c>
      <c r="AB321" s="76">
        <f>SUMIFS('اليومية العامة'!$I$6:$I$1600,'اليومية العامة'!$F$6:$F$1600,$B321,'اليومية العامة'!$B$6:$B$1600,$AB$1)</f>
        <v>0</v>
      </c>
      <c r="AC321" s="76">
        <f>SUMIFS('اليومية العامة'!$M$6:$M$1600,'اليومية العامة'!$J$6:$J$1600,$B321,'اليومية العامة'!$B$6:$B$1600,$AB$1)</f>
        <v>0</v>
      </c>
      <c r="AD321" s="76">
        <f t="shared" si="12"/>
        <v>0</v>
      </c>
      <c r="AE321" s="76">
        <f t="shared" si="13"/>
        <v>0</v>
      </c>
      <c r="AF321" s="20" t="str">
        <f t="shared" si="14"/>
        <v/>
      </c>
    </row>
    <row r="322" spans="1:32" x14ac:dyDescent="0.25">
      <c r="A322" s="75">
        <f>'دليل الحسابات'!A320</f>
        <v>5</v>
      </c>
      <c r="B322" s="75">
        <f>'دليل الحسابات'!B320</f>
        <v>61101003</v>
      </c>
      <c r="C322" s="75" t="str">
        <f>'دليل الحسابات'!C320</f>
        <v>بدل مواصلات</v>
      </c>
      <c r="D322" s="76">
        <f>SUMIFS('القيد الإفتتاحي'!$I$6:$I$1600,'القيد الإفتتاحي'!$F$6:$F$1600,$B322,'القيد الإفتتاحي'!$B$6:$B$1600,$D$1)</f>
        <v>0</v>
      </c>
      <c r="E322" s="76">
        <f>SUMIFS('القيد الإفتتاحي'!$M$6:$M$1600,'القيد الإفتتاحي'!$J$6:$J$1600,$B322,'القيد الإفتتاحي'!$B$6:$B$1600,$D$1)</f>
        <v>0</v>
      </c>
      <c r="F322" s="76">
        <f>SUMIFS('اليومية العامة'!$I$6:$I$1600,'اليومية العامة'!$F$6:$F$1600,$B322,'اليومية العامة'!$B$6:$B$1600,$F$1)</f>
        <v>0</v>
      </c>
      <c r="G322" s="76">
        <f>SUMIFS('اليومية العامة'!$M$6:$M$1600,'اليومية العامة'!$J$6:$J$1600,$B322,'اليومية العامة'!$B$6:$B$1600,$F$1)</f>
        <v>0</v>
      </c>
      <c r="H322" s="76">
        <f>SUMIFS('اليومية العامة'!$I$6:$I$1600,'اليومية العامة'!$F$6:$F$1600,$B322,'اليومية العامة'!$B$6:$B$1600,$H$1)</f>
        <v>0</v>
      </c>
      <c r="I322" s="76">
        <f>SUMIFS('اليومية العامة'!$M$6:$M$1600,'اليومية العامة'!$J$6:$J$1600,$B322,'اليومية العامة'!$B$6:$B$1600,$H$1)</f>
        <v>0</v>
      </c>
      <c r="J322" s="76">
        <f>SUMIFS('اليومية العامة'!$I$6:$I$1600,'اليومية العامة'!$F$6:$F$1600,$B322,'اليومية العامة'!$B$6:$B$1600,$J$1)</f>
        <v>0</v>
      </c>
      <c r="K322" s="76">
        <f>SUMIFS('اليومية العامة'!$M$6:$M$1600,'اليومية العامة'!$J$6:$J$1600,$B322,'اليومية العامة'!$B$6:$B$1600,$J$1)</f>
        <v>0</v>
      </c>
      <c r="L322" s="76">
        <f>SUMIFS('اليومية العامة'!$I$6:$I$1600,'اليومية العامة'!$F$6:$F$1600,$B322,'اليومية العامة'!$B$6:$B$1600,$L$1)</f>
        <v>0</v>
      </c>
      <c r="M322" s="76">
        <f>SUMIFS('اليومية العامة'!$M$6:$M$1600,'اليومية العامة'!$J$6:$J$1600,$B322,'اليومية العامة'!$B$6:$B$1600,$L$1)</f>
        <v>0</v>
      </c>
      <c r="N322" s="76">
        <f>SUMIFS('اليومية العامة'!$I$6:$I$1600,'اليومية العامة'!$F$6:$F$1600,$B322,'اليومية العامة'!$B$6:$B$1600,$N$1)</f>
        <v>0</v>
      </c>
      <c r="O322" s="76">
        <f>SUMIFS('اليومية العامة'!$M$6:$M$1600,'اليومية العامة'!$J$6:$J$1600,$B322,'اليومية العامة'!$B$6:$B$1600,$N$1)</f>
        <v>0</v>
      </c>
      <c r="P322" s="76">
        <f>SUMIFS('اليومية العامة'!$I$6:$I$1600,'اليومية العامة'!$F$6:$F$1600,$B322,'اليومية العامة'!$B$6:$B$1600,$P$1)</f>
        <v>0</v>
      </c>
      <c r="Q322" s="76">
        <f>SUMIFS('اليومية العامة'!$M$6:$M$1600,'اليومية العامة'!$J$6:$J$1600,$B322,'اليومية العامة'!$B$6:$B$1600,$P$1)</f>
        <v>0</v>
      </c>
      <c r="R322" s="76">
        <f>SUMIFS('اليومية العامة'!$I$6:$I$1600,'اليومية العامة'!$F$6:$F$1600,$B322,'اليومية العامة'!$B$6:$B$1600,$R$1)</f>
        <v>0</v>
      </c>
      <c r="S322" s="76">
        <f>SUMIFS('اليومية العامة'!$M$6:$M$1600,'اليومية العامة'!$J$6:$J$1600,$B322,'اليومية العامة'!$B$6:$B$1600,$R$1)</f>
        <v>0</v>
      </c>
      <c r="T322" s="76">
        <f>SUMIFS('اليومية العامة'!$I$6:$I$1600,'اليومية العامة'!$F$6:$F$1600,$B322,'اليومية العامة'!$B$6:$B$1600,$T$1)</f>
        <v>0</v>
      </c>
      <c r="U322" s="76">
        <f>SUMIFS('اليومية العامة'!$M$6:$M$1600,'اليومية العامة'!$J$6:$J$1600,$B322,'اليومية العامة'!$B$6:$B$1600,$T$1)</f>
        <v>0</v>
      </c>
      <c r="V322" s="76">
        <f>SUMIFS('اليومية العامة'!$I$6:$I$1600,'اليومية العامة'!$F$6:$F$1600,$B322,'اليومية العامة'!$B$6:$B$1600,$V$1)</f>
        <v>0</v>
      </c>
      <c r="W322" s="76">
        <f>SUMIFS('اليومية العامة'!$M$6:$M$1600,'اليومية العامة'!$J$6:$J$1600,$B322,'اليومية العامة'!$B$6:$B$1600,$V$1)</f>
        <v>0</v>
      </c>
      <c r="X322" s="76">
        <f>SUMIFS('اليومية العامة'!$I$6:$I$1600,'اليومية العامة'!$F$6:$F$1600,$B322,'اليومية العامة'!$B$6:$B$1600,$X$1)</f>
        <v>0</v>
      </c>
      <c r="Y322" s="76">
        <f>SUMIFS('اليومية العامة'!$M$6:$M$1600,'اليومية العامة'!$J$6:$J$1600,$B322,'اليومية العامة'!$B$6:$B$1600,$X$1)</f>
        <v>0</v>
      </c>
      <c r="Z322" s="76">
        <f>SUMIFS('اليومية العامة'!$I$6:$I$1600,'اليومية العامة'!$F$6:$F$1600,$B322,'اليومية العامة'!$B$6:$B$1600,$Z$1)</f>
        <v>0</v>
      </c>
      <c r="AA322" s="76">
        <f>SUMIFS('اليومية العامة'!$M$6:$M$1600,'اليومية العامة'!$J$6:$J$1600,$B322,'اليومية العامة'!$B$6:$B$1600,$Z$1)</f>
        <v>0</v>
      </c>
      <c r="AB322" s="76">
        <f>SUMIFS('اليومية العامة'!$I$6:$I$1600,'اليومية العامة'!$F$6:$F$1600,$B322,'اليومية العامة'!$B$6:$B$1600,$AB$1)</f>
        <v>0</v>
      </c>
      <c r="AC322" s="76">
        <f>SUMIFS('اليومية العامة'!$M$6:$M$1600,'اليومية العامة'!$J$6:$J$1600,$B322,'اليومية العامة'!$B$6:$B$1600,$AB$1)</f>
        <v>0</v>
      </c>
      <c r="AD322" s="76">
        <f t="shared" si="12"/>
        <v>0</v>
      </c>
      <c r="AE322" s="76">
        <f t="shared" si="13"/>
        <v>0</v>
      </c>
      <c r="AF322" s="20" t="str">
        <f t="shared" si="14"/>
        <v/>
      </c>
    </row>
    <row r="323" spans="1:32" x14ac:dyDescent="0.25">
      <c r="A323" s="75">
        <f>'دليل الحسابات'!A321</f>
        <v>5</v>
      </c>
      <c r="B323" s="75">
        <f>'دليل الحسابات'!B321</f>
        <v>61101004</v>
      </c>
      <c r="C323" s="75" t="str">
        <f>'دليل الحسابات'!C321</f>
        <v>بدل هاتف</v>
      </c>
      <c r="D323" s="76">
        <f>SUMIFS('القيد الإفتتاحي'!$I$6:$I$1600,'القيد الإفتتاحي'!$F$6:$F$1600,$B323,'القيد الإفتتاحي'!$B$6:$B$1600,$D$1)</f>
        <v>0</v>
      </c>
      <c r="E323" s="76">
        <f>SUMIFS('القيد الإفتتاحي'!$M$6:$M$1600,'القيد الإفتتاحي'!$J$6:$J$1600,$B323,'القيد الإفتتاحي'!$B$6:$B$1600,$D$1)</f>
        <v>0</v>
      </c>
      <c r="F323" s="76">
        <f>SUMIFS('اليومية العامة'!$I$6:$I$1600,'اليومية العامة'!$F$6:$F$1600,$B323,'اليومية العامة'!$B$6:$B$1600,$F$1)</f>
        <v>0</v>
      </c>
      <c r="G323" s="76">
        <f>SUMIFS('اليومية العامة'!$M$6:$M$1600,'اليومية العامة'!$J$6:$J$1600,$B323,'اليومية العامة'!$B$6:$B$1600,$F$1)</f>
        <v>0</v>
      </c>
      <c r="H323" s="76">
        <f>SUMIFS('اليومية العامة'!$I$6:$I$1600,'اليومية العامة'!$F$6:$F$1600,$B323,'اليومية العامة'!$B$6:$B$1600,$H$1)</f>
        <v>0</v>
      </c>
      <c r="I323" s="76">
        <f>SUMIFS('اليومية العامة'!$M$6:$M$1600,'اليومية العامة'!$J$6:$J$1600,$B323,'اليومية العامة'!$B$6:$B$1600,$H$1)</f>
        <v>0</v>
      </c>
      <c r="J323" s="76">
        <f>SUMIFS('اليومية العامة'!$I$6:$I$1600,'اليومية العامة'!$F$6:$F$1600,$B323,'اليومية العامة'!$B$6:$B$1600,$J$1)</f>
        <v>0</v>
      </c>
      <c r="K323" s="76">
        <f>SUMIFS('اليومية العامة'!$M$6:$M$1600,'اليومية العامة'!$J$6:$J$1600,$B323,'اليومية العامة'!$B$6:$B$1600,$J$1)</f>
        <v>0</v>
      </c>
      <c r="L323" s="76">
        <f>SUMIFS('اليومية العامة'!$I$6:$I$1600,'اليومية العامة'!$F$6:$F$1600,$B323,'اليومية العامة'!$B$6:$B$1600,$L$1)</f>
        <v>0</v>
      </c>
      <c r="M323" s="76">
        <f>SUMIFS('اليومية العامة'!$M$6:$M$1600,'اليومية العامة'!$J$6:$J$1600,$B323,'اليومية العامة'!$B$6:$B$1600,$L$1)</f>
        <v>0</v>
      </c>
      <c r="N323" s="76">
        <f>SUMIFS('اليومية العامة'!$I$6:$I$1600,'اليومية العامة'!$F$6:$F$1600,$B323,'اليومية العامة'!$B$6:$B$1600,$N$1)</f>
        <v>0</v>
      </c>
      <c r="O323" s="76">
        <f>SUMIFS('اليومية العامة'!$M$6:$M$1600,'اليومية العامة'!$J$6:$J$1600,$B323,'اليومية العامة'!$B$6:$B$1600,$N$1)</f>
        <v>0</v>
      </c>
      <c r="P323" s="76">
        <f>SUMIFS('اليومية العامة'!$I$6:$I$1600,'اليومية العامة'!$F$6:$F$1600,$B323,'اليومية العامة'!$B$6:$B$1600,$P$1)</f>
        <v>0</v>
      </c>
      <c r="Q323" s="76">
        <f>SUMIFS('اليومية العامة'!$M$6:$M$1600,'اليومية العامة'!$J$6:$J$1600,$B323,'اليومية العامة'!$B$6:$B$1600,$P$1)</f>
        <v>0</v>
      </c>
      <c r="R323" s="76">
        <f>SUMIFS('اليومية العامة'!$I$6:$I$1600,'اليومية العامة'!$F$6:$F$1600,$B323,'اليومية العامة'!$B$6:$B$1600,$R$1)</f>
        <v>0</v>
      </c>
      <c r="S323" s="76">
        <f>SUMIFS('اليومية العامة'!$M$6:$M$1600,'اليومية العامة'!$J$6:$J$1600,$B323,'اليومية العامة'!$B$6:$B$1600,$R$1)</f>
        <v>0</v>
      </c>
      <c r="T323" s="76">
        <f>SUMIFS('اليومية العامة'!$I$6:$I$1600,'اليومية العامة'!$F$6:$F$1600,$B323,'اليومية العامة'!$B$6:$B$1600,$T$1)</f>
        <v>0</v>
      </c>
      <c r="U323" s="76">
        <f>SUMIFS('اليومية العامة'!$M$6:$M$1600,'اليومية العامة'!$J$6:$J$1600,$B323,'اليومية العامة'!$B$6:$B$1600,$T$1)</f>
        <v>0</v>
      </c>
      <c r="V323" s="76">
        <f>SUMIFS('اليومية العامة'!$I$6:$I$1600,'اليومية العامة'!$F$6:$F$1600,$B323,'اليومية العامة'!$B$6:$B$1600,$V$1)</f>
        <v>0</v>
      </c>
      <c r="W323" s="76">
        <f>SUMIFS('اليومية العامة'!$M$6:$M$1600,'اليومية العامة'!$J$6:$J$1600,$B323,'اليومية العامة'!$B$6:$B$1600,$V$1)</f>
        <v>0</v>
      </c>
      <c r="X323" s="76">
        <f>SUMIFS('اليومية العامة'!$I$6:$I$1600,'اليومية العامة'!$F$6:$F$1600,$B323,'اليومية العامة'!$B$6:$B$1600,$X$1)</f>
        <v>0</v>
      </c>
      <c r="Y323" s="76">
        <f>SUMIFS('اليومية العامة'!$M$6:$M$1600,'اليومية العامة'!$J$6:$J$1600,$B323,'اليومية العامة'!$B$6:$B$1600,$X$1)</f>
        <v>0</v>
      </c>
      <c r="Z323" s="76">
        <f>SUMIFS('اليومية العامة'!$I$6:$I$1600,'اليومية العامة'!$F$6:$F$1600,$B323,'اليومية العامة'!$B$6:$B$1600,$Z$1)</f>
        <v>0</v>
      </c>
      <c r="AA323" s="76">
        <f>SUMIFS('اليومية العامة'!$M$6:$M$1600,'اليومية العامة'!$J$6:$J$1600,$B323,'اليومية العامة'!$B$6:$B$1600,$Z$1)</f>
        <v>0</v>
      </c>
      <c r="AB323" s="76">
        <f>SUMIFS('اليومية العامة'!$I$6:$I$1600,'اليومية العامة'!$F$6:$F$1600,$B323,'اليومية العامة'!$B$6:$B$1600,$AB$1)</f>
        <v>0</v>
      </c>
      <c r="AC323" s="76">
        <f>SUMIFS('اليومية العامة'!$M$6:$M$1600,'اليومية العامة'!$J$6:$J$1600,$B323,'اليومية العامة'!$B$6:$B$1600,$AB$1)</f>
        <v>0</v>
      </c>
      <c r="AD323" s="76">
        <f t="shared" si="12"/>
        <v>0</v>
      </c>
      <c r="AE323" s="76">
        <f t="shared" si="13"/>
        <v>0</v>
      </c>
      <c r="AF323" s="20" t="str">
        <f t="shared" si="14"/>
        <v/>
      </c>
    </row>
    <row r="324" spans="1:32" x14ac:dyDescent="0.25">
      <c r="A324" s="75">
        <f>'دليل الحسابات'!A322</f>
        <v>4</v>
      </c>
      <c r="B324" s="75">
        <f>'دليل الحسابات'!B322</f>
        <v>61102000</v>
      </c>
      <c r="C324" s="75" t="str">
        <f>'دليل الحسابات'!C322</f>
        <v>مصاريف حكومية</v>
      </c>
      <c r="D324" s="76">
        <f>SUMIFS('القيد الإفتتاحي'!$I$6:$I$1600,'القيد الإفتتاحي'!$F$6:$F$1600,$B324,'القيد الإفتتاحي'!$B$6:$B$1600,$D$1)</f>
        <v>0</v>
      </c>
      <c r="E324" s="76">
        <f>SUMIFS('القيد الإفتتاحي'!$M$6:$M$1600,'القيد الإفتتاحي'!$J$6:$J$1600,$B324,'القيد الإفتتاحي'!$B$6:$B$1600,$D$1)</f>
        <v>0</v>
      </c>
      <c r="F324" s="76">
        <f>SUMIFS('اليومية العامة'!$I$6:$I$1600,'اليومية العامة'!$F$6:$F$1600,$B324,'اليومية العامة'!$B$6:$B$1600,$F$1)</f>
        <v>0</v>
      </c>
      <c r="G324" s="76">
        <f>SUMIFS('اليومية العامة'!$M$6:$M$1600,'اليومية العامة'!$J$6:$J$1600,$B324,'اليومية العامة'!$B$6:$B$1600,$F$1)</f>
        <v>0</v>
      </c>
      <c r="H324" s="76">
        <f>SUMIFS('اليومية العامة'!$I$6:$I$1600,'اليومية العامة'!$F$6:$F$1600,$B324,'اليومية العامة'!$B$6:$B$1600,$H$1)</f>
        <v>0</v>
      </c>
      <c r="I324" s="76">
        <f>SUMIFS('اليومية العامة'!$M$6:$M$1600,'اليومية العامة'!$J$6:$J$1600,$B324,'اليومية العامة'!$B$6:$B$1600,$H$1)</f>
        <v>0</v>
      </c>
      <c r="J324" s="76">
        <f>SUMIFS('اليومية العامة'!$I$6:$I$1600,'اليومية العامة'!$F$6:$F$1600,$B324,'اليومية العامة'!$B$6:$B$1600,$J$1)</f>
        <v>0</v>
      </c>
      <c r="K324" s="76">
        <f>SUMIFS('اليومية العامة'!$M$6:$M$1600,'اليومية العامة'!$J$6:$J$1600,$B324,'اليومية العامة'!$B$6:$B$1600,$J$1)</f>
        <v>0</v>
      </c>
      <c r="L324" s="76">
        <f>SUMIFS('اليومية العامة'!$I$6:$I$1600,'اليومية العامة'!$F$6:$F$1600,$B324,'اليومية العامة'!$B$6:$B$1600,$L$1)</f>
        <v>0</v>
      </c>
      <c r="M324" s="76">
        <f>SUMIFS('اليومية العامة'!$M$6:$M$1600,'اليومية العامة'!$J$6:$J$1600,$B324,'اليومية العامة'!$B$6:$B$1600,$L$1)</f>
        <v>0</v>
      </c>
      <c r="N324" s="76">
        <f>SUMIFS('اليومية العامة'!$I$6:$I$1600,'اليومية العامة'!$F$6:$F$1600,$B324,'اليومية العامة'!$B$6:$B$1600,$N$1)</f>
        <v>0</v>
      </c>
      <c r="O324" s="76">
        <f>SUMIFS('اليومية العامة'!$M$6:$M$1600,'اليومية العامة'!$J$6:$J$1600,$B324,'اليومية العامة'!$B$6:$B$1600,$N$1)</f>
        <v>0</v>
      </c>
      <c r="P324" s="76">
        <f>SUMIFS('اليومية العامة'!$I$6:$I$1600,'اليومية العامة'!$F$6:$F$1600,$B324,'اليومية العامة'!$B$6:$B$1600,$P$1)</f>
        <v>0</v>
      </c>
      <c r="Q324" s="76">
        <f>SUMIFS('اليومية العامة'!$M$6:$M$1600,'اليومية العامة'!$J$6:$J$1600,$B324,'اليومية العامة'!$B$6:$B$1600,$P$1)</f>
        <v>0</v>
      </c>
      <c r="R324" s="76">
        <f>SUMIFS('اليومية العامة'!$I$6:$I$1600,'اليومية العامة'!$F$6:$F$1600,$B324,'اليومية العامة'!$B$6:$B$1600,$R$1)</f>
        <v>0</v>
      </c>
      <c r="S324" s="76">
        <f>SUMIFS('اليومية العامة'!$M$6:$M$1600,'اليومية العامة'!$J$6:$J$1600,$B324,'اليومية العامة'!$B$6:$B$1600,$R$1)</f>
        <v>0</v>
      </c>
      <c r="T324" s="76">
        <f>SUMIFS('اليومية العامة'!$I$6:$I$1600,'اليومية العامة'!$F$6:$F$1600,$B324,'اليومية العامة'!$B$6:$B$1600,$T$1)</f>
        <v>0</v>
      </c>
      <c r="U324" s="76">
        <f>SUMIFS('اليومية العامة'!$M$6:$M$1600,'اليومية العامة'!$J$6:$J$1600,$B324,'اليومية العامة'!$B$6:$B$1600,$T$1)</f>
        <v>0</v>
      </c>
      <c r="V324" s="76">
        <f>SUMIFS('اليومية العامة'!$I$6:$I$1600,'اليومية العامة'!$F$6:$F$1600,$B324,'اليومية العامة'!$B$6:$B$1600,$V$1)</f>
        <v>0</v>
      </c>
      <c r="W324" s="76">
        <f>SUMIFS('اليومية العامة'!$M$6:$M$1600,'اليومية العامة'!$J$6:$J$1600,$B324,'اليومية العامة'!$B$6:$B$1600,$V$1)</f>
        <v>0</v>
      </c>
      <c r="X324" s="76">
        <f>SUMIFS('اليومية العامة'!$I$6:$I$1600,'اليومية العامة'!$F$6:$F$1600,$B324,'اليومية العامة'!$B$6:$B$1600,$X$1)</f>
        <v>0</v>
      </c>
      <c r="Y324" s="76">
        <f>SUMIFS('اليومية العامة'!$M$6:$M$1600,'اليومية العامة'!$J$6:$J$1600,$B324,'اليومية العامة'!$B$6:$B$1600,$X$1)</f>
        <v>0</v>
      </c>
      <c r="Z324" s="76">
        <f>SUMIFS('اليومية العامة'!$I$6:$I$1600,'اليومية العامة'!$F$6:$F$1600,$B324,'اليومية العامة'!$B$6:$B$1600,$Z$1)</f>
        <v>0</v>
      </c>
      <c r="AA324" s="76">
        <f>SUMIFS('اليومية العامة'!$M$6:$M$1600,'اليومية العامة'!$J$6:$J$1600,$B324,'اليومية العامة'!$B$6:$B$1600,$Z$1)</f>
        <v>0</v>
      </c>
      <c r="AB324" s="76">
        <f>SUMIFS('اليومية العامة'!$I$6:$I$1600,'اليومية العامة'!$F$6:$F$1600,$B324,'اليومية العامة'!$B$6:$B$1600,$AB$1)</f>
        <v>0</v>
      </c>
      <c r="AC324" s="76">
        <f>SUMIFS('اليومية العامة'!$M$6:$M$1600,'اليومية العامة'!$J$6:$J$1600,$B324,'اليومية العامة'!$B$6:$B$1600,$AB$1)</f>
        <v>0</v>
      </c>
      <c r="AD324" s="76">
        <f t="shared" si="12"/>
        <v>0</v>
      </c>
      <c r="AE324" s="76">
        <f t="shared" si="13"/>
        <v>0</v>
      </c>
      <c r="AF324" s="20" t="str">
        <f t="shared" si="14"/>
        <v/>
      </c>
    </row>
    <row r="325" spans="1:32" x14ac:dyDescent="0.25">
      <c r="A325" s="75">
        <f>'دليل الحسابات'!A323</f>
        <v>5</v>
      </c>
      <c r="B325" s="75">
        <f>'دليل الحسابات'!B323</f>
        <v>61102001</v>
      </c>
      <c r="C325" s="75" t="str">
        <f>'دليل الحسابات'!C323</f>
        <v>تأشيرات جديدة واستقدام</v>
      </c>
      <c r="D325" s="76">
        <f>SUMIFS('القيد الإفتتاحي'!$I$6:$I$1600,'القيد الإفتتاحي'!$F$6:$F$1600,$B325,'القيد الإفتتاحي'!$B$6:$B$1600,$D$1)</f>
        <v>0</v>
      </c>
      <c r="E325" s="76">
        <f>SUMIFS('القيد الإفتتاحي'!$M$6:$M$1600,'القيد الإفتتاحي'!$J$6:$J$1600,$B325,'القيد الإفتتاحي'!$B$6:$B$1600,$D$1)</f>
        <v>0</v>
      </c>
      <c r="F325" s="76">
        <f>SUMIFS('اليومية العامة'!$I$6:$I$1600,'اليومية العامة'!$F$6:$F$1600,$B325,'اليومية العامة'!$B$6:$B$1600,$F$1)</f>
        <v>0</v>
      </c>
      <c r="G325" s="76">
        <f>SUMIFS('اليومية العامة'!$M$6:$M$1600,'اليومية العامة'!$J$6:$J$1600,$B325,'اليومية العامة'!$B$6:$B$1600,$F$1)</f>
        <v>0</v>
      </c>
      <c r="H325" s="76">
        <f>SUMIFS('اليومية العامة'!$I$6:$I$1600,'اليومية العامة'!$F$6:$F$1600,$B325,'اليومية العامة'!$B$6:$B$1600,$H$1)</f>
        <v>0</v>
      </c>
      <c r="I325" s="76">
        <f>SUMIFS('اليومية العامة'!$M$6:$M$1600,'اليومية العامة'!$J$6:$J$1600,$B325,'اليومية العامة'!$B$6:$B$1600,$H$1)</f>
        <v>0</v>
      </c>
      <c r="J325" s="76">
        <f>SUMIFS('اليومية العامة'!$I$6:$I$1600,'اليومية العامة'!$F$6:$F$1600,$B325,'اليومية العامة'!$B$6:$B$1600,$J$1)</f>
        <v>0</v>
      </c>
      <c r="K325" s="76">
        <f>SUMIFS('اليومية العامة'!$M$6:$M$1600,'اليومية العامة'!$J$6:$J$1600,$B325,'اليومية العامة'!$B$6:$B$1600,$J$1)</f>
        <v>0</v>
      </c>
      <c r="L325" s="76">
        <f>SUMIFS('اليومية العامة'!$I$6:$I$1600,'اليومية العامة'!$F$6:$F$1600,$B325,'اليومية العامة'!$B$6:$B$1600,$L$1)</f>
        <v>0</v>
      </c>
      <c r="M325" s="76">
        <f>SUMIFS('اليومية العامة'!$M$6:$M$1600,'اليومية العامة'!$J$6:$J$1600,$B325,'اليومية العامة'!$B$6:$B$1600,$L$1)</f>
        <v>0</v>
      </c>
      <c r="N325" s="76">
        <f>SUMIFS('اليومية العامة'!$I$6:$I$1600,'اليومية العامة'!$F$6:$F$1600,$B325,'اليومية العامة'!$B$6:$B$1600,$N$1)</f>
        <v>0</v>
      </c>
      <c r="O325" s="76">
        <f>SUMIFS('اليومية العامة'!$M$6:$M$1600,'اليومية العامة'!$J$6:$J$1600,$B325,'اليومية العامة'!$B$6:$B$1600,$N$1)</f>
        <v>0</v>
      </c>
      <c r="P325" s="76">
        <f>SUMIFS('اليومية العامة'!$I$6:$I$1600,'اليومية العامة'!$F$6:$F$1600,$B325,'اليومية العامة'!$B$6:$B$1600,$P$1)</f>
        <v>0</v>
      </c>
      <c r="Q325" s="76">
        <f>SUMIFS('اليومية العامة'!$M$6:$M$1600,'اليومية العامة'!$J$6:$J$1600,$B325,'اليومية العامة'!$B$6:$B$1600,$P$1)</f>
        <v>0</v>
      </c>
      <c r="R325" s="76">
        <f>SUMIFS('اليومية العامة'!$I$6:$I$1600,'اليومية العامة'!$F$6:$F$1600,$B325,'اليومية العامة'!$B$6:$B$1600,$R$1)</f>
        <v>0</v>
      </c>
      <c r="S325" s="76">
        <f>SUMIFS('اليومية العامة'!$M$6:$M$1600,'اليومية العامة'!$J$6:$J$1600,$B325,'اليومية العامة'!$B$6:$B$1600,$R$1)</f>
        <v>0</v>
      </c>
      <c r="T325" s="76">
        <f>SUMIFS('اليومية العامة'!$I$6:$I$1600,'اليومية العامة'!$F$6:$F$1600,$B325,'اليومية العامة'!$B$6:$B$1600,$T$1)</f>
        <v>0</v>
      </c>
      <c r="U325" s="76">
        <f>SUMIFS('اليومية العامة'!$M$6:$M$1600,'اليومية العامة'!$J$6:$J$1600,$B325,'اليومية العامة'!$B$6:$B$1600,$T$1)</f>
        <v>0</v>
      </c>
      <c r="V325" s="76">
        <f>SUMIFS('اليومية العامة'!$I$6:$I$1600,'اليومية العامة'!$F$6:$F$1600,$B325,'اليومية العامة'!$B$6:$B$1600,$V$1)</f>
        <v>0</v>
      </c>
      <c r="W325" s="76">
        <f>SUMIFS('اليومية العامة'!$M$6:$M$1600,'اليومية العامة'!$J$6:$J$1600,$B325,'اليومية العامة'!$B$6:$B$1600,$V$1)</f>
        <v>0</v>
      </c>
      <c r="X325" s="76">
        <f>SUMIFS('اليومية العامة'!$I$6:$I$1600,'اليومية العامة'!$F$6:$F$1600,$B325,'اليومية العامة'!$B$6:$B$1600,$X$1)</f>
        <v>0</v>
      </c>
      <c r="Y325" s="76">
        <f>SUMIFS('اليومية العامة'!$M$6:$M$1600,'اليومية العامة'!$J$6:$J$1600,$B325,'اليومية العامة'!$B$6:$B$1600,$X$1)</f>
        <v>0</v>
      </c>
      <c r="Z325" s="76">
        <f>SUMIFS('اليومية العامة'!$I$6:$I$1600,'اليومية العامة'!$F$6:$F$1600,$B325,'اليومية العامة'!$B$6:$B$1600,$Z$1)</f>
        <v>0</v>
      </c>
      <c r="AA325" s="76">
        <f>SUMIFS('اليومية العامة'!$M$6:$M$1600,'اليومية العامة'!$J$6:$J$1600,$B325,'اليومية العامة'!$B$6:$B$1600,$Z$1)</f>
        <v>0</v>
      </c>
      <c r="AB325" s="76">
        <f>SUMIFS('اليومية العامة'!$I$6:$I$1600,'اليومية العامة'!$F$6:$F$1600,$B325,'اليومية العامة'!$B$6:$B$1600,$AB$1)</f>
        <v>0</v>
      </c>
      <c r="AC325" s="76">
        <f>SUMIFS('اليومية العامة'!$M$6:$M$1600,'اليومية العامة'!$J$6:$J$1600,$B325,'اليومية العامة'!$B$6:$B$1600,$AB$1)</f>
        <v>0</v>
      </c>
      <c r="AD325" s="76">
        <f t="shared" ref="AD325:AD353" si="15">SUMIF($F$2:$AC$2,$AD$2,F325:AC325)</f>
        <v>0</v>
      </c>
      <c r="AE325" s="76">
        <f t="shared" ref="AE325:AE353" si="16">SUMIF($F$2:$AC$2,$AE$2,F325:AC325)</f>
        <v>0</v>
      </c>
      <c r="AF325" s="20" t="str">
        <f t="shared" ref="AF325:AF353" si="17">IF(AD325+AE325&gt;0,TRUE,"")</f>
        <v/>
      </c>
    </row>
    <row r="326" spans="1:32" x14ac:dyDescent="0.25">
      <c r="A326" s="75">
        <f>'دليل الحسابات'!A324</f>
        <v>5</v>
      </c>
      <c r="B326" s="75">
        <f>'دليل الحسابات'!B324</f>
        <v>61102002</v>
      </c>
      <c r="C326" s="75" t="str">
        <f>'دليل الحسابات'!C324</f>
        <v>إصدار إقامات جديدة</v>
      </c>
      <c r="D326" s="76">
        <f>SUMIFS('القيد الإفتتاحي'!$I$6:$I$1600,'القيد الإفتتاحي'!$F$6:$F$1600,$B326,'القيد الإفتتاحي'!$B$6:$B$1600,$D$1)</f>
        <v>0</v>
      </c>
      <c r="E326" s="76">
        <f>SUMIFS('القيد الإفتتاحي'!$M$6:$M$1600,'القيد الإفتتاحي'!$J$6:$J$1600,$B326,'القيد الإفتتاحي'!$B$6:$B$1600,$D$1)</f>
        <v>0</v>
      </c>
      <c r="F326" s="76">
        <f>SUMIFS('اليومية العامة'!$I$6:$I$1600,'اليومية العامة'!$F$6:$F$1600,$B326,'اليومية العامة'!$B$6:$B$1600,$F$1)</f>
        <v>0</v>
      </c>
      <c r="G326" s="76">
        <f>SUMIFS('اليومية العامة'!$M$6:$M$1600,'اليومية العامة'!$J$6:$J$1600,$B326,'اليومية العامة'!$B$6:$B$1600,$F$1)</f>
        <v>0</v>
      </c>
      <c r="H326" s="76">
        <f>SUMIFS('اليومية العامة'!$I$6:$I$1600,'اليومية العامة'!$F$6:$F$1600,$B326,'اليومية العامة'!$B$6:$B$1600,$H$1)</f>
        <v>0</v>
      </c>
      <c r="I326" s="76">
        <f>SUMIFS('اليومية العامة'!$M$6:$M$1600,'اليومية العامة'!$J$6:$J$1600,$B326,'اليومية العامة'!$B$6:$B$1600,$H$1)</f>
        <v>0</v>
      </c>
      <c r="J326" s="76">
        <f>SUMIFS('اليومية العامة'!$I$6:$I$1600,'اليومية العامة'!$F$6:$F$1600,$B326,'اليومية العامة'!$B$6:$B$1600,$J$1)</f>
        <v>0</v>
      </c>
      <c r="K326" s="76">
        <f>SUMIFS('اليومية العامة'!$M$6:$M$1600,'اليومية العامة'!$J$6:$J$1600,$B326,'اليومية العامة'!$B$6:$B$1600,$J$1)</f>
        <v>0</v>
      </c>
      <c r="L326" s="76">
        <f>SUMIFS('اليومية العامة'!$I$6:$I$1600,'اليومية العامة'!$F$6:$F$1600,$B326,'اليومية العامة'!$B$6:$B$1600,$L$1)</f>
        <v>0</v>
      </c>
      <c r="M326" s="76">
        <f>SUMIFS('اليومية العامة'!$M$6:$M$1600,'اليومية العامة'!$J$6:$J$1600,$B326,'اليومية العامة'!$B$6:$B$1600,$L$1)</f>
        <v>0</v>
      </c>
      <c r="N326" s="76">
        <f>SUMIFS('اليومية العامة'!$I$6:$I$1600,'اليومية العامة'!$F$6:$F$1600,$B326,'اليومية العامة'!$B$6:$B$1600,$N$1)</f>
        <v>0</v>
      </c>
      <c r="O326" s="76">
        <f>SUMIFS('اليومية العامة'!$M$6:$M$1600,'اليومية العامة'!$J$6:$J$1600,$B326,'اليومية العامة'!$B$6:$B$1600,$N$1)</f>
        <v>0</v>
      </c>
      <c r="P326" s="76">
        <f>SUMIFS('اليومية العامة'!$I$6:$I$1600,'اليومية العامة'!$F$6:$F$1600,$B326,'اليومية العامة'!$B$6:$B$1600,$P$1)</f>
        <v>0</v>
      </c>
      <c r="Q326" s="76">
        <f>SUMIFS('اليومية العامة'!$M$6:$M$1600,'اليومية العامة'!$J$6:$J$1600,$B326,'اليومية العامة'!$B$6:$B$1600,$P$1)</f>
        <v>0</v>
      </c>
      <c r="R326" s="76">
        <f>SUMIFS('اليومية العامة'!$I$6:$I$1600,'اليومية العامة'!$F$6:$F$1600,$B326,'اليومية العامة'!$B$6:$B$1600,$R$1)</f>
        <v>0</v>
      </c>
      <c r="S326" s="76">
        <f>SUMIFS('اليومية العامة'!$M$6:$M$1600,'اليومية العامة'!$J$6:$J$1600,$B326,'اليومية العامة'!$B$6:$B$1600,$R$1)</f>
        <v>0</v>
      </c>
      <c r="T326" s="76">
        <f>SUMIFS('اليومية العامة'!$I$6:$I$1600,'اليومية العامة'!$F$6:$F$1600,$B326,'اليومية العامة'!$B$6:$B$1600,$T$1)</f>
        <v>0</v>
      </c>
      <c r="U326" s="76">
        <f>SUMIFS('اليومية العامة'!$M$6:$M$1600,'اليومية العامة'!$J$6:$J$1600,$B326,'اليومية العامة'!$B$6:$B$1600,$T$1)</f>
        <v>0</v>
      </c>
      <c r="V326" s="76">
        <f>SUMIFS('اليومية العامة'!$I$6:$I$1600,'اليومية العامة'!$F$6:$F$1600,$B326,'اليومية العامة'!$B$6:$B$1600,$V$1)</f>
        <v>0</v>
      </c>
      <c r="W326" s="76">
        <f>SUMIFS('اليومية العامة'!$M$6:$M$1600,'اليومية العامة'!$J$6:$J$1600,$B326,'اليومية العامة'!$B$6:$B$1600,$V$1)</f>
        <v>0</v>
      </c>
      <c r="X326" s="76">
        <f>SUMIFS('اليومية العامة'!$I$6:$I$1600,'اليومية العامة'!$F$6:$F$1600,$B326,'اليومية العامة'!$B$6:$B$1600,$X$1)</f>
        <v>0</v>
      </c>
      <c r="Y326" s="76">
        <f>SUMIFS('اليومية العامة'!$M$6:$M$1600,'اليومية العامة'!$J$6:$J$1600,$B326,'اليومية العامة'!$B$6:$B$1600,$X$1)</f>
        <v>0</v>
      </c>
      <c r="Z326" s="76">
        <f>SUMIFS('اليومية العامة'!$I$6:$I$1600,'اليومية العامة'!$F$6:$F$1600,$B326,'اليومية العامة'!$B$6:$B$1600,$Z$1)</f>
        <v>0</v>
      </c>
      <c r="AA326" s="76">
        <f>SUMIFS('اليومية العامة'!$M$6:$M$1600,'اليومية العامة'!$J$6:$J$1600,$B326,'اليومية العامة'!$B$6:$B$1600,$Z$1)</f>
        <v>0</v>
      </c>
      <c r="AB326" s="76">
        <f>SUMIFS('اليومية العامة'!$I$6:$I$1600,'اليومية العامة'!$F$6:$F$1600,$B326,'اليومية العامة'!$B$6:$B$1600,$AB$1)</f>
        <v>0</v>
      </c>
      <c r="AC326" s="76">
        <f>SUMIFS('اليومية العامة'!$M$6:$M$1600,'اليومية العامة'!$J$6:$J$1600,$B326,'اليومية العامة'!$B$6:$B$1600,$AB$1)</f>
        <v>0</v>
      </c>
      <c r="AD326" s="76">
        <f t="shared" si="15"/>
        <v>0</v>
      </c>
      <c r="AE326" s="76">
        <f t="shared" si="16"/>
        <v>0</v>
      </c>
      <c r="AF326" s="20" t="str">
        <f t="shared" si="17"/>
        <v/>
      </c>
    </row>
    <row r="327" spans="1:32" x14ac:dyDescent="0.25">
      <c r="A327" s="75">
        <f>'دليل الحسابات'!A325</f>
        <v>5</v>
      </c>
      <c r="B327" s="75">
        <f>'دليل الحسابات'!B325</f>
        <v>61102003</v>
      </c>
      <c r="C327" s="75" t="str">
        <f>'دليل الحسابات'!C325</f>
        <v>تجديد أقامات</v>
      </c>
      <c r="D327" s="76">
        <f>SUMIFS('القيد الإفتتاحي'!$I$6:$I$1600,'القيد الإفتتاحي'!$F$6:$F$1600,$B327,'القيد الإفتتاحي'!$B$6:$B$1600,$D$1)</f>
        <v>0</v>
      </c>
      <c r="E327" s="76">
        <f>SUMIFS('القيد الإفتتاحي'!$M$6:$M$1600,'القيد الإفتتاحي'!$J$6:$J$1600,$B327,'القيد الإفتتاحي'!$B$6:$B$1600,$D$1)</f>
        <v>0</v>
      </c>
      <c r="F327" s="76">
        <f>SUMIFS('اليومية العامة'!$I$6:$I$1600,'اليومية العامة'!$F$6:$F$1600,$B327,'اليومية العامة'!$B$6:$B$1600,$F$1)</f>
        <v>0</v>
      </c>
      <c r="G327" s="76">
        <f>SUMIFS('اليومية العامة'!$M$6:$M$1600,'اليومية العامة'!$J$6:$J$1600,$B327,'اليومية العامة'!$B$6:$B$1600,$F$1)</f>
        <v>0</v>
      </c>
      <c r="H327" s="76">
        <f>SUMIFS('اليومية العامة'!$I$6:$I$1600,'اليومية العامة'!$F$6:$F$1600,$B327,'اليومية العامة'!$B$6:$B$1600,$H$1)</f>
        <v>0</v>
      </c>
      <c r="I327" s="76">
        <f>SUMIFS('اليومية العامة'!$M$6:$M$1600,'اليومية العامة'!$J$6:$J$1600,$B327,'اليومية العامة'!$B$6:$B$1600,$H$1)</f>
        <v>0</v>
      </c>
      <c r="J327" s="76">
        <f>SUMIFS('اليومية العامة'!$I$6:$I$1600,'اليومية العامة'!$F$6:$F$1600,$B327,'اليومية العامة'!$B$6:$B$1600,$J$1)</f>
        <v>0</v>
      </c>
      <c r="K327" s="76">
        <f>SUMIFS('اليومية العامة'!$M$6:$M$1600,'اليومية العامة'!$J$6:$J$1600,$B327,'اليومية العامة'!$B$6:$B$1600,$J$1)</f>
        <v>0</v>
      </c>
      <c r="L327" s="76">
        <f>SUMIFS('اليومية العامة'!$I$6:$I$1600,'اليومية العامة'!$F$6:$F$1600,$B327,'اليومية العامة'!$B$6:$B$1600,$L$1)</f>
        <v>0</v>
      </c>
      <c r="M327" s="76">
        <f>SUMIFS('اليومية العامة'!$M$6:$M$1600,'اليومية العامة'!$J$6:$J$1600,$B327,'اليومية العامة'!$B$6:$B$1600,$L$1)</f>
        <v>0</v>
      </c>
      <c r="N327" s="76">
        <f>SUMIFS('اليومية العامة'!$I$6:$I$1600,'اليومية العامة'!$F$6:$F$1600,$B327,'اليومية العامة'!$B$6:$B$1600,$N$1)</f>
        <v>0</v>
      </c>
      <c r="O327" s="76">
        <f>SUMIFS('اليومية العامة'!$M$6:$M$1600,'اليومية العامة'!$J$6:$J$1600,$B327,'اليومية العامة'!$B$6:$B$1600,$N$1)</f>
        <v>0</v>
      </c>
      <c r="P327" s="76">
        <f>SUMIFS('اليومية العامة'!$I$6:$I$1600,'اليومية العامة'!$F$6:$F$1600,$B327,'اليومية العامة'!$B$6:$B$1600,$P$1)</f>
        <v>0</v>
      </c>
      <c r="Q327" s="76">
        <f>SUMIFS('اليومية العامة'!$M$6:$M$1600,'اليومية العامة'!$J$6:$J$1600,$B327,'اليومية العامة'!$B$6:$B$1600,$P$1)</f>
        <v>0</v>
      </c>
      <c r="R327" s="76">
        <f>SUMIFS('اليومية العامة'!$I$6:$I$1600,'اليومية العامة'!$F$6:$F$1600,$B327,'اليومية العامة'!$B$6:$B$1600,$R$1)</f>
        <v>0</v>
      </c>
      <c r="S327" s="76">
        <f>SUMIFS('اليومية العامة'!$M$6:$M$1600,'اليومية العامة'!$J$6:$J$1600,$B327,'اليومية العامة'!$B$6:$B$1600,$R$1)</f>
        <v>0</v>
      </c>
      <c r="T327" s="76">
        <f>SUMIFS('اليومية العامة'!$I$6:$I$1600,'اليومية العامة'!$F$6:$F$1600,$B327,'اليومية العامة'!$B$6:$B$1600,$T$1)</f>
        <v>0</v>
      </c>
      <c r="U327" s="76">
        <f>SUMIFS('اليومية العامة'!$M$6:$M$1600,'اليومية العامة'!$J$6:$J$1600,$B327,'اليومية العامة'!$B$6:$B$1600,$T$1)</f>
        <v>0</v>
      </c>
      <c r="V327" s="76">
        <f>SUMIFS('اليومية العامة'!$I$6:$I$1600,'اليومية العامة'!$F$6:$F$1600,$B327,'اليومية العامة'!$B$6:$B$1600,$V$1)</f>
        <v>0</v>
      </c>
      <c r="W327" s="76">
        <f>SUMIFS('اليومية العامة'!$M$6:$M$1600,'اليومية العامة'!$J$6:$J$1600,$B327,'اليومية العامة'!$B$6:$B$1600,$V$1)</f>
        <v>0</v>
      </c>
      <c r="X327" s="76">
        <f>SUMIFS('اليومية العامة'!$I$6:$I$1600,'اليومية العامة'!$F$6:$F$1600,$B327,'اليومية العامة'!$B$6:$B$1600,$X$1)</f>
        <v>0</v>
      </c>
      <c r="Y327" s="76">
        <f>SUMIFS('اليومية العامة'!$M$6:$M$1600,'اليومية العامة'!$J$6:$J$1600,$B327,'اليومية العامة'!$B$6:$B$1600,$X$1)</f>
        <v>0</v>
      </c>
      <c r="Z327" s="76">
        <f>SUMIFS('اليومية العامة'!$I$6:$I$1600,'اليومية العامة'!$F$6:$F$1600,$B327,'اليومية العامة'!$B$6:$B$1600,$Z$1)</f>
        <v>0</v>
      </c>
      <c r="AA327" s="76">
        <f>SUMIFS('اليومية العامة'!$M$6:$M$1600,'اليومية العامة'!$J$6:$J$1600,$B327,'اليومية العامة'!$B$6:$B$1600,$Z$1)</f>
        <v>0</v>
      </c>
      <c r="AB327" s="76">
        <f>SUMIFS('اليومية العامة'!$I$6:$I$1600,'اليومية العامة'!$F$6:$F$1600,$B327,'اليومية العامة'!$B$6:$B$1600,$AB$1)</f>
        <v>0</v>
      </c>
      <c r="AC327" s="76">
        <f>SUMIFS('اليومية العامة'!$M$6:$M$1600,'اليومية العامة'!$J$6:$J$1600,$B327,'اليومية العامة'!$B$6:$B$1600,$AB$1)</f>
        <v>0</v>
      </c>
      <c r="AD327" s="76">
        <f t="shared" si="15"/>
        <v>0</v>
      </c>
      <c r="AE327" s="76">
        <f t="shared" si="16"/>
        <v>0</v>
      </c>
      <c r="AF327" s="20" t="str">
        <f t="shared" si="17"/>
        <v/>
      </c>
    </row>
    <row r="328" spans="1:32" x14ac:dyDescent="0.25">
      <c r="A328" s="75">
        <f>'دليل الحسابات'!A326</f>
        <v>5</v>
      </c>
      <c r="B328" s="75">
        <f>'دليل الحسابات'!B326</f>
        <v>61102004</v>
      </c>
      <c r="C328" s="75" t="str">
        <f>'دليل الحسابات'!C326</f>
        <v>رسوم مكتب العمال</v>
      </c>
      <c r="D328" s="76">
        <f>SUMIFS('القيد الإفتتاحي'!$I$6:$I$1600,'القيد الإفتتاحي'!$F$6:$F$1600,$B328,'القيد الإفتتاحي'!$B$6:$B$1600,$D$1)</f>
        <v>0</v>
      </c>
      <c r="E328" s="76">
        <f>SUMIFS('القيد الإفتتاحي'!$M$6:$M$1600,'القيد الإفتتاحي'!$J$6:$J$1600,$B328,'القيد الإفتتاحي'!$B$6:$B$1600,$D$1)</f>
        <v>0</v>
      </c>
      <c r="F328" s="76">
        <f>SUMIFS('اليومية العامة'!$I$6:$I$1600,'اليومية العامة'!$F$6:$F$1600,$B328,'اليومية العامة'!$B$6:$B$1600,$F$1)</f>
        <v>0</v>
      </c>
      <c r="G328" s="76">
        <f>SUMIFS('اليومية العامة'!$M$6:$M$1600,'اليومية العامة'!$J$6:$J$1600,$B328,'اليومية العامة'!$B$6:$B$1600,$F$1)</f>
        <v>0</v>
      </c>
      <c r="H328" s="76">
        <f>SUMIFS('اليومية العامة'!$I$6:$I$1600,'اليومية العامة'!$F$6:$F$1600,$B328,'اليومية العامة'!$B$6:$B$1600,$H$1)</f>
        <v>0</v>
      </c>
      <c r="I328" s="76">
        <f>SUMIFS('اليومية العامة'!$M$6:$M$1600,'اليومية العامة'!$J$6:$J$1600,$B328,'اليومية العامة'!$B$6:$B$1600,$H$1)</f>
        <v>0</v>
      </c>
      <c r="J328" s="76">
        <f>SUMIFS('اليومية العامة'!$I$6:$I$1600,'اليومية العامة'!$F$6:$F$1600,$B328,'اليومية العامة'!$B$6:$B$1600,$J$1)</f>
        <v>0</v>
      </c>
      <c r="K328" s="76">
        <f>SUMIFS('اليومية العامة'!$M$6:$M$1600,'اليومية العامة'!$J$6:$J$1600,$B328,'اليومية العامة'!$B$6:$B$1600,$J$1)</f>
        <v>0</v>
      </c>
      <c r="L328" s="76">
        <f>SUMIFS('اليومية العامة'!$I$6:$I$1600,'اليومية العامة'!$F$6:$F$1600,$B328,'اليومية العامة'!$B$6:$B$1600,$L$1)</f>
        <v>0</v>
      </c>
      <c r="M328" s="76">
        <f>SUMIFS('اليومية العامة'!$M$6:$M$1600,'اليومية العامة'!$J$6:$J$1600,$B328,'اليومية العامة'!$B$6:$B$1600,$L$1)</f>
        <v>0</v>
      </c>
      <c r="N328" s="76">
        <f>SUMIFS('اليومية العامة'!$I$6:$I$1600,'اليومية العامة'!$F$6:$F$1600,$B328,'اليومية العامة'!$B$6:$B$1600,$N$1)</f>
        <v>0</v>
      </c>
      <c r="O328" s="76">
        <f>SUMIFS('اليومية العامة'!$M$6:$M$1600,'اليومية العامة'!$J$6:$J$1600,$B328,'اليومية العامة'!$B$6:$B$1600,$N$1)</f>
        <v>0</v>
      </c>
      <c r="P328" s="76">
        <f>SUMIFS('اليومية العامة'!$I$6:$I$1600,'اليومية العامة'!$F$6:$F$1600,$B328,'اليومية العامة'!$B$6:$B$1600,$P$1)</f>
        <v>0</v>
      </c>
      <c r="Q328" s="76">
        <f>SUMIFS('اليومية العامة'!$M$6:$M$1600,'اليومية العامة'!$J$6:$J$1600,$B328,'اليومية العامة'!$B$6:$B$1600,$P$1)</f>
        <v>0</v>
      </c>
      <c r="R328" s="76">
        <f>SUMIFS('اليومية العامة'!$I$6:$I$1600,'اليومية العامة'!$F$6:$F$1600,$B328,'اليومية العامة'!$B$6:$B$1600,$R$1)</f>
        <v>0</v>
      </c>
      <c r="S328" s="76">
        <f>SUMIFS('اليومية العامة'!$M$6:$M$1600,'اليومية العامة'!$J$6:$J$1600,$B328,'اليومية العامة'!$B$6:$B$1600,$R$1)</f>
        <v>0</v>
      </c>
      <c r="T328" s="76">
        <f>SUMIFS('اليومية العامة'!$I$6:$I$1600,'اليومية العامة'!$F$6:$F$1600,$B328,'اليومية العامة'!$B$6:$B$1600,$T$1)</f>
        <v>0</v>
      </c>
      <c r="U328" s="76">
        <f>SUMIFS('اليومية العامة'!$M$6:$M$1600,'اليومية العامة'!$J$6:$J$1600,$B328,'اليومية العامة'!$B$6:$B$1600,$T$1)</f>
        <v>0</v>
      </c>
      <c r="V328" s="76">
        <f>SUMIFS('اليومية العامة'!$I$6:$I$1600,'اليومية العامة'!$F$6:$F$1600,$B328,'اليومية العامة'!$B$6:$B$1600,$V$1)</f>
        <v>0</v>
      </c>
      <c r="W328" s="76">
        <f>SUMIFS('اليومية العامة'!$M$6:$M$1600,'اليومية العامة'!$J$6:$J$1600,$B328,'اليومية العامة'!$B$6:$B$1600,$V$1)</f>
        <v>0</v>
      </c>
      <c r="X328" s="76">
        <f>SUMIFS('اليومية العامة'!$I$6:$I$1600,'اليومية العامة'!$F$6:$F$1600,$B328,'اليومية العامة'!$B$6:$B$1600,$X$1)</f>
        <v>0</v>
      </c>
      <c r="Y328" s="76">
        <f>SUMIFS('اليومية العامة'!$M$6:$M$1600,'اليومية العامة'!$J$6:$J$1600,$B328,'اليومية العامة'!$B$6:$B$1600,$X$1)</f>
        <v>0</v>
      </c>
      <c r="Z328" s="76">
        <f>SUMIFS('اليومية العامة'!$I$6:$I$1600,'اليومية العامة'!$F$6:$F$1600,$B328,'اليومية العامة'!$B$6:$B$1600,$Z$1)</f>
        <v>0</v>
      </c>
      <c r="AA328" s="76">
        <f>SUMIFS('اليومية العامة'!$M$6:$M$1600,'اليومية العامة'!$J$6:$J$1600,$B328,'اليومية العامة'!$B$6:$B$1600,$Z$1)</f>
        <v>0</v>
      </c>
      <c r="AB328" s="76">
        <f>SUMIFS('اليومية العامة'!$I$6:$I$1600,'اليومية العامة'!$F$6:$F$1600,$B328,'اليومية العامة'!$B$6:$B$1600,$AB$1)</f>
        <v>0</v>
      </c>
      <c r="AC328" s="76">
        <f>SUMIFS('اليومية العامة'!$M$6:$M$1600,'اليومية العامة'!$J$6:$J$1600,$B328,'اليومية العامة'!$B$6:$B$1600,$AB$1)</f>
        <v>0</v>
      </c>
      <c r="AD328" s="76">
        <f t="shared" si="15"/>
        <v>0</v>
      </c>
      <c r="AE328" s="76">
        <f t="shared" si="16"/>
        <v>0</v>
      </c>
      <c r="AF328" s="20" t="str">
        <f t="shared" si="17"/>
        <v/>
      </c>
    </row>
    <row r="329" spans="1:32" x14ac:dyDescent="0.25">
      <c r="A329" s="75">
        <f>'دليل الحسابات'!A327</f>
        <v>5</v>
      </c>
      <c r="B329" s="75">
        <f>'دليل الحسابات'!B327</f>
        <v>61102005</v>
      </c>
      <c r="C329" s="75" t="str">
        <f>'دليل الحسابات'!C327</f>
        <v>التأمينات الإجتماعية</v>
      </c>
      <c r="D329" s="76">
        <f>SUMIFS('القيد الإفتتاحي'!$I$6:$I$1600,'القيد الإفتتاحي'!$F$6:$F$1600,$B329,'القيد الإفتتاحي'!$B$6:$B$1600,$D$1)</f>
        <v>0</v>
      </c>
      <c r="E329" s="76">
        <f>SUMIFS('القيد الإفتتاحي'!$M$6:$M$1600,'القيد الإفتتاحي'!$J$6:$J$1600,$B329,'القيد الإفتتاحي'!$B$6:$B$1600,$D$1)</f>
        <v>0</v>
      </c>
      <c r="F329" s="76">
        <f>SUMIFS('اليومية العامة'!$I$6:$I$1600,'اليومية العامة'!$F$6:$F$1600,$B329,'اليومية العامة'!$B$6:$B$1600,$F$1)</f>
        <v>0</v>
      </c>
      <c r="G329" s="76">
        <f>SUMIFS('اليومية العامة'!$M$6:$M$1600,'اليومية العامة'!$J$6:$J$1600,$B329,'اليومية العامة'!$B$6:$B$1600,$F$1)</f>
        <v>0</v>
      </c>
      <c r="H329" s="76">
        <f>SUMIFS('اليومية العامة'!$I$6:$I$1600,'اليومية العامة'!$F$6:$F$1600,$B329,'اليومية العامة'!$B$6:$B$1600,$H$1)</f>
        <v>0</v>
      </c>
      <c r="I329" s="76">
        <f>SUMIFS('اليومية العامة'!$M$6:$M$1600,'اليومية العامة'!$J$6:$J$1600,$B329,'اليومية العامة'!$B$6:$B$1600,$H$1)</f>
        <v>0</v>
      </c>
      <c r="J329" s="76">
        <f>SUMIFS('اليومية العامة'!$I$6:$I$1600,'اليومية العامة'!$F$6:$F$1600,$B329,'اليومية العامة'!$B$6:$B$1600,$J$1)</f>
        <v>0</v>
      </c>
      <c r="K329" s="76">
        <f>SUMIFS('اليومية العامة'!$M$6:$M$1600,'اليومية العامة'!$J$6:$J$1600,$B329,'اليومية العامة'!$B$6:$B$1600,$J$1)</f>
        <v>0</v>
      </c>
      <c r="L329" s="76">
        <f>SUMIFS('اليومية العامة'!$I$6:$I$1600,'اليومية العامة'!$F$6:$F$1600,$B329,'اليومية العامة'!$B$6:$B$1600,$L$1)</f>
        <v>0</v>
      </c>
      <c r="M329" s="76">
        <f>SUMIFS('اليومية العامة'!$M$6:$M$1600,'اليومية العامة'!$J$6:$J$1600,$B329,'اليومية العامة'!$B$6:$B$1600,$L$1)</f>
        <v>0</v>
      </c>
      <c r="N329" s="76">
        <f>SUMIFS('اليومية العامة'!$I$6:$I$1600,'اليومية العامة'!$F$6:$F$1600,$B329,'اليومية العامة'!$B$6:$B$1600,$N$1)</f>
        <v>0</v>
      </c>
      <c r="O329" s="76">
        <f>SUMIFS('اليومية العامة'!$M$6:$M$1600,'اليومية العامة'!$J$6:$J$1600,$B329,'اليومية العامة'!$B$6:$B$1600,$N$1)</f>
        <v>0</v>
      </c>
      <c r="P329" s="76">
        <f>SUMIFS('اليومية العامة'!$I$6:$I$1600,'اليومية العامة'!$F$6:$F$1600,$B329,'اليومية العامة'!$B$6:$B$1600,$P$1)</f>
        <v>0</v>
      </c>
      <c r="Q329" s="76">
        <f>SUMIFS('اليومية العامة'!$M$6:$M$1600,'اليومية العامة'!$J$6:$J$1600,$B329,'اليومية العامة'!$B$6:$B$1600,$P$1)</f>
        <v>0</v>
      </c>
      <c r="R329" s="76">
        <f>SUMIFS('اليومية العامة'!$I$6:$I$1600,'اليومية العامة'!$F$6:$F$1600,$B329,'اليومية العامة'!$B$6:$B$1600,$R$1)</f>
        <v>0</v>
      </c>
      <c r="S329" s="76">
        <f>SUMIFS('اليومية العامة'!$M$6:$M$1600,'اليومية العامة'!$J$6:$J$1600,$B329,'اليومية العامة'!$B$6:$B$1600,$R$1)</f>
        <v>0</v>
      </c>
      <c r="T329" s="76">
        <f>SUMIFS('اليومية العامة'!$I$6:$I$1600,'اليومية العامة'!$F$6:$F$1600,$B329,'اليومية العامة'!$B$6:$B$1600,$T$1)</f>
        <v>0</v>
      </c>
      <c r="U329" s="76">
        <f>SUMIFS('اليومية العامة'!$M$6:$M$1600,'اليومية العامة'!$J$6:$J$1600,$B329,'اليومية العامة'!$B$6:$B$1600,$T$1)</f>
        <v>0</v>
      </c>
      <c r="V329" s="76">
        <f>SUMIFS('اليومية العامة'!$I$6:$I$1600,'اليومية العامة'!$F$6:$F$1600,$B329,'اليومية العامة'!$B$6:$B$1600,$V$1)</f>
        <v>0</v>
      </c>
      <c r="W329" s="76">
        <f>SUMIFS('اليومية العامة'!$M$6:$M$1600,'اليومية العامة'!$J$6:$J$1600,$B329,'اليومية العامة'!$B$6:$B$1600,$V$1)</f>
        <v>0</v>
      </c>
      <c r="X329" s="76">
        <f>SUMIFS('اليومية العامة'!$I$6:$I$1600,'اليومية العامة'!$F$6:$F$1600,$B329,'اليومية العامة'!$B$6:$B$1600,$X$1)</f>
        <v>0</v>
      </c>
      <c r="Y329" s="76">
        <f>SUMIFS('اليومية العامة'!$M$6:$M$1600,'اليومية العامة'!$J$6:$J$1600,$B329,'اليومية العامة'!$B$6:$B$1600,$X$1)</f>
        <v>0</v>
      </c>
      <c r="Z329" s="76">
        <f>SUMIFS('اليومية العامة'!$I$6:$I$1600,'اليومية العامة'!$F$6:$F$1600,$B329,'اليومية العامة'!$B$6:$B$1600,$Z$1)</f>
        <v>0</v>
      </c>
      <c r="AA329" s="76">
        <f>SUMIFS('اليومية العامة'!$M$6:$M$1600,'اليومية العامة'!$J$6:$J$1600,$B329,'اليومية العامة'!$B$6:$B$1600,$Z$1)</f>
        <v>0</v>
      </c>
      <c r="AB329" s="76">
        <f>SUMIFS('اليومية العامة'!$I$6:$I$1600,'اليومية العامة'!$F$6:$F$1600,$B329,'اليومية العامة'!$B$6:$B$1600,$AB$1)</f>
        <v>0</v>
      </c>
      <c r="AC329" s="76">
        <f>SUMIFS('اليومية العامة'!$M$6:$M$1600,'اليومية العامة'!$J$6:$J$1600,$B329,'اليومية العامة'!$B$6:$B$1600,$AB$1)</f>
        <v>0</v>
      </c>
      <c r="AD329" s="76">
        <f t="shared" si="15"/>
        <v>0</v>
      </c>
      <c r="AE329" s="76">
        <f t="shared" si="16"/>
        <v>0</v>
      </c>
      <c r="AF329" s="20" t="str">
        <f t="shared" si="17"/>
        <v/>
      </c>
    </row>
    <row r="330" spans="1:32" x14ac:dyDescent="0.25">
      <c r="A330" s="75">
        <f>'دليل الحسابات'!A328</f>
        <v>5</v>
      </c>
      <c r="B330" s="75">
        <f>'دليل الحسابات'!B328</f>
        <v>61102006</v>
      </c>
      <c r="C330" s="75" t="str">
        <f>'دليل الحسابات'!C328</f>
        <v>تأشيرات خروج وعودة</v>
      </c>
      <c r="D330" s="76">
        <f>SUMIFS('القيد الإفتتاحي'!$I$6:$I$1600,'القيد الإفتتاحي'!$F$6:$F$1600,$B330,'القيد الإفتتاحي'!$B$6:$B$1600,$D$1)</f>
        <v>0</v>
      </c>
      <c r="E330" s="76">
        <f>SUMIFS('القيد الإفتتاحي'!$M$6:$M$1600,'القيد الإفتتاحي'!$J$6:$J$1600,$B330,'القيد الإفتتاحي'!$B$6:$B$1600,$D$1)</f>
        <v>0</v>
      </c>
      <c r="F330" s="76">
        <f>SUMIFS('اليومية العامة'!$I$6:$I$1600,'اليومية العامة'!$F$6:$F$1600,$B330,'اليومية العامة'!$B$6:$B$1600,$F$1)</f>
        <v>0</v>
      </c>
      <c r="G330" s="76">
        <f>SUMIFS('اليومية العامة'!$M$6:$M$1600,'اليومية العامة'!$J$6:$J$1600,$B330,'اليومية العامة'!$B$6:$B$1600,$F$1)</f>
        <v>0</v>
      </c>
      <c r="H330" s="76">
        <f>SUMIFS('اليومية العامة'!$I$6:$I$1600,'اليومية العامة'!$F$6:$F$1600,$B330,'اليومية العامة'!$B$6:$B$1600,$H$1)</f>
        <v>0</v>
      </c>
      <c r="I330" s="76">
        <f>SUMIFS('اليومية العامة'!$M$6:$M$1600,'اليومية العامة'!$J$6:$J$1600,$B330,'اليومية العامة'!$B$6:$B$1600,$H$1)</f>
        <v>0</v>
      </c>
      <c r="J330" s="76">
        <f>SUMIFS('اليومية العامة'!$I$6:$I$1600,'اليومية العامة'!$F$6:$F$1600,$B330,'اليومية العامة'!$B$6:$B$1600,$J$1)</f>
        <v>0</v>
      </c>
      <c r="K330" s="76">
        <f>SUMIFS('اليومية العامة'!$M$6:$M$1600,'اليومية العامة'!$J$6:$J$1600,$B330,'اليومية العامة'!$B$6:$B$1600,$J$1)</f>
        <v>0</v>
      </c>
      <c r="L330" s="76">
        <f>SUMIFS('اليومية العامة'!$I$6:$I$1600,'اليومية العامة'!$F$6:$F$1600,$B330,'اليومية العامة'!$B$6:$B$1600,$L$1)</f>
        <v>0</v>
      </c>
      <c r="M330" s="76">
        <f>SUMIFS('اليومية العامة'!$M$6:$M$1600,'اليومية العامة'!$J$6:$J$1600,$B330,'اليومية العامة'!$B$6:$B$1600,$L$1)</f>
        <v>0</v>
      </c>
      <c r="N330" s="76">
        <f>SUMIFS('اليومية العامة'!$I$6:$I$1600,'اليومية العامة'!$F$6:$F$1600,$B330,'اليومية العامة'!$B$6:$B$1600,$N$1)</f>
        <v>0</v>
      </c>
      <c r="O330" s="76">
        <f>SUMIFS('اليومية العامة'!$M$6:$M$1600,'اليومية العامة'!$J$6:$J$1600,$B330,'اليومية العامة'!$B$6:$B$1600,$N$1)</f>
        <v>0</v>
      </c>
      <c r="P330" s="76">
        <f>SUMIFS('اليومية العامة'!$I$6:$I$1600,'اليومية العامة'!$F$6:$F$1600,$B330,'اليومية العامة'!$B$6:$B$1600,$P$1)</f>
        <v>0</v>
      </c>
      <c r="Q330" s="76">
        <f>SUMIFS('اليومية العامة'!$M$6:$M$1600,'اليومية العامة'!$J$6:$J$1600,$B330,'اليومية العامة'!$B$6:$B$1600,$P$1)</f>
        <v>0</v>
      </c>
      <c r="R330" s="76">
        <f>SUMIFS('اليومية العامة'!$I$6:$I$1600,'اليومية العامة'!$F$6:$F$1600,$B330,'اليومية العامة'!$B$6:$B$1600,$R$1)</f>
        <v>0</v>
      </c>
      <c r="S330" s="76">
        <f>SUMIFS('اليومية العامة'!$M$6:$M$1600,'اليومية العامة'!$J$6:$J$1600,$B330,'اليومية العامة'!$B$6:$B$1600,$R$1)</f>
        <v>0</v>
      </c>
      <c r="T330" s="76">
        <f>SUMIFS('اليومية العامة'!$I$6:$I$1600,'اليومية العامة'!$F$6:$F$1600,$B330,'اليومية العامة'!$B$6:$B$1600,$T$1)</f>
        <v>0</v>
      </c>
      <c r="U330" s="76">
        <f>SUMIFS('اليومية العامة'!$M$6:$M$1600,'اليومية العامة'!$J$6:$J$1600,$B330,'اليومية العامة'!$B$6:$B$1600,$T$1)</f>
        <v>0</v>
      </c>
      <c r="V330" s="76">
        <f>SUMIFS('اليومية العامة'!$I$6:$I$1600,'اليومية العامة'!$F$6:$F$1600,$B330,'اليومية العامة'!$B$6:$B$1600,$V$1)</f>
        <v>0</v>
      </c>
      <c r="W330" s="76">
        <f>SUMIFS('اليومية العامة'!$M$6:$M$1600,'اليومية العامة'!$J$6:$J$1600,$B330,'اليومية العامة'!$B$6:$B$1600,$V$1)</f>
        <v>0</v>
      </c>
      <c r="X330" s="76">
        <f>SUMIFS('اليومية العامة'!$I$6:$I$1600,'اليومية العامة'!$F$6:$F$1600,$B330,'اليومية العامة'!$B$6:$B$1600,$X$1)</f>
        <v>0</v>
      </c>
      <c r="Y330" s="76">
        <f>SUMIFS('اليومية العامة'!$M$6:$M$1600,'اليومية العامة'!$J$6:$J$1600,$B330,'اليومية العامة'!$B$6:$B$1600,$X$1)</f>
        <v>0</v>
      </c>
      <c r="Z330" s="76">
        <f>SUMIFS('اليومية العامة'!$I$6:$I$1600,'اليومية العامة'!$F$6:$F$1600,$B330,'اليومية العامة'!$B$6:$B$1600,$Z$1)</f>
        <v>0</v>
      </c>
      <c r="AA330" s="76">
        <f>SUMIFS('اليومية العامة'!$M$6:$M$1600,'اليومية العامة'!$J$6:$J$1600,$B330,'اليومية العامة'!$B$6:$B$1600,$Z$1)</f>
        <v>0</v>
      </c>
      <c r="AB330" s="76">
        <f>SUMIFS('اليومية العامة'!$I$6:$I$1600,'اليومية العامة'!$F$6:$F$1600,$B330,'اليومية العامة'!$B$6:$B$1600,$AB$1)</f>
        <v>0</v>
      </c>
      <c r="AC330" s="76">
        <f>SUMIFS('اليومية العامة'!$M$6:$M$1600,'اليومية العامة'!$J$6:$J$1600,$B330,'اليومية العامة'!$B$6:$B$1600,$AB$1)</f>
        <v>0</v>
      </c>
      <c r="AD330" s="76">
        <f t="shared" si="15"/>
        <v>0</v>
      </c>
      <c r="AE330" s="76">
        <f t="shared" si="16"/>
        <v>0</v>
      </c>
      <c r="AF330" s="20" t="str">
        <f t="shared" si="17"/>
        <v/>
      </c>
    </row>
    <row r="331" spans="1:32" x14ac:dyDescent="0.25">
      <c r="A331" s="75">
        <f>'دليل الحسابات'!A329</f>
        <v>5</v>
      </c>
      <c r="B331" s="75">
        <f>'دليل الحسابات'!B329</f>
        <v>61102007</v>
      </c>
      <c r="C331" s="75" t="str">
        <f>'دليل الحسابات'!C329</f>
        <v>غرامات تأخير</v>
      </c>
      <c r="D331" s="76">
        <f>SUMIFS('القيد الإفتتاحي'!$I$6:$I$1600,'القيد الإفتتاحي'!$F$6:$F$1600,$B331,'القيد الإفتتاحي'!$B$6:$B$1600,$D$1)</f>
        <v>0</v>
      </c>
      <c r="E331" s="76">
        <f>SUMIFS('القيد الإفتتاحي'!$M$6:$M$1600,'القيد الإفتتاحي'!$J$6:$J$1600,$B331,'القيد الإفتتاحي'!$B$6:$B$1600,$D$1)</f>
        <v>0</v>
      </c>
      <c r="F331" s="76">
        <f>SUMIFS('اليومية العامة'!$I$6:$I$1600,'اليومية العامة'!$F$6:$F$1600,$B331,'اليومية العامة'!$B$6:$B$1600,$F$1)</f>
        <v>0</v>
      </c>
      <c r="G331" s="76">
        <f>SUMIFS('اليومية العامة'!$M$6:$M$1600,'اليومية العامة'!$J$6:$J$1600,$B331,'اليومية العامة'!$B$6:$B$1600,$F$1)</f>
        <v>0</v>
      </c>
      <c r="H331" s="76">
        <f>SUMIFS('اليومية العامة'!$I$6:$I$1600,'اليومية العامة'!$F$6:$F$1600,$B331,'اليومية العامة'!$B$6:$B$1600,$H$1)</f>
        <v>0</v>
      </c>
      <c r="I331" s="76">
        <f>SUMIFS('اليومية العامة'!$M$6:$M$1600,'اليومية العامة'!$J$6:$J$1600,$B331,'اليومية العامة'!$B$6:$B$1600,$H$1)</f>
        <v>0</v>
      </c>
      <c r="J331" s="76">
        <f>SUMIFS('اليومية العامة'!$I$6:$I$1600,'اليومية العامة'!$F$6:$F$1600,$B331,'اليومية العامة'!$B$6:$B$1600,$J$1)</f>
        <v>0</v>
      </c>
      <c r="K331" s="76">
        <f>SUMIFS('اليومية العامة'!$M$6:$M$1600,'اليومية العامة'!$J$6:$J$1600,$B331,'اليومية العامة'!$B$6:$B$1600,$J$1)</f>
        <v>0</v>
      </c>
      <c r="L331" s="76">
        <f>SUMIFS('اليومية العامة'!$I$6:$I$1600,'اليومية العامة'!$F$6:$F$1600,$B331,'اليومية العامة'!$B$6:$B$1600,$L$1)</f>
        <v>0</v>
      </c>
      <c r="M331" s="76">
        <f>SUMIFS('اليومية العامة'!$M$6:$M$1600,'اليومية العامة'!$J$6:$J$1600,$B331,'اليومية العامة'!$B$6:$B$1600,$L$1)</f>
        <v>0</v>
      </c>
      <c r="N331" s="76">
        <f>SUMIFS('اليومية العامة'!$I$6:$I$1600,'اليومية العامة'!$F$6:$F$1600,$B331,'اليومية العامة'!$B$6:$B$1600,$N$1)</f>
        <v>0</v>
      </c>
      <c r="O331" s="76">
        <f>SUMIFS('اليومية العامة'!$M$6:$M$1600,'اليومية العامة'!$J$6:$J$1600,$B331,'اليومية العامة'!$B$6:$B$1600,$N$1)</f>
        <v>0</v>
      </c>
      <c r="P331" s="76">
        <f>SUMIFS('اليومية العامة'!$I$6:$I$1600,'اليومية العامة'!$F$6:$F$1600,$B331,'اليومية العامة'!$B$6:$B$1600,$P$1)</f>
        <v>0</v>
      </c>
      <c r="Q331" s="76">
        <f>SUMIFS('اليومية العامة'!$M$6:$M$1600,'اليومية العامة'!$J$6:$J$1600,$B331,'اليومية العامة'!$B$6:$B$1600,$P$1)</f>
        <v>0</v>
      </c>
      <c r="R331" s="76">
        <f>SUMIFS('اليومية العامة'!$I$6:$I$1600,'اليومية العامة'!$F$6:$F$1600,$B331,'اليومية العامة'!$B$6:$B$1600,$R$1)</f>
        <v>0</v>
      </c>
      <c r="S331" s="76">
        <f>SUMIFS('اليومية العامة'!$M$6:$M$1600,'اليومية العامة'!$J$6:$J$1600,$B331,'اليومية العامة'!$B$6:$B$1600,$R$1)</f>
        <v>0</v>
      </c>
      <c r="T331" s="76">
        <f>SUMIFS('اليومية العامة'!$I$6:$I$1600,'اليومية العامة'!$F$6:$F$1600,$B331,'اليومية العامة'!$B$6:$B$1600,$T$1)</f>
        <v>0</v>
      </c>
      <c r="U331" s="76">
        <f>SUMIFS('اليومية العامة'!$M$6:$M$1600,'اليومية العامة'!$J$6:$J$1600,$B331,'اليومية العامة'!$B$6:$B$1600,$T$1)</f>
        <v>0</v>
      </c>
      <c r="V331" s="76">
        <f>SUMIFS('اليومية العامة'!$I$6:$I$1600,'اليومية العامة'!$F$6:$F$1600,$B331,'اليومية العامة'!$B$6:$B$1600,$V$1)</f>
        <v>0</v>
      </c>
      <c r="W331" s="76">
        <f>SUMIFS('اليومية العامة'!$M$6:$M$1600,'اليومية العامة'!$J$6:$J$1600,$B331,'اليومية العامة'!$B$6:$B$1600,$V$1)</f>
        <v>0</v>
      </c>
      <c r="X331" s="76">
        <f>SUMIFS('اليومية العامة'!$I$6:$I$1600,'اليومية العامة'!$F$6:$F$1600,$B331,'اليومية العامة'!$B$6:$B$1600,$X$1)</f>
        <v>0</v>
      </c>
      <c r="Y331" s="76">
        <f>SUMIFS('اليومية العامة'!$M$6:$M$1600,'اليومية العامة'!$J$6:$J$1600,$B331,'اليومية العامة'!$B$6:$B$1600,$X$1)</f>
        <v>0</v>
      </c>
      <c r="Z331" s="76">
        <f>SUMIFS('اليومية العامة'!$I$6:$I$1600,'اليومية العامة'!$F$6:$F$1600,$B331,'اليومية العامة'!$B$6:$B$1600,$Z$1)</f>
        <v>0</v>
      </c>
      <c r="AA331" s="76">
        <f>SUMIFS('اليومية العامة'!$M$6:$M$1600,'اليومية العامة'!$J$6:$J$1600,$B331,'اليومية العامة'!$B$6:$B$1600,$Z$1)</f>
        <v>0</v>
      </c>
      <c r="AB331" s="76">
        <f>SUMIFS('اليومية العامة'!$I$6:$I$1600,'اليومية العامة'!$F$6:$F$1600,$B331,'اليومية العامة'!$B$6:$B$1600,$AB$1)</f>
        <v>0</v>
      </c>
      <c r="AC331" s="76">
        <f>SUMIFS('اليومية العامة'!$M$6:$M$1600,'اليومية العامة'!$J$6:$J$1600,$B331,'اليومية العامة'!$B$6:$B$1600,$AB$1)</f>
        <v>0</v>
      </c>
      <c r="AD331" s="76">
        <f t="shared" si="15"/>
        <v>0</v>
      </c>
      <c r="AE331" s="76">
        <f t="shared" si="16"/>
        <v>0</v>
      </c>
      <c r="AF331" s="20" t="str">
        <f t="shared" si="17"/>
        <v/>
      </c>
    </row>
    <row r="332" spans="1:32" x14ac:dyDescent="0.25">
      <c r="A332" s="75">
        <f>'دليل الحسابات'!A330</f>
        <v>5</v>
      </c>
      <c r="B332" s="75">
        <f>'دليل الحسابات'!B330</f>
        <v>61102008</v>
      </c>
      <c r="C332" s="75" t="str">
        <f>'دليل الحسابات'!C330</f>
        <v>تصديقات حكومية</v>
      </c>
      <c r="D332" s="76">
        <f>SUMIFS('القيد الإفتتاحي'!$I$6:$I$1600,'القيد الإفتتاحي'!$F$6:$F$1600,$B332,'القيد الإفتتاحي'!$B$6:$B$1600,$D$1)</f>
        <v>0</v>
      </c>
      <c r="E332" s="76">
        <f>SUMIFS('القيد الإفتتاحي'!$M$6:$M$1600,'القيد الإفتتاحي'!$J$6:$J$1600,$B332,'القيد الإفتتاحي'!$B$6:$B$1600,$D$1)</f>
        <v>0</v>
      </c>
      <c r="F332" s="76">
        <f>SUMIFS('اليومية العامة'!$I$6:$I$1600,'اليومية العامة'!$F$6:$F$1600,$B332,'اليومية العامة'!$B$6:$B$1600,$F$1)</f>
        <v>0</v>
      </c>
      <c r="G332" s="76">
        <f>SUMIFS('اليومية العامة'!$M$6:$M$1600,'اليومية العامة'!$J$6:$J$1600,$B332,'اليومية العامة'!$B$6:$B$1600,$F$1)</f>
        <v>0</v>
      </c>
      <c r="H332" s="76">
        <f>SUMIFS('اليومية العامة'!$I$6:$I$1600,'اليومية العامة'!$F$6:$F$1600,$B332,'اليومية العامة'!$B$6:$B$1600,$H$1)</f>
        <v>0</v>
      </c>
      <c r="I332" s="76">
        <f>SUMIFS('اليومية العامة'!$M$6:$M$1600,'اليومية العامة'!$J$6:$J$1600,$B332,'اليومية العامة'!$B$6:$B$1600,$H$1)</f>
        <v>0</v>
      </c>
      <c r="J332" s="76">
        <f>SUMIFS('اليومية العامة'!$I$6:$I$1600,'اليومية العامة'!$F$6:$F$1600,$B332,'اليومية العامة'!$B$6:$B$1600,$J$1)</f>
        <v>0</v>
      </c>
      <c r="K332" s="76">
        <f>SUMIFS('اليومية العامة'!$M$6:$M$1600,'اليومية العامة'!$J$6:$J$1600,$B332,'اليومية العامة'!$B$6:$B$1600,$J$1)</f>
        <v>0</v>
      </c>
      <c r="L332" s="76">
        <f>SUMIFS('اليومية العامة'!$I$6:$I$1600,'اليومية العامة'!$F$6:$F$1600,$B332,'اليومية العامة'!$B$6:$B$1600,$L$1)</f>
        <v>0</v>
      </c>
      <c r="M332" s="76">
        <f>SUMIFS('اليومية العامة'!$M$6:$M$1600,'اليومية العامة'!$J$6:$J$1600,$B332,'اليومية العامة'!$B$6:$B$1600,$L$1)</f>
        <v>0</v>
      </c>
      <c r="N332" s="76">
        <f>SUMIFS('اليومية العامة'!$I$6:$I$1600,'اليومية العامة'!$F$6:$F$1600,$B332,'اليومية العامة'!$B$6:$B$1600,$N$1)</f>
        <v>0</v>
      </c>
      <c r="O332" s="76">
        <f>SUMIFS('اليومية العامة'!$M$6:$M$1600,'اليومية العامة'!$J$6:$J$1600,$B332,'اليومية العامة'!$B$6:$B$1600,$N$1)</f>
        <v>0</v>
      </c>
      <c r="P332" s="76">
        <f>SUMIFS('اليومية العامة'!$I$6:$I$1600,'اليومية العامة'!$F$6:$F$1600,$B332,'اليومية العامة'!$B$6:$B$1600,$P$1)</f>
        <v>0</v>
      </c>
      <c r="Q332" s="76">
        <f>SUMIFS('اليومية العامة'!$M$6:$M$1600,'اليومية العامة'!$J$6:$J$1600,$B332,'اليومية العامة'!$B$6:$B$1600,$P$1)</f>
        <v>0</v>
      </c>
      <c r="R332" s="76">
        <f>SUMIFS('اليومية العامة'!$I$6:$I$1600,'اليومية العامة'!$F$6:$F$1600,$B332,'اليومية العامة'!$B$6:$B$1600,$R$1)</f>
        <v>0</v>
      </c>
      <c r="S332" s="76">
        <f>SUMIFS('اليومية العامة'!$M$6:$M$1600,'اليومية العامة'!$J$6:$J$1600,$B332,'اليومية العامة'!$B$6:$B$1600,$R$1)</f>
        <v>0</v>
      </c>
      <c r="T332" s="76">
        <f>SUMIFS('اليومية العامة'!$I$6:$I$1600,'اليومية العامة'!$F$6:$F$1600,$B332,'اليومية العامة'!$B$6:$B$1600,$T$1)</f>
        <v>0</v>
      </c>
      <c r="U332" s="76">
        <f>SUMIFS('اليومية العامة'!$M$6:$M$1600,'اليومية العامة'!$J$6:$J$1600,$B332,'اليومية العامة'!$B$6:$B$1600,$T$1)</f>
        <v>0</v>
      </c>
      <c r="V332" s="76">
        <f>SUMIFS('اليومية العامة'!$I$6:$I$1600,'اليومية العامة'!$F$6:$F$1600,$B332,'اليومية العامة'!$B$6:$B$1600,$V$1)</f>
        <v>0</v>
      </c>
      <c r="W332" s="76">
        <f>SUMIFS('اليومية العامة'!$M$6:$M$1600,'اليومية العامة'!$J$6:$J$1600,$B332,'اليومية العامة'!$B$6:$B$1600,$V$1)</f>
        <v>0</v>
      </c>
      <c r="X332" s="76">
        <f>SUMIFS('اليومية العامة'!$I$6:$I$1600,'اليومية العامة'!$F$6:$F$1600,$B332,'اليومية العامة'!$B$6:$B$1600,$X$1)</f>
        <v>0</v>
      </c>
      <c r="Y332" s="76">
        <f>SUMIFS('اليومية العامة'!$M$6:$M$1600,'اليومية العامة'!$J$6:$J$1600,$B332,'اليومية العامة'!$B$6:$B$1600,$X$1)</f>
        <v>0</v>
      </c>
      <c r="Z332" s="76">
        <f>SUMIFS('اليومية العامة'!$I$6:$I$1600,'اليومية العامة'!$F$6:$F$1600,$B332,'اليومية العامة'!$B$6:$B$1600,$Z$1)</f>
        <v>0</v>
      </c>
      <c r="AA332" s="76">
        <f>SUMIFS('اليومية العامة'!$M$6:$M$1600,'اليومية العامة'!$J$6:$J$1600,$B332,'اليومية العامة'!$B$6:$B$1600,$Z$1)</f>
        <v>0</v>
      </c>
      <c r="AB332" s="76">
        <f>SUMIFS('اليومية العامة'!$I$6:$I$1600,'اليومية العامة'!$F$6:$F$1600,$B332,'اليومية العامة'!$B$6:$B$1600,$AB$1)</f>
        <v>0</v>
      </c>
      <c r="AC332" s="76">
        <f>SUMIFS('اليومية العامة'!$M$6:$M$1600,'اليومية العامة'!$J$6:$J$1600,$B332,'اليومية العامة'!$B$6:$B$1600,$AB$1)</f>
        <v>0</v>
      </c>
      <c r="AD332" s="76">
        <f t="shared" si="15"/>
        <v>0</v>
      </c>
      <c r="AE332" s="76">
        <f t="shared" si="16"/>
        <v>0</v>
      </c>
      <c r="AF332" s="20" t="str">
        <f t="shared" si="17"/>
        <v/>
      </c>
    </row>
    <row r="333" spans="1:32" x14ac:dyDescent="0.25">
      <c r="A333" s="75">
        <f>'دليل الحسابات'!A331</f>
        <v>5</v>
      </c>
      <c r="B333" s="75">
        <f>'دليل الحسابات'!B331</f>
        <v>61102009</v>
      </c>
      <c r="C333" s="75" t="str">
        <f>'دليل الحسابات'!C331</f>
        <v>رسوم مقابل مالي للتابعين</v>
      </c>
      <c r="D333" s="76">
        <f>SUMIFS('القيد الإفتتاحي'!$I$6:$I$1600,'القيد الإفتتاحي'!$F$6:$F$1600,$B333,'القيد الإفتتاحي'!$B$6:$B$1600,$D$1)</f>
        <v>0</v>
      </c>
      <c r="E333" s="76">
        <f>SUMIFS('القيد الإفتتاحي'!$M$6:$M$1600,'القيد الإفتتاحي'!$J$6:$J$1600,$B333,'القيد الإفتتاحي'!$B$6:$B$1600,$D$1)</f>
        <v>0</v>
      </c>
      <c r="F333" s="76">
        <f>SUMIFS('اليومية العامة'!$I$6:$I$1600,'اليومية العامة'!$F$6:$F$1600,$B333,'اليومية العامة'!$B$6:$B$1600,$F$1)</f>
        <v>0</v>
      </c>
      <c r="G333" s="76">
        <f>SUMIFS('اليومية العامة'!$M$6:$M$1600,'اليومية العامة'!$J$6:$J$1600,$B333,'اليومية العامة'!$B$6:$B$1600,$F$1)</f>
        <v>0</v>
      </c>
      <c r="H333" s="76">
        <f>SUMIFS('اليومية العامة'!$I$6:$I$1600,'اليومية العامة'!$F$6:$F$1600,$B333,'اليومية العامة'!$B$6:$B$1600,$H$1)</f>
        <v>0</v>
      </c>
      <c r="I333" s="76">
        <f>SUMIFS('اليومية العامة'!$M$6:$M$1600,'اليومية العامة'!$J$6:$J$1600,$B333,'اليومية العامة'!$B$6:$B$1600,$H$1)</f>
        <v>0</v>
      </c>
      <c r="J333" s="76">
        <f>SUMIFS('اليومية العامة'!$I$6:$I$1600,'اليومية العامة'!$F$6:$F$1600,$B333,'اليومية العامة'!$B$6:$B$1600,$J$1)</f>
        <v>0</v>
      </c>
      <c r="K333" s="76">
        <f>SUMIFS('اليومية العامة'!$M$6:$M$1600,'اليومية العامة'!$J$6:$J$1600,$B333,'اليومية العامة'!$B$6:$B$1600,$J$1)</f>
        <v>0</v>
      </c>
      <c r="L333" s="76">
        <f>SUMIFS('اليومية العامة'!$I$6:$I$1600,'اليومية العامة'!$F$6:$F$1600,$B333,'اليومية العامة'!$B$6:$B$1600,$L$1)</f>
        <v>0</v>
      </c>
      <c r="M333" s="76">
        <f>SUMIFS('اليومية العامة'!$M$6:$M$1600,'اليومية العامة'!$J$6:$J$1600,$B333,'اليومية العامة'!$B$6:$B$1600,$L$1)</f>
        <v>0</v>
      </c>
      <c r="N333" s="76">
        <f>SUMIFS('اليومية العامة'!$I$6:$I$1600,'اليومية العامة'!$F$6:$F$1600,$B333,'اليومية العامة'!$B$6:$B$1600,$N$1)</f>
        <v>0</v>
      </c>
      <c r="O333" s="76">
        <f>SUMIFS('اليومية العامة'!$M$6:$M$1600,'اليومية العامة'!$J$6:$J$1600,$B333,'اليومية العامة'!$B$6:$B$1600,$N$1)</f>
        <v>0</v>
      </c>
      <c r="P333" s="76">
        <f>SUMIFS('اليومية العامة'!$I$6:$I$1600,'اليومية العامة'!$F$6:$F$1600,$B333,'اليومية العامة'!$B$6:$B$1600,$P$1)</f>
        <v>0</v>
      </c>
      <c r="Q333" s="76">
        <f>SUMIFS('اليومية العامة'!$M$6:$M$1600,'اليومية العامة'!$J$6:$J$1600,$B333,'اليومية العامة'!$B$6:$B$1600,$P$1)</f>
        <v>0</v>
      </c>
      <c r="R333" s="76">
        <f>SUMIFS('اليومية العامة'!$I$6:$I$1600,'اليومية العامة'!$F$6:$F$1600,$B333,'اليومية العامة'!$B$6:$B$1600,$R$1)</f>
        <v>0</v>
      </c>
      <c r="S333" s="76">
        <f>SUMIFS('اليومية العامة'!$M$6:$M$1600,'اليومية العامة'!$J$6:$J$1600,$B333,'اليومية العامة'!$B$6:$B$1600,$R$1)</f>
        <v>0</v>
      </c>
      <c r="T333" s="76">
        <f>SUMIFS('اليومية العامة'!$I$6:$I$1600,'اليومية العامة'!$F$6:$F$1600,$B333,'اليومية العامة'!$B$6:$B$1600,$T$1)</f>
        <v>0</v>
      </c>
      <c r="U333" s="76">
        <f>SUMIFS('اليومية العامة'!$M$6:$M$1600,'اليومية العامة'!$J$6:$J$1600,$B333,'اليومية العامة'!$B$6:$B$1600,$T$1)</f>
        <v>0</v>
      </c>
      <c r="V333" s="76">
        <f>SUMIFS('اليومية العامة'!$I$6:$I$1600,'اليومية العامة'!$F$6:$F$1600,$B333,'اليومية العامة'!$B$6:$B$1600,$V$1)</f>
        <v>0</v>
      </c>
      <c r="W333" s="76">
        <f>SUMIFS('اليومية العامة'!$M$6:$M$1600,'اليومية العامة'!$J$6:$J$1600,$B333,'اليومية العامة'!$B$6:$B$1600,$V$1)</f>
        <v>0</v>
      </c>
      <c r="X333" s="76">
        <f>SUMIFS('اليومية العامة'!$I$6:$I$1600,'اليومية العامة'!$F$6:$F$1600,$B333,'اليومية العامة'!$B$6:$B$1600,$X$1)</f>
        <v>0</v>
      </c>
      <c r="Y333" s="76">
        <f>SUMIFS('اليومية العامة'!$M$6:$M$1600,'اليومية العامة'!$J$6:$J$1600,$B333,'اليومية العامة'!$B$6:$B$1600,$X$1)</f>
        <v>0</v>
      </c>
      <c r="Z333" s="76">
        <f>SUMIFS('اليومية العامة'!$I$6:$I$1600,'اليومية العامة'!$F$6:$F$1600,$B333,'اليومية العامة'!$B$6:$B$1600,$Z$1)</f>
        <v>0</v>
      </c>
      <c r="AA333" s="76">
        <f>SUMIFS('اليومية العامة'!$M$6:$M$1600,'اليومية العامة'!$J$6:$J$1600,$B333,'اليومية العامة'!$B$6:$B$1600,$Z$1)</f>
        <v>0</v>
      </c>
      <c r="AB333" s="76">
        <f>SUMIFS('اليومية العامة'!$I$6:$I$1600,'اليومية العامة'!$F$6:$F$1600,$B333,'اليومية العامة'!$B$6:$B$1600,$AB$1)</f>
        <v>0</v>
      </c>
      <c r="AC333" s="76">
        <f>SUMIFS('اليومية العامة'!$M$6:$M$1600,'اليومية العامة'!$J$6:$J$1600,$B333,'اليومية العامة'!$B$6:$B$1600,$AB$1)</f>
        <v>0</v>
      </c>
      <c r="AD333" s="76">
        <f t="shared" si="15"/>
        <v>0</v>
      </c>
      <c r="AE333" s="76">
        <f t="shared" si="16"/>
        <v>0</v>
      </c>
      <c r="AF333" s="20" t="str">
        <f t="shared" si="17"/>
        <v/>
      </c>
    </row>
    <row r="334" spans="1:32" x14ac:dyDescent="0.25">
      <c r="A334" s="75">
        <f>'دليل الحسابات'!A332</f>
        <v>4</v>
      </c>
      <c r="B334" s="75">
        <f>'دليل الحسابات'!B332</f>
        <v>61103000</v>
      </c>
      <c r="C334" s="75" t="str">
        <f>'دليل الحسابات'!C332</f>
        <v>إيجارات</v>
      </c>
      <c r="D334" s="76">
        <f>SUMIFS('القيد الإفتتاحي'!$I$6:$I$1600,'القيد الإفتتاحي'!$F$6:$F$1600,$B334,'القيد الإفتتاحي'!$B$6:$B$1600,$D$1)</f>
        <v>0</v>
      </c>
      <c r="E334" s="76">
        <f>SUMIFS('القيد الإفتتاحي'!$M$6:$M$1600,'القيد الإفتتاحي'!$J$6:$J$1600,$B334,'القيد الإفتتاحي'!$B$6:$B$1600,$D$1)</f>
        <v>0</v>
      </c>
      <c r="F334" s="76">
        <f>SUMIFS('اليومية العامة'!$I$6:$I$1600,'اليومية العامة'!$F$6:$F$1600,$B334,'اليومية العامة'!$B$6:$B$1600,$F$1)</f>
        <v>0</v>
      </c>
      <c r="G334" s="76">
        <f>SUMIFS('اليومية العامة'!$M$6:$M$1600,'اليومية العامة'!$J$6:$J$1600,$B334,'اليومية العامة'!$B$6:$B$1600,$F$1)</f>
        <v>0</v>
      </c>
      <c r="H334" s="76">
        <f>SUMIFS('اليومية العامة'!$I$6:$I$1600,'اليومية العامة'!$F$6:$F$1600,$B334,'اليومية العامة'!$B$6:$B$1600,$H$1)</f>
        <v>0</v>
      </c>
      <c r="I334" s="76">
        <f>SUMIFS('اليومية العامة'!$M$6:$M$1600,'اليومية العامة'!$J$6:$J$1600,$B334,'اليومية العامة'!$B$6:$B$1600,$H$1)</f>
        <v>0</v>
      </c>
      <c r="J334" s="76">
        <f>SUMIFS('اليومية العامة'!$I$6:$I$1600,'اليومية العامة'!$F$6:$F$1600,$B334,'اليومية العامة'!$B$6:$B$1600,$J$1)</f>
        <v>0</v>
      </c>
      <c r="K334" s="76">
        <f>SUMIFS('اليومية العامة'!$M$6:$M$1600,'اليومية العامة'!$J$6:$J$1600,$B334,'اليومية العامة'!$B$6:$B$1600,$J$1)</f>
        <v>0</v>
      </c>
      <c r="L334" s="76">
        <f>SUMIFS('اليومية العامة'!$I$6:$I$1600,'اليومية العامة'!$F$6:$F$1600,$B334,'اليومية العامة'!$B$6:$B$1600,$L$1)</f>
        <v>0</v>
      </c>
      <c r="M334" s="76">
        <f>SUMIFS('اليومية العامة'!$M$6:$M$1600,'اليومية العامة'!$J$6:$J$1600,$B334,'اليومية العامة'!$B$6:$B$1600,$L$1)</f>
        <v>0</v>
      </c>
      <c r="N334" s="76">
        <f>SUMIFS('اليومية العامة'!$I$6:$I$1600,'اليومية العامة'!$F$6:$F$1600,$B334,'اليومية العامة'!$B$6:$B$1600,$N$1)</f>
        <v>0</v>
      </c>
      <c r="O334" s="76">
        <f>SUMIFS('اليومية العامة'!$M$6:$M$1600,'اليومية العامة'!$J$6:$J$1600,$B334,'اليومية العامة'!$B$6:$B$1600,$N$1)</f>
        <v>0</v>
      </c>
      <c r="P334" s="76">
        <f>SUMIFS('اليومية العامة'!$I$6:$I$1600,'اليومية العامة'!$F$6:$F$1600,$B334,'اليومية العامة'!$B$6:$B$1600,$P$1)</f>
        <v>0</v>
      </c>
      <c r="Q334" s="76">
        <f>SUMIFS('اليومية العامة'!$M$6:$M$1600,'اليومية العامة'!$J$6:$J$1600,$B334,'اليومية العامة'!$B$6:$B$1600,$P$1)</f>
        <v>0</v>
      </c>
      <c r="R334" s="76">
        <f>SUMIFS('اليومية العامة'!$I$6:$I$1600,'اليومية العامة'!$F$6:$F$1600,$B334,'اليومية العامة'!$B$6:$B$1600,$R$1)</f>
        <v>0</v>
      </c>
      <c r="S334" s="76">
        <f>SUMIFS('اليومية العامة'!$M$6:$M$1600,'اليومية العامة'!$J$6:$J$1600,$B334,'اليومية العامة'!$B$6:$B$1600,$R$1)</f>
        <v>0</v>
      </c>
      <c r="T334" s="76">
        <f>SUMIFS('اليومية العامة'!$I$6:$I$1600,'اليومية العامة'!$F$6:$F$1600,$B334,'اليومية العامة'!$B$6:$B$1600,$T$1)</f>
        <v>0</v>
      </c>
      <c r="U334" s="76">
        <f>SUMIFS('اليومية العامة'!$M$6:$M$1600,'اليومية العامة'!$J$6:$J$1600,$B334,'اليومية العامة'!$B$6:$B$1600,$T$1)</f>
        <v>0</v>
      </c>
      <c r="V334" s="76">
        <f>SUMIFS('اليومية العامة'!$I$6:$I$1600,'اليومية العامة'!$F$6:$F$1600,$B334,'اليومية العامة'!$B$6:$B$1600,$V$1)</f>
        <v>0</v>
      </c>
      <c r="W334" s="76">
        <f>SUMIFS('اليومية العامة'!$M$6:$M$1600,'اليومية العامة'!$J$6:$J$1600,$B334,'اليومية العامة'!$B$6:$B$1600,$V$1)</f>
        <v>0</v>
      </c>
      <c r="X334" s="76">
        <f>SUMIFS('اليومية العامة'!$I$6:$I$1600,'اليومية العامة'!$F$6:$F$1600,$B334,'اليومية العامة'!$B$6:$B$1600,$X$1)</f>
        <v>0</v>
      </c>
      <c r="Y334" s="76">
        <f>SUMIFS('اليومية العامة'!$M$6:$M$1600,'اليومية العامة'!$J$6:$J$1600,$B334,'اليومية العامة'!$B$6:$B$1600,$X$1)</f>
        <v>0</v>
      </c>
      <c r="Z334" s="76">
        <f>SUMIFS('اليومية العامة'!$I$6:$I$1600,'اليومية العامة'!$F$6:$F$1600,$B334,'اليومية العامة'!$B$6:$B$1600,$Z$1)</f>
        <v>0</v>
      </c>
      <c r="AA334" s="76">
        <f>SUMIFS('اليومية العامة'!$M$6:$M$1600,'اليومية العامة'!$J$6:$J$1600,$B334,'اليومية العامة'!$B$6:$B$1600,$Z$1)</f>
        <v>0</v>
      </c>
      <c r="AB334" s="76">
        <f>SUMIFS('اليومية العامة'!$I$6:$I$1600,'اليومية العامة'!$F$6:$F$1600,$B334,'اليومية العامة'!$B$6:$B$1600,$AB$1)</f>
        <v>0</v>
      </c>
      <c r="AC334" s="76">
        <f>SUMIFS('اليومية العامة'!$M$6:$M$1600,'اليومية العامة'!$J$6:$J$1600,$B334,'اليومية العامة'!$B$6:$B$1600,$AB$1)</f>
        <v>0</v>
      </c>
      <c r="AD334" s="76">
        <f t="shared" si="15"/>
        <v>0</v>
      </c>
      <c r="AE334" s="76">
        <f t="shared" si="16"/>
        <v>0</v>
      </c>
      <c r="AF334" s="20" t="str">
        <f t="shared" si="17"/>
        <v/>
      </c>
    </row>
    <row r="335" spans="1:32" x14ac:dyDescent="0.25">
      <c r="A335" s="75">
        <f>'دليل الحسابات'!A333</f>
        <v>5</v>
      </c>
      <c r="B335" s="75">
        <f>'دليل الحسابات'!B333</f>
        <v>61103001</v>
      </c>
      <c r="C335" s="75" t="str">
        <f>'دليل الحسابات'!C333</f>
        <v>إيجار المكتب</v>
      </c>
      <c r="D335" s="76">
        <f>SUMIFS('القيد الإفتتاحي'!$I$6:$I$1600,'القيد الإفتتاحي'!$F$6:$F$1600,$B335,'القيد الإفتتاحي'!$B$6:$B$1600,$D$1)</f>
        <v>0</v>
      </c>
      <c r="E335" s="76">
        <f>SUMIFS('القيد الإفتتاحي'!$M$6:$M$1600,'القيد الإفتتاحي'!$J$6:$J$1600,$B335,'القيد الإفتتاحي'!$B$6:$B$1600,$D$1)</f>
        <v>0</v>
      </c>
      <c r="F335" s="76">
        <f>SUMIFS('اليومية العامة'!$I$6:$I$1600,'اليومية العامة'!$F$6:$F$1600,$B335,'اليومية العامة'!$B$6:$B$1600,$F$1)</f>
        <v>0</v>
      </c>
      <c r="G335" s="76">
        <f>SUMIFS('اليومية العامة'!$M$6:$M$1600,'اليومية العامة'!$J$6:$J$1600,$B335,'اليومية العامة'!$B$6:$B$1600,$F$1)</f>
        <v>0</v>
      </c>
      <c r="H335" s="76">
        <f>SUMIFS('اليومية العامة'!$I$6:$I$1600,'اليومية العامة'!$F$6:$F$1600,$B335,'اليومية العامة'!$B$6:$B$1600,$H$1)</f>
        <v>0</v>
      </c>
      <c r="I335" s="76">
        <f>SUMIFS('اليومية العامة'!$M$6:$M$1600,'اليومية العامة'!$J$6:$J$1600,$B335,'اليومية العامة'!$B$6:$B$1600,$H$1)</f>
        <v>0</v>
      </c>
      <c r="J335" s="76">
        <f>SUMIFS('اليومية العامة'!$I$6:$I$1600,'اليومية العامة'!$F$6:$F$1600,$B335,'اليومية العامة'!$B$6:$B$1600,$J$1)</f>
        <v>0</v>
      </c>
      <c r="K335" s="76">
        <f>SUMIFS('اليومية العامة'!$M$6:$M$1600,'اليومية العامة'!$J$6:$J$1600,$B335,'اليومية العامة'!$B$6:$B$1600,$J$1)</f>
        <v>0</v>
      </c>
      <c r="L335" s="76">
        <f>SUMIFS('اليومية العامة'!$I$6:$I$1600,'اليومية العامة'!$F$6:$F$1600,$B335,'اليومية العامة'!$B$6:$B$1600,$L$1)</f>
        <v>0</v>
      </c>
      <c r="M335" s="76">
        <f>SUMIFS('اليومية العامة'!$M$6:$M$1600,'اليومية العامة'!$J$6:$J$1600,$B335,'اليومية العامة'!$B$6:$B$1600,$L$1)</f>
        <v>0</v>
      </c>
      <c r="N335" s="76">
        <f>SUMIFS('اليومية العامة'!$I$6:$I$1600,'اليومية العامة'!$F$6:$F$1600,$B335,'اليومية العامة'!$B$6:$B$1600,$N$1)</f>
        <v>0</v>
      </c>
      <c r="O335" s="76">
        <f>SUMIFS('اليومية العامة'!$M$6:$M$1600,'اليومية العامة'!$J$6:$J$1600,$B335,'اليومية العامة'!$B$6:$B$1600,$N$1)</f>
        <v>0</v>
      </c>
      <c r="P335" s="76">
        <f>SUMIFS('اليومية العامة'!$I$6:$I$1600,'اليومية العامة'!$F$6:$F$1600,$B335,'اليومية العامة'!$B$6:$B$1600,$P$1)</f>
        <v>0</v>
      </c>
      <c r="Q335" s="76">
        <f>SUMIFS('اليومية العامة'!$M$6:$M$1600,'اليومية العامة'!$J$6:$J$1600,$B335,'اليومية العامة'!$B$6:$B$1600,$P$1)</f>
        <v>0</v>
      </c>
      <c r="R335" s="76">
        <f>SUMIFS('اليومية العامة'!$I$6:$I$1600,'اليومية العامة'!$F$6:$F$1600,$B335,'اليومية العامة'!$B$6:$B$1600,$R$1)</f>
        <v>0</v>
      </c>
      <c r="S335" s="76">
        <f>SUMIFS('اليومية العامة'!$M$6:$M$1600,'اليومية العامة'!$J$6:$J$1600,$B335,'اليومية العامة'!$B$6:$B$1600,$R$1)</f>
        <v>0</v>
      </c>
      <c r="T335" s="76">
        <f>SUMIFS('اليومية العامة'!$I$6:$I$1600,'اليومية العامة'!$F$6:$F$1600,$B335,'اليومية العامة'!$B$6:$B$1600,$T$1)</f>
        <v>0</v>
      </c>
      <c r="U335" s="76">
        <f>SUMIFS('اليومية العامة'!$M$6:$M$1600,'اليومية العامة'!$J$6:$J$1600,$B335,'اليومية العامة'!$B$6:$B$1600,$T$1)</f>
        <v>0</v>
      </c>
      <c r="V335" s="76">
        <f>SUMIFS('اليومية العامة'!$I$6:$I$1600,'اليومية العامة'!$F$6:$F$1600,$B335,'اليومية العامة'!$B$6:$B$1600,$V$1)</f>
        <v>0</v>
      </c>
      <c r="W335" s="76">
        <f>SUMIFS('اليومية العامة'!$M$6:$M$1600,'اليومية العامة'!$J$6:$J$1600,$B335,'اليومية العامة'!$B$6:$B$1600,$V$1)</f>
        <v>0</v>
      </c>
      <c r="X335" s="76">
        <f>SUMIFS('اليومية العامة'!$I$6:$I$1600,'اليومية العامة'!$F$6:$F$1600,$B335,'اليومية العامة'!$B$6:$B$1600,$X$1)</f>
        <v>0</v>
      </c>
      <c r="Y335" s="76">
        <f>SUMIFS('اليومية العامة'!$M$6:$M$1600,'اليومية العامة'!$J$6:$J$1600,$B335,'اليومية العامة'!$B$6:$B$1600,$X$1)</f>
        <v>0</v>
      </c>
      <c r="Z335" s="76">
        <f>SUMIFS('اليومية العامة'!$I$6:$I$1600,'اليومية العامة'!$F$6:$F$1600,$B335,'اليومية العامة'!$B$6:$B$1600,$Z$1)</f>
        <v>0</v>
      </c>
      <c r="AA335" s="76">
        <f>SUMIFS('اليومية العامة'!$M$6:$M$1600,'اليومية العامة'!$J$6:$J$1600,$B335,'اليومية العامة'!$B$6:$B$1600,$Z$1)</f>
        <v>0</v>
      </c>
      <c r="AB335" s="76">
        <f>SUMIFS('اليومية العامة'!$I$6:$I$1600,'اليومية العامة'!$F$6:$F$1600,$B335,'اليومية العامة'!$B$6:$B$1600,$AB$1)</f>
        <v>0</v>
      </c>
      <c r="AC335" s="76">
        <f>SUMIFS('اليومية العامة'!$M$6:$M$1600,'اليومية العامة'!$J$6:$J$1600,$B335,'اليومية العامة'!$B$6:$B$1600,$AB$1)</f>
        <v>0</v>
      </c>
      <c r="AD335" s="76">
        <f t="shared" si="15"/>
        <v>0</v>
      </c>
      <c r="AE335" s="76">
        <f t="shared" si="16"/>
        <v>0</v>
      </c>
      <c r="AF335" s="20" t="str">
        <f t="shared" si="17"/>
        <v/>
      </c>
    </row>
    <row r="336" spans="1:32" x14ac:dyDescent="0.25">
      <c r="A336" s="75">
        <f>'دليل الحسابات'!A334</f>
        <v>5</v>
      </c>
      <c r="B336" s="75">
        <f>'دليل الحسابات'!B334</f>
        <v>61103002</v>
      </c>
      <c r="C336" s="75" t="str">
        <f>'دليل الحسابات'!C334</f>
        <v>إيجار سكن العمال</v>
      </c>
      <c r="D336" s="76">
        <f>SUMIFS('القيد الإفتتاحي'!$I$6:$I$1600,'القيد الإفتتاحي'!$F$6:$F$1600,$B336,'القيد الإفتتاحي'!$B$6:$B$1600,$D$1)</f>
        <v>0</v>
      </c>
      <c r="E336" s="76">
        <f>SUMIFS('القيد الإفتتاحي'!$M$6:$M$1600,'القيد الإفتتاحي'!$J$6:$J$1600,$B336,'القيد الإفتتاحي'!$B$6:$B$1600,$D$1)</f>
        <v>0</v>
      </c>
      <c r="F336" s="76">
        <f>SUMIFS('اليومية العامة'!$I$6:$I$1600,'اليومية العامة'!$F$6:$F$1600,$B336,'اليومية العامة'!$B$6:$B$1600,$F$1)</f>
        <v>0</v>
      </c>
      <c r="G336" s="76">
        <f>SUMIFS('اليومية العامة'!$M$6:$M$1600,'اليومية العامة'!$J$6:$J$1600,$B336,'اليومية العامة'!$B$6:$B$1600,$F$1)</f>
        <v>0</v>
      </c>
      <c r="H336" s="76">
        <f>SUMIFS('اليومية العامة'!$I$6:$I$1600,'اليومية العامة'!$F$6:$F$1600,$B336,'اليومية العامة'!$B$6:$B$1600,$H$1)</f>
        <v>0</v>
      </c>
      <c r="I336" s="76">
        <f>SUMIFS('اليومية العامة'!$M$6:$M$1600,'اليومية العامة'!$J$6:$J$1600,$B336,'اليومية العامة'!$B$6:$B$1600,$H$1)</f>
        <v>0</v>
      </c>
      <c r="J336" s="76">
        <f>SUMIFS('اليومية العامة'!$I$6:$I$1600,'اليومية العامة'!$F$6:$F$1600,$B336,'اليومية العامة'!$B$6:$B$1600,$J$1)</f>
        <v>0</v>
      </c>
      <c r="K336" s="76">
        <f>SUMIFS('اليومية العامة'!$M$6:$M$1600,'اليومية العامة'!$J$6:$J$1600,$B336,'اليومية العامة'!$B$6:$B$1600,$J$1)</f>
        <v>0</v>
      </c>
      <c r="L336" s="76">
        <f>SUMIFS('اليومية العامة'!$I$6:$I$1600,'اليومية العامة'!$F$6:$F$1600,$B336,'اليومية العامة'!$B$6:$B$1600,$L$1)</f>
        <v>0</v>
      </c>
      <c r="M336" s="76">
        <f>SUMIFS('اليومية العامة'!$M$6:$M$1600,'اليومية العامة'!$J$6:$J$1600,$B336,'اليومية العامة'!$B$6:$B$1600,$L$1)</f>
        <v>0</v>
      </c>
      <c r="N336" s="76">
        <f>SUMIFS('اليومية العامة'!$I$6:$I$1600,'اليومية العامة'!$F$6:$F$1600,$B336,'اليومية العامة'!$B$6:$B$1600,$N$1)</f>
        <v>0</v>
      </c>
      <c r="O336" s="76">
        <f>SUMIFS('اليومية العامة'!$M$6:$M$1600,'اليومية العامة'!$J$6:$J$1600,$B336,'اليومية العامة'!$B$6:$B$1600,$N$1)</f>
        <v>0</v>
      </c>
      <c r="P336" s="76">
        <f>SUMIFS('اليومية العامة'!$I$6:$I$1600,'اليومية العامة'!$F$6:$F$1600,$B336,'اليومية العامة'!$B$6:$B$1600,$P$1)</f>
        <v>0</v>
      </c>
      <c r="Q336" s="76">
        <f>SUMIFS('اليومية العامة'!$M$6:$M$1600,'اليومية العامة'!$J$6:$J$1600,$B336,'اليومية العامة'!$B$6:$B$1600,$P$1)</f>
        <v>0</v>
      </c>
      <c r="R336" s="76">
        <f>SUMIFS('اليومية العامة'!$I$6:$I$1600,'اليومية العامة'!$F$6:$F$1600,$B336,'اليومية العامة'!$B$6:$B$1600,$R$1)</f>
        <v>0</v>
      </c>
      <c r="S336" s="76">
        <f>SUMIFS('اليومية العامة'!$M$6:$M$1600,'اليومية العامة'!$J$6:$J$1600,$B336,'اليومية العامة'!$B$6:$B$1600,$R$1)</f>
        <v>0</v>
      </c>
      <c r="T336" s="76">
        <f>SUMIFS('اليومية العامة'!$I$6:$I$1600,'اليومية العامة'!$F$6:$F$1600,$B336,'اليومية العامة'!$B$6:$B$1600,$T$1)</f>
        <v>0</v>
      </c>
      <c r="U336" s="76">
        <f>SUMIFS('اليومية العامة'!$M$6:$M$1600,'اليومية العامة'!$J$6:$J$1600,$B336,'اليومية العامة'!$B$6:$B$1600,$T$1)</f>
        <v>0</v>
      </c>
      <c r="V336" s="76">
        <f>SUMIFS('اليومية العامة'!$I$6:$I$1600,'اليومية العامة'!$F$6:$F$1600,$B336,'اليومية العامة'!$B$6:$B$1600,$V$1)</f>
        <v>0</v>
      </c>
      <c r="W336" s="76">
        <f>SUMIFS('اليومية العامة'!$M$6:$M$1600,'اليومية العامة'!$J$6:$J$1600,$B336,'اليومية العامة'!$B$6:$B$1600,$V$1)</f>
        <v>0</v>
      </c>
      <c r="X336" s="76">
        <f>SUMIFS('اليومية العامة'!$I$6:$I$1600,'اليومية العامة'!$F$6:$F$1600,$B336,'اليومية العامة'!$B$6:$B$1600,$X$1)</f>
        <v>0</v>
      </c>
      <c r="Y336" s="76">
        <f>SUMIFS('اليومية العامة'!$M$6:$M$1600,'اليومية العامة'!$J$6:$J$1600,$B336,'اليومية العامة'!$B$6:$B$1600,$X$1)</f>
        <v>0</v>
      </c>
      <c r="Z336" s="76">
        <f>SUMIFS('اليومية العامة'!$I$6:$I$1600,'اليومية العامة'!$F$6:$F$1600,$B336,'اليومية العامة'!$B$6:$B$1600,$Z$1)</f>
        <v>0</v>
      </c>
      <c r="AA336" s="76">
        <f>SUMIFS('اليومية العامة'!$M$6:$M$1600,'اليومية العامة'!$J$6:$J$1600,$B336,'اليومية العامة'!$B$6:$B$1600,$Z$1)</f>
        <v>0</v>
      </c>
      <c r="AB336" s="76">
        <f>SUMIFS('اليومية العامة'!$I$6:$I$1600,'اليومية العامة'!$F$6:$F$1600,$B336,'اليومية العامة'!$B$6:$B$1600,$AB$1)</f>
        <v>0</v>
      </c>
      <c r="AC336" s="76">
        <f>SUMIFS('اليومية العامة'!$M$6:$M$1600,'اليومية العامة'!$J$6:$J$1600,$B336,'اليومية العامة'!$B$6:$B$1600,$AB$1)</f>
        <v>0</v>
      </c>
      <c r="AD336" s="76">
        <f t="shared" si="15"/>
        <v>0</v>
      </c>
      <c r="AE336" s="76">
        <f t="shared" si="16"/>
        <v>0</v>
      </c>
      <c r="AF336" s="20" t="str">
        <f t="shared" si="17"/>
        <v/>
      </c>
    </row>
    <row r="337" spans="1:32" x14ac:dyDescent="0.25">
      <c r="A337" s="75">
        <f>'دليل الحسابات'!A335</f>
        <v>5</v>
      </c>
      <c r="B337" s="75">
        <f>'دليل الحسابات'!B335</f>
        <v>61103003</v>
      </c>
      <c r="C337" s="75" t="str">
        <f>'دليل الحسابات'!C335</f>
        <v>إيجارات أخرى</v>
      </c>
      <c r="D337" s="76">
        <f>SUMIFS('القيد الإفتتاحي'!$I$6:$I$1600,'القيد الإفتتاحي'!$F$6:$F$1600,$B337,'القيد الإفتتاحي'!$B$6:$B$1600,$D$1)</f>
        <v>0</v>
      </c>
      <c r="E337" s="76">
        <f>SUMIFS('القيد الإفتتاحي'!$M$6:$M$1600,'القيد الإفتتاحي'!$J$6:$J$1600,$B337,'القيد الإفتتاحي'!$B$6:$B$1600,$D$1)</f>
        <v>0</v>
      </c>
      <c r="F337" s="76">
        <f>SUMIFS('اليومية العامة'!$I$6:$I$1600,'اليومية العامة'!$F$6:$F$1600,$B337,'اليومية العامة'!$B$6:$B$1600,$F$1)</f>
        <v>0</v>
      </c>
      <c r="G337" s="76">
        <f>SUMIFS('اليومية العامة'!$M$6:$M$1600,'اليومية العامة'!$J$6:$J$1600,$B337,'اليومية العامة'!$B$6:$B$1600,$F$1)</f>
        <v>0</v>
      </c>
      <c r="H337" s="76">
        <f>SUMIFS('اليومية العامة'!$I$6:$I$1600,'اليومية العامة'!$F$6:$F$1600,$B337,'اليومية العامة'!$B$6:$B$1600,$H$1)</f>
        <v>0</v>
      </c>
      <c r="I337" s="76">
        <f>SUMIFS('اليومية العامة'!$M$6:$M$1600,'اليومية العامة'!$J$6:$J$1600,$B337,'اليومية العامة'!$B$6:$B$1600,$H$1)</f>
        <v>0</v>
      </c>
      <c r="J337" s="76">
        <f>SUMIFS('اليومية العامة'!$I$6:$I$1600,'اليومية العامة'!$F$6:$F$1600,$B337,'اليومية العامة'!$B$6:$B$1600,$J$1)</f>
        <v>0</v>
      </c>
      <c r="K337" s="76">
        <f>SUMIFS('اليومية العامة'!$M$6:$M$1600,'اليومية العامة'!$J$6:$J$1600,$B337,'اليومية العامة'!$B$6:$B$1600,$J$1)</f>
        <v>0</v>
      </c>
      <c r="L337" s="76">
        <f>SUMIFS('اليومية العامة'!$I$6:$I$1600,'اليومية العامة'!$F$6:$F$1600,$B337,'اليومية العامة'!$B$6:$B$1600,$L$1)</f>
        <v>0</v>
      </c>
      <c r="M337" s="76">
        <f>SUMIFS('اليومية العامة'!$M$6:$M$1600,'اليومية العامة'!$J$6:$J$1600,$B337,'اليومية العامة'!$B$6:$B$1600,$L$1)</f>
        <v>0</v>
      </c>
      <c r="N337" s="76">
        <f>SUMIFS('اليومية العامة'!$I$6:$I$1600,'اليومية العامة'!$F$6:$F$1600,$B337,'اليومية العامة'!$B$6:$B$1600,$N$1)</f>
        <v>0</v>
      </c>
      <c r="O337" s="76">
        <f>SUMIFS('اليومية العامة'!$M$6:$M$1600,'اليومية العامة'!$J$6:$J$1600,$B337,'اليومية العامة'!$B$6:$B$1600,$N$1)</f>
        <v>0</v>
      </c>
      <c r="P337" s="76">
        <f>SUMIFS('اليومية العامة'!$I$6:$I$1600,'اليومية العامة'!$F$6:$F$1600,$B337,'اليومية العامة'!$B$6:$B$1600,$P$1)</f>
        <v>0</v>
      </c>
      <c r="Q337" s="76">
        <f>SUMIFS('اليومية العامة'!$M$6:$M$1600,'اليومية العامة'!$J$6:$J$1600,$B337,'اليومية العامة'!$B$6:$B$1600,$P$1)</f>
        <v>0</v>
      </c>
      <c r="R337" s="76">
        <f>SUMIFS('اليومية العامة'!$I$6:$I$1600,'اليومية العامة'!$F$6:$F$1600,$B337,'اليومية العامة'!$B$6:$B$1600,$R$1)</f>
        <v>0</v>
      </c>
      <c r="S337" s="76">
        <f>SUMIFS('اليومية العامة'!$M$6:$M$1600,'اليومية العامة'!$J$6:$J$1600,$B337,'اليومية العامة'!$B$6:$B$1600,$R$1)</f>
        <v>0</v>
      </c>
      <c r="T337" s="76">
        <f>SUMIFS('اليومية العامة'!$I$6:$I$1600,'اليومية العامة'!$F$6:$F$1600,$B337,'اليومية العامة'!$B$6:$B$1600,$T$1)</f>
        <v>0</v>
      </c>
      <c r="U337" s="76">
        <f>SUMIFS('اليومية العامة'!$M$6:$M$1600,'اليومية العامة'!$J$6:$J$1600,$B337,'اليومية العامة'!$B$6:$B$1600,$T$1)</f>
        <v>0</v>
      </c>
      <c r="V337" s="76">
        <f>SUMIFS('اليومية العامة'!$I$6:$I$1600,'اليومية العامة'!$F$6:$F$1600,$B337,'اليومية العامة'!$B$6:$B$1600,$V$1)</f>
        <v>0</v>
      </c>
      <c r="W337" s="76">
        <f>SUMIFS('اليومية العامة'!$M$6:$M$1600,'اليومية العامة'!$J$6:$J$1600,$B337,'اليومية العامة'!$B$6:$B$1600,$V$1)</f>
        <v>0</v>
      </c>
      <c r="X337" s="76">
        <f>SUMIFS('اليومية العامة'!$I$6:$I$1600,'اليومية العامة'!$F$6:$F$1600,$B337,'اليومية العامة'!$B$6:$B$1600,$X$1)</f>
        <v>0</v>
      </c>
      <c r="Y337" s="76">
        <f>SUMIFS('اليومية العامة'!$M$6:$M$1600,'اليومية العامة'!$J$6:$J$1600,$B337,'اليومية العامة'!$B$6:$B$1600,$X$1)</f>
        <v>0</v>
      </c>
      <c r="Z337" s="76">
        <f>SUMIFS('اليومية العامة'!$I$6:$I$1600,'اليومية العامة'!$F$6:$F$1600,$B337,'اليومية العامة'!$B$6:$B$1600,$Z$1)</f>
        <v>0</v>
      </c>
      <c r="AA337" s="76">
        <f>SUMIFS('اليومية العامة'!$M$6:$M$1600,'اليومية العامة'!$J$6:$J$1600,$B337,'اليومية العامة'!$B$6:$B$1600,$Z$1)</f>
        <v>0</v>
      </c>
      <c r="AB337" s="76">
        <f>SUMIFS('اليومية العامة'!$I$6:$I$1600,'اليومية العامة'!$F$6:$F$1600,$B337,'اليومية العامة'!$B$6:$B$1600,$AB$1)</f>
        <v>0</v>
      </c>
      <c r="AC337" s="76">
        <f>SUMIFS('اليومية العامة'!$M$6:$M$1600,'اليومية العامة'!$J$6:$J$1600,$B337,'اليومية العامة'!$B$6:$B$1600,$AB$1)</f>
        <v>0</v>
      </c>
      <c r="AD337" s="76">
        <f t="shared" si="15"/>
        <v>0</v>
      </c>
      <c r="AE337" s="76">
        <f t="shared" si="16"/>
        <v>0</v>
      </c>
      <c r="AF337" s="20" t="str">
        <f t="shared" si="17"/>
        <v/>
      </c>
    </row>
    <row r="338" spans="1:32" x14ac:dyDescent="0.25">
      <c r="A338" s="75">
        <f>'دليل الحسابات'!A336</f>
        <v>4</v>
      </c>
      <c r="B338" s="75">
        <f>'دليل الحسابات'!B336</f>
        <v>61104000</v>
      </c>
      <c r="C338" s="75" t="str">
        <f>'دليل الحسابات'!C336</f>
        <v>كهرباء ومياه وهاتف وانترنت وبريد</v>
      </c>
      <c r="D338" s="76">
        <f>SUMIFS('القيد الإفتتاحي'!$I$6:$I$1600,'القيد الإفتتاحي'!$F$6:$F$1600,$B338,'القيد الإفتتاحي'!$B$6:$B$1600,$D$1)</f>
        <v>0</v>
      </c>
      <c r="E338" s="76">
        <f>SUMIFS('القيد الإفتتاحي'!$M$6:$M$1600,'القيد الإفتتاحي'!$J$6:$J$1600,$B338,'القيد الإفتتاحي'!$B$6:$B$1600,$D$1)</f>
        <v>0</v>
      </c>
      <c r="F338" s="76">
        <f>SUMIFS('اليومية العامة'!$I$6:$I$1600,'اليومية العامة'!$F$6:$F$1600,$B338,'اليومية العامة'!$B$6:$B$1600,$F$1)</f>
        <v>0</v>
      </c>
      <c r="G338" s="76">
        <f>SUMIFS('اليومية العامة'!$M$6:$M$1600,'اليومية العامة'!$J$6:$J$1600,$B338,'اليومية العامة'!$B$6:$B$1600,$F$1)</f>
        <v>0</v>
      </c>
      <c r="H338" s="76">
        <f>SUMIFS('اليومية العامة'!$I$6:$I$1600,'اليومية العامة'!$F$6:$F$1600,$B338,'اليومية العامة'!$B$6:$B$1600,$H$1)</f>
        <v>0</v>
      </c>
      <c r="I338" s="76">
        <f>SUMIFS('اليومية العامة'!$M$6:$M$1600,'اليومية العامة'!$J$6:$J$1600,$B338,'اليومية العامة'!$B$6:$B$1600,$H$1)</f>
        <v>0</v>
      </c>
      <c r="J338" s="76">
        <f>SUMIFS('اليومية العامة'!$I$6:$I$1600,'اليومية العامة'!$F$6:$F$1600,$B338,'اليومية العامة'!$B$6:$B$1600,$J$1)</f>
        <v>0</v>
      </c>
      <c r="K338" s="76">
        <f>SUMIFS('اليومية العامة'!$M$6:$M$1600,'اليومية العامة'!$J$6:$J$1600,$B338,'اليومية العامة'!$B$6:$B$1600,$J$1)</f>
        <v>0</v>
      </c>
      <c r="L338" s="76">
        <f>SUMIFS('اليومية العامة'!$I$6:$I$1600,'اليومية العامة'!$F$6:$F$1600,$B338,'اليومية العامة'!$B$6:$B$1600,$L$1)</f>
        <v>0</v>
      </c>
      <c r="M338" s="76">
        <f>SUMIFS('اليومية العامة'!$M$6:$M$1600,'اليومية العامة'!$J$6:$J$1600,$B338,'اليومية العامة'!$B$6:$B$1600,$L$1)</f>
        <v>0</v>
      </c>
      <c r="N338" s="76">
        <f>SUMIFS('اليومية العامة'!$I$6:$I$1600,'اليومية العامة'!$F$6:$F$1600,$B338,'اليومية العامة'!$B$6:$B$1600,$N$1)</f>
        <v>0</v>
      </c>
      <c r="O338" s="76">
        <f>SUMIFS('اليومية العامة'!$M$6:$M$1600,'اليومية العامة'!$J$6:$J$1600,$B338,'اليومية العامة'!$B$6:$B$1600,$N$1)</f>
        <v>0</v>
      </c>
      <c r="P338" s="76">
        <f>SUMIFS('اليومية العامة'!$I$6:$I$1600,'اليومية العامة'!$F$6:$F$1600,$B338,'اليومية العامة'!$B$6:$B$1600,$P$1)</f>
        <v>0</v>
      </c>
      <c r="Q338" s="76">
        <f>SUMIFS('اليومية العامة'!$M$6:$M$1600,'اليومية العامة'!$J$6:$J$1600,$B338,'اليومية العامة'!$B$6:$B$1600,$P$1)</f>
        <v>0</v>
      </c>
      <c r="R338" s="76">
        <f>SUMIFS('اليومية العامة'!$I$6:$I$1600,'اليومية العامة'!$F$6:$F$1600,$B338,'اليومية العامة'!$B$6:$B$1600,$R$1)</f>
        <v>0</v>
      </c>
      <c r="S338" s="76">
        <f>SUMIFS('اليومية العامة'!$M$6:$M$1600,'اليومية العامة'!$J$6:$J$1600,$B338,'اليومية العامة'!$B$6:$B$1600,$R$1)</f>
        <v>0</v>
      </c>
      <c r="T338" s="76">
        <f>SUMIFS('اليومية العامة'!$I$6:$I$1600,'اليومية العامة'!$F$6:$F$1600,$B338,'اليومية العامة'!$B$6:$B$1600,$T$1)</f>
        <v>0</v>
      </c>
      <c r="U338" s="76">
        <f>SUMIFS('اليومية العامة'!$M$6:$M$1600,'اليومية العامة'!$J$6:$J$1600,$B338,'اليومية العامة'!$B$6:$B$1600,$T$1)</f>
        <v>0</v>
      </c>
      <c r="V338" s="76">
        <f>SUMIFS('اليومية العامة'!$I$6:$I$1600,'اليومية العامة'!$F$6:$F$1600,$B338,'اليومية العامة'!$B$6:$B$1600,$V$1)</f>
        <v>0</v>
      </c>
      <c r="W338" s="76">
        <f>SUMIFS('اليومية العامة'!$M$6:$M$1600,'اليومية العامة'!$J$6:$J$1600,$B338,'اليومية العامة'!$B$6:$B$1600,$V$1)</f>
        <v>0</v>
      </c>
      <c r="X338" s="76">
        <f>SUMIFS('اليومية العامة'!$I$6:$I$1600,'اليومية العامة'!$F$6:$F$1600,$B338,'اليومية العامة'!$B$6:$B$1600,$X$1)</f>
        <v>0</v>
      </c>
      <c r="Y338" s="76">
        <f>SUMIFS('اليومية العامة'!$M$6:$M$1600,'اليومية العامة'!$J$6:$J$1600,$B338,'اليومية العامة'!$B$6:$B$1600,$X$1)</f>
        <v>0</v>
      </c>
      <c r="Z338" s="76">
        <f>SUMIFS('اليومية العامة'!$I$6:$I$1600,'اليومية العامة'!$F$6:$F$1600,$B338,'اليومية العامة'!$B$6:$B$1600,$Z$1)</f>
        <v>0</v>
      </c>
      <c r="AA338" s="76">
        <f>SUMIFS('اليومية العامة'!$M$6:$M$1600,'اليومية العامة'!$J$6:$J$1600,$B338,'اليومية العامة'!$B$6:$B$1600,$Z$1)</f>
        <v>0</v>
      </c>
      <c r="AB338" s="76">
        <f>SUMIFS('اليومية العامة'!$I$6:$I$1600,'اليومية العامة'!$F$6:$F$1600,$B338,'اليومية العامة'!$B$6:$B$1600,$AB$1)</f>
        <v>0</v>
      </c>
      <c r="AC338" s="76">
        <f>SUMIFS('اليومية العامة'!$M$6:$M$1600,'اليومية العامة'!$J$6:$J$1600,$B338,'اليومية العامة'!$B$6:$B$1600,$AB$1)</f>
        <v>0</v>
      </c>
      <c r="AD338" s="76">
        <f t="shared" si="15"/>
        <v>0</v>
      </c>
      <c r="AE338" s="76">
        <f t="shared" si="16"/>
        <v>0</v>
      </c>
      <c r="AF338" s="20" t="str">
        <f t="shared" si="17"/>
        <v/>
      </c>
    </row>
    <row r="339" spans="1:32" x14ac:dyDescent="0.25">
      <c r="A339" s="75">
        <f>'دليل الحسابات'!A337</f>
        <v>5</v>
      </c>
      <c r="B339" s="75">
        <f>'دليل الحسابات'!B337</f>
        <v>61104001</v>
      </c>
      <c r="C339" s="75" t="str">
        <f>'دليل الحسابات'!C337</f>
        <v>كهرباء</v>
      </c>
      <c r="D339" s="76">
        <f>SUMIFS('القيد الإفتتاحي'!$I$6:$I$1600,'القيد الإفتتاحي'!$F$6:$F$1600,$B339,'القيد الإفتتاحي'!$B$6:$B$1600,$D$1)</f>
        <v>0</v>
      </c>
      <c r="E339" s="76">
        <f>SUMIFS('القيد الإفتتاحي'!$M$6:$M$1600,'القيد الإفتتاحي'!$J$6:$J$1600,$B339,'القيد الإفتتاحي'!$B$6:$B$1600,$D$1)</f>
        <v>0</v>
      </c>
      <c r="F339" s="76">
        <f>SUMIFS('اليومية العامة'!$I$6:$I$1600,'اليومية العامة'!$F$6:$F$1600,$B339,'اليومية العامة'!$B$6:$B$1600,$F$1)</f>
        <v>0</v>
      </c>
      <c r="G339" s="76">
        <f>SUMIFS('اليومية العامة'!$M$6:$M$1600,'اليومية العامة'!$J$6:$J$1600,$B339,'اليومية العامة'!$B$6:$B$1600,$F$1)</f>
        <v>0</v>
      </c>
      <c r="H339" s="76">
        <f>SUMIFS('اليومية العامة'!$I$6:$I$1600,'اليومية العامة'!$F$6:$F$1600,$B339,'اليومية العامة'!$B$6:$B$1600,$H$1)</f>
        <v>0</v>
      </c>
      <c r="I339" s="76">
        <f>SUMIFS('اليومية العامة'!$M$6:$M$1600,'اليومية العامة'!$J$6:$J$1600,$B339,'اليومية العامة'!$B$6:$B$1600,$H$1)</f>
        <v>0</v>
      </c>
      <c r="J339" s="76">
        <f>SUMIFS('اليومية العامة'!$I$6:$I$1600,'اليومية العامة'!$F$6:$F$1600,$B339,'اليومية العامة'!$B$6:$B$1600,$J$1)</f>
        <v>0</v>
      </c>
      <c r="K339" s="76">
        <f>SUMIFS('اليومية العامة'!$M$6:$M$1600,'اليومية العامة'!$J$6:$J$1600,$B339,'اليومية العامة'!$B$6:$B$1600,$J$1)</f>
        <v>0</v>
      </c>
      <c r="L339" s="76">
        <f>SUMIFS('اليومية العامة'!$I$6:$I$1600,'اليومية العامة'!$F$6:$F$1600,$B339,'اليومية العامة'!$B$6:$B$1600,$L$1)</f>
        <v>0</v>
      </c>
      <c r="M339" s="76">
        <f>SUMIFS('اليومية العامة'!$M$6:$M$1600,'اليومية العامة'!$J$6:$J$1600,$B339,'اليومية العامة'!$B$6:$B$1600,$L$1)</f>
        <v>0</v>
      </c>
      <c r="N339" s="76">
        <f>SUMIFS('اليومية العامة'!$I$6:$I$1600,'اليومية العامة'!$F$6:$F$1600,$B339,'اليومية العامة'!$B$6:$B$1600,$N$1)</f>
        <v>0</v>
      </c>
      <c r="O339" s="76">
        <f>SUMIFS('اليومية العامة'!$M$6:$M$1600,'اليومية العامة'!$J$6:$J$1600,$B339,'اليومية العامة'!$B$6:$B$1600,$N$1)</f>
        <v>0</v>
      </c>
      <c r="P339" s="76">
        <f>SUMIFS('اليومية العامة'!$I$6:$I$1600,'اليومية العامة'!$F$6:$F$1600,$B339,'اليومية العامة'!$B$6:$B$1600,$P$1)</f>
        <v>0</v>
      </c>
      <c r="Q339" s="76">
        <f>SUMIFS('اليومية العامة'!$M$6:$M$1600,'اليومية العامة'!$J$6:$J$1600,$B339,'اليومية العامة'!$B$6:$B$1600,$P$1)</f>
        <v>0</v>
      </c>
      <c r="R339" s="76">
        <f>SUMIFS('اليومية العامة'!$I$6:$I$1600,'اليومية العامة'!$F$6:$F$1600,$B339,'اليومية العامة'!$B$6:$B$1600,$R$1)</f>
        <v>0</v>
      </c>
      <c r="S339" s="76">
        <f>SUMIFS('اليومية العامة'!$M$6:$M$1600,'اليومية العامة'!$J$6:$J$1600,$B339,'اليومية العامة'!$B$6:$B$1600,$R$1)</f>
        <v>0</v>
      </c>
      <c r="T339" s="76">
        <f>SUMIFS('اليومية العامة'!$I$6:$I$1600,'اليومية العامة'!$F$6:$F$1600,$B339,'اليومية العامة'!$B$6:$B$1600,$T$1)</f>
        <v>0</v>
      </c>
      <c r="U339" s="76">
        <f>SUMIFS('اليومية العامة'!$M$6:$M$1600,'اليومية العامة'!$J$6:$J$1600,$B339,'اليومية العامة'!$B$6:$B$1600,$T$1)</f>
        <v>0</v>
      </c>
      <c r="V339" s="76">
        <f>SUMIFS('اليومية العامة'!$I$6:$I$1600,'اليومية العامة'!$F$6:$F$1600,$B339,'اليومية العامة'!$B$6:$B$1600,$V$1)</f>
        <v>0</v>
      </c>
      <c r="W339" s="76">
        <f>SUMIFS('اليومية العامة'!$M$6:$M$1600,'اليومية العامة'!$J$6:$J$1600,$B339,'اليومية العامة'!$B$6:$B$1600,$V$1)</f>
        <v>0</v>
      </c>
      <c r="X339" s="76">
        <f>SUMIFS('اليومية العامة'!$I$6:$I$1600,'اليومية العامة'!$F$6:$F$1600,$B339,'اليومية العامة'!$B$6:$B$1600,$X$1)</f>
        <v>0</v>
      </c>
      <c r="Y339" s="76">
        <f>SUMIFS('اليومية العامة'!$M$6:$M$1600,'اليومية العامة'!$J$6:$J$1600,$B339,'اليومية العامة'!$B$6:$B$1600,$X$1)</f>
        <v>0</v>
      </c>
      <c r="Z339" s="76">
        <f>SUMIFS('اليومية العامة'!$I$6:$I$1600,'اليومية العامة'!$F$6:$F$1600,$B339,'اليومية العامة'!$B$6:$B$1600,$Z$1)</f>
        <v>0</v>
      </c>
      <c r="AA339" s="76">
        <f>SUMIFS('اليومية العامة'!$M$6:$M$1600,'اليومية العامة'!$J$6:$J$1600,$B339,'اليومية العامة'!$B$6:$B$1600,$Z$1)</f>
        <v>0</v>
      </c>
      <c r="AB339" s="76">
        <f>SUMIFS('اليومية العامة'!$I$6:$I$1600,'اليومية العامة'!$F$6:$F$1600,$B339,'اليومية العامة'!$B$6:$B$1600,$AB$1)</f>
        <v>0</v>
      </c>
      <c r="AC339" s="76">
        <f>SUMIFS('اليومية العامة'!$M$6:$M$1600,'اليومية العامة'!$J$6:$J$1600,$B339,'اليومية العامة'!$B$6:$B$1600,$AB$1)</f>
        <v>0</v>
      </c>
      <c r="AD339" s="76">
        <f t="shared" si="15"/>
        <v>0</v>
      </c>
      <c r="AE339" s="76">
        <f t="shared" si="16"/>
        <v>0</v>
      </c>
      <c r="AF339" s="20" t="str">
        <f t="shared" si="17"/>
        <v/>
      </c>
    </row>
    <row r="340" spans="1:32" x14ac:dyDescent="0.25">
      <c r="A340" s="75">
        <f>'دليل الحسابات'!A338</f>
        <v>5</v>
      </c>
      <c r="B340" s="75">
        <f>'دليل الحسابات'!B338</f>
        <v>61104002</v>
      </c>
      <c r="C340" s="75" t="str">
        <f>'دليل الحسابات'!C338</f>
        <v>مياه</v>
      </c>
      <c r="D340" s="76">
        <f>SUMIFS('القيد الإفتتاحي'!$I$6:$I$1600,'القيد الإفتتاحي'!$F$6:$F$1600,$B340,'القيد الإفتتاحي'!$B$6:$B$1600,$D$1)</f>
        <v>0</v>
      </c>
      <c r="E340" s="76">
        <f>SUMIFS('القيد الإفتتاحي'!$M$6:$M$1600,'القيد الإفتتاحي'!$J$6:$J$1600,$B340,'القيد الإفتتاحي'!$B$6:$B$1600,$D$1)</f>
        <v>0</v>
      </c>
      <c r="F340" s="76">
        <f>SUMIFS('اليومية العامة'!$I$6:$I$1600,'اليومية العامة'!$F$6:$F$1600,$B340,'اليومية العامة'!$B$6:$B$1600,$F$1)</f>
        <v>0</v>
      </c>
      <c r="G340" s="76">
        <f>SUMIFS('اليومية العامة'!$M$6:$M$1600,'اليومية العامة'!$J$6:$J$1600,$B340,'اليومية العامة'!$B$6:$B$1600,$F$1)</f>
        <v>0</v>
      </c>
      <c r="H340" s="76">
        <f>SUMIFS('اليومية العامة'!$I$6:$I$1600,'اليومية العامة'!$F$6:$F$1600,$B340,'اليومية العامة'!$B$6:$B$1600,$H$1)</f>
        <v>0</v>
      </c>
      <c r="I340" s="76">
        <f>SUMIFS('اليومية العامة'!$M$6:$M$1600,'اليومية العامة'!$J$6:$J$1600,$B340,'اليومية العامة'!$B$6:$B$1600,$H$1)</f>
        <v>0</v>
      </c>
      <c r="J340" s="76">
        <f>SUMIFS('اليومية العامة'!$I$6:$I$1600,'اليومية العامة'!$F$6:$F$1600,$B340,'اليومية العامة'!$B$6:$B$1600,$J$1)</f>
        <v>0</v>
      </c>
      <c r="K340" s="76">
        <f>SUMIFS('اليومية العامة'!$M$6:$M$1600,'اليومية العامة'!$J$6:$J$1600,$B340,'اليومية العامة'!$B$6:$B$1600,$J$1)</f>
        <v>0</v>
      </c>
      <c r="L340" s="76">
        <f>SUMIFS('اليومية العامة'!$I$6:$I$1600,'اليومية العامة'!$F$6:$F$1600,$B340,'اليومية العامة'!$B$6:$B$1600,$L$1)</f>
        <v>0</v>
      </c>
      <c r="M340" s="76">
        <f>SUMIFS('اليومية العامة'!$M$6:$M$1600,'اليومية العامة'!$J$6:$J$1600,$B340,'اليومية العامة'!$B$6:$B$1600,$L$1)</f>
        <v>0</v>
      </c>
      <c r="N340" s="76">
        <f>SUMIFS('اليومية العامة'!$I$6:$I$1600,'اليومية العامة'!$F$6:$F$1600,$B340,'اليومية العامة'!$B$6:$B$1600,$N$1)</f>
        <v>0</v>
      </c>
      <c r="O340" s="76">
        <f>SUMIFS('اليومية العامة'!$M$6:$M$1600,'اليومية العامة'!$J$6:$J$1600,$B340,'اليومية العامة'!$B$6:$B$1600,$N$1)</f>
        <v>0</v>
      </c>
      <c r="P340" s="76">
        <f>SUMIFS('اليومية العامة'!$I$6:$I$1600,'اليومية العامة'!$F$6:$F$1600,$B340,'اليومية العامة'!$B$6:$B$1600,$P$1)</f>
        <v>0</v>
      </c>
      <c r="Q340" s="76">
        <f>SUMIFS('اليومية العامة'!$M$6:$M$1600,'اليومية العامة'!$J$6:$J$1600,$B340,'اليومية العامة'!$B$6:$B$1600,$P$1)</f>
        <v>0</v>
      </c>
      <c r="R340" s="76">
        <f>SUMIFS('اليومية العامة'!$I$6:$I$1600,'اليومية العامة'!$F$6:$F$1600,$B340,'اليومية العامة'!$B$6:$B$1600,$R$1)</f>
        <v>0</v>
      </c>
      <c r="S340" s="76">
        <f>SUMIFS('اليومية العامة'!$M$6:$M$1600,'اليومية العامة'!$J$6:$J$1600,$B340,'اليومية العامة'!$B$6:$B$1600,$R$1)</f>
        <v>0</v>
      </c>
      <c r="T340" s="76">
        <f>SUMIFS('اليومية العامة'!$I$6:$I$1600,'اليومية العامة'!$F$6:$F$1600,$B340,'اليومية العامة'!$B$6:$B$1600,$T$1)</f>
        <v>0</v>
      </c>
      <c r="U340" s="76">
        <f>SUMIFS('اليومية العامة'!$M$6:$M$1600,'اليومية العامة'!$J$6:$J$1600,$B340,'اليومية العامة'!$B$6:$B$1600,$T$1)</f>
        <v>0</v>
      </c>
      <c r="V340" s="76">
        <f>SUMIFS('اليومية العامة'!$I$6:$I$1600,'اليومية العامة'!$F$6:$F$1600,$B340,'اليومية العامة'!$B$6:$B$1600,$V$1)</f>
        <v>0</v>
      </c>
      <c r="W340" s="76">
        <f>SUMIFS('اليومية العامة'!$M$6:$M$1600,'اليومية العامة'!$J$6:$J$1600,$B340,'اليومية العامة'!$B$6:$B$1600,$V$1)</f>
        <v>0</v>
      </c>
      <c r="X340" s="76">
        <f>SUMIFS('اليومية العامة'!$I$6:$I$1600,'اليومية العامة'!$F$6:$F$1600,$B340,'اليومية العامة'!$B$6:$B$1600,$X$1)</f>
        <v>0</v>
      </c>
      <c r="Y340" s="76">
        <f>SUMIFS('اليومية العامة'!$M$6:$M$1600,'اليومية العامة'!$J$6:$J$1600,$B340,'اليومية العامة'!$B$6:$B$1600,$X$1)</f>
        <v>0</v>
      </c>
      <c r="Z340" s="76">
        <f>SUMIFS('اليومية العامة'!$I$6:$I$1600,'اليومية العامة'!$F$6:$F$1600,$B340,'اليومية العامة'!$B$6:$B$1600,$Z$1)</f>
        <v>0</v>
      </c>
      <c r="AA340" s="76">
        <f>SUMIFS('اليومية العامة'!$M$6:$M$1600,'اليومية العامة'!$J$6:$J$1600,$B340,'اليومية العامة'!$B$6:$B$1600,$Z$1)</f>
        <v>0</v>
      </c>
      <c r="AB340" s="76">
        <f>SUMIFS('اليومية العامة'!$I$6:$I$1600,'اليومية العامة'!$F$6:$F$1600,$B340,'اليومية العامة'!$B$6:$B$1600,$AB$1)</f>
        <v>0</v>
      </c>
      <c r="AC340" s="76">
        <f>SUMIFS('اليومية العامة'!$M$6:$M$1600,'اليومية العامة'!$J$6:$J$1600,$B340,'اليومية العامة'!$B$6:$B$1600,$AB$1)</f>
        <v>0</v>
      </c>
      <c r="AD340" s="76">
        <f t="shared" si="15"/>
        <v>0</v>
      </c>
      <c r="AE340" s="76">
        <f t="shared" si="16"/>
        <v>0</v>
      </c>
      <c r="AF340" s="20" t="str">
        <f t="shared" si="17"/>
        <v/>
      </c>
    </row>
    <row r="341" spans="1:32" x14ac:dyDescent="0.25">
      <c r="A341" s="75">
        <f>'دليل الحسابات'!A339</f>
        <v>5</v>
      </c>
      <c r="B341" s="75">
        <f>'دليل الحسابات'!B339</f>
        <v>61104003</v>
      </c>
      <c r="C341" s="75" t="str">
        <f>'دليل الحسابات'!C339</f>
        <v>هاتف و إنترنت</v>
      </c>
      <c r="D341" s="76">
        <f>SUMIFS('القيد الإفتتاحي'!$I$6:$I$1600,'القيد الإفتتاحي'!$F$6:$F$1600,$B341,'القيد الإفتتاحي'!$B$6:$B$1600,$D$1)</f>
        <v>0</v>
      </c>
      <c r="E341" s="76">
        <f>SUMIFS('القيد الإفتتاحي'!$M$6:$M$1600,'القيد الإفتتاحي'!$J$6:$J$1600,$B341,'القيد الإفتتاحي'!$B$6:$B$1600,$D$1)</f>
        <v>0</v>
      </c>
      <c r="F341" s="76">
        <f>SUMIFS('اليومية العامة'!$I$6:$I$1600,'اليومية العامة'!$F$6:$F$1600,$B341,'اليومية العامة'!$B$6:$B$1600,$F$1)</f>
        <v>0</v>
      </c>
      <c r="G341" s="76">
        <f>SUMIFS('اليومية العامة'!$M$6:$M$1600,'اليومية العامة'!$J$6:$J$1600,$B341,'اليومية العامة'!$B$6:$B$1600,$F$1)</f>
        <v>0</v>
      </c>
      <c r="H341" s="76">
        <f>SUMIFS('اليومية العامة'!$I$6:$I$1600,'اليومية العامة'!$F$6:$F$1600,$B341,'اليومية العامة'!$B$6:$B$1600,$H$1)</f>
        <v>0</v>
      </c>
      <c r="I341" s="76">
        <f>SUMIFS('اليومية العامة'!$M$6:$M$1600,'اليومية العامة'!$J$6:$J$1600,$B341,'اليومية العامة'!$B$6:$B$1600,$H$1)</f>
        <v>0</v>
      </c>
      <c r="J341" s="76">
        <f>SUMIFS('اليومية العامة'!$I$6:$I$1600,'اليومية العامة'!$F$6:$F$1600,$B341,'اليومية العامة'!$B$6:$B$1600,$J$1)</f>
        <v>0</v>
      </c>
      <c r="K341" s="76">
        <f>SUMIFS('اليومية العامة'!$M$6:$M$1600,'اليومية العامة'!$J$6:$J$1600,$B341,'اليومية العامة'!$B$6:$B$1600,$J$1)</f>
        <v>0</v>
      </c>
      <c r="L341" s="76">
        <f>SUMIFS('اليومية العامة'!$I$6:$I$1600,'اليومية العامة'!$F$6:$F$1600,$B341,'اليومية العامة'!$B$6:$B$1600,$L$1)</f>
        <v>0</v>
      </c>
      <c r="M341" s="76">
        <f>SUMIFS('اليومية العامة'!$M$6:$M$1600,'اليومية العامة'!$J$6:$J$1600,$B341,'اليومية العامة'!$B$6:$B$1600,$L$1)</f>
        <v>0</v>
      </c>
      <c r="N341" s="76">
        <f>SUMIFS('اليومية العامة'!$I$6:$I$1600,'اليومية العامة'!$F$6:$F$1600,$B341,'اليومية العامة'!$B$6:$B$1600,$N$1)</f>
        <v>0</v>
      </c>
      <c r="O341" s="76">
        <f>SUMIFS('اليومية العامة'!$M$6:$M$1600,'اليومية العامة'!$J$6:$J$1600,$B341,'اليومية العامة'!$B$6:$B$1600,$N$1)</f>
        <v>0</v>
      </c>
      <c r="P341" s="76">
        <f>SUMIFS('اليومية العامة'!$I$6:$I$1600,'اليومية العامة'!$F$6:$F$1600,$B341,'اليومية العامة'!$B$6:$B$1600,$P$1)</f>
        <v>0</v>
      </c>
      <c r="Q341" s="76">
        <f>SUMIFS('اليومية العامة'!$M$6:$M$1600,'اليومية العامة'!$J$6:$J$1600,$B341,'اليومية العامة'!$B$6:$B$1600,$P$1)</f>
        <v>0</v>
      </c>
      <c r="R341" s="76">
        <f>SUMIFS('اليومية العامة'!$I$6:$I$1600,'اليومية العامة'!$F$6:$F$1600,$B341,'اليومية العامة'!$B$6:$B$1600,$R$1)</f>
        <v>0</v>
      </c>
      <c r="S341" s="76">
        <f>SUMIFS('اليومية العامة'!$M$6:$M$1600,'اليومية العامة'!$J$6:$J$1600,$B341,'اليومية العامة'!$B$6:$B$1600,$R$1)</f>
        <v>0</v>
      </c>
      <c r="T341" s="76">
        <f>SUMIFS('اليومية العامة'!$I$6:$I$1600,'اليومية العامة'!$F$6:$F$1600,$B341,'اليومية العامة'!$B$6:$B$1600,$T$1)</f>
        <v>0</v>
      </c>
      <c r="U341" s="76">
        <f>SUMIFS('اليومية العامة'!$M$6:$M$1600,'اليومية العامة'!$J$6:$J$1600,$B341,'اليومية العامة'!$B$6:$B$1600,$T$1)</f>
        <v>0</v>
      </c>
      <c r="V341" s="76">
        <f>SUMIFS('اليومية العامة'!$I$6:$I$1600,'اليومية العامة'!$F$6:$F$1600,$B341,'اليومية العامة'!$B$6:$B$1600,$V$1)</f>
        <v>0</v>
      </c>
      <c r="W341" s="76">
        <f>SUMIFS('اليومية العامة'!$M$6:$M$1600,'اليومية العامة'!$J$6:$J$1600,$B341,'اليومية العامة'!$B$6:$B$1600,$V$1)</f>
        <v>0</v>
      </c>
      <c r="X341" s="76">
        <f>SUMIFS('اليومية العامة'!$I$6:$I$1600,'اليومية العامة'!$F$6:$F$1600,$B341,'اليومية العامة'!$B$6:$B$1600,$X$1)</f>
        <v>0</v>
      </c>
      <c r="Y341" s="76">
        <f>SUMIFS('اليومية العامة'!$M$6:$M$1600,'اليومية العامة'!$J$6:$J$1600,$B341,'اليومية العامة'!$B$6:$B$1600,$X$1)</f>
        <v>0</v>
      </c>
      <c r="Z341" s="76">
        <f>SUMIFS('اليومية العامة'!$I$6:$I$1600,'اليومية العامة'!$F$6:$F$1600,$B341,'اليومية العامة'!$B$6:$B$1600,$Z$1)</f>
        <v>0</v>
      </c>
      <c r="AA341" s="76">
        <f>SUMIFS('اليومية العامة'!$M$6:$M$1600,'اليومية العامة'!$J$6:$J$1600,$B341,'اليومية العامة'!$B$6:$B$1600,$Z$1)</f>
        <v>0</v>
      </c>
      <c r="AB341" s="76">
        <f>SUMIFS('اليومية العامة'!$I$6:$I$1600,'اليومية العامة'!$F$6:$F$1600,$B341,'اليومية العامة'!$B$6:$B$1600,$AB$1)</f>
        <v>0</v>
      </c>
      <c r="AC341" s="76">
        <f>SUMIFS('اليومية العامة'!$M$6:$M$1600,'اليومية العامة'!$J$6:$J$1600,$B341,'اليومية العامة'!$B$6:$B$1600,$AB$1)</f>
        <v>0</v>
      </c>
      <c r="AD341" s="76">
        <f t="shared" si="15"/>
        <v>0</v>
      </c>
      <c r="AE341" s="76">
        <f t="shared" si="16"/>
        <v>0</v>
      </c>
      <c r="AF341" s="20" t="str">
        <f t="shared" si="17"/>
        <v/>
      </c>
    </row>
    <row r="342" spans="1:32" x14ac:dyDescent="0.25">
      <c r="A342" s="75">
        <f>'دليل الحسابات'!A340</f>
        <v>5</v>
      </c>
      <c r="B342" s="75">
        <f>'دليل الحسابات'!B340</f>
        <v>61104004</v>
      </c>
      <c r="C342" s="75" t="str">
        <f>'دليل الحسابات'!C340</f>
        <v>بريد</v>
      </c>
      <c r="D342" s="76">
        <f>SUMIFS('القيد الإفتتاحي'!$I$6:$I$1600,'القيد الإفتتاحي'!$F$6:$F$1600,$B342,'القيد الإفتتاحي'!$B$6:$B$1600,$D$1)</f>
        <v>0</v>
      </c>
      <c r="E342" s="76">
        <f>SUMIFS('القيد الإفتتاحي'!$M$6:$M$1600,'القيد الإفتتاحي'!$J$6:$J$1600,$B342,'القيد الإفتتاحي'!$B$6:$B$1600,$D$1)</f>
        <v>0</v>
      </c>
      <c r="F342" s="76">
        <f>SUMIFS('اليومية العامة'!$I$6:$I$1600,'اليومية العامة'!$F$6:$F$1600,$B342,'اليومية العامة'!$B$6:$B$1600,$F$1)</f>
        <v>0</v>
      </c>
      <c r="G342" s="76">
        <f>SUMIFS('اليومية العامة'!$M$6:$M$1600,'اليومية العامة'!$J$6:$J$1600,$B342,'اليومية العامة'!$B$6:$B$1600,$F$1)</f>
        <v>0</v>
      </c>
      <c r="H342" s="76">
        <f>SUMIFS('اليومية العامة'!$I$6:$I$1600,'اليومية العامة'!$F$6:$F$1600,$B342,'اليومية العامة'!$B$6:$B$1600,$H$1)</f>
        <v>0</v>
      </c>
      <c r="I342" s="76">
        <f>SUMIFS('اليومية العامة'!$M$6:$M$1600,'اليومية العامة'!$J$6:$J$1600,$B342,'اليومية العامة'!$B$6:$B$1600,$H$1)</f>
        <v>0</v>
      </c>
      <c r="J342" s="76">
        <f>SUMIFS('اليومية العامة'!$I$6:$I$1600,'اليومية العامة'!$F$6:$F$1600,$B342,'اليومية العامة'!$B$6:$B$1600,$J$1)</f>
        <v>0</v>
      </c>
      <c r="K342" s="76">
        <f>SUMIFS('اليومية العامة'!$M$6:$M$1600,'اليومية العامة'!$J$6:$J$1600,$B342,'اليومية العامة'!$B$6:$B$1600,$J$1)</f>
        <v>0</v>
      </c>
      <c r="L342" s="76">
        <f>SUMIFS('اليومية العامة'!$I$6:$I$1600,'اليومية العامة'!$F$6:$F$1600,$B342,'اليومية العامة'!$B$6:$B$1600,$L$1)</f>
        <v>0</v>
      </c>
      <c r="M342" s="76">
        <f>SUMIFS('اليومية العامة'!$M$6:$M$1600,'اليومية العامة'!$J$6:$J$1600,$B342,'اليومية العامة'!$B$6:$B$1600,$L$1)</f>
        <v>0</v>
      </c>
      <c r="N342" s="76">
        <f>SUMIFS('اليومية العامة'!$I$6:$I$1600,'اليومية العامة'!$F$6:$F$1600,$B342,'اليومية العامة'!$B$6:$B$1600,$N$1)</f>
        <v>0</v>
      </c>
      <c r="O342" s="76">
        <f>SUMIFS('اليومية العامة'!$M$6:$M$1600,'اليومية العامة'!$J$6:$J$1600,$B342,'اليومية العامة'!$B$6:$B$1600,$N$1)</f>
        <v>0</v>
      </c>
      <c r="P342" s="76">
        <f>SUMIFS('اليومية العامة'!$I$6:$I$1600,'اليومية العامة'!$F$6:$F$1600,$B342,'اليومية العامة'!$B$6:$B$1600,$P$1)</f>
        <v>0</v>
      </c>
      <c r="Q342" s="76">
        <f>SUMIFS('اليومية العامة'!$M$6:$M$1600,'اليومية العامة'!$J$6:$J$1600,$B342,'اليومية العامة'!$B$6:$B$1600,$P$1)</f>
        <v>0</v>
      </c>
      <c r="R342" s="76">
        <f>SUMIFS('اليومية العامة'!$I$6:$I$1600,'اليومية العامة'!$F$6:$F$1600,$B342,'اليومية العامة'!$B$6:$B$1600,$R$1)</f>
        <v>0</v>
      </c>
      <c r="S342" s="76">
        <f>SUMIFS('اليومية العامة'!$M$6:$M$1600,'اليومية العامة'!$J$6:$J$1600,$B342,'اليومية العامة'!$B$6:$B$1600,$R$1)</f>
        <v>0</v>
      </c>
      <c r="T342" s="76">
        <f>SUMIFS('اليومية العامة'!$I$6:$I$1600,'اليومية العامة'!$F$6:$F$1600,$B342,'اليومية العامة'!$B$6:$B$1600,$T$1)</f>
        <v>0</v>
      </c>
      <c r="U342" s="76">
        <f>SUMIFS('اليومية العامة'!$M$6:$M$1600,'اليومية العامة'!$J$6:$J$1600,$B342,'اليومية العامة'!$B$6:$B$1600,$T$1)</f>
        <v>0</v>
      </c>
      <c r="V342" s="76">
        <f>SUMIFS('اليومية العامة'!$I$6:$I$1600,'اليومية العامة'!$F$6:$F$1600,$B342,'اليومية العامة'!$B$6:$B$1600,$V$1)</f>
        <v>0</v>
      </c>
      <c r="W342" s="76">
        <f>SUMIFS('اليومية العامة'!$M$6:$M$1600,'اليومية العامة'!$J$6:$J$1600,$B342,'اليومية العامة'!$B$6:$B$1600,$V$1)</f>
        <v>0</v>
      </c>
      <c r="X342" s="76">
        <f>SUMIFS('اليومية العامة'!$I$6:$I$1600,'اليومية العامة'!$F$6:$F$1600,$B342,'اليومية العامة'!$B$6:$B$1600,$X$1)</f>
        <v>0</v>
      </c>
      <c r="Y342" s="76">
        <f>SUMIFS('اليومية العامة'!$M$6:$M$1600,'اليومية العامة'!$J$6:$J$1600,$B342,'اليومية العامة'!$B$6:$B$1600,$X$1)</f>
        <v>0</v>
      </c>
      <c r="Z342" s="76">
        <f>SUMIFS('اليومية العامة'!$I$6:$I$1600,'اليومية العامة'!$F$6:$F$1600,$B342,'اليومية العامة'!$B$6:$B$1600,$Z$1)</f>
        <v>0</v>
      </c>
      <c r="AA342" s="76">
        <f>SUMIFS('اليومية العامة'!$M$6:$M$1600,'اليومية العامة'!$J$6:$J$1600,$B342,'اليومية العامة'!$B$6:$B$1600,$Z$1)</f>
        <v>0</v>
      </c>
      <c r="AB342" s="76">
        <f>SUMIFS('اليومية العامة'!$I$6:$I$1600,'اليومية العامة'!$F$6:$F$1600,$B342,'اليومية العامة'!$B$6:$B$1600,$AB$1)</f>
        <v>0</v>
      </c>
      <c r="AC342" s="76">
        <f>SUMIFS('اليومية العامة'!$M$6:$M$1600,'اليومية العامة'!$J$6:$J$1600,$B342,'اليومية العامة'!$B$6:$B$1600,$AB$1)</f>
        <v>0</v>
      </c>
      <c r="AD342" s="76">
        <f t="shared" si="15"/>
        <v>0</v>
      </c>
      <c r="AE342" s="76">
        <f t="shared" si="16"/>
        <v>0</v>
      </c>
      <c r="AF342" s="20" t="str">
        <f t="shared" si="17"/>
        <v/>
      </c>
    </row>
    <row r="343" spans="1:32" x14ac:dyDescent="0.25">
      <c r="A343" s="75">
        <f>'دليل الحسابات'!A341</f>
        <v>4</v>
      </c>
      <c r="B343" s="75">
        <f>'دليل الحسابات'!B341</f>
        <v>61105000</v>
      </c>
      <c r="C343" s="75" t="str">
        <f>'دليل الحسابات'!C341</f>
        <v>بدلات ومزايا العاملين</v>
      </c>
      <c r="D343" s="76">
        <f>SUMIFS('القيد الإفتتاحي'!$I$6:$I$1600,'القيد الإفتتاحي'!$F$6:$F$1600,$B343,'القيد الإفتتاحي'!$B$6:$B$1600,$D$1)</f>
        <v>0</v>
      </c>
      <c r="E343" s="76">
        <f>SUMIFS('القيد الإفتتاحي'!$M$6:$M$1600,'القيد الإفتتاحي'!$J$6:$J$1600,$B343,'القيد الإفتتاحي'!$B$6:$B$1600,$D$1)</f>
        <v>0</v>
      </c>
      <c r="F343" s="76">
        <f>SUMIFS('اليومية العامة'!$I$6:$I$1600,'اليومية العامة'!$F$6:$F$1600,$B343,'اليومية العامة'!$B$6:$B$1600,$F$1)</f>
        <v>0</v>
      </c>
      <c r="G343" s="76">
        <f>SUMIFS('اليومية العامة'!$M$6:$M$1600,'اليومية العامة'!$J$6:$J$1600,$B343,'اليومية العامة'!$B$6:$B$1600,$F$1)</f>
        <v>0</v>
      </c>
      <c r="H343" s="76">
        <f>SUMIFS('اليومية العامة'!$I$6:$I$1600,'اليومية العامة'!$F$6:$F$1600,$B343,'اليومية العامة'!$B$6:$B$1600,$H$1)</f>
        <v>0</v>
      </c>
      <c r="I343" s="76">
        <f>SUMIFS('اليومية العامة'!$M$6:$M$1600,'اليومية العامة'!$J$6:$J$1600,$B343,'اليومية العامة'!$B$6:$B$1600,$H$1)</f>
        <v>0</v>
      </c>
      <c r="J343" s="76">
        <f>SUMIFS('اليومية العامة'!$I$6:$I$1600,'اليومية العامة'!$F$6:$F$1600,$B343,'اليومية العامة'!$B$6:$B$1600,$J$1)</f>
        <v>0</v>
      </c>
      <c r="K343" s="76">
        <f>SUMIFS('اليومية العامة'!$M$6:$M$1600,'اليومية العامة'!$J$6:$J$1600,$B343,'اليومية العامة'!$B$6:$B$1600,$J$1)</f>
        <v>0</v>
      </c>
      <c r="L343" s="76">
        <f>SUMIFS('اليومية العامة'!$I$6:$I$1600,'اليومية العامة'!$F$6:$F$1600,$B343,'اليومية العامة'!$B$6:$B$1600,$L$1)</f>
        <v>0</v>
      </c>
      <c r="M343" s="76">
        <f>SUMIFS('اليومية العامة'!$M$6:$M$1600,'اليومية العامة'!$J$6:$J$1600,$B343,'اليومية العامة'!$B$6:$B$1600,$L$1)</f>
        <v>0</v>
      </c>
      <c r="N343" s="76">
        <f>SUMIFS('اليومية العامة'!$I$6:$I$1600,'اليومية العامة'!$F$6:$F$1600,$B343,'اليومية العامة'!$B$6:$B$1600,$N$1)</f>
        <v>0</v>
      </c>
      <c r="O343" s="76">
        <f>SUMIFS('اليومية العامة'!$M$6:$M$1600,'اليومية العامة'!$J$6:$J$1600,$B343,'اليومية العامة'!$B$6:$B$1600,$N$1)</f>
        <v>0</v>
      </c>
      <c r="P343" s="76">
        <f>SUMIFS('اليومية العامة'!$I$6:$I$1600,'اليومية العامة'!$F$6:$F$1600,$B343,'اليومية العامة'!$B$6:$B$1600,$P$1)</f>
        <v>0</v>
      </c>
      <c r="Q343" s="76">
        <f>SUMIFS('اليومية العامة'!$M$6:$M$1600,'اليومية العامة'!$J$6:$J$1600,$B343,'اليومية العامة'!$B$6:$B$1600,$P$1)</f>
        <v>0</v>
      </c>
      <c r="R343" s="76">
        <f>SUMIFS('اليومية العامة'!$I$6:$I$1600,'اليومية العامة'!$F$6:$F$1600,$B343,'اليومية العامة'!$B$6:$B$1600,$R$1)</f>
        <v>0</v>
      </c>
      <c r="S343" s="76">
        <f>SUMIFS('اليومية العامة'!$M$6:$M$1600,'اليومية العامة'!$J$6:$J$1600,$B343,'اليومية العامة'!$B$6:$B$1600,$R$1)</f>
        <v>0</v>
      </c>
      <c r="T343" s="76">
        <f>SUMIFS('اليومية العامة'!$I$6:$I$1600,'اليومية العامة'!$F$6:$F$1600,$B343,'اليومية العامة'!$B$6:$B$1600,$T$1)</f>
        <v>0</v>
      </c>
      <c r="U343" s="76">
        <f>SUMIFS('اليومية العامة'!$M$6:$M$1600,'اليومية العامة'!$J$6:$J$1600,$B343,'اليومية العامة'!$B$6:$B$1600,$T$1)</f>
        <v>0</v>
      </c>
      <c r="V343" s="76">
        <f>SUMIFS('اليومية العامة'!$I$6:$I$1600,'اليومية العامة'!$F$6:$F$1600,$B343,'اليومية العامة'!$B$6:$B$1600,$V$1)</f>
        <v>0</v>
      </c>
      <c r="W343" s="76">
        <f>SUMIFS('اليومية العامة'!$M$6:$M$1600,'اليومية العامة'!$J$6:$J$1600,$B343,'اليومية العامة'!$B$6:$B$1600,$V$1)</f>
        <v>0</v>
      </c>
      <c r="X343" s="76">
        <f>SUMIFS('اليومية العامة'!$I$6:$I$1600,'اليومية العامة'!$F$6:$F$1600,$B343,'اليومية العامة'!$B$6:$B$1600,$X$1)</f>
        <v>0</v>
      </c>
      <c r="Y343" s="76">
        <f>SUMIFS('اليومية العامة'!$M$6:$M$1600,'اليومية العامة'!$J$6:$J$1600,$B343,'اليومية العامة'!$B$6:$B$1600,$X$1)</f>
        <v>0</v>
      </c>
      <c r="Z343" s="76">
        <f>SUMIFS('اليومية العامة'!$I$6:$I$1600,'اليومية العامة'!$F$6:$F$1600,$B343,'اليومية العامة'!$B$6:$B$1600,$Z$1)</f>
        <v>0</v>
      </c>
      <c r="AA343" s="76">
        <f>SUMIFS('اليومية العامة'!$M$6:$M$1600,'اليومية العامة'!$J$6:$J$1600,$B343,'اليومية العامة'!$B$6:$B$1600,$Z$1)</f>
        <v>0</v>
      </c>
      <c r="AB343" s="76">
        <f>SUMIFS('اليومية العامة'!$I$6:$I$1600,'اليومية العامة'!$F$6:$F$1600,$B343,'اليومية العامة'!$B$6:$B$1600,$AB$1)</f>
        <v>0</v>
      </c>
      <c r="AC343" s="76">
        <f>SUMIFS('اليومية العامة'!$M$6:$M$1600,'اليومية العامة'!$J$6:$J$1600,$B343,'اليومية العامة'!$B$6:$B$1600,$AB$1)</f>
        <v>0</v>
      </c>
      <c r="AD343" s="76">
        <f t="shared" si="15"/>
        <v>0</v>
      </c>
      <c r="AE343" s="76">
        <f t="shared" si="16"/>
        <v>0</v>
      </c>
      <c r="AF343" s="20" t="str">
        <f t="shared" si="17"/>
        <v/>
      </c>
    </row>
    <row r="344" spans="1:32" x14ac:dyDescent="0.25">
      <c r="A344" s="75">
        <f>'دليل الحسابات'!A342</f>
        <v>5</v>
      </c>
      <c r="B344" s="75">
        <f>'دليل الحسابات'!B342</f>
        <v>61105001</v>
      </c>
      <c r="C344" s="75" t="str">
        <f>'دليل الحسابات'!C342</f>
        <v>بدل رعاية طبية</v>
      </c>
      <c r="D344" s="76">
        <f>SUMIFS('القيد الإفتتاحي'!$I$6:$I$1600,'القيد الإفتتاحي'!$F$6:$F$1600,$B344,'القيد الإفتتاحي'!$B$6:$B$1600,$D$1)</f>
        <v>0</v>
      </c>
      <c r="E344" s="76">
        <f>SUMIFS('القيد الإفتتاحي'!$M$6:$M$1600,'القيد الإفتتاحي'!$J$6:$J$1600,$B344,'القيد الإفتتاحي'!$B$6:$B$1600,$D$1)</f>
        <v>0</v>
      </c>
      <c r="F344" s="76">
        <f>SUMIFS('اليومية العامة'!$I$6:$I$1600,'اليومية العامة'!$F$6:$F$1600,$B344,'اليومية العامة'!$B$6:$B$1600,$F$1)</f>
        <v>0</v>
      </c>
      <c r="G344" s="76">
        <f>SUMIFS('اليومية العامة'!$M$6:$M$1600,'اليومية العامة'!$J$6:$J$1600,$B344,'اليومية العامة'!$B$6:$B$1600,$F$1)</f>
        <v>0</v>
      </c>
      <c r="H344" s="76">
        <f>SUMIFS('اليومية العامة'!$I$6:$I$1600,'اليومية العامة'!$F$6:$F$1600,$B344,'اليومية العامة'!$B$6:$B$1600,$H$1)</f>
        <v>0</v>
      </c>
      <c r="I344" s="76">
        <f>SUMIFS('اليومية العامة'!$M$6:$M$1600,'اليومية العامة'!$J$6:$J$1600,$B344,'اليومية العامة'!$B$6:$B$1600,$H$1)</f>
        <v>0</v>
      </c>
      <c r="J344" s="76">
        <f>SUMIFS('اليومية العامة'!$I$6:$I$1600,'اليومية العامة'!$F$6:$F$1600,$B344,'اليومية العامة'!$B$6:$B$1600,$J$1)</f>
        <v>0</v>
      </c>
      <c r="K344" s="76">
        <f>SUMIFS('اليومية العامة'!$M$6:$M$1600,'اليومية العامة'!$J$6:$J$1600,$B344,'اليومية العامة'!$B$6:$B$1600,$J$1)</f>
        <v>0</v>
      </c>
      <c r="L344" s="76">
        <f>SUMIFS('اليومية العامة'!$I$6:$I$1600,'اليومية العامة'!$F$6:$F$1600,$B344,'اليومية العامة'!$B$6:$B$1600,$L$1)</f>
        <v>0</v>
      </c>
      <c r="M344" s="76">
        <f>SUMIFS('اليومية العامة'!$M$6:$M$1600,'اليومية العامة'!$J$6:$J$1600,$B344,'اليومية العامة'!$B$6:$B$1600,$L$1)</f>
        <v>0</v>
      </c>
      <c r="N344" s="76">
        <f>SUMIFS('اليومية العامة'!$I$6:$I$1600,'اليومية العامة'!$F$6:$F$1600,$B344,'اليومية العامة'!$B$6:$B$1600,$N$1)</f>
        <v>0</v>
      </c>
      <c r="O344" s="76">
        <f>SUMIFS('اليومية العامة'!$M$6:$M$1600,'اليومية العامة'!$J$6:$J$1600,$B344,'اليومية العامة'!$B$6:$B$1600,$N$1)</f>
        <v>0</v>
      </c>
      <c r="P344" s="76">
        <f>SUMIFS('اليومية العامة'!$I$6:$I$1600,'اليومية العامة'!$F$6:$F$1600,$B344,'اليومية العامة'!$B$6:$B$1600,$P$1)</f>
        <v>0</v>
      </c>
      <c r="Q344" s="76">
        <f>SUMIFS('اليومية العامة'!$M$6:$M$1600,'اليومية العامة'!$J$6:$J$1600,$B344,'اليومية العامة'!$B$6:$B$1600,$P$1)</f>
        <v>0</v>
      </c>
      <c r="R344" s="76">
        <f>SUMIFS('اليومية العامة'!$I$6:$I$1600,'اليومية العامة'!$F$6:$F$1600,$B344,'اليومية العامة'!$B$6:$B$1600,$R$1)</f>
        <v>0</v>
      </c>
      <c r="S344" s="76">
        <f>SUMIFS('اليومية العامة'!$M$6:$M$1600,'اليومية العامة'!$J$6:$J$1600,$B344,'اليومية العامة'!$B$6:$B$1600,$R$1)</f>
        <v>0</v>
      </c>
      <c r="T344" s="76">
        <f>SUMIFS('اليومية العامة'!$I$6:$I$1600,'اليومية العامة'!$F$6:$F$1600,$B344,'اليومية العامة'!$B$6:$B$1600,$T$1)</f>
        <v>0</v>
      </c>
      <c r="U344" s="76">
        <f>SUMIFS('اليومية العامة'!$M$6:$M$1600,'اليومية العامة'!$J$6:$J$1600,$B344,'اليومية العامة'!$B$6:$B$1600,$T$1)</f>
        <v>0</v>
      </c>
      <c r="V344" s="76">
        <f>SUMIFS('اليومية العامة'!$I$6:$I$1600,'اليومية العامة'!$F$6:$F$1600,$B344,'اليومية العامة'!$B$6:$B$1600,$V$1)</f>
        <v>0</v>
      </c>
      <c r="W344" s="76">
        <f>SUMIFS('اليومية العامة'!$M$6:$M$1600,'اليومية العامة'!$J$6:$J$1600,$B344,'اليومية العامة'!$B$6:$B$1600,$V$1)</f>
        <v>0</v>
      </c>
      <c r="X344" s="76">
        <f>SUMIFS('اليومية العامة'!$I$6:$I$1600,'اليومية العامة'!$F$6:$F$1600,$B344,'اليومية العامة'!$B$6:$B$1600,$X$1)</f>
        <v>0</v>
      </c>
      <c r="Y344" s="76">
        <f>SUMIFS('اليومية العامة'!$M$6:$M$1600,'اليومية العامة'!$J$6:$J$1600,$B344,'اليومية العامة'!$B$6:$B$1600,$X$1)</f>
        <v>0</v>
      </c>
      <c r="Z344" s="76">
        <f>SUMIFS('اليومية العامة'!$I$6:$I$1600,'اليومية العامة'!$F$6:$F$1600,$B344,'اليومية العامة'!$B$6:$B$1600,$Z$1)</f>
        <v>0</v>
      </c>
      <c r="AA344" s="76">
        <f>SUMIFS('اليومية العامة'!$M$6:$M$1600,'اليومية العامة'!$J$6:$J$1600,$B344,'اليومية العامة'!$B$6:$B$1600,$Z$1)</f>
        <v>0</v>
      </c>
      <c r="AB344" s="76">
        <f>SUMIFS('اليومية العامة'!$I$6:$I$1600,'اليومية العامة'!$F$6:$F$1600,$B344,'اليومية العامة'!$B$6:$B$1600,$AB$1)</f>
        <v>0</v>
      </c>
      <c r="AC344" s="76">
        <f>SUMIFS('اليومية العامة'!$M$6:$M$1600,'اليومية العامة'!$J$6:$J$1600,$B344,'اليومية العامة'!$B$6:$B$1600,$AB$1)</f>
        <v>0</v>
      </c>
      <c r="AD344" s="76">
        <f t="shared" si="15"/>
        <v>0</v>
      </c>
      <c r="AE344" s="76">
        <f t="shared" si="16"/>
        <v>0</v>
      </c>
      <c r="AF344" s="20" t="str">
        <f t="shared" si="17"/>
        <v/>
      </c>
    </row>
    <row r="345" spans="1:32" x14ac:dyDescent="0.25">
      <c r="A345" s="75">
        <f>'دليل الحسابات'!A343</f>
        <v>5</v>
      </c>
      <c r="B345" s="75">
        <f>'دليل الحسابات'!B343</f>
        <v>61105002</v>
      </c>
      <c r="C345" s="75" t="str">
        <f>'دليل الحسابات'!C343</f>
        <v>بدل تذاكر سفر</v>
      </c>
      <c r="D345" s="76">
        <f>SUMIFS('القيد الإفتتاحي'!$I$6:$I$1600,'القيد الإفتتاحي'!$F$6:$F$1600,$B345,'القيد الإفتتاحي'!$B$6:$B$1600,$D$1)</f>
        <v>0</v>
      </c>
      <c r="E345" s="76">
        <f>SUMIFS('القيد الإفتتاحي'!$M$6:$M$1600,'القيد الإفتتاحي'!$J$6:$J$1600,$B345,'القيد الإفتتاحي'!$B$6:$B$1600,$D$1)</f>
        <v>0</v>
      </c>
      <c r="F345" s="76">
        <f>SUMIFS('اليومية العامة'!$I$6:$I$1600,'اليومية العامة'!$F$6:$F$1600,$B345,'اليومية العامة'!$B$6:$B$1600,$F$1)</f>
        <v>0</v>
      </c>
      <c r="G345" s="76">
        <f>SUMIFS('اليومية العامة'!$M$6:$M$1600,'اليومية العامة'!$J$6:$J$1600,$B345,'اليومية العامة'!$B$6:$B$1600,$F$1)</f>
        <v>0</v>
      </c>
      <c r="H345" s="76">
        <f>SUMIFS('اليومية العامة'!$I$6:$I$1600,'اليومية العامة'!$F$6:$F$1600,$B345,'اليومية العامة'!$B$6:$B$1600,$H$1)</f>
        <v>0</v>
      </c>
      <c r="I345" s="76">
        <f>SUMIFS('اليومية العامة'!$M$6:$M$1600,'اليومية العامة'!$J$6:$J$1600,$B345,'اليومية العامة'!$B$6:$B$1600,$H$1)</f>
        <v>0</v>
      </c>
      <c r="J345" s="76">
        <f>SUMIFS('اليومية العامة'!$I$6:$I$1600,'اليومية العامة'!$F$6:$F$1600,$B345,'اليومية العامة'!$B$6:$B$1600,$J$1)</f>
        <v>0</v>
      </c>
      <c r="K345" s="76">
        <f>SUMIFS('اليومية العامة'!$M$6:$M$1600,'اليومية العامة'!$J$6:$J$1600,$B345,'اليومية العامة'!$B$6:$B$1600,$J$1)</f>
        <v>0</v>
      </c>
      <c r="L345" s="76">
        <f>SUMIFS('اليومية العامة'!$I$6:$I$1600,'اليومية العامة'!$F$6:$F$1600,$B345,'اليومية العامة'!$B$6:$B$1600,$L$1)</f>
        <v>0</v>
      </c>
      <c r="M345" s="76">
        <f>SUMIFS('اليومية العامة'!$M$6:$M$1600,'اليومية العامة'!$J$6:$J$1600,$B345,'اليومية العامة'!$B$6:$B$1600,$L$1)</f>
        <v>0</v>
      </c>
      <c r="N345" s="76">
        <f>SUMIFS('اليومية العامة'!$I$6:$I$1600,'اليومية العامة'!$F$6:$F$1600,$B345,'اليومية العامة'!$B$6:$B$1600,$N$1)</f>
        <v>0</v>
      </c>
      <c r="O345" s="76">
        <f>SUMIFS('اليومية العامة'!$M$6:$M$1600,'اليومية العامة'!$J$6:$J$1600,$B345,'اليومية العامة'!$B$6:$B$1600,$N$1)</f>
        <v>0</v>
      </c>
      <c r="P345" s="76">
        <f>SUMIFS('اليومية العامة'!$I$6:$I$1600,'اليومية العامة'!$F$6:$F$1600,$B345,'اليومية العامة'!$B$6:$B$1600,$P$1)</f>
        <v>0</v>
      </c>
      <c r="Q345" s="76">
        <f>SUMIFS('اليومية العامة'!$M$6:$M$1600,'اليومية العامة'!$J$6:$J$1600,$B345,'اليومية العامة'!$B$6:$B$1600,$P$1)</f>
        <v>0</v>
      </c>
      <c r="R345" s="76">
        <f>SUMIFS('اليومية العامة'!$I$6:$I$1600,'اليومية العامة'!$F$6:$F$1600,$B345,'اليومية العامة'!$B$6:$B$1600,$R$1)</f>
        <v>0</v>
      </c>
      <c r="S345" s="76">
        <f>SUMIFS('اليومية العامة'!$M$6:$M$1600,'اليومية العامة'!$J$6:$J$1600,$B345,'اليومية العامة'!$B$6:$B$1600,$R$1)</f>
        <v>0</v>
      </c>
      <c r="T345" s="76">
        <f>SUMIFS('اليومية العامة'!$I$6:$I$1600,'اليومية العامة'!$F$6:$F$1600,$B345,'اليومية العامة'!$B$6:$B$1600,$T$1)</f>
        <v>0</v>
      </c>
      <c r="U345" s="76">
        <f>SUMIFS('اليومية العامة'!$M$6:$M$1600,'اليومية العامة'!$J$6:$J$1600,$B345,'اليومية العامة'!$B$6:$B$1600,$T$1)</f>
        <v>0</v>
      </c>
      <c r="V345" s="76">
        <f>SUMIFS('اليومية العامة'!$I$6:$I$1600,'اليومية العامة'!$F$6:$F$1600,$B345,'اليومية العامة'!$B$6:$B$1600,$V$1)</f>
        <v>0</v>
      </c>
      <c r="W345" s="76">
        <f>SUMIFS('اليومية العامة'!$M$6:$M$1600,'اليومية العامة'!$J$6:$J$1600,$B345,'اليومية العامة'!$B$6:$B$1600,$V$1)</f>
        <v>0</v>
      </c>
      <c r="X345" s="76">
        <f>SUMIFS('اليومية العامة'!$I$6:$I$1600,'اليومية العامة'!$F$6:$F$1600,$B345,'اليومية العامة'!$B$6:$B$1600,$X$1)</f>
        <v>0</v>
      </c>
      <c r="Y345" s="76">
        <f>SUMIFS('اليومية العامة'!$M$6:$M$1600,'اليومية العامة'!$J$6:$J$1600,$B345,'اليومية العامة'!$B$6:$B$1600,$X$1)</f>
        <v>0</v>
      </c>
      <c r="Z345" s="76">
        <f>SUMIFS('اليومية العامة'!$I$6:$I$1600,'اليومية العامة'!$F$6:$F$1600,$B345,'اليومية العامة'!$B$6:$B$1600,$Z$1)</f>
        <v>0</v>
      </c>
      <c r="AA345" s="76">
        <f>SUMIFS('اليومية العامة'!$M$6:$M$1600,'اليومية العامة'!$J$6:$J$1600,$B345,'اليومية العامة'!$B$6:$B$1600,$Z$1)</f>
        <v>0</v>
      </c>
      <c r="AB345" s="76">
        <f>SUMIFS('اليومية العامة'!$I$6:$I$1600,'اليومية العامة'!$F$6:$F$1600,$B345,'اليومية العامة'!$B$6:$B$1600,$AB$1)</f>
        <v>0</v>
      </c>
      <c r="AC345" s="76">
        <f>SUMIFS('اليومية العامة'!$M$6:$M$1600,'اليومية العامة'!$J$6:$J$1600,$B345,'اليومية العامة'!$B$6:$B$1600,$AB$1)</f>
        <v>0</v>
      </c>
      <c r="AD345" s="76">
        <f t="shared" si="15"/>
        <v>0</v>
      </c>
      <c r="AE345" s="76">
        <f t="shared" si="16"/>
        <v>0</v>
      </c>
      <c r="AF345" s="20" t="str">
        <f t="shared" si="17"/>
        <v/>
      </c>
    </row>
    <row r="346" spans="1:32" x14ac:dyDescent="0.25">
      <c r="A346" s="75">
        <f>'دليل الحسابات'!A344</f>
        <v>5</v>
      </c>
      <c r="B346" s="75">
        <f>'دليل الحسابات'!B344</f>
        <v>61105003</v>
      </c>
      <c r="C346" s="75" t="str">
        <f>'دليل الحسابات'!C344</f>
        <v>مرتبات اجازات العاملين</v>
      </c>
      <c r="D346" s="76">
        <f>SUMIFS('القيد الإفتتاحي'!$I$6:$I$1600,'القيد الإفتتاحي'!$F$6:$F$1600,$B346,'القيد الإفتتاحي'!$B$6:$B$1600,$D$1)</f>
        <v>0</v>
      </c>
      <c r="E346" s="76">
        <f>SUMIFS('القيد الإفتتاحي'!$M$6:$M$1600,'القيد الإفتتاحي'!$J$6:$J$1600,$B346,'القيد الإفتتاحي'!$B$6:$B$1600,$D$1)</f>
        <v>0</v>
      </c>
      <c r="F346" s="76">
        <f>SUMIFS('اليومية العامة'!$I$6:$I$1600,'اليومية العامة'!$F$6:$F$1600,$B346,'اليومية العامة'!$B$6:$B$1600,$F$1)</f>
        <v>0</v>
      </c>
      <c r="G346" s="76">
        <f>SUMIFS('اليومية العامة'!$M$6:$M$1600,'اليومية العامة'!$J$6:$J$1600,$B346,'اليومية العامة'!$B$6:$B$1600,$F$1)</f>
        <v>0</v>
      </c>
      <c r="H346" s="76">
        <f>SUMIFS('اليومية العامة'!$I$6:$I$1600,'اليومية العامة'!$F$6:$F$1600,$B346,'اليومية العامة'!$B$6:$B$1600,$H$1)</f>
        <v>0</v>
      </c>
      <c r="I346" s="76">
        <f>SUMIFS('اليومية العامة'!$M$6:$M$1600,'اليومية العامة'!$J$6:$J$1600,$B346,'اليومية العامة'!$B$6:$B$1600,$H$1)</f>
        <v>0</v>
      </c>
      <c r="J346" s="76">
        <f>SUMIFS('اليومية العامة'!$I$6:$I$1600,'اليومية العامة'!$F$6:$F$1600,$B346,'اليومية العامة'!$B$6:$B$1600,$J$1)</f>
        <v>0</v>
      </c>
      <c r="K346" s="76">
        <f>SUMIFS('اليومية العامة'!$M$6:$M$1600,'اليومية العامة'!$J$6:$J$1600,$B346,'اليومية العامة'!$B$6:$B$1600,$J$1)</f>
        <v>0</v>
      </c>
      <c r="L346" s="76">
        <f>SUMIFS('اليومية العامة'!$I$6:$I$1600,'اليومية العامة'!$F$6:$F$1600,$B346,'اليومية العامة'!$B$6:$B$1600,$L$1)</f>
        <v>0</v>
      </c>
      <c r="M346" s="76">
        <f>SUMIFS('اليومية العامة'!$M$6:$M$1600,'اليومية العامة'!$J$6:$J$1600,$B346,'اليومية العامة'!$B$6:$B$1600,$L$1)</f>
        <v>0</v>
      </c>
      <c r="N346" s="76">
        <f>SUMIFS('اليومية العامة'!$I$6:$I$1600,'اليومية العامة'!$F$6:$F$1600,$B346,'اليومية العامة'!$B$6:$B$1600,$N$1)</f>
        <v>0</v>
      </c>
      <c r="O346" s="76">
        <f>SUMIFS('اليومية العامة'!$M$6:$M$1600,'اليومية العامة'!$J$6:$J$1600,$B346,'اليومية العامة'!$B$6:$B$1600,$N$1)</f>
        <v>0</v>
      </c>
      <c r="P346" s="76">
        <f>SUMIFS('اليومية العامة'!$I$6:$I$1600,'اليومية العامة'!$F$6:$F$1600,$B346,'اليومية العامة'!$B$6:$B$1600,$P$1)</f>
        <v>0</v>
      </c>
      <c r="Q346" s="76">
        <f>SUMIFS('اليومية العامة'!$M$6:$M$1600,'اليومية العامة'!$J$6:$J$1600,$B346,'اليومية العامة'!$B$6:$B$1600,$P$1)</f>
        <v>0</v>
      </c>
      <c r="R346" s="76">
        <f>SUMIFS('اليومية العامة'!$I$6:$I$1600,'اليومية العامة'!$F$6:$F$1600,$B346,'اليومية العامة'!$B$6:$B$1600,$R$1)</f>
        <v>0</v>
      </c>
      <c r="S346" s="76">
        <f>SUMIFS('اليومية العامة'!$M$6:$M$1600,'اليومية العامة'!$J$6:$J$1600,$B346,'اليومية العامة'!$B$6:$B$1600,$R$1)</f>
        <v>0</v>
      </c>
      <c r="T346" s="76">
        <f>SUMIFS('اليومية العامة'!$I$6:$I$1600,'اليومية العامة'!$F$6:$F$1600,$B346,'اليومية العامة'!$B$6:$B$1600,$T$1)</f>
        <v>0</v>
      </c>
      <c r="U346" s="76">
        <f>SUMIFS('اليومية العامة'!$M$6:$M$1600,'اليومية العامة'!$J$6:$J$1600,$B346,'اليومية العامة'!$B$6:$B$1600,$T$1)</f>
        <v>0</v>
      </c>
      <c r="V346" s="76">
        <f>SUMIFS('اليومية العامة'!$I$6:$I$1600,'اليومية العامة'!$F$6:$F$1600,$B346,'اليومية العامة'!$B$6:$B$1600,$V$1)</f>
        <v>0</v>
      </c>
      <c r="W346" s="76">
        <f>SUMIFS('اليومية العامة'!$M$6:$M$1600,'اليومية العامة'!$J$6:$J$1600,$B346,'اليومية العامة'!$B$6:$B$1600,$V$1)</f>
        <v>0</v>
      </c>
      <c r="X346" s="76">
        <f>SUMIFS('اليومية العامة'!$I$6:$I$1600,'اليومية العامة'!$F$6:$F$1600,$B346,'اليومية العامة'!$B$6:$B$1600,$X$1)</f>
        <v>0</v>
      </c>
      <c r="Y346" s="76">
        <f>SUMIFS('اليومية العامة'!$M$6:$M$1600,'اليومية العامة'!$J$6:$J$1600,$B346,'اليومية العامة'!$B$6:$B$1600,$X$1)</f>
        <v>0</v>
      </c>
      <c r="Z346" s="76">
        <f>SUMIFS('اليومية العامة'!$I$6:$I$1600,'اليومية العامة'!$F$6:$F$1600,$B346,'اليومية العامة'!$B$6:$B$1600,$Z$1)</f>
        <v>0</v>
      </c>
      <c r="AA346" s="76">
        <f>SUMIFS('اليومية العامة'!$M$6:$M$1600,'اليومية العامة'!$J$6:$J$1600,$B346,'اليومية العامة'!$B$6:$B$1600,$Z$1)</f>
        <v>0</v>
      </c>
      <c r="AB346" s="76">
        <f>SUMIFS('اليومية العامة'!$I$6:$I$1600,'اليومية العامة'!$F$6:$F$1600,$B346,'اليومية العامة'!$B$6:$B$1600,$AB$1)</f>
        <v>0</v>
      </c>
      <c r="AC346" s="76">
        <f>SUMIFS('اليومية العامة'!$M$6:$M$1600,'اليومية العامة'!$J$6:$J$1600,$B346,'اليومية العامة'!$B$6:$B$1600,$AB$1)</f>
        <v>0</v>
      </c>
      <c r="AD346" s="76">
        <f t="shared" si="15"/>
        <v>0</v>
      </c>
      <c r="AE346" s="76">
        <f t="shared" si="16"/>
        <v>0</v>
      </c>
      <c r="AF346" s="20" t="str">
        <f t="shared" si="17"/>
        <v/>
      </c>
    </row>
    <row r="347" spans="1:32" x14ac:dyDescent="0.25">
      <c r="A347" s="75">
        <f>'دليل الحسابات'!A345</f>
        <v>5</v>
      </c>
      <c r="B347" s="75">
        <f>'دليل الحسابات'!B345</f>
        <v>61105004</v>
      </c>
      <c r="C347" s="75" t="str">
        <f>'دليل الحسابات'!C345</f>
        <v>مكافأة نهاية الخدمة</v>
      </c>
      <c r="D347" s="76">
        <f>SUMIFS('القيد الإفتتاحي'!$I$6:$I$1600,'القيد الإفتتاحي'!$F$6:$F$1600,$B347,'القيد الإفتتاحي'!$B$6:$B$1600,$D$1)</f>
        <v>0</v>
      </c>
      <c r="E347" s="76">
        <f>SUMIFS('القيد الإفتتاحي'!$M$6:$M$1600,'القيد الإفتتاحي'!$J$6:$J$1600,$B347,'القيد الإفتتاحي'!$B$6:$B$1600,$D$1)</f>
        <v>0</v>
      </c>
      <c r="F347" s="76">
        <f>SUMIFS('اليومية العامة'!$I$6:$I$1600,'اليومية العامة'!$F$6:$F$1600,$B347,'اليومية العامة'!$B$6:$B$1600,$F$1)</f>
        <v>0</v>
      </c>
      <c r="G347" s="76">
        <f>SUMIFS('اليومية العامة'!$M$6:$M$1600,'اليومية العامة'!$J$6:$J$1600,$B347,'اليومية العامة'!$B$6:$B$1600,$F$1)</f>
        <v>0</v>
      </c>
      <c r="H347" s="76">
        <f>SUMIFS('اليومية العامة'!$I$6:$I$1600,'اليومية العامة'!$F$6:$F$1600,$B347,'اليومية العامة'!$B$6:$B$1600,$H$1)</f>
        <v>0</v>
      </c>
      <c r="I347" s="76">
        <f>SUMIFS('اليومية العامة'!$M$6:$M$1600,'اليومية العامة'!$J$6:$J$1600,$B347,'اليومية العامة'!$B$6:$B$1600,$H$1)</f>
        <v>0</v>
      </c>
      <c r="J347" s="76">
        <f>SUMIFS('اليومية العامة'!$I$6:$I$1600,'اليومية العامة'!$F$6:$F$1600,$B347,'اليومية العامة'!$B$6:$B$1600,$J$1)</f>
        <v>0</v>
      </c>
      <c r="K347" s="76">
        <f>SUMIFS('اليومية العامة'!$M$6:$M$1600,'اليومية العامة'!$J$6:$J$1600,$B347,'اليومية العامة'!$B$6:$B$1600,$J$1)</f>
        <v>0</v>
      </c>
      <c r="L347" s="76">
        <f>SUMIFS('اليومية العامة'!$I$6:$I$1600,'اليومية العامة'!$F$6:$F$1600,$B347,'اليومية العامة'!$B$6:$B$1600,$L$1)</f>
        <v>0</v>
      </c>
      <c r="M347" s="76">
        <f>SUMIFS('اليومية العامة'!$M$6:$M$1600,'اليومية العامة'!$J$6:$J$1600,$B347,'اليومية العامة'!$B$6:$B$1600,$L$1)</f>
        <v>0</v>
      </c>
      <c r="N347" s="76">
        <f>SUMIFS('اليومية العامة'!$I$6:$I$1600,'اليومية العامة'!$F$6:$F$1600,$B347,'اليومية العامة'!$B$6:$B$1600,$N$1)</f>
        <v>0</v>
      </c>
      <c r="O347" s="76">
        <f>SUMIFS('اليومية العامة'!$M$6:$M$1600,'اليومية العامة'!$J$6:$J$1600,$B347,'اليومية العامة'!$B$6:$B$1600,$N$1)</f>
        <v>0</v>
      </c>
      <c r="P347" s="76">
        <f>SUMIFS('اليومية العامة'!$I$6:$I$1600,'اليومية العامة'!$F$6:$F$1600,$B347,'اليومية العامة'!$B$6:$B$1600,$P$1)</f>
        <v>0</v>
      </c>
      <c r="Q347" s="76">
        <f>SUMIFS('اليومية العامة'!$M$6:$M$1600,'اليومية العامة'!$J$6:$J$1600,$B347,'اليومية العامة'!$B$6:$B$1600,$P$1)</f>
        <v>0</v>
      </c>
      <c r="R347" s="76">
        <f>SUMIFS('اليومية العامة'!$I$6:$I$1600,'اليومية العامة'!$F$6:$F$1600,$B347,'اليومية العامة'!$B$6:$B$1600,$R$1)</f>
        <v>0</v>
      </c>
      <c r="S347" s="76">
        <f>SUMIFS('اليومية العامة'!$M$6:$M$1600,'اليومية العامة'!$J$6:$J$1600,$B347,'اليومية العامة'!$B$6:$B$1600,$R$1)</f>
        <v>0</v>
      </c>
      <c r="T347" s="76">
        <f>SUMIFS('اليومية العامة'!$I$6:$I$1600,'اليومية العامة'!$F$6:$F$1600,$B347,'اليومية العامة'!$B$6:$B$1600,$T$1)</f>
        <v>0</v>
      </c>
      <c r="U347" s="76">
        <f>SUMIFS('اليومية العامة'!$M$6:$M$1600,'اليومية العامة'!$J$6:$J$1600,$B347,'اليومية العامة'!$B$6:$B$1600,$T$1)</f>
        <v>0</v>
      </c>
      <c r="V347" s="76">
        <f>SUMIFS('اليومية العامة'!$I$6:$I$1600,'اليومية العامة'!$F$6:$F$1600,$B347,'اليومية العامة'!$B$6:$B$1600,$V$1)</f>
        <v>0</v>
      </c>
      <c r="W347" s="76">
        <f>SUMIFS('اليومية العامة'!$M$6:$M$1600,'اليومية العامة'!$J$6:$J$1600,$B347,'اليومية العامة'!$B$6:$B$1600,$V$1)</f>
        <v>0</v>
      </c>
      <c r="X347" s="76">
        <f>SUMIFS('اليومية العامة'!$I$6:$I$1600,'اليومية العامة'!$F$6:$F$1600,$B347,'اليومية العامة'!$B$6:$B$1600,$X$1)</f>
        <v>0</v>
      </c>
      <c r="Y347" s="76">
        <f>SUMIFS('اليومية العامة'!$M$6:$M$1600,'اليومية العامة'!$J$6:$J$1600,$B347,'اليومية العامة'!$B$6:$B$1600,$X$1)</f>
        <v>0</v>
      </c>
      <c r="Z347" s="76">
        <f>SUMIFS('اليومية العامة'!$I$6:$I$1600,'اليومية العامة'!$F$6:$F$1600,$B347,'اليومية العامة'!$B$6:$B$1600,$Z$1)</f>
        <v>0</v>
      </c>
      <c r="AA347" s="76">
        <f>SUMIFS('اليومية العامة'!$M$6:$M$1600,'اليومية العامة'!$J$6:$J$1600,$B347,'اليومية العامة'!$B$6:$B$1600,$Z$1)</f>
        <v>0</v>
      </c>
      <c r="AB347" s="76">
        <f>SUMIFS('اليومية العامة'!$I$6:$I$1600,'اليومية العامة'!$F$6:$F$1600,$B347,'اليومية العامة'!$B$6:$B$1600,$AB$1)</f>
        <v>0</v>
      </c>
      <c r="AC347" s="76">
        <f>SUMIFS('اليومية العامة'!$M$6:$M$1600,'اليومية العامة'!$J$6:$J$1600,$B347,'اليومية العامة'!$B$6:$B$1600,$AB$1)</f>
        <v>0</v>
      </c>
      <c r="AD347" s="76">
        <f t="shared" si="15"/>
        <v>0</v>
      </c>
      <c r="AE347" s="76">
        <f t="shared" si="16"/>
        <v>0</v>
      </c>
      <c r="AF347" s="20" t="str">
        <f t="shared" si="17"/>
        <v/>
      </c>
    </row>
    <row r="348" spans="1:32" x14ac:dyDescent="0.25">
      <c r="A348" s="75">
        <f>'دليل الحسابات'!A346</f>
        <v>4</v>
      </c>
      <c r="B348" s="75">
        <f>'دليل الحسابات'!B346</f>
        <v>61106000</v>
      </c>
      <c r="C348" s="75" t="str">
        <f>'دليل الحسابات'!C346</f>
        <v>مصاريف السيارات</v>
      </c>
      <c r="D348" s="76">
        <f>SUMIFS('القيد الإفتتاحي'!$I$6:$I$1600,'القيد الإفتتاحي'!$F$6:$F$1600,$B348,'القيد الإفتتاحي'!$B$6:$B$1600,$D$1)</f>
        <v>0</v>
      </c>
      <c r="E348" s="76">
        <f>SUMIFS('القيد الإفتتاحي'!$M$6:$M$1600,'القيد الإفتتاحي'!$J$6:$J$1600,$B348,'القيد الإفتتاحي'!$B$6:$B$1600,$D$1)</f>
        <v>0</v>
      </c>
      <c r="F348" s="76">
        <f>SUMIFS('اليومية العامة'!$I$6:$I$1600,'اليومية العامة'!$F$6:$F$1600,$B348,'اليومية العامة'!$B$6:$B$1600,$F$1)</f>
        <v>0</v>
      </c>
      <c r="G348" s="76">
        <f>SUMIFS('اليومية العامة'!$M$6:$M$1600,'اليومية العامة'!$J$6:$J$1600,$B348,'اليومية العامة'!$B$6:$B$1600,$F$1)</f>
        <v>0</v>
      </c>
      <c r="H348" s="76">
        <f>SUMIFS('اليومية العامة'!$I$6:$I$1600,'اليومية العامة'!$F$6:$F$1600,$B348,'اليومية العامة'!$B$6:$B$1600,$H$1)</f>
        <v>0</v>
      </c>
      <c r="I348" s="76">
        <f>SUMIFS('اليومية العامة'!$M$6:$M$1600,'اليومية العامة'!$J$6:$J$1600,$B348,'اليومية العامة'!$B$6:$B$1600,$H$1)</f>
        <v>0</v>
      </c>
      <c r="J348" s="76">
        <f>SUMIFS('اليومية العامة'!$I$6:$I$1600,'اليومية العامة'!$F$6:$F$1600,$B348,'اليومية العامة'!$B$6:$B$1600,$J$1)</f>
        <v>0</v>
      </c>
      <c r="K348" s="76">
        <f>SUMIFS('اليومية العامة'!$M$6:$M$1600,'اليومية العامة'!$J$6:$J$1600,$B348,'اليومية العامة'!$B$6:$B$1600,$J$1)</f>
        <v>0</v>
      </c>
      <c r="L348" s="76">
        <f>SUMIFS('اليومية العامة'!$I$6:$I$1600,'اليومية العامة'!$F$6:$F$1600,$B348,'اليومية العامة'!$B$6:$B$1600,$L$1)</f>
        <v>0</v>
      </c>
      <c r="M348" s="76">
        <f>SUMIFS('اليومية العامة'!$M$6:$M$1600,'اليومية العامة'!$J$6:$J$1600,$B348,'اليومية العامة'!$B$6:$B$1600,$L$1)</f>
        <v>0</v>
      </c>
      <c r="N348" s="76">
        <f>SUMIFS('اليومية العامة'!$I$6:$I$1600,'اليومية العامة'!$F$6:$F$1600,$B348,'اليومية العامة'!$B$6:$B$1600,$N$1)</f>
        <v>0</v>
      </c>
      <c r="O348" s="76">
        <f>SUMIFS('اليومية العامة'!$M$6:$M$1600,'اليومية العامة'!$J$6:$J$1600,$B348,'اليومية العامة'!$B$6:$B$1600,$N$1)</f>
        <v>0</v>
      </c>
      <c r="P348" s="76">
        <f>SUMIFS('اليومية العامة'!$I$6:$I$1600,'اليومية العامة'!$F$6:$F$1600,$B348,'اليومية العامة'!$B$6:$B$1600,$P$1)</f>
        <v>0</v>
      </c>
      <c r="Q348" s="76">
        <f>SUMIFS('اليومية العامة'!$M$6:$M$1600,'اليومية العامة'!$J$6:$J$1600,$B348,'اليومية العامة'!$B$6:$B$1600,$P$1)</f>
        <v>0</v>
      </c>
      <c r="R348" s="76">
        <f>SUMIFS('اليومية العامة'!$I$6:$I$1600,'اليومية العامة'!$F$6:$F$1600,$B348,'اليومية العامة'!$B$6:$B$1600,$R$1)</f>
        <v>0</v>
      </c>
      <c r="S348" s="76">
        <f>SUMIFS('اليومية العامة'!$M$6:$M$1600,'اليومية العامة'!$J$6:$J$1600,$B348,'اليومية العامة'!$B$6:$B$1600,$R$1)</f>
        <v>0</v>
      </c>
      <c r="T348" s="76">
        <f>SUMIFS('اليومية العامة'!$I$6:$I$1600,'اليومية العامة'!$F$6:$F$1600,$B348,'اليومية العامة'!$B$6:$B$1600,$T$1)</f>
        <v>0</v>
      </c>
      <c r="U348" s="76">
        <f>SUMIFS('اليومية العامة'!$M$6:$M$1600,'اليومية العامة'!$J$6:$J$1600,$B348,'اليومية العامة'!$B$6:$B$1600,$T$1)</f>
        <v>0</v>
      </c>
      <c r="V348" s="76">
        <f>SUMIFS('اليومية العامة'!$I$6:$I$1600,'اليومية العامة'!$F$6:$F$1600,$B348,'اليومية العامة'!$B$6:$B$1600,$V$1)</f>
        <v>0</v>
      </c>
      <c r="W348" s="76">
        <f>SUMIFS('اليومية العامة'!$M$6:$M$1600,'اليومية العامة'!$J$6:$J$1600,$B348,'اليومية العامة'!$B$6:$B$1600,$V$1)</f>
        <v>0</v>
      </c>
      <c r="X348" s="76">
        <f>SUMIFS('اليومية العامة'!$I$6:$I$1600,'اليومية العامة'!$F$6:$F$1600,$B348,'اليومية العامة'!$B$6:$B$1600,$X$1)</f>
        <v>0</v>
      </c>
      <c r="Y348" s="76">
        <f>SUMIFS('اليومية العامة'!$M$6:$M$1600,'اليومية العامة'!$J$6:$J$1600,$B348,'اليومية العامة'!$B$6:$B$1600,$X$1)</f>
        <v>0</v>
      </c>
      <c r="Z348" s="76">
        <f>SUMIFS('اليومية العامة'!$I$6:$I$1600,'اليومية العامة'!$F$6:$F$1600,$B348,'اليومية العامة'!$B$6:$B$1600,$Z$1)</f>
        <v>0</v>
      </c>
      <c r="AA348" s="76">
        <f>SUMIFS('اليومية العامة'!$M$6:$M$1600,'اليومية العامة'!$J$6:$J$1600,$B348,'اليومية العامة'!$B$6:$B$1600,$Z$1)</f>
        <v>0</v>
      </c>
      <c r="AB348" s="76">
        <f>SUMIFS('اليومية العامة'!$I$6:$I$1600,'اليومية العامة'!$F$6:$F$1600,$B348,'اليومية العامة'!$B$6:$B$1600,$AB$1)</f>
        <v>0</v>
      </c>
      <c r="AC348" s="76">
        <f>SUMIFS('اليومية العامة'!$M$6:$M$1600,'اليومية العامة'!$J$6:$J$1600,$B348,'اليومية العامة'!$B$6:$B$1600,$AB$1)</f>
        <v>0</v>
      </c>
      <c r="AD348" s="76">
        <f t="shared" si="15"/>
        <v>0</v>
      </c>
      <c r="AE348" s="76">
        <f t="shared" si="16"/>
        <v>0</v>
      </c>
      <c r="AF348" s="20" t="str">
        <f t="shared" si="17"/>
        <v/>
      </c>
    </row>
    <row r="349" spans="1:32" x14ac:dyDescent="0.25">
      <c r="A349" s="75">
        <f>'دليل الحسابات'!A347</f>
        <v>5</v>
      </c>
      <c r="B349" s="75">
        <f>'دليل الحسابات'!B347</f>
        <v>61106001</v>
      </c>
      <c r="C349" s="75" t="str">
        <f>'دليل الحسابات'!C347</f>
        <v>مصاريف تشغيل سيارات</v>
      </c>
      <c r="D349" s="76">
        <f>SUMIFS('القيد الإفتتاحي'!$I$6:$I$1600,'القيد الإفتتاحي'!$F$6:$F$1600,$B349,'القيد الإفتتاحي'!$B$6:$B$1600,$D$1)</f>
        <v>0</v>
      </c>
      <c r="E349" s="76">
        <f>SUMIFS('القيد الإفتتاحي'!$M$6:$M$1600,'القيد الإفتتاحي'!$J$6:$J$1600,$B349,'القيد الإفتتاحي'!$B$6:$B$1600,$D$1)</f>
        <v>0</v>
      </c>
      <c r="F349" s="76">
        <f>SUMIFS('اليومية العامة'!$I$6:$I$1600,'اليومية العامة'!$F$6:$F$1600,$B349,'اليومية العامة'!$B$6:$B$1600,$F$1)</f>
        <v>0</v>
      </c>
      <c r="G349" s="76">
        <f>SUMIFS('اليومية العامة'!$M$6:$M$1600,'اليومية العامة'!$J$6:$J$1600,$B349,'اليومية العامة'!$B$6:$B$1600,$F$1)</f>
        <v>0</v>
      </c>
      <c r="H349" s="76">
        <f>SUMIFS('اليومية العامة'!$I$6:$I$1600,'اليومية العامة'!$F$6:$F$1600,$B349,'اليومية العامة'!$B$6:$B$1600,$H$1)</f>
        <v>0</v>
      </c>
      <c r="I349" s="76">
        <f>SUMIFS('اليومية العامة'!$M$6:$M$1600,'اليومية العامة'!$J$6:$J$1600,$B349,'اليومية العامة'!$B$6:$B$1600,$H$1)</f>
        <v>0</v>
      </c>
      <c r="J349" s="76">
        <f>SUMIFS('اليومية العامة'!$I$6:$I$1600,'اليومية العامة'!$F$6:$F$1600,$B349,'اليومية العامة'!$B$6:$B$1600,$J$1)</f>
        <v>0</v>
      </c>
      <c r="K349" s="76">
        <f>SUMIFS('اليومية العامة'!$M$6:$M$1600,'اليومية العامة'!$J$6:$J$1600,$B349,'اليومية العامة'!$B$6:$B$1600,$J$1)</f>
        <v>0</v>
      </c>
      <c r="L349" s="76">
        <f>SUMIFS('اليومية العامة'!$I$6:$I$1600,'اليومية العامة'!$F$6:$F$1600,$B349,'اليومية العامة'!$B$6:$B$1600,$L$1)</f>
        <v>0</v>
      </c>
      <c r="M349" s="76">
        <f>SUMIFS('اليومية العامة'!$M$6:$M$1600,'اليومية العامة'!$J$6:$J$1600,$B349,'اليومية العامة'!$B$6:$B$1600,$L$1)</f>
        <v>0</v>
      </c>
      <c r="N349" s="76">
        <f>SUMIFS('اليومية العامة'!$I$6:$I$1600,'اليومية العامة'!$F$6:$F$1600,$B349,'اليومية العامة'!$B$6:$B$1600,$N$1)</f>
        <v>0</v>
      </c>
      <c r="O349" s="76">
        <f>SUMIFS('اليومية العامة'!$M$6:$M$1600,'اليومية العامة'!$J$6:$J$1600,$B349,'اليومية العامة'!$B$6:$B$1600,$N$1)</f>
        <v>0</v>
      </c>
      <c r="P349" s="76">
        <f>SUMIFS('اليومية العامة'!$I$6:$I$1600,'اليومية العامة'!$F$6:$F$1600,$B349,'اليومية العامة'!$B$6:$B$1600,$P$1)</f>
        <v>0</v>
      </c>
      <c r="Q349" s="76">
        <f>SUMIFS('اليومية العامة'!$M$6:$M$1600,'اليومية العامة'!$J$6:$J$1600,$B349,'اليومية العامة'!$B$6:$B$1600,$P$1)</f>
        <v>0</v>
      </c>
      <c r="R349" s="76">
        <f>SUMIFS('اليومية العامة'!$I$6:$I$1600,'اليومية العامة'!$F$6:$F$1600,$B349,'اليومية العامة'!$B$6:$B$1600,$R$1)</f>
        <v>0</v>
      </c>
      <c r="S349" s="76">
        <f>SUMIFS('اليومية العامة'!$M$6:$M$1600,'اليومية العامة'!$J$6:$J$1600,$B349,'اليومية العامة'!$B$6:$B$1600,$R$1)</f>
        <v>0</v>
      </c>
      <c r="T349" s="76">
        <f>SUMIFS('اليومية العامة'!$I$6:$I$1600,'اليومية العامة'!$F$6:$F$1600,$B349,'اليومية العامة'!$B$6:$B$1600,$T$1)</f>
        <v>0</v>
      </c>
      <c r="U349" s="76">
        <f>SUMIFS('اليومية العامة'!$M$6:$M$1600,'اليومية العامة'!$J$6:$J$1600,$B349,'اليومية العامة'!$B$6:$B$1600,$T$1)</f>
        <v>0</v>
      </c>
      <c r="V349" s="76">
        <f>SUMIFS('اليومية العامة'!$I$6:$I$1600,'اليومية العامة'!$F$6:$F$1600,$B349,'اليومية العامة'!$B$6:$B$1600,$V$1)</f>
        <v>0</v>
      </c>
      <c r="W349" s="76">
        <f>SUMIFS('اليومية العامة'!$M$6:$M$1600,'اليومية العامة'!$J$6:$J$1600,$B349,'اليومية العامة'!$B$6:$B$1600,$V$1)</f>
        <v>0</v>
      </c>
      <c r="X349" s="76">
        <f>SUMIFS('اليومية العامة'!$I$6:$I$1600,'اليومية العامة'!$F$6:$F$1600,$B349,'اليومية العامة'!$B$6:$B$1600,$X$1)</f>
        <v>0</v>
      </c>
      <c r="Y349" s="76">
        <f>SUMIFS('اليومية العامة'!$M$6:$M$1600,'اليومية العامة'!$J$6:$J$1600,$B349,'اليومية العامة'!$B$6:$B$1600,$X$1)</f>
        <v>0</v>
      </c>
      <c r="Z349" s="76">
        <f>SUMIFS('اليومية العامة'!$I$6:$I$1600,'اليومية العامة'!$F$6:$F$1600,$B349,'اليومية العامة'!$B$6:$B$1600,$Z$1)</f>
        <v>0</v>
      </c>
      <c r="AA349" s="76">
        <f>SUMIFS('اليومية العامة'!$M$6:$M$1600,'اليومية العامة'!$J$6:$J$1600,$B349,'اليومية العامة'!$B$6:$B$1600,$Z$1)</f>
        <v>0</v>
      </c>
      <c r="AB349" s="76">
        <f>SUMIFS('اليومية العامة'!$I$6:$I$1600,'اليومية العامة'!$F$6:$F$1600,$B349,'اليومية العامة'!$B$6:$B$1600,$AB$1)</f>
        <v>0</v>
      </c>
      <c r="AC349" s="76">
        <f>SUMIFS('اليومية العامة'!$M$6:$M$1600,'اليومية العامة'!$J$6:$J$1600,$B349,'اليومية العامة'!$B$6:$B$1600,$AB$1)</f>
        <v>0</v>
      </c>
      <c r="AD349" s="76">
        <f t="shared" si="15"/>
        <v>0</v>
      </c>
      <c r="AE349" s="76">
        <f t="shared" si="16"/>
        <v>0</v>
      </c>
      <c r="AF349" s="20" t="str">
        <f t="shared" si="17"/>
        <v/>
      </c>
    </row>
    <row r="350" spans="1:32" x14ac:dyDescent="0.25">
      <c r="A350" s="75">
        <f>'دليل الحسابات'!A348</f>
        <v>5</v>
      </c>
      <c r="B350" s="75">
        <f>'دليل الحسابات'!B348</f>
        <v>61106002</v>
      </c>
      <c r="C350" s="75" t="str">
        <f>'دليل الحسابات'!C348</f>
        <v>مصاريف صيانة سيارات</v>
      </c>
      <c r="D350" s="76">
        <f>SUMIFS('القيد الإفتتاحي'!$I$6:$I$1600,'القيد الإفتتاحي'!$F$6:$F$1600,$B350,'القيد الإفتتاحي'!$B$6:$B$1600,$D$1)</f>
        <v>0</v>
      </c>
      <c r="E350" s="76">
        <f>SUMIFS('القيد الإفتتاحي'!$M$6:$M$1600,'القيد الإفتتاحي'!$J$6:$J$1600,$B350,'القيد الإفتتاحي'!$B$6:$B$1600,$D$1)</f>
        <v>0</v>
      </c>
      <c r="F350" s="76">
        <f>SUMIFS('اليومية العامة'!$I$6:$I$1600,'اليومية العامة'!$F$6:$F$1600,$B350,'اليومية العامة'!$B$6:$B$1600,$F$1)</f>
        <v>0</v>
      </c>
      <c r="G350" s="76">
        <f>SUMIFS('اليومية العامة'!$M$6:$M$1600,'اليومية العامة'!$J$6:$J$1600,$B350,'اليومية العامة'!$B$6:$B$1600,$F$1)</f>
        <v>0</v>
      </c>
      <c r="H350" s="76">
        <f>SUMIFS('اليومية العامة'!$I$6:$I$1600,'اليومية العامة'!$F$6:$F$1600,$B350,'اليومية العامة'!$B$6:$B$1600,$H$1)</f>
        <v>0</v>
      </c>
      <c r="I350" s="76">
        <f>SUMIFS('اليومية العامة'!$M$6:$M$1600,'اليومية العامة'!$J$6:$J$1600,$B350,'اليومية العامة'!$B$6:$B$1600,$H$1)</f>
        <v>0</v>
      </c>
      <c r="J350" s="76">
        <f>SUMIFS('اليومية العامة'!$I$6:$I$1600,'اليومية العامة'!$F$6:$F$1600,$B350,'اليومية العامة'!$B$6:$B$1600,$J$1)</f>
        <v>0</v>
      </c>
      <c r="K350" s="76">
        <f>SUMIFS('اليومية العامة'!$M$6:$M$1600,'اليومية العامة'!$J$6:$J$1600,$B350,'اليومية العامة'!$B$6:$B$1600,$J$1)</f>
        <v>0</v>
      </c>
      <c r="L350" s="76">
        <f>SUMIFS('اليومية العامة'!$I$6:$I$1600,'اليومية العامة'!$F$6:$F$1600,$B350,'اليومية العامة'!$B$6:$B$1600,$L$1)</f>
        <v>0</v>
      </c>
      <c r="M350" s="76">
        <f>SUMIFS('اليومية العامة'!$M$6:$M$1600,'اليومية العامة'!$J$6:$J$1600,$B350,'اليومية العامة'!$B$6:$B$1600,$L$1)</f>
        <v>0</v>
      </c>
      <c r="N350" s="76">
        <f>SUMIFS('اليومية العامة'!$I$6:$I$1600,'اليومية العامة'!$F$6:$F$1600,$B350,'اليومية العامة'!$B$6:$B$1600,$N$1)</f>
        <v>0</v>
      </c>
      <c r="O350" s="76">
        <f>SUMIFS('اليومية العامة'!$M$6:$M$1600,'اليومية العامة'!$J$6:$J$1600,$B350,'اليومية العامة'!$B$6:$B$1600,$N$1)</f>
        <v>0</v>
      </c>
      <c r="P350" s="76">
        <f>SUMIFS('اليومية العامة'!$I$6:$I$1600,'اليومية العامة'!$F$6:$F$1600,$B350,'اليومية العامة'!$B$6:$B$1600,$P$1)</f>
        <v>0</v>
      </c>
      <c r="Q350" s="76">
        <f>SUMIFS('اليومية العامة'!$M$6:$M$1600,'اليومية العامة'!$J$6:$J$1600,$B350,'اليومية العامة'!$B$6:$B$1600,$P$1)</f>
        <v>0</v>
      </c>
      <c r="R350" s="76">
        <f>SUMIFS('اليومية العامة'!$I$6:$I$1600,'اليومية العامة'!$F$6:$F$1600,$B350,'اليومية العامة'!$B$6:$B$1600,$R$1)</f>
        <v>0</v>
      </c>
      <c r="S350" s="76">
        <f>SUMIFS('اليومية العامة'!$M$6:$M$1600,'اليومية العامة'!$J$6:$J$1600,$B350,'اليومية العامة'!$B$6:$B$1600,$R$1)</f>
        <v>0</v>
      </c>
      <c r="T350" s="76">
        <f>SUMIFS('اليومية العامة'!$I$6:$I$1600,'اليومية العامة'!$F$6:$F$1600,$B350,'اليومية العامة'!$B$6:$B$1600,$T$1)</f>
        <v>0</v>
      </c>
      <c r="U350" s="76">
        <f>SUMIFS('اليومية العامة'!$M$6:$M$1600,'اليومية العامة'!$J$6:$J$1600,$B350,'اليومية العامة'!$B$6:$B$1600,$T$1)</f>
        <v>0</v>
      </c>
      <c r="V350" s="76">
        <f>SUMIFS('اليومية العامة'!$I$6:$I$1600,'اليومية العامة'!$F$6:$F$1600,$B350,'اليومية العامة'!$B$6:$B$1600,$V$1)</f>
        <v>0</v>
      </c>
      <c r="W350" s="76">
        <f>SUMIFS('اليومية العامة'!$M$6:$M$1600,'اليومية العامة'!$J$6:$J$1600,$B350,'اليومية العامة'!$B$6:$B$1600,$V$1)</f>
        <v>0</v>
      </c>
      <c r="X350" s="76">
        <f>SUMIFS('اليومية العامة'!$I$6:$I$1600,'اليومية العامة'!$F$6:$F$1600,$B350,'اليومية العامة'!$B$6:$B$1600,$X$1)</f>
        <v>0</v>
      </c>
      <c r="Y350" s="76">
        <f>SUMIFS('اليومية العامة'!$M$6:$M$1600,'اليومية العامة'!$J$6:$J$1600,$B350,'اليومية العامة'!$B$6:$B$1600,$X$1)</f>
        <v>0</v>
      </c>
      <c r="Z350" s="76">
        <f>SUMIFS('اليومية العامة'!$I$6:$I$1600,'اليومية العامة'!$F$6:$F$1600,$B350,'اليومية العامة'!$B$6:$B$1600,$Z$1)</f>
        <v>0</v>
      </c>
      <c r="AA350" s="76">
        <f>SUMIFS('اليومية العامة'!$M$6:$M$1600,'اليومية العامة'!$J$6:$J$1600,$B350,'اليومية العامة'!$B$6:$B$1600,$Z$1)</f>
        <v>0</v>
      </c>
      <c r="AB350" s="76">
        <f>SUMIFS('اليومية العامة'!$I$6:$I$1600,'اليومية العامة'!$F$6:$F$1600,$B350,'اليومية العامة'!$B$6:$B$1600,$AB$1)</f>
        <v>0</v>
      </c>
      <c r="AC350" s="76">
        <f>SUMIFS('اليومية العامة'!$M$6:$M$1600,'اليومية العامة'!$J$6:$J$1600,$B350,'اليومية العامة'!$B$6:$B$1600,$AB$1)</f>
        <v>0</v>
      </c>
      <c r="AD350" s="76">
        <f t="shared" si="15"/>
        <v>0</v>
      </c>
      <c r="AE350" s="76">
        <f t="shared" si="16"/>
        <v>0</v>
      </c>
      <c r="AF350" s="20" t="str">
        <f t="shared" si="17"/>
        <v/>
      </c>
    </row>
    <row r="351" spans="1:32" x14ac:dyDescent="0.25">
      <c r="A351" s="75">
        <f>'دليل الحسابات'!A349</f>
        <v>5</v>
      </c>
      <c r="B351" s="75">
        <f>'دليل الحسابات'!B349</f>
        <v>61106003</v>
      </c>
      <c r="C351" s="75" t="str">
        <f>'دليل الحسابات'!C349</f>
        <v>مخالفات مرورية</v>
      </c>
      <c r="D351" s="76">
        <f>SUMIFS('القيد الإفتتاحي'!$I$6:$I$1600,'القيد الإفتتاحي'!$F$6:$F$1600,$B351,'القيد الإفتتاحي'!$B$6:$B$1600,$D$1)</f>
        <v>0</v>
      </c>
      <c r="E351" s="76">
        <f>SUMIFS('القيد الإفتتاحي'!$M$6:$M$1600,'القيد الإفتتاحي'!$J$6:$J$1600,$B351,'القيد الإفتتاحي'!$B$6:$B$1600,$D$1)</f>
        <v>0</v>
      </c>
      <c r="F351" s="76">
        <f>SUMIFS('اليومية العامة'!$I$6:$I$1600,'اليومية العامة'!$F$6:$F$1600,$B351,'اليومية العامة'!$B$6:$B$1600,$F$1)</f>
        <v>0</v>
      </c>
      <c r="G351" s="76">
        <f>SUMIFS('اليومية العامة'!$M$6:$M$1600,'اليومية العامة'!$J$6:$J$1600,$B351,'اليومية العامة'!$B$6:$B$1600,$F$1)</f>
        <v>0</v>
      </c>
      <c r="H351" s="76">
        <f>SUMIFS('اليومية العامة'!$I$6:$I$1600,'اليومية العامة'!$F$6:$F$1600,$B351,'اليومية العامة'!$B$6:$B$1600,$H$1)</f>
        <v>0</v>
      </c>
      <c r="I351" s="76">
        <f>SUMIFS('اليومية العامة'!$M$6:$M$1600,'اليومية العامة'!$J$6:$J$1600,$B351,'اليومية العامة'!$B$6:$B$1600,$H$1)</f>
        <v>0</v>
      </c>
      <c r="J351" s="76">
        <f>SUMIFS('اليومية العامة'!$I$6:$I$1600,'اليومية العامة'!$F$6:$F$1600,$B351,'اليومية العامة'!$B$6:$B$1600,$J$1)</f>
        <v>0</v>
      </c>
      <c r="K351" s="76">
        <f>SUMIFS('اليومية العامة'!$M$6:$M$1600,'اليومية العامة'!$J$6:$J$1600,$B351,'اليومية العامة'!$B$6:$B$1600,$J$1)</f>
        <v>0</v>
      </c>
      <c r="L351" s="76">
        <f>SUMIFS('اليومية العامة'!$I$6:$I$1600,'اليومية العامة'!$F$6:$F$1600,$B351,'اليومية العامة'!$B$6:$B$1600,$L$1)</f>
        <v>0</v>
      </c>
      <c r="M351" s="76">
        <f>SUMIFS('اليومية العامة'!$M$6:$M$1600,'اليومية العامة'!$J$6:$J$1600,$B351,'اليومية العامة'!$B$6:$B$1600,$L$1)</f>
        <v>0</v>
      </c>
      <c r="N351" s="76">
        <f>SUMIFS('اليومية العامة'!$I$6:$I$1600,'اليومية العامة'!$F$6:$F$1600,$B351,'اليومية العامة'!$B$6:$B$1600,$N$1)</f>
        <v>0</v>
      </c>
      <c r="O351" s="76">
        <f>SUMIFS('اليومية العامة'!$M$6:$M$1600,'اليومية العامة'!$J$6:$J$1600,$B351,'اليومية العامة'!$B$6:$B$1600,$N$1)</f>
        <v>0</v>
      </c>
      <c r="P351" s="76">
        <f>SUMIFS('اليومية العامة'!$I$6:$I$1600,'اليومية العامة'!$F$6:$F$1600,$B351,'اليومية العامة'!$B$6:$B$1600,$P$1)</f>
        <v>0</v>
      </c>
      <c r="Q351" s="76">
        <f>SUMIFS('اليومية العامة'!$M$6:$M$1600,'اليومية العامة'!$J$6:$J$1600,$B351,'اليومية العامة'!$B$6:$B$1600,$P$1)</f>
        <v>0</v>
      </c>
      <c r="R351" s="76">
        <f>SUMIFS('اليومية العامة'!$I$6:$I$1600,'اليومية العامة'!$F$6:$F$1600,$B351,'اليومية العامة'!$B$6:$B$1600,$R$1)</f>
        <v>0</v>
      </c>
      <c r="S351" s="76">
        <f>SUMIFS('اليومية العامة'!$M$6:$M$1600,'اليومية العامة'!$J$6:$J$1600,$B351,'اليومية العامة'!$B$6:$B$1600,$R$1)</f>
        <v>0</v>
      </c>
      <c r="T351" s="76">
        <f>SUMIFS('اليومية العامة'!$I$6:$I$1600,'اليومية العامة'!$F$6:$F$1600,$B351,'اليومية العامة'!$B$6:$B$1600,$T$1)</f>
        <v>0</v>
      </c>
      <c r="U351" s="76">
        <f>SUMIFS('اليومية العامة'!$M$6:$M$1600,'اليومية العامة'!$J$6:$J$1600,$B351,'اليومية العامة'!$B$6:$B$1600,$T$1)</f>
        <v>0</v>
      </c>
      <c r="V351" s="76">
        <f>SUMIFS('اليومية العامة'!$I$6:$I$1600,'اليومية العامة'!$F$6:$F$1600,$B351,'اليومية العامة'!$B$6:$B$1600,$V$1)</f>
        <v>0</v>
      </c>
      <c r="W351" s="76">
        <f>SUMIFS('اليومية العامة'!$M$6:$M$1600,'اليومية العامة'!$J$6:$J$1600,$B351,'اليومية العامة'!$B$6:$B$1600,$V$1)</f>
        <v>0</v>
      </c>
      <c r="X351" s="76">
        <f>SUMIFS('اليومية العامة'!$I$6:$I$1600,'اليومية العامة'!$F$6:$F$1600,$B351,'اليومية العامة'!$B$6:$B$1600,$X$1)</f>
        <v>0</v>
      </c>
      <c r="Y351" s="76">
        <f>SUMIFS('اليومية العامة'!$M$6:$M$1600,'اليومية العامة'!$J$6:$J$1600,$B351,'اليومية العامة'!$B$6:$B$1600,$X$1)</f>
        <v>0</v>
      </c>
      <c r="Z351" s="76">
        <f>SUMIFS('اليومية العامة'!$I$6:$I$1600,'اليومية العامة'!$F$6:$F$1600,$B351,'اليومية العامة'!$B$6:$B$1600,$Z$1)</f>
        <v>0</v>
      </c>
      <c r="AA351" s="76">
        <f>SUMIFS('اليومية العامة'!$M$6:$M$1600,'اليومية العامة'!$J$6:$J$1600,$B351,'اليومية العامة'!$B$6:$B$1600,$Z$1)</f>
        <v>0</v>
      </c>
      <c r="AB351" s="76">
        <f>SUMIFS('اليومية العامة'!$I$6:$I$1600,'اليومية العامة'!$F$6:$F$1600,$B351,'اليومية العامة'!$B$6:$B$1600,$AB$1)</f>
        <v>0</v>
      </c>
      <c r="AC351" s="76">
        <f>SUMIFS('اليومية العامة'!$M$6:$M$1600,'اليومية العامة'!$J$6:$J$1600,$B351,'اليومية العامة'!$B$6:$B$1600,$AB$1)</f>
        <v>0</v>
      </c>
      <c r="AD351" s="76">
        <f t="shared" si="15"/>
        <v>0</v>
      </c>
      <c r="AE351" s="76">
        <f t="shared" si="16"/>
        <v>0</v>
      </c>
      <c r="AF351" s="20" t="str">
        <f t="shared" si="17"/>
        <v/>
      </c>
    </row>
    <row r="352" spans="1:32" x14ac:dyDescent="0.25">
      <c r="A352" s="75">
        <f>'دليل الحسابات'!A350</f>
        <v>5</v>
      </c>
      <c r="B352" s="75">
        <f>'دليل الحسابات'!B350</f>
        <v>61106004</v>
      </c>
      <c r="C352" s="75" t="str">
        <f>'دليل الحسابات'!C350</f>
        <v>مصاريف ايجار سيارات</v>
      </c>
      <c r="D352" s="76">
        <f>SUMIFS('القيد الإفتتاحي'!$I$6:$I$1600,'القيد الإفتتاحي'!$F$6:$F$1600,$B352,'القيد الإفتتاحي'!$B$6:$B$1600,$D$1)</f>
        <v>0</v>
      </c>
      <c r="E352" s="76">
        <f>SUMIFS('القيد الإفتتاحي'!$M$6:$M$1600,'القيد الإفتتاحي'!$J$6:$J$1600,$B352,'القيد الإفتتاحي'!$B$6:$B$1600,$D$1)</f>
        <v>0</v>
      </c>
      <c r="F352" s="76">
        <f>SUMIFS('اليومية العامة'!$I$6:$I$1600,'اليومية العامة'!$F$6:$F$1600,$B352,'اليومية العامة'!$B$6:$B$1600,$F$1)</f>
        <v>0</v>
      </c>
      <c r="G352" s="76">
        <f>SUMIFS('اليومية العامة'!$M$6:$M$1600,'اليومية العامة'!$J$6:$J$1600,$B352,'اليومية العامة'!$B$6:$B$1600,$F$1)</f>
        <v>0</v>
      </c>
      <c r="H352" s="76">
        <f>SUMIFS('اليومية العامة'!$I$6:$I$1600,'اليومية العامة'!$F$6:$F$1600,$B352,'اليومية العامة'!$B$6:$B$1600,$H$1)</f>
        <v>0</v>
      </c>
      <c r="I352" s="76">
        <f>SUMIFS('اليومية العامة'!$M$6:$M$1600,'اليومية العامة'!$J$6:$J$1600,$B352,'اليومية العامة'!$B$6:$B$1600,$H$1)</f>
        <v>0</v>
      </c>
      <c r="J352" s="76">
        <f>SUMIFS('اليومية العامة'!$I$6:$I$1600,'اليومية العامة'!$F$6:$F$1600,$B352,'اليومية العامة'!$B$6:$B$1600,$J$1)</f>
        <v>0</v>
      </c>
      <c r="K352" s="76">
        <f>SUMIFS('اليومية العامة'!$M$6:$M$1600,'اليومية العامة'!$J$6:$J$1600,$B352,'اليومية العامة'!$B$6:$B$1600,$J$1)</f>
        <v>0</v>
      </c>
      <c r="L352" s="76">
        <f>SUMIFS('اليومية العامة'!$I$6:$I$1600,'اليومية العامة'!$F$6:$F$1600,$B352,'اليومية العامة'!$B$6:$B$1600,$L$1)</f>
        <v>0</v>
      </c>
      <c r="M352" s="76">
        <f>SUMIFS('اليومية العامة'!$M$6:$M$1600,'اليومية العامة'!$J$6:$J$1600,$B352,'اليومية العامة'!$B$6:$B$1600,$L$1)</f>
        <v>0</v>
      </c>
      <c r="N352" s="76">
        <f>SUMIFS('اليومية العامة'!$I$6:$I$1600,'اليومية العامة'!$F$6:$F$1600,$B352,'اليومية العامة'!$B$6:$B$1600,$N$1)</f>
        <v>0</v>
      </c>
      <c r="O352" s="76">
        <f>SUMIFS('اليومية العامة'!$M$6:$M$1600,'اليومية العامة'!$J$6:$J$1600,$B352,'اليومية العامة'!$B$6:$B$1600,$N$1)</f>
        <v>0</v>
      </c>
      <c r="P352" s="76">
        <f>SUMIFS('اليومية العامة'!$I$6:$I$1600,'اليومية العامة'!$F$6:$F$1600,$B352,'اليومية العامة'!$B$6:$B$1600,$P$1)</f>
        <v>0</v>
      </c>
      <c r="Q352" s="76">
        <f>SUMIFS('اليومية العامة'!$M$6:$M$1600,'اليومية العامة'!$J$6:$J$1600,$B352,'اليومية العامة'!$B$6:$B$1600,$P$1)</f>
        <v>0</v>
      </c>
      <c r="R352" s="76">
        <f>SUMIFS('اليومية العامة'!$I$6:$I$1600,'اليومية العامة'!$F$6:$F$1600,$B352,'اليومية العامة'!$B$6:$B$1600,$R$1)</f>
        <v>0</v>
      </c>
      <c r="S352" s="76">
        <f>SUMIFS('اليومية العامة'!$M$6:$M$1600,'اليومية العامة'!$J$6:$J$1600,$B352,'اليومية العامة'!$B$6:$B$1600,$R$1)</f>
        <v>0</v>
      </c>
      <c r="T352" s="76">
        <f>SUMIFS('اليومية العامة'!$I$6:$I$1600,'اليومية العامة'!$F$6:$F$1600,$B352,'اليومية العامة'!$B$6:$B$1600,$T$1)</f>
        <v>0</v>
      </c>
      <c r="U352" s="76">
        <f>SUMIFS('اليومية العامة'!$M$6:$M$1600,'اليومية العامة'!$J$6:$J$1600,$B352,'اليومية العامة'!$B$6:$B$1600,$T$1)</f>
        <v>0</v>
      </c>
      <c r="V352" s="76">
        <f>SUMIFS('اليومية العامة'!$I$6:$I$1600,'اليومية العامة'!$F$6:$F$1600,$B352,'اليومية العامة'!$B$6:$B$1600,$V$1)</f>
        <v>0</v>
      </c>
      <c r="W352" s="76">
        <f>SUMIFS('اليومية العامة'!$M$6:$M$1600,'اليومية العامة'!$J$6:$J$1600,$B352,'اليومية العامة'!$B$6:$B$1600,$V$1)</f>
        <v>0</v>
      </c>
      <c r="X352" s="76">
        <f>SUMIFS('اليومية العامة'!$I$6:$I$1600,'اليومية العامة'!$F$6:$F$1600,$B352,'اليومية العامة'!$B$6:$B$1600,$X$1)</f>
        <v>0</v>
      </c>
      <c r="Y352" s="76">
        <f>SUMIFS('اليومية العامة'!$M$6:$M$1600,'اليومية العامة'!$J$6:$J$1600,$B352,'اليومية العامة'!$B$6:$B$1600,$X$1)</f>
        <v>0</v>
      </c>
      <c r="Z352" s="76">
        <f>SUMIFS('اليومية العامة'!$I$6:$I$1600,'اليومية العامة'!$F$6:$F$1600,$B352,'اليومية العامة'!$B$6:$B$1600,$Z$1)</f>
        <v>0</v>
      </c>
      <c r="AA352" s="76">
        <f>SUMIFS('اليومية العامة'!$M$6:$M$1600,'اليومية العامة'!$J$6:$J$1600,$B352,'اليومية العامة'!$B$6:$B$1600,$Z$1)</f>
        <v>0</v>
      </c>
      <c r="AB352" s="76">
        <f>SUMIFS('اليومية العامة'!$I$6:$I$1600,'اليومية العامة'!$F$6:$F$1600,$B352,'اليومية العامة'!$B$6:$B$1600,$AB$1)</f>
        <v>0</v>
      </c>
      <c r="AC352" s="76">
        <f>SUMIFS('اليومية العامة'!$M$6:$M$1600,'اليومية العامة'!$J$6:$J$1600,$B352,'اليومية العامة'!$B$6:$B$1600,$AB$1)</f>
        <v>0</v>
      </c>
      <c r="AD352" s="76">
        <f t="shared" si="15"/>
        <v>0</v>
      </c>
      <c r="AE352" s="76">
        <f t="shared" si="16"/>
        <v>0</v>
      </c>
      <c r="AF352" s="20" t="str">
        <f t="shared" si="17"/>
        <v/>
      </c>
    </row>
    <row r="353" spans="1:32" x14ac:dyDescent="0.25">
      <c r="A353" s="75">
        <f>'دليل الحسابات'!A351</f>
        <v>4</v>
      </c>
      <c r="B353" s="75">
        <f>'دليل الحسابات'!B351</f>
        <v>61107000</v>
      </c>
      <c r="C353" s="75" t="str">
        <f>'دليل الحسابات'!C351</f>
        <v>مصاريف المكتب</v>
      </c>
      <c r="D353" s="76">
        <f>SUMIFS('القيد الإفتتاحي'!$I$6:$I$1600,'القيد الإفتتاحي'!$F$6:$F$1600,$B353,'القيد الإفتتاحي'!$B$6:$B$1600,$D$1)</f>
        <v>0</v>
      </c>
      <c r="E353" s="76">
        <f>SUMIFS('القيد الإفتتاحي'!$M$6:$M$1600,'القيد الإفتتاحي'!$J$6:$J$1600,$B353,'القيد الإفتتاحي'!$B$6:$B$1600,$D$1)</f>
        <v>0</v>
      </c>
      <c r="F353" s="76">
        <f>SUMIFS('اليومية العامة'!$I$6:$I$1600,'اليومية العامة'!$F$6:$F$1600,$B353,'اليومية العامة'!$B$6:$B$1600,$F$1)</f>
        <v>0</v>
      </c>
      <c r="G353" s="76">
        <f>SUMIFS('اليومية العامة'!$M$6:$M$1600,'اليومية العامة'!$J$6:$J$1600,$B353,'اليومية العامة'!$B$6:$B$1600,$F$1)</f>
        <v>0</v>
      </c>
      <c r="H353" s="76">
        <f>SUMIFS('اليومية العامة'!$I$6:$I$1600,'اليومية العامة'!$F$6:$F$1600,$B353,'اليومية العامة'!$B$6:$B$1600,$H$1)</f>
        <v>0</v>
      </c>
      <c r="I353" s="76">
        <f>SUMIFS('اليومية العامة'!$M$6:$M$1600,'اليومية العامة'!$J$6:$J$1600,$B353,'اليومية العامة'!$B$6:$B$1600,$H$1)</f>
        <v>0</v>
      </c>
      <c r="J353" s="76">
        <f>SUMIFS('اليومية العامة'!$I$6:$I$1600,'اليومية العامة'!$F$6:$F$1600,$B353,'اليومية العامة'!$B$6:$B$1600,$J$1)</f>
        <v>0</v>
      </c>
      <c r="K353" s="76">
        <f>SUMIFS('اليومية العامة'!$M$6:$M$1600,'اليومية العامة'!$J$6:$J$1600,$B353,'اليومية العامة'!$B$6:$B$1600,$J$1)</f>
        <v>0</v>
      </c>
      <c r="L353" s="76">
        <f>SUMIFS('اليومية العامة'!$I$6:$I$1600,'اليومية العامة'!$F$6:$F$1600,$B353,'اليومية العامة'!$B$6:$B$1600,$L$1)</f>
        <v>0</v>
      </c>
      <c r="M353" s="76">
        <f>SUMIFS('اليومية العامة'!$M$6:$M$1600,'اليومية العامة'!$J$6:$J$1600,$B353,'اليومية العامة'!$B$6:$B$1600,$L$1)</f>
        <v>0</v>
      </c>
      <c r="N353" s="76">
        <f>SUMIFS('اليومية العامة'!$I$6:$I$1600,'اليومية العامة'!$F$6:$F$1600,$B353,'اليومية العامة'!$B$6:$B$1600,$N$1)</f>
        <v>0</v>
      </c>
      <c r="O353" s="76">
        <f>SUMIFS('اليومية العامة'!$M$6:$M$1600,'اليومية العامة'!$J$6:$J$1600,$B353,'اليومية العامة'!$B$6:$B$1600,$N$1)</f>
        <v>0</v>
      </c>
      <c r="P353" s="76">
        <f>SUMIFS('اليومية العامة'!$I$6:$I$1600,'اليومية العامة'!$F$6:$F$1600,$B353,'اليومية العامة'!$B$6:$B$1600,$P$1)</f>
        <v>0</v>
      </c>
      <c r="Q353" s="76">
        <f>SUMIFS('اليومية العامة'!$M$6:$M$1600,'اليومية العامة'!$J$6:$J$1600,$B353,'اليومية العامة'!$B$6:$B$1600,$P$1)</f>
        <v>0</v>
      </c>
      <c r="R353" s="76">
        <f>SUMIFS('اليومية العامة'!$I$6:$I$1600,'اليومية العامة'!$F$6:$F$1600,$B353,'اليومية العامة'!$B$6:$B$1600,$R$1)</f>
        <v>0</v>
      </c>
      <c r="S353" s="76">
        <f>SUMIFS('اليومية العامة'!$M$6:$M$1600,'اليومية العامة'!$J$6:$J$1600,$B353,'اليومية العامة'!$B$6:$B$1600,$R$1)</f>
        <v>0</v>
      </c>
      <c r="T353" s="76">
        <f>SUMIFS('اليومية العامة'!$I$6:$I$1600,'اليومية العامة'!$F$6:$F$1600,$B353,'اليومية العامة'!$B$6:$B$1600,$T$1)</f>
        <v>0</v>
      </c>
      <c r="U353" s="76">
        <f>SUMIFS('اليومية العامة'!$M$6:$M$1600,'اليومية العامة'!$J$6:$J$1600,$B353,'اليومية العامة'!$B$6:$B$1600,$T$1)</f>
        <v>0</v>
      </c>
      <c r="V353" s="76">
        <f>SUMIFS('اليومية العامة'!$I$6:$I$1600,'اليومية العامة'!$F$6:$F$1600,$B353,'اليومية العامة'!$B$6:$B$1600,$V$1)</f>
        <v>0</v>
      </c>
      <c r="W353" s="76">
        <f>SUMIFS('اليومية العامة'!$M$6:$M$1600,'اليومية العامة'!$J$6:$J$1600,$B353,'اليومية العامة'!$B$6:$B$1600,$V$1)</f>
        <v>0</v>
      </c>
      <c r="X353" s="76">
        <f>SUMIFS('اليومية العامة'!$I$6:$I$1600,'اليومية العامة'!$F$6:$F$1600,$B353,'اليومية العامة'!$B$6:$B$1600,$X$1)</f>
        <v>0</v>
      </c>
      <c r="Y353" s="76">
        <f>SUMIFS('اليومية العامة'!$M$6:$M$1600,'اليومية العامة'!$J$6:$J$1600,$B353,'اليومية العامة'!$B$6:$B$1600,$X$1)</f>
        <v>0</v>
      </c>
      <c r="Z353" s="76">
        <f>SUMIFS('اليومية العامة'!$I$6:$I$1600,'اليومية العامة'!$F$6:$F$1600,$B353,'اليومية العامة'!$B$6:$B$1600,$Z$1)</f>
        <v>0</v>
      </c>
      <c r="AA353" s="76">
        <f>SUMIFS('اليومية العامة'!$M$6:$M$1600,'اليومية العامة'!$J$6:$J$1600,$B353,'اليومية العامة'!$B$6:$B$1600,$Z$1)</f>
        <v>0</v>
      </c>
      <c r="AB353" s="76">
        <f>SUMIFS('اليومية العامة'!$I$6:$I$1600,'اليومية العامة'!$F$6:$F$1600,$B353,'اليومية العامة'!$B$6:$B$1600,$AB$1)</f>
        <v>0</v>
      </c>
      <c r="AC353" s="76">
        <f>SUMIFS('اليومية العامة'!$M$6:$M$1600,'اليومية العامة'!$J$6:$J$1600,$B353,'اليومية العامة'!$B$6:$B$1600,$AB$1)</f>
        <v>0</v>
      </c>
      <c r="AD353" s="76">
        <f t="shared" si="15"/>
        <v>0</v>
      </c>
      <c r="AE353" s="76">
        <f t="shared" si="16"/>
        <v>0</v>
      </c>
      <c r="AF353" s="20" t="str">
        <f t="shared" si="17"/>
        <v/>
      </c>
    </row>
    <row r="354" spans="1:32" x14ac:dyDescent="0.25">
      <c r="A354" s="75">
        <f>'دليل الحسابات'!A352</f>
        <v>5</v>
      </c>
      <c r="B354" s="75">
        <f>'دليل الحسابات'!B352</f>
        <v>61107001</v>
      </c>
      <c r="C354" s="75" t="str">
        <f>'دليل الحسابات'!C352</f>
        <v>مصاريف ضيافة</v>
      </c>
      <c r="D354" s="76">
        <f>SUMIFS('القيد الإفتتاحي'!$I$6:$I$1600,'القيد الإفتتاحي'!$F$6:$F$1600,$B354,'القيد الإفتتاحي'!$B$6:$B$1600,$D$1)</f>
        <v>0</v>
      </c>
      <c r="E354" s="76">
        <f>SUMIFS('القيد الإفتتاحي'!$M$6:$M$1600,'القيد الإفتتاحي'!$J$6:$J$1600,$B354,'القيد الإفتتاحي'!$B$6:$B$1600,$D$1)</f>
        <v>0</v>
      </c>
      <c r="F354" s="76">
        <f>SUMIFS('اليومية العامة'!$I$6:$I$1600,'اليومية العامة'!$F$6:$F$1600,$B354,'اليومية العامة'!$B$6:$B$1600,$F$1)</f>
        <v>0</v>
      </c>
      <c r="G354" s="76">
        <f>SUMIFS('اليومية العامة'!$M$6:$M$1600,'اليومية العامة'!$J$6:$J$1600,$B354,'اليومية العامة'!$B$6:$B$1600,$F$1)</f>
        <v>0</v>
      </c>
      <c r="H354" s="76">
        <f>SUMIFS('اليومية العامة'!$I$6:$I$1600,'اليومية العامة'!$F$6:$F$1600,$B354,'اليومية العامة'!$B$6:$B$1600,$H$1)</f>
        <v>0</v>
      </c>
      <c r="I354" s="76">
        <f>SUMIFS('اليومية العامة'!$M$6:$M$1600,'اليومية العامة'!$J$6:$J$1600,$B354,'اليومية العامة'!$B$6:$B$1600,$H$1)</f>
        <v>0</v>
      </c>
      <c r="J354" s="76">
        <f>SUMIFS('اليومية العامة'!$I$6:$I$1600,'اليومية العامة'!$F$6:$F$1600,$B354,'اليومية العامة'!$B$6:$B$1600,$J$1)</f>
        <v>0</v>
      </c>
      <c r="K354" s="76">
        <f>SUMIFS('اليومية العامة'!$M$6:$M$1600,'اليومية العامة'!$J$6:$J$1600,$B354,'اليومية العامة'!$B$6:$B$1600,$J$1)</f>
        <v>0</v>
      </c>
      <c r="L354" s="76">
        <f>SUMIFS('اليومية العامة'!$I$6:$I$1600,'اليومية العامة'!$F$6:$F$1600,$B354,'اليومية العامة'!$B$6:$B$1600,$L$1)</f>
        <v>0</v>
      </c>
      <c r="M354" s="76">
        <f>SUMIFS('اليومية العامة'!$M$6:$M$1600,'اليومية العامة'!$J$6:$J$1600,$B354,'اليومية العامة'!$B$6:$B$1600,$L$1)</f>
        <v>0</v>
      </c>
      <c r="N354" s="76">
        <f>SUMIFS('اليومية العامة'!$I$6:$I$1600,'اليومية العامة'!$F$6:$F$1600,$B354,'اليومية العامة'!$B$6:$B$1600,$N$1)</f>
        <v>0</v>
      </c>
      <c r="O354" s="76">
        <f>SUMIFS('اليومية العامة'!$M$6:$M$1600,'اليومية العامة'!$J$6:$J$1600,$B354,'اليومية العامة'!$B$6:$B$1600,$N$1)</f>
        <v>0</v>
      </c>
      <c r="P354" s="76">
        <f>SUMIFS('اليومية العامة'!$I$6:$I$1600,'اليومية العامة'!$F$6:$F$1600,$B354,'اليومية العامة'!$B$6:$B$1600,$P$1)</f>
        <v>0</v>
      </c>
      <c r="Q354" s="76">
        <f>SUMIFS('اليومية العامة'!$M$6:$M$1600,'اليومية العامة'!$J$6:$J$1600,$B354,'اليومية العامة'!$B$6:$B$1600,$P$1)</f>
        <v>0</v>
      </c>
      <c r="R354" s="76">
        <f>SUMIFS('اليومية العامة'!$I$6:$I$1600,'اليومية العامة'!$F$6:$F$1600,$B354,'اليومية العامة'!$B$6:$B$1600,$R$1)</f>
        <v>0</v>
      </c>
      <c r="S354" s="76">
        <f>SUMIFS('اليومية العامة'!$M$6:$M$1600,'اليومية العامة'!$J$6:$J$1600,$B354,'اليومية العامة'!$B$6:$B$1600,$R$1)</f>
        <v>0</v>
      </c>
      <c r="T354" s="76">
        <f>SUMIFS('اليومية العامة'!$I$6:$I$1600,'اليومية العامة'!$F$6:$F$1600,$B354,'اليومية العامة'!$B$6:$B$1600,$T$1)</f>
        <v>0</v>
      </c>
      <c r="U354" s="76">
        <f>SUMIFS('اليومية العامة'!$M$6:$M$1600,'اليومية العامة'!$J$6:$J$1600,$B354,'اليومية العامة'!$B$6:$B$1600,$T$1)</f>
        <v>0</v>
      </c>
      <c r="V354" s="76">
        <f>SUMIFS('اليومية العامة'!$I$6:$I$1600,'اليومية العامة'!$F$6:$F$1600,$B354,'اليومية العامة'!$B$6:$B$1600,$V$1)</f>
        <v>0</v>
      </c>
      <c r="W354" s="76">
        <f>SUMIFS('اليومية العامة'!$M$6:$M$1600,'اليومية العامة'!$J$6:$J$1600,$B354,'اليومية العامة'!$B$6:$B$1600,$V$1)</f>
        <v>0</v>
      </c>
      <c r="X354" s="76">
        <f>SUMIFS('اليومية العامة'!$I$6:$I$1600,'اليومية العامة'!$F$6:$F$1600,$B354,'اليومية العامة'!$B$6:$B$1600,$X$1)</f>
        <v>0</v>
      </c>
      <c r="Y354" s="76">
        <f>SUMIFS('اليومية العامة'!$M$6:$M$1600,'اليومية العامة'!$J$6:$J$1600,$B354,'اليومية العامة'!$B$6:$B$1600,$X$1)</f>
        <v>0</v>
      </c>
      <c r="Z354" s="76">
        <f>SUMIFS('اليومية العامة'!$I$6:$I$1600,'اليومية العامة'!$F$6:$F$1600,$B354,'اليومية العامة'!$B$6:$B$1600,$Z$1)</f>
        <v>0</v>
      </c>
      <c r="AA354" s="76">
        <f>SUMIFS('اليومية العامة'!$M$6:$M$1600,'اليومية العامة'!$J$6:$J$1600,$B354,'اليومية العامة'!$B$6:$B$1600,$Z$1)</f>
        <v>0</v>
      </c>
      <c r="AB354" s="76">
        <f>SUMIFS('اليومية العامة'!$I$6:$I$1600,'اليومية العامة'!$F$6:$F$1600,$B354,'اليومية العامة'!$B$6:$B$1600,$AB$1)</f>
        <v>0</v>
      </c>
      <c r="AC354" s="76">
        <f>SUMIFS('اليومية العامة'!$M$6:$M$1600,'اليومية العامة'!$J$6:$J$1600,$B354,'اليومية العامة'!$B$6:$B$1600,$AB$1)</f>
        <v>0</v>
      </c>
      <c r="AD354" s="76">
        <f t="shared" ref="AD354:AD366" si="18">SUMIF($F$2:$AC$2,$AD$2,F354:AC354)</f>
        <v>0</v>
      </c>
      <c r="AE354" s="76">
        <f t="shared" ref="AE354:AE366" si="19">SUMIF($F$2:$AC$2,$AE$2,F354:AC354)</f>
        <v>0</v>
      </c>
      <c r="AF354" s="20" t="str">
        <f t="shared" ref="AF354:AF366" si="20">IF(AD354+AE354&gt;0,TRUE,"")</f>
        <v/>
      </c>
    </row>
    <row r="355" spans="1:32" x14ac:dyDescent="0.25">
      <c r="A355" s="75">
        <f>'دليل الحسابات'!A353</f>
        <v>5</v>
      </c>
      <c r="B355" s="75">
        <f>'دليل الحسابات'!B353</f>
        <v>61101023</v>
      </c>
      <c r="C355" s="75" t="str">
        <f>'دليل الحسابات'!C353</f>
        <v>مصاريف بنكية</v>
      </c>
      <c r="D355" s="76">
        <f>SUMIFS('القيد الإفتتاحي'!$I$6:$I$1600,'القيد الإفتتاحي'!$F$6:$F$1600,$B355,'القيد الإفتتاحي'!$B$6:$B$1600,$D$1)</f>
        <v>0</v>
      </c>
      <c r="E355" s="76">
        <f>SUMIFS('القيد الإفتتاحي'!$M$6:$M$1600,'القيد الإفتتاحي'!$J$6:$J$1600,$B355,'القيد الإفتتاحي'!$B$6:$B$1600,$D$1)</f>
        <v>0</v>
      </c>
      <c r="F355" s="76">
        <f>SUMIFS('اليومية العامة'!$I$6:$I$1600,'اليومية العامة'!$F$6:$F$1600,$B355,'اليومية العامة'!$B$6:$B$1600,$F$1)</f>
        <v>0</v>
      </c>
      <c r="G355" s="76">
        <f>SUMIFS('اليومية العامة'!$M$6:$M$1600,'اليومية العامة'!$J$6:$J$1600,$B355,'اليومية العامة'!$B$6:$B$1600,$F$1)</f>
        <v>0</v>
      </c>
      <c r="H355" s="76">
        <f>SUMIFS('اليومية العامة'!$I$6:$I$1600,'اليومية العامة'!$F$6:$F$1600,$B355,'اليومية العامة'!$B$6:$B$1600,$H$1)</f>
        <v>0</v>
      </c>
      <c r="I355" s="76">
        <f>SUMIFS('اليومية العامة'!$M$6:$M$1600,'اليومية العامة'!$J$6:$J$1600,$B355,'اليومية العامة'!$B$6:$B$1600,$H$1)</f>
        <v>0</v>
      </c>
      <c r="J355" s="76">
        <f>SUMIFS('اليومية العامة'!$I$6:$I$1600,'اليومية العامة'!$F$6:$F$1600,$B355,'اليومية العامة'!$B$6:$B$1600,$J$1)</f>
        <v>0</v>
      </c>
      <c r="K355" s="76">
        <f>SUMIFS('اليومية العامة'!$M$6:$M$1600,'اليومية العامة'!$J$6:$J$1600,$B355,'اليومية العامة'!$B$6:$B$1600,$J$1)</f>
        <v>0</v>
      </c>
      <c r="L355" s="76">
        <f>SUMIFS('اليومية العامة'!$I$6:$I$1600,'اليومية العامة'!$F$6:$F$1600,$B355,'اليومية العامة'!$B$6:$B$1600,$L$1)</f>
        <v>0</v>
      </c>
      <c r="M355" s="76">
        <f>SUMIFS('اليومية العامة'!$M$6:$M$1600,'اليومية العامة'!$J$6:$J$1600,$B355,'اليومية العامة'!$B$6:$B$1600,$L$1)</f>
        <v>0</v>
      </c>
      <c r="N355" s="76">
        <f>SUMIFS('اليومية العامة'!$I$6:$I$1600,'اليومية العامة'!$F$6:$F$1600,$B355,'اليومية العامة'!$B$6:$B$1600,$N$1)</f>
        <v>0</v>
      </c>
      <c r="O355" s="76">
        <f>SUMIFS('اليومية العامة'!$M$6:$M$1600,'اليومية العامة'!$J$6:$J$1600,$B355,'اليومية العامة'!$B$6:$B$1600,$N$1)</f>
        <v>0</v>
      </c>
      <c r="P355" s="76">
        <f>SUMIFS('اليومية العامة'!$I$6:$I$1600,'اليومية العامة'!$F$6:$F$1600,$B355,'اليومية العامة'!$B$6:$B$1600,$P$1)</f>
        <v>0</v>
      </c>
      <c r="Q355" s="76">
        <f>SUMIFS('اليومية العامة'!$M$6:$M$1600,'اليومية العامة'!$J$6:$J$1600,$B355,'اليومية العامة'!$B$6:$B$1600,$P$1)</f>
        <v>0</v>
      </c>
      <c r="R355" s="76">
        <f>SUMIFS('اليومية العامة'!$I$6:$I$1600,'اليومية العامة'!$F$6:$F$1600,$B355,'اليومية العامة'!$B$6:$B$1600,$R$1)</f>
        <v>0</v>
      </c>
      <c r="S355" s="76">
        <f>SUMIFS('اليومية العامة'!$M$6:$M$1600,'اليومية العامة'!$J$6:$J$1600,$B355,'اليومية العامة'!$B$6:$B$1600,$R$1)</f>
        <v>0</v>
      </c>
      <c r="T355" s="76">
        <f>SUMIFS('اليومية العامة'!$I$6:$I$1600,'اليومية العامة'!$F$6:$F$1600,$B355,'اليومية العامة'!$B$6:$B$1600,$T$1)</f>
        <v>0</v>
      </c>
      <c r="U355" s="76">
        <f>SUMIFS('اليومية العامة'!$M$6:$M$1600,'اليومية العامة'!$J$6:$J$1600,$B355,'اليومية العامة'!$B$6:$B$1600,$T$1)</f>
        <v>0</v>
      </c>
      <c r="V355" s="76">
        <f>SUMIFS('اليومية العامة'!$I$6:$I$1600,'اليومية العامة'!$F$6:$F$1600,$B355,'اليومية العامة'!$B$6:$B$1600,$V$1)</f>
        <v>0</v>
      </c>
      <c r="W355" s="76">
        <f>SUMIFS('اليومية العامة'!$M$6:$M$1600,'اليومية العامة'!$J$6:$J$1600,$B355,'اليومية العامة'!$B$6:$B$1600,$V$1)</f>
        <v>0</v>
      </c>
      <c r="X355" s="76">
        <f>SUMIFS('اليومية العامة'!$I$6:$I$1600,'اليومية العامة'!$F$6:$F$1600,$B355,'اليومية العامة'!$B$6:$B$1600,$X$1)</f>
        <v>0</v>
      </c>
      <c r="Y355" s="76">
        <f>SUMIFS('اليومية العامة'!$M$6:$M$1600,'اليومية العامة'!$J$6:$J$1600,$B355,'اليومية العامة'!$B$6:$B$1600,$X$1)</f>
        <v>0</v>
      </c>
      <c r="Z355" s="76">
        <f>SUMIFS('اليومية العامة'!$I$6:$I$1600,'اليومية العامة'!$F$6:$F$1600,$B355,'اليومية العامة'!$B$6:$B$1600,$Z$1)</f>
        <v>0</v>
      </c>
      <c r="AA355" s="76">
        <f>SUMIFS('اليومية العامة'!$M$6:$M$1600,'اليومية العامة'!$J$6:$J$1600,$B355,'اليومية العامة'!$B$6:$B$1600,$Z$1)</f>
        <v>0</v>
      </c>
      <c r="AB355" s="76">
        <f>SUMIFS('اليومية العامة'!$I$6:$I$1600,'اليومية العامة'!$F$6:$F$1600,$B355,'اليومية العامة'!$B$6:$B$1600,$AB$1)</f>
        <v>0</v>
      </c>
      <c r="AC355" s="76">
        <f>SUMIFS('اليومية العامة'!$M$6:$M$1600,'اليومية العامة'!$J$6:$J$1600,$B355,'اليومية العامة'!$B$6:$B$1600,$AB$1)</f>
        <v>0</v>
      </c>
      <c r="AD355" s="76">
        <f t="shared" si="18"/>
        <v>0</v>
      </c>
      <c r="AE355" s="76">
        <f t="shared" si="19"/>
        <v>0</v>
      </c>
      <c r="AF355" s="20" t="str">
        <f t="shared" si="20"/>
        <v/>
      </c>
    </row>
    <row r="356" spans="1:32" x14ac:dyDescent="0.25">
      <c r="A356" s="75">
        <f>'دليل الحسابات'!A354</f>
        <v>5</v>
      </c>
      <c r="B356" s="75">
        <f>'دليل الحسابات'!B354</f>
        <v>61101024</v>
      </c>
      <c r="C356" s="75" t="str">
        <f>'دليل الحسابات'!C354</f>
        <v>مصاريف دعاية وإعلان</v>
      </c>
      <c r="D356" s="76">
        <f>SUMIFS('القيد الإفتتاحي'!$I$6:$I$1600,'القيد الإفتتاحي'!$F$6:$F$1600,$B356,'القيد الإفتتاحي'!$B$6:$B$1600,$D$1)</f>
        <v>0</v>
      </c>
      <c r="E356" s="76">
        <f>SUMIFS('القيد الإفتتاحي'!$M$6:$M$1600,'القيد الإفتتاحي'!$J$6:$J$1600,$B356,'القيد الإفتتاحي'!$B$6:$B$1600,$D$1)</f>
        <v>0</v>
      </c>
      <c r="F356" s="76">
        <f>SUMIFS('اليومية العامة'!$I$6:$I$1600,'اليومية العامة'!$F$6:$F$1600,$B356,'اليومية العامة'!$B$6:$B$1600,$F$1)</f>
        <v>0</v>
      </c>
      <c r="G356" s="76">
        <f>SUMIFS('اليومية العامة'!$M$6:$M$1600,'اليومية العامة'!$J$6:$J$1600,$B356,'اليومية العامة'!$B$6:$B$1600,$F$1)</f>
        <v>0</v>
      </c>
      <c r="H356" s="76">
        <f>SUMIFS('اليومية العامة'!$I$6:$I$1600,'اليومية العامة'!$F$6:$F$1600,$B356,'اليومية العامة'!$B$6:$B$1600,$H$1)</f>
        <v>0</v>
      </c>
      <c r="I356" s="76">
        <f>SUMIFS('اليومية العامة'!$M$6:$M$1600,'اليومية العامة'!$J$6:$J$1600,$B356,'اليومية العامة'!$B$6:$B$1600,$H$1)</f>
        <v>0</v>
      </c>
      <c r="J356" s="76">
        <f>SUMIFS('اليومية العامة'!$I$6:$I$1600,'اليومية العامة'!$F$6:$F$1600,$B356,'اليومية العامة'!$B$6:$B$1600,$J$1)</f>
        <v>0</v>
      </c>
      <c r="K356" s="76">
        <f>SUMIFS('اليومية العامة'!$M$6:$M$1600,'اليومية العامة'!$J$6:$J$1600,$B356,'اليومية العامة'!$B$6:$B$1600,$J$1)</f>
        <v>0</v>
      </c>
      <c r="L356" s="76">
        <f>SUMIFS('اليومية العامة'!$I$6:$I$1600,'اليومية العامة'!$F$6:$F$1600,$B356,'اليومية العامة'!$B$6:$B$1600,$L$1)</f>
        <v>0</v>
      </c>
      <c r="M356" s="76">
        <f>SUMIFS('اليومية العامة'!$M$6:$M$1600,'اليومية العامة'!$J$6:$J$1600,$B356,'اليومية العامة'!$B$6:$B$1600,$L$1)</f>
        <v>0</v>
      </c>
      <c r="N356" s="76">
        <f>SUMIFS('اليومية العامة'!$I$6:$I$1600,'اليومية العامة'!$F$6:$F$1600,$B356,'اليومية العامة'!$B$6:$B$1600,$N$1)</f>
        <v>0</v>
      </c>
      <c r="O356" s="76">
        <f>SUMIFS('اليومية العامة'!$M$6:$M$1600,'اليومية العامة'!$J$6:$J$1600,$B356,'اليومية العامة'!$B$6:$B$1600,$N$1)</f>
        <v>0</v>
      </c>
      <c r="P356" s="76">
        <f>SUMIFS('اليومية العامة'!$I$6:$I$1600,'اليومية العامة'!$F$6:$F$1600,$B356,'اليومية العامة'!$B$6:$B$1600,$P$1)</f>
        <v>0</v>
      </c>
      <c r="Q356" s="76">
        <f>SUMIFS('اليومية العامة'!$M$6:$M$1600,'اليومية العامة'!$J$6:$J$1600,$B356,'اليومية العامة'!$B$6:$B$1600,$P$1)</f>
        <v>0</v>
      </c>
      <c r="R356" s="76">
        <f>SUMIFS('اليومية العامة'!$I$6:$I$1600,'اليومية العامة'!$F$6:$F$1600,$B356,'اليومية العامة'!$B$6:$B$1600,$R$1)</f>
        <v>0</v>
      </c>
      <c r="S356" s="76">
        <f>SUMIFS('اليومية العامة'!$M$6:$M$1600,'اليومية العامة'!$J$6:$J$1600,$B356,'اليومية العامة'!$B$6:$B$1600,$R$1)</f>
        <v>0</v>
      </c>
      <c r="T356" s="76">
        <f>SUMIFS('اليومية العامة'!$I$6:$I$1600,'اليومية العامة'!$F$6:$F$1600,$B356,'اليومية العامة'!$B$6:$B$1600,$T$1)</f>
        <v>0</v>
      </c>
      <c r="U356" s="76">
        <f>SUMIFS('اليومية العامة'!$M$6:$M$1600,'اليومية العامة'!$J$6:$J$1600,$B356,'اليومية العامة'!$B$6:$B$1600,$T$1)</f>
        <v>0</v>
      </c>
      <c r="V356" s="76">
        <f>SUMIFS('اليومية العامة'!$I$6:$I$1600,'اليومية العامة'!$F$6:$F$1600,$B356,'اليومية العامة'!$B$6:$B$1600,$V$1)</f>
        <v>0</v>
      </c>
      <c r="W356" s="76">
        <f>SUMIFS('اليومية العامة'!$M$6:$M$1600,'اليومية العامة'!$J$6:$J$1600,$B356,'اليومية العامة'!$B$6:$B$1600,$V$1)</f>
        <v>0</v>
      </c>
      <c r="X356" s="76">
        <f>SUMIFS('اليومية العامة'!$I$6:$I$1600,'اليومية العامة'!$F$6:$F$1600,$B356,'اليومية العامة'!$B$6:$B$1600,$X$1)</f>
        <v>0</v>
      </c>
      <c r="Y356" s="76">
        <f>SUMIFS('اليومية العامة'!$M$6:$M$1600,'اليومية العامة'!$J$6:$J$1600,$B356,'اليومية العامة'!$B$6:$B$1600,$X$1)</f>
        <v>0</v>
      </c>
      <c r="Z356" s="76">
        <f>SUMIFS('اليومية العامة'!$I$6:$I$1600,'اليومية العامة'!$F$6:$F$1600,$B356,'اليومية العامة'!$B$6:$B$1600,$Z$1)</f>
        <v>0</v>
      </c>
      <c r="AA356" s="76">
        <f>SUMIFS('اليومية العامة'!$M$6:$M$1600,'اليومية العامة'!$J$6:$J$1600,$B356,'اليومية العامة'!$B$6:$B$1600,$Z$1)</f>
        <v>0</v>
      </c>
      <c r="AB356" s="76">
        <f>SUMIFS('اليومية العامة'!$I$6:$I$1600,'اليومية العامة'!$F$6:$F$1600,$B356,'اليومية العامة'!$B$6:$B$1600,$AB$1)</f>
        <v>0</v>
      </c>
      <c r="AC356" s="76">
        <f>SUMIFS('اليومية العامة'!$M$6:$M$1600,'اليومية العامة'!$J$6:$J$1600,$B356,'اليومية العامة'!$B$6:$B$1600,$AB$1)</f>
        <v>0</v>
      </c>
      <c r="AD356" s="76">
        <f t="shared" si="18"/>
        <v>0</v>
      </c>
      <c r="AE356" s="76">
        <f t="shared" si="19"/>
        <v>0</v>
      </c>
      <c r="AF356" s="20" t="str">
        <f t="shared" si="20"/>
        <v/>
      </c>
    </row>
    <row r="357" spans="1:32" x14ac:dyDescent="0.25">
      <c r="A357" s="75">
        <f>'دليل الحسابات'!A355</f>
        <v>2</v>
      </c>
      <c r="B357" s="75">
        <f>'دليل الحسابات'!B355</f>
        <v>62000000</v>
      </c>
      <c r="C357" s="75" t="str">
        <f>'دليل الحسابات'!C355</f>
        <v>مصروفات أخرى</v>
      </c>
      <c r="D357" s="76">
        <f>SUMIFS('القيد الإفتتاحي'!$I$6:$I$1600,'القيد الإفتتاحي'!$F$6:$F$1600,$B357,'القيد الإفتتاحي'!$B$6:$B$1600,$D$1)</f>
        <v>0</v>
      </c>
      <c r="E357" s="76">
        <f>SUMIFS('القيد الإفتتاحي'!$M$6:$M$1600,'القيد الإفتتاحي'!$J$6:$J$1600,$B357,'القيد الإفتتاحي'!$B$6:$B$1600,$D$1)</f>
        <v>0</v>
      </c>
      <c r="F357" s="76">
        <f>SUMIFS('اليومية العامة'!$I$6:$I$1600,'اليومية العامة'!$F$6:$F$1600,$B357,'اليومية العامة'!$B$6:$B$1600,$F$1)</f>
        <v>0</v>
      </c>
      <c r="G357" s="76">
        <f>SUMIFS('اليومية العامة'!$M$6:$M$1600,'اليومية العامة'!$J$6:$J$1600,$B357,'اليومية العامة'!$B$6:$B$1600,$F$1)</f>
        <v>0</v>
      </c>
      <c r="H357" s="76">
        <f>SUMIFS('اليومية العامة'!$I$6:$I$1600,'اليومية العامة'!$F$6:$F$1600,$B357,'اليومية العامة'!$B$6:$B$1600,$H$1)</f>
        <v>0</v>
      </c>
      <c r="I357" s="76">
        <f>SUMIFS('اليومية العامة'!$M$6:$M$1600,'اليومية العامة'!$J$6:$J$1600,$B357,'اليومية العامة'!$B$6:$B$1600,$H$1)</f>
        <v>0</v>
      </c>
      <c r="J357" s="76">
        <f>SUMIFS('اليومية العامة'!$I$6:$I$1600,'اليومية العامة'!$F$6:$F$1600,$B357,'اليومية العامة'!$B$6:$B$1600,$J$1)</f>
        <v>0</v>
      </c>
      <c r="K357" s="76">
        <f>SUMIFS('اليومية العامة'!$M$6:$M$1600,'اليومية العامة'!$J$6:$J$1600,$B357,'اليومية العامة'!$B$6:$B$1600,$J$1)</f>
        <v>0</v>
      </c>
      <c r="L357" s="76">
        <f>SUMIFS('اليومية العامة'!$I$6:$I$1600,'اليومية العامة'!$F$6:$F$1600,$B357,'اليومية العامة'!$B$6:$B$1600,$L$1)</f>
        <v>0</v>
      </c>
      <c r="M357" s="76">
        <f>SUMIFS('اليومية العامة'!$M$6:$M$1600,'اليومية العامة'!$J$6:$J$1600,$B357,'اليومية العامة'!$B$6:$B$1600,$L$1)</f>
        <v>0</v>
      </c>
      <c r="N357" s="76">
        <f>SUMIFS('اليومية العامة'!$I$6:$I$1600,'اليومية العامة'!$F$6:$F$1600,$B357,'اليومية العامة'!$B$6:$B$1600,$N$1)</f>
        <v>0</v>
      </c>
      <c r="O357" s="76">
        <f>SUMIFS('اليومية العامة'!$M$6:$M$1600,'اليومية العامة'!$J$6:$J$1600,$B357,'اليومية العامة'!$B$6:$B$1600,$N$1)</f>
        <v>0</v>
      </c>
      <c r="P357" s="76">
        <f>SUMIFS('اليومية العامة'!$I$6:$I$1600,'اليومية العامة'!$F$6:$F$1600,$B357,'اليومية العامة'!$B$6:$B$1600,$P$1)</f>
        <v>0</v>
      </c>
      <c r="Q357" s="76">
        <f>SUMIFS('اليومية العامة'!$M$6:$M$1600,'اليومية العامة'!$J$6:$J$1600,$B357,'اليومية العامة'!$B$6:$B$1600,$P$1)</f>
        <v>0</v>
      </c>
      <c r="R357" s="76">
        <f>SUMIFS('اليومية العامة'!$I$6:$I$1600,'اليومية العامة'!$F$6:$F$1600,$B357,'اليومية العامة'!$B$6:$B$1600,$R$1)</f>
        <v>0</v>
      </c>
      <c r="S357" s="76">
        <f>SUMIFS('اليومية العامة'!$M$6:$M$1600,'اليومية العامة'!$J$6:$J$1600,$B357,'اليومية العامة'!$B$6:$B$1600,$R$1)</f>
        <v>0</v>
      </c>
      <c r="T357" s="76">
        <f>SUMIFS('اليومية العامة'!$I$6:$I$1600,'اليومية العامة'!$F$6:$F$1600,$B357,'اليومية العامة'!$B$6:$B$1600,$T$1)</f>
        <v>0</v>
      </c>
      <c r="U357" s="76">
        <f>SUMIFS('اليومية العامة'!$M$6:$M$1600,'اليومية العامة'!$J$6:$J$1600,$B357,'اليومية العامة'!$B$6:$B$1600,$T$1)</f>
        <v>0</v>
      </c>
      <c r="V357" s="76">
        <f>SUMIFS('اليومية العامة'!$I$6:$I$1600,'اليومية العامة'!$F$6:$F$1600,$B357,'اليومية العامة'!$B$6:$B$1600,$V$1)</f>
        <v>0</v>
      </c>
      <c r="W357" s="76">
        <f>SUMIFS('اليومية العامة'!$M$6:$M$1600,'اليومية العامة'!$J$6:$J$1600,$B357,'اليومية العامة'!$B$6:$B$1600,$V$1)</f>
        <v>0</v>
      </c>
      <c r="X357" s="76">
        <f>SUMIFS('اليومية العامة'!$I$6:$I$1600,'اليومية العامة'!$F$6:$F$1600,$B357,'اليومية العامة'!$B$6:$B$1600,$X$1)</f>
        <v>0</v>
      </c>
      <c r="Y357" s="76">
        <f>SUMIFS('اليومية العامة'!$M$6:$M$1600,'اليومية العامة'!$J$6:$J$1600,$B357,'اليومية العامة'!$B$6:$B$1600,$X$1)</f>
        <v>0</v>
      </c>
      <c r="Z357" s="76">
        <f>SUMIFS('اليومية العامة'!$I$6:$I$1600,'اليومية العامة'!$F$6:$F$1600,$B357,'اليومية العامة'!$B$6:$B$1600,$Z$1)</f>
        <v>0</v>
      </c>
      <c r="AA357" s="76">
        <f>SUMIFS('اليومية العامة'!$M$6:$M$1600,'اليومية العامة'!$J$6:$J$1600,$B357,'اليومية العامة'!$B$6:$B$1600,$Z$1)</f>
        <v>0</v>
      </c>
      <c r="AB357" s="76">
        <f>SUMIFS('اليومية العامة'!$I$6:$I$1600,'اليومية العامة'!$F$6:$F$1600,$B357,'اليومية العامة'!$B$6:$B$1600,$AB$1)</f>
        <v>0</v>
      </c>
      <c r="AC357" s="76">
        <f>SUMIFS('اليومية العامة'!$M$6:$M$1600,'اليومية العامة'!$J$6:$J$1600,$B357,'اليومية العامة'!$B$6:$B$1600,$AB$1)</f>
        <v>0</v>
      </c>
      <c r="AD357" s="76">
        <f t="shared" si="18"/>
        <v>0</v>
      </c>
      <c r="AE357" s="76">
        <f t="shared" si="19"/>
        <v>0</v>
      </c>
      <c r="AF357" s="20" t="str">
        <f t="shared" si="20"/>
        <v/>
      </c>
    </row>
    <row r="358" spans="1:32" x14ac:dyDescent="0.25">
      <c r="A358" s="75">
        <f>'دليل الحسابات'!A356</f>
        <v>3</v>
      </c>
      <c r="B358" s="75">
        <f>'دليل الحسابات'!B356</f>
        <v>62100000</v>
      </c>
      <c r="C358" s="75" t="str">
        <f>'دليل الحسابات'!C356</f>
        <v>مصروف اهلاك الاصول الثابتة</v>
      </c>
      <c r="D358" s="76">
        <f>SUMIFS('القيد الإفتتاحي'!$I$6:$I$1600,'القيد الإفتتاحي'!$F$6:$F$1600,$B358,'القيد الإفتتاحي'!$B$6:$B$1600,$D$1)</f>
        <v>0</v>
      </c>
      <c r="E358" s="76">
        <f>SUMIFS('القيد الإفتتاحي'!$M$6:$M$1600,'القيد الإفتتاحي'!$J$6:$J$1600,$B358,'القيد الإفتتاحي'!$B$6:$B$1600,$D$1)</f>
        <v>0</v>
      </c>
      <c r="F358" s="76">
        <f>SUMIFS('اليومية العامة'!$I$6:$I$1600,'اليومية العامة'!$F$6:$F$1600,$B358,'اليومية العامة'!$B$6:$B$1600,$F$1)</f>
        <v>0</v>
      </c>
      <c r="G358" s="76">
        <f>SUMIFS('اليومية العامة'!$M$6:$M$1600,'اليومية العامة'!$J$6:$J$1600,$B358,'اليومية العامة'!$B$6:$B$1600,$F$1)</f>
        <v>0</v>
      </c>
      <c r="H358" s="76">
        <f>SUMIFS('اليومية العامة'!$I$6:$I$1600,'اليومية العامة'!$F$6:$F$1600,$B358,'اليومية العامة'!$B$6:$B$1600,$H$1)</f>
        <v>0</v>
      </c>
      <c r="I358" s="76">
        <f>SUMIFS('اليومية العامة'!$M$6:$M$1600,'اليومية العامة'!$J$6:$J$1600,$B358,'اليومية العامة'!$B$6:$B$1600,$H$1)</f>
        <v>0</v>
      </c>
      <c r="J358" s="76">
        <f>SUMIFS('اليومية العامة'!$I$6:$I$1600,'اليومية العامة'!$F$6:$F$1600,$B358,'اليومية العامة'!$B$6:$B$1600,$J$1)</f>
        <v>0</v>
      </c>
      <c r="K358" s="76">
        <f>SUMIFS('اليومية العامة'!$M$6:$M$1600,'اليومية العامة'!$J$6:$J$1600,$B358,'اليومية العامة'!$B$6:$B$1600,$J$1)</f>
        <v>0</v>
      </c>
      <c r="L358" s="76">
        <f>SUMIFS('اليومية العامة'!$I$6:$I$1600,'اليومية العامة'!$F$6:$F$1600,$B358,'اليومية العامة'!$B$6:$B$1600,$L$1)</f>
        <v>0</v>
      </c>
      <c r="M358" s="76">
        <f>SUMIFS('اليومية العامة'!$M$6:$M$1600,'اليومية العامة'!$J$6:$J$1600,$B358,'اليومية العامة'!$B$6:$B$1600,$L$1)</f>
        <v>0</v>
      </c>
      <c r="N358" s="76">
        <f>SUMIFS('اليومية العامة'!$I$6:$I$1600,'اليومية العامة'!$F$6:$F$1600,$B358,'اليومية العامة'!$B$6:$B$1600,$N$1)</f>
        <v>0</v>
      </c>
      <c r="O358" s="76">
        <f>SUMIFS('اليومية العامة'!$M$6:$M$1600,'اليومية العامة'!$J$6:$J$1600,$B358,'اليومية العامة'!$B$6:$B$1600,$N$1)</f>
        <v>0</v>
      </c>
      <c r="P358" s="76">
        <f>SUMIFS('اليومية العامة'!$I$6:$I$1600,'اليومية العامة'!$F$6:$F$1600,$B358,'اليومية العامة'!$B$6:$B$1600,$P$1)</f>
        <v>0</v>
      </c>
      <c r="Q358" s="76">
        <f>SUMIFS('اليومية العامة'!$M$6:$M$1600,'اليومية العامة'!$J$6:$J$1600,$B358,'اليومية العامة'!$B$6:$B$1600,$P$1)</f>
        <v>0</v>
      </c>
      <c r="R358" s="76">
        <f>SUMIFS('اليومية العامة'!$I$6:$I$1600,'اليومية العامة'!$F$6:$F$1600,$B358,'اليومية العامة'!$B$6:$B$1600,$R$1)</f>
        <v>0</v>
      </c>
      <c r="S358" s="76">
        <f>SUMIFS('اليومية العامة'!$M$6:$M$1600,'اليومية العامة'!$J$6:$J$1600,$B358,'اليومية العامة'!$B$6:$B$1600,$R$1)</f>
        <v>0</v>
      </c>
      <c r="T358" s="76">
        <f>SUMIFS('اليومية العامة'!$I$6:$I$1600,'اليومية العامة'!$F$6:$F$1600,$B358,'اليومية العامة'!$B$6:$B$1600,$T$1)</f>
        <v>0</v>
      </c>
      <c r="U358" s="76">
        <f>SUMIFS('اليومية العامة'!$M$6:$M$1600,'اليومية العامة'!$J$6:$J$1600,$B358,'اليومية العامة'!$B$6:$B$1600,$T$1)</f>
        <v>0</v>
      </c>
      <c r="V358" s="76">
        <f>SUMIFS('اليومية العامة'!$I$6:$I$1600,'اليومية العامة'!$F$6:$F$1600,$B358,'اليومية العامة'!$B$6:$B$1600,$V$1)</f>
        <v>0</v>
      </c>
      <c r="W358" s="76">
        <f>SUMIFS('اليومية العامة'!$M$6:$M$1600,'اليومية العامة'!$J$6:$J$1600,$B358,'اليومية العامة'!$B$6:$B$1600,$V$1)</f>
        <v>0</v>
      </c>
      <c r="X358" s="76">
        <f>SUMIFS('اليومية العامة'!$I$6:$I$1600,'اليومية العامة'!$F$6:$F$1600,$B358,'اليومية العامة'!$B$6:$B$1600,$X$1)</f>
        <v>0</v>
      </c>
      <c r="Y358" s="76">
        <f>SUMIFS('اليومية العامة'!$M$6:$M$1600,'اليومية العامة'!$J$6:$J$1600,$B358,'اليومية العامة'!$B$6:$B$1600,$X$1)</f>
        <v>0</v>
      </c>
      <c r="Z358" s="76">
        <f>SUMIFS('اليومية العامة'!$I$6:$I$1600,'اليومية العامة'!$F$6:$F$1600,$B358,'اليومية العامة'!$B$6:$B$1600,$Z$1)</f>
        <v>0</v>
      </c>
      <c r="AA358" s="76">
        <f>SUMIFS('اليومية العامة'!$M$6:$M$1600,'اليومية العامة'!$J$6:$J$1600,$B358,'اليومية العامة'!$B$6:$B$1600,$Z$1)</f>
        <v>0</v>
      </c>
      <c r="AB358" s="76">
        <f>SUMIFS('اليومية العامة'!$I$6:$I$1600,'اليومية العامة'!$F$6:$F$1600,$B358,'اليومية العامة'!$B$6:$B$1600,$AB$1)</f>
        <v>0</v>
      </c>
      <c r="AC358" s="76">
        <f>SUMIFS('اليومية العامة'!$M$6:$M$1600,'اليومية العامة'!$J$6:$J$1600,$B358,'اليومية العامة'!$B$6:$B$1600,$AB$1)</f>
        <v>0</v>
      </c>
      <c r="AD358" s="76">
        <f t="shared" si="18"/>
        <v>0</v>
      </c>
      <c r="AE358" s="76">
        <f t="shared" si="19"/>
        <v>0</v>
      </c>
      <c r="AF358" s="20" t="str">
        <f t="shared" si="20"/>
        <v/>
      </c>
    </row>
    <row r="359" spans="1:32" x14ac:dyDescent="0.25">
      <c r="A359" s="75">
        <f>'دليل الحسابات'!A357</f>
        <v>4</v>
      </c>
      <c r="B359" s="75">
        <f>'دليل الحسابات'!B357</f>
        <v>62101000</v>
      </c>
      <c r="C359" s="75" t="str">
        <f>'دليل الحسابات'!C357</f>
        <v>سيارات وسائل نقل</v>
      </c>
      <c r="D359" s="76">
        <f>SUMIFS('القيد الإفتتاحي'!$I$6:$I$1600,'القيد الإفتتاحي'!$F$6:$F$1600,$B359,'القيد الإفتتاحي'!$B$6:$B$1600,$D$1)</f>
        <v>0</v>
      </c>
      <c r="E359" s="76">
        <f>SUMIFS('القيد الإفتتاحي'!$M$6:$M$1600,'القيد الإفتتاحي'!$J$6:$J$1600,$B359,'القيد الإفتتاحي'!$B$6:$B$1600,$D$1)</f>
        <v>0</v>
      </c>
      <c r="F359" s="76">
        <f>SUMIFS('اليومية العامة'!$I$6:$I$1600,'اليومية العامة'!$F$6:$F$1600,$B359,'اليومية العامة'!$B$6:$B$1600,$F$1)</f>
        <v>0</v>
      </c>
      <c r="G359" s="76">
        <f>SUMIFS('اليومية العامة'!$M$6:$M$1600,'اليومية العامة'!$J$6:$J$1600,$B359,'اليومية العامة'!$B$6:$B$1600,$F$1)</f>
        <v>0</v>
      </c>
      <c r="H359" s="76">
        <f>SUMIFS('اليومية العامة'!$I$6:$I$1600,'اليومية العامة'!$F$6:$F$1600,$B359,'اليومية العامة'!$B$6:$B$1600,$H$1)</f>
        <v>0</v>
      </c>
      <c r="I359" s="76">
        <f>SUMIFS('اليومية العامة'!$M$6:$M$1600,'اليومية العامة'!$J$6:$J$1600,$B359,'اليومية العامة'!$B$6:$B$1600,$H$1)</f>
        <v>0</v>
      </c>
      <c r="J359" s="76">
        <f>SUMIFS('اليومية العامة'!$I$6:$I$1600,'اليومية العامة'!$F$6:$F$1600,$B359,'اليومية العامة'!$B$6:$B$1600,$J$1)</f>
        <v>0</v>
      </c>
      <c r="K359" s="76">
        <f>SUMIFS('اليومية العامة'!$M$6:$M$1600,'اليومية العامة'!$J$6:$J$1600,$B359,'اليومية العامة'!$B$6:$B$1600,$J$1)</f>
        <v>0</v>
      </c>
      <c r="L359" s="76">
        <f>SUMIFS('اليومية العامة'!$I$6:$I$1600,'اليومية العامة'!$F$6:$F$1600,$B359,'اليومية العامة'!$B$6:$B$1600,$L$1)</f>
        <v>0</v>
      </c>
      <c r="M359" s="76">
        <f>SUMIFS('اليومية العامة'!$M$6:$M$1600,'اليومية العامة'!$J$6:$J$1600,$B359,'اليومية العامة'!$B$6:$B$1600,$L$1)</f>
        <v>0</v>
      </c>
      <c r="N359" s="76">
        <f>SUMIFS('اليومية العامة'!$I$6:$I$1600,'اليومية العامة'!$F$6:$F$1600,$B359,'اليومية العامة'!$B$6:$B$1600,$N$1)</f>
        <v>0</v>
      </c>
      <c r="O359" s="76">
        <f>SUMIFS('اليومية العامة'!$M$6:$M$1600,'اليومية العامة'!$J$6:$J$1600,$B359,'اليومية العامة'!$B$6:$B$1600,$N$1)</f>
        <v>0</v>
      </c>
      <c r="P359" s="76">
        <f>SUMIFS('اليومية العامة'!$I$6:$I$1600,'اليومية العامة'!$F$6:$F$1600,$B359,'اليومية العامة'!$B$6:$B$1600,$P$1)</f>
        <v>0</v>
      </c>
      <c r="Q359" s="76">
        <f>SUMIFS('اليومية العامة'!$M$6:$M$1600,'اليومية العامة'!$J$6:$J$1600,$B359,'اليومية العامة'!$B$6:$B$1600,$P$1)</f>
        <v>0</v>
      </c>
      <c r="R359" s="76">
        <f>SUMIFS('اليومية العامة'!$I$6:$I$1600,'اليومية العامة'!$F$6:$F$1600,$B359,'اليومية العامة'!$B$6:$B$1600,$R$1)</f>
        <v>0</v>
      </c>
      <c r="S359" s="76">
        <f>SUMIFS('اليومية العامة'!$M$6:$M$1600,'اليومية العامة'!$J$6:$J$1600,$B359,'اليومية العامة'!$B$6:$B$1600,$R$1)</f>
        <v>0</v>
      </c>
      <c r="T359" s="76">
        <f>SUMIFS('اليومية العامة'!$I$6:$I$1600,'اليومية العامة'!$F$6:$F$1600,$B359,'اليومية العامة'!$B$6:$B$1600,$T$1)</f>
        <v>0</v>
      </c>
      <c r="U359" s="76">
        <f>SUMIFS('اليومية العامة'!$M$6:$M$1600,'اليومية العامة'!$J$6:$J$1600,$B359,'اليومية العامة'!$B$6:$B$1600,$T$1)</f>
        <v>0</v>
      </c>
      <c r="V359" s="76">
        <f>SUMIFS('اليومية العامة'!$I$6:$I$1600,'اليومية العامة'!$F$6:$F$1600,$B359,'اليومية العامة'!$B$6:$B$1600,$V$1)</f>
        <v>0</v>
      </c>
      <c r="W359" s="76">
        <f>SUMIFS('اليومية العامة'!$M$6:$M$1600,'اليومية العامة'!$J$6:$J$1600,$B359,'اليومية العامة'!$B$6:$B$1600,$V$1)</f>
        <v>0</v>
      </c>
      <c r="X359" s="76">
        <f>SUMIFS('اليومية العامة'!$I$6:$I$1600,'اليومية العامة'!$F$6:$F$1600,$B359,'اليومية العامة'!$B$6:$B$1600,$X$1)</f>
        <v>0</v>
      </c>
      <c r="Y359" s="76">
        <f>SUMIFS('اليومية العامة'!$M$6:$M$1600,'اليومية العامة'!$J$6:$J$1600,$B359,'اليومية العامة'!$B$6:$B$1600,$X$1)</f>
        <v>0</v>
      </c>
      <c r="Z359" s="76">
        <f>SUMIFS('اليومية العامة'!$I$6:$I$1600,'اليومية العامة'!$F$6:$F$1600,$B359,'اليومية العامة'!$B$6:$B$1600,$Z$1)</f>
        <v>0</v>
      </c>
      <c r="AA359" s="76">
        <f>SUMIFS('اليومية العامة'!$M$6:$M$1600,'اليومية العامة'!$J$6:$J$1600,$B359,'اليومية العامة'!$B$6:$B$1600,$Z$1)</f>
        <v>0</v>
      </c>
      <c r="AB359" s="76">
        <f>SUMIFS('اليومية العامة'!$I$6:$I$1600,'اليومية العامة'!$F$6:$F$1600,$B359,'اليومية العامة'!$B$6:$B$1600,$AB$1)</f>
        <v>0</v>
      </c>
      <c r="AC359" s="76">
        <f>SUMIFS('اليومية العامة'!$M$6:$M$1600,'اليومية العامة'!$J$6:$J$1600,$B359,'اليومية العامة'!$B$6:$B$1600,$AB$1)</f>
        <v>0</v>
      </c>
      <c r="AD359" s="76">
        <f t="shared" si="18"/>
        <v>0</v>
      </c>
      <c r="AE359" s="76">
        <f t="shared" si="19"/>
        <v>0</v>
      </c>
      <c r="AF359" s="20" t="str">
        <f t="shared" si="20"/>
        <v/>
      </c>
    </row>
    <row r="360" spans="1:32" x14ac:dyDescent="0.25">
      <c r="A360" s="75">
        <f>'دليل الحسابات'!A358</f>
        <v>5</v>
      </c>
      <c r="B360" s="75">
        <f>'دليل الحسابات'!B358</f>
        <v>62101001</v>
      </c>
      <c r="C360" s="75" t="str">
        <f>'دليل الحسابات'!C358</f>
        <v>سيارات وسائل نقل</v>
      </c>
      <c r="D360" s="76">
        <f>SUMIFS('القيد الإفتتاحي'!$I$6:$I$1600,'القيد الإفتتاحي'!$F$6:$F$1600,$B360,'القيد الإفتتاحي'!$B$6:$B$1600,$D$1)</f>
        <v>0</v>
      </c>
      <c r="E360" s="76">
        <f>SUMIFS('القيد الإفتتاحي'!$M$6:$M$1600,'القيد الإفتتاحي'!$J$6:$J$1600,$B360,'القيد الإفتتاحي'!$B$6:$B$1600,$D$1)</f>
        <v>0</v>
      </c>
      <c r="F360" s="76">
        <f>SUMIFS('اليومية العامة'!$I$6:$I$1600,'اليومية العامة'!$F$6:$F$1600,$B360,'اليومية العامة'!$B$6:$B$1600,$F$1)</f>
        <v>0</v>
      </c>
      <c r="G360" s="76">
        <f>SUMIFS('اليومية العامة'!$M$6:$M$1600,'اليومية العامة'!$J$6:$J$1600,$B360,'اليومية العامة'!$B$6:$B$1600,$F$1)</f>
        <v>0</v>
      </c>
      <c r="H360" s="76">
        <f>SUMIFS('اليومية العامة'!$I$6:$I$1600,'اليومية العامة'!$F$6:$F$1600,$B360,'اليومية العامة'!$B$6:$B$1600,$H$1)</f>
        <v>0</v>
      </c>
      <c r="I360" s="76">
        <f>SUMIFS('اليومية العامة'!$M$6:$M$1600,'اليومية العامة'!$J$6:$J$1600,$B360,'اليومية العامة'!$B$6:$B$1600,$H$1)</f>
        <v>0</v>
      </c>
      <c r="J360" s="76">
        <f>SUMIFS('اليومية العامة'!$I$6:$I$1600,'اليومية العامة'!$F$6:$F$1600,$B360,'اليومية العامة'!$B$6:$B$1600,$J$1)</f>
        <v>0</v>
      </c>
      <c r="K360" s="76">
        <f>SUMIFS('اليومية العامة'!$M$6:$M$1600,'اليومية العامة'!$J$6:$J$1600,$B360,'اليومية العامة'!$B$6:$B$1600,$J$1)</f>
        <v>0</v>
      </c>
      <c r="L360" s="76">
        <f>SUMIFS('اليومية العامة'!$I$6:$I$1600,'اليومية العامة'!$F$6:$F$1600,$B360,'اليومية العامة'!$B$6:$B$1600,$L$1)</f>
        <v>0</v>
      </c>
      <c r="M360" s="76">
        <f>SUMIFS('اليومية العامة'!$M$6:$M$1600,'اليومية العامة'!$J$6:$J$1600,$B360,'اليومية العامة'!$B$6:$B$1600,$L$1)</f>
        <v>0</v>
      </c>
      <c r="N360" s="76">
        <f>SUMIFS('اليومية العامة'!$I$6:$I$1600,'اليومية العامة'!$F$6:$F$1600,$B360,'اليومية العامة'!$B$6:$B$1600,$N$1)</f>
        <v>0</v>
      </c>
      <c r="O360" s="76">
        <f>SUMIFS('اليومية العامة'!$M$6:$M$1600,'اليومية العامة'!$J$6:$J$1600,$B360,'اليومية العامة'!$B$6:$B$1600,$N$1)</f>
        <v>0</v>
      </c>
      <c r="P360" s="76">
        <f>SUMIFS('اليومية العامة'!$I$6:$I$1600,'اليومية العامة'!$F$6:$F$1600,$B360,'اليومية العامة'!$B$6:$B$1600,$P$1)</f>
        <v>0</v>
      </c>
      <c r="Q360" s="76">
        <f>SUMIFS('اليومية العامة'!$M$6:$M$1600,'اليومية العامة'!$J$6:$J$1600,$B360,'اليومية العامة'!$B$6:$B$1600,$P$1)</f>
        <v>0</v>
      </c>
      <c r="R360" s="76">
        <f>SUMIFS('اليومية العامة'!$I$6:$I$1600,'اليومية العامة'!$F$6:$F$1600,$B360,'اليومية العامة'!$B$6:$B$1600,$R$1)</f>
        <v>0</v>
      </c>
      <c r="S360" s="76">
        <f>SUMIFS('اليومية العامة'!$M$6:$M$1600,'اليومية العامة'!$J$6:$J$1600,$B360,'اليومية العامة'!$B$6:$B$1600,$R$1)</f>
        <v>0</v>
      </c>
      <c r="T360" s="76">
        <f>SUMIFS('اليومية العامة'!$I$6:$I$1600,'اليومية العامة'!$F$6:$F$1600,$B360,'اليومية العامة'!$B$6:$B$1600,$T$1)</f>
        <v>0</v>
      </c>
      <c r="U360" s="76">
        <f>SUMIFS('اليومية العامة'!$M$6:$M$1600,'اليومية العامة'!$J$6:$J$1600,$B360,'اليومية العامة'!$B$6:$B$1600,$T$1)</f>
        <v>0</v>
      </c>
      <c r="V360" s="76">
        <f>SUMIFS('اليومية العامة'!$I$6:$I$1600,'اليومية العامة'!$F$6:$F$1600,$B360,'اليومية العامة'!$B$6:$B$1600,$V$1)</f>
        <v>0</v>
      </c>
      <c r="W360" s="76">
        <f>SUMIFS('اليومية العامة'!$M$6:$M$1600,'اليومية العامة'!$J$6:$J$1600,$B360,'اليومية العامة'!$B$6:$B$1600,$V$1)</f>
        <v>0</v>
      </c>
      <c r="X360" s="76">
        <f>SUMIFS('اليومية العامة'!$I$6:$I$1600,'اليومية العامة'!$F$6:$F$1600,$B360,'اليومية العامة'!$B$6:$B$1600,$X$1)</f>
        <v>0</v>
      </c>
      <c r="Y360" s="76">
        <f>SUMIFS('اليومية العامة'!$M$6:$M$1600,'اليومية العامة'!$J$6:$J$1600,$B360,'اليومية العامة'!$B$6:$B$1600,$X$1)</f>
        <v>0</v>
      </c>
      <c r="Z360" s="76">
        <f>SUMIFS('اليومية العامة'!$I$6:$I$1600,'اليومية العامة'!$F$6:$F$1600,$B360,'اليومية العامة'!$B$6:$B$1600,$Z$1)</f>
        <v>0</v>
      </c>
      <c r="AA360" s="76">
        <f>SUMIFS('اليومية العامة'!$M$6:$M$1600,'اليومية العامة'!$J$6:$J$1600,$B360,'اليومية العامة'!$B$6:$B$1600,$Z$1)</f>
        <v>0</v>
      </c>
      <c r="AB360" s="76">
        <f>SUMIFS('اليومية العامة'!$I$6:$I$1600,'اليومية العامة'!$F$6:$F$1600,$B360,'اليومية العامة'!$B$6:$B$1600,$AB$1)</f>
        <v>0</v>
      </c>
      <c r="AC360" s="76">
        <f>SUMIFS('اليومية العامة'!$M$6:$M$1600,'اليومية العامة'!$J$6:$J$1600,$B360,'اليومية العامة'!$B$6:$B$1600,$AB$1)</f>
        <v>0</v>
      </c>
      <c r="AD360" s="76">
        <f t="shared" si="18"/>
        <v>0</v>
      </c>
      <c r="AE360" s="76">
        <f t="shared" si="19"/>
        <v>0</v>
      </c>
      <c r="AF360" s="20" t="str">
        <f t="shared" si="20"/>
        <v/>
      </c>
    </row>
    <row r="361" spans="1:32" x14ac:dyDescent="0.25">
      <c r="A361" s="75">
        <f>'دليل الحسابات'!A359</f>
        <v>4</v>
      </c>
      <c r="B361" s="75">
        <f>'دليل الحسابات'!B359</f>
        <v>62102000</v>
      </c>
      <c r="C361" s="75" t="str">
        <f>'دليل الحسابات'!C359</f>
        <v>عدد وادوات</v>
      </c>
      <c r="D361" s="76">
        <f>SUMIFS('القيد الإفتتاحي'!$I$6:$I$1600,'القيد الإفتتاحي'!$F$6:$F$1600,$B361,'القيد الإفتتاحي'!$B$6:$B$1600,$D$1)</f>
        <v>0</v>
      </c>
      <c r="E361" s="76">
        <f>SUMIFS('القيد الإفتتاحي'!$M$6:$M$1600,'القيد الإفتتاحي'!$J$6:$J$1600,$B361,'القيد الإفتتاحي'!$B$6:$B$1600,$D$1)</f>
        <v>0</v>
      </c>
      <c r="F361" s="76">
        <f>SUMIFS('اليومية العامة'!$I$6:$I$1600,'اليومية العامة'!$F$6:$F$1600,$B361,'اليومية العامة'!$B$6:$B$1600,$F$1)</f>
        <v>0</v>
      </c>
      <c r="G361" s="76">
        <f>SUMIFS('اليومية العامة'!$M$6:$M$1600,'اليومية العامة'!$J$6:$J$1600,$B361,'اليومية العامة'!$B$6:$B$1600,$F$1)</f>
        <v>0</v>
      </c>
      <c r="H361" s="76">
        <f>SUMIFS('اليومية العامة'!$I$6:$I$1600,'اليومية العامة'!$F$6:$F$1600,$B361,'اليومية العامة'!$B$6:$B$1600,$H$1)</f>
        <v>0</v>
      </c>
      <c r="I361" s="76">
        <f>SUMIFS('اليومية العامة'!$M$6:$M$1600,'اليومية العامة'!$J$6:$J$1600,$B361,'اليومية العامة'!$B$6:$B$1600,$H$1)</f>
        <v>0</v>
      </c>
      <c r="J361" s="76">
        <f>SUMIFS('اليومية العامة'!$I$6:$I$1600,'اليومية العامة'!$F$6:$F$1600,$B361,'اليومية العامة'!$B$6:$B$1600,$J$1)</f>
        <v>0</v>
      </c>
      <c r="K361" s="76">
        <f>SUMIFS('اليومية العامة'!$M$6:$M$1600,'اليومية العامة'!$J$6:$J$1600,$B361,'اليومية العامة'!$B$6:$B$1600,$J$1)</f>
        <v>0</v>
      </c>
      <c r="L361" s="76">
        <f>SUMIFS('اليومية العامة'!$I$6:$I$1600,'اليومية العامة'!$F$6:$F$1600,$B361,'اليومية العامة'!$B$6:$B$1600,$L$1)</f>
        <v>0</v>
      </c>
      <c r="M361" s="76">
        <f>SUMIFS('اليومية العامة'!$M$6:$M$1600,'اليومية العامة'!$J$6:$J$1600,$B361,'اليومية العامة'!$B$6:$B$1600,$L$1)</f>
        <v>0</v>
      </c>
      <c r="N361" s="76">
        <f>SUMIFS('اليومية العامة'!$I$6:$I$1600,'اليومية العامة'!$F$6:$F$1600,$B361,'اليومية العامة'!$B$6:$B$1600,$N$1)</f>
        <v>0</v>
      </c>
      <c r="O361" s="76">
        <f>SUMIFS('اليومية العامة'!$M$6:$M$1600,'اليومية العامة'!$J$6:$J$1600,$B361,'اليومية العامة'!$B$6:$B$1600,$N$1)</f>
        <v>0</v>
      </c>
      <c r="P361" s="76">
        <f>SUMIFS('اليومية العامة'!$I$6:$I$1600,'اليومية العامة'!$F$6:$F$1600,$B361,'اليومية العامة'!$B$6:$B$1600,$P$1)</f>
        <v>0</v>
      </c>
      <c r="Q361" s="76">
        <f>SUMIFS('اليومية العامة'!$M$6:$M$1600,'اليومية العامة'!$J$6:$J$1600,$B361,'اليومية العامة'!$B$6:$B$1600,$P$1)</f>
        <v>0</v>
      </c>
      <c r="R361" s="76">
        <f>SUMIFS('اليومية العامة'!$I$6:$I$1600,'اليومية العامة'!$F$6:$F$1600,$B361,'اليومية العامة'!$B$6:$B$1600,$R$1)</f>
        <v>0</v>
      </c>
      <c r="S361" s="76">
        <f>SUMIFS('اليومية العامة'!$M$6:$M$1600,'اليومية العامة'!$J$6:$J$1600,$B361,'اليومية العامة'!$B$6:$B$1600,$R$1)</f>
        <v>0</v>
      </c>
      <c r="T361" s="76">
        <f>SUMIFS('اليومية العامة'!$I$6:$I$1600,'اليومية العامة'!$F$6:$F$1600,$B361,'اليومية العامة'!$B$6:$B$1600,$T$1)</f>
        <v>0</v>
      </c>
      <c r="U361" s="76">
        <f>SUMIFS('اليومية العامة'!$M$6:$M$1600,'اليومية العامة'!$J$6:$J$1600,$B361,'اليومية العامة'!$B$6:$B$1600,$T$1)</f>
        <v>0</v>
      </c>
      <c r="V361" s="76">
        <f>SUMIFS('اليومية العامة'!$I$6:$I$1600,'اليومية العامة'!$F$6:$F$1600,$B361,'اليومية العامة'!$B$6:$B$1600,$V$1)</f>
        <v>0</v>
      </c>
      <c r="W361" s="76">
        <f>SUMIFS('اليومية العامة'!$M$6:$M$1600,'اليومية العامة'!$J$6:$J$1600,$B361,'اليومية العامة'!$B$6:$B$1600,$V$1)</f>
        <v>0</v>
      </c>
      <c r="X361" s="76">
        <f>SUMIFS('اليومية العامة'!$I$6:$I$1600,'اليومية العامة'!$F$6:$F$1600,$B361,'اليومية العامة'!$B$6:$B$1600,$X$1)</f>
        <v>0</v>
      </c>
      <c r="Y361" s="76">
        <f>SUMIFS('اليومية العامة'!$M$6:$M$1600,'اليومية العامة'!$J$6:$J$1600,$B361,'اليومية العامة'!$B$6:$B$1600,$X$1)</f>
        <v>0</v>
      </c>
      <c r="Z361" s="76">
        <f>SUMIFS('اليومية العامة'!$I$6:$I$1600,'اليومية العامة'!$F$6:$F$1600,$B361,'اليومية العامة'!$B$6:$B$1600,$Z$1)</f>
        <v>0</v>
      </c>
      <c r="AA361" s="76">
        <f>SUMIFS('اليومية العامة'!$M$6:$M$1600,'اليومية العامة'!$J$6:$J$1600,$B361,'اليومية العامة'!$B$6:$B$1600,$Z$1)</f>
        <v>0</v>
      </c>
      <c r="AB361" s="76">
        <f>SUMIFS('اليومية العامة'!$I$6:$I$1600,'اليومية العامة'!$F$6:$F$1600,$B361,'اليومية العامة'!$B$6:$B$1600,$AB$1)</f>
        <v>0</v>
      </c>
      <c r="AC361" s="76">
        <f>SUMIFS('اليومية العامة'!$M$6:$M$1600,'اليومية العامة'!$J$6:$J$1600,$B361,'اليومية العامة'!$B$6:$B$1600,$AB$1)</f>
        <v>0</v>
      </c>
      <c r="AD361" s="76">
        <f t="shared" si="18"/>
        <v>0</v>
      </c>
      <c r="AE361" s="76">
        <f t="shared" si="19"/>
        <v>0</v>
      </c>
      <c r="AF361" s="20" t="str">
        <f t="shared" si="20"/>
        <v/>
      </c>
    </row>
    <row r="362" spans="1:32" x14ac:dyDescent="0.25">
      <c r="A362" s="75">
        <f>'دليل الحسابات'!A360</f>
        <v>5</v>
      </c>
      <c r="B362" s="75">
        <f>'دليل الحسابات'!B360</f>
        <v>62102001</v>
      </c>
      <c r="C362" s="75" t="str">
        <f>'دليل الحسابات'!C360</f>
        <v>عدد وادوات</v>
      </c>
      <c r="D362" s="76">
        <f>SUMIFS('القيد الإفتتاحي'!$I$6:$I$1600,'القيد الإفتتاحي'!$F$6:$F$1600,$B362,'القيد الإفتتاحي'!$B$6:$B$1600,$D$1)</f>
        <v>0</v>
      </c>
      <c r="E362" s="76">
        <f>SUMIFS('القيد الإفتتاحي'!$M$6:$M$1600,'القيد الإفتتاحي'!$J$6:$J$1600,$B362,'القيد الإفتتاحي'!$B$6:$B$1600,$D$1)</f>
        <v>0</v>
      </c>
      <c r="F362" s="76">
        <f>SUMIFS('اليومية العامة'!$I$6:$I$1600,'اليومية العامة'!$F$6:$F$1600,$B362,'اليومية العامة'!$B$6:$B$1600,$F$1)</f>
        <v>0</v>
      </c>
      <c r="G362" s="76">
        <f>SUMIFS('اليومية العامة'!$M$6:$M$1600,'اليومية العامة'!$J$6:$J$1600,$B362,'اليومية العامة'!$B$6:$B$1600,$F$1)</f>
        <v>0</v>
      </c>
      <c r="H362" s="76">
        <f>SUMIFS('اليومية العامة'!$I$6:$I$1600,'اليومية العامة'!$F$6:$F$1600,$B362,'اليومية العامة'!$B$6:$B$1600,$H$1)</f>
        <v>0</v>
      </c>
      <c r="I362" s="76">
        <f>SUMIFS('اليومية العامة'!$M$6:$M$1600,'اليومية العامة'!$J$6:$J$1600,$B362,'اليومية العامة'!$B$6:$B$1600,$H$1)</f>
        <v>0</v>
      </c>
      <c r="J362" s="76">
        <f>SUMIFS('اليومية العامة'!$I$6:$I$1600,'اليومية العامة'!$F$6:$F$1600,$B362,'اليومية العامة'!$B$6:$B$1600,$J$1)</f>
        <v>0</v>
      </c>
      <c r="K362" s="76">
        <f>SUMIFS('اليومية العامة'!$M$6:$M$1600,'اليومية العامة'!$J$6:$J$1600,$B362,'اليومية العامة'!$B$6:$B$1600,$J$1)</f>
        <v>0</v>
      </c>
      <c r="L362" s="76">
        <f>SUMIFS('اليومية العامة'!$I$6:$I$1600,'اليومية العامة'!$F$6:$F$1600,$B362,'اليومية العامة'!$B$6:$B$1600,$L$1)</f>
        <v>0</v>
      </c>
      <c r="M362" s="76">
        <f>SUMIFS('اليومية العامة'!$M$6:$M$1600,'اليومية العامة'!$J$6:$J$1600,$B362,'اليومية العامة'!$B$6:$B$1600,$L$1)</f>
        <v>0</v>
      </c>
      <c r="N362" s="76">
        <f>SUMIFS('اليومية العامة'!$I$6:$I$1600,'اليومية العامة'!$F$6:$F$1600,$B362,'اليومية العامة'!$B$6:$B$1600,$N$1)</f>
        <v>0</v>
      </c>
      <c r="O362" s="76">
        <f>SUMIFS('اليومية العامة'!$M$6:$M$1600,'اليومية العامة'!$J$6:$J$1600,$B362,'اليومية العامة'!$B$6:$B$1600,$N$1)</f>
        <v>0</v>
      </c>
      <c r="P362" s="76">
        <f>SUMIFS('اليومية العامة'!$I$6:$I$1600,'اليومية العامة'!$F$6:$F$1600,$B362,'اليومية العامة'!$B$6:$B$1600,$P$1)</f>
        <v>0</v>
      </c>
      <c r="Q362" s="76">
        <f>SUMIFS('اليومية العامة'!$M$6:$M$1600,'اليومية العامة'!$J$6:$J$1600,$B362,'اليومية العامة'!$B$6:$B$1600,$P$1)</f>
        <v>0</v>
      </c>
      <c r="R362" s="76">
        <f>SUMIFS('اليومية العامة'!$I$6:$I$1600,'اليومية العامة'!$F$6:$F$1600,$B362,'اليومية العامة'!$B$6:$B$1600,$R$1)</f>
        <v>0</v>
      </c>
      <c r="S362" s="76">
        <f>SUMIFS('اليومية العامة'!$M$6:$M$1600,'اليومية العامة'!$J$6:$J$1600,$B362,'اليومية العامة'!$B$6:$B$1600,$R$1)</f>
        <v>0</v>
      </c>
      <c r="T362" s="76">
        <f>SUMIFS('اليومية العامة'!$I$6:$I$1600,'اليومية العامة'!$F$6:$F$1600,$B362,'اليومية العامة'!$B$6:$B$1600,$T$1)</f>
        <v>0</v>
      </c>
      <c r="U362" s="76">
        <f>SUMIFS('اليومية العامة'!$M$6:$M$1600,'اليومية العامة'!$J$6:$J$1600,$B362,'اليومية العامة'!$B$6:$B$1600,$T$1)</f>
        <v>0</v>
      </c>
      <c r="V362" s="76">
        <f>SUMIFS('اليومية العامة'!$I$6:$I$1600,'اليومية العامة'!$F$6:$F$1600,$B362,'اليومية العامة'!$B$6:$B$1600,$V$1)</f>
        <v>0</v>
      </c>
      <c r="W362" s="76">
        <f>SUMIFS('اليومية العامة'!$M$6:$M$1600,'اليومية العامة'!$J$6:$J$1600,$B362,'اليومية العامة'!$B$6:$B$1600,$V$1)</f>
        <v>0</v>
      </c>
      <c r="X362" s="76">
        <f>SUMIFS('اليومية العامة'!$I$6:$I$1600,'اليومية العامة'!$F$6:$F$1600,$B362,'اليومية العامة'!$B$6:$B$1600,$X$1)</f>
        <v>0</v>
      </c>
      <c r="Y362" s="76">
        <f>SUMIFS('اليومية العامة'!$M$6:$M$1600,'اليومية العامة'!$J$6:$J$1600,$B362,'اليومية العامة'!$B$6:$B$1600,$X$1)</f>
        <v>0</v>
      </c>
      <c r="Z362" s="76">
        <f>SUMIFS('اليومية العامة'!$I$6:$I$1600,'اليومية العامة'!$F$6:$F$1600,$B362,'اليومية العامة'!$B$6:$B$1600,$Z$1)</f>
        <v>0</v>
      </c>
      <c r="AA362" s="76">
        <f>SUMIFS('اليومية العامة'!$M$6:$M$1600,'اليومية العامة'!$J$6:$J$1600,$B362,'اليومية العامة'!$B$6:$B$1600,$Z$1)</f>
        <v>0</v>
      </c>
      <c r="AB362" s="76">
        <f>SUMIFS('اليومية العامة'!$I$6:$I$1600,'اليومية العامة'!$F$6:$F$1600,$B362,'اليومية العامة'!$B$6:$B$1600,$AB$1)</f>
        <v>0</v>
      </c>
      <c r="AC362" s="76">
        <f>SUMIFS('اليومية العامة'!$M$6:$M$1600,'اليومية العامة'!$J$6:$J$1600,$B362,'اليومية العامة'!$B$6:$B$1600,$AB$1)</f>
        <v>0</v>
      </c>
      <c r="AD362" s="76">
        <f t="shared" si="18"/>
        <v>0</v>
      </c>
      <c r="AE362" s="76">
        <f t="shared" si="19"/>
        <v>0</v>
      </c>
      <c r="AF362" s="20" t="str">
        <f t="shared" si="20"/>
        <v/>
      </c>
    </row>
    <row r="363" spans="1:32" x14ac:dyDescent="0.25">
      <c r="A363" s="75">
        <f>'دليل الحسابات'!A361</f>
        <v>0</v>
      </c>
      <c r="B363" s="75">
        <f>'دليل الحسابات'!B361</f>
        <v>0</v>
      </c>
      <c r="C363" s="75">
        <f>'دليل الحسابات'!C361</f>
        <v>0</v>
      </c>
      <c r="D363" s="76">
        <f>SUMIFS('القيد الإفتتاحي'!$I$6:$I$1600,'القيد الإفتتاحي'!$F$6:$F$1600,$B363,'القيد الإفتتاحي'!$B$6:$B$1600,$D$1)</f>
        <v>0</v>
      </c>
      <c r="E363" s="76">
        <f>SUMIFS('القيد الإفتتاحي'!$M$6:$M$1600,'القيد الإفتتاحي'!$J$6:$J$1600,$B363,'القيد الإفتتاحي'!$B$6:$B$1600,$D$1)</f>
        <v>0</v>
      </c>
      <c r="F363" s="76">
        <f>SUMIFS('اليومية العامة'!$I$6:$I$1600,'اليومية العامة'!$F$6:$F$1600,$B363,'اليومية العامة'!$B$6:$B$1600,$F$1)</f>
        <v>0</v>
      </c>
      <c r="G363" s="76">
        <f>SUMIFS('اليومية العامة'!$M$6:$M$1600,'اليومية العامة'!$J$6:$J$1600,$B363,'اليومية العامة'!$B$6:$B$1600,$F$1)</f>
        <v>0</v>
      </c>
      <c r="H363" s="76">
        <f>SUMIFS('اليومية العامة'!$I$6:$I$1600,'اليومية العامة'!$F$6:$F$1600,$B363,'اليومية العامة'!$B$6:$B$1600,$H$1)</f>
        <v>0</v>
      </c>
      <c r="I363" s="76">
        <f>SUMIFS('اليومية العامة'!$M$6:$M$1600,'اليومية العامة'!$J$6:$J$1600,$B363,'اليومية العامة'!$B$6:$B$1600,$H$1)</f>
        <v>0</v>
      </c>
      <c r="J363" s="76">
        <f>SUMIFS('اليومية العامة'!$I$6:$I$1600,'اليومية العامة'!$F$6:$F$1600,$B363,'اليومية العامة'!$B$6:$B$1600,$J$1)</f>
        <v>0</v>
      </c>
      <c r="K363" s="76">
        <f>SUMIFS('اليومية العامة'!$M$6:$M$1600,'اليومية العامة'!$J$6:$J$1600,$B363,'اليومية العامة'!$B$6:$B$1600,$J$1)</f>
        <v>0</v>
      </c>
      <c r="L363" s="76">
        <f>SUMIFS('اليومية العامة'!$I$6:$I$1600,'اليومية العامة'!$F$6:$F$1600,$B363,'اليومية العامة'!$B$6:$B$1600,$L$1)</f>
        <v>0</v>
      </c>
      <c r="M363" s="76">
        <f>SUMIFS('اليومية العامة'!$M$6:$M$1600,'اليومية العامة'!$J$6:$J$1600,$B363,'اليومية العامة'!$B$6:$B$1600,$L$1)</f>
        <v>0</v>
      </c>
      <c r="N363" s="76">
        <f>SUMIFS('اليومية العامة'!$I$6:$I$1600,'اليومية العامة'!$F$6:$F$1600,$B363,'اليومية العامة'!$B$6:$B$1600,$N$1)</f>
        <v>0</v>
      </c>
      <c r="O363" s="76">
        <f>SUMIFS('اليومية العامة'!$M$6:$M$1600,'اليومية العامة'!$J$6:$J$1600,$B363,'اليومية العامة'!$B$6:$B$1600,$N$1)</f>
        <v>0</v>
      </c>
      <c r="P363" s="76">
        <f>SUMIFS('اليومية العامة'!$I$6:$I$1600,'اليومية العامة'!$F$6:$F$1600,$B363,'اليومية العامة'!$B$6:$B$1600,$P$1)</f>
        <v>0</v>
      </c>
      <c r="Q363" s="76">
        <f>SUMIFS('اليومية العامة'!$M$6:$M$1600,'اليومية العامة'!$J$6:$J$1600,$B363,'اليومية العامة'!$B$6:$B$1600,$P$1)</f>
        <v>0</v>
      </c>
      <c r="R363" s="76">
        <f>SUMIFS('اليومية العامة'!$I$6:$I$1600,'اليومية العامة'!$F$6:$F$1600,$B363,'اليومية العامة'!$B$6:$B$1600,$R$1)</f>
        <v>0</v>
      </c>
      <c r="S363" s="76">
        <f>SUMIFS('اليومية العامة'!$M$6:$M$1600,'اليومية العامة'!$J$6:$J$1600,$B363,'اليومية العامة'!$B$6:$B$1600,$R$1)</f>
        <v>0</v>
      </c>
      <c r="T363" s="76">
        <f>SUMIFS('اليومية العامة'!$I$6:$I$1600,'اليومية العامة'!$F$6:$F$1600,$B363,'اليومية العامة'!$B$6:$B$1600,$T$1)</f>
        <v>0</v>
      </c>
      <c r="U363" s="76">
        <f>SUMIFS('اليومية العامة'!$M$6:$M$1600,'اليومية العامة'!$J$6:$J$1600,$B363,'اليومية العامة'!$B$6:$B$1600,$T$1)</f>
        <v>0</v>
      </c>
      <c r="V363" s="76">
        <f>SUMIFS('اليومية العامة'!$I$6:$I$1600,'اليومية العامة'!$F$6:$F$1600,$B363,'اليومية العامة'!$B$6:$B$1600,$V$1)</f>
        <v>0</v>
      </c>
      <c r="W363" s="76">
        <f>SUMIFS('اليومية العامة'!$M$6:$M$1600,'اليومية العامة'!$J$6:$J$1600,$B363,'اليومية العامة'!$B$6:$B$1600,$V$1)</f>
        <v>0</v>
      </c>
      <c r="X363" s="76">
        <f>SUMIFS('اليومية العامة'!$I$6:$I$1600,'اليومية العامة'!$F$6:$F$1600,$B363,'اليومية العامة'!$B$6:$B$1600,$X$1)</f>
        <v>0</v>
      </c>
      <c r="Y363" s="76">
        <f>SUMIFS('اليومية العامة'!$M$6:$M$1600,'اليومية العامة'!$J$6:$J$1600,$B363,'اليومية العامة'!$B$6:$B$1600,$X$1)</f>
        <v>0</v>
      </c>
      <c r="Z363" s="76">
        <f>SUMIFS('اليومية العامة'!$I$6:$I$1600,'اليومية العامة'!$F$6:$F$1600,$B363,'اليومية العامة'!$B$6:$B$1600,$Z$1)</f>
        <v>0</v>
      </c>
      <c r="AA363" s="76">
        <f>SUMIFS('اليومية العامة'!$M$6:$M$1600,'اليومية العامة'!$J$6:$J$1600,$B363,'اليومية العامة'!$B$6:$B$1600,$Z$1)</f>
        <v>0</v>
      </c>
      <c r="AB363" s="76">
        <f>SUMIFS('اليومية العامة'!$I$6:$I$1600,'اليومية العامة'!$F$6:$F$1600,$B363,'اليومية العامة'!$B$6:$B$1600,$AB$1)</f>
        <v>0</v>
      </c>
      <c r="AC363" s="76">
        <f>SUMIFS('اليومية العامة'!$M$6:$M$1600,'اليومية العامة'!$J$6:$J$1600,$B363,'اليومية العامة'!$B$6:$B$1600,$AB$1)</f>
        <v>0</v>
      </c>
      <c r="AD363" s="76">
        <f t="shared" si="18"/>
        <v>0</v>
      </c>
      <c r="AE363" s="76">
        <f t="shared" si="19"/>
        <v>0</v>
      </c>
      <c r="AF363" s="20" t="str">
        <f t="shared" si="20"/>
        <v/>
      </c>
    </row>
    <row r="364" spans="1:32" x14ac:dyDescent="0.25">
      <c r="A364" s="75">
        <f>'دليل الحسابات'!A362</f>
        <v>0</v>
      </c>
      <c r="B364" s="75">
        <f>'دليل الحسابات'!B362</f>
        <v>0</v>
      </c>
      <c r="C364" s="75">
        <f>'دليل الحسابات'!C362</f>
        <v>0</v>
      </c>
      <c r="D364" s="76">
        <f>SUMIFS('القيد الإفتتاحي'!$I$6:$I$1600,'القيد الإفتتاحي'!$F$6:$F$1600,$B364,'القيد الإفتتاحي'!$B$6:$B$1600,$D$1)</f>
        <v>0</v>
      </c>
      <c r="E364" s="76">
        <f>SUMIFS('القيد الإفتتاحي'!$M$6:$M$1600,'القيد الإفتتاحي'!$J$6:$J$1600,$B364,'القيد الإفتتاحي'!$B$6:$B$1600,$D$1)</f>
        <v>0</v>
      </c>
      <c r="F364" s="76">
        <f>SUMIFS('اليومية العامة'!$I$6:$I$1600,'اليومية العامة'!$F$6:$F$1600,$B364,'اليومية العامة'!$B$6:$B$1600,$F$1)</f>
        <v>0</v>
      </c>
      <c r="G364" s="76">
        <f>SUMIFS('اليومية العامة'!$M$6:$M$1600,'اليومية العامة'!$J$6:$J$1600,$B364,'اليومية العامة'!$B$6:$B$1600,$F$1)</f>
        <v>0</v>
      </c>
      <c r="H364" s="76">
        <f>SUMIFS('اليومية العامة'!$I$6:$I$1600,'اليومية العامة'!$F$6:$F$1600,$B364,'اليومية العامة'!$B$6:$B$1600,$H$1)</f>
        <v>0</v>
      </c>
      <c r="I364" s="76">
        <f>SUMIFS('اليومية العامة'!$M$6:$M$1600,'اليومية العامة'!$J$6:$J$1600,$B364,'اليومية العامة'!$B$6:$B$1600,$H$1)</f>
        <v>0</v>
      </c>
      <c r="J364" s="76">
        <f>SUMIFS('اليومية العامة'!$I$6:$I$1600,'اليومية العامة'!$F$6:$F$1600,$B364,'اليومية العامة'!$B$6:$B$1600,$J$1)</f>
        <v>0</v>
      </c>
      <c r="K364" s="76">
        <f>SUMIFS('اليومية العامة'!$M$6:$M$1600,'اليومية العامة'!$J$6:$J$1600,$B364,'اليومية العامة'!$B$6:$B$1600,$J$1)</f>
        <v>0</v>
      </c>
      <c r="L364" s="76">
        <f>SUMIFS('اليومية العامة'!$I$6:$I$1600,'اليومية العامة'!$F$6:$F$1600,$B364,'اليومية العامة'!$B$6:$B$1600,$L$1)</f>
        <v>0</v>
      </c>
      <c r="M364" s="76">
        <f>SUMIFS('اليومية العامة'!$M$6:$M$1600,'اليومية العامة'!$J$6:$J$1600,$B364,'اليومية العامة'!$B$6:$B$1600,$L$1)</f>
        <v>0</v>
      </c>
      <c r="N364" s="76">
        <f>SUMIFS('اليومية العامة'!$I$6:$I$1600,'اليومية العامة'!$F$6:$F$1600,$B364,'اليومية العامة'!$B$6:$B$1600,$N$1)</f>
        <v>0</v>
      </c>
      <c r="O364" s="76">
        <f>SUMIFS('اليومية العامة'!$M$6:$M$1600,'اليومية العامة'!$J$6:$J$1600,$B364,'اليومية العامة'!$B$6:$B$1600,$N$1)</f>
        <v>0</v>
      </c>
      <c r="P364" s="76">
        <f>SUMIFS('اليومية العامة'!$I$6:$I$1600,'اليومية العامة'!$F$6:$F$1600,$B364,'اليومية العامة'!$B$6:$B$1600,$P$1)</f>
        <v>0</v>
      </c>
      <c r="Q364" s="76">
        <f>SUMIFS('اليومية العامة'!$M$6:$M$1600,'اليومية العامة'!$J$6:$J$1600,$B364,'اليومية العامة'!$B$6:$B$1600,$P$1)</f>
        <v>0</v>
      </c>
      <c r="R364" s="76">
        <f>SUMIFS('اليومية العامة'!$I$6:$I$1600,'اليومية العامة'!$F$6:$F$1600,$B364,'اليومية العامة'!$B$6:$B$1600,$R$1)</f>
        <v>0</v>
      </c>
      <c r="S364" s="76">
        <f>SUMIFS('اليومية العامة'!$M$6:$M$1600,'اليومية العامة'!$J$6:$J$1600,$B364,'اليومية العامة'!$B$6:$B$1600,$R$1)</f>
        <v>0</v>
      </c>
      <c r="T364" s="76">
        <f>SUMIFS('اليومية العامة'!$I$6:$I$1600,'اليومية العامة'!$F$6:$F$1600,$B364,'اليومية العامة'!$B$6:$B$1600,$T$1)</f>
        <v>0</v>
      </c>
      <c r="U364" s="76">
        <f>SUMIFS('اليومية العامة'!$M$6:$M$1600,'اليومية العامة'!$J$6:$J$1600,$B364,'اليومية العامة'!$B$6:$B$1600,$T$1)</f>
        <v>0</v>
      </c>
      <c r="V364" s="76">
        <f>SUMIFS('اليومية العامة'!$I$6:$I$1600,'اليومية العامة'!$F$6:$F$1600,$B364,'اليومية العامة'!$B$6:$B$1600,$V$1)</f>
        <v>0</v>
      </c>
      <c r="W364" s="76">
        <f>SUMIFS('اليومية العامة'!$M$6:$M$1600,'اليومية العامة'!$J$6:$J$1600,$B364,'اليومية العامة'!$B$6:$B$1600,$V$1)</f>
        <v>0</v>
      </c>
      <c r="X364" s="76">
        <f>SUMIFS('اليومية العامة'!$I$6:$I$1600,'اليومية العامة'!$F$6:$F$1600,$B364,'اليومية العامة'!$B$6:$B$1600,$X$1)</f>
        <v>0</v>
      </c>
      <c r="Y364" s="76">
        <f>SUMIFS('اليومية العامة'!$M$6:$M$1600,'اليومية العامة'!$J$6:$J$1600,$B364,'اليومية العامة'!$B$6:$B$1600,$X$1)</f>
        <v>0</v>
      </c>
      <c r="Z364" s="76">
        <f>SUMIFS('اليومية العامة'!$I$6:$I$1600,'اليومية العامة'!$F$6:$F$1600,$B364,'اليومية العامة'!$B$6:$B$1600,$Z$1)</f>
        <v>0</v>
      </c>
      <c r="AA364" s="76">
        <f>SUMIFS('اليومية العامة'!$M$6:$M$1600,'اليومية العامة'!$J$6:$J$1600,$B364,'اليومية العامة'!$B$6:$B$1600,$Z$1)</f>
        <v>0</v>
      </c>
      <c r="AB364" s="76">
        <f>SUMIFS('اليومية العامة'!$I$6:$I$1600,'اليومية العامة'!$F$6:$F$1600,$B364,'اليومية العامة'!$B$6:$B$1600,$AB$1)</f>
        <v>0</v>
      </c>
      <c r="AC364" s="76">
        <f>SUMIFS('اليومية العامة'!$M$6:$M$1600,'اليومية العامة'!$J$6:$J$1600,$B364,'اليومية العامة'!$B$6:$B$1600,$AB$1)</f>
        <v>0</v>
      </c>
      <c r="AD364" s="76">
        <f t="shared" si="18"/>
        <v>0</v>
      </c>
      <c r="AE364" s="76">
        <f t="shared" si="19"/>
        <v>0</v>
      </c>
      <c r="AF364" s="20" t="str">
        <f t="shared" si="20"/>
        <v/>
      </c>
    </row>
    <row r="365" spans="1:32" x14ac:dyDescent="0.25">
      <c r="A365" s="75">
        <f>'دليل الحسابات'!A363</f>
        <v>0</v>
      </c>
      <c r="B365" s="75">
        <f>'دليل الحسابات'!B363</f>
        <v>0</v>
      </c>
      <c r="C365" s="75">
        <f>'دليل الحسابات'!C363</f>
        <v>0</v>
      </c>
      <c r="D365" s="76">
        <f>SUMIFS('القيد الإفتتاحي'!$I$6:$I$1600,'القيد الإفتتاحي'!$F$6:$F$1600,$B365,'القيد الإفتتاحي'!$B$6:$B$1600,$D$1)</f>
        <v>0</v>
      </c>
      <c r="E365" s="76">
        <f>SUMIFS('القيد الإفتتاحي'!$M$6:$M$1600,'القيد الإفتتاحي'!$J$6:$J$1600,$B365,'القيد الإفتتاحي'!$B$6:$B$1600,$D$1)</f>
        <v>0</v>
      </c>
      <c r="F365" s="76">
        <f>SUMIFS('اليومية العامة'!$I$6:$I$1600,'اليومية العامة'!$F$6:$F$1600,$B365,'اليومية العامة'!$B$6:$B$1600,$F$1)</f>
        <v>0</v>
      </c>
      <c r="G365" s="76">
        <f>SUMIFS('اليومية العامة'!$M$6:$M$1600,'اليومية العامة'!$J$6:$J$1600,$B365,'اليومية العامة'!$B$6:$B$1600,$F$1)</f>
        <v>0</v>
      </c>
      <c r="H365" s="76">
        <f>SUMIFS('اليومية العامة'!$I$6:$I$1600,'اليومية العامة'!$F$6:$F$1600,$B365,'اليومية العامة'!$B$6:$B$1600,$H$1)</f>
        <v>0</v>
      </c>
      <c r="I365" s="76">
        <f>SUMIFS('اليومية العامة'!$M$6:$M$1600,'اليومية العامة'!$J$6:$J$1600,$B365,'اليومية العامة'!$B$6:$B$1600,$H$1)</f>
        <v>0</v>
      </c>
      <c r="J365" s="76">
        <f>SUMIFS('اليومية العامة'!$I$6:$I$1600,'اليومية العامة'!$F$6:$F$1600,$B365,'اليومية العامة'!$B$6:$B$1600,$J$1)</f>
        <v>0</v>
      </c>
      <c r="K365" s="76">
        <f>SUMIFS('اليومية العامة'!$M$6:$M$1600,'اليومية العامة'!$J$6:$J$1600,$B365,'اليومية العامة'!$B$6:$B$1600,$J$1)</f>
        <v>0</v>
      </c>
      <c r="L365" s="76">
        <f>SUMIFS('اليومية العامة'!$I$6:$I$1600,'اليومية العامة'!$F$6:$F$1600,$B365,'اليومية العامة'!$B$6:$B$1600,$L$1)</f>
        <v>0</v>
      </c>
      <c r="M365" s="76">
        <f>SUMIFS('اليومية العامة'!$M$6:$M$1600,'اليومية العامة'!$J$6:$J$1600,$B365,'اليومية العامة'!$B$6:$B$1600,$L$1)</f>
        <v>0</v>
      </c>
      <c r="N365" s="76">
        <f>SUMIFS('اليومية العامة'!$I$6:$I$1600,'اليومية العامة'!$F$6:$F$1600,$B365,'اليومية العامة'!$B$6:$B$1600,$N$1)</f>
        <v>0</v>
      </c>
      <c r="O365" s="76">
        <f>SUMIFS('اليومية العامة'!$M$6:$M$1600,'اليومية العامة'!$J$6:$J$1600,$B365,'اليومية العامة'!$B$6:$B$1600,$N$1)</f>
        <v>0</v>
      </c>
      <c r="P365" s="76">
        <f>SUMIFS('اليومية العامة'!$I$6:$I$1600,'اليومية العامة'!$F$6:$F$1600,$B365,'اليومية العامة'!$B$6:$B$1600,$P$1)</f>
        <v>0</v>
      </c>
      <c r="Q365" s="76">
        <f>SUMIFS('اليومية العامة'!$M$6:$M$1600,'اليومية العامة'!$J$6:$J$1600,$B365,'اليومية العامة'!$B$6:$B$1600,$P$1)</f>
        <v>0</v>
      </c>
      <c r="R365" s="76">
        <f>SUMIFS('اليومية العامة'!$I$6:$I$1600,'اليومية العامة'!$F$6:$F$1600,$B365,'اليومية العامة'!$B$6:$B$1600,$R$1)</f>
        <v>0</v>
      </c>
      <c r="S365" s="76">
        <f>SUMIFS('اليومية العامة'!$M$6:$M$1600,'اليومية العامة'!$J$6:$J$1600,$B365,'اليومية العامة'!$B$6:$B$1600,$R$1)</f>
        <v>0</v>
      </c>
      <c r="T365" s="76">
        <f>SUMIFS('اليومية العامة'!$I$6:$I$1600,'اليومية العامة'!$F$6:$F$1600,$B365,'اليومية العامة'!$B$6:$B$1600,$T$1)</f>
        <v>0</v>
      </c>
      <c r="U365" s="76">
        <f>SUMIFS('اليومية العامة'!$M$6:$M$1600,'اليومية العامة'!$J$6:$J$1600,$B365,'اليومية العامة'!$B$6:$B$1600,$T$1)</f>
        <v>0</v>
      </c>
      <c r="V365" s="76">
        <f>SUMIFS('اليومية العامة'!$I$6:$I$1600,'اليومية العامة'!$F$6:$F$1600,$B365,'اليومية العامة'!$B$6:$B$1600,$V$1)</f>
        <v>0</v>
      </c>
      <c r="W365" s="76">
        <f>SUMIFS('اليومية العامة'!$M$6:$M$1600,'اليومية العامة'!$J$6:$J$1600,$B365,'اليومية العامة'!$B$6:$B$1600,$V$1)</f>
        <v>0</v>
      </c>
      <c r="X365" s="76">
        <f>SUMIFS('اليومية العامة'!$I$6:$I$1600,'اليومية العامة'!$F$6:$F$1600,$B365,'اليومية العامة'!$B$6:$B$1600,$X$1)</f>
        <v>0</v>
      </c>
      <c r="Y365" s="76">
        <f>SUMIFS('اليومية العامة'!$M$6:$M$1600,'اليومية العامة'!$J$6:$J$1600,$B365,'اليومية العامة'!$B$6:$B$1600,$X$1)</f>
        <v>0</v>
      </c>
      <c r="Z365" s="76">
        <f>SUMIFS('اليومية العامة'!$I$6:$I$1600,'اليومية العامة'!$F$6:$F$1600,$B365,'اليومية العامة'!$B$6:$B$1600,$Z$1)</f>
        <v>0</v>
      </c>
      <c r="AA365" s="76">
        <f>SUMIFS('اليومية العامة'!$M$6:$M$1600,'اليومية العامة'!$J$6:$J$1600,$B365,'اليومية العامة'!$B$6:$B$1600,$Z$1)</f>
        <v>0</v>
      </c>
      <c r="AB365" s="76">
        <f>SUMIFS('اليومية العامة'!$I$6:$I$1600,'اليومية العامة'!$F$6:$F$1600,$B365,'اليومية العامة'!$B$6:$B$1600,$AB$1)</f>
        <v>0</v>
      </c>
      <c r="AC365" s="76">
        <f>SUMIFS('اليومية العامة'!$M$6:$M$1600,'اليومية العامة'!$J$6:$J$1600,$B365,'اليومية العامة'!$B$6:$B$1600,$AB$1)</f>
        <v>0</v>
      </c>
      <c r="AD365" s="76">
        <f t="shared" si="18"/>
        <v>0</v>
      </c>
      <c r="AE365" s="76">
        <f t="shared" si="19"/>
        <v>0</v>
      </c>
      <c r="AF365" s="20" t="str">
        <f t="shared" si="20"/>
        <v/>
      </c>
    </row>
    <row r="366" spans="1:32" x14ac:dyDescent="0.25">
      <c r="A366" s="75">
        <f>'دليل الحسابات'!A364</f>
        <v>0</v>
      </c>
      <c r="B366" s="75">
        <f>'دليل الحسابات'!B364</f>
        <v>0</v>
      </c>
      <c r="C366" s="75">
        <f>'دليل الحسابات'!C364</f>
        <v>0</v>
      </c>
      <c r="D366" s="76">
        <f>SUMIFS('القيد الإفتتاحي'!$I$6:$I$1600,'القيد الإفتتاحي'!$F$6:$F$1600,$B366,'القيد الإفتتاحي'!$B$6:$B$1600,$D$1)</f>
        <v>0</v>
      </c>
      <c r="E366" s="76">
        <f>SUMIFS('القيد الإفتتاحي'!$M$6:$M$1600,'القيد الإفتتاحي'!$J$6:$J$1600,$B366,'القيد الإفتتاحي'!$B$6:$B$1600,$D$1)</f>
        <v>0</v>
      </c>
      <c r="F366" s="76">
        <f>SUMIFS('اليومية العامة'!$I$6:$I$1600,'اليومية العامة'!$F$6:$F$1600,$B366,'اليومية العامة'!$B$6:$B$1600,$F$1)</f>
        <v>0</v>
      </c>
      <c r="G366" s="76">
        <f>SUMIFS('اليومية العامة'!$M$6:$M$1600,'اليومية العامة'!$J$6:$J$1600,$B366,'اليومية العامة'!$B$6:$B$1600,$F$1)</f>
        <v>0</v>
      </c>
      <c r="H366" s="76">
        <f>SUMIFS('اليومية العامة'!$I$6:$I$1600,'اليومية العامة'!$F$6:$F$1600,$B366,'اليومية العامة'!$B$6:$B$1600,$H$1)</f>
        <v>0</v>
      </c>
      <c r="I366" s="76">
        <f>SUMIFS('اليومية العامة'!$M$6:$M$1600,'اليومية العامة'!$J$6:$J$1600,$B366,'اليومية العامة'!$B$6:$B$1600,$H$1)</f>
        <v>0</v>
      </c>
      <c r="J366" s="76">
        <f>SUMIFS('اليومية العامة'!$I$6:$I$1600,'اليومية العامة'!$F$6:$F$1600,$B366,'اليومية العامة'!$B$6:$B$1600,$J$1)</f>
        <v>0</v>
      </c>
      <c r="K366" s="76">
        <f>SUMIFS('اليومية العامة'!$M$6:$M$1600,'اليومية العامة'!$J$6:$J$1600,$B366,'اليومية العامة'!$B$6:$B$1600,$J$1)</f>
        <v>0</v>
      </c>
      <c r="L366" s="76">
        <f>SUMIFS('اليومية العامة'!$I$6:$I$1600,'اليومية العامة'!$F$6:$F$1600,$B366,'اليومية العامة'!$B$6:$B$1600,$L$1)</f>
        <v>0</v>
      </c>
      <c r="M366" s="76">
        <f>SUMIFS('اليومية العامة'!$M$6:$M$1600,'اليومية العامة'!$J$6:$J$1600,$B366,'اليومية العامة'!$B$6:$B$1600,$L$1)</f>
        <v>0</v>
      </c>
      <c r="N366" s="76">
        <f>SUMIFS('اليومية العامة'!$I$6:$I$1600,'اليومية العامة'!$F$6:$F$1600,$B366,'اليومية العامة'!$B$6:$B$1600,$N$1)</f>
        <v>0</v>
      </c>
      <c r="O366" s="76">
        <f>SUMIFS('اليومية العامة'!$M$6:$M$1600,'اليومية العامة'!$J$6:$J$1600,$B366,'اليومية العامة'!$B$6:$B$1600,$N$1)</f>
        <v>0</v>
      </c>
      <c r="P366" s="76">
        <f>SUMIFS('اليومية العامة'!$I$6:$I$1600,'اليومية العامة'!$F$6:$F$1600,$B366,'اليومية العامة'!$B$6:$B$1600,$P$1)</f>
        <v>0</v>
      </c>
      <c r="Q366" s="76">
        <f>SUMIFS('اليومية العامة'!$M$6:$M$1600,'اليومية العامة'!$J$6:$J$1600,$B366,'اليومية العامة'!$B$6:$B$1600,$P$1)</f>
        <v>0</v>
      </c>
      <c r="R366" s="76">
        <f>SUMIFS('اليومية العامة'!$I$6:$I$1600,'اليومية العامة'!$F$6:$F$1600,$B366,'اليومية العامة'!$B$6:$B$1600,$R$1)</f>
        <v>0</v>
      </c>
      <c r="S366" s="76">
        <f>SUMIFS('اليومية العامة'!$M$6:$M$1600,'اليومية العامة'!$J$6:$J$1600,$B366,'اليومية العامة'!$B$6:$B$1600,$R$1)</f>
        <v>0</v>
      </c>
      <c r="T366" s="76">
        <f>SUMIFS('اليومية العامة'!$I$6:$I$1600,'اليومية العامة'!$F$6:$F$1600,$B366,'اليومية العامة'!$B$6:$B$1600,$T$1)</f>
        <v>0</v>
      </c>
      <c r="U366" s="76">
        <f>SUMIFS('اليومية العامة'!$M$6:$M$1600,'اليومية العامة'!$J$6:$J$1600,$B366,'اليومية العامة'!$B$6:$B$1600,$T$1)</f>
        <v>0</v>
      </c>
      <c r="V366" s="76">
        <f>SUMIFS('اليومية العامة'!$I$6:$I$1600,'اليومية العامة'!$F$6:$F$1600,$B366,'اليومية العامة'!$B$6:$B$1600,$V$1)</f>
        <v>0</v>
      </c>
      <c r="W366" s="76">
        <f>SUMIFS('اليومية العامة'!$M$6:$M$1600,'اليومية العامة'!$J$6:$J$1600,$B366,'اليومية العامة'!$B$6:$B$1600,$V$1)</f>
        <v>0</v>
      </c>
      <c r="X366" s="76">
        <f>SUMIFS('اليومية العامة'!$I$6:$I$1600,'اليومية العامة'!$F$6:$F$1600,$B366,'اليومية العامة'!$B$6:$B$1600,$X$1)</f>
        <v>0</v>
      </c>
      <c r="Y366" s="76">
        <f>SUMIFS('اليومية العامة'!$M$6:$M$1600,'اليومية العامة'!$J$6:$J$1600,$B366,'اليومية العامة'!$B$6:$B$1600,$X$1)</f>
        <v>0</v>
      </c>
      <c r="Z366" s="76">
        <f>SUMIFS('اليومية العامة'!$I$6:$I$1600,'اليومية العامة'!$F$6:$F$1600,$B366,'اليومية العامة'!$B$6:$B$1600,$Z$1)</f>
        <v>0</v>
      </c>
      <c r="AA366" s="76">
        <f>SUMIFS('اليومية العامة'!$M$6:$M$1600,'اليومية العامة'!$J$6:$J$1600,$B366,'اليومية العامة'!$B$6:$B$1600,$Z$1)</f>
        <v>0</v>
      </c>
      <c r="AB366" s="76">
        <f>SUMIFS('اليومية العامة'!$I$6:$I$1600,'اليومية العامة'!$F$6:$F$1600,$B366,'اليومية العامة'!$B$6:$B$1600,$AB$1)</f>
        <v>0</v>
      </c>
      <c r="AC366" s="76">
        <f>SUMIFS('اليومية العامة'!$M$6:$M$1600,'اليومية العامة'!$J$6:$J$1600,$B366,'اليومية العامة'!$B$6:$B$1600,$AB$1)</f>
        <v>0</v>
      </c>
      <c r="AD366" s="76">
        <f t="shared" si="18"/>
        <v>0</v>
      </c>
      <c r="AE366" s="76">
        <f t="shared" si="19"/>
        <v>0</v>
      </c>
      <c r="AF366" s="20" t="str">
        <f t="shared" si="20"/>
        <v/>
      </c>
    </row>
    <row r="367" spans="1:32" x14ac:dyDescent="0.25">
      <c r="A367" s="75">
        <f>'دليل الحسابات'!A365</f>
        <v>0</v>
      </c>
      <c r="B367" s="75">
        <f>'دليل الحسابات'!B365</f>
        <v>0</v>
      </c>
      <c r="C367" s="75">
        <f>'دليل الحسابات'!C365</f>
        <v>0</v>
      </c>
      <c r="D367" s="76">
        <f>SUMIFS('القيد الإفتتاحي'!$I$6:$I$1600,'القيد الإفتتاحي'!$F$6:$F$1600,$B367,'القيد الإفتتاحي'!$B$6:$B$1600,$D$1)</f>
        <v>0</v>
      </c>
      <c r="E367" s="76">
        <f>SUMIFS('القيد الإفتتاحي'!$M$6:$M$1600,'القيد الإفتتاحي'!$J$6:$J$1600,$B367,'القيد الإفتتاحي'!$B$6:$B$1600,$D$1)</f>
        <v>0</v>
      </c>
      <c r="F367" s="76">
        <f>SUMIFS('اليومية العامة'!$I$6:$I$1600,'اليومية العامة'!$F$6:$F$1600,$B367,'اليومية العامة'!$B$6:$B$1600,$F$1)</f>
        <v>0</v>
      </c>
      <c r="G367" s="76">
        <f>SUMIFS('اليومية العامة'!$M$6:$M$1600,'اليومية العامة'!$J$6:$J$1600,$B367,'اليومية العامة'!$B$6:$B$1600,$F$1)</f>
        <v>0</v>
      </c>
      <c r="H367" s="76">
        <f>SUMIFS('اليومية العامة'!$I$6:$I$1600,'اليومية العامة'!$F$6:$F$1600,$B367,'اليومية العامة'!$B$6:$B$1600,$H$1)</f>
        <v>0</v>
      </c>
      <c r="I367" s="76">
        <f>SUMIFS('اليومية العامة'!$M$6:$M$1600,'اليومية العامة'!$J$6:$J$1600,$B367,'اليومية العامة'!$B$6:$B$1600,$H$1)</f>
        <v>0</v>
      </c>
      <c r="J367" s="76">
        <f>SUMIFS('اليومية العامة'!$I$6:$I$1600,'اليومية العامة'!$F$6:$F$1600,$B367,'اليومية العامة'!$B$6:$B$1600,$J$1)</f>
        <v>0</v>
      </c>
      <c r="K367" s="76">
        <f>SUMIFS('اليومية العامة'!$M$6:$M$1600,'اليومية العامة'!$J$6:$J$1600,$B367,'اليومية العامة'!$B$6:$B$1600,$J$1)</f>
        <v>0</v>
      </c>
      <c r="L367" s="76">
        <f>SUMIFS('اليومية العامة'!$I$6:$I$1600,'اليومية العامة'!$F$6:$F$1600,$B367,'اليومية العامة'!$B$6:$B$1600,$L$1)</f>
        <v>0</v>
      </c>
      <c r="M367" s="76">
        <f>SUMIFS('اليومية العامة'!$M$6:$M$1600,'اليومية العامة'!$J$6:$J$1600,$B367,'اليومية العامة'!$B$6:$B$1600,$L$1)</f>
        <v>0</v>
      </c>
      <c r="N367" s="76">
        <f>SUMIFS('اليومية العامة'!$I$6:$I$1600,'اليومية العامة'!$F$6:$F$1600,$B367,'اليومية العامة'!$B$6:$B$1600,$N$1)</f>
        <v>0</v>
      </c>
      <c r="O367" s="76">
        <f>SUMIFS('اليومية العامة'!$M$6:$M$1600,'اليومية العامة'!$J$6:$J$1600,$B367,'اليومية العامة'!$B$6:$B$1600,$N$1)</f>
        <v>0</v>
      </c>
      <c r="P367" s="76">
        <f>SUMIFS('اليومية العامة'!$I$6:$I$1600,'اليومية العامة'!$F$6:$F$1600,$B367,'اليومية العامة'!$B$6:$B$1600,$P$1)</f>
        <v>0</v>
      </c>
      <c r="Q367" s="76">
        <f>SUMIFS('اليومية العامة'!$M$6:$M$1600,'اليومية العامة'!$J$6:$J$1600,$B367,'اليومية العامة'!$B$6:$B$1600,$P$1)</f>
        <v>0</v>
      </c>
      <c r="R367" s="76">
        <f>SUMIFS('اليومية العامة'!$I$6:$I$1600,'اليومية العامة'!$F$6:$F$1600,$B367,'اليومية العامة'!$B$6:$B$1600,$R$1)</f>
        <v>0</v>
      </c>
      <c r="S367" s="76">
        <f>SUMIFS('اليومية العامة'!$M$6:$M$1600,'اليومية العامة'!$J$6:$J$1600,$B367,'اليومية العامة'!$B$6:$B$1600,$R$1)</f>
        <v>0</v>
      </c>
      <c r="T367" s="76">
        <f>SUMIFS('اليومية العامة'!$I$6:$I$1600,'اليومية العامة'!$F$6:$F$1600,$B367,'اليومية العامة'!$B$6:$B$1600,$T$1)</f>
        <v>0</v>
      </c>
      <c r="U367" s="76">
        <f>SUMIFS('اليومية العامة'!$M$6:$M$1600,'اليومية العامة'!$J$6:$J$1600,$B367,'اليومية العامة'!$B$6:$B$1600,$T$1)</f>
        <v>0</v>
      </c>
      <c r="V367" s="76">
        <f>SUMIFS('اليومية العامة'!$I$6:$I$1600,'اليومية العامة'!$F$6:$F$1600,$B367,'اليومية العامة'!$B$6:$B$1600,$V$1)</f>
        <v>0</v>
      </c>
      <c r="W367" s="76">
        <f>SUMIFS('اليومية العامة'!$M$6:$M$1600,'اليومية العامة'!$J$6:$J$1600,$B367,'اليومية العامة'!$B$6:$B$1600,$V$1)</f>
        <v>0</v>
      </c>
      <c r="X367" s="76">
        <f>SUMIFS('اليومية العامة'!$I$6:$I$1600,'اليومية العامة'!$F$6:$F$1600,$B367,'اليومية العامة'!$B$6:$B$1600,$X$1)</f>
        <v>0</v>
      </c>
      <c r="Y367" s="76">
        <f>SUMIFS('اليومية العامة'!$M$6:$M$1600,'اليومية العامة'!$J$6:$J$1600,$B367,'اليومية العامة'!$B$6:$B$1600,$X$1)</f>
        <v>0</v>
      </c>
      <c r="Z367" s="76">
        <f>SUMIFS('اليومية العامة'!$I$6:$I$1600,'اليومية العامة'!$F$6:$F$1600,$B367,'اليومية العامة'!$B$6:$B$1600,$Z$1)</f>
        <v>0</v>
      </c>
      <c r="AA367" s="76">
        <f>SUMIFS('اليومية العامة'!$M$6:$M$1600,'اليومية العامة'!$J$6:$J$1600,$B367,'اليومية العامة'!$B$6:$B$1600,$Z$1)</f>
        <v>0</v>
      </c>
      <c r="AB367" s="76">
        <f>SUMIFS('اليومية العامة'!$I$6:$I$1600,'اليومية العامة'!$F$6:$F$1600,$B367,'اليومية العامة'!$B$6:$B$1600,$AB$1)</f>
        <v>0</v>
      </c>
      <c r="AC367" s="76">
        <f>SUMIFS('اليومية العامة'!$M$6:$M$1600,'اليومية العامة'!$J$6:$J$1600,$B367,'اليومية العامة'!$B$6:$B$1600,$AB$1)</f>
        <v>0</v>
      </c>
      <c r="AD367" s="76">
        <f t="shared" ref="AD367:AD430" si="21">SUMIF($F$2:$AC$2,$AD$2,F367:AC367)</f>
        <v>0</v>
      </c>
      <c r="AE367" s="76">
        <f t="shared" ref="AE367:AE430" si="22">SUMIF($F$2:$AC$2,$AE$2,F367:AC367)</f>
        <v>0</v>
      </c>
      <c r="AF367" s="20" t="str">
        <f t="shared" ref="AF367:AF430" si="23">IF(AD367+AE367&gt;0,TRUE,"")</f>
        <v/>
      </c>
    </row>
    <row r="368" spans="1:32" x14ac:dyDescent="0.25">
      <c r="A368" s="75">
        <f>'دليل الحسابات'!A366</f>
        <v>0</v>
      </c>
      <c r="B368" s="75">
        <f>'دليل الحسابات'!B366</f>
        <v>0</v>
      </c>
      <c r="C368" s="75">
        <f>'دليل الحسابات'!C366</f>
        <v>0</v>
      </c>
      <c r="D368" s="76">
        <f>SUMIFS('القيد الإفتتاحي'!$I$6:$I$1600,'القيد الإفتتاحي'!$F$6:$F$1600,$B368,'القيد الإفتتاحي'!$B$6:$B$1600,$D$1)</f>
        <v>0</v>
      </c>
      <c r="E368" s="76">
        <f>SUMIFS('القيد الإفتتاحي'!$M$6:$M$1600,'القيد الإفتتاحي'!$J$6:$J$1600,$B368,'القيد الإفتتاحي'!$B$6:$B$1600,$D$1)</f>
        <v>0</v>
      </c>
      <c r="F368" s="76">
        <f>SUMIFS('اليومية العامة'!$I$6:$I$1600,'اليومية العامة'!$F$6:$F$1600,$B368,'اليومية العامة'!$B$6:$B$1600,$F$1)</f>
        <v>0</v>
      </c>
      <c r="G368" s="76">
        <f>SUMIFS('اليومية العامة'!$M$6:$M$1600,'اليومية العامة'!$J$6:$J$1600,$B368,'اليومية العامة'!$B$6:$B$1600,$F$1)</f>
        <v>0</v>
      </c>
      <c r="H368" s="76">
        <f>SUMIFS('اليومية العامة'!$I$6:$I$1600,'اليومية العامة'!$F$6:$F$1600,$B368,'اليومية العامة'!$B$6:$B$1600,$H$1)</f>
        <v>0</v>
      </c>
      <c r="I368" s="76">
        <f>SUMIFS('اليومية العامة'!$M$6:$M$1600,'اليومية العامة'!$J$6:$J$1600,$B368,'اليومية العامة'!$B$6:$B$1600,$H$1)</f>
        <v>0</v>
      </c>
      <c r="J368" s="76">
        <f>SUMIFS('اليومية العامة'!$I$6:$I$1600,'اليومية العامة'!$F$6:$F$1600,$B368,'اليومية العامة'!$B$6:$B$1600,$J$1)</f>
        <v>0</v>
      </c>
      <c r="K368" s="76">
        <f>SUMIFS('اليومية العامة'!$M$6:$M$1600,'اليومية العامة'!$J$6:$J$1600,$B368,'اليومية العامة'!$B$6:$B$1600,$J$1)</f>
        <v>0</v>
      </c>
      <c r="L368" s="76">
        <f>SUMIFS('اليومية العامة'!$I$6:$I$1600,'اليومية العامة'!$F$6:$F$1600,$B368,'اليومية العامة'!$B$6:$B$1600,$L$1)</f>
        <v>0</v>
      </c>
      <c r="M368" s="76">
        <f>SUMIFS('اليومية العامة'!$M$6:$M$1600,'اليومية العامة'!$J$6:$J$1600,$B368,'اليومية العامة'!$B$6:$B$1600,$L$1)</f>
        <v>0</v>
      </c>
      <c r="N368" s="76">
        <f>SUMIFS('اليومية العامة'!$I$6:$I$1600,'اليومية العامة'!$F$6:$F$1600,$B368,'اليومية العامة'!$B$6:$B$1600,$N$1)</f>
        <v>0</v>
      </c>
      <c r="O368" s="76">
        <f>SUMIFS('اليومية العامة'!$M$6:$M$1600,'اليومية العامة'!$J$6:$J$1600,$B368,'اليومية العامة'!$B$6:$B$1600,$N$1)</f>
        <v>0</v>
      </c>
      <c r="P368" s="76">
        <f>SUMIFS('اليومية العامة'!$I$6:$I$1600,'اليومية العامة'!$F$6:$F$1600,$B368,'اليومية العامة'!$B$6:$B$1600,$P$1)</f>
        <v>0</v>
      </c>
      <c r="Q368" s="76">
        <f>SUMIFS('اليومية العامة'!$M$6:$M$1600,'اليومية العامة'!$J$6:$J$1600,$B368,'اليومية العامة'!$B$6:$B$1600,$P$1)</f>
        <v>0</v>
      </c>
      <c r="R368" s="76">
        <f>SUMIFS('اليومية العامة'!$I$6:$I$1600,'اليومية العامة'!$F$6:$F$1600,$B368,'اليومية العامة'!$B$6:$B$1600,$R$1)</f>
        <v>0</v>
      </c>
      <c r="S368" s="76">
        <f>SUMIFS('اليومية العامة'!$M$6:$M$1600,'اليومية العامة'!$J$6:$J$1600,$B368,'اليومية العامة'!$B$6:$B$1600,$R$1)</f>
        <v>0</v>
      </c>
      <c r="T368" s="76">
        <f>SUMIFS('اليومية العامة'!$I$6:$I$1600,'اليومية العامة'!$F$6:$F$1600,$B368,'اليومية العامة'!$B$6:$B$1600,$T$1)</f>
        <v>0</v>
      </c>
      <c r="U368" s="76">
        <f>SUMIFS('اليومية العامة'!$M$6:$M$1600,'اليومية العامة'!$J$6:$J$1600,$B368,'اليومية العامة'!$B$6:$B$1600,$T$1)</f>
        <v>0</v>
      </c>
      <c r="V368" s="76">
        <f>SUMIFS('اليومية العامة'!$I$6:$I$1600,'اليومية العامة'!$F$6:$F$1600,$B368,'اليومية العامة'!$B$6:$B$1600,$V$1)</f>
        <v>0</v>
      </c>
      <c r="W368" s="76">
        <f>SUMIFS('اليومية العامة'!$M$6:$M$1600,'اليومية العامة'!$J$6:$J$1600,$B368,'اليومية العامة'!$B$6:$B$1600,$V$1)</f>
        <v>0</v>
      </c>
      <c r="X368" s="76">
        <f>SUMIFS('اليومية العامة'!$I$6:$I$1600,'اليومية العامة'!$F$6:$F$1600,$B368,'اليومية العامة'!$B$6:$B$1600,$X$1)</f>
        <v>0</v>
      </c>
      <c r="Y368" s="76">
        <f>SUMIFS('اليومية العامة'!$M$6:$M$1600,'اليومية العامة'!$J$6:$J$1600,$B368,'اليومية العامة'!$B$6:$B$1600,$X$1)</f>
        <v>0</v>
      </c>
      <c r="Z368" s="76">
        <f>SUMIFS('اليومية العامة'!$I$6:$I$1600,'اليومية العامة'!$F$6:$F$1600,$B368,'اليومية العامة'!$B$6:$B$1600,$Z$1)</f>
        <v>0</v>
      </c>
      <c r="AA368" s="76">
        <f>SUMIFS('اليومية العامة'!$M$6:$M$1600,'اليومية العامة'!$J$6:$J$1600,$B368,'اليومية العامة'!$B$6:$B$1600,$Z$1)</f>
        <v>0</v>
      </c>
      <c r="AB368" s="76">
        <f>SUMIFS('اليومية العامة'!$I$6:$I$1600,'اليومية العامة'!$F$6:$F$1600,$B368,'اليومية العامة'!$B$6:$B$1600,$AB$1)</f>
        <v>0</v>
      </c>
      <c r="AC368" s="76">
        <f>SUMIFS('اليومية العامة'!$M$6:$M$1600,'اليومية العامة'!$J$6:$J$1600,$B368,'اليومية العامة'!$B$6:$B$1600,$AB$1)</f>
        <v>0</v>
      </c>
      <c r="AD368" s="76">
        <f t="shared" si="21"/>
        <v>0</v>
      </c>
      <c r="AE368" s="76">
        <f t="shared" si="22"/>
        <v>0</v>
      </c>
      <c r="AF368" s="20" t="str">
        <f t="shared" si="23"/>
        <v/>
      </c>
    </row>
    <row r="369" spans="1:32" x14ac:dyDescent="0.25">
      <c r="A369" s="75">
        <f>'دليل الحسابات'!A367</f>
        <v>0</v>
      </c>
      <c r="B369" s="75">
        <f>'دليل الحسابات'!B367</f>
        <v>0</v>
      </c>
      <c r="C369" s="75">
        <f>'دليل الحسابات'!C367</f>
        <v>0</v>
      </c>
      <c r="D369" s="76">
        <f>SUMIFS('القيد الإفتتاحي'!$I$6:$I$1600,'القيد الإفتتاحي'!$F$6:$F$1600,$B369,'القيد الإفتتاحي'!$B$6:$B$1600,$D$1)</f>
        <v>0</v>
      </c>
      <c r="E369" s="76">
        <f>SUMIFS('القيد الإفتتاحي'!$M$6:$M$1600,'القيد الإفتتاحي'!$J$6:$J$1600,$B369,'القيد الإفتتاحي'!$B$6:$B$1600,$D$1)</f>
        <v>0</v>
      </c>
      <c r="F369" s="76">
        <f>SUMIFS('اليومية العامة'!$I$6:$I$1600,'اليومية العامة'!$F$6:$F$1600,$B369,'اليومية العامة'!$B$6:$B$1600,$F$1)</f>
        <v>0</v>
      </c>
      <c r="G369" s="76">
        <f>SUMIFS('اليومية العامة'!$M$6:$M$1600,'اليومية العامة'!$J$6:$J$1600,$B369,'اليومية العامة'!$B$6:$B$1600,$F$1)</f>
        <v>0</v>
      </c>
      <c r="H369" s="76">
        <f>SUMIFS('اليومية العامة'!$I$6:$I$1600,'اليومية العامة'!$F$6:$F$1600,$B369,'اليومية العامة'!$B$6:$B$1600,$H$1)</f>
        <v>0</v>
      </c>
      <c r="I369" s="76">
        <f>SUMIFS('اليومية العامة'!$M$6:$M$1600,'اليومية العامة'!$J$6:$J$1600,$B369,'اليومية العامة'!$B$6:$B$1600,$H$1)</f>
        <v>0</v>
      </c>
      <c r="J369" s="76">
        <f>SUMIFS('اليومية العامة'!$I$6:$I$1600,'اليومية العامة'!$F$6:$F$1600,$B369,'اليومية العامة'!$B$6:$B$1600,$J$1)</f>
        <v>0</v>
      </c>
      <c r="K369" s="76">
        <f>SUMIFS('اليومية العامة'!$M$6:$M$1600,'اليومية العامة'!$J$6:$J$1600,$B369,'اليومية العامة'!$B$6:$B$1600,$J$1)</f>
        <v>0</v>
      </c>
      <c r="L369" s="76">
        <f>SUMIFS('اليومية العامة'!$I$6:$I$1600,'اليومية العامة'!$F$6:$F$1600,$B369,'اليومية العامة'!$B$6:$B$1600,$L$1)</f>
        <v>0</v>
      </c>
      <c r="M369" s="76">
        <f>SUMIFS('اليومية العامة'!$M$6:$M$1600,'اليومية العامة'!$J$6:$J$1600,$B369,'اليومية العامة'!$B$6:$B$1600,$L$1)</f>
        <v>0</v>
      </c>
      <c r="N369" s="76">
        <f>SUMIFS('اليومية العامة'!$I$6:$I$1600,'اليومية العامة'!$F$6:$F$1600,$B369,'اليومية العامة'!$B$6:$B$1600,$N$1)</f>
        <v>0</v>
      </c>
      <c r="O369" s="76">
        <f>SUMIFS('اليومية العامة'!$M$6:$M$1600,'اليومية العامة'!$J$6:$J$1600,$B369,'اليومية العامة'!$B$6:$B$1600,$N$1)</f>
        <v>0</v>
      </c>
      <c r="P369" s="76">
        <f>SUMIFS('اليومية العامة'!$I$6:$I$1600,'اليومية العامة'!$F$6:$F$1600,$B369,'اليومية العامة'!$B$6:$B$1600,$P$1)</f>
        <v>0</v>
      </c>
      <c r="Q369" s="76">
        <f>SUMIFS('اليومية العامة'!$M$6:$M$1600,'اليومية العامة'!$J$6:$J$1600,$B369,'اليومية العامة'!$B$6:$B$1600,$P$1)</f>
        <v>0</v>
      </c>
      <c r="R369" s="76">
        <f>SUMIFS('اليومية العامة'!$I$6:$I$1600,'اليومية العامة'!$F$6:$F$1600,$B369,'اليومية العامة'!$B$6:$B$1600,$R$1)</f>
        <v>0</v>
      </c>
      <c r="S369" s="76">
        <f>SUMIFS('اليومية العامة'!$M$6:$M$1600,'اليومية العامة'!$J$6:$J$1600,$B369,'اليومية العامة'!$B$6:$B$1600,$R$1)</f>
        <v>0</v>
      </c>
      <c r="T369" s="76">
        <f>SUMIFS('اليومية العامة'!$I$6:$I$1600,'اليومية العامة'!$F$6:$F$1600,$B369,'اليومية العامة'!$B$6:$B$1600,$T$1)</f>
        <v>0</v>
      </c>
      <c r="U369" s="76">
        <f>SUMIFS('اليومية العامة'!$M$6:$M$1600,'اليومية العامة'!$J$6:$J$1600,$B369,'اليومية العامة'!$B$6:$B$1600,$T$1)</f>
        <v>0</v>
      </c>
      <c r="V369" s="76">
        <f>SUMIFS('اليومية العامة'!$I$6:$I$1600,'اليومية العامة'!$F$6:$F$1600,$B369,'اليومية العامة'!$B$6:$B$1600,$V$1)</f>
        <v>0</v>
      </c>
      <c r="W369" s="76">
        <f>SUMIFS('اليومية العامة'!$M$6:$M$1600,'اليومية العامة'!$J$6:$J$1600,$B369,'اليومية العامة'!$B$6:$B$1600,$V$1)</f>
        <v>0</v>
      </c>
      <c r="X369" s="76">
        <f>SUMIFS('اليومية العامة'!$I$6:$I$1600,'اليومية العامة'!$F$6:$F$1600,$B369,'اليومية العامة'!$B$6:$B$1600,$X$1)</f>
        <v>0</v>
      </c>
      <c r="Y369" s="76">
        <f>SUMIFS('اليومية العامة'!$M$6:$M$1600,'اليومية العامة'!$J$6:$J$1600,$B369,'اليومية العامة'!$B$6:$B$1600,$X$1)</f>
        <v>0</v>
      </c>
      <c r="Z369" s="76">
        <f>SUMIFS('اليومية العامة'!$I$6:$I$1600,'اليومية العامة'!$F$6:$F$1600,$B369,'اليومية العامة'!$B$6:$B$1600,$Z$1)</f>
        <v>0</v>
      </c>
      <c r="AA369" s="76">
        <f>SUMIFS('اليومية العامة'!$M$6:$M$1600,'اليومية العامة'!$J$6:$J$1600,$B369,'اليومية العامة'!$B$6:$B$1600,$Z$1)</f>
        <v>0</v>
      </c>
      <c r="AB369" s="76">
        <f>SUMIFS('اليومية العامة'!$I$6:$I$1600,'اليومية العامة'!$F$6:$F$1600,$B369,'اليومية العامة'!$B$6:$B$1600,$AB$1)</f>
        <v>0</v>
      </c>
      <c r="AC369" s="76">
        <f>SUMIFS('اليومية العامة'!$M$6:$M$1600,'اليومية العامة'!$J$6:$J$1600,$B369,'اليومية العامة'!$B$6:$B$1600,$AB$1)</f>
        <v>0</v>
      </c>
      <c r="AD369" s="76">
        <f t="shared" si="21"/>
        <v>0</v>
      </c>
      <c r="AE369" s="76">
        <f t="shared" si="22"/>
        <v>0</v>
      </c>
      <c r="AF369" s="20" t="str">
        <f t="shared" si="23"/>
        <v/>
      </c>
    </row>
    <row r="370" spans="1:32" x14ac:dyDescent="0.25">
      <c r="A370" s="75">
        <f>'دليل الحسابات'!A368</f>
        <v>0</v>
      </c>
      <c r="B370" s="75">
        <f>'دليل الحسابات'!B368</f>
        <v>0</v>
      </c>
      <c r="C370" s="75">
        <f>'دليل الحسابات'!C368</f>
        <v>0</v>
      </c>
      <c r="D370" s="76">
        <f>SUMIFS('القيد الإفتتاحي'!$I$6:$I$1600,'القيد الإفتتاحي'!$F$6:$F$1600,$B370,'القيد الإفتتاحي'!$B$6:$B$1600,$D$1)</f>
        <v>0</v>
      </c>
      <c r="E370" s="76">
        <f>SUMIFS('القيد الإفتتاحي'!$M$6:$M$1600,'القيد الإفتتاحي'!$J$6:$J$1600,$B370,'القيد الإفتتاحي'!$B$6:$B$1600,$D$1)</f>
        <v>0</v>
      </c>
      <c r="F370" s="76">
        <f>SUMIFS('اليومية العامة'!$I$6:$I$1600,'اليومية العامة'!$F$6:$F$1600,$B370,'اليومية العامة'!$B$6:$B$1600,$F$1)</f>
        <v>0</v>
      </c>
      <c r="G370" s="76">
        <f>SUMIFS('اليومية العامة'!$M$6:$M$1600,'اليومية العامة'!$J$6:$J$1600,$B370,'اليومية العامة'!$B$6:$B$1600,$F$1)</f>
        <v>0</v>
      </c>
      <c r="H370" s="76">
        <f>SUMIFS('اليومية العامة'!$I$6:$I$1600,'اليومية العامة'!$F$6:$F$1600,$B370,'اليومية العامة'!$B$6:$B$1600,$H$1)</f>
        <v>0</v>
      </c>
      <c r="I370" s="76">
        <f>SUMIFS('اليومية العامة'!$M$6:$M$1600,'اليومية العامة'!$J$6:$J$1600,$B370,'اليومية العامة'!$B$6:$B$1600,$H$1)</f>
        <v>0</v>
      </c>
      <c r="J370" s="76">
        <f>SUMIFS('اليومية العامة'!$I$6:$I$1600,'اليومية العامة'!$F$6:$F$1600,$B370,'اليومية العامة'!$B$6:$B$1600,$J$1)</f>
        <v>0</v>
      </c>
      <c r="K370" s="76">
        <f>SUMIFS('اليومية العامة'!$M$6:$M$1600,'اليومية العامة'!$J$6:$J$1600,$B370,'اليومية العامة'!$B$6:$B$1600,$J$1)</f>
        <v>0</v>
      </c>
      <c r="L370" s="76">
        <f>SUMIFS('اليومية العامة'!$I$6:$I$1600,'اليومية العامة'!$F$6:$F$1600,$B370,'اليومية العامة'!$B$6:$B$1600,$L$1)</f>
        <v>0</v>
      </c>
      <c r="M370" s="76">
        <f>SUMIFS('اليومية العامة'!$M$6:$M$1600,'اليومية العامة'!$J$6:$J$1600,$B370,'اليومية العامة'!$B$6:$B$1600,$L$1)</f>
        <v>0</v>
      </c>
      <c r="N370" s="76">
        <f>SUMIFS('اليومية العامة'!$I$6:$I$1600,'اليومية العامة'!$F$6:$F$1600,$B370,'اليومية العامة'!$B$6:$B$1600,$N$1)</f>
        <v>0</v>
      </c>
      <c r="O370" s="76">
        <f>SUMIFS('اليومية العامة'!$M$6:$M$1600,'اليومية العامة'!$J$6:$J$1600,$B370,'اليومية العامة'!$B$6:$B$1600,$N$1)</f>
        <v>0</v>
      </c>
      <c r="P370" s="76">
        <f>SUMIFS('اليومية العامة'!$I$6:$I$1600,'اليومية العامة'!$F$6:$F$1600,$B370,'اليومية العامة'!$B$6:$B$1600,$P$1)</f>
        <v>0</v>
      </c>
      <c r="Q370" s="76">
        <f>SUMIFS('اليومية العامة'!$M$6:$M$1600,'اليومية العامة'!$J$6:$J$1600,$B370,'اليومية العامة'!$B$6:$B$1600,$P$1)</f>
        <v>0</v>
      </c>
      <c r="R370" s="76">
        <f>SUMIFS('اليومية العامة'!$I$6:$I$1600,'اليومية العامة'!$F$6:$F$1600,$B370,'اليومية العامة'!$B$6:$B$1600,$R$1)</f>
        <v>0</v>
      </c>
      <c r="S370" s="76">
        <f>SUMIFS('اليومية العامة'!$M$6:$M$1600,'اليومية العامة'!$J$6:$J$1600,$B370,'اليومية العامة'!$B$6:$B$1600,$R$1)</f>
        <v>0</v>
      </c>
      <c r="T370" s="76">
        <f>SUMIFS('اليومية العامة'!$I$6:$I$1600,'اليومية العامة'!$F$6:$F$1600,$B370,'اليومية العامة'!$B$6:$B$1600,$T$1)</f>
        <v>0</v>
      </c>
      <c r="U370" s="76">
        <f>SUMIFS('اليومية العامة'!$M$6:$M$1600,'اليومية العامة'!$J$6:$J$1600,$B370,'اليومية العامة'!$B$6:$B$1600,$T$1)</f>
        <v>0</v>
      </c>
      <c r="V370" s="76">
        <f>SUMIFS('اليومية العامة'!$I$6:$I$1600,'اليومية العامة'!$F$6:$F$1600,$B370,'اليومية العامة'!$B$6:$B$1600,$V$1)</f>
        <v>0</v>
      </c>
      <c r="W370" s="76">
        <f>SUMIFS('اليومية العامة'!$M$6:$M$1600,'اليومية العامة'!$J$6:$J$1600,$B370,'اليومية العامة'!$B$6:$B$1600,$V$1)</f>
        <v>0</v>
      </c>
      <c r="X370" s="76">
        <f>SUMIFS('اليومية العامة'!$I$6:$I$1600,'اليومية العامة'!$F$6:$F$1600,$B370,'اليومية العامة'!$B$6:$B$1600,$X$1)</f>
        <v>0</v>
      </c>
      <c r="Y370" s="76">
        <f>SUMIFS('اليومية العامة'!$M$6:$M$1600,'اليومية العامة'!$J$6:$J$1600,$B370,'اليومية العامة'!$B$6:$B$1600,$X$1)</f>
        <v>0</v>
      </c>
      <c r="Z370" s="76">
        <f>SUMIFS('اليومية العامة'!$I$6:$I$1600,'اليومية العامة'!$F$6:$F$1600,$B370,'اليومية العامة'!$B$6:$B$1600,$Z$1)</f>
        <v>0</v>
      </c>
      <c r="AA370" s="76">
        <f>SUMIFS('اليومية العامة'!$M$6:$M$1600,'اليومية العامة'!$J$6:$J$1600,$B370,'اليومية العامة'!$B$6:$B$1600,$Z$1)</f>
        <v>0</v>
      </c>
      <c r="AB370" s="76">
        <f>SUMIFS('اليومية العامة'!$I$6:$I$1600,'اليومية العامة'!$F$6:$F$1600,$B370,'اليومية العامة'!$B$6:$B$1600,$AB$1)</f>
        <v>0</v>
      </c>
      <c r="AC370" s="76">
        <f>SUMIFS('اليومية العامة'!$M$6:$M$1600,'اليومية العامة'!$J$6:$J$1600,$B370,'اليومية العامة'!$B$6:$B$1600,$AB$1)</f>
        <v>0</v>
      </c>
      <c r="AD370" s="76">
        <f t="shared" si="21"/>
        <v>0</v>
      </c>
      <c r="AE370" s="76">
        <f t="shared" si="22"/>
        <v>0</v>
      </c>
      <c r="AF370" s="20" t="str">
        <f t="shared" si="23"/>
        <v/>
      </c>
    </row>
    <row r="371" spans="1:32" x14ac:dyDescent="0.25">
      <c r="A371" s="75">
        <f>'دليل الحسابات'!A369</f>
        <v>0</v>
      </c>
      <c r="B371" s="75">
        <f>'دليل الحسابات'!B369</f>
        <v>0</v>
      </c>
      <c r="C371" s="75">
        <f>'دليل الحسابات'!C369</f>
        <v>0</v>
      </c>
      <c r="D371" s="76">
        <f>SUMIFS('القيد الإفتتاحي'!$I$6:$I$1600,'القيد الإفتتاحي'!$F$6:$F$1600,$B371,'القيد الإفتتاحي'!$B$6:$B$1600,$D$1)</f>
        <v>0</v>
      </c>
      <c r="E371" s="76">
        <f>SUMIFS('القيد الإفتتاحي'!$M$6:$M$1600,'القيد الإفتتاحي'!$J$6:$J$1600,$B371,'القيد الإفتتاحي'!$B$6:$B$1600,$D$1)</f>
        <v>0</v>
      </c>
      <c r="F371" s="76">
        <f>SUMIFS('اليومية العامة'!$I$6:$I$1600,'اليومية العامة'!$F$6:$F$1600,$B371,'اليومية العامة'!$B$6:$B$1600,$F$1)</f>
        <v>0</v>
      </c>
      <c r="G371" s="76">
        <f>SUMIFS('اليومية العامة'!$M$6:$M$1600,'اليومية العامة'!$J$6:$J$1600,$B371,'اليومية العامة'!$B$6:$B$1600,$F$1)</f>
        <v>0</v>
      </c>
      <c r="H371" s="76">
        <f>SUMIFS('اليومية العامة'!$I$6:$I$1600,'اليومية العامة'!$F$6:$F$1600,$B371,'اليومية العامة'!$B$6:$B$1600,$H$1)</f>
        <v>0</v>
      </c>
      <c r="I371" s="76">
        <f>SUMIFS('اليومية العامة'!$M$6:$M$1600,'اليومية العامة'!$J$6:$J$1600,$B371,'اليومية العامة'!$B$6:$B$1600,$H$1)</f>
        <v>0</v>
      </c>
      <c r="J371" s="76">
        <f>SUMIFS('اليومية العامة'!$I$6:$I$1600,'اليومية العامة'!$F$6:$F$1600,$B371,'اليومية العامة'!$B$6:$B$1600,$J$1)</f>
        <v>0</v>
      </c>
      <c r="K371" s="76">
        <f>SUMIFS('اليومية العامة'!$M$6:$M$1600,'اليومية العامة'!$J$6:$J$1600,$B371,'اليومية العامة'!$B$6:$B$1600,$J$1)</f>
        <v>0</v>
      </c>
      <c r="L371" s="76">
        <f>SUMIFS('اليومية العامة'!$I$6:$I$1600,'اليومية العامة'!$F$6:$F$1600,$B371,'اليومية العامة'!$B$6:$B$1600,$L$1)</f>
        <v>0</v>
      </c>
      <c r="M371" s="76">
        <f>SUMIFS('اليومية العامة'!$M$6:$M$1600,'اليومية العامة'!$J$6:$J$1600,$B371,'اليومية العامة'!$B$6:$B$1600,$L$1)</f>
        <v>0</v>
      </c>
      <c r="N371" s="76">
        <f>SUMIFS('اليومية العامة'!$I$6:$I$1600,'اليومية العامة'!$F$6:$F$1600,$B371,'اليومية العامة'!$B$6:$B$1600,$N$1)</f>
        <v>0</v>
      </c>
      <c r="O371" s="76">
        <f>SUMIFS('اليومية العامة'!$M$6:$M$1600,'اليومية العامة'!$J$6:$J$1600,$B371,'اليومية العامة'!$B$6:$B$1600,$N$1)</f>
        <v>0</v>
      </c>
      <c r="P371" s="76">
        <f>SUMIFS('اليومية العامة'!$I$6:$I$1600,'اليومية العامة'!$F$6:$F$1600,$B371,'اليومية العامة'!$B$6:$B$1600,$P$1)</f>
        <v>0</v>
      </c>
      <c r="Q371" s="76">
        <f>SUMIFS('اليومية العامة'!$M$6:$M$1600,'اليومية العامة'!$J$6:$J$1600,$B371,'اليومية العامة'!$B$6:$B$1600,$P$1)</f>
        <v>0</v>
      </c>
      <c r="R371" s="76">
        <f>SUMIFS('اليومية العامة'!$I$6:$I$1600,'اليومية العامة'!$F$6:$F$1600,$B371,'اليومية العامة'!$B$6:$B$1600,$R$1)</f>
        <v>0</v>
      </c>
      <c r="S371" s="76">
        <f>SUMIFS('اليومية العامة'!$M$6:$M$1600,'اليومية العامة'!$J$6:$J$1600,$B371,'اليومية العامة'!$B$6:$B$1600,$R$1)</f>
        <v>0</v>
      </c>
      <c r="T371" s="76">
        <f>SUMIFS('اليومية العامة'!$I$6:$I$1600,'اليومية العامة'!$F$6:$F$1600,$B371,'اليومية العامة'!$B$6:$B$1600,$T$1)</f>
        <v>0</v>
      </c>
      <c r="U371" s="76">
        <f>SUMIFS('اليومية العامة'!$M$6:$M$1600,'اليومية العامة'!$J$6:$J$1600,$B371,'اليومية العامة'!$B$6:$B$1600,$T$1)</f>
        <v>0</v>
      </c>
      <c r="V371" s="76">
        <f>SUMIFS('اليومية العامة'!$I$6:$I$1600,'اليومية العامة'!$F$6:$F$1600,$B371,'اليومية العامة'!$B$6:$B$1600,$V$1)</f>
        <v>0</v>
      </c>
      <c r="W371" s="76">
        <f>SUMIFS('اليومية العامة'!$M$6:$M$1600,'اليومية العامة'!$J$6:$J$1600,$B371,'اليومية العامة'!$B$6:$B$1600,$V$1)</f>
        <v>0</v>
      </c>
      <c r="X371" s="76">
        <f>SUMIFS('اليومية العامة'!$I$6:$I$1600,'اليومية العامة'!$F$6:$F$1600,$B371,'اليومية العامة'!$B$6:$B$1600,$X$1)</f>
        <v>0</v>
      </c>
      <c r="Y371" s="76">
        <f>SUMIFS('اليومية العامة'!$M$6:$M$1600,'اليومية العامة'!$J$6:$J$1600,$B371,'اليومية العامة'!$B$6:$B$1600,$X$1)</f>
        <v>0</v>
      </c>
      <c r="Z371" s="76">
        <f>SUMIFS('اليومية العامة'!$I$6:$I$1600,'اليومية العامة'!$F$6:$F$1600,$B371,'اليومية العامة'!$B$6:$B$1600,$Z$1)</f>
        <v>0</v>
      </c>
      <c r="AA371" s="76">
        <f>SUMIFS('اليومية العامة'!$M$6:$M$1600,'اليومية العامة'!$J$6:$J$1600,$B371,'اليومية العامة'!$B$6:$B$1600,$Z$1)</f>
        <v>0</v>
      </c>
      <c r="AB371" s="76">
        <f>SUMIFS('اليومية العامة'!$I$6:$I$1600,'اليومية العامة'!$F$6:$F$1600,$B371,'اليومية العامة'!$B$6:$B$1600,$AB$1)</f>
        <v>0</v>
      </c>
      <c r="AC371" s="76">
        <f>SUMIFS('اليومية العامة'!$M$6:$M$1600,'اليومية العامة'!$J$6:$J$1600,$B371,'اليومية العامة'!$B$6:$B$1600,$AB$1)</f>
        <v>0</v>
      </c>
      <c r="AD371" s="76">
        <f t="shared" si="21"/>
        <v>0</v>
      </c>
      <c r="AE371" s="76">
        <f t="shared" si="22"/>
        <v>0</v>
      </c>
      <c r="AF371" s="20" t="str">
        <f t="shared" si="23"/>
        <v/>
      </c>
    </row>
    <row r="372" spans="1:32" x14ac:dyDescent="0.25">
      <c r="A372" s="75">
        <f>'دليل الحسابات'!A370</f>
        <v>0</v>
      </c>
      <c r="B372" s="75">
        <f>'دليل الحسابات'!B370</f>
        <v>0</v>
      </c>
      <c r="C372" s="75">
        <f>'دليل الحسابات'!C370</f>
        <v>0</v>
      </c>
      <c r="D372" s="76">
        <f>SUMIFS('القيد الإفتتاحي'!$I$6:$I$1600,'القيد الإفتتاحي'!$F$6:$F$1600,$B372,'القيد الإفتتاحي'!$B$6:$B$1600,$D$1)</f>
        <v>0</v>
      </c>
      <c r="E372" s="76">
        <f>SUMIFS('القيد الإفتتاحي'!$M$6:$M$1600,'القيد الإفتتاحي'!$J$6:$J$1600,$B372,'القيد الإفتتاحي'!$B$6:$B$1600,$D$1)</f>
        <v>0</v>
      </c>
      <c r="F372" s="76">
        <f>SUMIFS('اليومية العامة'!$I$6:$I$1600,'اليومية العامة'!$F$6:$F$1600,$B372,'اليومية العامة'!$B$6:$B$1600,$F$1)</f>
        <v>0</v>
      </c>
      <c r="G372" s="76">
        <f>SUMIFS('اليومية العامة'!$M$6:$M$1600,'اليومية العامة'!$J$6:$J$1600,$B372,'اليومية العامة'!$B$6:$B$1600,$F$1)</f>
        <v>0</v>
      </c>
      <c r="H372" s="76">
        <f>SUMIFS('اليومية العامة'!$I$6:$I$1600,'اليومية العامة'!$F$6:$F$1600,$B372,'اليومية العامة'!$B$6:$B$1600,$H$1)</f>
        <v>0</v>
      </c>
      <c r="I372" s="76">
        <f>SUMIFS('اليومية العامة'!$M$6:$M$1600,'اليومية العامة'!$J$6:$J$1600,$B372,'اليومية العامة'!$B$6:$B$1600,$H$1)</f>
        <v>0</v>
      </c>
      <c r="J372" s="76">
        <f>SUMIFS('اليومية العامة'!$I$6:$I$1600,'اليومية العامة'!$F$6:$F$1600,$B372,'اليومية العامة'!$B$6:$B$1600,$J$1)</f>
        <v>0</v>
      </c>
      <c r="K372" s="76">
        <f>SUMIFS('اليومية العامة'!$M$6:$M$1600,'اليومية العامة'!$J$6:$J$1600,$B372,'اليومية العامة'!$B$6:$B$1600,$J$1)</f>
        <v>0</v>
      </c>
      <c r="L372" s="76">
        <f>SUMIFS('اليومية العامة'!$I$6:$I$1600,'اليومية العامة'!$F$6:$F$1600,$B372,'اليومية العامة'!$B$6:$B$1600,$L$1)</f>
        <v>0</v>
      </c>
      <c r="M372" s="76">
        <f>SUMIFS('اليومية العامة'!$M$6:$M$1600,'اليومية العامة'!$J$6:$J$1600,$B372,'اليومية العامة'!$B$6:$B$1600,$L$1)</f>
        <v>0</v>
      </c>
      <c r="N372" s="76">
        <f>SUMIFS('اليومية العامة'!$I$6:$I$1600,'اليومية العامة'!$F$6:$F$1600,$B372,'اليومية العامة'!$B$6:$B$1600,$N$1)</f>
        <v>0</v>
      </c>
      <c r="O372" s="76">
        <f>SUMIFS('اليومية العامة'!$M$6:$M$1600,'اليومية العامة'!$J$6:$J$1600,$B372,'اليومية العامة'!$B$6:$B$1600,$N$1)</f>
        <v>0</v>
      </c>
      <c r="P372" s="76">
        <f>SUMIFS('اليومية العامة'!$I$6:$I$1600,'اليومية العامة'!$F$6:$F$1600,$B372,'اليومية العامة'!$B$6:$B$1600,$P$1)</f>
        <v>0</v>
      </c>
      <c r="Q372" s="76">
        <f>SUMIFS('اليومية العامة'!$M$6:$M$1600,'اليومية العامة'!$J$6:$J$1600,$B372,'اليومية العامة'!$B$6:$B$1600,$P$1)</f>
        <v>0</v>
      </c>
      <c r="R372" s="76">
        <f>SUMIFS('اليومية العامة'!$I$6:$I$1600,'اليومية العامة'!$F$6:$F$1600,$B372,'اليومية العامة'!$B$6:$B$1600,$R$1)</f>
        <v>0</v>
      </c>
      <c r="S372" s="76">
        <f>SUMIFS('اليومية العامة'!$M$6:$M$1600,'اليومية العامة'!$J$6:$J$1600,$B372,'اليومية العامة'!$B$6:$B$1600,$R$1)</f>
        <v>0</v>
      </c>
      <c r="T372" s="76">
        <f>SUMIFS('اليومية العامة'!$I$6:$I$1600,'اليومية العامة'!$F$6:$F$1600,$B372,'اليومية العامة'!$B$6:$B$1600,$T$1)</f>
        <v>0</v>
      </c>
      <c r="U372" s="76">
        <f>SUMIFS('اليومية العامة'!$M$6:$M$1600,'اليومية العامة'!$J$6:$J$1600,$B372,'اليومية العامة'!$B$6:$B$1600,$T$1)</f>
        <v>0</v>
      </c>
      <c r="V372" s="76">
        <f>SUMIFS('اليومية العامة'!$I$6:$I$1600,'اليومية العامة'!$F$6:$F$1600,$B372,'اليومية العامة'!$B$6:$B$1600,$V$1)</f>
        <v>0</v>
      </c>
      <c r="W372" s="76">
        <f>SUMIFS('اليومية العامة'!$M$6:$M$1600,'اليومية العامة'!$J$6:$J$1600,$B372,'اليومية العامة'!$B$6:$B$1600,$V$1)</f>
        <v>0</v>
      </c>
      <c r="X372" s="76">
        <f>SUMIFS('اليومية العامة'!$I$6:$I$1600,'اليومية العامة'!$F$6:$F$1600,$B372,'اليومية العامة'!$B$6:$B$1600,$X$1)</f>
        <v>0</v>
      </c>
      <c r="Y372" s="76">
        <f>SUMIFS('اليومية العامة'!$M$6:$M$1600,'اليومية العامة'!$J$6:$J$1600,$B372,'اليومية العامة'!$B$6:$B$1600,$X$1)</f>
        <v>0</v>
      </c>
      <c r="Z372" s="76">
        <f>SUMIFS('اليومية العامة'!$I$6:$I$1600,'اليومية العامة'!$F$6:$F$1600,$B372,'اليومية العامة'!$B$6:$B$1600,$Z$1)</f>
        <v>0</v>
      </c>
      <c r="AA372" s="76">
        <f>SUMIFS('اليومية العامة'!$M$6:$M$1600,'اليومية العامة'!$J$6:$J$1600,$B372,'اليومية العامة'!$B$6:$B$1600,$Z$1)</f>
        <v>0</v>
      </c>
      <c r="AB372" s="76">
        <f>SUMIFS('اليومية العامة'!$I$6:$I$1600,'اليومية العامة'!$F$6:$F$1600,$B372,'اليومية العامة'!$B$6:$B$1600,$AB$1)</f>
        <v>0</v>
      </c>
      <c r="AC372" s="76">
        <f>SUMIFS('اليومية العامة'!$M$6:$M$1600,'اليومية العامة'!$J$6:$J$1600,$B372,'اليومية العامة'!$B$6:$B$1600,$AB$1)</f>
        <v>0</v>
      </c>
      <c r="AD372" s="76">
        <f t="shared" si="21"/>
        <v>0</v>
      </c>
      <c r="AE372" s="76">
        <f t="shared" si="22"/>
        <v>0</v>
      </c>
      <c r="AF372" s="20" t="str">
        <f t="shared" si="23"/>
        <v/>
      </c>
    </row>
    <row r="373" spans="1:32" x14ac:dyDescent="0.25">
      <c r="A373" s="75">
        <f>'دليل الحسابات'!A371</f>
        <v>0</v>
      </c>
      <c r="B373" s="75">
        <f>'دليل الحسابات'!B371</f>
        <v>0</v>
      </c>
      <c r="C373" s="75">
        <f>'دليل الحسابات'!C371</f>
        <v>0</v>
      </c>
      <c r="D373" s="76">
        <f>SUMIFS('القيد الإفتتاحي'!$I$6:$I$1600,'القيد الإفتتاحي'!$F$6:$F$1600,$B373,'القيد الإفتتاحي'!$B$6:$B$1600,$D$1)</f>
        <v>0</v>
      </c>
      <c r="E373" s="76">
        <f>SUMIFS('القيد الإفتتاحي'!$M$6:$M$1600,'القيد الإفتتاحي'!$J$6:$J$1600,$B373,'القيد الإفتتاحي'!$B$6:$B$1600,$D$1)</f>
        <v>0</v>
      </c>
      <c r="F373" s="76">
        <f>SUMIFS('اليومية العامة'!$I$6:$I$1600,'اليومية العامة'!$F$6:$F$1600,$B373,'اليومية العامة'!$B$6:$B$1600,$F$1)</f>
        <v>0</v>
      </c>
      <c r="G373" s="76">
        <f>SUMIFS('اليومية العامة'!$M$6:$M$1600,'اليومية العامة'!$J$6:$J$1600,$B373,'اليومية العامة'!$B$6:$B$1600,$F$1)</f>
        <v>0</v>
      </c>
      <c r="H373" s="76">
        <f>SUMIFS('اليومية العامة'!$I$6:$I$1600,'اليومية العامة'!$F$6:$F$1600,$B373,'اليومية العامة'!$B$6:$B$1600,$H$1)</f>
        <v>0</v>
      </c>
      <c r="I373" s="76">
        <f>SUMIFS('اليومية العامة'!$M$6:$M$1600,'اليومية العامة'!$J$6:$J$1600,$B373,'اليومية العامة'!$B$6:$B$1600,$H$1)</f>
        <v>0</v>
      </c>
      <c r="J373" s="76">
        <f>SUMIFS('اليومية العامة'!$I$6:$I$1600,'اليومية العامة'!$F$6:$F$1600,$B373,'اليومية العامة'!$B$6:$B$1600,$J$1)</f>
        <v>0</v>
      </c>
      <c r="K373" s="76">
        <f>SUMIFS('اليومية العامة'!$M$6:$M$1600,'اليومية العامة'!$J$6:$J$1600,$B373,'اليومية العامة'!$B$6:$B$1600,$J$1)</f>
        <v>0</v>
      </c>
      <c r="L373" s="76">
        <f>SUMIFS('اليومية العامة'!$I$6:$I$1600,'اليومية العامة'!$F$6:$F$1600,$B373,'اليومية العامة'!$B$6:$B$1600,$L$1)</f>
        <v>0</v>
      </c>
      <c r="M373" s="76">
        <f>SUMIFS('اليومية العامة'!$M$6:$M$1600,'اليومية العامة'!$J$6:$J$1600,$B373,'اليومية العامة'!$B$6:$B$1600,$L$1)</f>
        <v>0</v>
      </c>
      <c r="N373" s="76">
        <f>SUMIFS('اليومية العامة'!$I$6:$I$1600,'اليومية العامة'!$F$6:$F$1600,$B373,'اليومية العامة'!$B$6:$B$1600,$N$1)</f>
        <v>0</v>
      </c>
      <c r="O373" s="76">
        <f>SUMIFS('اليومية العامة'!$M$6:$M$1600,'اليومية العامة'!$J$6:$J$1600,$B373,'اليومية العامة'!$B$6:$B$1600,$N$1)</f>
        <v>0</v>
      </c>
      <c r="P373" s="76">
        <f>SUMIFS('اليومية العامة'!$I$6:$I$1600,'اليومية العامة'!$F$6:$F$1600,$B373,'اليومية العامة'!$B$6:$B$1600,$P$1)</f>
        <v>0</v>
      </c>
      <c r="Q373" s="76">
        <f>SUMIFS('اليومية العامة'!$M$6:$M$1600,'اليومية العامة'!$J$6:$J$1600,$B373,'اليومية العامة'!$B$6:$B$1600,$P$1)</f>
        <v>0</v>
      </c>
      <c r="R373" s="76">
        <f>SUMIFS('اليومية العامة'!$I$6:$I$1600,'اليومية العامة'!$F$6:$F$1600,$B373,'اليومية العامة'!$B$6:$B$1600,$R$1)</f>
        <v>0</v>
      </c>
      <c r="S373" s="76">
        <f>SUMIFS('اليومية العامة'!$M$6:$M$1600,'اليومية العامة'!$J$6:$J$1600,$B373,'اليومية العامة'!$B$6:$B$1600,$R$1)</f>
        <v>0</v>
      </c>
      <c r="T373" s="76">
        <f>SUMIFS('اليومية العامة'!$I$6:$I$1600,'اليومية العامة'!$F$6:$F$1600,$B373,'اليومية العامة'!$B$6:$B$1600,$T$1)</f>
        <v>0</v>
      </c>
      <c r="U373" s="76">
        <f>SUMIFS('اليومية العامة'!$M$6:$M$1600,'اليومية العامة'!$J$6:$J$1600,$B373,'اليومية العامة'!$B$6:$B$1600,$T$1)</f>
        <v>0</v>
      </c>
      <c r="V373" s="76">
        <f>SUMIFS('اليومية العامة'!$I$6:$I$1600,'اليومية العامة'!$F$6:$F$1600,$B373,'اليومية العامة'!$B$6:$B$1600,$V$1)</f>
        <v>0</v>
      </c>
      <c r="W373" s="76">
        <f>SUMIFS('اليومية العامة'!$M$6:$M$1600,'اليومية العامة'!$J$6:$J$1600,$B373,'اليومية العامة'!$B$6:$B$1600,$V$1)</f>
        <v>0</v>
      </c>
      <c r="X373" s="76">
        <f>SUMIFS('اليومية العامة'!$I$6:$I$1600,'اليومية العامة'!$F$6:$F$1600,$B373,'اليومية العامة'!$B$6:$B$1600,$X$1)</f>
        <v>0</v>
      </c>
      <c r="Y373" s="76">
        <f>SUMIFS('اليومية العامة'!$M$6:$M$1600,'اليومية العامة'!$J$6:$J$1600,$B373,'اليومية العامة'!$B$6:$B$1600,$X$1)</f>
        <v>0</v>
      </c>
      <c r="Z373" s="76">
        <f>SUMIFS('اليومية العامة'!$I$6:$I$1600,'اليومية العامة'!$F$6:$F$1600,$B373,'اليومية العامة'!$B$6:$B$1600,$Z$1)</f>
        <v>0</v>
      </c>
      <c r="AA373" s="76">
        <f>SUMIFS('اليومية العامة'!$M$6:$M$1600,'اليومية العامة'!$J$6:$J$1600,$B373,'اليومية العامة'!$B$6:$B$1600,$Z$1)</f>
        <v>0</v>
      </c>
      <c r="AB373" s="76">
        <f>SUMIFS('اليومية العامة'!$I$6:$I$1600,'اليومية العامة'!$F$6:$F$1600,$B373,'اليومية العامة'!$B$6:$B$1600,$AB$1)</f>
        <v>0</v>
      </c>
      <c r="AC373" s="76">
        <f>SUMIFS('اليومية العامة'!$M$6:$M$1600,'اليومية العامة'!$J$6:$J$1600,$B373,'اليومية العامة'!$B$6:$B$1600,$AB$1)</f>
        <v>0</v>
      </c>
      <c r="AD373" s="76">
        <f t="shared" si="21"/>
        <v>0</v>
      </c>
      <c r="AE373" s="76">
        <f t="shared" si="22"/>
        <v>0</v>
      </c>
      <c r="AF373" s="20" t="str">
        <f t="shared" si="23"/>
        <v/>
      </c>
    </row>
    <row r="374" spans="1:32" x14ac:dyDescent="0.25">
      <c r="A374" s="75">
        <f>'دليل الحسابات'!A372</f>
        <v>0</v>
      </c>
      <c r="B374" s="75">
        <f>'دليل الحسابات'!B372</f>
        <v>0</v>
      </c>
      <c r="C374" s="75">
        <f>'دليل الحسابات'!C372</f>
        <v>0</v>
      </c>
      <c r="D374" s="76">
        <f>SUMIFS('القيد الإفتتاحي'!$I$6:$I$1600,'القيد الإفتتاحي'!$F$6:$F$1600,$B374,'القيد الإفتتاحي'!$B$6:$B$1600,$D$1)</f>
        <v>0</v>
      </c>
      <c r="E374" s="76">
        <f>SUMIFS('القيد الإفتتاحي'!$M$6:$M$1600,'القيد الإفتتاحي'!$J$6:$J$1600,$B374,'القيد الإفتتاحي'!$B$6:$B$1600,$D$1)</f>
        <v>0</v>
      </c>
      <c r="F374" s="76">
        <f>SUMIFS('اليومية العامة'!$I$6:$I$1600,'اليومية العامة'!$F$6:$F$1600,$B374,'اليومية العامة'!$B$6:$B$1600,$F$1)</f>
        <v>0</v>
      </c>
      <c r="G374" s="76">
        <f>SUMIFS('اليومية العامة'!$M$6:$M$1600,'اليومية العامة'!$J$6:$J$1600,$B374,'اليومية العامة'!$B$6:$B$1600,$F$1)</f>
        <v>0</v>
      </c>
      <c r="H374" s="76">
        <f>SUMIFS('اليومية العامة'!$I$6:$I$1600,'اليومية العامة'!$F$6:$F$1600,$B374,'اليومية العامة'!$B$6:$B$1600,$H$1)</f>
        <v>0</v>
      </c>
      <c r="I374" s="76">
        <f>SUMIFS('اليومية العامة'!$M$6:$M$1600,'اليومية العامة'!$J$6:$J$1600,$B374,'اليومية العامة'!$B$6:$B$1600,$H$1)</f>
        <v>0</v>
      </c>
      <c r="J374" s="76">
        <f>SUMIFS('اليومية العامة'!$I$6:$I$1600,'اليومية العامة'!$F$6:$F$1600,$B374,'اليومية العامة'!$B$6:$B$1600,$J$1)</f>
        <v>0</v>
      </c>
      <c r="K374" s="76">
        <f>SUMIFS('اليومية العامة'!$M$6:$M$1600,'اليومية العامة'!$J$6:$J$1600,$B374,'اليومية العامة'!$B$6:$B$1600,$J$1)</f>
        <v>0</v>
      </c>
      <c r="L374" s="76">
        <f>SUMIFS('اليومية العامة'!$I$6:$I$1600,'اليومية العامة'!$F$6:$F$1600,$B374,'اليومية العامة'!$B$6:$B$1600,$L$1)</f>
        <v>0</v>
      </c>
      <c r="M374" s="76">
        <f>SUMIFS('اليومية العامة'!$M$6:$M$1600,'اليومية العامة'!$J$6:$J$1600,$B374,'اليومية العامة'!$B$6:$B$1600,$L$1)</f>
        <v>0</v>
      </c>
      <c r="N374" s="76">
        <f>SUMIFS('اليومية العامة'!$I$6:$I$1600,'اليومية العامة'!$F$6:$F$1600,$B374,'اليومية العامة'!$B$6:$B$1600,$N$1)</f>
        <v>0</v>
      </c>
      <c r="O374" s="76">
        <f>SUMIFS('اليومية العامة'!$M$6:$M$1600,'اليومية العامة'!$J$6:$J$1600,$B374,'اليومية العامة'!$B$6:$B$1600,$N$1)</f>
        <v>0</v>
      </c>
      <c r="P374" s="76">
        <f>SUMIFS('اليومية العامة'!$I$6:$I$1600,'اليومية العامة'!$F$6:$F$1600,$B374,'اليومية العامة'!$B$6:$B$1600,$P$1)</f>
        <v>0</v>
      </c>
      <c r="Q374" s="76">
        <f>SUMIFS('اليومية العامة'!$M$6:$M$1600,'اليومية العامة'!$J$6:$J$1600,$B374,'اليومية العامة'!$B$6:$B$1600,$P$1)</f>
        <v>0</v>
      </c>
      <c r="R374" s="76">
        <f>SUMIFS('اليومية العامة'!$I$6:$I$1600,'اليومية العامة'!$F$6:$F$1600,$B374,'اليومية العامة'!$B$6:$B$1600,$R$1)</f>
        <v>0</v>
      </c>
      <c r="S374" s="76">
        <f>SUMIFS('اليومية العامة'!$M$6:$M$1600,'اليومية العامة'!$J$6:$J$1600,$B374,'اليومية العامة'!$B$6:$B$1600,$R$1)</f>
        <v>0</v>
      </c>
      <c r="T374" s="76">
        <f>SUMIFS('اليومية العامة'!$I$6:$I$1600,'اليومية العامة'!$F$6:$F$1600,$B374,'اليومية العامة'!$B$6:$B$1600,$T$1)</f>
        <v>0</v>
      </c>
      <c r="U374" s="76">
        <f>SUMIFS('اليومية العامة'!$M$6:$M$1600,'اليومية العامة'!$J$6:$J$1600,$B374,'اليومية العامة'!$B$6:$B$1600,$T$1)</f>
        <v>0</v>
      </c>
      <c r="V374" s="76">
        <f>SUMIFS('اليومية العامة'!$I$6:$I$1600,'اليومية العامة'!$F$6:$F$1600,$B374,'اليومية العامة'!$B$6:$B$1600,$V$1)</f>
        <v>0</v>
      </c>
      <c r="W374" s="76">
        <f>SUMIFS('اليومية العامة'!$M$6:$M$1600,'اليومية العامة'!$J$6:$J$1600,$B374,'اليومية العامة'!$B$6:$B$1600,$V$1)</f>
        <v>0</v>
      </c>
      <c r="X374" s="76">
        <f>SUMIFS('اليومية العامة'!$I$6:$I$1600,'اليومية العامة'!$F$6:$F$1600,$B374,'اليومية العامة'!$B$6:$B$1600,$X$1)</f>
        <v>0</v>
      </c>
      <c r="Y374" s="76">
        <f>SUMIFS('اليومية العامة'!$M$6:$M$1600,'اليومية العامة'!$J$6:$J$1600,$B374,'اليومية العامة'!$B$6:$B$1600,$X$1)</f>
        <v>0</v>
      </c>
      <c r="Z374" s="76">
        <f>SUMIFS('اليومية العامة'!$I$6:$I$1600,'اليومية العامة'!$F$6:$F$1600,$B374,'اليومية العامة'!$B$6:$B$1600,$Z$1)</f>
        <v>0</v>
      </c>
      <c r="AA374" s="76">
        <f>SUMIFS('اليومية العامة'!$M$6:$M$1600,'اليومية العامة'!$J$6:$J$1600,$B374,'اليومية العامة'!$B$6:$B$1600,$Z$1)</f>
        <v>0</v>
      </c>
      <c r="AB374" s="76">
        <f>SUMIFS('اليومية العامة'!$I$6:$I$1600,'اليومية العامة'!$F$6:$F$1600,$B374,'اليومية العامة'!$B$6:$B$1600,$AB$1)</f>
        <v>0</v>
      </c>
      <c r="AC374" s="76">
        <f>SUMIFS('اليومية العامة'!$M$6:$M$1600,'اليومية العامة'!$J$6:$J$1600,$B374,'اليومية العامة'!$B$6:$B$1600,$AB$1)</f>
        <v>0</v>
      </c>
      <c r="AD374" s="76">
        <f t="shared" si="21"/>
        <v>0</v>
      </c>
      <c r="AE374" s="76">
        <f t="shared" si="22"/>
        <v>0</v>
      </c>
      <c r="AF374" s="20" t="str">
        <f t="shared" si="23"/>
        <v/>
      </c>
    </row>
    <row r="375" spans="1:32" x14ac:dyDescent="0.25">
      <c r="A375" s="75">
        <f>'دليل الحسابات'!A373</f>
        <v>0</v>
      </c>
      <c r="B375" s="75">
        <f>'دليل الحسابات'!B373</f>
        <v>0</v>
      </c>
      <c r="C375" s="75">
        <f>'دليل الحسابات'!C373</f>
        <v>0</v>
      </c>
      <c r="D375" s="76">
        <f>SUMIFS('القيد الإفتتاحي'!$I$6:$I$1600,'القيد الإفتتاحي'!$F$6:$F$1600,$B375,'القيد الإفتتاحي'!$B$6:$B$1600,$D$1)</f>
        <v>0</v>
      </c>
      <c r="E375" s="76">
        <f>SUMIFS('القيد الإفتتاحي'!$M$6:$M$1600,'القيد الإفتتاحي'!$J$6:$J$1600,$B375,'القيد الإفتتاحي'!$B$6:$B$1600,$D$1)</f>
        <v>0</v>
      </c>
      <c r="F375" s="76">
        <f>SUMIFS('اليومية العامة'!$I$6:$I$1600,'اليومية العامة'!$F$6:$F$1600,$B375,'اليومية العامة'!$B$6:$B$1600,$F$1)</f>
        <v>0</v>
      </c>
      <c r="G375" s="76">
        <f>SUMIFS('اليومية العامة'!$M$6:$M$1600,'اليومية العامة'!$J$6:$J$1600,$B375,'اليومية العامة'!$B$6:$B$1600,$F$1)</f>
        <v>0</v>
      </c>
      <c r="H375" s="76">
        <f>SUMIFS('اليومية العامة'!$I$6:$I$1600,'اليومية العامة'!$F$6:$F$1600,$B375,'اليومية العامة'!$B$6:$B$1600,$H$1)</f>
        <v>0</v>
      </c>
      <c r="I375" s="76">
        <f>SUMIFS('اليومية العامة'!$M$6:$M$1600,'اليومية العامة'!$J$6:$J$1600,$B375,'اليومية العامة'!$B$6:$B$1600,$H$1)</f>
        <v>0</v>
      </c>
      <c r="J375" s="76">
        <f>SUMIFS('اليومية العامة'!$I$6:$I$1600,'اليومية العامة'!$F$6:$F$1600,$B375,'اليومية العامة'!$B$6:$B$1600,$J$1)</f>
        <v>0</v>
      </c>
      <c r="K375" s="76">
        <f>SUMIFS('اليومية العامة'!$M$6:$M$1600,'اليومية العامة'!$J$6:$J$1600,$B375,'اليومية العامة'!$B$6:$B$1600,$J$1)</f>
        <v>0</v>
      </c>
      <c r="L375" s="76">
        <f>SUMIFS('اليومية العامة'!$I$6:$I$1600,'اليومية العامة'!$F$6:$F$1600,$B375,'اليومية العامة'!$B$6:$B$1600,$L$1)</f>
        <v>0</v>
      </c>
      <c r="M375" s="76">
        <f>SUMIFS('اليومية العامة'!$M$6:$M$1600,'اليومية العامة'!$J$6:$J$1600,$B375,'اليومية العامة'!$B$6:$B$1600,$L$1)</f>
        <v>0</v>
      </c>
      <c r="N375" s="76">
        <f>SUMIFS('اليومية العامة'!$I$6:$I$1600,'اليومية العامة'!$F$6:$F$1600,$B375,'اليومية العامة'!$B$6:$B$1600,$N$1)</f>
        <v>0</v>
      </c>
      <c r="O375" s="76">
        <f>SUMIFS('اليومية العامة'!$M$6:$M$1600,'اليومية العامة'!$J$6:$J$1600,$B375,'اليومية العامة'!$B$6:$B$1600,$N$1)</f>
        <v>0</v>
      </c>
      <c r="P375" s="76">
        <f>SUMIFS('اليومية العامة'!$I$6:$I$1600,'اليومية العامة'!$F$6:$F$1600,$B375,'اليومية العامة'!$B$6:$B$1600,$P$1)</f>
        <v>0</v>
      </c>
      <c r="Q375" s="76">
        <f>SUMIFS('اليومية العامة'!$M$6:$M$1600,'اليومية العامة'!$J$6:$J$1600,$B375,'اليومية العامة'!$B$6:$B$1600,$P$1)</f>
        <v>0</v>
      </c>
      <c r="R375" s="76">
        <f>SUMIFS('اليومية العامة'!$I$6:$I$1600,'اليومية العامة'!$F$6:$F$1600,$B375,'اليومية العامة'!$B$6:$B$1600,$R$1)</f>
        <v>0</v>
      </c>
      <c r="S375" s="76">
        <f>SUMIFS('اليومية العامة'!$M$6:$M$1600,'اليومية العامة'!$J$6:$J$1600,$B375,'اليومية العامة'!$B$6:$B$1600,$R$1)</f>
        <v>0</v>
      </c>
      <c r="T375" s="76">
        <f>SUMIFS('اليومية العامة'!$I$6:$I$1600,'اليومية العامة'!$F$6:$F$1600,$B375,'اليومية العامة'!$B$6:$B$1600,$T$1)</f>
        <v>0</v>
      </c>
      <c r="U375" s="76">
        <f>SUMIFS('اليومية العامة'!$M$6:$M$1600,'اليومية العامة'!$J$6:$J$1600,$B375,'اليومية العامة'!$B$6:$B$1600,$T$1)</f>
        <v>0</v>
      </c>
      <c r="V375" s="76">
        <f>SUMIFS('اليومية العامة'!$I$6:$I$1600,'اليومية العامة'!$F$6:$F$1600,$B375,'اليومية العامة'!$B$6:$B$1600,$V$1)</f>
        <v>0</v>
      </c>
      <c r="W375" s="76">
        <f>SUMIFS('اليومية العامة'!$M$6:$M$1600,'اليومية العامة'!$J$6:$J$1600,$B375,'اليومية العامة'!$B$6:$B$1600,$V$1)</f>
        <v>0</v>
      </c>
      <c r="X375" s="76">
        <f>SUMIFS('اليومية العامة'!$I$6:$I$1600,'اليومية العامة'!$F$6:$F$1600,$B375,'اليومية العامة'!$B$6:$B$1600,$X$1)</f>
        <v>0</v>
      </c>
      <c r="Y375" s="76">
        <f>SUMIFS('اليومية العامة'!$M$6:$M$1600,'اليومية العامة'!$J$6:$J$1600,$B375,'اليومية العامة'!$B$6:$B$1600,$X$1)</f>
        <v>0</v>
      </c>
      <c r="Z375" s="76">
        <f>SUMIFS('اليومية العامة'!$I$6:$I$1600,'اليومية العامة'!$F$6:$F$1600,$B375,'اليومية العامة'!$B$6:$B$1600,$Z$1)</f>
        <v>0</v>
      </c>
      <c r="AA375" s="76">
        <f>SUMIFS('اليومية العامة'!$M$6:$M$1600,'اليومية العامة'!$J$6:$J$1600,$B375,'اليومية العامة'!$B$6:$B$1600,$Z$1)</f>
        <v>0</v>
      </c>
      <c r="AB375" s="76">
        <f>SUMIFS('اليومية العامة'!$I$6:$I$1600,'اليومية العامة'!$F$6:$F$1600,$B375,'اليومية العامة'!$B$6:$B$1600,$AB$1)</f>
        <v>0</v>
      </c>
      <c r="AC375" s="76">
        <f>SUMIFS('اليومية العامة'!$M$6:$M$1600,'اليومية العامة'!$J$6:$J$1600,$B375,'اليومية العامة'!$B$6:$B$1600,$AB$1)</f>
        <v>0</v>
      </c>
      <c r="AD375" s="76">
        <f t="shared" si="21"/>
        <v>0</v>
      </c>
      <c r="AE375" s="76">
        <f t="shared" si="22"/>
        <v>0</v>
      </c>
      <c r="AF375" s="20" t="str">
        <f t="shared" si="23"/>
        <v/>
      </c>
    </row>
    <row r="376" spans="1:32" x14ac:dyDescent="0.25">
      <c r="A376" s="75">
        <f>'دليل الحسابات'!A374</f>
        <v>0</v>
      </c>
      <c r="B376" s="75">
        <f>'دليل الحسابات'!B374</f>
        <v>0</v>
      </c>
      <c r="C376" s="75">
        <f>'دليل الحسابات'!C374</f>
        <v>0</v>
      </c>
      <c r="D376" s="76">
        <f>SUMIFS('القيد الإفتتاحي'!$I$6:$I$1600,'القيد الإفتتاحي'!$F$6:$F$1600,$B376,'القيد الإفتتاحي'!$B$6:$B$1600,$D$1)</f>
        <v>0</v>
      </c>
      <c r="E376" s="76">
        <f>SUMIFS('القيد الإفتتاحي'!$M$6:$M$1600,'القيد الإفتتاحي'!$J$6:$J$1600,$B376,'القيد الإفتتاحي'!$B$6:$B$1600,$D$1)</f>
        <v>0</v>
      </c>
      <c r="F376" s="76">
        <f>SUMIFS('اليومية العامة'!$I$6:$I$1600,'اليومية العامة'!$F$6:$F$1600,$B376,'اليومية العامة'!$B$6:$B$1600,$F$1)</f>
        <v>0</v>
      </c>
      <c r="G376" s="76">
        <f>SUMIFS('اليومية العامة'!$M$6:$M$1600,'اليومية العامة'!$J$6:$J$1600,$B376,'اليومية العامة'!$B$6:$B$1600,$F$1)</f>
        <v>0</v>
      </c>
      <c r="H376" s="76">
        <f>SUMIFS('اليومية العامة'!$I$6:$I$1600,'اليومية العامة'!$F$6:$F$1600,$B376,'اليومية العامة'!$B$6:$B$1600,$H$1)</f>
        <v>0</v>
      </c>
      <c r="I376" s="76">
        <f>SUMIFS('اليومية العامة'!$M$6:$M$1600,'اليومية العامة'!$J$6:$J$1600,$B376,'اليومية العامة'!$B$6:$B$1600,$H$1)</f>
        <v>0</v>
      </c>
      <c r="J376" s="76">
        <f>SUMIFS('اليومية العامة'!$I$6:$I$1600,'اليومية العامة'!$F$6:$F$1600,$B376,'اليومية العامة'!$B$6:$B$1600,$J$1)</f>
        <v>0</v>
      </c>
      <c r="K376" s="76">
        <f>SUMIFS('اليومية العامة'!$M$6:$M$1600,'اليومية العامة'!$J$6:$J$1600,$B376,'اليومية العامة'!$B$6:$B$1600,$J$1)</f>
        <v>0</v>
      </c>
      <c r="L376" s="76">
        <f>SUMIFS('اليومية العامة'!$I$6:$I$1600,'اليومية العامة'!$F$6:$F$1600,$B376,'اليومية العامة'!$B$6:$B$1600,$L$1)</f>
        <v>0</v>
      </c>
      <c r="M376" s="76">
        <f>SUMIFS('اليومية العامة'!$M$6:$M$1600,'اليومية العامة'!$J$6:$J$1600,$B376,'اليومية العامة'!$B$6:$B$1600,$L$1)</f>
        <v>0</v>
      </c>
      <c r="N376" s="76">
        <f>SUMIFS('اليومية العامة'!$I$6:$I$1600,'اليومية العامة'!$F$6:$F$1600,$B376,'اليومية العامة'!$B$6:$B$1600,$N$1)</f>
        <v>0</v>
      </c>
      <c r="O376" s="76">
        <f>SUMIFS('اليومية العامة'!$M$6:$M$1600,'اليومية العامة'!$J$6:$J$1600,$B376,'اليومية العامة'!$B$6:$B$1600,$N$1)</f>
        <v>0</v>
      </c>
      <c r="P376" s="76">
        <f>SUMIFS('اليومية العامة'!$I$6:$I$1600,'اليومية العامة'!$F$6:$F$1600,$B376,'اليومية العامة'!$B$6:$B$1600,$P$1)</f>
        <v>0</v>
      </c>
      <c r="Q376" s="76">
        <f>SUMIFS('اليومية العامة'!$M$6:$M$1600,'اليومية العامة'!$J$6:$J$1600,$B376,'اليومية العامة'!$B$6:$B$1600,$P$1)</f>
        <v>0</v>
      </c>
      <c r="R376" s="76">
        <f>SUMIFS('اليومية العامة'!$I$6:$I$1600,'اليومية العامة'!$F$6:$F$1600,$B376,'اليومية العامة'!$B$6:$B$1600,$R$1)</f>
        <v>0</v>
      </c>
      <c r="S376" s="76">
        <f>SUMIFS('اليومية العامة'!$M$6:$M$1600,'اليومية العامة'!$J$6:$J$1600,$B376,'اليومية العامة'!$B$6:$B$1600,$R$1)</f>
        <v>0</v>
      </c>
      <c r="T376" s="76">
        <f>SUMIFS('اليومية العامة'!$I$6:$I$1600,'اليومية العامة'!$F$6:$F$1600,$B376,'اليومية العامة'!$B$6:$B$1600,$T$1)</f>
        <v>0</v>
      </c>
      <c r="U376" s="76">
        <f>SUMIFS('اليومية العامة'!$M$6:$M$1600,'اليومية العامة'!$J$6:$J$1600,$B376,'اليومية العامة'!$B$6:$B$1600,$T$1)</f>
        <v>0</v>
      </c>
      <c r="V376" s="76">
        <f>SUMIFS('اليومية العامة'!$I$6:$I$1600,'اليومية العامة'!$F$6:$F$1600,$B376,'اليومية العامة'!$B$6:$B$1600,$V$1)</f>
        <v>0</v>
      </c>
      <c r="W376" s="76">
        <f>SUMIFS('اليومية العامة'!$M$6:$M$1600,'اليومية العامة'!$J$6:$J$1600,$B376,'اليومية العامة'!$B$6:$B$1600,$V$1)</f>
        <v>0</v>
      </c>
      <c r="X376" s="76">
        <f>SUMIFS('اليومية العامة'!$I$6:$I$1600,'اليومية العامة'!$F$6:$F$1600,$B376,'اليومية العامة'!$B$6:$B$1600,$X$1)</f>
        <v>0</v>
      </c>
      <c r="Y376" s="76">
        <f>SUMIFS('اليومية العامة'!$M$6:$M$1600,'اليومية العامة'!$J$6:$J$1600,$B376,'اليومية العامة'!$B$6:$B$1600,$X$1)</f>
        <v>0</v>
      </c>
      <c r="Z376" s="76">
        <f>SUMIFS('اليومية العامة'!$I$6:$I$1600,'اليومية العامة'!$F$6:$F$1600,$B376,'اليومية العامة'!$B$6:$B$1600,$Z$1)</f>
        <v>0</v>
      </c>
      <c r="AA376" s="76">
        <f>SUMIFS('اليومية العامة'!$M$6:$M$1600,'اليومية العامة'!$J$6:$J$1600,$B376,'اليومية العامة'!$B$6:$B$1600,$Z$1)</f>
        <v>0</v>
      </c>
      <c r="AB376" s="76">
        <f>SUMIFS('اليومية العامة'!$I$6:$I$1600,'اليومية العامة'!$F$6:$F$1600,$B376,'اليومية العامة'!$B$6:$B$1600,$AB$1)</f>
        <v>0</v>
      </c>
      <c r="AC376" s="76">
        <f>SUMIFS('اليومية العامة'!$M$6:$M$1600,'اليومية العامة'!$J$6:$J$1600,$B376,'اليومية العامة'!$B$6:$B$1600,$AB$1)</f>
        <v>0</v>
      </c>
      <c r="AD376" s="76">
        <f t="shared" si="21"/>
        <v>0</v>
      </c>
      <c r="AE376" s="76">
        <f t="shared" si="22"/>
        <v>0</v>
      </c>
      <c r="AF376" s="20" t="str">
        <f t="shared" si="23"/>
        <v/>
      </c>
    </row>
    <row r="377" spans="1:32" x14ac:dyDescent="0.25">
      <c r="A377" s="75">
        <f>'دليل الحسابات'!A375</f>
        <v>0</v>
      </c>
      <c r="B377" s="75">
        <f>'دليل الحسابات'!B375</f>
        <v>0</v>
      </c>
      <c r="C377" s="75">
        <f>'دليل الحسابات'!C375</f>
        <v>0</v>
      </c>
      <c r="D377" s="76">
        <f>SUMIFS('القيد الإفتتاحي'!$I$6:$I$1600,'القيد الإفتتاحي'!$F$6:$F$1600,$B377,'القيد الإفتتاحي'!$B$6:$B$1600,$D$1)</f>
        <v>0</v>
      </c>
      <c r="E377" s="76">
        <f>SUMIFS('القيد الإفتتاحي'!$M$6:$M$1600,'القيد الإفتتاحي'!$J$6:$J$1600,$B377,'القيد الإفتتاحي'!$B$6:$B$1600,$D$1)</f>
        <v>0</v>
      </c>
      <c r="F377" s="76">
        <f>SUMIFS('اليومية العامة'!$I$6:$I$1600,'اليومية العامة'!$F$6:$F$1600,$B377,'اليومية العامة'!$B$6:$B$1600,$F$1)</f>
        <v>0</v>
      </c>
      <c r="G377" s="76">
        <f>SUMIFS('اليومية العامة'!$M$6:$M$1600,'اليومية العامة'!$J$6:$J$1600,$B377,'اليومية العامة'!$B$6:$B$1600,$F$1)</f>
        <v>0</v>
      </c>
      <c r="H377" s="76">
        <f>SUMIFS('اليومية العامة'!$I$6:$I$1600,'اليومية العامة'!$F$6:$F$1600,$B377,'اليومية العامة'!$B$6:$B$1600,$H$1)</f>
        <v>0</v>
      </c>
      <c r="I377" s="76">
        <f>SUMIFS('اليومية العامة'!$M$6:$M$1600,'اليومية العامة'!$J$6:$J$1600,$B377,'اليومية العامة'!$B$6:$B$1600,$H$1)</f>
        <v>0</v>
      </c>
      <c r="J377" s="76">
        <f>SUMIFS('اليومية العامة'!$I$6:$I$1600,'اليومية العامة'!$F$6:$F$1600,$B377,'اليومية العامة'!$B$6:$B$1600,$J$1)</f>
        <v>0</v>
      </c>
      <c r="K377" s="76">
        <f>SUMIFS('اليومية العامة'!$M$6:$M$1600,'اليومية العامة'!$J$6:$J$1600,$B377,'اليومية العامة'!$B$6:$B$1600,$J$1)</f>
        <v>0</v>
      </c>
      <c r="L377" s="76">
        <f>SUMIFS('اليومية العامة'!$I$6:$I$1600,'اليومية العامة'!$F$6:$F$1600,$B377,'اليومية العامة'!$B$6:$B$1600,$L$1)</f>
        <v>0</v>
      </c>
      <c r="M377" s="76">
        <f>SUMIFS('اليومية العامة'!$M$6:$M$1600,'اليومية العامة'!$J$6:$J$1600,$B377,'اليومية العامة'!$B$6:$B$1600,$L$1)</f>
        <v>0</v>
      </c>
      <c r="N377" s="76">
        <f>SUMIFS('اليومية العامة'!$I$6:$I$1600,'اليومية العامة'!$F$6:$F$1600,$B377,'اليومية العامة'!$B$6:$B$1600,$N$1)</f>
        <v>0</v>
      </c>
      <c r="O377" s="76">
        <f>SUMIFS('اليومية العامة'!$M$6:$M$1600,'اليومية العامة'!$J$6:$J$1600,$B377,'اليومية العامة'!$B$6:$B$1600,$N$1)</f>
        <v>0</v>
      </c>
      <c r="P377" s="76">
        <f>SUMIFS('اليومية العامة'!$I$6:$I$1600,'اليومية العامة'!$F$6:$F$1600,$B377,'اليومية العامة'!$B$6:$B$1600,$P$1)</f>
        <v>0</v>
      </c>
      <c r="Q377" s="76">
        <f>SUMIFS('اليومية العامة'!$M$6:$M$1600,'اليومية العامة'!$J$6:$J$1600,$B377,'اليومية العامة'!$B$6:$B$1600,$P$1)</f>
        <v>0</v>
      </c>
      <c r="R377" s="76">
        <f>SUMIFS('اليومية العامة'!$I$6:$I$1600,'اليومية العامة'!$F$6:$F$1600,$B377,'اليومية العامة'!$B$6:$B$1600,$R$1)</f>
        <v>0</v>
      </c>
      <c r="S377" s="76">
        <f>SUMIFS('اليومية العامة'!$M$6:$M$1600,'اليومية العامة'!$J$6:$J$1600,$B377,'اليومية العامة'!$B$6:$B$1600,$R$1)</f>
        <v>0</v>
      </c>
      <c r="T377" s="76">
        <f>SUMIFS('اليومية العامة'!$I$6:$I$1600,'اليومية العامة'!$F$6:$F$1600,$B377,'اليومية العامة'!$B$6:$B$1600,$T$1)</f>
        <v>0</v>
      </c>
      <c r="U377" s="76">
        <f>SUMIFS('اليومية العامة'!$M$6:$M$1600,'اليومية العامة'!$J$6:$J$1600,$B377,'اليومية العامة'!$B$6:$B$1600,$T$1)</f>
        <v>0</v>
      </c>
      <c r="V377" s="76">
        <f>SUMIFS('اليومية العامة'!$I$6:$I$1600,'اليومية العامة'!$F$6:$F$1600,$B377,'اليومية العامة'!$B$6:$B$1600,$V$1)</f>
        <v>0</v>
      </c>
      <c r="W377" s="76">
        <f>SUMIFS('اليومية العامة'!$M$6:$M$1600,'اليومية العامة'!$J$6:$J$1600,$B377,'اليومية العامة'!$B$6:$B$1600,$V$1)</f>
        <v>0</v>
      </c>
      <c r="X377" s="76">
        <f>SUMIFS('اليومية العامة'!$I$6:$I$1600,'اليومية العامة'!$F$6:$F$1600,$B377,'اليومية العامة'!$B$6:$B$1600,$X$1)</f>
        <v>0</v>
      </c>
      <c r="Y377" s="76">
        <f>SUMIFS('اليومية العامة'!$M$6:$M$1600,'اليومية العامة'!$J$6:$J$1600,$B377,'اليومية العامة'!$B$6:$B$1600,$X$1)</f>
        <v>0</v>
      </c>
      <c r="Z377" s="76">
        <f>SUMIFS('اليومية العامة'!$I$6:$I$1600,'اليومية العامة'!$F$6:$F$1600,$B377,'اليومية العامة'!$B$6:$B$1600,$Z$1)</f>
        <v>0</v>
      </c>
      <c r="AA377" s="76">
        <f>SUMIFS('اليومية العامة'!$M$6:$M$1600,'اليومية العامة'!$J$6:$J$1600,$B377,'اليومية العامة'!$B$6:$B$1600,$Z$1)</f>
        <v>0</v>
      </c>
      <c r="AB377" s="76">
        <f>SUMIFS('اليومية العامة'!$I$6:$I$1600,'اليومية العامة'!$F$6:$F$1600,$B377,'اليومية العامة'!$B$6:$B$1600,$AB$1)</f>
        <v>0</v>
      </c>
      <c r="AC377" s="76">
        <f>SUMIFS('اليومية العامة'!$M$6:$M$1600,'اليومية العامة'!$J$6:$J$1600,$B377,'اليومية العامة'!$B$6:$B$1600,$AB$1)</f>
        <v>0</v>
      </c>
      <c r="AD377" s="76">
        <f t="shared" si="21"/>
        <v>0</v>
      </c>
      <c r="AE377" s="76">
        <f t="shared" si="22"/>
        <v>0</v>
      </c>
      <c r="AF377" s="20" t="str">
        <f t="shared" si="23"/>
        <v/>
      </c>
    </row>
    <row r="378" spans="1:32" x14ac:dyDescent="0.25">
      <c r="A378" s="75">
        <f>'دليل الحسابات'!A376</f>
        <v>0</v>
      </c>
      <c r="B378" s="75">
        <f>'دليل الحسابات'!B376</f>
        <v>0</v>
      </c>
      <c r="C378" s="75">
        <f>'دليل الحسابات'!C376</f>
        <v>0</v>
      </c>
      <c r="D378" s="76">
        <f>SUMIFS('القيد الإفتتاحي'!$I$6:$I$1600,'القيد الإفتتاحي'!$F$6:$F$1600,$B378,'القيد الإفتتاحي'!$B$6:$B$1600,$D$1)</f>
        <v>0</v>
      </c>
      <c r="E378" s="76">
        <f>SUMIFS('القيد الإفتتاحي'!$M$6:$M$1600,'القيد الإفتتاحي'!$J$6:$J$1600,$B378,'القيد الإفتتاحي'!$B$6:$B$1600,$D$1)</f>
        <v>0</v>
      </c>
      <c r="F378" s="76">
        <f>SUMIFS('اليومية العامة'!$I$6:$I$1600,'اليومية العامة'!$F$6:$F$1600,$B378,'اليومية العامة'!$B$6:$B$1600,$F$1)</f>
        <v>0</v>
      </c>
      <c r="G378" s="76">
        <f>SUMIFS('اليومية العامة'!$M$6:$M$1600,'اليومية العامة'!$J$6:$J$1600,$B378,'اليومية العامة'!$B$6:$B$1600,$F$1)</f>
        <v>0</v>
      </c>
      <c r="H378" s="76">
        <f>SUMIFS('اليومية العامة'!$I$6:$I$1600,'اليومية العامة'!$F$6:$F$1600,$B378,'اليومية العامة'!$B$6:$B$1600,$H$1)</f>
        <v>0</v>
      </c>
      <c r="I378" s="76">
        <f>SUMIFS('اليومية العامة'!$M$6:$M$1600,'اليومية العامة'!$J$6:$J$1600,$B378,'اليومية العامة'!$B$6:$B$1600,$H$1)</f>
        <v>0</v>
      </c>
      <c r="J378" s="76">
        <f>SUMIFS('اليومية العامة'!$I$6:$I$1600,'اليومية العامة'!$F$6:$F$1600,$B378,'اليومية العامة'!$B$6:$B$1600,$J$1)</f>
        <v>0</v>
      </c>
      <c r="K378" s="76">
        <f>SUMIFS('اليومية العامة'!$M$6:$M$1600,'اليومية العامة'!$J$6:$J$1600,$B378,'اليومية العامة'!$B$6:$B$1600,$J$1)</f>
        <v>0</v>
      </c>
      <c r="L378" s="76">
        <f>SUMIFS('اليومية العامة'!$I$6:$I$1600,'اليومية العامة'!$F$6:$F$1600,$B378,'اليومية العامة'!$B$6:$B$1600,$L$1)</f>
        <v>0</v>
      </c>
      <c r="M378" s="76">
        <f>SUMIFS('اليومية العامة'!$M$6:$M$1600,'اليومية العامة'!$J$6:$J$1600,$B378,'اليومية العامة'!$B$6:$B$1600,$L$1)</f>
        <v>0</v>
      </c>
      <c r="N378" s="76">
        <f>SUMIFS('اليومية العامة'!$I$6:$I$1600,'اليومية العامة'!$F$6:$F$1600,$B378,'اليومية العامة'!$B$6:$B$1600,$N$1)</f>
        <v>0</v>
      </c>
      <c r="O378" s="76">
        <f>SUMIFS('اليومية العامة'!$M$6:$M$1600,'اليومية العامة'!$J$6:$J$1600,$B378,'اليومية العامة'!$B$6:$B$1600,$N$1)</f>
        <v>0</v>
      </c>
      <c r="P378" s="76">
        <f>SUMIFS('اليومية العامة'!$I$6:$I$1600,'اليومية العامة'!$F$6:$F$1600,$B378,'اليومية العامة'!$B$6:$B$1600,$P$1)</f>
        <v>0</v>
      </c>
      <c r="Q378" s="76">
        <f>SUMIFS('اليومية العامة'!$M$6:$M$1600,'اليومية العامة'!$J$6:$J$1600,$B378,'اليومية العامة'!$B$6:$B$1600,$P$1)</f>
        <v>0</v>
      </c>
      <c r="R378" s="76">
        <f>SUMIFS('اليومية العامة'!$I$6:$I$1600,'اليومية العامة'!$F$6:$F$1600,$B378,'اليومية العامة'!$B$6:$B$1600,$R$1)</f>
        <v>0</v>
      </c>
      <c r="S378" s="76">
        <f>SUMIFS('اليومية العامة'!$M$6:$M$1600,'اليومية العامة'!$J$6:$J$1600,$B378,'اليومية العامة'!$B$6:$B$1600,$R$1)</f>
        <v>0</v>
      </c>
      <c r="T378" s="76">
        <f>SUMIFS('اليومية العامة'!$I$6:$I$1600,'اليومية العامة'!$F$6:$F$1600,$B378,'اليومية العامة'!$B$6:$B$1600,$T$1)</f>
        <v>0</v>
      </c>
      <c r="U378" s="76">
        <f>SUMIFS('اليومية العامة'!$M$6:$M$1600,'اليومية العامة'!$J$6:$J$1600,$B378,'اليومية العامة'!$B$6:$B$1600,$T$1)</f>
        <v>0</v>
      </c>
      <c r="V378" s="76">
        <f>SUMIFS('اليومية العامة'!$I$6:$I$1600,'اليومية العامة'!$F$6:$F$1600,$B378,'اليومية العامة'!$B$6:$B$1600,$V$1)</f>
        <v>0</v>
      </c>
      <c r="W378" s="76">
        <f>SUMIFS('اليومية العامة'!$M$6:$M$1600,'اليومية العامة'!$J$6:$J$1600,$B378,'اليومية العامة'!$B$6:$B$1600,$V$1)</f>
        <v>0</v>
      </c>
      <c r="X378" s="76">
        <f>SUMIFS('اليومية العامة'!$I$6:$I$1600,'اليومية العامة'!$F$6:$F$1600,$B378,'اليومية العامة'!$B$6:$B$1600,$X$1)</f>
        <v>0</v>
      </c>
      <c r="Y378" s="76">
        <f>SUMIFS('اليومية العامة'!$M$6:$M$1600,'اليومية العامة'!$J$6:$J$1600,$B378,'اليومية العامة'!$B$6:$B$1600,$X$1)</f>
        <v>0</v>
      </c>
      <c r="Z378" s="76">
        <f>SUMIFS('اليومية العامة'!$I$6:$I$1600,'اليومية العامة'!$F$6:$F$1600,$B378,'اليومية العامة'!$B$6:$B$1600,$Z$1)</f>
        <v>0</v>
      </c>
      <c r="AA378" s="76">
        <f>SUMIFS('اليومية العامة'!$M$6:$M$1600,'اليومية العامة'!$J$6:$J$1600,$B378,'اليومية العامة'!$B$6:$B$1600,$Z$1)</f>
        <v>0</v>
      </c>
      <c r="AB378" s="76">
        <f>SUMIFS('اليومية العامة'!$I$6:$I$1600,'اليومية العامة'!$F$6:$F$1600,$B378,'اليومية العامة'!$B$6:$B$1600,$AB$1)</f>
        <v>0</v>
      </c>
      <c r="AC378" s="76">
        <f>SUMIFS('اليومية العامة'!$M$6:$M$1600,'اليومية العامة'!$J$6:$J$1600,$B378,'اليومية العامة'!$B$6:$B$1600,$AB$1)</f>
        <v>0</v>
      </c>
      <c r="AD378" s="76">
        <f t="shared" si="21"/>
        <v>0</v>
      </c>
      <c r="AE378" s="76">
        <f t="shared" si="22"/>
        <v>0</v>
      </c>
      <c r="AF378" s="20" t="str">
        <f t="shared" si="23"/>
        <v/>
      </c>
    </row>
    <row r="379" spans="1:32" x14ac:dyDescent="0.25">
      <c r="A379" s="75">
        <f>'دليل الحسابات'!A377</f>
        <v>0</v>
      </c>
      <c r="B379" s="75">
        <f>'دليل الحسابات'!B377</f>
        <v>0</v>
      </c>
      <c r="C379" s="75">
        <f>'دليل الحسابات'!C377</f>
        <v>0</v>
      </c>
      <c r="D379" s="76">
        <f>SUMIFS('القيد الإفتتاحي'!$I$6:$I$1600,'القيد الإفتتاحي'!$F$6:$F$1600,$B379,'القيد الإفتتاحي'!$B$6:$B$1600,$D$1)</f>
        <v>0</v>
      </c>
      <c r="E379" s="76">
        <f>SUMIFS('القيد الإفتتاحي'!$M$6:$M$1600,'القيد الإفتتاحي'!$J$6:$J$1600,$B379,'القيد الإفتتاحي'!$B$6:$B$1600,$D$1)</f>
        <v>0</v>
      </c>
      <c r="F379" s="76">
        <f>SUMIFS('اليومية العامة'!$I$6:$I$1600,'اليومية العامة'!$F$6:$F$1600,$B379,'اليومية العامة'!$B$6:$B$1600,$F$1)</f>
        <v>0</v>
      </c>
      <c r="G379" s="76">
        <f>SUMIFS('اليومية العامة'!$M$6:$M$1600,'اليومية العامة'!$J$6:$J$1600,$B379,'اليومية العامة'!$B$6:$B$1600,$F$1)</f>
        <v>0</v>
      </c>
      <c r="H379" s="76">
        <f>SUMIFS('اليومية العامة'!$I$6:$I$1600,'اليومية العامة'!$F$6:$F$1600,$B379,'اليومية العامة'!$B$6:$B$1600,$H$1)</f>
        <v>0</v>
      </c>
      <c r="I379" s="76">
        <f>SUMIFS('اليومية العامة'!$M$6:$M$1600,'اليومية العامة'!$J$6:$J$1600,$B379,'اليومية العامة'!$B$6:$B$1600,$H$1)</f>
        <v>0</v>
      </c>
      <c r="J379" s="76">
        <f>SUMIFS('اليومية العامة'!$I$6:$I$1600,'اليومية العامة'!$F$6:$F$1600,$B379,'اليومية العامة'!$B$6:$B$1600,$J$1)</f>
        <v>0</v>
      </c>
      <c r="K379" s="76">
        <f>SUMIFS('اليومية العامة'!$M$6:$M$1600,'اليومية العامة'!$J$6:$J$1600,$B379,'اليومية العامة'!$B$6:$B$1600,$J$1)</f>
        <v>0</v>
      </c>
      <c r="L379" s="76">
        <f>SUMIFS('اليومية العامة'!$I$6:$I$1600,'اليومية العامة'!$F$6:$F$1600,$B379,'اليومية العامة'!$B$6:$B$1600,$L$1)</f>
        <v>0</v>
      </c>
      <c r="M379" s="76">
        <f>SUMIFS('اليومية العامة'!$M$6:$M$1600,'اليومية العامة'!$J$6:$J$1600,$B379,'اليومية العامة'!$B$6:$B$1600,$L$1)</f>
        <v>0</v>
      </c>
      <c r="N379" s="76">
        <f>SUMIFS('اليومية العامة'!$I$6:$I$1600,'اليومية العامة'!$F$6:$F$1600,$B379,'اليومية العامة'!$B$6:$B$1600,$N$1)</f>
        <v>0</v>
      </c>
      <c r="O379" s="76">
        <f>SUMIFS('اليومية العامة'!$M$6:$M$1600,'اليومية العامة'!$J$6:$J$1600,$B379,'اليومية العامة'!$B$6:$B$1600,$N$1)</f>
        <v>0</v>
      </c>
      <c r="P379" s="76">
        <f>SUMIFS('اليومية العامة'!$I$6:$I$1600,'اليومية العامة'!$F$6:$F$1600,$B379,'اليومية العامة'!$B$6:$B$1600,$P$1)</f>
        <v>0</v>
      </c>
      <c r="Q379" s="76">
        <f>SUMIFS('اليومية العامة'!$M$6:$M$1600,'اليومية العامة'!$J$6:$J$1600,$B379,'اليومية العامة'!$B$6:$B$1600,$P$1)</f>
        <v>0</v>
      </c>
      <c r="R379" s="76">
        <f>SUMIFS('اليومية العامة'!$I$6:$I$1600,'اليومية العامة'!$F$6:$F$1600,$B379,'اليومية العامة'!$B$6:$B$1600,$R$1)</f>
        <v>0</v>
      </c>
      <c r="S379" s="76">
        <f>SUMIFS('اليومية العامة'!$M$6:$M$1600,'اليومية العامة'!$J$6:$J$1600,$B379,'اليومية العامة'!$B$6:$B$1600,$R$1)</f>
        <v>0</v>
      </c>
      <c r="T379" s="76">
        <f>SUMIFS('اليومية العامة'!$I$6:$I$1600,'اليومية العامة'!$F$6:$F$1600,$B379,'اليومية العامة'!$B$6:$B$1600,$T$1)</f>
        <v>0</v>
      </c>
      <c r="U379" s="76">
        <f>SUMIFS('اليومية العامة'!$M$6:$M$1600,'اليومية العامة'!$J$6:$J$1600,$B379,'اليومية العامة'!$B$6:$B$1600,$T$1)</f>
        <v>0</v>
      </c>
      <c r="V379" s="76">
        <f>SUMIFS('اليومية العامة'!$I$6:$I$1600,'اليومية العامة'!$F$6:$F$1600,$B379,'اليومية العامة'!$B$6:$B$1600,$V$1)</f>
        <v>0</v>
      </c>
      <c r="W379" s="76">
        <f>SUMIFS('اليومية العامة'!$M$6:$M$1600,'اليومية العامة'!$J$6:$J$1600,$B379,'اليومية العامة'!$B$6:$B$1600,$V$1)</f>
        <v>0</v>
      </c>
      <c r="X379" s="76">
        <f>SUMIFS('اليومية العامة'!$I$6:$I$1600,'اليومية العامة'!$F$6:$F$1600,$B379,'اليومية العامة'!$B$6:$B$1600,$X$1)</f>
        <v>0</v>
      </c>
      <c r="Y379" s="76">
        <f>SUMIFS('اليومية العامة'!$M$6:$M$1600,'اليومية العامة'!$J$6:$J$1600,$B379,'اليومية العامة'!$B$6:$B$1600,$X$1)</f>
        <v>0</v>
      </c>
      <c r="Z379" s="76">
        <f>SUMIFS('اليومية العامة'!$I$6:$I$1600,'اليومية العامة'!$F$6:$F$1600,$B379,'اليومية العامة'!$B$6:$B$1600,$Z$1)</f>
        <v>0</v>
      </c>
      <c r="AA379" s="76">
        <f>SUMIFS('اليومية العامة'!$M$6:$M$1600,'اليومية العامة'!$J$6:$J$1600,$B379,'اليومية العامة'!$B$6:$B$1600,$Z$1)</f>
        <v>0</v>
      </c>
      <c r="AB379" s="76">
        <f>SUMIFS('اليومية العامة'!$I$6:$I$1600,'اليومية العامة'!$F$6:$F$1600,$B379,'اليومية العامة'!$B$6:$B$1600,$AB$1)</f>
        <v>0</v>
      </c>
      <c r="AC379" s="76">
        <f>SUMIFS('اليومية العامة'!$M$6:$M$1600,'اليومية العامة'!$J$6:$J$1600,$B379,'اليومية العامة'!$B$6:$B$1600,$AB$1)</f>
        <v>0</v>
      </c>
      <c r="AD379" s="76">
        <f t="shared" si="21"/>
        <v>0</v>
      </c>
      <c r="AE379" s="76">
        <f t="shared" si="22"/>
        <v>0</v>
      </c>
      <c r="AF379" s="20" t="str">
        <f t="shared" si="23"/>
        <v/>
      </c>
    </row>
    <row r="380" spans="1:32" x14ac:dyDescent="0.25">
      <c r="A380" s="75">
        <f>'دليل الحسابات'!A378</f>
        <v>0</v>
      </c>
      <c r="B380" s="75">
        <f>'دليل الحسابات'!B378</f>
        <v>0</v>
      </c>
      <c r="C380" s="75">
        <f>'دليل الحسابات'!C378</f>
        <v>0</v>
      </c>
      <c r="D380" s="76">
        <f>SUMIFS('القيد الإفتتاحي'!$I$6:$I$1600,'القيد الإفتتاحي'!$F$6:$F$1600,$B380,'القيد الإفتتاحي'!$B$6:$B$1600,$D$1)</f>
        <v>0</v>
      </c>
      <c r="E380" s="76">
        <f>SUMIFS('القيد الإفتتاحي'!$M$6:$M$1600,'القيد الإفتتاحي'!$J$6:$J$1600,$B380,'القيد الإفتتاحي'!$B$6:$B$1600,$D$1)</f>
        <v>0</v>
      </c>
      <c r="F380" s="76">
        <f>SUMIFS('اليومية العامة'!$I$6:$I$1600,'اليومية العامة'!$F$6:$F$1600,$B380,'اليومية العامة'!$B$6:$B$1600,$F$1)</f>
        <v>0</v>
      </c>
      <c r="G380" s="76">
        <f>SUMIFS('اليومية العامة'!$M$6:$M$1600,'اليومية العامة'!$J$6:$J$1600,$B380,'اليومية العامة'!$B$6:$B$1600,$F$1)</f>
        <v>0</v>
      </c>
      <c r="H380" s="76">
        <f>SUMIFS('اليومية العامة'!$I$6:$I$1600,'اليومية العامة'!$F$6:$F$1600,$B380,'اليومية العامة'!$B$6:$B$1600,$H$1)</f>
        <v>0</v>
      </c>
      <c r="I380" s="76">
        <f>SUMIFS('اليومية العامة'!$M$6:$M$1600,'اليومية العامة'!$J$6:$J$1600,$B380,'اليومية العامة'!$B$6:$B$1600,$H$1)</f>
        <v>0</v>
      </c>
      <c r="J380" s="76">
        <f>SUMIFS('اليومية العامة'!$I$6:$I$1600,'اليومية العامة'!$F$6:$F$1600,$B380,'اليومية العامة'!$B$6:$B$1600,$J$1)</f>
        <v>0</v>
      </c>
      <c r="K380" s="76">
        <f>SUMIFS('اليومية العامة'!$M$6:$M$1600,'اليومية العامة'!$J$6:$J$1600,$B380,'اليومية العامة'!$B$6:$B$1600,$J$1)</f>
        <v>0</v>
      </c>
      <c r="L380" s="76">
        <f>SUMIFS('اليومية العامة'!$I$6:$I$1600,'اليومية العامة'!$F$6:$F$1600,$B380,'اليومية العامة'!$B$6:$B$1600,$L$1)</f>
        <v>0</v>
      </c>
      <c r="M380" s="76">
        <f>SUMIFS('اليومية العامة'!$M$6:$M$1600,'اليومية العامة'!$J$6:$J$1600,$B380,'اليومية العامة'!$B$6:$B$1600,$L$1)</f>
        <v>0</v>
      </c>
      <c r="N380" s="76">
        <f>SUMIFS('اليومية العامة'!$I$6:$I$1600,'اليومية العامة'!$F$6:$F$1600,$B380,'اليومية العامة'!$B$6:$B$1600,$N$1)</f>
        <v>0</v>
      </c>
      <c r="O380" s="76">
        <f>SUMIFS('اليومية العامة'!$M$6:$M$1600,'اليومية العامة'!$J$6:$J$1600,$B380,'اليومية العامة'!$B$6:$B$1600,$N$1)</f>
        <v>0</v>
      </c>
      <c r="P380" s="76">
        <f>SUMIFS('اليومية العامة'!$I$6:$I$1600,'اليومية العامة'!$F$6:$F$1600,$B380,'اليومية العامة'!$B$6:$B$1600,$P$1)</f>
        <v>0</v>
      </c>
      <c r="Q380" s="76">
        <f>SUMIFS('اليومية العامة'!$M$6:$M$1600,'اليومية العامة'!$J$6:$J$1600,$B380,'اليومية العامة'!$B$6:$B$1600,$P$1)</f>
        <v>0</v>
      </c>
      <c r="R380" s="76">
        <f>SUMIFS('اليومية العامة'!$I$6:$I$1600,'اليومية العامة'!$F$6:$F$1600,$B380,'اليومية العامة'!$B$6:$B$1600,$R$1)</f>
        <v>0</v>
      </c>
      <c r="S380" s="76">
        <f>SUMIFS('اليومية العامة'!$M$6:$M$1600,'اليومية العامة'!$J$6:$J$1600,$B380,'اليومية العامة'!$B$6:$B$1600,$R$1)</f>
        <v>0</v>
      </c>
      <c r="T380" s="76">
        <f>SUMIFS('اليومية العامة'!$I$6:$I$1600,'اليومية العامة'!$F$6:$F$1600,$B380,'اليومية العامة'!$B$6:$B$1600,$T$1)</f>
        <v>0</v>
      </c>
      <c r="U380" s="76">
        <f>SUMIFS('اليومية العامة'!$M$6:$M$1600,'اليومية العامة'!$J$6:$J$1600,$B380,'اليومية العامة'!$B$6:$B$1600,$T$1)</f>
        <v>0</v>
      </c>
      <c r="V380" s="76">
        <f>SUMIFS('اليومية العامة'!$I$6:$I$1600,'اليومية العامة'!$F$6:$F$1600,$B380,'اليومية العامة'!$B$6:$B$1600,$V$1)</f>
        <v>0</v>
      </c>
      <c r="W380" s="76">
        <f>SUMIFS('اليومية العامة'!$M$6:$M$1600,'اليومية العامة'!$J$6:$J$1600,$B380,'اليومية العامة'!$B$6:$B$1600,$V$1)</f>
        <v>0</v>
      </c>
      <c r="X380" s="76">
        <f>SUMIFS('اليومية العامة'!$I$6:$I$1600,'اليومية العامة'!$F$6:$F$1600,$B380,'اليومية العامة'!$B$6:$B$1600,$X$1)</f>
        <v>0</v>
      </c>
      <c r="Y380" s="76">
        <f>SUMIFS('اليومية العامة'!$M$6:$M$1600,'اليومية العامة'!$J$6:$J$1600,$B380,'اليومية العامة'!$B$6:$B$1600,$X$1)</f>
        <v>0</v>
      </c>
      <c r="Z380" s="76">
        <f>SUMIFS('اليومية العامة'!$I$6:$I$1600,'اليومية العامة'!$F$6:$F$1600,$B380,'اليومية العامة'!$B$6:$B$1600,$Z$1)</f>
        <v>0</v>
      </c>
      <c r="AA380" s="76">
        <f>SUMIFS('اليومية العامة'!$M$6:$M$1600,'اليومية العامة'!$J$6:$J$1600,$B380,'اليومية العامة'!$B$6:$B$1600,$Z$1)</f>
        <v>0</v>
      </c>
      <c r="AB380" s="76">
        <f>SUMIFS('اليومية العامة'!$I$6:$I$1600,'اليومية العامة'!$F$6:$F$1600,$B380,'اليومية العامة'!$B$6:$B$1600,$AB$1)</f>
        <v>0</v>
      </c>
      <c r="AC380" s="76">
        <f>SUMIFS('اليومية العامة'!$M$6:$M$1600,'اليومية العامة'!$J$6:$J$1600,$B380,'اليومية العامة'!$B$6:$B$1600,$AB$1)</f>
        <v>0</v>
      </c>
      <c r="AD380" s="76">
        <f t="shared" si="21"/>
        <v>0</v>
      </c>
      <c r="AE380" s="76">
        <f t="shared" si="22"/>
        <v>0</v>
      </c>
      <c r="AF380" s="20" t="str">
        <f t="shared" si="23"/>
        <v/>
      </c>
    </row>
    <row r="381" spans="1:32" x14ac:dyDescent="0.25">
      <c r="A381" s="75">
        <f>'دليل الحسابات'!A379</f>
        <v>0</v>
      </c>
      <c r="B381" s="75">
        <f>'دليل الحسابات'!B379</f>
        <v>0</v>
      </c>
      <c r="C381" s="75">
        <f>'دليل الحسابات'!C379</f>
        <v>0</v>
      </c>
      <c r="D381" s="76">
        <f>SUMIFS('القيد الإفتتاحي'!$I$6:$I$1600,'القيد الإفتتاحي'!$F$6:$F$1600,$B381,'القيد الإفتتاحي'!$B$6:$B$1600,$D$1)</f>
        <v>0</v>
      </c>
      <c r="E381" s="76">
        <f>SUMIFS('القيد الإفتتاحي'!$M$6:$M$1600,'القيد الإفتتاحي'!$J$6:$J$1600,$B381,'القيد الإفتتاحي'!$B$6:$B$1600,$D$1)</f>
        <v>0</v>
      </c>
      <c r="F381" s="76">
        <f>SUMIFS('اليومية العامة'!$I$6:$I$1600,'اليومية العامة'!$F$6:$F$1600,$B381,'اليومية العامة'!$B$6:$B$1600,$F$1)</f>
        <v>0</v>
      </c>
      <c r="G381" s="76">
        <f>SUMIFS('اليومية العامة'!$M$6:$M$1600,'اليومية العامة'!$J$6:$J$1600,$B381,'اليومية العامة'!$B$6:$B$1600,$F$1)</f>
        <v>0</v>
      </c>
      <c r="H381" s="76">
        <f>SUMIFS('اليومية العامة'!$I$6:$I$1600,'اليومية العامة'!$F$6:$F$1600,$B381,'اليومية العامة'!$B$6:$B$1600,$H$1)</f>
        <v>0</v>
      </c>
      <c r="I381" s="76">
        <f>SUMIFS('اليومية العامة'!$M$6:$M$1600,'اليومية العامة'!$J$6:$J$1600,$B381,'اليومية العامة'!$B$6:$B$1600,$H$1)</f>
        <v>0</v>
      </c>
      <c r="J381" s="76">
        <f>SUMIFS('اليومية العامة'!$I$6:$I$1600,'اليومية العامة'!$F$6:$F$1600,$B381,'اليومية العامة'!$B$6:$B$1600,$J$1)</f>
        <v>0</v>
      </c>
      <c r="K381" s="76">
        <f>SUMIFS('اليومية العامة'!$M$6:$M$1600,'اليومية العامة'!$J$6:$J$1600,$B381,'اليومية العامة'!$B$6:$B$1600,$J$1)</f>
        <v>0</v>
      </c>
      <c r="L381" s="76">
        <f>SUMIFS('اليومية العامة'!$I$6:$I$1600,'اليومية العامة'!$F$6:$F$1600,$B381,'اليومية العامة'!$B$6:$B$1600,$L$1)</f>
        <v>0</v>
      </c>
      <c r="M381" s="76">
        <f>SUMIFS('اليومية العامة'!$M$6:$M$1600,'اليومية العامة'!$J$6:$J$1600,$B381,'اليومية العامة'!$B$6:$B$1600,$L$1)</f>
        <v>0</v>
      </c>
      <c r="N381" s="76">
        <f>SUMIFS('اليومية العامة'!$I$6:$I$1600,'اليومية العامة'!$F$6:$F$1600,$B381,'اليومية العامة'!$B$6:$B$1600,$N$1)</f>
        <v>0</v>
      </c>
      <c r="O381" s="76">
        <f>SUMIFS('اليومية العامة'!$M$6:$M$1600,'اليومية العامة'!$J$6:$J$1600,$B381,'اليومية العامة'!$B$6:$B$1600,$N$1)</f>
        <v>0</v>
      </c>
      <c r="P381" s="76">
        <f>SUMIFS('اليومية العامة'!$I$6:$I$1600,'اليومية العامة'!$F$6:$F$1600,$B381,'اليومية العامة'!$B$6:$B$1600,$P$1)</f>
        <v>0</v>
      </c>
      <c r="Q381" s="76">
        <f>SUMIFS('اليومية العامة'!$M$6:$M$1600,'اليومية العامة'!$J$6:$J$1600,$B381,'اليومية العامة'!$B$6:$B$1600,$P$1)</f>
        <v>0</v>
      </c>
      <c r="R381" s="76">
        <f>SUMIFS('اليومية العامة'!$I$6:$I$1600,'اليومية العامة'!$F$6:$F$1600,$B381,'اليومية العامة'!$B$6:$B$1600,$R$1)</f>
        <v>0</v>
      </c>
      <c r="S381" s="76">
        <f>SUMIFS('اليومية العامة'!$M$6:$M$1600,'اليومية العامة'!$J$6:$J$1600,$B381,'اليومية العامة'!$B$6:$B$1600,$R$1)</f>
        <v>0</v>
      </c>
      <c r="T381" s="76">
        <f>SUMIFS('اليومية العامة'!$I$6:$I$1600,'اليومية العامة'!$F$6:$F$1600,$B381,'اليومية العامة'!$B$6:$B$1600,$T$1)</f>
        <v>0</v>
      </c>
      <c r="U381" s="76">
        <f>SUMIFS('اليومية العامة'!$M$6:$M$1600,'اليومية العامة'!$J$6:$J$1600,$B381,'اليومية العامة'!$B$6:$B$1600,$T$1)</f>
        <v>0</v>
      </c>
      <c r="V381" s="76">
        <f>SUMIFS('اليومية العامة'!$I$6:$I$1600,'اليومية العامة'!$F$6:$F$1600,$B381,'اليومية العامة'!$B$6:$B$1600,$V$1)</f>
        <v>0</v>
      </c>
      <c r="W381" s="76">
        <f>SUMIFS('اليومية العامة'!$M$6:$M$1600,'اليومية العامة'!$J$6:$J$1600,$B381,'اليومية العامة'!$B$6:$B$1600,$V$1)</f>
        <v>0</v>
      </c>
      <c r="X381" s="76">
        <f>SUMIFS('اليومية العامة'!$I$6:$I$1600,'اليومية العامة'!$F$6:$F$1600,$B381,'اليومية العامة'!$B$6:$B$1600,$X$1)</f>
        <v>0</v>
      </c>
      <c r="Y381" s="76">
        <f>SUMIFS('اليومية العامة'!$M$6:$M$1600,'اليومية العامة'!$J$6:$J$1600,$B381,'اليومية العامة'!$B$6:$B$1600,$X$1)</f>
        <v>0</v>
      </c>
      <c r="Z381" s="76">
        <f>SUMIFS('اليومية العامة'!$I$6:$I$1600,'اليومية العامة'!$F$6:$F$1600,$B381,'اليومية العامة'!$B$6:$B$1600,$Z$1)</f>
        <v>0</v>
      </c>
      <c r="AA381" s="76">
        <f>SUMIFS('اليومية العامة'!$M$6:$M$1600,'اليومية العامة'!$J$6:$J$1600,$B381,'اليومية العامة'!$B$6:$B$1600,$Z$1)</f>
        <v>0</v>
      </c>
      <c r="AB381" s="76">
        <f>SUMIFS('اليومية العامة'!$I$6:$I$1600,'اليومية العامة'!$F$6:$F$1600,$B381,'اليومية العامة'!$B$6:$B$1600,$AB$1)</f>
        <v>0</v>
      </c>
      <c r="AC381" s="76">
        <f>SUMIFS('اليومية العامة'!$M$6:$M$1600,'اليومية العامة'!$J$6:$J$1600,$B381,'اليومية العامة'!$B$6:$B$1600,$AB$1)</f>
        <v>0</v>
      </c>
      <c r="AD381" s="76">
        <f t="shared" si="21"/>
        <v>0</v>
      </c>
      <c r="AE381" s="76">
        <f t="shared" si="22"/>
        <v>0</v>
      </c>
      <c r="AF381" s="20" t="str">
        <f t="shared" si="23"/>
        <v/>
      </c>
    </row>
    <row r="382" spans="1:32" x14ac:dyDescent="0.25">
      <c r="A382" s="75">
        <f>'دليل الحسابات'!A380</f>
        <v>0</v>
      </c>
      <c r="B382" s="75">
        <f>'دليل الحسابات'!B380</f>
        <v>0</v>
      </c>
      <c r="C382" s="75">
        <f>'دليل الحسابات'!C380</f>
        <v>0</v>
      </c>
      <c r="D382" s="76">
        <f>SUMIFS('القيد الإفتتاحي'!$I$6:$I$1600,'القيد الإفتتاحي'!$F$6:$F$1600,$B382,'القيد الإفتتاحي'!$B$6:$B$1600,$D$1)</f>
        <v>0</v>
      </c>
      <c r="E382" s="76">
        <f>SUMIFS('القيد الإفتتاحي'!$M$6:$M$1600,'القيد الإفتتاحي'!$J$6:$J$1600,$B382,'القيد الإفتتاحي'!$B$6:$B$1600,$D$1)</f>
        <v>0</v>
      </c>
      <c r="F382" s="76">
        <f>SUMIFS('اليومية العامة'!$I$6:$I$1600,'اليومية العامة'!$F$6:$F$1600,$B382,'اليومية العامة'!$B$6:$B$1600,$F$1)</f>
        <v>0</v>
      </c>
      <c r="G382" s="76">
        <f>SUMIFS('اليومية العامة'!$M$6:$M$1600,'اليومية العامة'!$J$6:$J$1600,$B382,'اليومية العامة'!$B$6:$B$1600,$F$1)</f>
        <v>0</v>
      </c>
      <c r="H382" s="76">
        <f>SUMIFS('اليومية العامة'!$I$6:$I$1600,'اليومية العامة'!$F$6:$F$1600,$B382,'اليومية العامة'!$B$6:$B$1600,$H$1)</f>
        <v>0</v>
      </c>
      <c r="I382" s="76">
        <f>SUMIFS('اليومية العامة'!$M$6:$M$1600,'اليومية العامة'!$J$6:$J$1600,$B382,'اليومية العامة'!$B$6:$B$1600,$H$1)</f>
        <v>0</v>
      </c>
      <c r="J382" s="76">
        <f>SUMIFS('اليومية العامة'!$I$6:$I$1600,'اليومية العامة'!$F$6:$F$1600,$B382,'اليومية العامة'!$B$6:$B$1600,$J$1)</f>
        <v>0</v>
      </c>
      <c r="K382" s="76">
        <f>SUMIFS('اليومية العامة'!$M$6:$M$1600,'اليومية العامة'!$J$6:$J$1600,$B382,'اليومية العامة'!$B$6:$B$1600,$J$1)</f>
        <v>0</v>
      </c>
      <c r="L382" s="76">
        <f>SUMIFS('اليومية العامة'!$I$6:$I$1600,'اليومية العامة'!$F$6:$F$1600,$B382,'اليومية العامة'!$B$6:$B$1600,$L$1)</f>
        <v>0</v>
      </c>
      <c r="M382" s="76">
        <f>SUMIFS('اليومية العامة'!$M$6:$M$1600,'اليومية العامة'!$J$6:$J$1600,$B382,'اليومية العامة'!$B$6:$B$1600,$L$1)</f>
        <v>0</v>
      </c>
      <c r="N382" s="76">
        <f>SUMIFS('اليومية العامة'!$I$6:$I$1600,'اليومية العامة'!$F$6:$F$1600,$B382,'اليومية العامة'!$B$6:$B$1600,$N$1)</f>
        <v>0</v>
      </c>
      <c r="O382" s="76">
        <f>SUMIFS('اليومية العامة'!$M$6:$M$1600,'اليومية العامة'!$J$6:$J$1600,$B382,'اليومية العامة'!$B$6:$B$1600,$N$1)</f>
        <v>0</v>
      </c>
      <c r="P382" s="76">
        <f>SUMIFS('اليومية العامة'!$I$6:$I$1600,'اليومية العامة'!$F$6:$F$1600,$B382,'اليومية العامة'!$B$6:$B$1600,$P$1)</f>
        <v>0</v>
      </c>
      <c r="Q382" s="76">
        <f>SUMIFS('اليومية العامة'!$M$6:$M$1600,'اليومية العامة'!$J$6:$J$1600,$B382,'اليومية العامة'!$B$6:$B$1600,$P$1)</f>
        <v>0</v>
      </c>
      <c r="R382" s="76">
        <f>SUMIFS('اليومية العامة'!$I$6:$I$1600,'اليومية العامة'!$F$6:$F$1600,$B382,'اليومية العامة'!$B$6:$B$1600,$R$1)</f>
        <v>0</v>
      </c>
      <c r="S382" s="76">
        <f>SUMIFS('اليومية العامة'!$M$6:$M$1600,'اليومية العامة'!$J$6:$J$1600,$B382,'اليومية العامة'!$B$6:$B$1600,$R$1)</f>
        <v>0</v>
      </c>
      <c r="T382" s="76">
        <f>SUMIFS('اليومية العامة'!$I$6:$I$1600,'اليومية العامة'!$F$6:$F$1600,$B382,'اليومية العامة'!$B$6:$B$1600,$T$1)</f>
        <v>0</v>
      </c>
      <c r="U382" s="76">
        <f>SUMIFS('اليومية العامة'!$M$6:$M$1600,'اليومية العامة'!$J$6:$J$1600,$B382,'اليومية العامة'!$B$6:$B$1600,$T$1)</f>
        <v>0</v>
      </c>
      <c r="V382" s="76">
        <f>SUMIFS('اليومية العامة'!$I$6:$I$1600,'اليومية العامة'!$F$6:$F$1600,$B382,'اليومية العامة'!$B$6:$B$1600,$V$1)</f>
        <v>0</v>
      </c>
      <c r="W382" s="76">
        <f>SUMIFS('اليومية العامة'!$M$6:$M$1600,'اليومية العامة'!$J$6:$J$1600,$B382,'اليومية العامة'!$B$6:$B$1600,$V$1)</f>
        <v>0</v>
      </c>
      <c r="X382" s="76">
        <f>SUMIFS('اليومية العامة'!$I$6:$I$1600,'اليومية العامة'!$F$6:$F$1600,$B382,'اليومية العامة'!$B$6:$B$1600,$X$1)</f>
        <v>0</v>
      </c>
      <c r="Y382" s="76">
        <f>SUMIFS('اليومية العامة'!$M$6:$M$1600,'اليومية العامة'!$J$6:$J$1600,$B382,'اليومية العامة'!$B$6:$B$1600,$X$1)</f>
        <v>0</v>
      </c>
      <c r="Z382" s="76">
        <f>SUMIFS('اليومية العامة'!$I$6:$I$1600,'اليومية العامة'!$F$6:$F$1600,$B382,'اليومية العامة'!$B$6:$B$1600,$Z$1)</f>
        <v>0</v>
      </c>
      <c r="AA382" s="76">
        <f>SUMIFS('اليومية العامة'!$M$6:$M$1600,'اليومية العامة'!$J$6:$J$1600,$B382,'اليومية العامة'!$B$6:$B$1600,$Z$1)</f>
        <v>0</v>
      </c>
      <c r="AB382" s="76">
        <f>SUMIFS('اليومية العامة'!$I$6:$I$1600,'اليومية العامة'!$F$6:$F$1600,$B382,'اليومية العامة'!$B$6:$B$1600,$AB$1)</f>
        <v>0</v>
      </c>
      <c r="AC382" s="76">
        <f>SUMIFS('اليومية العامة'!$M$6:$M$1600,'اليومية العامة'!$J$6:$J$1600,$B382,'اليومية العامة'!$B$6:$B$1600,$AB$1)</f>
        <v>0</v>
      </c>
      <c r="AD382" s="76">
        <f t="shared" si="21"/>
        <v>0</v>
      </c>
      <c r="AE382" s="76">
        <f t="shared" si="22"/>
        <v>0</v>
      </c>
      <c r="AF382" s="20" t="str">
        <f t="shared" si="23"/>
        <v/>
      </c>
    </row>
    <row r="383" spans="1:32" x14ac:dyDescent="0.25">
      <c r="A383" s="75">
        <f>'دليل الحسابات'!A381</f>
        <v>0</v>
      </c>
      <c r="B383" s="75">
        <f>'دليل الحسابات'!B381</f>
        <v>0</v>
      </c>
      <c r="C383" s="75">
        <f>'دليل الحسابات'!C381</f>
        <v>0</v>
      </c>
      <c r="D383" s="76">
        <f>SUMIFS('القيد الإفتتاحي'!$I$6:$I$1600,'القيد الإفتتاحي'!$F$6:$F$1600,$B383,'القيد الإفتتاحي'!$B$6:$B$1600,$D$1)</f>
        <v>0</v>
      </c>
      <c r="E383" s="76">
        <f>SUMIFS('القيد الإفتتاحي'!$M$6:$M$1600,'القيد الإفتتاحي'!$J$6:$J$1600,$B383,'القيد الإفتتاحي'!$B$6:$B$1600,$D$1)</f>
        <v>0</v>
      </c>
      <c r="F383" s="76">
        <f>SUMIFS('اليومية العامة'!$I$6:$I$1600,'اليومية العامة'!$F$6:$F$1600,$B383,'اليومية العامة'!$B$6:$B$1600,$F$1)</f>
        <v>0</v>
      </c>
      <c r="G383" s="76">
        <f>SUMIFS('اليومية العامة'!$M$6:$M$1600,'اليومية العامة'!$J$6:$J$1600,$B383,'اليومية العامة'!$B$6:$B$1600,$F$1)</f>
        <v>0</v>
      </c>
      <c r="H383" s="76">
        <f>SUMIFS('اليومية العامة'!$I$6:$I$1600,'اليومية العامة'!$F$6:$F$1600,$B383,'اليومية العامة'!$B$6:$B$1600,$H$1)</f>
        <v>0</v>
      </c>
      <c r="I383" s="76">
        <f>SUMIFS('اليومية العامة'!$M$6:$M$1600,'اليومية العامة'!$J$6:$J$1600,$B383,'اليومية العامة'!$B$6:$B$1600,$H$1)</f>
        <v>0</v>
      </c>
      <c r="J383" s="76">
        <f>SUMIFS('اليومية العامة'!$I$6:$I$1600,'اليومية العامة'!$F$6:$F$1600,$B383,'اليومية العامة'!$B$6:$B$1600,$J$1)</f>
        <v>0</v>
      </c>
      <c r="K383" s="76">
        <f>SUMIFS('اليومية العامة'!$M$6:$M$1600,'اليومية العامة'!$J$6:$J$1600,$B383,'اليومية العامة'!$B$6:$B$1600,$J$1)</f>
        <v>0</v>
      </c>
      <c r="L383" s="76">
        <f>SUMIFS('اليومية العامة'!$I$6:$I$1600,'اليومية العامة'!$F$6:$F$1600,$B383,'اليومية العامة'!$B$6:$B$1600,$L$1)</f>
        <v>0</v>
      </c>
      <c r="M383" s="76">
        <f>SUMIFS('اليومية العامة'!$M$6:$M$1600,'اليومية العامة'!$J$6:$J$1600,$B383,'اليومية العامة'!$B$6:$B$1600,$L$1)</f>
        <v>0</v>
      </c>
      <c r="N383" s="76">
        <f>SUMIFS('اليومية العامة'!$I$6:$I$1600,'اليومية العامة'!$F$6:$F$1600,$B383,'اليومية العامة'!$B$6:$B$1600,$N$1)</f>
        <v>0</v>
      </c>
      <c r="O383" s="76">
        <f>SUMIFS('اليومية العامة'!$M$6:$M$1600,'اليومية العامة'!$J$6:$J$1600,$B383,'اليومية العامة'!$B$6:$B$1600,$N$1)</f>
        <v>0</v>
      </c>
      <c r="P383" s="76">
        <f>SUMIFS('اليومية العامة'!$I$6:$I$1600,'اليومية العامة'!$F$6:$F$1600,$B383,'اليومية العامة'!$B$6:$B$1600,$P$1)</f>
        <v>0</v>
      </c>
      <c r="Q383" s="76">
        <f>SUMIFS('اليومية العامة'!$M$6:$M$1600,'اليومية العامة'!$J$6:$J$1600,$B383,'اليومية العامة'!$B$6:$B$1600,$P$1)</f>
        <v>0</v>
      </c>
      <c r="R383" s="76">
        <f>SUMIFS('اليومية العامة'!$I$6:$I$1600,'اليومية العامة'!$F$6:$F$1600,$B383,'اليومية العامة'!$B$6:$B$1600,$R$1)</f>
        <v>0</v>
      </c>
      <c r="S383" s="76">
        <f>SUMIFS('اليومية العامة'!$M$6:$M$1600,'اليومية العامة'!$J$6:$J$1600,$B383,'اليومية العامة'!$B$6:$B$1600,$R$1)</f>
        <v>0</v>
      </c>
      <c r="T383" s="76">
        <f>SUMIFS('اليومية العامة'!$I$6:$I$1600,'اليومية العامة'!$F$6:$F$1600,$B383,'اليومية العامة'!$B$6:$B$1600,$T$1)</f>
        <v>0</v>
      </c>
      <c r="U383" s="76">
        <f>SUMIFS('اليومية العامة'!$M$6:$M$1600,'اليومية العامة'!$J$6:$J$1600,$B383,'اليومية العامة'!$B$6:$B$1600,$T$1)</f>
        <v>0</v>
      </c>
      <c r="V383" s="76">
        <f>SUMIFS('اليومية العامة'!$I$6:$I$1600,'اليومية العامة'!$F$6:$F$1600,$B383,'اليومية العامة'!$B$6:$B$1600,$V$1)</f>
        <v>0</v>
      </c>
      <c r="W383" s="76">
        <f>SUMIFS('اليومية العامة'!$M$6:$M$1600,'اليومية العامة'!$J$6:$J$1600,$B383,'اليومية العامة'!$B$6:$B$1600,$V$1)</f>
        <v>0</v>
      </c>
      <c r="X383" s="76">
        <f>SUMIFS('اليومية العامة'!$I$6:$I$1600,'اليومية العامة'!$F$6:$F$1600,$B383,'اليومية العامة'!$B$6:$B$1600,$X$1)</f>
        <v>0</v>
      </c>
      <c r="Y383" s="76">
        <f>SUMIFS('اليومية العامة'!$M$6:$M$1600,'اليومية العامة'!$J$6:$J$1600,$B383,'اليومية العامة'!$B$6:$B$1600,$X$1)</f>
        <v>0</v>
      </c>
      <c r="Z383" s="76">
        <f>SUMIFS('اليومية العامة'!$I$6:$I$1600,'اليومية العامة'!$F$6:$F$1600,$B383,'اليومية العامة'!$B$6:$B$1600,$Z$1)</f>
        <v>0</v>
      </c>
      <c r="AA383" s="76">
        <f>SUMIFS('اليومية العامة'!$M$6:$M$1600,'اليومية العامة'!$J$6:$J$1600,$B383,'اليومية العامة'!$B$6:$B$1600,$Z$1)</f>
        <v>0</v>
      </c>
      <c r="AB383" s="76">
        <f>SUMIFS('اليومية العامة'!$I$6:$I$1600,'اليومية العامة'!$F$6:$F$1600,$B383,'اليومية العامة'!$B$6:$B$1600,$AB$1)</f>
        <v>0</v>
      </c>
      <c r="AC383" s="76">
        <f>SUMIFS('اليومية العامة'!$M$6:$M$1600,'اليومية العامة'!$J$6:$J$1600,$B383,'اليومية العامة'!$B$6:$B$1600,$AB$1)</f>
        <v>0</v>
      </c>
      <c r="AD383" s="76">
        <f t="shared" si="21"/>
        <v>0</v>
      </c>
      <c r="AE383" s="76">
        <f t="shared" si="22"/>
        <v>0</v>
      </c>
      <c r="AF383" s="20" t="str">
        <f t="shared" si="23"/>
        <v/>
      </c>
    </row>
    <row r="384" spans="1:32" x14ac:dyDescent="0.25">
      <c r="A384" s="75">
        <f>'دليل الحسابات'!A382</f>
        <v>0</v>
      </c>
      <c r="B384" s="75">
        <f>'دليل الحسابات'!B382</f>
        <v>0</v>
      </c>
      <c r="C384" s="75">
        <f>'دليل الحسابات'!C382</f>
        <v>0</v>
      </c>
      <c r="D384" s="76">
        <f>SUMIFS('القيد الإفتتاحي'!$I$6:$I$1600,'القيد الإفتتاحي'!$F$6:$F$1600,$B384,'القيد الإفتتاحي'!$B$6:$B$1600,$D$1)</f>
        <v>0</v>
      </c>
      <c r="E384" s="76">
        <f>SUMIFS('القيد الإفتتاحي'!$M$6:$M$1600,'القيد الإفتتاحي'!$J$6:$J$1600,$B384,'القيد الإفتتاحي'!$B$6:$B$1600,$D$1)</f>
        <v>0</v>
      </c>
      <c r="F384" s="76">
        <f>SUMIFS('اليومية العامة'!$I$6:$I$1600,'اليومية العامة'!$F$6:$F$1600,$B384,'اليومية العامة'!$B$6:$B$1600,$F$1)</f>
        <v>0</v>
      </c>
      <c r="G384" s="76">
        <f>SUMIFS('اليومية العامة'!$M$6:$M$1600,'اليومية العامة'!$J$6:$J$1600,$B384,'اليومية العامة'!$B$6:$B$1600,$F$1)</f>
        <v>0</v>
      </c>
      <c r="H384" s="76">
        <f>SUMIFS('اليومية العامة'!$I$6:$I$1600,'اليومية العامة'!$F$6:$F$1600,$B384,'اليومية العامة'!$B$6:$B$1600,$H$1)</f>
        <v>0</v>
      </c>
      <c r="I384" s="76">
        <f>SUMIFS('اليومية العامة'!$M$6:$M$1600,'اليومية العامة'!$J$6:$J$1600,$B384,'اليومية العامة'!$B$6:$B$1600,$H$1)</f>
        <v>0</v>
      </c>
      <c r="J384" s="76">
        <f>SUMIFS('اليومية العامة'!$I$6:$I$1600,'اليومية العامة'!$F$6:$F$1600,$B384,'اليومية العامة'!$B$6:$B$1600,$J$1)</f>
        <v>0</v>
      </c>
      <c r="K384" s="76">
        <f>SUMIFS('اليومية العامة'!$M$6:$M$1600,'اليومية العامة'!$J$6:$J$1600,$B384,'اليومية العامة'!$B$6:$B$1600,$J$1)</f>
        <v>0</v>
      </c>
      <c r="L384" s="76">
        <f>SUMIFS('اليومية العامة'!$I$6:$I$1600,'اليومية العامة'!$F$6:$F$1600,$B384,'اليومية العامة'!$B$6:$B$1600,$L$1)</f>
        <v>0</v>
      </c>
      <c r="M384" s="76">
        <f>SUMIFS('اليومية العامة'!$M$6:$M$1600,'اليومية العامة'!$J$6:$J$1600,$B384,'اليومية العامة'!$B$6:$B$1600,$L$1)</f>
        <v>0</v>
      </c>
      <c r="N384" s="76">
        <f>SUMIFS('اليومية العامة'!$I$6:$I$1600,'اليومية العامة'!$F$6:$F$1600,$B384,'اليومية العامة'!$B$6:$B$1600,$N$1)</f>
        <v>0</v>
      </c>
      <c r="O384" s="76">
        <f>SUMIFS('اليومية العامة'!$M$6:$M$1600,'اليومية العامة'!$J$6:$J$1600,$B384,'اليومية العامة'!$B$6:$B$1600,$N$1)</f>
        <v>0</v>
      </c>
      <c r="P384" s="76">
        <f>SUMIFS('اليومية العامة'!$I$6:$I$1600,'اليومية العامة'!$F$6:$F$1600,$B384,'اليومية العامة'!$B$6:$B$1600,$P$1)</f>
        <v>0</v>
      </c>
      <c r="Q384" s="76">
        <f>SUMIFS('اليومية العامة'!$M$6:$M$1600,'اليومية العامة'!$J$6:$J$1600,$B384,'اليومية العامة'!$B$6:$B$1600,$P$1)</f>
        <v>0</v>
      </c>
      <c r="R384" s="76">
        <f>SUMIFS('اليومية العامة'!$I$6:$I$1600,'اليومية العامة'!$F$6:$F$1600,$B384,'اليومية العامة'!$B$6:$B$1600,$R$1)</f>
        <v>0</v>
      </c>
      <c r="S384" s="76">
        <f>SUMIFS('اليومية العامة'!$M$6:$M$1600,'اليومية العامة'!$J$6:$J$1600,$B384,'اليومية العامة'!$B$6:$B$1600,$R$1)</f>
        <v>0</v>
      </c>
      <c r="T384" s="76">
        <f>SUMIFS('اليومية العامة'!$I$6:$I$1600,'اليومية العامة'!$F$6:$F$1600,$B384,'اليومية العامة'!$B$6:$B$1600,$T$1)</f>
        <v>0</v>
      </c>
      <c r="U384" s="76">
        <f>SUMIFS('اليومية العامة'!$M$6:$M$1600,'اليومية العامة'!$J$6:$J$1600,$B384,'اليومية العامة'!$B$6:$B$1600,$T$1)</f>
        <v>0</v>
      </c>
      <c r="V384" s="76">
        <f>SUMIFS('اليومية العامة'!$I$6:$I$1600,'اليومية العامة'!$F$6:$F$1600,$B384,'اليومية العامة'!$B$6:$B$1600,$V$1)</f>
        <v>0</v>
      </c>
      <c r="W384" s="76">
        <f>SUMIFS('اليومية العامة'!$M$6:$M$1600,'اليومية العامة'!$J$6:$J$1600,$B384,'اليومية العامة'!$B$6:$B$1600,$V$1)</f>
        <v>0</v>
      </c>
      <c r="X384" s="76">
        <f>SUMIFS('اليومية العامة'!$I$6:$I$1600,'اليومية العامة'!$F$6:$F$1600,$B384,'اليومية العامة'!$B$6:$B$1600,$X$1)</f>
        <v>0</v>
      </c>
      <c r="Y384" s="76">
        <f>SUMIFS('اليومية العامة'!$M$6:$M$1600,'اليومية العامة'!$J$6:$J$1600,$B384,'اليومية العامة'!$B$6:$B$1600,$X$1)</f>
        <v>0</v>
      </c>
      <c r="Z384" s="76">
        <f>SUMIFS('اليومية العامة'!$I$6:$I$1600,'اليومية العامة'!$F$6:$F$1600,$B384,'اليومية العامة'!$B$6:$B$1600,$Z$1)</f>
        <v>0</v>
      </c>
      <c r="AA384" s="76">
        <f>SUMIFS('اليومية العامة'!$M$6:$M$1600,'اليومية العامة'!$J$6:$J$1600,$B384,'اليومية العامة'!$B$6:$B$1600,$Z$1)</f>
        <v>0</v>
      </c>
      <c r="AB384" s="76">
        <f>SUMIFS('اليومية العامة'!$I$6:$I$1600,'اليومية العامة'!$F$6:$F$1600,$B384,'اليومية العامة'!$B$6:$B$1600,$AB$1)</f>
        <v>0</v>
      </c>
      <c r="AC384" s="76">
        <f>SUMIFS('اليومية العامة'!$M$6:$M$1600,'اليومية العامة'!$J$6:$J$1600,$B384,'اليومية العامة'!$B$6:$B$1600,$AB$1)</f>
        <v>0</v>
      </c>
      <c r="AD384" s="76">
        <f t="shared" si="21"/>
        <v>0</v>
      </c>
      <c r="AE384" s="76">
        <f t="shared" si="22"/>
        <v>0</v>
      </c>
      <c r="AF384" s="20" t="str">
        <f t="shared" si="23"/>
        <v/>
      </c>
    </row>
    <row r="385" spans="1:32" x14ac:dyDescent="0.25">
      <c r="A385" s="75">
        <f>'دليل الحسابات'!A383</f>
        <v>0</v>
      </c>
      <c r="B385" s="75">
        <f>'دليل الحسابات'!B383</f>
        <v>0</v>
      </c>
      <c r="C385" s="75">
        <f>'دليل الحسابات'!C383</f>
        <v>0</v>
      </c>
      <c r="D385" s="76">
        <f>SUMIFS('القيد الإفتتاحي'!$I$6:$I$1600,'القيد الإفتتاحي'!$F$6:$F$1600,$B385,'القيد الإفتتاحي'!$B$6:$B$1600,$D$1)</f>
        <v>0</v>
      </c>
      <c r="E385" s="76">
        <f>SUMIFS('القيد الإفتتاحي'!$M$6:$M$1600,'القيد الإفتتاحي'!$J$6:$J$1600,$B385,'القيد الإفتتاحي'!$B$6:$B$1600,$D$1)</f>
        <v>0</v>
      </c>
      <c r="F385" s="76">
        <f>SUMIFS('اليومية العامة'!$I$6:$I$1600,'اليومية العامة'!$F$6:$F$1600,$B385,'اليومية العامة'!$B$6:$B$1600,$F$1)</f>
        <v>0</v>
      </c>
      <c r="G385" s="76">
        <f>SUMIFS('اليومية العامة'!$M$6:$M$1600,'اليومية العامة'!$J$6:$J$1600,$B385,'اليومية العامة'!$B$6:$B$1600,$F$1)</f>
        <v>0</v>
      </c>
      <c r="H385" s="76">
        <f>SUMIFS('اليومية العامة'!$I$6:$I$1600,'اليومية العامة'!$F$6:$F$1600,$B385,'اليومية العامة'!$B$6:$B$1600,$H$1)</f>
        <v>0</v>
      </c>
      <c r="I385" s="76">
        <f>SUMIFS('اليومية العامة'!$M$6:$M$1600,'اليومية العامة'!$J$6:$J$1600,$B385,'اليومية العامة'!$B$6:$B$1600,$H$1)</f>
        <v>0</v>
      </c>
      <c r="J385" s="76">
        <f>SUMIFS('اليومية العامة'!$I$6:$I$1600,'اليومية العامة'!$F$6:$F$1600,$B385,'اليومية العامة'!$B$6:$B$1600,$J$1)</f>
        <v>0</v>
      </c>
      <c r="K385" s="76">
        <f>SUMIFS('اليومية العامة'!$M$6:$M$1600,'اليومية العامة'!$J$6:$J$1600,$B385,'اليومية العامة'!$B$6:$B$1600,$J$1)</f>
        <v>0</v>
      </c>
      <c r="L385" s="76">
        <f>SUMIFS('اليومية العامة'!$I$6:$I$1600,'اليومية العامة'!$F$6:$F$1600,$B385,'اليومية العامة'!$B$6:$B$1600,$L$1)</f>
        <v>0</v>
      </c>
      <c r="M385" s="76">
        <f>SUMIFS('اليومية العامة'!$M$6:$M$1600,'اليومية العامة'!$J$6:$J$1600,$B385,'اليومية العامة'!$B$6:$B$1600,$L$1)</f>
        <v>0</v>
      </c>
      <c r="N385" s="76">
        <f>SUMIFS('اليومية العامة'!$I$6:$I$1600,'اليومية العامة'!$F$6:$F$1600,$B385,'اليومية العامة'!$B$6:$B$1600,$N$1)</f>
        <v>0</v>
      </c>
      <c r="O385" s="76">
        <f>SUMIFS('اليومية العامة'!$M$6:$M$1600,'اليومية العامة'!$J$6:$J$1600,$B385,'اليومية العامة'!$B$6:$B$1600,$N$1)</f>
        <v>0</v>
      </c>
      <c r="P385" s="76">
        <f>SUMIFS('اليومية العامة'!$I$6:$I$1600,'اليومية العامة'!$F$6:$F$1600,$B385,'اليومية العامة'!$B$6:$B$1600,$P$1)</f>
        <v>0</v>
      </c>
      <c r="Q385" s="76">
        <f>SUMIFS('اليومية العامة'!$M$6:$M$1600,'اليومية العامة'!$J$6:$J$1600,$B385,'اليومية العامة'!$B$6:$B$1600,$P$1)</f>
        <v>0</v>
      </c>
      <c r="R385" s="76">
        <f>SUMIFS('اليومية العامة'!$I$6:$I$1600,'اليومية العامة'!$F$6:$F$1600,$B385,'اليومية العامة'!$B$6:$B$1600,$R$1)</f>
        <v>0</v>
      </c>
      <c r="S385" s="76">
        <f>SUMIFS('اليومية العامة'!$M$6:$M$1600,'اليومية العامة'!$J$6:$J$1600,$B385,'اليومية العامة'!$B$6:$B$1600,$R$1)</f>
        <v>0</v>
      </c>
      <c r="T385" s="76">
        <f>SUMIFS('اليومية العامة'!$I$6:$I$1600,'اليومية العامة'!$F$6:$F$1600,$B385,'اليومية العامة'!$B$6:$B$1600,$T$1)</f>
        <v>0</v>
      </c>
      <c r="U385" s="76">
        <f>SUMIFS('اليومية العامة'!$M$6:$M$1600,'اليومية العامة'!$J$6:$J$1600,$B385,'اليومية العامة'!$B$6:$B$1600,$T$1)</f>
        <v>0</v>
      </c>
      <c r="V385" s="76">
        <f>SUMIFS('اليومية العامة'!$I$6:$I$1600,'اليومية العامة'!$F$6:$F$1600,$B385,'اليومية العامة'!$B$6:$B$1600,$V$1)</f>
        <v>0</v>
      </c>
      <c r="W385" s="76">
        <f>SUMIFS('اليومية العامة'!$M$6:$M$1600,'اليومية العامة'!$J$6:$J$1600,$B385,'اليومية العامة'!$B$6:$B$1600,$V$1)</f>
        <v>0</v>
      </c>
      <c r="X385" s="76">
        <f>SUMIFS('اليومية العامة'!$I$6:$I$1600,'اليومية العامة'!$F$6:$F$1600,$B385,'اليومية العامة'!$B$6:$B$1600,$X$1)</f>
        <v>0</v>
      </c>
      <c r="Y385" s="76">
        <f>SUMIFS('اليومية العامة'!$M$6:$M$1600,'اليومية العامة'!$J$6:$J$1600,$B385,'اليومية العامة'!$B$6:$B$1600,$X$1)</f>
        <v>0</v>
      </c>
      <c r="Z385" s="76">
        <f>SUMIFS('اليومية العامة'!$I$6:$I$1600,'اليومية العامة'!$F$6:$F$1600,$B385,'اليومية العامة'!$B$6:$B$1600,$Z$1)</f>
        <v>0</v>
      </c>
      <c r="AA385" s="76">
        <f>SUMIFS('اليومية العامة'!$M$6:$M$1600,'اليومية العامة'!$J$6:$J$1600,$B385,'اليومية العامة'!$B$6:$B$1600,$Z$1)</f>
        <v>0</v>
      </c>
      <c r="AB385" s="76">
        <f>SUMIFS('اليومية العامة'!$I$6:$I$1600,'اليومية العامة'!$F$6:$F$1600,$B385,'اليومية العامة'!$B$6:$B$1600,$AB$1)</f>
        <v>0</v>
      </c>
      <c r="AC385" s="76">
        <f>SUMIFS('اليومية العامة'!$M$6:$M$1600,'اليومية العامة'!$J$6:$J$1600,$B385,'اليومية العامة'!$B$6:$B$1600,$AB$1)</f>
        <v>0</v>
      </c>
      <c r="AD385" s="76">
        <f t="shared" si="21"/>
        <v>0</v>
      </c>
      <c r="AE385" s="76">
        <f t="shared" si="22"/>
        <v>0</v>
      </c>
      <c r="AF385" s="20" t="str">
        <f t="shared" si="23"/>
        <v/>
      </c>
    </row>
    <row r="386" spans="1:32" x14ac:dyDescent="0.25">
      <c r="A386" s="75">
        <f>'دليل الحسابات'!A384</f>
        <v>0</v>
      </c>
      <c r="B386" s="75">
        <f>'دليل الحسابات'!B384</f>
        <v>0</v>
      </c>
      <c r="C386" s="75">
        <f>'دليل الحسابات'!C384</f>
        <v>0</v>
      </c>
      <c r="D386" s="76">
        <f>SUMIFS('القيد الإفتتاحي'!$I$6:$I$1600,'القيد الإفتتاحي'!$F$6:$F$1600,$B386,'القيد الإفتتاحي'!$B$6:$B$1600,$D$1)</f>
        <v>0</v>
      </c>
      <c r="E386" s="76">
        <f>SUMIFS('القيد الإفتتاحي'!$M$6:$M$1600,'القيد الإفتتاحي'!$J$6:$J$1600,$B386,'القيد الإفتتاحي'!$B$6:$B$1600,$D$1)</f>
        <v>0</v>
      </c>
      <c r="F386" s="76">
        <f>SUMIFS('اليومية العامة'!$I$6:$I$1600,'اليومية العامة'!$F$6:$F$1600,$B386,'اليومية العامة'!$B$6:$B$1600,$F$1)</f>
        <v>0</v>
      </c>
      <c r="G386" s="76">
        <f>SUMIFS('اليومية العامة'!$M$6:$M$1600,'اليومية العامة'!$J$6:$J$1600,$B386,'اليومية العامة'!$B$6:$B$1600,$F$1)</f>
        <v>0</v>
      </c>
      <c r="H386" s="76">
        <f>SUMIFS('اليومية العامة'!$I$6:$I$1600,'اليومية العامة'!$F$6:$F$1600,$B386,'اليومية العامة'!$B$6:$B$1600,$H$1)</f>
        <v>0</v>
      </c>
      <c r="I386" s="76">
        <f>SUMIFS('اليومية العامة'!$M$6:$M$1600,'اليومية العامة'!$J$6:$J$1600,$B386,'اليومية العامة'!$B$6:$B$1600,$H$1)</f>
        <v>0</v>
      </c>
      <c r="J386" s="76">
        <f>SUMIFS('اليومية العامة'!$I$6:$I$1600,'اليومية العامة'!$F$6:$F$1600,$B386,'اليومية العامة'!$B$6:$B$1600,$J$1)</f>
        <v>0</v>
      </c>
      <c r="K386" s="76">
        <f>SUMIFS('اليومية العامة'!$M$6:$M$1600,'اليومية العامة'!$J$6:$J$1600,$B386,'اليومية العامة'!$B$6:$B$1600,$J$1)</f>
        <v>0</v>
      </c>
      <c r="L386" s="76">
        <f>SUMIFS('اليومية العامة'!$I$6:$I$1600,'اليومية العامة'!$F$6:$F$1600,$B386,'اليومية العامة'!$B$6:$B$1600,$L$1)</f>
        <v>0</v>
      </c>
      <c r="M386" s="76">
        <f>SUMIFS('اليومية العامة'!$M$6:$M$1600,'اليومية العامة'!$J$6:$J$1600,$B386,'اليومية العامة'!$B$6:$B$1600,$L$1)</f>
        <v>0</v>
      </c>
      <c r="N386" s="76">
        <f>SUMIFS('اليومية العامة'!$I$6:$I$1600,'اليومية العامة'!$F$6:$F$1600,$B386,'اليومية العامة'!$B$6:$B$1600,$N$1)</f>
        <v>0</v>
      </c>
      <c r="O386" s="76">
        <f>SUMIFS('اليومية العامة'!$M$6:$M$1600,'اليومية العامة'!$J$6:$J$1600,$B386,'اليومية العامة'!$B$6:$B$1600,$N$1)</f>
        <v>0</v>
      </c>
      <c r="P386" s="76">
        <f>SUMIFS('اليومية العامة'!$I$6:$I$1600,'اليومية العامة'!$F$6:$F$1600,$B386,'اليومية العامة'!$B$6:$B$1600,$P$1)</f>
        <v>0</v>
      </c>
      <c r="Q386" s="76">
        <f>SUMIFS('اليومية العامة'!$M$6:$M$1600,'اليومية العامة'!$J$6:$J$1600,$B386,'اليومية العامة'!$B$6:$B$1600,$P$1)</f>
        <v>0</v>
      </c>
      <c r="R386" s="76">
        <f>SUMIFS('اليومية العامة'!$I$6:$I$1600,'اليومية العامة'!$F$6:$F$1600,$B386,'اليومية العامة'!$B$6:$B$1600,$R$1)</f>
        <v>0</v>
      </c>
      <c r="S386" s="76">
        <f>SUMIFS('اليومية العامة'!$M$6:$M$1600,'اليومية العامة'!$J$6:$J$1600,$B386,'اليومية العامة'!$B$6:$B$1600,$R$1)</f>
        <v>0</v>
      </c>
      <c r="T386" s="76">
        <f>SUMIFS('اليومية العامة'!$I$6:$I$1600,'اليومية العامة'!$F$6:$F$1600,$B386,'اليومية العامة'!$B$6:$B$1600,$T$1)</f>
        <v>0</v>
      </c>
      <c r="U386" s="76">
        <f>SUMIFS('اليومية العامة'!$M$6:$M$1600,'اليومية العامة'!$J$6:$J$1600,$B386,'اليومية العامة'!$B$6:$B$1600,$T$1)</f>
        <v>0</v>
      </c>
      <c r="V386" s="76">
        <f>SUMIFS('اليومية العامة'!$I$6:$I$1600,'اليومية العامة'!$F$6:$F$1600,$B386,'اليومية العامة'!$B$6:$B$1600,$V$1)</f>
        <v>0</v>
      </c>
      <c r="W386" s="76">
        <f>SUMIFS('اليومية العامة'!$M$6:$M$1600,'اليومية العامة'!$J$6:$J$1600,$B386,'اليومية العامة'!$B$6:$B$1600,$V$1)</f>
        <v>0</v>
      </c>
      <c r="X386" s="76">
        <f>SUMIFS('اليومية العامة'!$I$6:$I$1600,'اليومية العامة'!$F$6:$F$1600,$B386,'اليومية العامة'!$B$6:$B$1600,$X$1)</f>
        <v>0</v>
      </c>
      <c r="Y386" s="76">
        <f>SUMIFS('اليومية العامة'!$M$6:$M$1600,'اليومية العامة'!$J$6:$J$1600,$B386,'اليومية العامة'!$B$6:$B$1600,$X$1)</f>
        <v>0</v>
      </c>
      <c r="Z386" s="76">
        <f>SUMIFS('اليومية العامة'!$I$6:$I$1600,'اليومية العامة'!$F$6:$F$1600,$B386,'اليومية العامة'!$B$6:$B$1600,$Z$1)</f>
        <v>0</v>
      </c>
      <c r="AA386" s="76">
        <f>SUMIFS('اليومية العامة'!$M$6:$M$1600,'اليومية العامة'!$J$6:$J$1600,$B386,'اليومية العامة'!$B$6:$B$1600,$Z$1)</f>
        <v>0</v>
      </c>
      <c r="AB386" s="76">
        <f>SUMIFS('اليومية العامة'!$I$6:$I$1600,'اليومية العامة'!$F$6:$F$1600,$B386,'اليومية العامة'!$B$6:$B$1600,$AB$1)</f>
        <v>0</v>
      </c>
      <c r="AC386" s="76">
        <f>SUMIFS('اليومية العامة'!$M$6:$M$1600,'اليومية العامة'!$J$6:$J$1600,$B386,'اليومية العامة'!$B$6:$B$1600,$AB$1)</f>
        <v>0</v>
      </c>
      <c r="AD386" s="76">
        <f t="shared" si="21"/>
        <v>0</v>
      </c>
      <c r="AE386" s="76">
        <f t="shared" si="22"/>
        <v>0</v>
      </c>
      <c r="AF386" s="20" t="str">
        <f t="shared" si="23"/>
        <v/>
      </c>
    </row>
    <row r="387" spans="1:32" x14ac:dyDescent="0.25">
      <c r="A387" s="75">
        <f>'دليل الحسابات'!A385</f>
        <v>0</v>
      </c>
      <c r="B387" s="75">
        <f>'دليل الحسابات'!B385</f>
        <v>0</v>
      </c>
      <c r="C387" s="75">
        <f>'دليل الحسابات'!C385</f>
        <v>0</v>
      </c>
      <c r="D387" s="76">
        <f>SUMIFS('القيد الإفتتاحي'!$I$6:$I$1600,'القيد الإفتتاحي'!$F$6:$F$1600,$B387,'القيد الإفتتاحي'!$B$6:$B$1600,$D$1)</f>
        <v>0</v>
      </c>
      <c r="E387" s="76">
        <f>SUMIFS('القيد الإفتتاحي'!$M$6:$M$1600,'القيد الإفتتاحي'!$J$6:$J$1600,$B387,'القيد الإفتتاحي'!$B$6:$B$1600,$D$1)</f>
        <v>0</v>
      </c>
      <c r="F387" s="76">
        <f>SUMIFS('اليومية العامة'!$I$6:$I$1600,'اليومية العامة'!$F$6:$F$1600,$B387,'اليومية العامة'!$B$6:$B$1600,$F$1)</f>
        <v>0</v>
      </c>
      <c r="G387" s="76">
        <f>SUMIFS('اليومية العامة'!$M$6:$M$1600,'اليومية العامة'!$J$6:$J$1600,$B387,'اليومية العامة'!$B$6:$B$1600,$F$1)</f>
        <v>0</v>
      </c>
      <c r="H387" s="76">
        <f>SUMIFS('اليومية العامة'!$I$6:$I$1600,'اليومية العامة'!$F$6:$F$1600,$B387,'اليومية العامة'!$B$6:$B$1600,$H$1)</f>
        <v>0</v>
      </c>
      <c r="I387" s="76">
        <f>SUMIFS('اليومية العامة'!$M$6:$M$1600,'اليومية العامة'!$J$6:$J$1600,$B387,'اليومية العامة'!$B$6:$B$1600,$H$1)</f>
        <v>0</v>
      </c>
      <c r="J387" s="76">
        <f>SUMIFS('اليومية العامة'!$I$6:$I$1600,'اليومية العامة'!$F$6:$F$1600,$B387,'اليومية العامة'!$B$6:$B$1600,$J$1)</f>
        <v>0</v>
      </c>
      <c r="K387" s="76">
        <f>SUMIFS('اليومية العامة'!$M$6:$M$1600,'اليومية العامة'!$J$6:$J$1600,$B387,'اليومية العامة'!$B$6:$B$1600,$J$1)</f>
        <v>0</v>
      </c>
      <c r="L387" s="76">
        <f>SUMIFS('اليومية العامة'!$I$6:$I$1600,'اليومية العامة'!$F$6:$F$1600,$B387,'اليومية العامة'!$B$6:$B$1600,$L$1)</f>
        <v>0</v>
      </c>
      <c r="M387" s="76">
        <f>SUMIFS('اليومية العامة'!$M$6:$M$1600,'اليومية العامة'!$J$6:$J$1600,$B387,'اليومية العامة'!$B$6:$B$1600,$L$1)</f>
        <v>0</v>
      </c>
      <c r="N387" s="76">
        <f>SUMIFS('اليومية العامة'!$I$6:$I$1600,'اليومية العامة'!$F$6:$F$1600,$B387,'اليومية العامة'!$B$6:$B$1600,$N$1)</f>
        <v>0</v>
      </c>
      <c r="O387" s="76">
        <f>SUMIFS('اليومية العامة'!$M$6:$M$1600,'اليومية العامة'!$J$6:$J$1600,$B387,'اليومية العامة'!$B$6:$B$1600,$N$1)</f>
        <v>0</v>
      </c>
      <c r="P387" s="76">
        <f>SUMIFS('اليومية العامة'!$I$6:$I$1600,'اليومية العامة'!$F$6:$F$1600,$B387,'اليومية العامة'!$B$6:$B$1600,$P$1)</f>
        <v>0</v>
      </c>
      <c r="Q387" s="76">
        <f>SUMIFS('اليومية العامة'!$M$6:$M$1600,'اليومية العامة'!$J$6:$J$1600,$B387,'اليومية العامة'!$B$6:$B$1600,$P$1)</f>
        <v>0</v>
      </c>
      <c r="R387" s="76">
        <f>SUMIFS('اليومية العامة'!$I$6:$I$1600,'اليومية العامة'!$F$6:$F$1600,$B387,'اليومية العامة'!$B$6:$B$1600,$R$1)</f>
        <v>0</v>
      </c>
      <c r="S387" s="76">
        <f>SUMIFS('اليومية العامة'!$M$6:$M$1600,'اليومية العامة'!$J$6:$J$1600,$B387,'اليومية العامة'!$B$6:$B$1600,$R$1)</f>
        <v>0</v>
      </c>
      <c r="T387" s="76">
        <f>SUMIFS('اليومية العامة'!$I$6:$I$1600,'اليومية العامة'!$F$6:$F$1600,$B387,'اليومية العامة'!$B$6:$B$1600,$T$1)</f>
        <v>0</v>
      </c>
      <c r="U387" s="76">
        <f>SUMIFS('اليومية العامة'!$M$6:$M$1600,'اليومية العامة'!$J$6:$J$1600,$B387,'اليومية العامة'!$B$6:$B$1600,$T$1)</f>
        <v>0</v>
      </c>
      <c r="V387" s="76">
        <f>SUMIFS('اليومية العامة'!$I$6:$I$1600,'اليومية العامة'!$F$6:$F$1600,$B387,'اليومية العامة'!$B$6:$B$1600,$V$1)</f>
        <v>0</v>
      </c>
      <c r="W387" s="76">
        <f>SUMIFS('اليومية العامة'!$M$6:$M$1600,'اليومية العامة'!$J$6:$J$1600,$B387,'اليومية العامة'!$B$6:$B$1600,$V$1)</f>
        <v>0</v>
      </c>
      <c r="X387" s="76">
        <f>SUMIFS('اليومية العامة'!$I$6:$I$1600,'اليومية العامة'!$F$6:$F$1600,$B387,'اليومية العامة'!$B$6:$B$1600,$X$1)</f>
        <v>0</v>
      </c>
      <c r="Y387" s="76">
        <f>SUMIFS('اليومية العامة'!$M$6:$M$1600,'اليومية العامة'!$J$6:$J$1600,$B387,'اليومية العامة'!$B$6:$B$1600,$X$1)</f>
        <v>0</v>
      </c>
      <c r="Z387" s="76">
        <f>SUMIFS('اليومية العامة'!$I$6:$I$1600,'اليومية العامة'!$F$6:$F$1600,$B387,'اليومية العامة'!$B$6:$B$1600,$Z$1)</f>
        <v>0</v>
      </c>
      <c r="AA387" s="76">
        <f>SUMIFS('اليومية العامة'!$M$6:$M$1600,'اليومية العامة'!$J$6:$J$1600,$B387,'اليومية العامة'!$B$6:$B$1600,$Z$1)</f>
        <v>0</v>
      </c>
      <c r="AB387" s="76">
        <f>SUMIFS('اليومية العامة'!$I$6:$I$1600,'اليومية العامة'!$F$6:$F$1600,$B387,'اليومية العامة'!$B$6:$B$1600,$AB$1)</f>
        <v>0</v>
      </c>
      <c r="AC387" s="76">
        <f>SUMIFS('اليومية العامة'!$M$6:$M$1600,'اليومية العامة'!$J$6:$J$1600,$B387,'اليومية العامة'!$B$6:$B$1600,$AB$1)</f>
        <v>0</v>
      </c>
      <c r="AD387" s="76">
        <f t="shared" si="21"/>
        <v>0</v>
      </c>
      <c r="AE387" s="76">
        <f t="shared" si="22"/>
        <v>0</v>
      </c>
      <c r="AF387" s="20" t="str">
        <f t="shared" si="23"/>
        <v/>
      </c>
    </row>
    <row r="388" spans="1:32" x14ac:dyDescent="0.25">
      <c r="A388" s="75">
        <f>'دليل الحسابات'!A386</f>
        <v>0</v>
      </c>
      <c r="B388" s="75">
        <f>'دليل الحسابات'!B386</f>
        <v>0</v>
      </c>
      <c r="C388" s="75">
        <f>'دليل الحسابات'!C386</f>
        <v>0</v>
      </c>
      <c r="D388" s="76">
        <f>SUMIFS('القيد الإفتتاحي'!$I$6:$I$1600,'القيد الإفتتاحي'!$F$6:$F$1600,$B388,'القيد الإفتتاحي'!$B$6:$B$1600,$D$1)</f>
        <v>0</v>
      </c>
      <c r="E388" s="76">
        <f>SUMIFS('القيد الإفتتاحي'!$M$6:$M$1600,'القيد الإفتتاحي'!$J$6:$J$1600,$B388,'القيد الإفتتاحي'!$B$6:$B$1600,$D$1)</f>
        <v>0</v>
      </c>
      <c r="F388" s="76">
        <f>SUMIFS('اليومية العامة'!$I$6:$I$1600,'اليومية العامة'!$F$6:$F$1600,$B388,'اليومية العامة'!$B$6:$B$1600,$F$1)</f>
        <v>0</v>
      </c>
      <c r="G388" s="76">
        <f>SUMIFS('اليومية العامة'!$M$6:$M$1600,'اليومية العامة'!$J$6:$J$1600,$B388,'اليومية العامة'!$B$6:$B$1600,$F$1)</f>
        <v>0</v>
      </c>
      <c r="H388" s="76">
        <f>SUMIFS('اليومية العامة'!$I$6:$I$1600,'اليومية العامة'!$F$6:$F$1600,$B388,'اليومية العامة'!$B$6:$B$1600,$H$1)</f>
        <v>0</v>
      </c>
      <c r="I388" s="76">
        <f>SUMIFS('اليومية العامة'!$M$6:$M$1600,'اليومية العامة'!$J$6:$J$1600,$B388,'اليومية العامة'!$B$6:$B$1600,$H$1)</f>
        <v>0</v>
      </c>
      <c r="J388" s="76">
        <f>SUMIFS('اليومية العامة'!$I$6:$I$1600,'اليومية العامة'!$F$6:$F$1600,$B388,'اليومية العامة'!$B$6:$B$1600,$J$1)</f>
        <v>0</v>
      </c>
      <c r="K388" s="76">
        <f>SUMIFS('اليومية العامة'!$M$6:$M$1600,'اليومية العامة'!$J$6:$J$1600,$B388,'اليومية العامة'!$B$6:$B$1600,$J$1)</f>
        <v>0</v>
      </c>
      <c r="L388" s="76">
        <f>SUMIFS('اليومية العامة'!$I$6:$I$1600,'اليومية العامة'!$F$6:$F$1600,$B388,'اليومية العامة'!$B$6:$B$1600,$L$1)</f>
        <v>0</v>
      </c>
      <c r="M388" s="76">
        <f>SUMIFS('اليومية العامة'!$M$6:$M$1600,'اليومية العامة'!$J$6:$J$1600,$B388,'اليومية العامة'!$B$6:$B$1600,$L$1)</f>
        <v>0</v>
      </c>
      <c r="N388" s="76">
        <f>SUMIFS('اليومية العامة'!$I$6:$I$1600,'اليومية العامة'!$F$6:$F$1600,$B388,'اليومية العامة'!$B$6:$B$1600,$N$1)</f>
        <v>0</v>
      </c>
      <c r="O388" s="76">
        <f>SUMIFS('اليومية العامة'!$M$6:$M$1600,'اليومية العامة'!$J$6:$J$1600,$B388,'اليومية العامة'!$B$6:$B$1600,$N$1)</f>
        <v>0</v>
      </c>
      <c r="P388" s="76">
        <f>SUMIFS('اليومية العامة'!$I$6:$I$1600,'اليومية العامة'!$F$6:$F$1600,$B388,'اليومية العامة'!$B$6:$B$1600,$P$1)</f>
        <v>0</v>
      </c>
      <c r="Q388" s="76">
        <f>SUMIFS('اليومية العامة'!$M$6:$M$1600,'اليومية العامة'!$J$6:$J$1600,$B388,'اليومية العامة'!$B$6:$B$1600,$P$1)</f>
        <v>0</v>
      </c>
      <c r="R388" s="76">
        <f>SUMIFS('اليومية العامة'!$I$6:$I$1600,'اليومية العامة'!$F$6:$F$1600,$B388,'اليومية العامة'!$B$6:$B$1600,$R$1)</f>
        <v>0</v>
      </c>
      <c r="S388" s="76">
        <f>SUMIFS('اليومية العامة'!$M$6:$M$1600,'اليومية العامة'!$J$6:$J$1600,$B388,'اليومية العامة'!$B$6:$B$1600,$R$1)</f>
        <v>0</v>
      </c>
      <c r="T388" s="76">
        <f>SUMIFS('اليومية العامة'!$I$6:$I$1600,'اليومية العامة'!$F$6:$F$1600,$B388,'اليومية العامة'!$B$6:$B$1600,$T$1)</f>
        <v>0</v>
      </c>
      <c r="U388" s="76">
        <f>SUMIFS('اليومية العامة'!$M$6:$M$1600,'اليومية العامة'!$J$6:$J$1600,$B388,'اليومية العامة'!$B$6:$B$1600,$T$1)</f>
        <v>0</v>
      </c>
      <c r="V388" s="76">
        <f>SUMIFS('اليومية العامة'!$I$6:$I$1600,'اليومية العامة'!$F$6:$F$1600,$B388,'اليومية العامة'!$B$6:$B$1600,$V$1)</f>
        <v>0</v>
      </c>
      <c r="W388" s="76">
        <f>SUMIFS('اليومية العامة'!$M$6:$M$1600,'اليومية العامة'!$J$6:$J$1600,$B388,'اليومية العامة'!$B$6:$B$1600,$V$1)</f>
        <v>0</v>
      </c>
      <c r="X388" s="76">
        <f>SUMIFS('اليومية العامة'!$I$6:$I$1600,'اليومية العامة'!$F$6:$F$1600,$B388,'اليومية العامة'!$B$6:$B$1600,$X$1)</f>
        <v>0</v>
      </c>
      <c r="Y388" s="76">
        <f>SUMIFS('اليومية العامة'!$M$6:$M$1600,'اليومية العامة'!$J$6:$J$1600,$B388,'اليومية العامة'!$B$6:$B$1600,$X$1)</f>
        <v>0</v>
      </c>
      <c r="Z388" s="76">
        <f>SUMIFS('اليومية العامة'!$I$6:$I$1600,'اليومية العامة'!$F$6:$F$1600,$B388,'اليومية العامة'!$B$6:$B$1600,$Z$1)</f>
        <v>0</v>
      </c>
      <c r="AA388" s="76">
        <f>SUMIFS('اليومية العامة'!$M$6:$M$1600,'اليومية العامة'!$J$6:$J$1600,$B388,'اليومية العامة'!$B$6:$B$1600,$Z$1)</f>
        <v>0</v>
      </c>
      <c r="AB388" s="76">
        <f>SUMIFS('اليومية العامة'!$I$6:$I$1600,'اليومية العامة'!$F$6:$F$1600,$B388,'اليومية العامة'!$B$6:$B$1600,$AB$1)</f>
        <v>0</v>
      </c>
      <c r="AC388" s="76">
        <f>SUMIFS('اليومية العامة'!$M$6:$M$1600,'اليومية العامة'!$J$6:$J$1600,$B388,'اليومية العامة'!$B$6:$B$1600,$AB$1)</f>
        <v>0</v>
      </c>
      <c r="AD388" s="76">
        <f t="shared" si="21"/>
        <v>0</v>
      </c>
      <c r="AE388" s="76">
        <f t="shared" si="22"/>
        <v>0</v>
      </c>
      <c r="AF388" s="20" t="str">
        <f t="shared" si="23"/>
        <v/>
      </c>
    </row>
    <row r="389" spans="1:32" x14ac:dyDescent="0.25">
      <c r="A389" s="75">
        <f>'دليل الحسابات'!A387</f>
        <v>0</v>
      </c>
      <c r="B389" s="75">
        <f>'دليل الحسابات'!B387</f>
        <v>0</v>
      </c>
      <c r="C389" s="75">
        <f>'دليل الحسابات'!C387</f>
        <v>0</v>
      </c>
      <c r="D389" s="76">
        <f>SUMIFS('القيد الإفتتاحي'!$I$6:$I$1600,'القيد الإفتتاحي'!$F$6:$F$1600,$B389,'القيد الإفتتاحي'!$B$6:$B$1600,$D$1)</f>
        <v>0</v>
      </c>
      <c r="E389" s="76">
        <f>SUMIFS('القيد الإفتتاحي'!$M$6:$M$1600,'القيد الإفتتاحي'!$J$6:$J$1600,$B389,'القيد الإفتتاحي'!$B$6:$B$1600,$D$1)</f>
        <v>0</v>
      </c>
      <c r="F389" s="76">
        <f>SUMIFS('اليومية العامة'!$I$6:$I$1600,'اليومية العامة'!$F$6:$F$1600,$B389,'اليومية العامة'!$B$6:$B$1600,$F$1)</f>
        <v>0</v>
      </c>
      <c r="G389" s="76">
        <f>SUMIFS('اليومية العامة'!$M$6:$M$1600,'اليومية العامة'!$J$6:$J$1600,$B389,'اليومية العامة'!$B$6:$B$1600,$F$1)</f>
        <v>0</v>
      </c>
      <c r="H389" s="76">
        <f>SUMIFS('اليومية العامة'!$I$6:$I$1600,'اليومية العامة'!$F$6:$F$1600,$B389,'اليومية العامة'!$B$6:$B$1600,$H$1)</f>
        <v>0</v>
      </c>
      <c r="I389" s="76">
        <f>SUMIFS('اليومية العامة'!$M$6:$M$1600,'اليومية العامة'!$J$6:$J$1600,$B389,'اليومية العامة'!$B$6:$B$1600,$H$1)</f>
        <v>0</v>
      </c>
      <c r="J389" s="76">
        <f>SUMIFS('اليومية العامة'!$I$6:$I$1600,'اليومية العامة'!$F$6:$F$1600,$B389,'اليومية العامة'!$B$6:$B$1600,$J$1)</f>
        <v>0</v>
      </c>
      <c r="K389" s="76">
        <f>SUMIFS('اليومية العامة'!$M$6:$M$1600,'اليومية العامة'!$J$6:$J$1600,$B389,'اليومية العامة'!$B$6:$B$1600,$J$1)</f>
        <v>0</v>
      </c>
      <c r="L389" s="76">
        <f>SUMIFS('اليومية العامة'!$I$6:$I$1600,'اليومية العامة'!$F$6:$F$1600,$B389,'اليومية العامة'!$B$6:$B$1600,$L$1)</f>
        <v>0</v>
      </c>
      <c r="M389" s="76">
        <f>SUMIFS('اليومية العامة'!$M$6:$M$1600,'اليومية العامة'!$J$6:$J$1600,$B389,'اليومية العامة'!$B$6:$B$1600,$L$1)</f>
        <v>0</v>
      </c>
      <c r="N389" s="76">
        <f>SUMIFS('اليومية العامة'!$I$6:$I$1600,'اليومية العامة'!$F$6:$F$1600,$B389,'اليومية العامة'!$B$6:$B$1600,$N$1)</f>
        <v>0</v>
      </c>
      <c r="O389" s="76">
        <f>SUMIFS('اليومية العامة'!$M$6:$M$1600,'اليومية العامة'!$J$6:$J$1600,$B389,'اليومية العامة'!$B$6:$B$1600,$N$1)</f>
        <v>0</v>
      </c>
      <c r="P389" s="76">
        <f>SUMIFS('اليومية العامة'!$I$6:$I$1600,'اليومية العامة'!$F$6:$F$1600,$B389,'اليومية العامة'!$B$6:$B$1600,$P$1)</f>
        <v>0</v>
      </c>
      <c r="Q389" s="76">
        <f>SUMIFS('اليومية العامة'!$M$6:$M$1600,'اليومية العامة'!$J$6:$J$1600,$B389,'اليومية العامة'!$B$6:$B$1600,$P$1)</f>
        <v>0</v>
      </c>
      <c r="R389" s="76">
        <f>SUMIFS('اليومية العامة'!$I$6:$I$1600,'اليومية العامة'!$F$6:$F$1600,$B389,'اليومية العامة'!$B$6:$B$1600,$R$1)</f>
        <v>0</v>
      </c>
      <c r="S389" s="76">
        <f>SUMIFS('اليومية العامة'!$M$6:$M$1600,'اليومية العامة'!$J$6:$J$1600,$B389,'اليومية العامة'!$B$6:$B$1600,$R$1)</f>
        <v>0</v>
      </c>
      <c r="T389" s="76">
        <f>SUMIFS('اليومية العامة'!$I$6:$I$1600,'اليومية العامة'!$F$6:$F$1600,$B389,'اليومية العامة'!$B$6:$B$1600,$T$1)</f>
        <v>0</v>
      </c>
      <c r="U389" s="76">
        <f>SUMIFS('اليومية العامة'!$M$6:$M$1600,'اليومية العامة'!$J$6:$J$1600,$B389,'اليومية العامة'!$B$6:$B$1600,$T$1)</f>
        <v>0</v>
      </c>
      <c r="V389" s="76">
        <f>SUMIFS('اليومية العامة'!$I$6:$I$1600,'اليومية العامة'!$F$6:$F$1600,$B389,'اليومية العامة'!$B$6:$B$1600,$V$1)</f>
        <v>0</v>
      </c>
      <c r="W389" s="76">
        <f>SUMIFS('اليومية العامة'!$M$6:$M$1600,'اليومية العامة'!$J$6:$J$1600,$B389,'اليومية العامة'!$B$6:$B$1600,$V$1)</f>
        <v>0</v>
      </c>
      <c r="X389" s="76">
        <f>SUMIFS('اليومية العامة'!$I$6:$I$1600,'اليومية العامة'!$F$6:$F$1600,$B389,'اليومية العامة'!$B$6:$B$1600,$X$1)</f>
        <v>0</v>
      </c>
      <c r="Y389" s="76">
        <f>SUMIFS('اليومية العامة'!$M$6:$M$1600,'اليومية العامة'!$J$6:$J$1600,$B389,'اليومية العامة'!$B$6:$B$1600,$X$1)</f>
        <v>0</v>
      </c>
      <c r="Z389" s="76">
        <f>SUMIFS('اليومية العامة'!$I$6:$I$1600,'اليومية العامة'!$F$6:$F$1600,$B389,'اليومية العامة'!$B$6:$B$1600,$Z$1)</f>
        <v>0</v>
      </c>
      <c r="AA389" s="76">
        <f>SUMIFS('اليومية العامة'!$M$6:$M$1600,'اليومية العامة'!$J$6:$J$1600,$B389,'اليومية العامة'!$B$6:$B$1600,$Z$1)</f>
        <v>0</v>
      </c>
      <c r="AB389" s="76">
        <f>SUMIFS('اليومية العامة'!$I$6:$I$1600,'اليومية العامة'!$F$6:$F$1600,$B389,'اليومية العامة'!$B$6:$B$1600,$AB$1)</f>
        <v>0</v>
      </c>
      <c r="AC389" s="76">
        <f>SUMIFS('اليومية العامة'!$M$6:$M$1600,'اليومية العامة'!$J$6:$J$1600,$B389,'اليومية العامة'!$B$6:$B$1600,$AB$1)</f>
        <v>0</v>
      </c>
      <c r="AD389" s="76">
        <f t="shared" si="21"/>
        <v>0</v>
      </c>
      <c r="AE389" s="76">
        <f t="shared" si="22"/>
        <v>0</v>
      </c>
      <c r="AF389" s="20" t="str">
        <f t="shared" si="23"/>
        <v/>
      </c>
    </row>
    <row r="390" spans="1:32" x14ac:dyDescent="0.25">
      <c r="A390" s="75">
        <f>'دليل الحسابات'!A388</f>
        <v>0</v>
      </c>
      <c r="B390" s="75">
        <f>'دليل الحسابات'!B388</f>
        <v>0</v>
      </c>
      <c r="C390" s="75">
        <f>'دليل الحسابات'!C388</f>
        <v>0</v>
      </c>
      <c r="D390" s="76">
        <f>SUMIFS('القيد الإفتتاحي'!$I$6:$I$1600,'القيد الإفتتاحي'!$F$6:$F$1600,$B390,'القيد الإفتتاحي'!$B$6:$B$1600,$D$1)</f>
        <v>0</v>
      </c>
      <c r="E390" s="76">
        <f>SUMIFS('القيد الإفتتاحي'!$M$6:$M$1600,'القيد الإفتتاحي'!$J$6:$J$1600,$B390,'القيد الإفتتاحي'!$B$6:$B$1600,$D$1)</f>
        <v>0</v>
      </c>
      <c r="F390" s="76">
        <f>SUMIFS('اليومية العامة'!$I$6:$I$1600,'اليومية العامة'!$F$6:$F$1600,$B390,'اليومية العامة'!$B$6:$B$1600,$F$1)</f>
        <v>0</v>
      </c>
      <c r="G390" s="76">
        <f>SUMIFS('اليومية العامة'!$M$6:$M$1600,'اليومية العامة'!$J$6:$J$1600,$B390,'اليومية العامة'!$B$6:$B$1600,$F$1)</f>
        <v>0</v>
      </c>
      <c r="H390" s="76">
        <f>SUMIFS('اليومية العامة'!$I$6:$I$1600,'اليومية العامة'!$F$6:$F$1600,$B390,'اليومية العامة'!$B$6:$B$1600,$H$1)</f>
        <v>0</v>
      </c>
      <c r="I390" s="76">
        <f>SUMIFS('اليومية العامة'!$M$6:$M$1600,'اليومية العامة'!$J$6:$J$1600,$B390,'اليومية العامة'!$B$6:$B$1600,$H$1)</f>
        <v>0</v>
      </c>
      <c r="J390" s="76">
        <f>SUMIFS('اليومية العامة'!$I$6:$I$1600,'اليومية العامة'!$F$6:$F$1600,$B390,'اليومية العامة'!$B$6:$B$1600,$J$1)</f>
        <v>0</v>
      </c>
      <c r="K390" s="76">
        <f>SUMIFS('اليومية العامة'!$M$6:$M$1600,'اليومية العامة'!$J$6:$J$1600,$B390,'اليومية العامة'!$B$6:$B$1600,$J$1)</f>
        <v>0</v>
      </c>
      <c r="L390" s="76">
        <f>SUMIFS('اليومية العامة'!$I$6:$I$1600,'اليومية العامة'!$F$6:$F$1600,$B390,'اليومية العامة'!$B$6:$B$1600,$L$1)</f>
        <v>0</v>
      </c>
      <c r="M390" s="76">
        <f>SUMIFS('اليومية العامة'!$M$6:$M$1600,'اليومية العامة'!$J$6:$J$1600,$B390,'اليومية العامة'!$B$6:$B$1600,$L$1)</f>
        <v>0</v>
      </c>
      <c r="N390" s="76">
        <f>SUMIFS('اليومية العامة'!$I$6:$I$1600,'اليومية العامة'!$F$6:$F$1600,$B390,'اليومية العامة'!$B$6:$B$1600,$N$1)</f>
        <v>0</v>
      </c>
      <c r="O390" s="76">
        <f>SUMIFS('اليومية العامة'!$M$6:$M$1600,'اليومية العامة'!$J$6:$J$1600,$B390,'اليومية العامة'!$B$6:$B$1600,$N$1)</f>
        <v>0</v>
      </c>
      <c r="P390" s="76">
        <f>SUMIFS('اليومية العامة'!$I$6:$I$1600,'اليومية العامة'!$F$6:$F$1600,$B390,'اليومية العامة'!$B$6:$B$1600,$P$1)</f>
        <v>0</v>
      </c>
      <c r="Q390" s="76">
        <f>SUMIFS('اليومية العامة'!$M$6:$M$1600,'اليومية العامة'!$J$6:$J$1600,$B390,'اليومية العامة'!$B$6:$B$1600,$P$1)</f>
        <v>0</v>
      </c>
      <c r="R390" s="76">
        <f>SUMIFS('اليومية العامة'!$I$6:$I$1600,'اليومية العامة'!$F$6:$F$1600,$B390,'اليومية العامة'!$B$6:$B$1600,$R$1)</f>
        <v>0</v>
      </c>
      <c r="S390" s="76">
        <f>SUMIFS('اليومية العامة'!$M$6:$M$1600,'اليومية العامة'!$J$6:$J$1600,$B390,'اليومية العامة'!$B$6:$B$1600,$R$1)</f>
        <v>0</v>
      </c>
      <c r="T390" s="76">
        <f>SUMIFS('اليومية العامة'!$I$6:$I$1600,'اليومية العامة'!$F$6:$F$1600,$B390,'اليومية العامة'!$B$6:$B$1600,$T$1)</f>
        <v>0</v>
      </c>
      <c r="U390" s="76">
        <f>SUMIFS('اليومية العامة'!$M$6:$M$1600,'اليومية العامة'!$J$6:$J$1600,$B390,'اليومية العامة'!$B$6:$B$1600,$T$1)</f>
        <v>0</v>
      </c>
      <c r="V390" s="76">
        <f>SUMIFS('اليومية العامة'!$I$6:$I$1600,'اليومية العامة'!$F$6:$F$1600,$B390,'اليومية العامة'!$B$6:$B$1600,$V$1)</f>
        <v>0</v>
      </c>
      <c r="W390" s="76">
        <f>SUMIFS('اليومية العامة'!$M$6:$M$1600,'اليومية العامة'!$J$6:$J$1600,$B390,'اليومية العامة'!$B$6:$B$1600,$V$1)</f>
        <v>0</v>
      </c>
      <c r="X390" s="76">
        <f>SUMIFS('اليومية العامة'!$I$6:$I$1600,'اليومية العامة'!$F$6:$F$1600,$B390,'اليومية العامة'!$B$6:$B$1600,$X$1)</f>
        <v>0</v>
      </c>
      <c r="Y390" s="76">
        <f>SUMIFS('اليومية العامة'!$M$6:$M$1600,'اليومية العامة'!$J$6:$J$1600,$B390,'اليومية العامة'!$B$6:$B$1600,$X$1)</f>
        <v>0</v>
      </c>
      <c r="Z390" s="76">
        <f>SUMIFS('اليومية العامة'!$I$6:$I$1600,'اليومية العامة'!$F$6:$F$1600,$B390,'اليومية العامة'!$B$6:$B$1600,$Z$1)</f>
        <v>0</v>
      </c>
      <c r="AA390" s="76">
        <f>SUMIFS('اليومية العامة'!$M$6:$M$1600,'اليومية العامة'!$J$6:$J$1600,$B390,'اليومية العامة'!$B$6:$B$1600,$Z$1)</f>
        <v>0</v>
      </c>
      <c r="AB390" s="76">
        <f>SUMIFS('اليومية العامة'!$I$6:$I$1600,'اليومية العامة'!$F$6:$F$1600,$B390,'اليومية العامة'!$B$6:$B$1600,$AB$1)</f>
        <v>0</v>
      </c>
      <c r="AC390" s="76">
        <f>SUMIFS('اليومية العامة'!$M$6:$M$1600,'اليومية العامة'!$J$6:$J$1600,$B390,'اليومية العامة'!$B$6:$B$1600,$AB$1)</f>
        <v>0</v>
      </c>
      <c r="AD390" s="76">
        <f t="shared" si="21"/>
        <v>0</v>
      </c>
      <c r="AE390" s="76">
        <f t="shared" si="22"/>
        <v>0</v>
      </c>
      <c r="AF390" s="20" t="str">
        <f t="shared" si="23"/>
        <v/>
      </c>
    </row>
    <row r="391" spans="1:32" x14ac:dyDescent="0.25">
      <c r="A391" s="75">
        <f>'دليل الحسابات'!A389</f>
        <v>0</v>
      </c>
      <c r="B391" s="75">
        <f>'دليل الحسابات'!B389</f>
        <v>0</v>
      </c>
      <c r="C391" s="75">
        <f>'دليل الحسابات'!C389</f>
        <v>0</v>
      </c>
      <c r="D391" s="76">
        <f>SUMIFS('القيد الإفتتاحي'!$I$6:$I$1600,'القيد الإفتتاحي'!$F$6:$F$1600,$B391,'القيد الإفتتاحي'!$B$6:$B$1600,$D$1)</f>
        <v>0</v>
      </c>
      <c r="E391" s="76">
        <f>SUMIFS('القيد الإفتتاحي'!$M$6:$M$1600,'القيد الإفتتاحي'!$J$6:$J$1600,$B391,'القيد الإفتتاحي'!$B$6:$B$1600,$D$1)</f>
        <v>0</v>
      </c>
      <c r="F391" s="76">
        <f>SUMIFS('اليومية العامة'!$I$6:$I$1600,'اليومية العامة'!$F$6:$F$1600,$B391,'اليومية العامة'!$B$6:$B$1600,$F$1)</f>
        <v>0</v>
      </c>
      <c r="G391" s="76">
        <f>SUMIFS('اليومية العامة'!$M$6:$M$1600,'اليومية العامة'!$J$6:$J$1600,$B391,'اليومية العامة'!$B$6:$B$1600,$F$1)</f>
        <v>0</v>
      </c>
      <c r="H391" s="76">
        <f>SUMIFS('اليومية العامة'!$I$6:$I$1600,'اليومية العامة'!$F$6:$F$1600,$B391,'اليومية العامة'!$B$6:$B$1600,$H$1)</f>
        <v>0</v>
      </c>
      <c r="I391" s="76">
        <f>SUMIFS('اليومية العامة'!$M$6:$M$1600,'اليومية العامة'!$J$6:$J$1600,$B391,'اليومية العامة'!$B$6:$B$1600,$H$1)</f>
        <v>0</v>
      </c>
      <c r="J391" s="76">
        <f>SUMIFS('اليومية العامة'!$I$6:$I$1600,'اليومية العامة'!$F$6:$F$1600,$B391,'اليومية العامة'!$B$6:$B$1600,$J$1)</f>
        <v>0</v>
      </c>
      <c r="K391" s="76">
        <f>SUMIFS('اليومية العامة'!$M$6:$M$1600,'اليومية العامة'!$J$6:$J$1600,$B391,'اليومية العامة'!$B$6:$B$1600,$J$1)</f>
        <v>0</v>
      </c>
      <c r="L391" s="76">
        <f>SUMIFS('اليومية العامة'!$I$6:$I$1600,'اليومية العامة'!$F$6:$F$1600,$B391,'اليومية العامة'!$B$6:$B$1600,$L$1)</f>
        <v>0</v>
      </c>
      <c r="M391" s="76">
        <f>SUMIFS('اليومية العامة'!$M$6:$M$1600,'اليومية العامة'!$J$6:$J$1600,$B391,'اليومية العامة'!$B$6:$B$1600,$L$1)</f>
        <v>0</v>
      </c>
      <c r="N391" s="76">
        <f>SUMIFS('اليومية العامة'!$I$6:$I$1600,'اليومية العامة'!$F$6:$F$1600,$B391,'اليومية العامة'!$B$6:$B$1600,$N$1)</f>
        <v>0</v>
      </c>
      <c r="O391" s="76">
        <f>SUMIFS('اليومية العامة'!$M$6:$M$1600,'اليومية العامة'!$J$6:$J$1600,$B391,'اليومية العامة'!$B$6:$B$1600,$N$1)</f>
        <v>0</v>
      </c>
      <c r="P391" s="76">
        <f>SUMIFS('اليومية العامة'!$I$6:$I$1600,'اليومية العامة'!$F$6:$F$1600,$B391,'اليومية العامة'!$B$6:$B$1600,$P$1)</f>
        <v>0</v>
      </c>
      <c r="Q391" s="76">
        <f>SUMIFS('اليومية العامة'!$M$6:$M$1600,'اليومية العامة'!$J$6:$J$1600,$B391,'اليومية العامة'!$B$6:$B$1600,$P$1)</f>
        <v>0</v>
      </c>
      <c r="R391" s="76">
        <f>SUMIFS('اليومية العامة'!$I$6:$I$1600,'اليومية العامة'!$F$6:$F$1600,$B391,'اليومية العامة'!$B$6:$B$1600,$R$1)</f>
        <v>0</v>
      </c>
      <c r="S391" s="76">
        <f>SUMIFS('اليومية العامة'!$M$6:$M$1600,'اليومية العامة'!$J$6:$J$1600,$B391,'اليومية العامة'!$B$6:$B$1600,$R$1)</f>
        <v>0</v>
      </c>
      <c r="T391" s="76">
        <f>SUMIFS('اليومية العامة'!$I$6:$I$1600,'اليومية العامة'!$F$6:$F$1600,$B391,'اليومية العامة'!$B$6:$B$1600,$T$1)</f>
        <v>0</v>
      </c>
      <c r="U391" s="76">
        <f>SUMIFS('اليومية العامة'!$M$6:$M$1600,'اليومية العامة'!$J$6:$J$1600,$B391,'اليومية العامة'!$B$6:$B$1600,$T$1)</f>
        <v>0</v>
      </c>
      <c r="V391" s="76">
        <f>SUMIFS('اليومية العامة'!$I$6:$I$1600,'اليومية العامة'!$F$6:$F$1600,$B391,'اليومية العامة'!$B$6:$B$1600,$V$1)</f>
        <v>0</v>
      </c>
      <c r="W391" s="76">
        <f>SUMIFS('اليومية العامة'!$M$6:$M$1600,'اليومية العامة'!$J$6:$J$1600,$B391,'اليومية العامة'!$B$6:$B$1600,$V$1)</f>
        <v>0</v>
      </c>
      <c r="X391" s="76">
        <f>SUMIFS('اليومية العامة'!$I$6:$I$1600,'اليومية العامة'!$F$6:$F$1600,$B391,'اليومية العامة'!$B$6:$B$1600,$X$1)</f>
        <v>0</v>
      </c>
      <c r="Y391" s="76">
        <f>SUMIFS('اليومية العامة'!$M$6:$M$1600,'اليومية العامة'!$J$6:$J$1600,$B391,'اليومية العامة'!$B$6:$B$1600,$X$1)</f>
        <v>0</v>
      </c>
      <c r="Z391" s="76">
        <f>SUMIFS('اليومية العامة'!$I$6:$I$1600,'اليومية العامة'!$F$6:$F$1600,$B391,'اليومية العامة'!$B$6:$B$1600,$Z$1)</f>
        <v>0</v>
      </c>
      <c r="AA391" s="76">
        <f>SUMIFS('اليومية العامة'!$M$6:$M$1600,'اليومية العامة'!$J$6:$J$1600,$B391,'اليومية العامة'!$B$6:$B$1600,$Z$1)</f>
        <v>0</v>
      </c>
      <c r="AB391" s="76">
        <f>SUMIFS('اليومية العامة'!$I$6:$I$1600,'اليومية العامة'!$F$6:$F$1600,$B391,'اليومية العامة'!$B$6:$B$1600,$AB$1)</f>
        <v>0</v>
      </c>
      <c r="AC391" s="76">
        <f>SUMIFS('اليومية العامة'!$M$6:$M$1600,'اليومية العامة'!$J$6:$J$1600,$B391,'اليومية العامة'!$B$6:$B$1600,$AB$1)</f>
        <v>0</v>
      </c>
      <c r="AD391" s="76">
        <f t="shared" si="21"/>
        <v>0</v>
      </c>
      <c r="AE391" s="76">
        <f t="shared" si="22"/>
        <v>0</v>
      </c>
      <c r="AF391" s="20" t="str">
        <f t="shared" si="23"/>
        <v/>
      </c>
    </row>
    <row r="392" spans="1:32" x14ac:dyDescent="0.25">
      <c r="A392" s="75">
        <f>'دليل الحسابات'!A390</f>
        <v>0</v>
      </c>
      <c r="B392" s="75">
        <f>'دليل الحسابات'!B390</f>
        <v>0</v>
      </c>
      <c r="C392" s="75">
        <f>'دليل الحسابات'!C390</f>
        <v>0</v>
      </c>
      <c r="D392" s="76">
        <f>SUMIFS('القيد الإفتتاحي'!$I$6:$I$1600,'القيد الإفتتاحي'!$F$6:$F$1600,$B392,'القيد الإفتتاحي'!$B$6:$B$1600,$D$1)</f>
        <v>0</v>
      </c>
      <c r="E392" s="76">
        <f>SUMIFS('القيد الإفتتاحي'!$M$6:$M$1600,'القيد الإفتتاحي'!$J$6:$J$1600,$B392,'القيد الإفتتاحي'!$B$6:$B$1600,$D$1)</f>
        <v>0</v>
      </c>
      <c r="F392" s="76">
        <f>SUMIFS('اليومية العامة'!$I$6:$I$1600,'اليومية العامة'!$F$6:$F$1600,$B392,'اليومية العامة'!$B$6:$B$1600,$F$1)</f>
        <v>0</v>
      </c>
      <c r="G392" s="76">
        <f>SUMIFS('اليومية العامة'!$M$6:$M$1600,'اليومية العامة'!$J$6:$J$1600,$B392,'اليومية العامة'!$B$6:$B$1600,$F$1)</f>
        <v>0</v>
      </c>
      <c r="H392" s="76">
        <f>SUMIFS('اليومية العامة'!$I$6:$I$1600,'اليومية العامة'!$F$6:$F$1600,$B392,'اليومية العامة'!$B$6:$B$1600,$H$1)</f>
        <v>0</v>
      </c>
      <c r="I392" s="76">
        <f>SUMIFS('اليومية العامة'!$M$6:$M$1600,'اليومية العامة'!$J$6:$J$1600,$B392,'اليومية العامة'!$B$6:$B$1600,$H$1)</f>
        <v>0</v>
      </c>
      <c r="J392" s="76">
        <f>SUMIFS('اليومية العامة'!$I$6:$I$1600,'اليومية العامة'!$F$6:$F$1600,$B392,'اليومية العامة'!$B$6:$B$1600,$J$1)</f>
        <v>0</v>
      </c>
      <c r="K392" s="76">
        <f>SUMIFS('اليومية العامة'!$M$6:$M$1600,'اليومية العامة'!$J$6:$J$1600,$B392,'اليومية العامة'!$B$6:$B$1600,$J$1)</f>
        <v>0</v>
      </c>
      <c r="L392" s="76">
        <f>SUMIFS('اليومية العامة'!$I$6:$I$1600,'اليومية العامة'!$F$6:$F$1600,$B392,'اليومية العامة'!$B$6:$B$1600,$L$1)</f>
        <v>0</v>
      </c>
      <c r="M392" s="76">
        <f>SUMIFS('اليومية العامة'!$M$6:$M$1600,'اليومية العامة'!$J$6:$J$1600,$B392,'اليومية العامة'!$B$6:$B$1600,$L$1)</f>
        <v>0</v>
      </c>
      <c r="N392" s="76">
        <f>SUMIFS('اليومية العامة'!$I$6:$I$1600,'اليومية العامة'!$F$6:$F$1600,$B392,'اليومية العامة'!$B$6:$B$1600,$N$1)</f>
        <v>0</v>
      </c>
      <c r="O392" s="76">
        <f>SUMIFS('اليومية العامة'!$M$6:$M$1600,'اليومية العامة'!$J$6:$J$1600,$B392,'اليومية العامة'!$B$6:$B$1600,$N$1)</f>
        <v>0</v>
      </c>
      <c r="P392" s="76">
        <f>SUMIFS('اليومية العامة'!$I$6:$I$1600,'اليومية العامة'!$F$6:$F$1600,$B392,'اليومية العامة'!$B$6:$B$1600,$P$1)</f>
        <v>0</v>
      </c>
      <c r="Q392" s="76">
        <f>SUMIFS('اليومية العامة'!$M$6:$M$1600,'اليومية العامة'!$J$6:$J$1600,$B392,'اليومية العامة'!$B$6:$B$1600,$P$1)</f>
        <v>0</v>
      </c>
      <c r="R392" s="76">
        <f>SUMIFS('اليومية العامة'!$I$6:$I$1600,'اليومية العامة'!$F$6:$F$1600,$B392,'اليومية العامة'!$B$6:$B$1600,$R$1)</f>
        <v>0</v>
      </c>
      <c r="S392" s="76">
        <f>SUMIFS('اليومية العامة'!$M$6:$M$1600,'اليومية العامة'!$J$6:$J$1600,$B392,'اليومية العامة'!$B$6:$B$1600,$R$1)</f>
        <v>0</v>
      </c>
      <c r="T392" s="76">
        <f>SUMIFS('اليومية العامة'!$I$6:$I$1600,'اليومية العامة'!$F$6:$F$1600,$B392,'اليومية العامة'!$B$6:$B$1600,$T$1)</f>
        <v>0</v>
      </c>
      <c r="U392" s="76">
        <f>SUMIFS('اليومية العامة'!$M$6:$M$1600,'اليومية العامة'!$J$6:$J$1600,$B392,'اليومية العامة'!$B$6:$B$1600,$T$1)</f>
        <v>0</v>
      </c>
      <c r="V392" s="76">
        <f>SUMIFS('اليومية العامة'!$I$6:$I$1600,'اليومية العامة'!$F$6:$F$1600,$B392,'اليومية العامة'!$B$6:$B$1600,$V$1)</f>
        <v>0</v>
      </c>
      <c r="W392" s="76">
        <f>SUMIFS('اليومية العامة'!$M$6:$M$1600,'اليومية العامة'!$J$6:$J$1600,$B392,'اليومية العامة'!$B$6:$B$1600,$V$1)</f>
        <v>0</v>
      </c>
      <c r="X392" s="76">
        <f>SUMIFS('اليومية العامة'!$I$6:$I$1600,'اليومية العامة'!$F$6:$F$1600,$B392,'اليومية العامة'!$B$6:$B$1600,$X$1)</f>
        <v>0</v>
      </c>
      <c r="Y392" s="76">
        <f>SUMIFS('اليومية العامة'!$M$6:$M$1600,'اليومية العامة'!$J$6:$J$1600,$B392,'اليومية العامة'!$B$6:$B$1600,$X$1)</f>
        <v>0</v>
      </c>
      <c r="Z392" s="76">
        <f>SUMIFS('اليومية العامة'!$I$6:$I$1600,'اليومية العامة'!$F$6:$F$1600,$B392,'اليومية العامة'!$B$6:$B$1600,$Z$1)</f>
        <v>0</v>
      </c>
      <c r="AA392" s="76">
        <f>SUMIFS('اليومية العامة'!$M$6:$M$1600,'اليومية العامة'!$J$6:$J$1600,$B392,'اليومية العامة'!$B$6:$B$1600,$Z$1)</f>
        <v>0</v>
      </c>
      <c r="AB392" s="76">
        <f>SUMIFS('اليومية العامة'!$I$6:$I$1600,'اليومية العامة'!$F$6:$F$1600,$B392,'اليومية العامة'!$B$6:$B$1600,$AB$1)</f>
        <v>0</v>
      </c>
      <c r="AC392" s="76">
        <f>SUMIFS('اليومية العامة'!$M$6:$M$1600,'اليومية العامة'!$J$6:$J$1600,$B392,'اليومية العامة'!$B$6:$B$1600,$AB$1)</f>
        <v>0</v>
      </c>
      <c r="AD392" s="76">
        <f t="shared" si="21"/>
        <v>0</v>
      </c>
      <c r="AE392" s="76">
        <f t="shared" si="22"/>
        <v>0</v>
      </c>
      <c r="AF392" s="20" t="str">
        <f t="shared" si="23"/>
        <v/>
      </c>
    </row>
    <row r="393" spans="1:32" x14ac:dyDescent="0.25">
      <c r="A393" s="75">
        <f>'دليل الحسابات'!A391</f>
        <v>0</v>
      </c>
      <c r="B393" s="75">
        <f>'دليل الحسابات'!B391</f>
        <v>0</v>
      </c>
      <c r="C393" s="75">
        <f>'دليل الحسابات'!C391</f>
        <v>0</v>
      </c>
      <c r="D393" s="76">
        <f>SUMIFS('القيد الإفتتاحي'!$I$6:$I$1600,'القيد الإفتتاحي'!$F$6:$F$1600,$B393,'القيد الإفتتاحي'!$B$6:$B$1600,$D$1)</f>
        <v>0</v>
      </c>
      <c r="E393" s="76">
        <f>SUMIFS('القيد الإفتتاحي'!$M$6:$M$1600,'القيد الإفتتاحي'!$J$6:$J$1600,$B393,'القيد الإفتتاحي'!$B$6:$B$1600,$D$1)</f>
        <v>0</v>
      </c>
      <c r="F393" s="76">
        <f>SUMIFS('اليومية العامة'!$I$6:$I$1600,'اليومية العامة'!$F$6:$F$1600,$B393,'اليومية العامة'!$B$6:$B$1600,$F$1)</f>
        <v>0</v>
      </c>
      <c r="G393" s="76">
        <f>SUMIFS('اليومية العامة'!$M$6:$M$1600,'اليومية العامة'!$J$6:$J$1600,$B393,'اليومية العامة'!$B$6:$B$1600,$F$1)</f>
        <v>0</v>
      </c>
      <c r="H393" s="76">
        <f>SUMIFS('اليومية العامة'!$I$6:$I$1600,'اليومية العامة'!$F$6:$F$1600,$B393,'اليومية العامة'!$B$6:$B$1600,$H$1)</f>
        <v>0</v>
      </c>
      <c r="I393" s="76">
        <f>SUMIFS('اليومية العامة'!$M$6:$M$1600,'اليومية العامة'!$J$6:$J$1600,$B393,'اليومية العامة'!$B$6:$B$1600,$H$1)</f>
        <v>0</v>
      </c>
      <c r="J393" s="76">
        <f>SUMIFS('اليومية العامة'!$I$6:$I$1600,'اليومية العامة'!$F$6:$F$1600,$B393,'اليومية العامة'!$B$6:$B$1600,$J$1)</f>
        <v>0</v>
      </c>
      <c r="K393" s="76">
        <f>SUMIFS('اليومية العامة'!$M$6:$M$1600,'اليومية العامة'!$J$6:$J$1600,$B393,'اليومية العامة'!$B$6:$B$1600,$J$1)</f>
        <v>0</v>
      </c>
      <c r="L393" s="76">
        <f>SUMIFS('اليومية العامة'!$I$6:$I$1600,'اليومية العامة'!$F$6:$F$1600,$B393,'اليومية العامة'!$B$6:$B$1600,$L$1)</f>
        <v>0</v>
      </c>
      <c r="M393" s="76">
        <f>SUMIFS('اليومية العامة'!$M$6:$M$1600,'اليومية العامة'!$J$6:$J$1600,$B393,'اليومية العامة'!$B$6:$B$1600,$L$1)</f>
        <v>0</v>
      </c>
      <c r="N393" s="76">
        <f>SUMIFS('اليومية العامة'!$I$6:$I$1600,'اليومية العامة'!$F$6:$F$1600,$B393,'اليومية العامة'!$B$6:$B$1600,$N$1)</f>
        <v>0</v>
      </c>
      <c r="O393" s="76">
        <f>SUMIFS('اليومية العامة'!$M$6:$M$1600,'اليومية العامة'!$J$6:$J$1600,$B393,'اليومية العامة'!$B$6:$B$1600,$N$1)</f>
        <v>0</v>
      </c>
      <c r="P393" s="76">
        <f>SUMIFS('اليومية العامة'!$I$6:$I$1600,'اليومية العامة'!$F$6:$F$1600,$B393,'اليومية العامة'!$B$6:$B$1600,$P$1)</f>
        <v>0</v>
      </c>
      <c r="Q393" s="76">
        <f>SUMIFS('اليومية العامة'!$M$6:$M$1600,'اليومية العامة'!$J$6:$J$1600,$B393,'اليومية العامة'!$B$6:$B$1600,$P$1)</f>
        <v>0</v>
      </c>
      <c r="R393" s="76">
        <f>SUMIFS('اليومية العامة'!$I$6:$I$1600,'اليومية العامة'!$F$6:$F$1600,$B393,'اليومية العامة'!$B$6:$B$1600,$R$1)</f>
        <v>0</v>
      </c>
      <c r="S393" s="76">
        <f>SUMIFS('اليومية العامة'!$M$6:$M$1600,'اليومية العامة'!$J$6:$J$1600,$B393,'اليومية العامة'!$B$6:$B$1600,$R$1)</f>
        <v>0</v>
      </c>
      <c r="T393" s="76">
        <f>SUMIFS('اليومية العامة'!$I$6:$I$1600,'اليومية العامة'!$F$6:$F$1600,$B393,'اليومية العامة'!$B$6:$B$1600,$T$1)</f>
        <v>0</v>
      </c>
      <c r="U393" s="76">
        <f>SUMIFS('اليومية العامة'!$M$6:$M$1600,'اليومية العامة'!$J$6:$J$1600,$B393,'اليومية العامة'!$B$6:$B$1600,$T$1)</f>
        <v>0</v>
      </c>
      <c r="V393" s="76">
        <f>SUMIFS('اليومية العامة'!$I$6:$I$1600,'اليومية العامة'!$F$6:$F$1600,$B393,'اليومية العامة'!$B$6:$B$1600,$V$1)</f>
        <v>0</v>
      </c>
      <c r="W393" s="76">
        <f>SUMIFS('اليومية العامة'!$M$6:$M$1600,'اليومية العامة'!$J$6:$J$1600,$B393,'اليومية العامة'!$B$6:$B$1600,$V$1)</f>
        <v>0</v>
      </c>
      <c r="X393" s="76">
        <f>SUMIFS('اليومية العامة'!$I$6:$I$1600,'اليومية العامة'!$F$6:$F$1600,$B393,'اليومية العامة'!$B$6:$B$1600,$X$1)</f>
        <v>0</v>
      </c>
      <c r="Y393" s="76">
        <f>SUMIFS('اليومية العامة'!$M$6:$M$1600,'اليومية العامة'!$J$6:$J$1600,$B393,'اليومية العامة'!$B$6:$B$1600,$X$1)</f>
        <v>0</v>
      </c>
      <c r="Z393" s="76">
        <f>SUMIFS('اليومية العامة'!$I$6:$I$1600,'اليومية العامة'!$F$6:$F$1600,$B393,'اليومية العامة'!$B$6:$B$1600,$Z$1)</f>
        <v>0</v>
      </c>
      <c r="AA393" s="76">
        <f>SUMIFS('اليومية العامة'!$M$6:$M$1600,'اليومية العامة'!$J$6:$J$1600,$B393,'اليومية العامة'!$B$6:$B$1600,$Z$1)</f>
        <v>0</v>
      </c>
      <c r="AB393" s="76">
        <f>SUMIFS('اليومية العامة'!$I$6:$I$1600,'اليومية العامة'!$F$6:$F$1600,$B393,'اليومية العامة'!$B$6:$B$1600,$AB$1)</f>
        <v>0</v>
      </c>
      <c r="AC393" s="76">
        <f>SUMIFS('اليومية العامة'!$M$6:$M$1600,'اليومية العامة'!$J$6:$J$1600,$B393,'اليومية العامة'!$B$6:$B$1600,$AB$1)</f>
        <v>0</v>
      </c>
      <c r="AD393" s="76">
        <f t="shared" si="21"/>
        <v>0</v>
      </c>
      <c r="AE393" s="76">
        <f t="shared" si="22"/>
        <v>0</v>
      </c>
      <c r="AF393" s="20" t="str">
        <f t="shared" si="23"/>
        <v/>
      </c>
    </row>
    <row r="394" spans="1:32" x14ac:dyDescent="0.25">
      <c r="A394" s="75">
        <f>'دليل الحسابات'!A392</f>
        <v>0</v>
      </c>
      <c r="B394" s="75">
        <f>'دليل الحسابات'!B392</f>
        <v>0</v>
      </c>
      <c r="C394" s="75">
        <f>'دليل الحسابات'!C392</f>
        <v>0</v>
      </c>
      <c r="D394" s="76">
        <f>SUMIFS('القيد الإفتتاحي'!$I$6:$I$1600,'القيد الإفتتاحي'!$F$6:$F$1600,$B394,'القيد الإفتتاحي'!$B$6:$B$1600,$D$1)</f>
        <v>0</v>
      </c>
      <c r="E394" s="76">
        <f>SUMIFS('القيد الإفتتاحي'!$M$6:$M$1600,'القيد الإفتتاحي'!$J$6:$J$1600,$B394,'القيد الإفتتاحي'!$B$6:$B$1600,$D$1)</f>
        <v>0</v>
      </c>
      <c r="F394" s="76">
        <f>SUMIFS('اليومية العامة'!$I$6:$I$1600,'اليومية العامة'!$F$6:$F$1600,$B394,'اليومية العامة'!$B$6:$B$1600,$F$1)</f>
        <v>0</v>
      </c>
      <c r="G394" s="76">
        <f>SUMIFS('اليومية العامة'!$M$6:$M$1600,'اليومية العامة'!$J$6:$J$1600,$B394,'اليومية العامة'!$B$6:$B$1600,$F$1)</f>
        <v>0</v>
      </c>
      <c r="H394" s="76">
        <f>SUMIFS('اليومية العامة'!$I$6:$I$1600,'اليومية العامة'!$F$6:$F$1600,$B394,'اليومية العامة'!$B$6:$B$1600,$H$1)</f>
        <v>0</v>
      </c>
      <c r="I394" s="76">
        <f>SUMIFS('اليومية العامة'!$M$6:$M$1600,'اليومية العامة'!$J$6:$J$1600,$B394,'اليومية العامة'!$B$6:$B$1600,$H$1)</f>
        <v>0</v>
      </c>
      <c r="J394" s="76">
        <f>SUMIFS('اليومية العامة'!$I$6:$I$1600,'اليومية العامة'!$F$6:$F$1600,$B394,'اليومية العامة'!$B$6:$B$1600,$J$1)</f>
        <v>0</v>
      </c>
      <c r="K394" s="76">
        <f>SUMIFS('اليومية العامة'!$M$6:$M$1600,'اليومية العامة'!$J$6:$J$1600,$B394,'اليومية العامة'!$B$6:$B$1600,$J$1)</f>
        <v>0</v>
      </c>
      <c r="L394" s="76">
        <f>SUMIFS('اليومية العامة'!$I$6:$I$1600,'اليومية العامة'!$F$6:$F$1600,$B394,'اليومية العامة'!$B$6:$B$1600,$L$1)</f>
        <v>0</v>
      </c>
      <c r="M394" s="76">
        <f>SUMIFS('اليومية العامة'!$M$6:$M$1600,'اليومية العامة'!$J$6:$J$1600,$B394,'اليومية العامة'!$B$6:$B$1600,$L$1)</f>
        <v>0</v>
      </c>
      <c r="N394" s="76">
        <f>SUMIFS('اليومية العامة'!$I$6:$I$1600,'اليومية العامة'!$F$6:$F$1600,$B394,'اليومية العامة'!$B$6:$B$1600,$N$1)</f>
        <v>0</v>
      </c>
      <c r="O394" s="76">
        <f>SUMIFS('اليومية العامة'!$M$6:$M$1600,'اليومية العامة'!$J$6:$J$1600,$B394,'اليومية العامة'!$B$6:$B$1600,$N$1)</f>
        <v>0</v>
      </c>
      <c r="P394" s="76">
        <f>SUMIFS('اليومية العامة'!$I$6:$I$1600,'اليومية العامة'!$F$6:$F$1600,$B394,'اليومية العامة'!$B$6:$B$1600,$P$1)</f>
        <v>0</v>
      </c>
      <c r="Q394" s="76">
        <f>SUMIFS('اليومية العامة'!$M$6:$M$1600,'اليومية العامة'!$J$6:$J$1600,$B394,'اليومية العامة'!$B$6:$B$1600,$P$1)</f>
        <v>0</v>
      </c>
      <c r="R394" s="76">
        <f>SUMIFS('اليومية العامة'!$I$6:$I$1600,'اليومية العامة'!$F$6:$F$1600,$B394,'اليومية العامة'!$B$6:$B$1600,$R$1)</f>
        <v>0</v>
      </c>
      <c r="S394" s="76">
        <f>SUMIFS('اليومية العامة'!$M$6:$M$1600,'اليومية العامة'!$J$6:$J$1600,$B394,'اليومية العامة'!$B$6:$B$1600,$R$1)</f>
        <v>0</v>
      </c>
      <c r="T394" s="76">
        <f>SUMIFS('اليومية العامة'!$I$6:$I$1600,'اليومية العامة'!$F$6:$F$1600,$B394,'اليومية العامة'!$B$6:$B$1600,$T$1)</f>
        <v>0</v>
      </c>
      <c r="U394" s="76">
        <f>SUMIFS('اليومية العامة'!$M$6:$M$1600,'اليومية العامة'!$J$6:$J$1600,$B394,'اليومية العامة'!$B$6:$B$1600,$T$1)</f>
        <v>0</v>
      </c>
      <c r="V394" s="76">
        <f>SUMIFS('اليومية العامة'!$I$6:$I$1600,'اليومية العامة'!$F$6:$F$1600,$B394,'اليومية العامة'!$B$6:$B$1600,$V$1)</f>
        <v>0</v>
      </c>
      <c r="W394" s="76">
        <f>SUMIFS('اليومية العامة'!$M$6:$M$1600,'اليومية العامة'!$J$6:$J$1600,$B394,'اليومية العامة'!$B$6:$B$1600,$V$1)</f>
        <v>0</v>
      </c>
      <c r="X394" s="76">
        <f>SUMIFS('اليومية العامة'!$I$6:$I$1600,'اليومية العامة'!$F$6:$F$1600,$B394,'اليومية العامة'!$B$6:$B$1600,$X$1)</f>
        <v>0</v>
      </c>
      <c r="Y394" s="76">
        <f>SUMIFS('اليومية العامة'!$M$6:$M$1600,'اليومية العامة'!$J$6:$J$1600,$B394,'اليومية العامة'!$B$6:$B$1600,$X$1)</f>
        <v>0</v>
      </c>
      <c r="Z394" s="76">
        <f>SUMIFS('اليومية العامة'!$I$6:$I$1600,'اليومية العامة'!$F$6:$F$1600,$B394,'اليومية العامة'!$B$6:$B$1600,$Z$1)</f>
        <v>0</v>
      </c>
      <c r="AA394" s="76">
        <f>SUMIFS('اليومية العامة'!$M$6:$M$1600,'اليومية العامة'!$J$6:$J$1600,$B394,'اليومية العامة'!$B$6:$B$1600,$Z$1)</f>
        <v>0</v>
      </c>
      <c r="AB394" s="76">
        <f>SUMIFS('اليومية العامة'!$I$6:$I$1600,'اليومية العامة'!$F$6:$F$1600,$B394,'اليومية العامة'!$B$6:$B$1600,$AB$1)</f>
        <v>0</v>
      </c>
      <c r="AC394" s="76">
        <f>SUMIFS('اليومية العامة'!$M$6:$M$1600,'اليومية العامة'!$J$6:$J$1600,$B394,'اليومية العامة'!$B$6:$B$1600,$AB$1)</f>
        <v>0</v>
      </c>
      <c r="AD394" s="76">
        <f t="shared" si="21"/>
        <v>0</v>
      </c>
      <c r="AE394" s="76">
        <f t="shared" si="22"/>
        <v>0</v>
      </c>
      <c r="AF394" s="20" t="str">
        <f t="shared" si="23"/>
        <v/>
      </c>
    </row>
    <row r="395" spans="1:32" x14ac:dyDescent="0.25">
      <c r="A395" s="75">
        <f>'دليل الحسابات'!A393</f>
        <v>0</v>
      </c>
      <c r="B395" s="75">
        <f>'دليل الحسابات'!B393</f>
        <v>0</v>
      </c>
      <c r="C395" s="75">
        <f>'دليل الحسابات'!C393</f>
        <v>0</v>
      </c>
      <c r="D395" s="76">
        <f>SUMIFS('القيد الإفتتاحي'!$I$6:$I$1600,'القيد الإفتتاحي'!$F$6:$F$1600,$B395,'القيد الإفتتاحي'!$B$6:$B$1600,$D$1)</f>
        <v>0</v>
      </c>
      <c r="E395" s="76">
        <f>SUMIFS('القيد الإفتتاحي'!$M$6:$M$1600,'القيد الإفتتاحي'!$J$6:$J$1600,$B395,'القيد الإفتتاحي'!$B$6:$B$1600,$D$1)</f>
        <v>0</v>
      </c>
      <c r="F395" s="76">
        <f>SUMIFS('اليومية العامة'!$I$6:$I$1600,'اليومية العامة'!$F$6:$F$1600,$B395,'اليومية العامة'!$B$6:$B$1600,$F$1)</f>
        <v>0</v>
      </c>
      <c r="G395" s="76">
        <f>SUMIFS('اليومية العامة'!$M$6:$M$1600,'اليومية العامة'!$J$6:$J$1600,$B395,'اليومية العامة'!$B$6:$B$1600,$F$1)</f>
        <v>0</v>
      </c>
      <c r="H395" s="76">
        <f>SUMIFS('اليومية العامة'!$I$6:$I$1600,'اليومية العامة'!$F$6:$F$1600,$B395,'اليومية العامة'!$B$6:$B$1600,$H$1)</f>
        <v>0</v>
      </c>
      <c r="I395" s="76">
        <f>SUMIFS('اليومية العامة'!$M$6:$M$1600,'اليومية العامة'!$J$6:$J$1600,$B395,'اليومية العامة'!$B$6:$B$1600,$H$1)</f>
        <v>0</v>
      </c>
      <c r="J395" s="76">
        <f>SUMIFS('اليومية العامة'!$I$6:$I$1600,'اليومية العامة'!$F$6:$F$1600,$B395,'اليومية العامة'!$B$6:$B$1600,$J$1)</f>
        <v>0</v>
      </c>
      <c r="K395" s="76">
        <f>SUMIFS('اليومية العامة'!$M$6:$M$1600,'اليومية العامة'!$J$6:$J$1600,$B395,'اليومية العامة'!$B$6:$B$1600,$J$1)</f>
        <v>0</v>
      </c>
      <c r="L395" s="76">
        <f>SUMIFS('اليومية العامة'!$I$6:$I$1600,'اليومية العامة'!$F$6:$F$1600,$B395,'اليومية العامة'!$B$6:$B$1600,$L$1)</f>
        <v>0</v>
      </c>
      <c r="M395" s="76">
        <f>SUMIFS('اليومية العامة'!$M$6:$M$1600,'اليومية العامة'!$J$6:$J$1600,$B395,'اليومية العامة'!$B$6:$B$1600,$L$1)</f>
        <v>0</v>
      </c>
      <c r="N395" s="76">
        <f>SUMIFS('اليومية العامة'!$I$6:$I$1600,'اليومية العامة'!$F$6:$F$1600,$B395,'اليومية العامة'!$B$6:$B$1600,$N$1)</f>
        <v>0</v>
      </c>
      <c r="O395" s="76">
        <f>SUMIFS('اليومية العامة'!$M$6:$M$1600,'اليومية العامة'!$J$6:$J$1600,$B395,'اليومية العامة'!$B$6:$B$1600,$N$1)</f>
        <v>0</v>
      </c>
      <c r="P395" s="76">
        <f>SUMIFS('اليومية العامة'!$I$6:$I$1600,'اليومية العامة'!$F$6:$F$1600,$B395,'اليومية العامة'!$B$6:$B$1600,$P$1)</f>
        <v>0</v>
      </c>
      <c r="Q395" s="76">
        <f>SUMIFS('اليومية العامة'!$M$6:$M$1600,'اليومية العامة'!$J$6:$J$1600,$B395,'اليومية العامة'!$B$6:$B$1600,$P$1)</f>
        <v>0</v>
      </c>
      <c r="R395" s="76">
        <f>SUMIFS('اليومية العامة'!$I$6:$I$1600,'اليومية العامة'!$F$6:$F$1600,$B395,'اليومية العامة'!$B$6:$B$1600,$R$1)</f>
        <v>0</v>
      </c>
      <c r="S395" s="76">
        <f>SUMIFS('اليومية العامة'!$M$6:$M$1600,'اليومية العامة'!$J$6:$J$1600,$B395,'اليومية العامة'!$B$6:$B$1600,$R$1)</f>
        <v>0</v>
      </c>
      <c r="T395" s="76">
        <f>SUMIFS('اليومية العامة'!$I$6:$I$1600,'اليومية العامة'!$F$6:$F$1600,$B395,'اليومية العامة'!$B$6:$B$1600,$T$1)</f>
        <v>0</v>
      </c>
      <c r="U395" s="76">
        <f>SUMIFS('اليومية العامة'!$M$6:$M$1600,'اليومية العامة'!$J$6:$J$1600,$B395,'اليومية العامة'!$B$6:$B$1600,$T$1)</f>
        <v>0</v>
      </c>
      <c r="V395" s="76">
        <f>SUMIFS('اليومية العامة'!$I$6:$I$1600,'اليومية العامة'!$F$6:$F$1600,$B395,'اليومية العامة'!$B$6:$B$1600,$V$1)</f>
        <v>0</v>
      </c>
      <c r="W395" s="76">
        <f>SUMIFS('اليومية العامة'!$M$6:$M$1600,'اليومية العامة'!$J$6:$J$1600,$B395,'اليومية العامة'!$B$6:$B$1600,$V$1)</f>
        <v>0</v>
      </c>
      <c r="X395" s="76">
        <f>SUMIFS('اليومية العامة'!$I$6:$I$1600,'اليومية العامة'!$F$6:$F$1600,$B395,'اليومية العامة'!$B$6:$B$1600,$X$1)</f>
        <v>0</v>
      </c>
      <c r="Y395" s="76">
        <f>SUMIFS('اليومية العامة'!$M$6:$M$1600,'اليومية العامة'!$J$6:$J$1600,$B395,'اليومية العامة'!$B$6:$B$1600,$X$1)</f>
        <v>0</v>
      </c>
      <c r="Z395" s="76">
        <f>SUMIFS('اليومية العامة'!$I$6:$I$1600,'اليومية العامة'!$F$6:$F$1600,$B395,'اليومية العامة'!$B$6:$B$1600,$Z$1)</f>
        <v>0</v>
      </c>
      <c r="AA395" s="76">
        <f>SUMIFS('اليومية العامة'!$M$6:$M$1600,'اليومية العامة'!$J$6:$J$1600,$B395,'اليومية العامة'!$B$6:$B$1600,$Z$1)</f>
        <v>0</v>
      </c>
      <c r="AB395" s="76">
        <f>SUMIFS('اليومية العامة'!$I$6:$I$1600,'اليومية العامة'!$F$6:$F$1600,$B395,'اليومية العامة'!$B$6:$B$1600,$AB$1)</f>
        <v>0</v>
      </c>
      <c r="AC395" s="76">
        <f>SUMIFS('اليومية العامة'!$M$6:$M$1600,'اليومية العامة'!$J$6:$J$1600,$B395,'اليومية العامة'!$B$6:$B$1600,$AB$1)</f>
        <v>0</v>
      </c>
      <c r="AD395" s="76">
        <f t="shared" si="21"/>
        <v>0</v>
      </c>
      <c r="AE395" s="76">
        <f t="shared" si="22"/>
        <v>0</v>
      </c>
      <c r="AF395" s="20" t="str">
        <f t="shared" si="23"/>
        <v/>
      </c>
    </row>
    <row r="396" spans="1:32" x14ac:dyDescent="0.25">
      <c r="A396" s="75">
        <f>'دليل الحسابات'!A394</f>
        <v>0</v>
      </c>
      <c r="B396" s="75">
        <f>'دليل الحسابات'!B394</f>
        <v>0</v>
      </c>
      <c r="C396" s="75">
        <f>'دليل الحسابات'!C394</f>
        <v>0</v>
      </c>
      <c r="D396" s="76">
        <f>SUMIFS('القيد الإفتتاحي'!$I$6:$I$1600,'القيد الإفتتاحي'!$F$6:$F$1600,$B396,'القيد الإفتتاحي'!$B$6:$B$1600,$D$1)</f>
        <v>0</v>
      </c>
      <c r="E396" s="76">
        <f>SUMIFS('القيد الإفتتاحي'!$M$6:$M$1600,'القيد الإفتتاحي'!$J$6:$J$1600,$B396,'القيد الإفتتاحي'!$B$6:$B$1600,$D$1)</f>
        <v>0</v>
      </c>
      <c r="F396" s="76">
        <f>SUMIFS('اليومية العامة'!$I$6:$I$1600,'اليومية العامة'!$F$6:$F$1600,$B396,'اليومية العامة'!$B$6:$B$1600,$F$1)</f>
        <v>0</v>
      </c>
      <c r="G396" s="76">
        <f>SUMIFS('اليومية العامة'!$M$6:$M$1600,'اليومية العامة'!$J$6:$J$1600,$B396,'اليومية العامة'!$B$6:$B$1600,$F$1)</f>
        <v>0</v>
      </c>
      <c r="H396" s="76">
        <f>SUMIFS('اليومية العامة'!$I$6:$I$1600,'اليومية العامة'!$F$6:$F$1600,$B396,'اليومية العامة'!$B$6:$B$1600,$H$1)</f>
        <v>0</v>
      </c>
      <c r="I396" s="76">
        <f>SUMIFS('اليومية العامة'!$M$6:$M$1600,'اليومية العامة'!$J$6:$J$1600,$B396,'اليومية العامة'!$B$6:$B$1600,$H$1)</f>
        <v>0</v>
      </c>
      <c r="J396" s="76">
        <f>SUMIFS('اليومية العامة'!$I$6:$I$1600,'اليومية العامة'!$F$6:$F$1600,$B396,'اليومية العامة'!$B$6:$B$1600,$J$1)</f>
        <v>0</v>
      </c>
      <c r="K396" s="76">
        <f>SUMIFS('اليومية العامة'!$M$6:$M$1600,'اليومية العامة'!$J$6:$J$1600,$B396,'اليومية العامة'!$B$6:$B$1600,$J$1)</f>
        <v>0</v>
      </c>
      <c r="L396" s="76">
        <f>SUMIFS('اليومية العامة'!$I$6:$I$1600,'اليومية العامة'!$F$6:$F$1600,$B396,'اليومية العامة'!$B$6:$B$1600,$L$1)</f>
        <v>0</v>
      </c>
      <c r="M396" s="76">
        <f>SUMIFS('اليومية العامة'!$M$6:$M$1600,'اليومية العامة'!$J$6:$J$1600,$B396,'اليومية العامة'!$B$6:$B$1600,$L$1)</f>
        <v>0</v>
      </c>
      <c r="N396" s="76">
        <f>SUMIFS('اليومية العامة'!$I$6:$I$1600,'اليومية العامة'!$F$6:$F$1600,$B396,'اليومية العامة'!$B$6:$B$1600,$N$1)</f>
        <v>0</v>
      </c>
      <c r="O396" s="76">
        <f>SUMIFS('اليومية العامة'!$M$6:$M$1600,'اليومية العامة'!$J$6:$J$1600,$B396,'اليومية العامة'!$B$6:$B$1600,$N$1)</f>
        <v>0</v>
      </c>
      <c r="P396" s="76">
        <f>SUMIFS('اليومية العامة'!$I$6:$I$1600,'اليومية العامة'!$F$6:$F$1600,$B396,'اليومية العامة'!$B$6:$B$1600,$P$1)</f>
        <v>0</v>
      </c>
      <c r="Q396" s="76">
        <f>SUMIFS('اليومية العامة'!$M$6:$M$1600,'اليومية العامة'!$J$6:$J$1600,$B396,'اليومية العامة'!$B$6:$B$1600,$P$1)</f>
        <v>0</v>
      </c>
      <c r="R396" s="76">
        <f>SUMIFS('اليومية العامة'!$I$6:$I$1600,'اليومية العامة'!$F$6:$F$1600,$B396,'اليومية العامة'!$B$6:$B$1600,$R$1)</f>
        <v>0</v>
      </c>
      <c r="S396" s="76">
        <f>SUMIFS('اليومية العامة'!$M$6:$M$1600,'اليومية العامة'!$J$6:$J$1600,$B396,'اليومية العامة'!$B$6:$B$1600,$R$1)</f>
        <v>0</v>
      </c>
      <c r="T396" s="76">
        <f>SUMIFS('اليومية العامة'!$I$6:$I$1600,'اليومية العامة'!$F$6:$F$1600,$B396,'اليومية العامة'!$B$6:$B$1600,$T$1)</f>
        <v>0</v>
      </c>
      <c r="U396" s="76">
        <f>SUMIFS('اليومية العامة'!$M$6:$M$1600,'اليومية العامة'!$J$6:$J$1600,$B396,'اليومية العامة'!$B$6:$B$1600,$T$1)</f>
        <v>0</v>
      </c>
      <c r="V396" s="76">
        <f>SUMIFS('اليومية العامة'!$I$6:$I$1600,'اليومية العامة'!$F$6:$F$1600,$B396,'اليومية العامة'!$B$6:$B$1600,$V$1)</f>
        <v>0</v>
      </c>
      <c r="W396" s="76">
        <f>SUMIFS('اليومية العامة'!$M$6:$M$1600,'اليومية العامة'!$J$6:$J$1600,$B396,'اليومية العامة'!$B$6:$B$1600,$V$1)</f>
        <v>0</v>
      </c>
      <c r="X396" s="76">
        <f>SUMIFS('اليومية العامة'!$I$6:$I$1600,'اليومية العامة'!$F$6:$F$1600,$B396,'اليومية العامة'!$B$6:$B$1600,$X$1)</f>
        <v>0</v>
      </c>
      <c r="Y396" s="76">
        <f>SUMIFS('اليومية العامة'!$M$6:$M$1600,'اليومية العامة'!$J$6:$J$1600,$B396,'اليومية العامة'!$B$6:$B$1600,$X$1)</f>
        <v>0</v>
      </c>
      <c r="Z396" s="76">
        <f>SUMIFS('اليومية العامة'!$I$6:$I$1600,'اليومية العامة'!$F$6:$F$1600,$B396,'اليومية العامة'!$B$6:$B$1600,$Z$1)</f>
        <v>0</v>
      </c>
      <c r="AA396" s="76">
        <f>SUMIFS('اليومية العامة'!$M$6:$M$1600,'اليومية العامة'!$J$6:$J$1600,$B396,'اليومية العامة'!$B$6:$B$1600,$Z$1)</f>
        <v>0</v>
      </c>
      <c r="AB396" s="76">
        <f>SUMIFS('اليومية العامة'!$I$6:$I$1600,'اليومية العامة'!$F$6:$F$1600,$B396,'اليومية العامة'!$B$6:$B$1600,$AB$1)</f>
        <v>0</v>
      </c>
      <c r="AC396" s="76">
        <f>SUMIFS('اليومية العامة'!$M$6:$M$1600,'اليومية العامة'!$J$6:$J$1600,$B396,'اليومية العامة'!$B$6:$B$1600,$AB$1)</f>
        <v>0</v>
      </c>
      <c r="AD396" s="76">
        <f t="shared" si="21"/>
        <v>0</v>
      </c>
      <c r="AE396" s="76">
        <f t="shared" si="22"/>
        <v>0</v>
      </c>
      <c r="AF396" s="20" t="str">
        <f t="shared" si="23"/>
        <v/>
      </c>
    </row>
    <row r="397" spans="1:32" x14ac:dyDescent="0.25">
      <c r="A397" s="75">
        <f>'دليل الحسابات'!A395</f>
        <v>0</v>
      </c>
      <c r="B397" s="75">
        <f>'دليل الحسابات'!B395</f>
        <v>0</v>
      </c>
      <c r="C397" s="75">
        <f>'دليل الحسابات'!C395</f>
        <v>0</v>
      </c>
      <c r="D397" s="76">
        <f>SUMIFS('القيد الإفتتاحي'!$I$6:$I$1600,'القيد الإفتتاحي'!$F$6:$F$1600,$B397,'القيد الإفتتاحي'!$B$6:$B$1600,$D$1)</f>
        <v>0</v>
      </c>
      <c r="E397" s="76">
        <f>SUMIFS('القيد الإفتتاحي'!$M$6:$M$1600,'القيد الإفتتاحي'!$J$6:$J$1600,$B397,'القيد الإفتتاحي'!$B$6:$B$1600,$D$1)</f>
        <v>0</v>
      </c>
      <c r="F397" s="76">
        <f>SUMIFS('اليومية العامة'!$I$6:$I$1600,'اليومية العامة'!$F$6:$F$1600,$B397,'اليومية العامة'!$B$6:$B$1600,$F$1)</f>
        <v>0</v>
      </c>
      <c r="G397" s="76">
        <f>SUMIFS('اليومية العامة'!$M$6:$M$1600,'اليومية العامة'!$J$6:$J$1600,$B397,'اليومية العامة'!$B$6:$B$1600,$F$1)</f>
        <v>0</v>
      </c>
      <c r="H397" s="76">
        <f>SUMIFS('اليومية العامة'!$I$6:$I$1600,'اليومية العامة'!$F$6:$F$1600,$B397,'اليومية العامة'!$B$6:$B$1600,$H$1)</f>
        <v>0</v>
      </c>
      <c r="I397" s="76">
        <f>SUMIFS('اليومية العامة'!$M$6:$M$1600,'اليومية العامة'!$J$6:$J$1600,$B397,'اليومية العامة'!$B$6:$B$1600,$H$1)</f>
        <v>0</v>
      </c>
      <c r="J397" s="76">
        <f>SUMIFS('اليومية العامة'!$I$6:$I$1600,'اليومية العامة'!$F$6:$F$1600,$B397,'اليومية العامة'!$B$6:$B$1600,$J$1)</f>
        <v>0</v>
      </c>
      <c r="K397" s="76">
        <f>SUMIFS('اليومية العامة'!$M$6:$M$1600,'اليومية العامة'!$J$6:$J$1600,$B397,'اليومية العامة'!$B$6:$B$1600,$J$1)</f>
        <v>0</v>
      </c>
      <c r="L397" s="76">
        <f>SUMIFS('اليومية العامة'!$I$6:$I$1600,'اليومية العامة'!$F$6:$F$1600,$B397,'اليومية العامة'!$B$6:$B$1600,$L$1)</f>
        <v>0</v>
      </c>
      <c r="M397" s="76">
        <f>SUMIFS('اليومية العامة'!$M$6:$M$1600,'اليومية العامة'!$J$6:$J$1600,$B397,'اليومية العامة'!$B$6:$B$1600,$L$1)</f>
        <v>0</v>
      </c>
      <c r="N397" s="76">
        <f>SUMIFS('اليومية العامة'!$I$6:$I$1600,'اليومية العامة'!$F$6:$F$1600,$B397,'اليومية العامة'!$B$6:$B$1600,$N$1)</f>
        <v>0</v>
      </c>
      <c r="O397" s="76">
        <f>SUMIFS('اليومية العامة'!$M$6:$M$1600,'اليومية العامة'!$J$6:$J$1600,$B397,'اليومية العامة'!$B$6:$B$1600,$N$1)</f>
        <v>0</v>
      </c>
      <c r="P397" s="76">
        <f>SUMIFS('اليومية العامة'!$I$6:$I$1600,'اليومية العامة'!$F$6:$F$1600,$B397,'اليومية العامة'!$B$6:$B$1600,$P$1)</f>
        <v>0</v>
      </c>
      <c r="Q397" s="76">
        <f>SUMIFS('اليومية العامة'!$M$6:$M$1600,'اليومية العامة'!$J$6:$J$1600,$B397,'اليومية العامة'!$B$6:$B$1600,$P$1)</f>
        <v>0</v>
      </c>
      <c r="R397" s="76">
        <f>SUMIFS('اليومية العامة'!$I$6:$I$1600,'اليومية العامة'!$F$6:$F$1600,$B397,'اليومية العامة'!$B$6:$B$1600,$R$1)</f>
        <v>0</v>
      </c>
      <c r="S397" s="76">
        <f>SUMIFS('اليومية العامة'!$M$6:$M$1600,'اليومية العامة'!$J$6:$J$1600,$B397,'اليومية العامة'!$B$6:$B$1600,$R$1)</f>
        <v>0</v>
      </c>
      <c r="T397" s="76">
        <f>SUMIFS('اليومية العامة'!$I$6:$I$1600,'اليومية العامة'!$F$6:$F$1600,$B397,'اليومية العامة'!$B$6:$B$1600,$T$1)</f>
        <v>0</v>
      </c>
      <c r="U397" s="76">
        <f>SUMIFS('اليومية العامة'!$M$6:$M$1600,'اليومية العامة'!$J$6:$J$1600,$B397,'اليومية العامة'!$B$6:$B$1600,$T$1)</f>
        <v>0</v>
      </c>
      <c r="V397" s="76">
        <f>SUMIFS('اليومية العامة'!$I$6:$I$1600,'اليومية العامة'!$F$6:$F$1600,$B397,'اليومية العامة'!$B$6:$B$1600,$V$1)</f>
        <v>0</v>
      </c>
      <c r="W397" s="76">
        <f>SUMIFS('اليومية العامة'!$M$6:$M$1600,'اليومية العامة'!$J$6:$J$1600,$B397,'اليومية العامة'!$B$6:$B$1600,$V$1)</f>
        <v>0</v>
      </c>
      <c r="X397" s="76">
        <f>SUMIFS('اليومية العامة'!$I$6:$I$1600,'اليومية العامة'!$F$6:$F$1600,$B397,'اليومية العامة'!$B$6:$B$1600,$X$1)</f>
        <v>0</v>
      </c>
      <c r="Y397" s="76">
        <f>SUMIFS('اليومية العامة'!$M$6:$M$1600,'اليومية العامة'!$J$6:$J$1600,$B397,'اليومية العامة'!$B$6:$B$1600,$X$1)</f>
        <v>0</v>
      </c>
      <c r="Z397" s="76">
        <f>SUMIFS('اليومية العامة'!$I$6:$I$1600,'اليومية العامة'!$F$6:$F$1600,$B397,'اليومية العامة'!$B$6:$B$1600,$Z$1)</f>
        <v>0</v>
      </c>
      <c r="AA397" s="76">
        <f>SUMIFS('اليومية العامة'!$M$6:$M$1600,'اليومية العامة'!$J$6:$J$1600,$B397,'اليومية العامة'!$B$6:$B$1600,$Z$1)</f>
        <v>0</v>
      </c>
      <c r="AB397" s="76">
        <f>SUMIFS('اليومية العامة'!$I$6:$I$1600,'اليومية العامة'!$F$6:$F$1600,$B397,'اليومية العامة'!$B$6:$B$1600,$AB$1)</f>
        <v>0</v>
      </c>
      <c r="AC397" s="76">
        <f>SUMIFS('اليومية العامة'!$M$6:$M$1600,'اليومية العامة'!$J$6:$J$1600,$B397,'اليومية العامة'!$B$6:$B$1600,$AB$1)</f>
        <v>0</v>
      </c>
      <c r="AD397" s="76">
        <f t="shared" si="21"/>
        <v>0</v>
      </c>
      <c r="AE397" s="76">
        <f t="shared" si="22"/>
        <v>0</v>
      </c>
      <c r="AF397" s="20" t="str">
        <f t="shared" si="23"/>
        <v/>
      </c>
    </row>
    <row r="398" spans="1:32" x14ac:dyDescent="0.25">
      <c r="A398" s="75">
        <f>'دليل الحسابات'!A396</f>
        <v>0</v>
      </c>
      <c r="B398" s="75">
        <f>'دليل الحسابات'!B396</f>
        <v>0</v>
      </c>
      <c r="C398" s="75">
        <f>'دليل الحسابات'!C396</f>
        <v>0</v>
      </c>
      <c r="D398" s="76">
        <f>SUMIFS('القيد الإفتتاحي'!$I$6:$I$1600,'القيد الإفتتاحي'!$F$6:$F$1600,$B398,'القيد الإفتتاحي'!$B$6:$B$1600,$D$1)</f>
        <v>0</v>
      </c>
      <c r="E398" s="76">
        <f>SUMIFS('القيد الإفتتاحي'!$M$6:$M$1600,'القيد الإفتتاحي'!$J$6:$J$1600,$B398,'القيد الإفتتاحي'!$B$6:$B$1600,$D$1)</f>
        <v>0</v>
      </c>
      <c r="F398" s="76">
        <f>SUMIFS('اليومية العامة'!$I$6:$I$1600,'اليومية العامة'!$F$6:$F$1600,$B398,'اليومية العامة'!$B$6:$B$1600,$F$1)</f>
        <v>0</v>
      </c>
      <c r="G398" s="76">
        <f>SUMIFS('اليومية العامة'!$M$6:$M$1600,'اليومية العامة'!$J$6:$J$1600,$B398,'اليومية العامة'!$B$6:$B$1600,$F$1)</f>
        <v>0</v>
      </c>
      <c r="H398" s="76">
        <f>SUMIFS('اليومية العامة'!$I$6:$I$1600,'اليومية العامة'!$F$6:$F$1600,$B398,'اليومية العامة'!$B$6:$B$1600,$H$1)</f>
        <v>0</v>
      </c>
      <c r="I398" s="76">
        <f>SUMIFS('اليومية العامة'!$M$6:$M$1600,'اليومية العامة'!$J$6:$J$1600,$B398,'اليومية العامة'!$B$6:$B$1600,$H$1)</f>
        <v>0</v>
      </c>
      <c r="J398" s="76">
        <f>SUMIFS('اليومية العامة'!$I$6:$I$1600,'اليومية العامة'!$F$6:$F$1600,$B398,'اليومية العامة'!$B$6:$B$1600,$J$1)</f>
        <v>0</v>
      </c>
      <c r="K398" s="76">
        <f>SUMIFS('اليومية العامة'!$M$6:$M$1600,'اليومية العامة'!$J$6:$J$1600,$B398,'اليومية العامة'!$B$6:$B$1600,$J$1)</f>
        <v>0</v>
      </c>
      <c r="L398" s="76">
        <f>SUMIFS('اليومية العامة'!$I$6:$I$1600,'اليومية العامة'!$F$6:$F$1600,$B398,'اليومية العامة'!$B$6:$B$1600,$L$1)</f>
        <v>0</v>
      </c>
      <c r="M398" s="76">
        <f>SUMIFS('اليومية العامة'!$M$6:$M$1600,'اليومية العامة'!$J$6:$J$1600,$B398,'اليومية العامة'!$B$6:$B$1600,$L$1)</f>
        <v>0</v>
      </c>
      <c r="N398" s="76">
        <f>SUMIFS('اليومية العامة'!$I$6:$I$1600,'اليومية العامة'!$F$6:$F$1600,$B398,'اليومية العامة'!$B$6:$B$1600,$N$1)</f>
        <v>0</v>
      </c>
      <c r="O398" s="76">
        <f>SUMIFS('اليومية العامة'!$M$6:$M$1600,'اليومية العامة'!$J$6:$J$1600,$B398,'اليومية العامة'!$B$6:$B$1600,$N$1)</f>
        <v>0</v>
      </c>
      <c r="P398" s="76">
        <f>SUMIFS('اليومية العامة'!$I$6:$I$1600,'اليومية العامة'!$F$6:$F$1600,$B398,'اليومية العامة'!$B$6:$B$1600,$P$1)</f>
        <v>0</v>
      </c>
      <c r="Q398" s="76">
        <f>SUMIFS('اليومية العامة'!$M$6:$M$1600,'اليومية العامة'!$J$6:$J$1600,$B398,'اليومية العامة'!$B$6:$B$1600,$P$1)</f>
        <v>0</v>
      </c>
      <c r="R398" s="76">
        <f>SUMIFS('اليومية العامة'!$I$6:$I$1600,'اليومية العامة'!$F$6:$F$1600,$B398,'اليومية العامة'!$B$6:$B$1600,$R$1)</f>
        <v>0</v>
      </c>
      <c r="S398" s="76">
        <f>SUMIFS('اليومية العامة'!$M$6:$M$1600,'اليومية العامة'!$J$6:$J$1600,$B398,'اليومية العامة'!$B$6:$B$1600,$R$1)</f>
        <v>0</v>
      </c>
      <c r="T398" s="76">
        <f>SUMIFS('اليومية العامة'!$I$6:$I$1600,'اليومية العامة'!$F$6:$F$1600,$B398,'اليومية العامة'!$B$6:$B$1600,$T$1)</f>
        <v>0</v>
      </c>
      <c r="U398" s="76">
        <f>SUMIFS('اليومية العامة'!$M$6:$M$1600,'اليومية العامة'!$J$6:$J$1600,$B398,'اليومية العامة'!$B$6:$B$1600,$T$1)</f>
        <v>0</v>
      </c>
      <c r="V398" s="76">
        <f>SUMIFS('اليومية العامة'!$I$6:$I$1600,'اليومية العامة'!$F$6:$F$1600,$B398,'اليومية العامة'!$B$6:$B$1600,$V$1)</f>
        <v>0</v>
      </c>
      <c r="W398" s="76">
        <f>SUMIFS('اليومية العامة'!$M$6:$M$1600,'اليومية العامة'!$J$6:$J$1600,$B398,'اليومية العامة'!$B$6:$B$1600,$V$1)</f>
        <v>0</v>
      </c>
      <c r="X398" s="76">
        <f>SUMIFS('اليومية العامة'!$I$6:$I$1600,'اليومية العامة'!$F$6:$F$1600,$B398,'اليومية العامة'!$B$6:$B$1600,$X$1)</f>
        <v>0</v>
      </c>
      <c r="Y398" s="76">
        <f>SUMIFS('اليومية العامة'!$M$6:$M$1600,'اليومية العامة'!$J$6:$J$1600,$B398,'اليومية العامة'!$B$6:$B$1600,$X$1)</f>
        <v>0</v>
      </c>
      <c r="Z398" s="76">
        <f>SUMIFS('اليومية العامة'!$I$6:$I$1600,'اليومية العامة'!$F$6:$F$1600,$B398,'اليومية العامة'!$B$6:$B$1600,$Z$1)</f>
        <v>0</v>
      </c>
      <c r="AA398" s="76">
        <f>SUMIFS('اليومية العامة'!$M$6:$M$1600,'اليومية العامة'!$J$6:$J$1600,$B398,'اليومية العامة'!$B$6:$B$1600,$Z$1)</f>
        <v>0</v>
      </c>
      <c r="AB398" s="76">
        <f>SUMIFS('اليومية العامة'!$I$6:$I$1600,'اليومية العامة'!$F$6:$F$1600,$B398,'اليومية العامة'!$B$6:$B$1600,$AB$1)</f>
        <v>0</v>
      </c>
      <c r="AC398" s="76">
        <f>SUMIFS('اليومية العامة'!$M$6:$M$1600,'اليومية العامة'!$J$6:$J$1600,$B398,'اليومية العامة'!$B$6:$B$1600,$AB$1)</f>
        <v>0</v>
      </c>
      <c r="AD398" s="76">
        <f t="shared" si="21"/>
        <v>0</v>
      </c>
      <c r="AE398" s="76">
        <f t="shared" si="22"/>
        <v>0</v>
      </c>
      <c r="AF398" s="20" t="str">
        <f t="shared" si="23"/>
        <v/>
      </c>
    </row>
    <row r="399" spans="1:32" x14ac:dyDescent="0.25">
      <c r="A399" s="75">
        <f>'دليل الحسابات'!A397</f>
        <v>0</v>
      </c>
      <c r="B399" s="75">
        <f>'دليل الحسابات'!B397</f>
        <v>0</v>
      </c>
      <c r="C399" s="75">
        <f>'دليل الحسابات'!C397</f>
        <v>0</v>
      </c>
      <c r="D399" s="76">
        <f>SUMIFS('القيد الإفتتاحي'!$I$6:$I$1600,'القيد الإفتتاحي'!$F$6:$F$1600,$B399,'القيد الإفتتاحي'!$B$6:$B$1600,$D$1)</f>
        <v>0</v>
      </c>
      <c r="E399" s="76">
        <f>SUMIFS('القيد الإفتتاحي'!$M$6:$M$1600,'القيد الإفتتاحي'!$J$6:$J$1600,$B399,'القيد الإفتتاحي'!$B$6:$B$1600,$D$1)</f>
        <v>0</v>
      </c>
      <c r="F399" s="76">
        <f>SUMIFS('اليومية العامة'!$I$6:$I$1600,'اليومية العامة'!$F$6:$F$1600,$B399,'اليومية العامة'!$B$6:$B$1600,$F$1)</f>
        <v>0</v>
      </c>
      <c r="G399" s="76">
        <f>SUMIFS('اليومية العامة'!$M$6:$M$1600,'اليومية العامة'!$J$6:$J$1600,$B399,'اليومية العامة'!$B$6:$B$1600,$F$1)</f>
        <v>0</v>
      </c>
      <c r="H399" s="76">
        <f>SUMIFS('اليومية العامة'!$I$6:$I$1600,'اليومية العامة'!$F$6:$F$1600,$B399,'اليومية العامة'!$B$6:$B$1600,$H$1)</f>
        <v>0</v>
      </c>
      <c r="I399" s="76">
        <f>SUMIFS('اليومية العامة'!$M$6:$M$1600,'اليومية العامة'!$J$6:$J$1600,$B399,'اليومية العامة'!$B$6:$B$1600,$H$1)</f>
        <v>0</v>
      </c>
      <c r="J399" s="76">
        <f>SUMIFS('اليومية العامة'!$I$6:$I$1600,'اليومية العامة'!$F$6:$F$1600,$B399,'اليومية العامة'!$B$6:$B$1600,$J$1)</f>
        <v>0</v>
      </c>
      <c r="K399" s="76">
        <f>SUMIFS('اليومية العامة'!$M$6:$M$1600,'اليومية العامة'!$J$6:$J$1600,$B399,'اليومية العامة'!$B$6:$B$1600,$J$1)</f>
        <v>0</v>
      </c>
      <c r="L399" s="76">
        <f>SUMIFS('اليومية العامة'!$I$6:$I$1600,'اليومية العامة'!$F$6:$F$1600,$B399,'اليومية العامة'!$B$6:$B$1600,$L$1)</f>
        <v>0</v>
      </c>
      <c r="M399" s="76">
        <f>SUMIFS('اليومية العامة'!$M$6:$M$1600,'اليومية العامة'!$J$6:$J$1600,$B399,'اليومية العامة'!$B$6:$B$1600,$L$1)</f>
        <v>0</v>
      </c>
      <c r="N399" s="76">
        <f>SUMIFS('اليومية العامة'!$I$6:$I$1600,'اليومية العامة'!$F$6:$F$1600,$B399,'اليومية العامة'!$B$6:$B$1600,$N$1)</f>
        <v>0</v>
      </c>
      <c r="O399" s="76">
        <f>SUMIFS('اليومية العامة'!$M$6:$M$1600,'اليومية العامة'!$J$6:$J$1600,$B399,'اليومية العامة'!$B$6:$B$1600,$N$1)</f>
        <v>0</v>
      </c>
      <c r="P399" s="76">
        <f>SUMIFS('اليومية العامة'!$I$6:$I$1600,'اليومية العامة'!$F$6:$F$1600,$B399,'اليومية العامة'!$B$6:$B$1600,$P$1)</f>
        <v>0</v>
      </c>
      <c r="Q399" s="76">
        <f>SUMIFS('اليومية العامة'!$M$6:$M$1600,'اليومية العامة'!$J$6:$J$1600,$B399,'اليومية العامة'!$B$6:$B$1600,$P$1)</f>
        <v>0</v>
      </c>
      <c r="R399" s="76">
        <f>SUMIFS('اليومية العامة'!$I$6:$I$1600,'اليومية العامة'!$F$6:$F$1600,$B399,'اليومية العامة'!$B$6:$B$1600,$R$1)</f>
        <v>0</v>
      </c>
      <c r="S399" s="76">
        <f>SUMIFS('اليومية العامة'!$M$6:$M$1600,'اليومية العامة'!$J$6:$J$1600,$B399,'اليومية العامة'!$B$6:$B$1600,$R$1)</f>
        <v>0</v>
      </c>
      <c r="T399" s="76">
        <f>SUMIFS('اليومية العامة'!$I$6:$I$1600,'اليومية العامة'!$F$6:$F$1600,$B399,'اليومية العامة'!$B$6:$B$1600,$T$1)</f>
        <v>0</v>
      </c>
      <c r="U399" s="76">
        <f>SUMIFS('اليومية العامة'!$M$6:$M$1600,'اليومية العامة'!$J$6:$J$1600,$B399,'اليومية العامة'!$B$6:$B$1600,$T$1)</f>
        <v>0</v>
      </c>
      <c r="V399" s="76">
        <f>SUMIFS('اليومية العامة'!$I$6:$I$1600,'اليومية العامة'!$F$6:$F$1600,$B399,'اليومية العامة'!$B$6:$B$1600,$V$1)</f>
        <v>0</v>
      </c>
      <c r="W399" s="76">
        <f>SUMIFS('اليومية العامة'!$M$6:$M$1600,'اليومية العامة'!$J$6:$J$1600,$B399,'اليومية العامة'!$B$6:$B$1600,$V$1)</f>
        <v>0</v>
      </c>
      <c r="X399" s="76">
        <f>SUMIFS('اليومية العامة'!$I$6:$I$1600,'اليومية العامة'!$F$6:$F$1600,$B399,'اليومية العامة'!$B$6:$B$1600,$X$1)</f>
        <v>0</v>
      </c>
      <c r="Y399" s="76">
        <f>SUMIFS('اليومية العامة'!$M$6:$M$1600,'اليومية العامة'!$J$6:$J$1600,$B399,'اليومية العامة'!$B$6:$B$1600,$X$1)</f>
        <v>0</v>
      </c>
      <c r="Z399" s="76">
        <f>SUMIFS('اليومية العامة'!$I$6:$I$1600,'اليومية العامة'!$F$6:$F$1600,$B399,'اليومية العامة'!$B$6:$B$1600,$Z$1)</f>
        <v>0</v>
      </c>
      <c r="AA399" s="76">
        <f>SUMIFS('اليومية العامة'!$M$6:$M$1600,'اليومية العامة'!$J$6:$J$1600,$B399,'اليومية العامة'!$B$6:$B$1600,$Z$1)</f>
        <v>0</v>
      </c>
      <c r="AB399" s="76">
        <f>SUMIFS('اليومية العامة'!$I$6:$I$1600,'اليومية العامة'!$F$6:$F$1600,$B399,'اليومية العامة'!$B$6:$B$1600,$AB$1)</f>
        <v>0</v>
      </c>
      <c r="AC399" s="76">
        <f>SUMIFS('اليومية العامة'!$M$6:$M$1600,'اليومية العامة'!$J$6:$J$1600,$B399,'اليومية العامة'!$B$6:$B$1600,$AB$1)</f>
        <v>0</v>
      </c>
      <c r="AD399" s="76">
        <f t="shared" si="21"/>
        <v>0</v>
      </c>
      <c r="AE399" s="76">
        <f t="shared" si="22"/>
        <v>0</v>
      </c>
      <c r="AF399" s="20" t="str">
        <f t="shared" si="23"/>
        <v/>
      </c>
    </row>
    <row r="400" spans="1:32" x14ac:dyDescent="0.25">
      <c r="A400" s="75">
        <f>'دليل الحسابات'!A398</f>
        <v>0</v>
      </c>
      <c r="B400" s="75">
        <f>'دليل الحسابات'!B398</f>
        <v>0</v>
      </c>
      <c r="C400" s="75">
        <f>'دليل الحسابات'!C398</f>
        <v>0</v>
      </c>
      <c r="D400" s="76">
        <f>SUMIFS('القيد الإفتتاحي'!$I$6:$I$1600,'القيد الإفتتاحي'!$F$6:$F$1600,$B400,'القيد الإفتتاحي'!$B$6:$B$1600,$D$1)</f>
        <v>0</v>
      </c>
      <c r="E400" s="76">
        <f>SUMIFS('القيد الإفتتاحي'!$M$6:$M$1600,'القيد الإفتتاحي'!$J$6:$J$1600,$B400,'القيد الإفتتاحي'!$B$6:$B$1600,$D$1)</f>
        <v>0</v>
      </c>
      <c r="F400" s="76">
        <f>SUMIFS('اليومية العامة'!$I$6:$I$1600,'اليومية العامة'!$F$6:$F$1600,$B400,'اليومية العامة'!$B$6:$B$1600,$F$1)</f>
        <v>0</v>
      </c>
      <c r="G400" s="76">
        <f>SUMIFS('اليومية العامة'!$M$6:$M$1600,'اليومية العامة'!$J$6:$J$1600,$B400,'اليومية العامة'!$B$6:$B$1600,$F$1)</f>
        <v>0</v>
      </c>
      <c r="H400" s="76">
        <f>SUMIFS('اليومية العامة'!$I$6:$I$1600,'اليومية العامة'!$F$6:$F$1600,$B400,'اليومية العامة'!$B$6:$B$1600,$H$1)</f>
        <v>0</v>
      </c>
      <c r="I400" s="76">
        <f>SUMIFS('اليومية العامة'!$M$6:$M$1600,'اليومية العامة'!$J$6:$J$1600,$B400,'اليومية العامة'!$B$6:$B$1600,$H$1)</f>
        <v>0</v>
      </c>
      <c r="J400" s="76">
        <f>SUMIFS('اليومية العامة'!$I$6:$I$1600,'اليومية العامة'!$F$6:$F$1600,$B400,'اليومية العامة'!$B$6:$B$1600,$J$1)</f>
        <v>0</v>
      </c>
      <c r="K400" s="76">
        <f>SUMIFS('اليومية العامة'!$M$6:$M$1600,'اليومية العامة'!$J$6:$J$1600,$B400,'اليومية العامة'!$B$6:$B$1600,$J$1)</f>
        <v>0</v>
      </c>
      <c r="L400" s="76">
        <f>SUMIFS('اليومية العامة'!$I$6:$I$1600,'اليومية العامة'!$F$6:$F$1600,$B400,'اليومية العامة'!$B$6:$B$1600,$L$1)</f>
        <v>0</v>
      </c>
      <c r="M400" s="76">
        <f>SUMIFS('اليومية العامة'!$M$6:$M$1600,'اليومية العامة'!$J$6:$J$1600,$B400,'اليومية العامة'!$B$6:$B$1600,$L$1)</f>
        <v>0</v>
      </c>
      <c r="N400" s="76">
        <f>SUMIFS('اليومية العامة'!$I$6:$I$1600,'اليومية العامة'!$F$6:$F$1600,$B400,'اليومية العامة'!$B$6:$B$1600,$N$1)</f>
        <v>0</v>
      </c>
      <c r="O400" s="76">
        <f>SUMIFS('اليومية العامة'!$M$6:$M$1600,'اليومية العامة'!$J$6:$J$1600,$B400,'اليومية العامة'!$B$6:$B$1600,$N$1)</f>
        <v>0</v>
      </c>
      <c r="P400" s="76">
        <f>SUMIFS('اليومية العامة'!$I$6:$I$1600,'اليومية العامة'!$F$6:$F$1600,$B400,'اليومية العامة'!$B$6:$B$1600,$P$1)</f>
        <v>0</v>
      </c>
      <c r="Q400" s="76">
        <f>SUMIFS('اليومية العامة'!$M$6:$M$1600,'اليومية العامة'!$J$6:$J$1600,$B400,'اليومية العامة'!$B$6:$B$1600,$P$1)</f>
        <v>0</v>
      </c>
      <c r="R400" s="76">
        <f>SUMIFS('اليومية العامة'!$I$6:$I$1600,'اليومية العامة'!$F$6:$F$1600,$B400,'اليومية العامة'!$B$6:$B$1600,$R$1)</f>
        <v>0</v>
      </c>
      <c r="S400" s="76">
        <f>SUMIFS('اليومية العامة'!$M$6:$M$1600,'اليومية العامة'!$J$6:$J$1600,$B400,'اليومية العامة'!$B$6:$B$1600,$R$1)</f>
        <v>0</v>
      </c>
      <c r="T400" s="76">
        <f>SUMIFS('اليومية العامة'!$I$6:$I$1600,'اليومية العامة'!$F$6:$F$1600,$B400,'اليومية العامة'!$B$6:$B$1600,$T$1)</f>
        <v>0</v>
      </c>
      <c r="U400" s="76">
        <f>SUMIFS('اليومية العامة'!$M$6:$M$1600,'اليومية العامة'!$J$6:$J$1600,$B400,'اليومية العامة'!$B$6:$B$1600,$T$1)</f>
        <v>0</v>
      </c>
      <c r="V400" s="76">
        <f>SUMIFS('اليومية العامة'!$I$6:$I$1600,'اليومية العامة'!$F$6:$F$1600,$B400,'اليومية العامة'!$B$6:$B$1600,$V$1)</f>
        <v>0</v>
      </c>
      <c r="W400" s="76">
        <f>SUMIFS('اليومية العامة'!$M$6:$M$1600,'اليومية العامة'!$J$6:$J$1600,$B400,'اليومية العامة'!$B$6:$B$1600,$V$1)</f>
        <v>0</v>
      </c>
      <c r="X400" s="76">
        <f>SUMIFS('اليومية العامة'!$I$6:$I$1600,'اليومية العامة'!$F$6:$F$1600,$B400,'اليومية العامة'!$B$6:$B$1600,$X$1)</f>
        <v>0</v>
      </c>
      <c r="Y400" s="76">
        <f>SUMIFS('اليومية العامة'!$M$6:$M$1600,'اليومية العامة'!$J$6:$J$1600,$B400,'اليومية العامة'!$B$6:$B$1600,$X$1)</f>
        <v>0</v>
      </c>
      <c r="Z400" s="76">
        <f>SUMIFS('اليومية العامة'!$I$6:$I$1600,'اليومية العامة'!$F$6:$F$1600,$B400,'اليومية العامة'!$B$6:$B$1600,$Z$1)</f>
        <v>0</v>
      </c>
      <c r="AA400" s="76">
        <f>SUMIFS('اليومية العامة'!$M$6:$M$1600,'اليومية العامة'!$J$6:$J$1600,$B400,'اليومية العامة'!$B$6:$B$1600,$Z$1)</f>
        <v>0</v>
      </c>
      <c r="AB400" s="76">
        <f>SUMIFS('اليومية العامة'!$I$6:$I$1600,'اليومية العامة'!$F$6:$F$1600,$B400,'اليومية العامة'!$B$6:$B$1600,$AB$1)</f>
        <v>0</v>
      </c>
      <c r="AC400" s="76">
        <f>SUMIFS('اليومية العامة'!$M$6:$M$1600,'اليومية العامة'!$J$6:$J$1600,$B400,'اليومية العامة'!$B$6:$B$1600,$AB$1)</f>
        <v>0</v>
      </c>
      <c r="AD400" s="76">
        <f t="shared" si="21"/>
        <v>0</v>
      </c>
      <c r="AE400" s="76">
        <f t="shared" si="22"/>
        <v>0</v>
      </c>
      <c r="AF400" s="20" t="str">
        <f t="shared" si="23"/>
        <v/>
      </c>
    </row>
    <row r="401" spans="1:32" x14ac:dyDescent="0.25">
      <c r="A401" s="75">
        <f>'دليل الحسابات'!A400</f>
        <v>0</v>
      </c>
      <c r="B401" s="75">
        <f>'دليل الحسابات'!B400</f>
        <v>0</v>
      </c>
      <c r="C401" s="75">
        <f>'دليل الحسابات'!C400</f>
        <v>0</v>
      </c>
      <c r="D401" s="76">
        <f>SUMIFS('القيد الإفتتاحي'!$I$6:$I$1600,'القيد الإفتتاحي'!$F$6:$F$1600,$B401,'القيد الإفتتاحي'!$B$6:$B$1600,$D$1)</f>
        <v>0</v>
      </c>
      <c r="E401" s="76">
        <f>SUMIFS('القيد الإفتتاحي'!$M$6:$M$1600,'القيد الإفتتاحي'!$J$6:$J$1600,$B401,'القيد الإفتتاحي'!$B$6:$B$1600,$D$1)</f>
        <v>0</v>
      </c>
      <c r="F401" s="76">
        <f>SUMIFS('اليومية العامة'!$I$6:$I$1600,'اليومية العامة'!$F$6:$F$1600,$B401,'اليومية العامة'!$B$6:$B$1600,$F$1)</f>
        <v>0</v>
      </c>
      <c r="G401" s="76">
        <f>SUMIFS('اليومية العامة'!$M$6:$M$1600,'اليومية العامة'!$J$6:$J$1600,$B401,'اليومية العامة'!$B$6:$B$1600,$F$1)</f>
        <v>0</v>
      </c>
      <c r="H401" s="76">
        <f>SUMIFS('اليومية العامة'!$I$6:$I$1600,'اليومية العامة'!$F$6:$F$1600,$B401,'اليومية العامة'!$B$6:$B$1600,$H$1)</f>
        <v>0</v>
      </c>
      <c r="I401" s="76">
        <f>SUMIFS('اليومية العامة'!$M$6:$M$1600,'اليومية العامة'!$J$6:$J$1600,$B401,'اليومية العامة'!$B$6:$B$1600,$H$1)</f>
        <v>0</v>
      </c>
      <c r="J401" s="76">
        <f>SUMIFS('اليومية العامة'!$I$6:$I$1600,'اليومية العامة'!$F$6:$F$1600,$B401,'اليومية العامة'!$B$6:$B$1600,$J$1)</f>
        <v>0</v>
      </c>
      <c r="K401" s="76">
        <f>SUMIFS('اليومية العامة'!$M$6:$M$1600,'اليومية العامة'!$J$6:$J$1600,$B401,'اليومية العامة'!$B$6:$B$1600,$J$1)</f>
        <v>0</v>
      </c>
      <c r="L401" s="76">
        <f>SUMIFS('اليومية العامة'!$I$6:$I$1600,'اليومية العامة'!$F$6:$F$1600,$B401,'اليومية العامة'!$B$6:$B$1600,$L$1)</f>
        <v>0</v>
      </c>
      <c r="M401" s="76">
        <f>SUMIFS('اليومية العامة'!$M$6:$M$1600,'اليومية العامة'!$J$6:$J$1600,$B401,'اليومية العامة'!$B$6:$B$1600,$L$1)</f>
        <v>0</v>
      </c>
      <c r="N401" s="76">
        <f>SUMIFS('اليومية العامة'!$I$6:$I$1600,'اليومية العامة'!$F$6:$F$1600,$B401,'اليومية العامة'!$B$6:$B$1600,$N$1)</f>
        <v>0</v>
      </c>
      <c r="O401" s="76">
        <f>SUMIFS('اليومية العامة'!$M$6:$M$1600,'اليومية العامة'!$J$6:$J$1600,$B401,'اليومية العامة'!$B$6:$B$1600,$N$1)</f>
        <v>0</v>
      </c>
      <c r="P401" s="76">
        <f>SUMIFS('اليومية العامة'!$I$6:$I$1600,'اليومية العامة'!$F$6:$F$1600,$B401,'اليومية العامة'!$B$6:$B$1600,$P$1)</f>
        <v>0</v>
      </c>
      <c r="Q401" s="76">
        <f>SUMIFS('اليومية العامة'!$M$6:$M$1600,'اليومية العامة'!$J$6:$J$1600,$B401,'اليومية العامة'!$B$6:$B$1600,$P$1)</f>
        <v>0</v>
      </c>
      <c r="R401" s="76">
        <f>SUMIFS('اليومية العامة'!$I$6:$I$1600,'اليومية العامة'!$F$6:$F$1600,$B401,'اليومية العامة'!$B$6:$B$1600,$R$1)</f>
        <v>0</v>
      </c>
      <c r="S401" s="76">
        <f>SUMIFS('اليومية العامة'!$M$6:$M$1600,'اليومية العامة'!$J$6:$J$1600,$B401,'اليومية العامة'!$B$6:$B$1600,$R$1)</f>
        <v>0</v>
      </c>
      <c r="T401" s="76">
        <f>SUMIFS('اليومية العامة'!$I$6:$I$1600,'اليومية العامة'!$F$6:$F$1600,$B401,'اليومية العامة'!$B$6:$B$1600,$T$1)</f>
        <v>0</v>
      </c>
      <c r="U401" s="76">
        <f>SUMIFS('اليومية العامة'!$M$6:$M$1600,'اليومية العامة'!$J$6:$J$1600,$B401,'اليومية العامة'!$B$6:$B$1600,$T$1)</f>
        <v>0</v>
      </c>
      <c r="V401" s="76">
        <f>SUMIFS('اليومية العامة'!$I$6:$I$1600,'اليومية العامة'!$F$6:$F$1600,$B401,'اليومية العامة'!$B$6:$B$1600,$V$1)</f>
        <v>0</v>
      </c>
      <c r="W401" s="76">
        <f>SUMIFS('اليومية العامة'!$M$6:$M$1600,'اليومية العامة'!$J$6:$J$1600,$B401,'اليومية العامة'!$B$6:$B$1600,$V$1)</f>
        <v>0</v>
      </c>
      <c r="X401" s="76">
        <f>SUMIFS('اليومية العامة'!$I$6:$I$1600,'اليومية العامة'!$F$6:$F$1600,$B401,'اليومية العامة'!$B$6:$B$1600,$X$1)</f>
        <v>0</v>
      </c>
      <c r="Y401" s="76">
        <f>SUMIFS('اليومية العامة'!$M$6:$M$1600,'اليومية العامة'!$J$6:$J$1600,$B401,'اليومية العامة'!$B$6:$B$1600,$X$1)</f>
        <v>0</v>
      </c>
      <c r="Z401" s="76">
        <f>SUMIFS('اليومية العامة'!$I$6:$I$1600,'اليومية العامة'!$F$6:$F$1600,$B401,'اليومية العامة'!$B$6:$B$1600,$Z$1)</f>
        <v>0</v>
      </c>
      <c r="AA401" s="76">
        <f>SUMIFS('اليومية العامة'!$M$6:$M$1600,'اليومية العامة'!$J$6:$J$1600,$B401,'اليومية العامة'!$B$6:$B$1600,$Z$1)</f>
        <v>0</v>
      </c>
      <c r="AB401" s="76">
        <f>SUMIFS('اليومية العامة'!$I$6:$I$1600,'اليومية العامة'!$F$6:$F$1600,$B401,'اليومية العامة'!$B$6:$B$1600,$AB$1)</f>
        <v>0</v>
      </c>
      <c r="AC401" s="76">
        <f>SUMIFS('اليومية العامة'!$M$6:$M$1600,'اليومية العامة'!$J$6:$J$1600,$B401,'اليومية العامة'!$B$6:$B$1600,$AB$1)</f>
        <v>0</v>
      </c>
      <c r="AD401" s="76">
        <f t="shared" si="21"/>
        <v>0</v>
      </c>
      <c r="AE401" s="76">
        <f t="shared" si="22"/>
        <v>0</v>
      </c>
      <c r="AF401" s="20" t="str">
        <f t="shared" si="23"/>
        <v/>
      </c>
    </row>
    <row r="402" spans="1:32" x14ac:dyDescent="0.25">
      <c r="A402" s="75">
        <f>'دليل الحسابات'!A401</f>
        <v>0</v>
      </c>
      <c r="B402" s="75">
        <f>'دليل الحسابات'!B401</f>
        <v>0</v>
      </c>
      <c r="C402" s="75">
        <f>'دليل الحسابات'!C401</f>
        <v>0</v>
      </c>
      <c r="D402" s="76">
        <f>SUMIFS('القيد الإفتتاحي'!$I$6:$I$1600,'القيد الإفتتاحي'!$F$6:$F$1600,$B402,'القيد الإفتتاحي'!$B$6:$B$1600,$D$1)</f>
        <v>0</v>
      </c>
      <c r="E402" s="76">
        <f>SUMIFS('القيد الإفتتاحي'!$M$6:$M$1600,'القيد الإفتتاحي'!$J$6:$J$1600,$B402,'القيد الإفتتاحي'!$B$6:$B$1600,$D$1)</f>
        <v>0</v>
      </c>
      <c r="F402" s="76">
        <f>SUMIFS('اليومية العامة'!$I$6:$I$1600,'اليومية العامة'!$F$6:$F$1600,$B402,'اليومية العامة'!$B$6:$B$1600,$F$1)</f>
        <v>0</v>
      </c>
      <c r="G402" s="76">
        <f>SUMIFS('اليومية العامة'!$M$6:$M$1600,'اليومية العامة'!$J$6:$J$1600,$B402,'اليومية العامة'!$B$6:$B$1600,$F$1)</f>
        <v>0</v>
      </c>
      <c r="H402" s="76">
        <f>SUMIFS('اليومية العامة'!$I$6:$I$1600,'اليومية العامة'!$F$6:$F$1600,$B402,'اليومية العامة'!$B$6:$B$1600,$H$1)</f>
        <v>0</v>
      </c>
      <c r="I402" s="76">
        <f>SUMIFS('اليومية العامة'!$M$6:$M$1600,'اليومية العامة'!$J$6:$J$1600,$B402,'اليومية العامة'!$B$6:$B$1600,$H$1)</f>
        <v>0</v>
      </c>
      <c r="J402" s="76">
        <f>SUMIFS('اليومية العامة'!$I$6:$I$1600,'اليومية العامة'!$F$6:$F$1600,$B402,'اليومية العامة'!$B$6:$B$1600,$J$1)</f>
        <v>0</v>
      </c>
      <c r="K402" s="76">
        <f>SUMIFS('اليومية العامة'!$M$6:$M$1600,'اليومية العامة'!$J$6:$J$1600,$B402,'اليومية العامة'!$B$6:$B$1600,$J$1)</f>
        <v>0</v>
      </c>
      <c r="L402" s="76">
        <f>SUMIFS('اليومية العامة'!$I$6:$I$1600,'اليومية العامة'!$F$6:$F$1600,$B402,'اليومية العامة'!$B$6:$B$1600,$L$1)</f>
        <v>0</v>
      </c>
      <c r="M402" s="76">
        <f>SUMIFS('اليومية العامة'!$M$6:$M$1600,'اليومية العامة'!$J$6:$J$1600,$B402,'اليومية العامة'!$B$6:$B$1600,$L$1)</f>
        <v>0</v>
      </c>
      <c r="N402" s="76">
        <f>SUMIFS('اليومية العامة'!$I$6:$I$1600,'اليومية العامة'!$F$6:$F$1600,$B402,'اليومية العامة'!$B$6:$B$1600,$N$1)</f>
        <v>0</v>
      </c>
      <c r="O402" s="76">
        <f>SUMIFS('اليومية العامة'!$M$6:$M$1600,'اليومية العامة'!$J$6:$J$1600,$B402,'اليومية العامة'!$B$6:$B$1600,$N$1)</f>
        <v>0</v>
      </c>
      <c r="P402" s="76">
        <f>SUMIFS('اليومية العامة'!$I$6:$I$1600,'اليومية العامة'!$F$6:$F$1600,$B402,'اليومية العامة'!$B$6:$B$1600,$P$1)</f>
        <v>0</v>
      </c>
      <c r="Q402" s="76">
        <f>SUMIFS('اليومية العامة'!$M$6:$M$1600,'اليومية العامة'!$J$6:$J$1600,$B402,'اليومية العامة'!$B$6:$B$1600,$P$1)</f>
        <v>0</v>
      </c>
      <c r="R402" s="76">
        <f>SUMIFS('اليومية العامة'!$I$6:$I$1600,'اليومية العامة'!$F$6:$F$1600,$B402,'اليومية العامة'!$B$6:$B$1600,$R$1)</f>
        <v>0</v>
      </c>
      <c r="S402" s="76">
        <f>SUMIFS('اليومية العامة'!$M$6:$M$1600,'اليومية العامة'!$J$6:$J$1600,$B402,'اليومية العامة'!$B$6:$B$1600,$R$1)</f>
        <v>0</v>
      </c>
      <c r="T402" s="76">
        <f>SUMIFS('اليومية العامة'!$I$6:$I$1600,'اليومية العامة'!$F$6:$F$1600,$B402,'اليومية العامة'!$B$6:$B$1600,$T$1)</f>
        <v>0</v>
      </c>
      <c r="U402" s="76">
        <f>SUMIFS('اليومية العامة'!$M$6:$M$1600,'اليومية العامة'!$J$6:$J$1600,$B402,'اليومية العامة'!$B$6:$B$1600,$T$1)</f>
        <v>0</v>
      </c>
      <c r="V402" s="76">
        <f>SUMIFS('اليومية العامة'!$I$6:$I$1600,'اليومية العامة'!$F$6:$F$1600,$B402,'اليومية العامة'!$B$6:$B$1600,$V$1)</f>
        <v>0</v>
      </c>
      <c r="W402" s="76">
        <f>SUMIFS('اليومية العامة'!$M$6:$M$1600,'اليومية العامة'!$J$6:$J$1600,$B402,'اليومية العامة'!$B$6:$B$1600,$V$1)</f>
        <v>0</v>
      </c>
      <c r="X402" s="76">
        <f>SUMIFS('اليومية العامة'!$I$6:$I$1600,'اليومية العامة'!$F$6:$F$1600,$B402,'اليومية العامة'!$B$6:$B$1600,$X$1)</f>
        <v>0</v>
      </c>
      <c r="Y402" s="76">
        <f>SUMIFS('اليومية العامة'!$M$6:$M$1600,'اليومية العامة'!$J$6:$J$1600,$B402,'اليومية العامة'!$B$6:$B$1600,$X$1)</f>
        <v>0</v>
      </c>
      <c r="Z402" s="76">
        <f>SUMIFS('اليومية العامة'!$I$6:$I$1600,'اليومية العامة'!$F$6:$F$1600,$B402,'اليومية العامة'!$B$6:$B$1600,$Z$1)</f>
        <v>0</v>
      </c>
      <c r="AA402" s="76">
        <f>SUMIFS('اليومية العامة'!$M$6:$M$1600,'اليومية العامة'!$J$6:$J$1600,$B402,'اليومية العامة'!$B$6:$B$1600,$Z$1)</f>
        <v>0</v>
      </c>
      <c r="AB402" s="76">
        <f>SUMIFS('اليومية العامة'!$I$6:$I$1600,'اليومية العامة'!$F$6:$F$1600,$B402,'اليومية العامة'!$B$6:$B$1600,$AB$1)</f>
        <v>0</v>
      </c>
      <c r="AC402" s="76">
        <f>SUMIFS('اليومية العامة'!$M$6:$M$1600,'اليومية العامة'!$J$6:$J$1600,$B402,'اليومية العامة'!$B$6:$B$1600,$AB$1)</f>
        <v>0</v>
      </c>
      <c r="AD402" s="76">
        <f t="shared" si="21"/>
        <v>0</v>
      </c>
      <c r="AE402" s="76">
        <f t="shared" si="22"/>
        <v>0</v>
      </c>
      <c r="AF402" s="20" t="str">
        <f t="shared" si="23"/>
        <v/>
      </c>
    </row>
    <row r="403" spans="1:32" x14ac:dyDescent="0.25">
      <c r="A403" s="75">
        <f>'دليل الحسابات'!A402</f>
        <v>0</v>
      </c>
      <c r="B403" s="75">
        <f>'دليل الحسابات'!B402</f>
        <v>0</v>
      </c>
      <c r="C403" s="75">
        <f>'دليل الحسابات'!C402</f>
        <v>0</v>
      </c>
      <c r="D403" s="76">
        <f>SUMIFS('القيد الإفتتاحي'!$I$6:$I$1600,'القيد الإفتتاحي'!$F$6:$F$1600,$B403,'القيد الإفتتاحي'!$B$6:$B$1600,$D$1)</f>
        <v>0</v>
      </c>
      <c r="E403" s="76">
        <f>SUMIFS('القيد الإفتتاحي'!$M$6:$M$1600,'القيد الإفتتاحي'!$J$6:$J$1600,$B403,'القيد الإفتتاحي'!$B$6:$B$1600,$D$1)</f>
        <v>0</v>
      </c>
      <c r="F403" s="76">
        <f>SUMIFS('اليومية العامة'!$I$6:$I$1600,'اليومية العامة'!$F$6:$F$1600,$B403,'اليومية العامة'!$B$6:$B$1600,$F$1)</f>
        <v>0</v>
      </c>
      <c r="G403" s="76">
        <f>SUMIFS('اليومية العامة'!$M$6:$M$1600,'اليومية العامة'!$J$6:$J$1600,$B403,'اليومية العامة'!$B$6:$B$1600,$F$1)</f>
        <v>0</v>
      </c>
      <c r="H403" s="76">
        <f>SUMIFS('اليومية العامة'!$I$6:$I$1600,'اليومية العامة'!$F$6:$F$1600,$B403,'اليومية العامة'!$B$6:$B$1600,$H$1)</f>
        <v>0</v>
      </c>
      <c r="I403" s="76">
        <f>SUMIFS('اليومية العامة'!$M$6:$M$1600,'اليومية العامة'!$J$6:$J$1600,$B403,'اليومية العامة'!$B$6:$B$1600,$H$1)</f>
        <v>0</v>
      </c>
      <c r="J403" s="76">
        <f>SUMIFS('اليومية العامة'!$I$6:$I$1600,'اليومية العامة'!$F$6:$F$1600,$B403,'اليومية العامة'!$B$6:$B$1600,$J$1)</f>
        <v>0</v>
      </c>
      <c r="K403" s="76">
        <f>SUMIFS('اليومية العامة'!$M$6:$M$1600,'اليومية العامة'!$J$6:$J$1600,$B403,'اليومية العامة'!$B$6:$B$1600,$J$1)</f>
        <v>0</v>
      </c>
      <c r="L403" s="76">
        <f>SUMIFS('اليومية العامة'!$I$6:$I$1600,'اليومية العامة'!$F$6:$F$1600,$B403,'اليومية العامة'!$B$6:$B$1600,$L$1)</f>
        <v>0</v>
      </c>
      <c r="M403" s="76">
        <f>SUMIFS('اليومية العامة'!$M$6:$M$1600,'اليومية العامة'!$J$6:$J$1600,$B403,'اليومية العامة'!$B$6:$B$1600,$L$1)</f>
        <v>0</v>
      </c>
      <c r="N403" s="76">
        <f>SUMIFS('اليومية العامة'!$I$6:$I$1600,'اليومية العامة'!$F$6:$F$1600,$B403,'اليومية العامة'!$B$6:$B$1600,$N$1)</f>
        <v>0</v>
      </c>
      <c r="O403" s="76">
        <f>SUMIFS('اليومية العامة'!$M$6:$M$1600,'اليومية العامة'!$J$6:$J$1600,$B403,'اليومية العامة'!$B$6:$B$1600,$N$1)</f>
        <v>0</v>
      </c>
      <c r="P403" s="76">
        <f>SUMIFS('اليومية العامة'!$I$6:$I$1600,'اليومية العامة'!$F$6:$F$1600,$B403,'اليومية العامة'!$B$6:$B$1600,$P$1)</f>
        <v>0</v>
      </c>
      <c r="Q403" s="76">
        <f>SUMIFS('اليومية العامة'!$M$6:$M$1600,'اليومية العامة'!$J$6:$J$1600,$B403,'اليومية العامة'!$B$6:$B$1600,$P$1)</f>
        <v>0</v>
      </c>
      <c r="R403" s="76">
        <f>SUMIFS('اليومية العامة'!$I$6:$I$1600,'اليومية العامة'!$F$6:$F$1600,$B403,'اليومية العامة'!$B$6:$B$1600,$R$1)</f>
        <v>0</v>
      </c>
      <c r="S403" s="76">
        <f>SUMIFS('اليومية العامة'!$M$6:$M$1600,'اليومية العامة'!$J$6:$J$1600,$B403,'اليومية العامة'!$B$6:$B$1600,$R$1)</f>
        <v>0</v>
      </c>
      <c r="T403" s="76">
        <f>SUMIFS('اليومية العامة'!$I$6:$I$1600,'اليومية العامة'!$F$6:$F$1600,$B403,'اليومية العامة'!$B$6:$B$1600,$T$1)</f>
        <v>0</v>
      </c>
      <c r="U403" s="76">
        <f>SUMIFS('اليومية العامة'!$M$6:$M$1600,'اليومية العامة'!$J$6:$J$1600,$B403,'اليومية العامة'!$B$6:$B$1600,$T$1)</f>
        <v>0</v>
      </c>
      <c r="V403" s="76">
        <f>SUMIFS('اليومية العامة'!$I$6:$I$1600,'اليومية العامة'!$F$6:$F$1600,$B403,'اليومية العامة'!$B$6:$B$1600,$V$1)</f>
        <v>0</v>
      </c>
      <c r="W403" s="76">
        <f>SUMIFS('اليومية العامة'!$M$6:$M$1600,'اليومية العامة'!$J$6:$J$1600,$B403,'اليومية العامة'!$B$6:$B$1600,$V$1)</f>
        <v>0</v>
      </c>
      <c r="X403" s="76">
        <f>SUMIFS('اليومية العامة'!$I$6:$I$1600,'اليومية العامة'!$F$6:$F$1600,$B403,'اليومية العامة'!$B$6:$B$1600,$X$1)</f>
        <v>0</v>
      </c>
      <c r="Y403" s="76">
        <f>SUMIFS('اليومية العامة'!$M$6:$M$1600,'اليومية العامة'!$J$6:$J$1600,$B403,'اليومية العامة'!$B$6:$B$1600,$X$1)</f>
        <v>0</v>
      </c>
      <c r="Z403" s="76">
        <f>SUMIFS('اليومية العامة'!$I$6:$I$1600,'اليومية العامة'!$F$6:$F$1600,$B403,'اليومية العامة'!$B$6:$B$1600,$Z$1)</f>
        <v>0</v>
      </c>
      <c r="AA403" s="76">
        <f>SUMIFS('اليومية العامة'!$M$6:$M$1600,'اليومية العامة'!$J$6:$J$1600,$B403,'اليومية العامة'!$B$6:$B$1600,$Z$1)</f>
        <v>0</v>
      </c>
      <c r="AB403" s="76">
        <f>SUMIFS('اليومية العامة'!$I$6:$I$1600,'اليومية العامة'!$F$6:$F$1600,$B403,'اليومية العامة'!$B$6:$B$1600,$AB$1)</f>
        <v>0</v>
      </c>
      <c r="AC403" s="76">
        <f>SUMIFS('اليومية العامة'!$M$6:$M$1600,'اليومية العامة'!$J$6:$J$1600,$B403,'اليومية العامة'!$B$6:$B$1600,$AB$1)</f>
        <v>0</v>
      </c>
      <c r="AD403" s="76">
        <f t="shared" si="21"/>
        <v>0</v>
      </c>
      <c r="AE403" s="76">
        <f t="shared" si="22"/>
        <v>0</v>
      </c>
      <c r="AF403" s="20" t="str">
        <f t="shared" si="23"/>
        <v/>
      </c>
    </row>
    <row r="404" spans="1:32" x14ac:dyDescent="0.25">
      <c r="A404" s="75">
        <f>'دليل الحسابات'!A403</f>
        <v>0</v>
      </c>
      <c r="B404" s="75">
        <f>'دليل الحسابات'!B403</f>
        <v>0</v>
      </c>
      <c r="C404" s="75">
        <f>'دليل الحسابات'!C403</f>
        <v>0</v>
      </c>
      <c r="D404" s="76">
        <f>SUMIFS('القيد الإفتتاحي'!$I$6:$I$1600,'القيد الإفتتاحي'!$F$6:$F$1600,$B404,'القيد الإفتتاحي'!$B$6:$B$1600,$D$1)</f>
        <v>0</v>
      </c>
      <c r="E404" s="76">
        <f>SUMIFS('القيد الإفتتاحي'!$M$6:$M$1600,'القيد الإفتتاحي'!$J$6:$J$1600,$B404,'القيد الإفتتاحي'!$B$6:$B$1600,$D$1)</f>
        <v>0</v>
      </c>
      <c r="F404" s="76">
        <f>SUMIFS('اليومية العامة'!$I$6:$I$1600,'اليومية العامة'!$F$6:$F$1600,$B404,'اليومية العامة'!$B$6:$B$1600,$F$1)</f>
        <v>0</v>
      </c>
      <c r="G404" s="76">
        <f>SUMIFS('اليومية العامة'!$M$6:$M$1600,'اليومية العامة'!$J$6:$J$1600,$B404,'اليومية العامة'!$B$6:$B$1600,$F$1)</f>
        <v>0</v>
      </c>
      <c r="H404" s="76">
        <f>SUMIFS('اليومية العامة'!$I$6:$I$1600,'اليومية العامة'!$F$6:$F$1600,$B404,'اليومية العامة'!$B$6:$B$1600,$H$1)</f>
        <v>0</v>
      </c>
      <c r="I404" s="76">
        <f>SUMIFS('اليومية العامة'!$M$6:$M$1600,'اليومية العامة'!$J$6:$J$1600,$B404,'اليومية العامة'!$B$6:$B$1600,$H$1)</f>
        <v>0</v>
      </c>
      <c r="J404" s="76">
        <f>SUMIFS('اليومية العامة'!$I$6:$I$1600,'اليومية العامة'!$F$6:$F$1600,$B404,'اليومية العامة'!$B$6:$B$1600,$J$1)</f>
        <v>0</v>
      </c>
      <c r="K404" s="76">
        <f>SUMIFS('اليومية العامة'!$M$6:$M$1600,'اليومية العامة'!$J$6:$J$1600,$B404,'اليومية العامة'!$B$6:$B$1600,$J$1)</f>
        <v>0</v>
      </c>
      <c r="L404" s="76">
        <f>SUMIFS('اليومية العامة'!$I$6:$I$1600,'اليومية العامة'!$F$6:$F$1600,$B404,'اليومية العامة'!$B$6:$B$1600,$L$1)</f>
        <v>0</v>
      </c>
      <c r="M404" s="76">
        <f>SUMIFS('اليومية العامة'!$M$6:$M$1600,'اليومية العامة'!$J$6:$J$1600,$B404,'اليومية العامة'!$B$6:$B$1600,$L$1)</f>
        <v>0</v>
      </c>
      <c r="N404" s="76">
        <f>SUMIFS('اليومية العامة'!$I$6:$I$1600,'اليومية العامة'!$F$6:$F$1600,$B404,'اليومية العامة'!$B$6:$B$1600,$N$1)</f>
        <v>0</v>
      </c>
      <c r="O404" s="76">
        <f>SUMIFS('اليومية العامة'!$M$6:$M$1600,'اليومية العامة'!$J$6:$J$1600,$B404,'اليومية العامة'!$B$6:$B$1600,$N$1)</f>
        <v>0</v>
      </c>
      <c r="P404" s="76">
        <f>SUMIFS('اليومية العامة'!$I$6:$I$1600,'اليومية العامة'!$F$6:$F$1600,$B404,'اليومية العامة'!$B$6:$B$1600,$P$1)</f>
        <v>0</v>
      </c>
      <c r="Q404" s="76">
        <f>SUMIFS('اليومية العامة'!$M$6:$M$1600,'اليومية العامة'!$J$6:$J$1600,$B404,'اليومية العامة'!$B$6:$B$1600,$P$1)</f>
        <v>0</v>
      </c>
      <c r="R404" s="76">
        <f>SUMIFS('اليومية العامة'!$I$6:$I$1600,'اليومية العامة'!$F$6:$F$1600,$B404,'اليومية العامة'!$B$6:$B$1600,$R$1)</f>
        <v>0</v>
      </c>
      <c r="S404" s="76">
        <f>SUMIFS('اليومية العامة'!$M$6:$M$1600,'اليومية العامة'!$J$6:$J$1600,$B404,'اليومية العامة'!$B$6:$B$1600,$R$1)</f>
        <v>0</v>
      </c>
      <c r="T404" s="76">
        <f>SUMIFS('اليومية العامة'!$I$6:$I$1600,'اليومية العامة'!$F$6:$F$1600,$B404,'اليومية العامة'!$B$6:$B$1600,$T$1)</f>
        <v>0</v>
      </c>
      <c r="U404" s="76">
        <f>SUMIFS('اليومية العامة'!$M$6:$M$1600,'اليومية العامة'!$J$6:$J$1600,$B404,'اليومية العامة'!$B$6:$B$1600,$T$1)</f>
        <v>0</v>
      </c>
      <c r="V404" s="76">
        <f>SUMIFS('اليومية العامة'!$I$6:$I$1600,'اليومية العامة'!$F$6:$F$1600,$B404,'اليومية العامة'!$B$6:$B$1600,$V$1)</f>
        <v>0</v>
      </c>
      <c r="W404" s="76">
        <f>SUMIFS('اليومية العامة'!$M$6:$M$1600,'اليومية العامة'!$J$6:$J$1600,$B404,'اليومية العامة'!$B$6:$B$1600,$V$1)</f>
        <v>0</v>
      </c>
      <c r="X404" s="76">
        <f>SUMIFS('اليومية العامة'!$I$6:$I$1600,'اليومية العامة'!$F$6:$F$1600,$B404,'اليومية العامة'!$B$6:$B$1600,$X$1)</f>
        <v>0</v>
      </c>
      <c r="Y404" s="76">
        <f>SUMIFS('اليومية العامة'!$M$6:$M$1600,'اليومية العامة'!$J$6:$J$1600,$B404,'اليومية العامة'!$B$6:$B$1600,$X$1)</f>
        <v>0</v>
      </c>
      <c r="Z404" s="76">
        <f>SUMIFS('اليومية العامة'!$I$6:$I$1600,'اليومية العامة'!$F$6:$F$1600,$B404,'اليومية العامة'!$B$6:$B$1600,$Z$1)</f>
        <v>0</v>
      </c>
      <c r="AA404" s="76">
        <f>SUMIFS('اليومية العامة'!$M$6:$M$1600,'اليومية العامة'!$J$6:$J$1600,$B404,'اليومية العامة'!$B$6:$B$1600,$Z$1)</f>
        <v>0</v>
      </c>
      <c r="AB404" s="76">
        <f>SUMIFS('اليومية العامة'!$I$6:$I$1600,'اليومية العامة'!$F$6:$F$1600,$B404,'اليومية العامة'!$B$6:$B$1600,$AB$1)</f>
        <v>0</v>
      </c>
      <c r="AC404" s="76">
        <f>SUMIFS('اليومية العامة'!$M$6:$M$1600,'اليومية العامة'!$J$6:$J$1600,$B404,'اليومية العامة'!$B$6:$B$1600,$AB$1)</f>
        <v>0</v>
      </c>
      <c r="AD404" s="76">
        <f t="shared" si="21"/>
        <v>0</v>
      </c>
      <c r="AE404" s="76">
        <f t="shared" si="22"/>
        <v>0</v>
      </c>
      <c r="AF404" s="20" t="str">
        <f t="shared" si="23"/>
        <v/>
      </c>
    </row>
    <row r="405" spans="1:32" x14ac:dyDescent="0.25">
      <c r="A405" s="75">
        <f>'دليل الحسابات'!A404</f>
        <v>0</v>
      </c>
      <c r="B405" s="75">
        <f>'دليل الحسابات'!B404</f>
        <v>0</v>
      </c>
      <c r="C405" s="75">
        <f>'دليل الحسابات'!C404</f>
        <v>0</v>
      </c>
      <c r="D405" s="76">
        <f>SUMIFS('القيد الإفتتاحي'!$I$6:$I$1600,'القيد الإفتتاحي'!$F$6:$F$1600,$B405,'القيد الإفتتاحي'!$B$6:$B$1600,$D$1)</f>
        <v>0</v>
      </c>
      <c r="E405" s="76">
        <f>SUMIFS('القيد الإفتتاحي'!$M$6:$M$1600,'القيد الإفتتاحي'!$J$6:$J$1600,$B405,'القيد الإفتتاحي'!$B$6:$B$1600,$D$1)</f>
        <v>0</v>
      </c>
      <c r="F405" s="76">
        <f>SUMIFS('اليومية العامة'!$I$6:$I$1600,'اليومية العامة'!$F$6:$F$1600,$B405,'اليومية العامة'!$B$6:$B$1600,$F$1)</f>
        <v>0</v>
      </c>
      <c r="G405" s="76">
        <f>SUMIFS('اليومية العامة'!$M$6:$M$1600,'اليومية العامة'!$J$6:$J$1600,$B405,'اليومية العامة'!$B$6:$B$1600,$F$1)</f>
        <v>0</v>
      </c>
      <c r="H405" s="76">
        <f>SUMIFS('اليومية العامة'!$I$6:$I$1600,'اليومية العامة'!$F$6:$F$1600,$B405,'اليومية العامة'!$B$6:$B$1600,$H$1)</f>
        <v>0</v>
      </c>
      <c r="I405" s="76">
        <f>SUMIFS('اليومية العامة'!$M$6:$M$1600,'اليومية العامة'!$J$6:$J$1600,$B405,'اليومية العامة'!$B$6:$B$1600,$H$1)</f>
        <v>0</v>
      </c>
      <c r="J405" s="76">
        <f>SUMIFS('اليومية العامة'!$I$6:$I$1600,'اليومية العامة'!$F$6:$F$1600,$B405,'اليومية العامة'!$B$6:$B$1600,$J$1)</f>
        <v>0</v>
      </c>
      <c r="K405" s="76">
        <f>SUMIFS('اليومية العامة'!$M$6:$M$1600,'اليومية العامة'!$J$6:$J$1600,$B405,'اليومية العامة'!$B$6:$B$1600,$J$1)</f>
        <v>0</v>
      </c>
      <c r="L405" s="76">
        <f>SUMIFS('اليومية العامة'!$I$6:$I$1600,'اليومية العامة'!$F$6:$F$1600,$B405,'اليومية العامة'!$B$6:$B$1600,$L$1)</f>
        <v>0</v>
      </c>
      <c r="M405" s="76">
        <f>SUMIFS('اليومية العامة'!$M$6:$M$1600,'اليومية العامة'!$J$6:$J$1600,$B405,'اليومية العامة'!$B$6:$B$1600,$L$1)</f>
        <v>0</v>
      </c>
      <c r="N405" s="76">
        <f>SUMIFS('اليومية العامة'!$I$6:$I$1600,'اليومية العامة'!$F$6:$F$1600,$B405,'اليومية العامة'!$B$6:$B$1600,$N$1)</f>
        <v>0</v>
      </c>
      <c r="O405" s="76">
        <f>SUMIFS('اليومية العامة'!$M$6:$M$1600,'اليومية العامة'!$J$6:$J$1600,$B405,'اليومية العامة'!$B$6:$B$1600,$N$1)</f>
        <v>0</v>
      </c>
      <c r="P405" s="76">
        <f>SUMIFS('اليومية العامة'!$I$6:$I$1600,'اليومية العامة'!$F$6:$F$1600,$B405,'اليومية العامة'!$B$6:$B$1600,$P$1)</f>
        <v>0</v>
      </c>
      <c r="Q405" s="76">
        <f>SUMIFS('اليومية العامة'!$M$6:$M$1600,'اليومية العامة'!$J$6:$J$1600,$B405,'اليومية العامة'!$B$6:$B$1600,$P$1)</f>
        <v>0</v>
      </c>
      <c r="R405" s="76">
        <f>SUMIFS('اليومية العامة'!$I$6:$I$1600,'اليومية العامة'!$F$6:$F$1600,$B405,'اليومية العامة'!$B$6:$B$1600,$R$1)</f>
        <v>0</v>
      </c>
      <c r="S405" s="76">
        <f>SUMIFS('اليومية العامة'!$M$6:$M$1600,'اليومية العامة'!$J$6:$J$1600,$B405,'اليومية العامة'!$B$6:$B$1600,$R$1)</f>
        <v>0</v>
      </c>
      <c r="T405" s="76">
        <f>SUMIFS('اليومية العامة'!$I$6:$I$1600,'اليومية العامة'!$F$6:$F$1600,$B405,'اليومية العامة'!$B$6:$B$1600,$T$1)</f>
        <v>0</v>
      </c>
      <c r="U405" s="76">
        <f>SUMIFS('اليومية العامة'!$M$6:$M$1600,'اليومية العامة'!$J$6:$J$1600,$B405,'اليومية العامة'!$B$6:$B$1600,$T$1)</f>
        <v>0</v>
      </c>
      <c r="V405" s="76">
        <f>SUMIFS('اليومية العامة'!$I$6:$I$1600,'اليومية العامة'!$F$6:$F$1600,$B405,'اليومية العامة'!$B$6:$B$1600,$V$1)</f>
        <v>0</v>
      </c>
      <c r="W405" s="76">
        <f>SUMIFS('اليومية العامة'!$M$6:$M$1600,'اليومية العامة'!$J$6:$J$1600,$B405,'اليومية العامة'!$B$6:$B$1600,$V$1)</f>
        <v>0</v>
      </c>
      <c r="X405" s="76">
        <f>SUMIFS('اليومية العامة'!$I$6:$I$1600,'اليومية العامة'!$F$6:$F$1600,$B405,'اليومية العامة'!$B$6:$B$1600,$X$1)</f>
        <v>0</v>
      </c>
      <c r="Y405" s="76">
        <f>SUMIFS('اليومية العامة'!$M$6:$M$1600,'اليومية العامة'!$J$6:$J$1600,$B405,'اليومية العامة'!$B$6:$B$1600,$X$1)</f>
        <v>0</v>
      </c>
      <c r="Z405" s="76">
        <f>SUMIFS('اليومية العامة'!$I$6:$I$1600,'اليومية العامة'!$F$6:$F$1600,$B405,'اليومية العامة'!$B$6:$B$1600,$Z$1)</f>
        <v>0</v>
      </c>
      <c r="AA405" s="76">
        <f>SUMIFS('اليومية العامة'!$M$6:$M$1600,'اليومية العامة'!$J$6:$J$1600,$B405,'اليومية العامة'!$B$6:$B$1600,$Z$1)</f>
        <v>0</v>
      </c>
      <c r="AB405" s="76">
        <f>SUMIFS('اليومية العامة'!$I$6:$I$1600,'اليومية العامة'!$F$6:$F$1600,$B405,'اليومية العامة'!$B$6:$B$1600,$AB$1)</f>
        <v>0</v>
      </c>
      <c r="AC405" s="76">
        <f>SUMIFS('اليومية العامة'!$M$6:$M$1600,'اليومية العامة'!$J$6:$J$1600,$B405,'اليومية العامة'!$B$6:$B$1600,$AB$1)</f>
        <v>0</v>
      </c>
      <c r="AD405" s="76">
        <f t="shared" si="21"/>
        <v>0</v>
      </c>
      <c r="AE405" s="76">
        <f t="shared" si="22"/>
        <v>0</v>
      </c>
      <c r="AF405" s="20" t="str">
        <f t="shared" si="23"/>
        <v/>
      </c>
    </row>
    <row r="406" spans="1:32" x14ac:dyDescent="0.25">
      <c r="A406" s="75">
        <f>'دليل الحسابات'!A405</f>
        <v>0</v>
      </c>
      <c r="B406" s="75">
        <f>'دليل الحسابات'!B405</f>
        <v>0</v>
      </c>
      <c r="C406" s="75">
        <f>'دليل الحسابات'!C405</f>
        <v>0</v>
      </c>
      <c r="D406" s="76">
        <f>SUMIFS('القيد الإفتتاحي'!$I$6:$I$1600,'القيد الإفتتاحي'!$F$6:$F$1600,$B406,'القيد الإفتتاحي'!$B$6:$B$1600,$D$1)</f>
        <v>0</v>
      </c>
      <c r="E406" s="76">
        <f>SUMIFS('القيد الإفتتاحي'!$M$6:$M$1600,'القيد الإفتتاحي'!$J$6:$J$1600,$B406,'القيد الإفتتاحي'!$B$6:$B$1600,$D$1)</f>
        <v>0</v>
      </c>
      <c r="F406" s="76">
        <f>SUMIFS('اليومية العامة'!$I$6:$I$1600,'اليومية العامة'!$F$6:$F$1600,$B406,'اليومية العامة'!$B$6:$B$1600,$F$1)</f>
        <v>0</v>
      </c>
      <c r="G406" s="76">
        <f>SUMIFS('اليومية العامة'!$M$6:$M$1600,'اليومية العامة'!$J$6:$J$1600,$B406,'اليومية العامة'!$B$6:$B$1600,$F$1)</f>
        <v>0</v>
      </c>
      <c r="H406" s="76">
        <f>SUMIFS('اليومية العامة'!$I$6:$I$1600,'اليومية العامة'!$F$6:$F$1600,$B406,'اليومية العامة'!$B$6:$B$1600,$H$1)</f>
        <v>0</v>
      </c>
      <c r="I406" s="76">
        <f>SUMIFS('اليومية العامة'!$M$6:$M$1600,'اليومية العامة'!$J$6:$J$1600,$B406,'اليومية العامة'!$B$6:$B$1600,$H$1)</f>
        <v>0</v>
      </c>
      <c r="J406" s="76">
        <f>SUMIFS('اليومية العامة'!$I$6:$I$1600,'اليومية العامة'!$F$6:$F$1600,$B406,'اليومية العامة'!$B$6:$B$1600,$J$1)</f>
        <v>0</v>
      </c>
      <c r="K406" s="76">
        <f>SUMIFS('اليومية العامة'!$M$6:$M$1600,'اليومية العامة'!$J$6:$J$1600,$B406,'اليومية العامة'!$B$6:$B$1600,$J$1)</f>
        <v>0</v>
      </c>
      <c r="L406" s="76">
        <f>SUMIFS('اليومية العامة'!$I$6:$I$1600,'اليومية العامة'!$F$6:$F$1600,$B406,'اليومية العامة'!$B$6:$B$1600,$L$1)</f>
        <v>0</v>
      </c>
      <c r="M406" s="76">
        <f>SUMIFS('اليومية العامة'!$M$6:$M$1600,'اليومية العامة'!$J$6:$J$1600,$B406,'اليومية العامة'!$B$6:$B$1600,$L$1)</f>
        <v>0</v>
      </c>
      <c r="N406" s="76">
        <f>SUMIFS('اليومية العامة'!$I$6:$I$1600,'اليومية العامة'!$F$6:$F$1600,$B406,'اليومية العامة'!$B$6:$B$1600,$N$1)</f>
        <v>0</v>
      </c>
      <c r="O406" s="76">
        <f>SUMIFS('اليومية العامة'!$M$6:$M$1600,'اليومية العامة'!$J$6:$J$1600,$B406,'اليومية العامة'!$B$6:$B$1600,$N$1)</f>
        <v>0</v>
      </c>
      <c r="P406" s="76">
        <f>SUMIFS('اليومية العامة'!$I$6:$I$1600,'اليومية العامة'!$F$6:$F$1600,$B406,'اليومية العامة'!$B$6:$B$1600,$P$1)</f>
        <v>0</v>
      </c>
      <c r="Q406" s="76">
        <f>SUMIFS('اليومية العامة'!$M$6:$M$1600,'اليومية العامة'!$J$6:$J$1600,$B406,'اليومية العامة'!$B$6:$B$1600,$P$1)</f>
        <v>0</v>
      </c>
      <c r="R406" s="76">
        <f>SUMIFS('اليومية العامة'!$I$6:$I$1600,'اليومية العامة'!$F$6:$F$1600,$B406,'اليومية العامة'!$B$6:$B$1600,$R$1)</f>
        <v>0</v>
      </c>
      <c r="S406" s="76">
        <f>SUMIFS('اليومية العامة'!$M$6:$M$1600,'اليومية العامة'!$J$6:$J$1600,$B406,'اليومية العامة'!$B$6:$B$1600,$R$1)</f>
        <v>0</v>
      </c>
      <c r="T406" s="76">
        <f>SUMIFS('اليومية العامة'!$I$6:$I$1600,'اليومية العامة'!$F$6:$F$1600,$B406,'اليومية العامة'!$B$6:$B$1600,$T$1)</f>
        <v>0</v>
      </c>
      <c r="U406" s="76">
        <f>SUMIFS('اليومية العامة'!$M$6:$M$1600,'اليومية العامة'!$J$6:$J$1600,$B406,'اليومية العامة'!$B$6:$B$1600,$T$1)</f>
        <v>0</v>
      </c>
      <c r="V406" s="76">
        <f>SUMIFS('اليومية العامة'!$I$6:$I$1600,'اليومية العامة'!$F$6:$F$1600,$B406,'اليومية العامة'!$B$6:$B$1600,$V$1)</f>
        <v>0</v>
      </c>
      <c r="W406" s="76">
        <f>SUMIFS('اليومية العامة'!$M$6:$M$1600,'اليومية العامة'!$J$6:$J$1600,$B406,'اليومية العامة'!$B$6:$B$1600,$V$1)</f>
        <v>0</v>
      </c>
      <c r="X406" s="76">
        <f>SUMIFS('اليومية العامة'!$I$6:$I$1600,'اليومية العامة'!$F$6:$F$1600,$B406,'اليومية العامة'!$B$6:$B$1600,$X$1)</f>
        <v>0</v>
      </c>
      <c r="Y406" s="76">
        <f>SUMIFS('اليومية العامة'!$M$6:$M$1600,'اليومية العامة'!$J$6:$J$1600,$B406,'اليومية العامة'!$B$6:$B$1600,$X$1)</f>
        <v>0</v>
      </c>
      <c r="Z406" s="76">
        <f>SUMIFS('اليومية العامة'!$I$6:$I$1600,'اليومية العامة'!$F$6:$F$1600,$B406,'اليومية العامة'!$B$6:$B$1600,$Z$1)</f>
        <v>0</v>
      </c>
      <c r="AA406" s="76">
        <f>SUMIFS('اليومية العامة'!$M$6:$M$1600,'اليومية العامة'!$J$6:$J$1600,$B406,'اليومية العامة'!$B$6:$B$1600,$Z$1)</f>
        <v>0</v>
      </c>
      <c r="AB406" s="76">
        <f>SUMIFS('اليومية العامة'!$I$6:$I$1600,'اليومية العامة'!$F$6:$F$1600,$B406,'اليومية العامة'!$B$6:$B$1600,$AB$1)</f>
        <v>0</v>
      </c>
      <c r="AC406" s="76">
        <f>SUMIFS('اليومية العامة'!$M$6:$M$1600,'اليومية العامة'!$J$6:$J$1600,$B406,'اليومية العامة'!$B$6:$B$1600,$AB$1)</f>
        <v>0</v>
      </c>
      <c r="AD406" s="76">
        <f t="shared" si="21"/>
        <v>0</v>
      </c>
      <c r="AE406" s="76">
        <f t="shared" si="22"/>
        <v>0</v>
      </c>
      <c r="AF406" s="20" t="str">
        <f t="shared" si="23"/>
        <v/>
      </c>
    </row>
    <row r="407" spans="1:32" x14ac:dyDescent="0.25">
      <c r="A407" s="75">
        <f>'دليل الحسابات'!A406</f>
        <v>0</v>
      </c>
      <c r="B407" s="75">
        <f>'دليل الحسابات'!B406</f>
        <v>0</v>
      </c>
      <c r="C407" s="75">
        <f>'دليل الحسابات'!C406</f>
        <v>0</v>
      </c>
      <c r="D407" s="76">
        <f>SUMIFS('القيد الإفتتاحي'!$I$6:$I$1600,'القيد الإفتتاحي'!$F$6:$F$1600,$B407,'القيد الإفتتاحي'!$B$6:$B$1600,$D$1)</f>
        <v>0</v>
      </c>
      <c r="E407" s="76">
        <f>SUMIFS('القيد الإفتتاحي'!$M$6:$M$1600,'القيد الإفتتاحي'!$J$6:$J$1600,$B407,'القيد الإفتتاحي'!$B$6:$B$1600,$D$1)</f>
        <v>0</v>
      </c>
      <c r="F407" s="76">
        <f>SUMIFS('اليومية العامة'!$I$6:$I$1600,'اليومية العامة'!$F$6:$F$1600,$B407,'اليومية العامة'!$B$6:$B$1600,$F$1)</f>
        <v>0</v>
      </c>
      <c r="G407" s="76">
        <f>SUMIFS('اليومية العامة'!$M$6:$M$1600,'اليومية العامة'!$J$6:$J$1600,$B407,'اليومية العامة'!$B$6:$B$1600,$F$1)</f>
        <v>0</v>
      </c>
      <c r="H407" s="76">
        <f>SUMIFS('اليومية العامة'!$I$6:$I$1600,'اليومية العامة'!$F$6:$F$1600,$B407,'اليومية العامة'!$B$6:$B$1600,$H$1)</f>
        <v>0</v>
      </c>
      <c r="I407" s="76">
        <f>SUMIFS('اليومية العامة'!$M$6:$M$1600,'اليومية العامة'!$J$6:$J$1600,$B407,'اليومية العامة'!$B$6:$B$1600,$H$1)</f>
        <v>0</v>
      </c>
      <c r="J407" s="76">
        <f>SUMIFS('اليومية العامة'!$I$6:$I$1600,'اليومية العامة'!$F$6:$F$1600,$B407,'اليومية العامة'!$B$6:$B$1600,$J$1)</f>
        <v>0</v>
      </c>
      <c r="K407" s="76">
        <f>SUMIFS('اليومية العامة'!$M$6:$M$1600,'اليومية العامة'!$J$6:$J$1600,$B407,'اليومية العامة'!$B$6:$B$1600,$J$1)</f>
        <v>0</v>
      </c>
      <c r="L407" s="76">
        <f>SUMIFS('اليومية العامة'!$I$6:$I$1600,'اليومية العامة'!$F$6:$F$1600,$B407,'اليومية العامة'!$B$6:$B$1600,$L$1)</f>
        <v>0</v>
      </c>
      <c r="M407" s="76">
        <f>SUMIFS('اليومية العامة'!$M$6:$M$1600,'اليومية العامة'!$J$6:$J$1600,$B407,'اليومية العامة'!$B$6:$B$1600,$L$1)</f>
        <v>0</v>
      </c>
      <c r="N407" s="76">
        <f>SUMIFS('اليومية العامة'!$I$6:$I$1600,'اليومية العامة'!$F$6:$F$1600,$B407,'اليومية العامة'!$B$6:$B$1600,$N$1)</f>
        <v>0</v>
      </c>
      <c r="O407" s="76">
        <f>SUMIFS('اليومية العامة'!$M$6:$M$1600,'اليومية العامة'!$J$6:$J$1600,$B407,'اليومية العامة'!$B$6:$B$1600,$N$1)</f>
        <v>0</v>
      </c>
      <c r="P407" s="76">
        <f>SUMIFS('اليومية العامة'!$I$6:$I$1600,'اليومية العامة'!$F$6:$F$1600,$B407,'اليومية العامة'!$B$6:$B$1600,$P$1)</f>
        <v>0</v>
      </c>
      <c r="Q407" s="76">
        <f>SUMIFS('اليومية العامة'!$M$6:$M$1600,'اليومية العامة'!$J$6:$J$1600,$B407,'اليومية العامة'!$B$6:$B$1600,$P$1)</f>
        <v>0</v>
      </c>
      <c r="R407" s="76">
        <f>SUMIFS('اليومية العامة'!$I$6:$I$1600,'اليومية العامة'!$F$6:$F$1600,$B407,'اليومية العامة'!$B$6:$B$1600,$R$1)</f>
        <v>0</v>
      </c>
      <c r="S407" s="76">
        <f>SUMIFS('اليومية العامة'!$M$6:$M$1600,'اليومية العامة'!$J$6:$J$1600,$B407,'اليومية العامة'!$B$6:$B$1600,$R$1)</f>
        <v>0</v>
      </c>
      <c r="T407" s="76">
        <f>SUMIFS('اليومية العامة'!$I$6:$I$1600,'اليومية العامة'!$F$6:$F$1600,$B407,'اليومية العامة'!$B$6:$B$1600,$T$1)</f>
        <v>0</v>
      </c>
      <c r="U407" s="76">
        <f>SUMIFS('اليومية العامة'!$M$6:$M$1600,'اليومية العامة'!$J$6:$J$1600,$B407,'اليومية العامة'!$B$6:$B$1600,$T$1)</f>
        <v>0</v>
      </c>
      <c r="V407" s="76">
        <f>SUMIFS('اليومية العامة'!$I$6:$I$1600,'اليومية العامة'!$F$6:$F$1600,$B407,'اليومية العامة'!$B$6:$B$1600,$V$1)</f>
        <v>0</v>
      </c>
      <c r="W407" s="76">
        <f>SUMIFS('اليومية العامة'!$M$6:$M$1600,'اليومية العامة'!$J$6:$J$1600,$B407,'اليومية العامة'!$B$6:$B$1600,$V$1)</f>
        <v>0</v>
      </c>
      <c r="X407" s="76">
        <f>SUMIFS('اليومية العامة'!$I$6:$I$1600,'اليومية العامة'!$F$6:$F$1600,$B407,'اليومية العامة'!$B$6:$B$1600,$X$1)</f>
        <v>0</v>
      </c>
      <c r="Y407" s="76">
        <f>SUMIFS('اليومية العامة'!$M$6:$M$1600,'اليومية العامة'!$J$6:$J$1600,$B407,'اليومية العامة'!$B$6:$B$1600,$X$1)</f>
        <v>0</v>
      </c>
      <c r="Z407" s="76">
        <f>SUMIFS('اليومية العامة'!$I$6:$I$1600,'اليومية العامة'!$F$6:$F$1600,$B407,'اليومية العامة'!$B$6:$B$1600,$Z$1)</f>
        <v>0</v>
      </c>
      <c r="AA407" s="76">
        <f>SUMIFS('اليومية العامة'!$M$6:$M$1600,'اليومية العامة'!$J$6:$J$1600,$B407,'اليومية العامة'!$B$6:$B$1600,$Z$1)</f>
        <v>0</v>
      </c>
      <c r="AB407" s="76">
        <f>SUMIFS('اليومية العامة'!$I$6:$I$1600,'اليومية العامة'!$F$6:$F$1600,$B407,'اليومية العامة'!$B$6:$B$1600,$AB$1)</f>
        <v>0</v>
      </c>
      <c r="AC407" s="76">
        <f>SUMIFS('اليومية العامة'!$M$6:$M$1600,'اليومية العامة'!$J$6:$J$1600,$B407,'اليومية العامة'!$B$6:$B$1600,$AB$1)</f>
        <v>0</v>
      </c>
      <c r="AD407" s="76">
        <f t="shared" si="21"/>
        <v>0</v>
      </c>
      <c r="AE407" s="76">
        <f t="shared" si="22"/>
        <v>0</v>
      </c>
      <c r="AF407" s="20" t="str">
        <f t="shared" si="23"/>
        <v/>
      </c>
    </row>
    <row r="408" spans="1:32" x14ac:dyDescent="0.25">
      <c r="A408" s="75">
        <f>'دليل الحسابات'!A407</f>
        <v>0</v>
      </c>
      <c r="B408" s="75">
        <f>'دليل الحسابات'!B407</f>
        <v>0</v>
      </c>
      <c r="C408" s="75">
        <f>'دليل الحسابات'!C407</f>
        <v>0</v>
      </c>
      <c r="D408" s="76">
        <f>SUMIFS('القيد الإفتتاحي'!$I$6:$I$1600,'القيد الإفتتاحي'!$F$6:$F$1600,$B408,'القيد الإفتتاحي'!$B$6:$B$1600,$D$1)</f>
        <v>0</v>
      </c>
      <c r="E408" s="76">
        <f>SUMIFS('القيد الإفتتاحي'!$M$6:$M$1600,'القيد الإفتتاحي'!$J$6:$J$1600,$B408,'القيد الإفتتاحي'!$B$6:$B$1600,$D$1)</f>
        <v>0</v>
      </c>
      <c r="F408" s="76">
        <f>SUMIFS('اليومية العامة'!$I$6:$I$1600,'اليومية العامة'!$F$6:$F$1600,$B408,'اليومية العامة'!$B$6:$B$1600,$F$1)</f>
        <v>0</v>
      </c>
      <c r="G408" s="76">
        <f>SUMIFS('اليومية العامة'!$M$6:$M$1600,'اليومية العامة'!$J$6:$J$1600,$B408,'اليومية العامة'!$B$6:$B$1600,$F$1)</f>
        <v>0</v>
      </c>
      <c r="H408" s="76">
        <f>SUMIFS('اليومية العامة'!$I$6:$I$1600,'اليومية العامة'!$F$6:$F$1600,$B408,'اليومية العامة'!$B$6:$B$1600,$H$1)</f>
        <v>0</v>
      </c>
      <c r="I408" s="76">
        <f>SUMIFS('اليومية العامة'!$M$6:$M$1600,'اليومية العامة'!$J$6:$J$1600,$B408,'اليومية العامة'!$B$6:$B$1600,$H$1)</f>
        <v>0</v>
      </c>
      <c r="J408" s="76">
        <f>SUMIFS('اليومية العامة'!$I$6:$I$1600,'اليومية العامة'!$F$6:$F$1600,$B408,'اليومية العامة'!$B$6:$B$1600,$J$1)</f>
        <v>0</v>
      </c>
      <c r="K408" s="76">
        <f>SUMIFS('اليومية العامة'!$M$6:$M$1600,'اليومية العامة'!$J$6:$J$1600,$B408,'اليومية العامة'!$B$6:$B$1600,$J$1)</f>
        <v>0</v>
      </c>
      <c r="L408" s="76">
        <f>SUMIFS('اليومية العامة'!$I$6:$I$1600,'اليومية العامة'!$F$6:$F$1600,$B408,'اليومية العامة'!$B$6:$B$1600,$L$1)</f>
        <v>0</v>
      </c>
      <c r="M408" s="76">
        <f>SUMIFS('اليومية العامة'!$M$6:$M$1600,'اليومية العامة'!$J$6:$J$1600,$B408,'اليومية العامة'!$B$6:$B$1600,$L$1)</f>
        <v>0</v>
      </c>
      <c r="N408" s="76">
        <f>SUMIFS('اليومية العامة'!$I$6:$I$1600,'اليومية العامة'!$F$6:$F$1600,$B408,'اليومية العامة'!$B$6:$B$1600,$N$1)</f>
        <v>0</v>
      </c>
      <c r="O408" s="76">
        <f>SUMIFS('اليومية العامة'!$M$6:$M$1600,'اليومية العامة'!$J$6:$J$1600,$B408,'اليومية العامة'!$B$6:$B$1600,$N$1)</f>
        <v>0</v>
      </c>
      <c r="P408" s="76">
        <f>SUMIFS('اليومية العامة'!$I$6:$I$1600,'اليومية العامة'!$F$6:$F$1600,$B408,'اليومية العامة'!$B$6:$B$1600,$P$1)</f>
        <v>0</v>
      </c>
      <c r="Q408" s="76">
        <f>SUMIFS('اليومية العامة'!$M$6:$M$1600,'اليومية العامة'!$J$6:$J$1600,$B408,'اليومية العامة'!$B$6:$B$1600,$P$1)</f>
        <v>0</v>
      </c>
      <c r="R408" s="76">
        <f>SUMIFS('اليومية العامة'!$I$6:$I$1600,'اليومية العامة'!$F$6:$F$1600,$B408,'اليومية العامة'!$B$6:$B$1600,$R$1)</f>
        <v>0</v>
      </c>
      <c r="S408" s="76">
        <f>SUMIFS('اليومية العامة'!$M$6:$M$1600,'اليومية العامة'!$J$6:$J$1600,$B408,'اليومية العامة'!$B$6:$B$1600,$R$1)</f>
        <v>0</v>
      </c>
      <c r="T408" s="76">
        <f>SUMIFS('اليومية العامة'!$I$6:$I$1600,'اليومية العامة'!$F$6:$F$1600,$B408,'اليومية العامة'!$B$6:$B$1600,$T$1)</f>
        <v>0</v>
      </c>
      <c r="U408" s="76">
        <f>SUMIFS('اليومية العامة'!$M$6:$M$1600,'اليومية العامة'!$J$6:$J$1600,$B408,'اليومية العامة'!$B$6:$B$1600,$T$1)</f>
        <v>0</v>
      </c>
      <c r="V408" s="76">
        <f>SUMIFS('اليومية العامة'!$I$6:$I$1600,'اليومية العامة'!$F$6:$F$1600,$B408,'اليومية العامة'!$B$6:$B$1600,$V$1)</f>
        <v>0</v>
      </c>
      <c r="W408" s="76">
        <f>SUMIFS('اليومية العامة'!$M$6:$M$1600,'اليومية العامة'!$J$6:$J$1600,$B408,'اليومية العامة'!$B$6:$B$1600,$V$1)</f>
        <v>0</v>
      </c>
      <c r="X408" s="76">
        <f>SUMIFS('اليومية العامة'!$I$6:$I$1600,'اليومية العامة'!$F$6:$F$1600,$B408,'اليومية العامة'!$B$6:$B$1600,$X$1)</f>
        <v>0</v>
      </c>
      <c r="Y408" s="76">
        <f>SUMIFS('اليومية العامة'!$M$6:$M$1600,'اليومية العامة'!$J$6:$J$1600,$B408,'اليومية العامة'!$B$6:$B$1600,$X$1)</f>
        <v>0</v>
      </c>
      <c r="Z408" s="76">
        <f>SUMIFS('اليومية العامة'!$I$6:$I$1600,'اليومية العامة'!$F$6:$F$1600,$B408,'اليومية العامة'!$B$6:$B$1600,$Z$1)</f>
        <v>0</v>
      </c>
      <c r="AA408" s="76">
        <f>SUMIFS('اليومية العامة'!$M$6:$M$1600,'اليومية العامة'!$J$6:$J$1600,$B408,'اليومية العامة'!$B$6:$B$1600,$Z$1)</f>
        <v>0</v>
      </c>
      <c r="AB408" s="76">
        <f>SUMIFS('اليومية العامة'!$I$6:$I$1600,'اليومية العامة'!$F$6:$F$1600,$B408,'اليومية العامة'!$B$6:$B$1600,$AB$1)</f>
        <v>0</v>
      </c>
      <c r="AC408" s="76">
        <f>SUMIFS('اليومية العامة'!$M$6:$M$1600,'اليومية العامة'!$J$6:$J$1600,$B408,'اليومية العامة'!$B$6:$B$1600,$AB$1)</f>
        <v>0</v>
      </c>
      <c r="AD408" s="76">
        <f t="shared" si="21"/>
        <v>0</v>
      </c>
      <c r="AE408" s="76">
        <f t="shared" si="22"/>
        <v>0</v>
      </c>
      <c r="AF408" s="20" t="str">
        <f t="shared" si="23"/>
        <v/>
      </c>
    </row>
    <row r="409" spans="1:32" x14ac:dyDescent="0.25">
      <c r="A409" s="75">
        <f>'دليل الحسابات'!A408</f>
        <v>0</v>
      </c>
      <c r="B409" s="75">
        <f>'دليل الحسابات'!B408</f>
        <v>0</v>
      </c>
      <c r="C409" s="75">
        <f>'دليل الحسابات'!C408</f>
        <v>0</v>
      </c>
      <c r="D409" s="76">
        <f>SUMIFS('القيد الإفتتاحي'!$I$6:$I$1600,'القيد الإفتتاحي'!$F$6:$F$1600,$B409,'القيد الإفتتاحي'!$B$6:$B$1600,$D$1)</f>
        <v>0</v>
      </c>
      <c r="E409" s="76">
        <f>SUMIFS('القيد الإفتتاحي'!$M$6:$M$1600,'القيد الإفتتاحي'!$J$6:$J$1600,$B409,'القيد الإفتتاحي'!$B$6:$B$1600,$D$1)</f>
        <v>0</v>
      </c>
      <c r="F409" s="76">
        <f>SUMIFS('اليومية العامة'!$I$6:$I$1600,'اليومية العامة'!$F$6:$F$1600,$B409,'اليومية العامة'!$B$6:$B$1600,$F$1)</f>
        <v>0</v>
      </c>
      <c r="G409" s="76">
        <f>SUMIFS('اليومية العامة'!$M$6:$M$1600,'اليومية العامة'!$J$6:$J$1600,$B409,'اليومية العامة'!$B$6:$B$1600,$F$1)</f>
        <v>0</v>
      </c>
      <c r="H409" s="76">
        <f>SUMIFS('اليومية العامة'!$I$6:$I$1600,'اليومية العامة'!$F$6:$F$1600,$B409,'اليومية العامة'!$B$6:$B$1600,$H$1)</f>
        <v>0</v>
      </c>
      <c r="I409" s="76">
        <f>SUMIFS('اليومية العامة'!$M$6:$M$1600,'اليومية العامة'!$J$6:$J$1600,$B409,'اليومية العامة'!$B$6:$B$1600,$H$1)</f>
        <v>0</v>
      </c>
      <c r="J409" s="76">
        <f>SUMIFS('اليومية العامة'!$I$6:$I$1600,'اليومية العامة'!$F$6:$F$1600,$B409,'اليومية العامة'!$B$6:$B$1600,$J$1)</f>
        <v>0</v>
      </c>
      <c r="K409" s="76">
        <f>SUMIFS('اليومية العامة'!$M$6:$M$1600,'اليومية العامة'!$J$6:$J$1600,$B409,'اليومية العامة'!$B$6:$B$1600,$J$1)</f>
        <v>0</v>
      </c>
      <c r="L409" s="76">
        <f>SUMIFS('اليومية العامة'!$I$6:$I$1600,'اليومية العامة'!$F$6:$F$1600,$B409,'اليومية العامة'!$B$6:$B$1600,$L$1)</f>
        <v>0</v>
      </c>
      <c r="M409" s="76">
        <f>SUMIFS('اليومية العامة'!$M$6:$M$1600,'اليومية العامة'!$J$6:$J$1600,$B409,'اليومية العامة'!$B$6:$B$1600,$L$1)</f>
        <v>0</v>
      </c>
      <c r="N409" s="76">
        <f>SUMIFS('اليومية العامة'!$I$6:$I$1600,'اليومية العامة'!$F$6:$F$1600,$B409,'اليومية العامة'!$B$6:$B$1600,$N$1)</f>
        <v>0</v>
      </c>
      <c r="O409" s="76">
        <f>SUMIFS('اليومية العامة'!$M$6:$M$1600,'اليومية العامة'!$J$6:$J$1600,$B409,'اليومية العامة'!$B$6:$B$1600,$N$1)</f>
        <v>0</v>
      </c>
      <c r="P409" s="76">
        <f>SUMIFS('اليومية العامة'!$I$6:$I$1600,'اليومية العامة'!$F$6:$F$1600,$B409,'اليومية العامة'!$B$6:$B$1600,$P$1)</f>
        <v>0</v>
      </c>
      <c r="Q409" s="76">
        <f>SUMIFS('اليومية العامة'!$M$6:$M$1600,'اليومية العامة'!$J$6:$J$1600,$B409,'اليومية العامة'!$B$6:$B$1600,$P$1)</f>
        <v>0</v>
      </c>
      <c r="R409" s="76">
        <f>SUMIFS('اليومية العامة'!$I$6:$I$1600,'اليومية العامة'!$F$6:$F$1600,$B409,'اليومية العامة'!$B$6:$B$1600,$R$1)</f>
        <v>0</v>
      </c>
      <c r="S409" s="76">
        <f>SUMIFS('اليومية العامة'!$M$6:$M$1600,'اليومية العامة'!$J$6:$J$1600,$B409,'اليومية العامة'!$B$6:$B$1600,$R$1)</f>
        <v>0</v>
      </c>
      <c r="T409" s="76">
        <f>SUMIFS('اليومية العامة'!$I$6:$I$1600,'اليومية العامة'!$F$6:$F$1600,$B409,'اليومية العامة'!$B$6:$B$1600,$T$1)</f>
        <v>0</v>
      </c>
      <c r="U409" s="76">
        <f>SUMIFS('اليومية العامة'!$M$6:$M$1600,'اليومية العامة'!$J$6:$J$1600,$B409,'اليومية العامة'!$B$6:$B$1600,$T$1)</f>
        <v>0</v>
      </c>
      <c r="V409" s="76">
        <f>SUMIFS('اليومية العامة'!$I$6:$I$1600,'اليومية العامة'!$F$6:$F$1600,$B409,'اليومية العامة'!$B$6:$B$1600,$V$1)</f>
        <v>0</v>
      </c>
      <c r="W409" s="76">
        <f>SUMIFS('اليومية العامة'!$M$6:$M$1600,'اليومية العامة'!$J$6:$J$1600,$B409,'اليومية العامة'!$B$6:$B$1600,$V$1)</f>
        <v>0</v>
      </c>
      <c r="X409" s="76">
        <f>SUMIFS('اليومية العامة'!$I$6:$I$1600,'اليومية العامة'!$F$6:$F$1600,$B409,'اليومية العامة'!$B$6:$B$1600,$X$1)</f>
        <v>0</v>
      </c>
      <c r="Y409" s="76">
        <f>SUMIFS('اليومية العامة'!$M$6:$M$1600,'اليومية العامة'!$J$6:$J$1600,$B409,'اليومية العامة'!$B$6:$B$1600,$X$1)</f>
        <v>0</v>
      </c>
      <c r="Z409" s="76">
        <f>SUMIFS('اليومية العامة'!$I$6:$I$1600,'اليومية العامة'!$F$6:$F$1600,$B409,'اليومية العامة'!$B$6:$B$1600,$Z$1)</f>
        <v>0</v>
      </c>
      <c r="AA409" s="76">
        <f>SUMIFS('اليومية العامة'!$M$6:$M$1600,'اليومية العامة'!$J$6:$J$1600,$B409,'اليومية العامة'!$B$6:$B$1600,$Z$1)</f>
        <v>0</v>
      </c>
      <c r="AB409" s="76">
        <f>SUMIFS('اليومية العامة'!$I$6:$I$1600,'اليومية العامة'!$F$6:$F$1600,$B409,'اليومية العامة'!$B$6:$B$1600,$AB$1)</f>
        <v>0</v>
      </c>
      <c r="AC409" s="76">
        <f>SUMIFS('اليومية العامة'!$M$6:$M$1600,'اليومية العامة'!$J$6:$J$1600,$B409,'اليومية العامة'!$B$6:$B$1600,$AB$1)</f>
        <v>0</v>
      </c>
      <c r="AD409" s="76">
        <f t="shared" si="21"/>
        <v>0</v>
      </c>
      <c r="AE409" s="76">
        <f t="shared" si="22"/>
        <v>0</v>
      </c>
      <c r="AF409" s="20" t="str">
        <f t="shared" si="23"/>
        <v/>
      </c>
    </row>
    <row r="410" spans="1:32" x14ac:dyDescent="0.25">
      <c r="A410" s="75">
        <f>'دليل الحسابات'!A409</f>
        <v>0</v>
      </c>
      <c r="B410" s="75">
        <f>'دليل الحسابات'!B409</f>
        <v>0</v>
      </c>
      <c r="C410" s="75">
        <f>'دليل الحسابات'!C409</f>
        <v>0</v>
      </c>
      <c r="D410" s="76">
        <f>SUMIFS('القيد الإفتتاحي'!$I$6:$I$1600,'القيد الإفتتاحي'!$F$6:$F$1600,$B410,'القيد الإفتتاحي'!$B$6:$B$1600,$D$1)</f>
        <v>0</v>
      </c>
      <c r="E410" s="76">
        <f>SUMIFS('القيد الإفتتاحي'!$M$6:$M$1600,'القيد الإفتتاحي'!$J$6:$J$1600,$B410,'القيد الإفتتاحي'!$B$6:$B$1600,$D$1)</f>
        <v>0</v>
      </c>
      <c r="F410" s="76">
        <f>SUMIFS('اليومية العامة'!$I$6:$I$1600,'اليومية العامة'!$F$6:$F$1600,$B410,'اليومية العامة'!$B$6:$B$1600,$F$1)</f>
        <v>0</v>
      </c>
      <c r="G410" s="76">
        <f>SUMIFS('اليومية العامة'!$M$6:$M$1600,'اليومية العامة'!$J$6:$J$1600,$B410,'اليومية العامة'!$B$6:$B$1600,$F$1)</f>
        <v>0</v>
      </c>
      <c r="H410" s="76">
        <f>SUMIFS('اليومية العامة'!$I$6:$I$1600,'اليومية العامة'!$F$6:$F$1600,$B410,'اليومية العامة'!$B$6:$B$1600,$H$1)</f>
        <v>0</v>
      </c>
      <c r="I410" s="76">
        <f>SUMIFS('اليومية العامة'!$M$6:$M$1600,'اليومية العامة'!$J$6:$J$1600,$B410,'اليومية العامة'!$B$6:$B$1600,$H$1)</f>
        <v>0</v>
      </c>
      <c r="J410" s="76">
        <f>SUMIFS('اليومية العامة'!$I$6:$I$1600,'اليومية العامة'!$F$6:$F$1600,$B410,'اليومية العامة'!$B$6:$B$1600,$J$1)</f>
        <v>0</v>
      </c>
      <c r="K410" s="76">
        <f>SUMIFS('اليومية العامة'!$M$6:$M$1600,'اليومية العامة'!$J$6:$J$1600,$B410,'اليومية العامة'!$B$6:$B$1600,$J$1)</f>
        <v>0</v>
      </c>
      <c r="L410" s="76">
        <f>SUMIFS('اليومية العامة'!$I$6:$I$1600,'اليومية العامة'!$F$6:$F$1600,$B410,'اليومية العامة'!$B$6:$B$1600,$L$1)</f>
        <v>0</v>
      </c>
      <c r="M410" s="76">
        <f>SUMIFS('اليومية العامة'!$M$6:$M$1600,'اليومية العامة'!$J$6:$J$1600,$B410,'اليومية العامة'!$B$6:$B$1600,$L$1)</f>
        <v>0</v>
      </c>
      <c r="N410" s="76">
        <f>SUMIFS('اليومية العامة'!$I$6:$I$1600,'اليومية العامة'!$F$6:$F$1600,$B410,'اليومية العامة'!$B$6:$B$1600,$N$1)</f>
        <v>0</v>
      </c>
      <c r="O410" s="76">
        <f>SUMIFS('اليومية العامة'!$M$6:$M$1600,'اليومية العامة'!$J$6:$J$1600,$B410,'اليومية العامة'!$B$6:$B$1600,$N$1)</f>
        <v>0</v>
      </c>
      <c r="P410" s="76">
        <f>SUMIFS('اليومية العامة'!$I$6:$I$1600,'اليومية العامة'!$F$6:$F$1600,$B410,'اليومية العامة'!$B$6:$B$1600,$P$1)</f>
        <v>0</v>
      </c>
      <c r="Q410" s="76">
        <f>SUMIFS('اليومية العامة'!$M$6:$M$1600,'اليومية العامة'!$J$6:$J$1600,$B410,'اليومية العامة'!$B$6:$B$1600,$P$1)</f>
        <v>0</v>
      </c>
      <c r="R410" s="76">
        <f>SUMIFS('اليومية العامة'!$I$6:$I$1600,'اليومية العامة'!$F$6:$F$1600,$B410,'اليومية العامة'!$B$6:$B$1600,$R$1)</f>
        <v>0</v>
      </c>
      <c r="S410" s="76">
        <f>SUMIFS('اليومية العامة'!$M$6:$M$1600,'اليومية العامة'!$J$6:$J$1600,$B410,'اليومية العامة'!$B$6:$B$1600,$R$1)</f>
        <v>0</v>
      </c>
      <c r="T410" s="76">
        <f>SUMIFS('اليومية العامة'!$I$6:$I$1600,'اليومية العامة'!$F$6:$F$1600,$B410,'اليومية العامة'!$B$6:$B$1600,$T$1)</f>
        <v>0</v>
      </c>
      <c r="U410" s="76">
        <f>SUMIFS('اليومية العامة'!$M$6:$M$1600,'اليومية العامة'!$J$6:$J$1600,$B410,'اليومية العامة'!$B$6:$B$1600,$T$1)</f>
        <v>0</v>
      </c>
      <c r="V410" s="76">
        <f>SUMIFS('اليومية العامة'!$I$6:$I$1600,'اليومية العامة'!$F$6:$F$1600,$B410,'اليومية العامة'!$B$6:$B$1600,$V$1)</f>
        <v>0</v>
      </c>
      <c r="W410" s="76">
        <f>SUMIFS('اليومية العامة'!$M$6:$M$1600,'اليومية العامة'!$J$6:$J$1600,$B410,'اليومية العامة'!$B$6:$B$1600,$V$1)</f>
        <v>0</v>
      </c>
      <c r="X410" s="76">
        <f>SUMIFS('اليومية العامة'!$I$6:$I$1600,'اليومية العامة'!$F$6:$F$1600,$B410,'اليومية العامة'!$B$6:$B$1600,$X$1)</f>
        <v>0</v>
      </c>
      <c r="Y410" s="76">
        <f>SUMIFS('اليومية العامة'!$M$6:$M$1600,'اليومية العامة'!$J$6:$J$1600,$B410,'اليومية العامة'!$B$6:$B$1600,$X$1)</f>
        <v>0</v>
      </c>
      <c r="Z410" s="76">
        <f>SUMIFS('اليومية العامة'!$I$6:$I$1600,'اليومية العامة'!$F$6:$F$1600,$B410,'اليومية العامة'!$B$6:$B$1600,$Z$1)</f>
        <v>0</v>
      </c>
      <c r="AA410" s="76">
        <f>SUMIFS('اليومية العامة'!$M$6:$M$1600,'اليومية العامة'!$J$6:$J$1600,$B410,'اليومية العامة'!$B$6:$B$1600,$Z$1)</f>
        <v>0</v>
      </c>
      <c r="AB410" s="76">
        <f>SUMIFS('اليومية العامة'!$I$6:$I$1600,'اليومية العامة'!$F$6:$F$1600,$B410,'اليومية العامة'!$B$6:$B$1600,$AB$1)</f>
        <v>0</v>
      </c>
      <c r="AC410" s="76">
        <f>SUMIFS('اليومية العامة'!$M$6:$M$1600,'اليومية العامة'!$J$6:$J$1600,$B410,'اليومية العامة'!$B$6:$B$1600,$AB$1)</f>
        <v>0</v>
      </c>
      <c r="AD410" s="76">
        <f t="shared" si="21"/>
        <v>0</v>
      </c>
      <c r="AE410" s="76">
        <f t="shared" si="22"/>
        <v>0</v>
      </c>
      <c r="AF410" s="20" t="str">
        <f t="shared" si="23"/>
        <v/>
      </c>
    </row>
    <row r="411" spans="1:32" x14ac:dyDescent="0.25">
      <c r="A411" s="75">
        <f>'دليل الحسابات'!A410</f>
        <v>0</v>
      </c>
      <c r="B411" s="75">
        <f>'دليل الحسابات'!B410</f>
        <v>0</v>
      </c>
      <c r="C411" s="75">
        <f>'دليل الحسابات'!C410</f>
        <v>0</v>
      </c>
      <c r="D411" s="76">
        <f>SUMIFS('القيد الإفتتاحي'!$I$6:$I$1600,'القيد الإفتتاحي'!$F$6:$F$1600,$B411,'القيد الإفتتاحي'!$B$6:$B$1600,$D$1)</f>
        <v>0</v>
      </c>
      <c r="E411" s="76">
        <f>SUMIFS('القيد الإفتتاحي'!$M$6:$M$1600,'القيد الإفتتاحي'!$J$6:$J$1600,$B411,'القيد الإفتتاحي'!$B$6:$B$1600,$D$1)</f>
        <v>0</v>
      </c>
      <c r="F411" s="76">
        <f>SUMIFS('اليومية العامة'!$I$6:$I$1600,'اليومية العامة'!$F$6:$F$1600,$B411,'اليومية العامة'!$B$6:$B$1600,$F$1)</f>
        <v>0</v>
      </c>
      <c r="G411" s="76">
        <f>SUMIFS('اليومية العامة'!$M$6:$M$1600,'اليومية العامة'!$J$6:$J$1600,$B411,'اليومية العامة'!$B$6:$B$1600,$F$1)</f>
        <v>0</v>
      </c>
      <c r="H411" s="76">
        <f>SUMIFS('اليومية العامة'!$I$6:$I$1600,'اليومية العامة'!$F$6:$F$1600,$B411,'اليومية العامة'!$B$6:$B$1600,$H$1)</f>
        <v>0</v>
      </c>
      <c r="I411" s="76">
        <f>SUMIFS('اليومية العامة'!$M$6:$M$1600,'اليومية العامة'!$J$6:$J$1600,$B411,'اليومية العامة'!$B$6:$B$1600,$H$1)</f>
        <v>0</v>
      </c>
      <c r="J411" s="76">
        <f>SUMIFS('اليومية العامة'!$I$6:$I$1600,'اليومية العامة'!$F$6:$F$1600,$B411,'اليومية العامة'!$B$6:$B$1600,$J$1)</f>
        <v>0</v>
      </c>
      <c r="K411" s="76">
        <f>SUMIFS('اليومية العامة'!$M$6:$M$1600,'اليومية العامة'!$J$6:$J$1600,$B411,'اليومية العامة'!$B$6:$B$1600,$J$1)</f>
        <v>0</v>
      </c>
      <c r="L411" s="76">
        <f>SUMIFS('اليومية العامة'!$I$6:$I$1600,'اليومية العامة'!$F$6:$F$1600,$B411,'اليومية العامة'!$B$6:$B$1600,$L$1)</f>
        <v>0</v>
      </c>
      <c r="M411" s="76">
        <f>SUMIFS('اليومية العامة'!$M$6:$M$1600,'اليومية العامة'!$J$6:$J$1600,$B411,'اليومية العامة'!$B$6:$B$1600,$L$1)</f>
        <v>0</v>
      </c>
      <c r="N411" s="76">
        <f>SUMIFS('اليومية العامة'!$I$6:$I$1600,'اليومية العامة'!$F$6:$F$1600,$B411,'اليومية العامة'!$B$6:$B$1600,$N$1)</f>
        <v>0</v>
      </c>
      <c r="O411" s="76">
        <f>SUMIFS('اليومية العامة'!$M$6:$M$1600,'اليومية العامة'!$J$6:$J$1600,$B411,'اليومية العامة'!$B$6:$B$1600,$N$1)</f>
        <v>0</v>
      </c>
      <c r="P411" s="76">
        <f>SUMIFS('اليومية العامة'!$I$6:$I$1600,'اليومية العامة'!$F$6:$F$1600,$B411,'اليومية العامة'!$B$6:$B$1600,$P$1)</f>
        <v>0</v>
      </c>
      <c r="Q411" s="76">
        <f>SUMIFS('اليومية العامة'!$M$6:$M$1600,'اليومية العامة'!$J$6:$J$1600,$B411,'اليومية العامة'!$B$6:$B$1600,$P$1)</f>
        <v>0</v>
      </c>
      <c r="R411" s="76">
        <f>SUMIFS('اليومية العامة'!$I$6:$I$1600,'اليومية العامة'!$F$6:$F$1600,$B411,'اليومية العامة'!$B$6:$B$1600,$R$1)</f>
        <v>0</v>
      </c>
      <c r="S411" s="76">
        <f>SUMIFS('اليومية العامة'!$M$6:$M$1600,'اليومية العامة'!$J$6:$J$1600,$B411,'اليومية العامة'!$B$6:$B$1600,$R$1)</f>
        <v>0</v>
      </c>
      <c r="T411" s="76">
        <f>SUMIFS('اليومية العامة'!$I$6:$I$1600,'اليومية العامة'!$F$6:$F$1600,$B411,'اليومية العامة'!$B$6:$B$1600,$T$1)</f>
        <v>0</v>
      </c>
      <c r="U411" s="76">
        <f>SUMIFS('اليومية العامة'!$M$6:$M$1600,'اليومية العامة'!$J$6:$J$1600,$B411,'اليومية العامة'!$B$6:$B$1600,$T$1)</f>
        <v>0</v>
      </c>
      <c r="V411" s="76">
        <f>SUMIFS('اليومية العامة'!$I$6:$I$1600,'اليومية العامة'!$F$6:$F$1600,$B411,'اليومية العامة'!$B$6:$B$1600,$V$1)</f>
        <v>0</v>
      </c>
      <c r="W411" s="76">
        <f>SUMIFS('اليومية العامة'!$M$6:$M$1600,'اليومية العامة'!$J$6:$J$1600,$B411,'اليومية العامة'!$B$6:$B$1600,$V$1)</f>
        <v>0</v>
      </c>
      <c r="X411" s="76">
        <f>SUMIFS('اليومية العامة'!$I$6:$I$1600,'اليومية العامة'!$F$6:$F$1600,$B411,'اليومية العامة'!$B$6:$B$1600,$X$1)</f>
        <v>0</v>
      </c>
      <c r="Y411" s="76">
        <f>SUMIFS('اليومية العامة'!$M$6:$M$1600,'اليومية العامة'!$J$6:$J$1600,$B411,'اليومية العامة'!$B$6:$B$1600,$X$1)</f>
        <v>0</v>
      </c>
      <c r="Z411" s="76">
        <f>SUMIFS('اليومية العامة'!$I$6:$I$1600,'اليومية العامة'!$F$6:$F$1600,$B411,'اليومية العامة'!$B$6:$B$1600,$Z$1)</f>
        <v>0</v>
      </c>
      <c r="AA411" s="76">
        <f>SUMIFS('اليومية العامة'!$M$6:$M$1600,'اليومية العامة'!$J$6:$J$1600,$B411,'اليومية العامة'!$B$6:$B$1600,$Z$1)</f>
        <v>0</v>
      </c>
      <c r="AB411" s="76">
        <f>SUMIFS('اليومية العامة'!$I$6:$I$1600,'اليومية العامة'!$F$6:$F$1600,$B411,'اليومية العامة'!$B$6:$B$1600,$AB$1)</f>
        <v>0</v>
      </c>
      <c r="AC411" s="76">
        <f>SUMIFS('اليومية العامة'!$M$6:$M$1600,'اليومية العامة'!$J$6:$J$1600,$B411,'اليومية العامة'!$B$6:$B$1600,$AB$1)</f>
        <v>0</v>
      </c>
      <c r="AD411" s="76">
        <f t="shared" si="21"/>
        <v>0</v>
      </c>
      <c r="AE411" s="76">
        <f t="shared" si="22"/>
        <v>0</v>
      </c>
      <c r="AF411" s="20" t="str">
        <f t="shared" si="23"/>
        <v/>
      </c>
    </row>
    <row r="412" spans="1:32" x14ac:dyDescent="0.25">
      <c r="A412" s="75">
        <f>'دليل الحسابات'!A411</f>
        <v>0</v>
      </c>
      <c r="B412" s="75">
        <f>'دليل الحسابات'!B411</f>
        <v>0</v>
      </c>
      <c r="C412" s="75">
        <f>'دليل الحسابات'!C411</f>
        <v>0</v>
      </c>
      <c r="D412" s="76">
        <f>SUMIFS('القيد الإفتتاحي'!$I$6:$I$1600,'القيد الإفتتاحي'!$F$6:$F$1600,$B412,'القيد الإفتتاحي'!$B$6:$B$1600,$D$1)</f>
        <v>0</v>
      </c>
      <c r="E412" s="76">
        <f>SUMIFS('القيد الإفتتاحي'!$M$6:$M$1600,'القيد الإفتتاحي'!$J$6:$J$1600,$B412,'القيد الإفتتاحي'!$B$6:$B$1600,$D$1)</f>
        <v>0</v>
      </c>
      <c r="F412" s="76">
        <f>SUMIFS('اليومية العامة'!$I$6:$I$1600,'اليومية العامة'!$F$6:$F$1600,$B412,'اليومية العامة'!$B$6:$B$1600,$F$1)</f>
        <v>0</v>
      </c>
      <c r="G412" s="76">
        <f>SUMIFS('اليومية العامة'!$M$6:$M$1600,'اليومية العامة'!$J$6:$J$1600,$B412,'اليومية العامة'!$B$6:$B$1600,$F$1)</f>
        <v>0</v>
      </c>
      <c r="H412" s="76">
        <f>SUMIFS('اليومية العامة'!$I$6:$I$1600,'اليومية العامة'!$F$6:$F$1600,$B412,'اليومية العامة'!$B$6:$B$1600,$H$1)</f>
        <v>0</v>
      </c>
      <c r="I412" s="76">
        <f>SUMIFS('اليومية العامة'!$M$6:$M$1600,'اليومية العامة'!$J$6:$J$1600,$B412,'اليومية العامة'!$B$6:$B$1600,$H$1)</f>
        <v>0</v>
      </c>
      <c r="J412" s="76">
        <f>SUMIFS('اليومية العامة'!$I$6:$I$1600,'اليومية العامة'!$F$6:$F$1600,$B412,'اليومية العامة'!$B$6:$B$1600,$J$1)</f>
        <v>0</v>
      </c>
      <c r="K412" s="76">
        <f>SUMIFS('اليومية العامة'!$M$6:$M$1600,'اليومية العامة'!$J$6:$J$1600,$B412,'اليومية العامة'!$B$6:$B$1600,$J$1)</f>
        <v>0</v>
      </c>
      <c r="L412" s="76">
        <f>SUMIFS('اليومية العامة'!$I$6:$I$1600,'اليومية العامة'!$F$6:$F$1600,$B412,'اليومية العامة'!$B$6:$B$1600,$L$1)</f>
        <v>0</v>
      </c>
      <c r="M412" s="76">
        <f>SUMIFS('اليومية العامة'!$M$6:$M$1600,'اليومية العامة'!$J$6:$J$1600,$B412,'اليومية العامة'!$B$6:$B$1600,$L$1)</f>
        <v>0</v>
      </c>
      <c r="N412" s="76">
        <f>SUMIFS('اليومية العامة'!$I$6:$I$1600,'اليومية العامة'!$F$6:$F$1600,$B412,'اليومية العامة'!$B$6:$B$1600,$N$1)</f>
        <v>0</v>
      </c>
      <c r="O412" s="76">
        <f>SUMIFS('اليومية العامة'!$M$6:$M$1600,'اليومية العامة'!$J$6:$J$1600,$B412,'اليومية العامة'!$B$6:$B$1600,$N$1)</f>
        <v>0</v>
      </c>
      <c r="P412" s="76">
        <f>SUMIFS('اليومية العامة'!$I$6:$I$1600,'اليومية العامة'!$F$6:$F$1600,$B412,'اليومية العامة'!$B$6:$B$1600,$P$1)</f>
        <v>0</v>
      </c>
      <c r="Q412" s="76">
        <f>SUMIFS('اليومية العامة'!$M$6:$M$1600,'اليومية العامة'!$J$6:$J$1600,$B412,'اليومية العامة'!$B$6:$B$1600,$P$1)</f>
        <v>0</v>
      </c>
      <c r="R412" s="76">
        <f>SUMIFS('اليومية العامة'!$I$6:$I$1600,'اليومية العامة'!$F$6:$F$1600,$B412,'اليومية العامة'!$B$6:$B$1600,$R$1)</f>
        <v>0</v>
      </c>
      <c r="S412" s="76">
        <f>SUMIFS('اليومية العامة'!$M$6:$M$1600,'اليومية العامة'!$J$6:$J$1600,$B412,'اليومية العامة'!$B$6:$B$1600,$R$1)</f>
        <v>0</v>
      </c>
      <c r="T412" s="76">
        <f>SUMIFS('اليومية العامة'!$I$6:$I$1600,'اليومية العامة'!$F$6:$F$1600,$B412,'اليومية العامة'!$B$6:$B$1600,$T$1)</f>
        <v>0</v>
      </c>
      <c r="U412" s="76">
        <f>SUMIFS('اليومية العامة'!$M$6:$M$1600,'اليومية العامة'!$J$6:$J$1600,$B412,'اليومية العامة'!$B$6:$B$1600,$T$1)</f>
        <v>0</v>
      </c>
      <c r="V412" s="76">
        <f>SUMIFS('اليومية العامة'!$I$6:$I$1600,'اليومية العامة'!$F$6:$F$1600,$B412,'اليومية العامة'!$B$6:$B$1600,$V$1)</f>
        <v>0</v>
      </c>
      <c r="W412" s="76">
        <f>SUMIFS('اليومية العامة'!$M$6:$M$1600,'اليومية العامة'!$J$6:$J$1600,$B412,'اليومية العامة'!$B$6:$B$1600,$V$1)</f>
        <v>0</v>
      </c>
      <c r="X412" s="76">
        <f>SUMIFS('اليومية العامة'!$I$6:$I$1600,'اليومية العامة'!$F$6:$F$1600,$B412,'اليومية العامة'!$B$6:$B$1600,$X$1)</f>
        <v>0</v>
      </c>
      <c r="Y412" s="76">
        <f>SUMIFS('اليومية العامة'!$M$6:$M$1600,'اليومية العامة'!$J$6:$J$1600,$B412,'اليومية العامة'!$B$6:$B$1600,$X$1)</f>
        <v>0</v>
      </c>
      <c r="Z412" s="76">
        <f>SUMIFS('اليومية العامة'!$I$6:$I$1600,'اليومية العامة'!$F$6:$F$1600,$B412,'اليومية العامة'!$B$6:$B$1600,$Z$1)</f>
        <v>0</v>
      </c>
      <c r="AA412" s="76">
        <f>SUMIFS('اليومية العامة'!$M$6:$M$1600,'اليومية العامة'!$J$6:$J$1600,$B412,'اليومية العامة'!$B$6:$B$1600,$Z$1)</f>
        <v>0</v>
      </c>
      <c r="AB412" s="76">
        <f>SUMIFS('اليومية العامة'!$I$6:$I$1600,'اليومية العامة'!$F$6:$F$1600,$B412,'اليومية العامة'!$B$6:$B$1600,$AB$1)</f>
        <v>0</v>
      </c>
      <c r="AC412" s="76">
        <f>SUMIFS('اليومية العامة'!$M$6:$M$1600,'اليومية العامة'!$J$6:$J$1600,$B412,'اليومية العامة'!$B$6:$B$1600,$AB$1)</f>
        <v>0</v>
      </c>
      <c r="AD412" s="76">
        <f t="shared" si="21"/>
        <v>0</v>
      </c>
      <c r="AE412" s="76">
        <f t="shared" si="22"/>
        <v>0</v>
      </c>
      <c r="AF412" s="20" t="str">
        <f t="shared" si="23"/>
        <v/>
      </c>
    </row>
    <row r="413" spans="1:32" x14ac:dyDescent="0.25">
      <c r="A413" s="75">
        <f>'دليل الحسابات'!A412</f>
        <v>0</v>
      </c>
      <c r="B413" s="75">
        <f>'دليل الحسابات'!B412</f>
        <v>0</v>
      </c>
      <c r="C413" s="75">
        <f>'دليل الحسابات'!C412</f>
        <v>0</v>
      </c>
      <c r="D413" s="76">
        <f>SUMIFS('القيد الإفتتاحي'!$I$6:$I$1600,'القيد الإفتتاحي'!$F$6:$F$1600,$B413,'القيد الإفتتاحي'!$B$6:$B$1600,$D$1)</f>
        <v>0</v>
      </c>
      <c r="E413" s="76">
        <f>SUMIFS('القيد الإفتتاحي'!$M$6:$M$1600,'القيد الإفتتاحي'!$J$6:$J$1600,$B413,'القيد الإفتتاحي'!$B$6:$B$1600,$D$1)</f>
        <v>0</v>
      </c>
      <c r="F413" s="76">
        <f>SUMIFS('اليومية العامة'!$I$6:$I$1600,'اليومية العامة'!$F$6:$F$1600,$B413,'اليومية العامة'!$B$6:$B$1600,$F$1)</f>
        <v>0</v>
      </c>
      <c r="G413" s="76">
        <f>SUMIFS('اليومية العامة'!$M$6:$M$1600,'اليومية العامة'!$J$6:$J$1600,$B413,'اليومية العامة'!$B$6:$B$1600,$F$1)</f>
        <v>0</v>
      </c>
      <c r="H413" s="76">
        <f>SUMIFS('اليومية العامة'!$I$6:$I$1600,'اليومية العامة'!$F$6:$F$1600,$B413,'اليومية العامة'!$B$6:$B$1600,$H$1)</f>
        <v>0</v>
      </c>
      <c r="I413" s="76">
        <f>SUMIFS('اليومية العامة'!$M$6:$M$1600,'اليومية العامة'!$J$6:$J$1600,$B413,'اليومية العامة'!$B$6:$B$1600,$H$1)</f>
        <v>0</v>
      </c>
      <c r="J413" s="76">
        <f>SUMIFS('اليومية العامة'!$I$6:$I$1600,'اليومية العامة'!$F$6:$F$1600,$B413,'اليومية العامة'!$B$6:$B$1600,$J$1)</f>
        <v>0</v>
      </c>
      <c r="K413" s="76">
        <f>SUMIFS('اليومية العامة'!$M$6:$M$1600,'اليومية العامة'!$J$6:$J$1600,$B413,'اليومية العامة'!$B$6:$B$1600,$J$1)</f>
        <v>0</v>
      </c>
      <c r="L413" s="76">
        <f>SUMIFS('اليومية العامة'!$I$6:$I$1600,'اليومية العامة'!$F$6:$F$1600,$B413,'اليومية العامة'!$B$6:$B$1600,$L$1)</f>
        <v>0</v>
      </c>
      <c r="M413" s="76">
        <f>SUMIFS('اليومية العامة'!$M$6:$M$1600,'اليومية العامة'!$J$6:$J$1600,$B413,'اليومية العامة'!$B$6:$B$1600,$L$1)</f>
        <v>0</v>
      </c>
      <c r="N413" s="76">
        <f>SUMIFS('اليومية العامة'!$I$6:$I$1600,'اليومية العامة'!$F$6:$F$1600,$B413,'اليومية العامة'!$B$6:$B$1600,$N$1)</f>
        <v>0</v>
      </c>
      <c r="O413" s="76">
        <f>SUMIFS('اليومية العامة'!$M$6:$M$1600,'اليومية العامة'!$J$6:$J$1600,$B413,'اليومية العامة'!$B$6:$B$1600,$N$1)</f>
        <v>0</v>
      </c>
      <c r="P413" s="76">
        <f>SUMIFS('اليومية العامة'!$I$6:$I$1600,'اليومية العامة'!$F$6:$F$1600,$B413,'اليومية العامة'!$B$6:$B$1600,$P$1)</f>
        <v>0</v>
      </c>
      <c r="Q413" s="76">
        <f>SUMIFS('اليومية العامة'!$M$6:$M$1600,'اليومية العامة'!$J$6:$J$1600,$B413,'اليومية العامة'!$B$6:$B$1600,$P$1)</f>
        <v>0</v>
      </c>
      <c r="R413" s="76">
        <f>SUMIFS('اليومية العامة'!$I$6:$I$1600,'اليومية العامة'!$F$6:$F$1600,$B413,'اليومية العامة'!$B$6:$B$1600,$R$1)</f>
        <v>0</v>
      </c>
      <c r="S413" s="76">
        <f>SUMIFS('اليومية العامة'!$M$6:$M$1600,'اليومية العامة'!$J$6:$J$1600,$B413,'اليومية العامة'!$B$6:$B$1600,$R$1)</f>
        <v>0</v>
      </c>
      <c r="T413" s="76">
        <f>SUMIFS('اليومية العامة'!$I$6:$I$1600,'اليومية العامة'!$F$6:$F$1600,$B413,'اليومية العامة'!$B$6:$B$1600,$T$1)</f>
        <v>0</v>
      </c>
      <c r="U413" s="76">
        <f>SUMIFS('اليومية العامة'!$M$6:$M$1600,'اليومية العامة'!$J$6:$J$1600,$B413,'اليومية العامة'!$B$6:$B$1600,$T$1)</f>
        <v>0</v>
      </c>
      <c r="V413" s="76">
        <f>SUMIFS('اليومية العامة'!$I$6:$I$1600,'اليومية العامة'!$F$6:$F$1600,$B413,'اليومية العامة'!$B$6:$B$1600,$V$1)</f>
        <v>0</v>
      </c>
      <c r="W413" s="76">
        <f>SUMIFS('اليومية العامة'!$M$6:$M$1600,'اليومية العامة'!$J$6:$J$1600,$B413,'اليومية العامة'!$B$6:$B$1600,$V$1)</f>
        <v>0</v>
      </c>
      <c r="X413" s="76">
        <f>SUMIFS('اليومية العامة'!$I$6:$I$1600,'اليومية العامة'!$F$6:$F$1600,$B413,'اليومية العامة'!$B$6:$B$1600,$X$1)</f>
        <v>0</v>
      </c>
      <c r="Y413" s="76">
        <f>SUMIFS('اليومية العامة'!$M$6:$M$1600,'اليومية العامة'!$J$6:$J$1600,$B413,'اليومية العامة'!$B$6:$B$1600,$X$1)</f>
        <v>0</v>
      </c>
      <c r="Z413" s="76">
        <f>SUMIFS('اليومية العامة'!$I$6:$I$1600,'اليومية العامة'!$F$6:$F$1600,$B413,'اليومية العامة'!$B$6:$B$1600,$Z$1)</f>
        <v>0</v>
      </c>
      <c r="AA413" s="76">
        <f>SUMIFS('اليومية العامة'!$M$6:$M$1600,'اليومية العامة'!$J$6:$J$1600,$B413,'اليومية العامة'!$B$6:$B$1600,$Z$1)</f>
        <v>0</v>
      </c>
      <c r="AB413" s="76">
        <f>SUMIFS('اليومية العامة'!$I$6:$I$1600,'اليومية العامة'!$F$6:$F$1600,$B413,'اليومية العامة'!$B$6:$B$1600,$AB$1)</f>
        <v>0</v>
      </c>
      <c r="AC413" s="76">
        <f>SUMIFS('اليومية العامة'!$M$6:$M$1600,'اليومية العامة'!$J$6:$J$1600,$B413,'اليومية العامة'!$B$6:$B$1600,$AB$1)</f>
        <v>0</v>
      </c>
      <c r="AD413" s="76">
        <f t="shared" si="21"/>
        <v>0</v>
      </c>
      <c r="AE413" s="76">
        <f t="shared" si="22"/>
        <v>0</v>
      </c>
      <c r="AF413" s="20" t="str">
        <f t="shared" si="23"/>
        <v/>
      </c>
    </row>
    <row r="414" spans="1:32" x14ac:dyDescent="0.25">
      <c r="A414" s="75">
        <f>'دليل الحسابات'!A413</f>
        <v>0</v>
      </c>
      <c r="B414" s="75">
        <f>'دليل الحسابات'!B413</f>
        <v>0</v>
      </c>
      <c r="C414" s="75">
        <f>'دليل الحسابات'!C413</f>
        <v>0</v>
      </c>
      <c r="D414" s="76">
        <f>SUMIFS('القيد الإفتتاحي'!$I$6:$I$1600,'القيد الإفتتاحي'!$F$6:$F$1600,$B414,'القيد الإفتتاحي'!$B$6:$B$1600,$D$1)</f>
        <v>0</v>
      </c>
      <c r="E414" s="76">
        <f>SUMIFS('القيد الإفتتاحي'!$M$6:$M$1600,'القيد الإفتتاحي'!$J$6:$J$1600,$B414,'القيد الإفتتاحي'!$B$6:$B$1600,$D$1)</f>
        <v>0</v>
      </c>
      <c r="F414" s="76">
        <f>SUMIFS('اليومية العامة'!$I$6:$I$1600,'اليومية العامة'!$F$6:$F$1600,$B414,'اليومية العامة'!$B$6:$B$1600,$F$1)</f>
        <v>0</v>
      </c>
      <c r="G414" s="76">
        <f>SUMIFS('اليومية العامة'!$M$6:$M$1600,'اليومية العامة'!$J$6:$J$1600,$B414,'اليومية العامة'!$B$6:$B$1600,$F$1)</f>
        <v>0</v>
      </c>
      <c r="H414" s="76">
        <f>SUMIFS('اليومية العامة'!$I$6:$I$1600,'اليومية العامة'!$F$6:$F$1600,$B414,'اليومية العامة'!$B$6:$B$1600,$H$1)</f>
        <v>0</v>
      </c>
      <c r="I414" s="76">
        <f>SUMIFS('اليومية العامة'!$M$6:$M$1600,'اليومية العامة'!$J$6:$J$1600,$B414,'اليومية العامة'!$B$6:$B$1600,$H$1)</f>
        <v>0</v>
      </c>
      <c r="J414" s="76">
        <f>SUMIFS('اليومية العامة'!$I$6:$I$1600,'اليومية العامة'!$F$6:$F$1600,$B414,'اليومية العامة'!$B$6:$B$1600,$J$1)</f>
        <v>0</v>
      </c>
      <c r="K414" s="76">
        <f>SUMIFS('اليومية العامة'!$M$6:$M$1600,'اليومية العامة'!$J$6:$J$1600,$B414,'اليومية العامة'!$B$6:$B$1600,$J$1)</f>
        <v>0</v>
      </c>
      <c r="L414" s="76">
        <f>SUMIFS('اليومية العامة'!$I$6:$I$1600,'اليومية العامة'!$F$6:$F$1600,$B414,'اليومية العامة'!$B$6:$B$1600,$L$1)</f>
        <v>0</v>
      </c>
      <c r="M414" s="76">
        <f>SUMIFS('اليومية العامة'!$M$6:$M$1600,'اليومية العامة'!$J$6:$J$1600,$B414,'اليومية العامة'!$B$6:$B$1600,$L$1)</f>
        <v>0</v>
      </c>
      <c r="N414" s="76">
        <f>SUMIFS('اليومية العامة'!$I$6:$I$1600,'اليومية العامة'!$F$6:$F$1600,$B414,'اليومية العامة'!$B$6:$B$1600,$N$1)</f>
        <v>0</v>
      </c>
      <c r="O414" s="76">
        <f>SUMIFS('اليومية العامة'!$M$6:$M$1600,'اليومية العامة'!$J$6:$J$1600,$B414,'اليومية العامة'!$B$6:$B$1600,$N$1)</f>
        <v>0</v>
      </c>
      <c r="P414" s="76">
        <f>SUMIFS('اليومية العامة'!$I$6:$I$1600,'اليومية العامة'!$F$6:$F$1600,$B414,'اليومية العامة'!$B$6:$B$1600,$P$1)</f>
        <v>0</v>
      </c>
      <c r="Q414" s="76">
        <f>SUMIFS('اليومية العامة'!$M$6:$M$1600,'اليومية العامة'!$J$6:$J$1600,$B414,'اليومية العامة'!$B$6:$B$1600,$P$1)</f>
        <v>0</v>
      </c>
      <c r="R414" s="76">
        <f>SUMIFS('اليومية العامة'!$I$6:$I$1600,'اليومية العامة'!$F$6:$F$1600,$B414,'اليومية العامة'!$B$6:$B$1600,$R$1)</f>
        <v>0</v>
      </c>
      <c r="S414" s="76">
        <f>SUMIFS('اليومية العامة'!$M$6:$M$1600,'اليومية العامة'!$J$6:$J$1600,$B414,'اليومية العامة'!$B$6:$B$1600,$R$1)</f>
        <v>0</v>
      </c>
      <c r="T414" s="76">
        <f>SUMIFS('اليومية العامة'!$I$6:$I$1600,'اليومية العامة'!$F$6:$F$1600,$B414,'اليومية العامة'!$B$6:$B$1600,$T$1)</f>
        <v>0</v>
      </c>
      <c r="U414" s="76">
        <f>SUMIFS('اليومية العامة'!$M$6:$M$1600,'اليومية العامة'!$J$6:$J$1600,$B414,'اليومية العامة'!$B$6:$B$1600,$T$1)</f>
        <v>0</v>
      </c>
      <c r="V414" s="76">
        <f>SUMIFS('اليومية العامة'!$I$6:$I$1600,'اليومية العامة'!$F$6:$F$1600,$B414,'اليومية العامة'!$B$6:$B$1600,$V$1)</f>
        <v>0</v>
      </c>
      <c r="W414" s="76">
        <f>SUMIFS('اليومية العامة'!$M$6:$M$1600,'اليومية العامة'!$J$6:$J$1600,$B414,'اليومية العامة'!$B$6:$B$1600,$V$1)</f>
        <v>0</v>
      </c>
      <c r="X414" s="76">
        <f>SUMIFS('اليومية العامة'!$I$6:$I$1600,'اليومية العامة'!$F$6:$F$1600,$B414,'اليومية العامة'!$B$6:$B$1600,$X$1)</f>
        <v>0</v>
      </c>
      <c r="Y414" s="76">
        <f>SUMIFS('اليومية العامة'!$M$6:$M$1600,'اليومية العامة'!$J$6:$J$1600,$B414,'اليومية العامة'!$B$6:$B$1600,$X$1)</f>
        <v>0</v>
      </c>
      <c r="Z414" s="76">
        <f>SUMIFS('اليومية العامة'!$I$6:$I$1600,'اليومية العامة'!$F$6:$F$1600,$B414,'اليومية العامة'!$B$6:$B$1600,$Z$1)</f>
        <v>0</v>
      </c>
      <c r="AA414" s="76">
        <f>SUMIFS('اليومية العامة'!$M$6:$M$1600,'اليومية العامة'!$J$6:$J$1600,$B414,'اليومية العامة'!$B$6:$B$1600,$Z$1)</f>
        <v>0</v>
      </c>
      <c r="AB414" s="76">
        <f>SUMIFS('اليومية العامة'!$I$6:$I$1600,'اليومية العامة'!$F$6:$F$1600,$B414,'اليومية العامة'!$B$6:$B$1600,$AB$1)</f>
        <v>0</v>
      </c>
      <c r="AC414" s="76">
        <f>SUMIFS('اليومية العامة'!$M$6:$M$1600,'اليومية العامة'!$J$6:$J$1600,$B414,'اليومية العامة'!$B$6:$B$1600,$AB$1)</f>
        <v>0</v>
      </c>
      <c r="AD414" s="76">
        <f t="shared" si="21"/>
        <v>0</v>
      </c>
      <c r="AE414" s="76">
        <f t="shared" si="22"/>
        <v>0</v>
      </c>
      <c r="AF414" s="20" t="str">
        <f t="shared" si="23"/>
        <v/>
      </c>
    </row>
    <row r="415" spans="1:32" x14ac:dyDescent="0.25">
      <c r="A415" s="75">
        <f>'دليل الحسابات'!A414</f>
        <v>0</v>
      </c>
      <c r="B415" s="75">
        <f>'دليل الحسابات'!B414</f>
        <v>0</v>
      </c>
      <c r="C415" s="75">
        <f>'دليل الحسابات'!C414</f>
        <v>0</v>
      </c>
      <c r="D415" s="76">
        <f>SUMIFS('القيد الإفتتاحي'!$I$6:$I$1600,'القيد الإفتتاحي'!$F$6:$F$1600,$B415,'القيد الإفتتاحي'!$B$6:$B$1600,$D$1)</f>
        <v>0</v>
      </c>
      <c r="E415" s="76">
        <f>SUMIFS('القيد الإفتتاحي'!$M$6:$M$1600,'القيد الإفتتاحي'!$J$6:$J$1600,$B415,'القيد الإفتتاحي'!$B$6:$B$1600,$D$1)</f>
        <v>0</v>
      </c>
      <c r="F415" s="76">
        <f>SUMIFS('اليومية العامة'!$I$6:$I$1600,'اليومية العامة'!$F$6:$F$1600,$B415,'اليومية العامة'!$B$6:$B$1600,$F$1)</f>
        <v>0</v>
      </c>
      <c r="G415" s="76">
        <f>SUMIFS('اليومية العامة'!$M$6:$M$1600,'اليومية العامة'!$J$6:$J$1600,$B415,'اليومية العامة'!$B$6:$B$1600,$F$1)</f>
        <v>0</v>
      </c>
      <c r="H415" s="76">
        <f>SUMIFS('اليومية العامة'!$I$6:$I$1600,'اليومية العامة'!$F$6:$F$1600,$B415,'اليومية العامة'!$B$6:$B$1600,$H$1)</f>
        <v>0</v>
      </c>
      <c r="I415" s="76">
        <f>SUMIFS('اليومية العامة'!$M$6:$M$1600,'اليومية العامة'!$J$6:$J$1600,$B415,'اليومية العامة'!$B$6:$B$1600,$H$1)</f>
        <v>0</v>
      </c>
      <c r="J415" s="76">
        <f>SUMIFS('اليومية العامة'!$I$6:$I$1600,'اليومية العامة'!$F$6:$F$1600,$B415,'اليومية العامة'!$B$6:$B$1600,$J$1)</f>
        <v>0</v>
      </c>
      <c r="K415" s="76">
        <f>SUMIFS('اليومية العامة'!$M$6:$M$1600,'اليومية العامة'!$J$6:$J$1600,$B415,'اليومية العامة'!$B$6:$B$1600,$J$1)</f>
        <v>0</v>
      </c>
      <c r="L415" s="76">
        <f>SUMIFS('اليومية العامة'!$I$6:$I$1600,'اليومية العامة'!$F$6:$F$1600,$B415,'اليومية العامة'!$B$6:$B$1600,$L$1)</f>
        <v>0</v>
      </c>
      <c r="M415" s="76">
        <f>SUMIFS('اليومية العامة'!$M$6:$M$1600,'اليومية العامة'!$J$6:$J$1600,$B415,'اليومية العامة'!$B$6:$B$1600,$L$1)</f>
        <v>0</v>
      </c>
      <c r="N415" s="76">
        <f>SUMIFS('اليومية العامة'!$I$6:$I$1600,'اليومية العامة'!$F$6:$F$1600,$B415,'اليومية العامة'!$B$6:$B$1600,$N$1)</f>
        <v>0</v>
      </c>
      <c r="O415" s="76">
        <f>SUMIFS('اليومية العامة'!$M$6:$M$1600,'اليومية العامة'!$J$6:$J$1600,$B415,'اليومية العامة'!$B$6:$B$1600,$N$1)</f>
        <v>0</v>
      </c>
      <c r="P415" s="76">
        <f>SUMIFS('اليومية العامة'!$I$6:$I$1600,'اليومية العامة'!$F$6:$F$1600,$B415,'اليومية العامة'!$B$6:$B$1600,$P$1)</f>
        <v>0</v>
      </c>
      <c r="Q415" s="76">
        <f>SUMIFS('اليومية العامة'!$M$6:$M$1600,'اليومية العامة'!$J$6:$J$1600,$B415,'اليومية العامة'!$B$6:$B$1600,$P$1)</f>
        <v>0</v>
      </c>
      <c r="R415" s="76">
        <f>SUMIFS('اليومية العامة'!$I$6:$I$1600,'اليومية العامة'!$F$6:$F$1600,$B415,'اليومية العامة'!$B$6:$B$1600,$R$1)</f>
        <v>0</v>
      </c>
      <c r="S415" s="76">
        <f>SUMIFS('اليومية العامة'!$M$6:$M$1600,'اليومية العامة'!$J$6:$J$1600,$B415,'اليومية العامة'!$B$6:$B$1600,$R$1)</f>
        <v>0</v>
      </c>
      <c r="T415" s="76">
        <f>SUMIFS('اليومية العامة'!$I$6:$I$1600,'اليومية العامة'!$F$6:$F$1600,$B415,'اليومية العامة'!$B$6:$B$1600,$T$1)</f>
        <v>0</v>
      </c>
      <c r="U415" s="76">
        <f>SUMIFS('اليومية العامة'!$M$6:$M$1600,'اليومية العامة'!$J$6:$J$1600,$B415,'اليومية العامة'!$B$6:$B$1600,$T$1)</f>
        <v>0</v>
      </c>
      <c r="V415" s="76">
        <f>SUMIFS('اليومية العامة'!$I$6:$I$1600,'اليومية العامة'!$F$6:$F$1600,$B415,'اليومية العامة'!$B$6:$B$1600,$V$1)</f>
        <v>0</v>
      </c>
      <c r="W415" s="76">
        <f>SUMIFS('اليومية العامة'!$M$6:$M$1600,'اليومية العامة'!$J$6:$J$1600,$B415,'اليومية العامة'!$B$6:$B$1600,$V$1)</f>
        <v>0</v>
      </c>
      <c r="X415" s="76">
        <f>SUMIFS('اليومية العامة'!$I$6:$I$1600,'اليومية العامة'!$F$6:$F$1600,$B415,'اليومية العامة'!$B$6:$B$1600,$X$1)</f>
        <v>0</v>
      </c>
      <c r="Y415" s="76">
        <f>SUMIFS('اليومية العامة'!$M$6:$M$1600,'اليومية العامة'!$J$6:$J$1600,$B415,'اليومية العامة'!$B$6:$B$1600,$X$1)</f>
        <v>0</v>
      </c>
      <c r="Z415" s="76">
        <f>SUMIFS('اليومية العامة'!$I$6:$I$1600,'اليومية العامة'!$F$6:$F$1600,$B415,'اليومية العامة'!$B$6:$B$1600,$Z$1)</f>
        <v>0</v>
      </c>
      <c r="AA415" s="76">
        <f>SUMIFS('اليومية العامة'!$M$6:$M$1600,'اليومية العامة'!$J$6:$J$1600,$B415,'اليومية العامة'!$B$6:$B$1600,$Z$1)</f>
        <v>0</v>
      </c>
      <c r="AB415" s="76">
        <f>SUMIFS('اليومية العامة'!$I$6:$I$1600,'اليومية العامة'!$F$6:$F$1600,$B415,'اليومية العامة'!$B$6:$B$1600,$AB$1)</f>
        <v>0</v>
      </c>
      <c r="AC415" s="76">
        <f>SUMIFS('اليومية العامة'!$M$6:$M$1600,'اليومية العامة'!$J$6:$J$1600,$B415,'اليومية العامة'!$B$6:$B$1600,$AB$1)</f>
        <v>0</v>
      </c>
      <c r="AD415" s="76">
        <f t="shared" si="21"/>
        <v>0</v>
      </c>
      <c r="AE415" s="76">
        <f t="shared" si="22"/>
        <v>0</v>
      </c>
      <c r="AF415" s="20" t="str">
        <f t="shared" si="23"/>
        <v/>
      </c>
    </row>
    <row r="416" spans="1:32" x14ac:dyDescent="0.25">
      <c r="A416" s="75">
        <f>'دليل الحسابات'!A415</f>
        <v>0</v>
      </c>
      <c r="B416" s="75">
        <f>'دليل الحسابات'!B415</f>
        <v>0</v>
      </c>
      <c r="C416" s="75">
        <f>'دليل الحسابات'!C415</f>
        <v>0</v>
      </c>
      <c r="D416" s="76">
        <f>SUMIFS('القيد الإفتتاحي'!$I$6:$I$1600,'القيد الإفتتاحي'!$F$6:$F$1600,$B416,'القيد الإفتتاحي'!$B$6:$B$1600,$D$1)</f>
        <v>0</v>
      </c>
      <c r="E416" s="76">
        <f>SUMIFS('القيد الإفتتاحي'!$M$6:$M$1600,'القيد الإفتتاحي'!$J$6:$J$1600,$B416,'القيد الإفتتاحي'!$B$6:$B$1600,$D$1)</f>
        <v>0</v>
      </c>
      <c r="F416" s="76">
        <f>SUMIFS('اليومية العامة'!$I$6:$I$1600,'اليومية العامة'!$F$6:$F$1600,$B416,'اليومية العامة'!$B$6:$B$1600,$F$1)</f>
        <v>0</v>
      </c>
      <c r="G416" s="76">
        <f>SUMIFS('اليومية العامة'!$M$6:$M$1600,'اليومية العامة'!$J$6:$J$1600,$B416,'اليومية العامة'!$B$6:$B$1600,$F$1)</f>
        <v>0</v>
      </c>
      <c r="H416" s="76">
        <f>SUMIFS('اليومية العامة'!$I$6:$I$1600,'اليومية العامة'!$F$6:$F$1600,$B416,'اليومية العامة'!$B$6:$B$1600,$H$1)</f>
        <v>0</v>
      </c>
      <c r="I416" s="76">
        <f>SUMIFS('اليومية العامة'!$M$6:$M$1600,'اليومية العامة'!$J$6:$J$1600,$B416,'اليومية العامة'!$B$6:$B$1600,$H$1)</f>
        <v>0</v>
      </c>
      <c r="J416" s="76">
        <f>SUMIFS('اليومية العامة'!$I$6:$I$1600,'اليومية العامة'!$F$6:$F$1600,$B416,'اليومية العامة'!$B$6:$B$1600,$J$1)</f>
        <v>0</v>
      </c>
      <c r="K416" s="76">
        <f>SUMIFS('اليومية العامة'!$M$6:$M$1600,'اليومية العامة'!$J$6:$J$1600,$B416,'اليومية العامة'!$B$6:$B$1600,$J$1)</f>
        <v>0</v>
      </c>
      <c r="L416" s="76">
        <f>SUMIFS('اليومية العامة'!$I$6:$I$1600,'اليومية العامة'!$F$6:$F$1600,$B416,'اليومية العامة'!$B$6:$B$1600,$L$1)</f>
        <v>0</v>
      </c>
      <c r="M416" s="76">
        <f>SUMIFS('اليومية العامة'!$M$6:$M$1600,'اليومية العامة'!$J$6:$J$1600,$B416,'اليومية العامة'!$B$6:$B$1600,$L$1)</f>
        <v>0</v>
      </c>
      <c r="N416" s="76">
        <f>SUMIFS('اليومية العامة'!$I$6:$I$1600,'اليومية العامة'!$F$6:$F$1600,$B416,'اليومية العامة'!$B$6:$B$1600,$N$1)</f>
        <v>0</v>
      </c>
      <c r="O416" s="76">
        <f>SUMIFS('اليومية العامة'!$M$6:$M$1600,'اليومية العامة'!$J$6:$J$1600,$B416,'اليومية العامة'!$B$6:$B$1600,$N$1)</f>
        <v>0</v>
      </c>
      <c r="P416" s="76">
        <f>SUMIFS('اليومية العامة'!$I$6:$I$1600,'اليومية العامة'!$F$6:$F$1600,$B416,'اليومية العامة'!$B$6:$B$1600,$P$1)</f>
        <v>0</v>
      </c>
      <c r="Q416" s="76">
        <f>SUMIFS('اليومية العامة'!$M$6:$M$1600,'اليومية العامة'!$J$6:$J$1600,$B416,'اليومية العامة'!$B$6:$B$1600,$P$1)</f>
        <v>0</v>
      </c>
      <c r="R416" s="76">
        <f>SUMIFS('اليومية العامة'!$I$6:$I$1600,'اليومية العامة'!$F$6:$F$1600,$B416,'اليومية العامة'!$B$6:$B$1600,$R$1)</f>
        <v>0</v>
      </c>
      <c r="S416" s="76">
        <f>SUMIFS('اليومية العامة'!$M$6:$M$1600,'اليومية العامة'!$J$6:$J$1600,$B416,'اليومية العامة'!$B$6:$B$1600,$R$1)</f>
        <v>0</v>
      </c>
      <c r="T416" s="76">
        <f>SUMIFS('اليومية العامة'!$I$6:$I$1600,'اليومية العامة'!$F$6:$F$1600,$B416,'اليومية العامة'!$B$6:$B$1600,$T$1)</f>
        <v>0</v>
      </c>
      <c r="U416" s="76">
        <f>SUMIFS('اليومية العامة'!$M$6:$M$1600,'اليومية العامة'!$J$6:$J$1600,$B416,'اليومية العامة'!$B$6:$B$1600,$T$1)</f>
        <v>0</v>
      </c>
      <c r="V416" s="76">
        <f>SUMIFS('اليومية العامة'!$I$6:$I$1600,'اليومية العامة'!$F$6:$F$1600,$B416,'اليومية العامة'!$B$6:$B$1600,$V$1)</f>
        <v>0</v>
      </c>
      <c r="W416" s="76">
        <f>SUMIFS('اليومية العامة'!$M$6:$M$1600,'اليومية العامة'!$J$6:$J$1600,$B416,'اليومية العامة'!$B$6:$B$1600,$V$1)</f>
        <v>0</v>
      </c>
      <c r="X416" s="76">
        <f>SUMIFS('اليومية العامة'!$I$6:$I$1600,'اليومية العامة'!$F$6:$F$1600,$B416,'اليومية العامة'!$B$6:$B$1600,$X$1)</f>
        <v>0</v>
      </c>
      <c r="Y416" s="76">
        <f>SUMIFS('اليومية العامة'!$M$6:$M$1600,'اليومية العامة'!$J$6:$J$1600,$B416,'اليومية العامة'!$B$6:$B$1600,$X$1)</f>
        <v>0</v>
      </c>
      <c r="Z416" s="76">
        <f>SUMIFS('اليومية العامة'!$I$6:$I$1600,'اليومية العامة'!$F$6:$F$1600,$B416,'اليومية العامة'!$B$6:$B$1600,$Z$1)</f>
        <v>0</v>
      </c>
      <c r="AA416" s="76">
        <f>SUMIFS('اليومية العامة'!$M$6:$M$1600,'اليومية العامة'!$J$6:$J$1600,$B416,'اليومية العامة'!$B$6:$B$1600,$Z$1)</f>
        <v>0</v>
      </c>
      <c r="AB416" s="76">
        <f>SUMIFS('اليومية العامة'!$I$6:$I$1600,'اليومية العامة'!$F$6:$F$1600,$B416,'اليومية العامة'!$B$6:$B$1600,$AB$1)</f>
        <v>0</v>
      </c>
      <c r="AC416" s="76">
        <f>SUMIFS('اليومية العامة'!$M$6:$M$1600,'اليومية العامة'!$J$6:$J$1600,$B416,'اليومية العامة'!$B$6:$B$1600,$AB$1)</f>
        <v>0</v>
      </c>
      <c r="AD416" s="76">
        <f t="shared" si="21"/>
        <v>0</v>
      </c>
      <c r="AE416" s="76">
        <f t="shared" si="22"/>
        <v>0</v>
      </c>
      <c r="AF416" s="20" t="str">
        <f t="shared" si="23"/>
        <v/>
      </c>
    </row>
    <row r="417" spans="1:32" x14ac:dyDescent="0.25">
      <c r="A417" s="75">
        <f>'دليل الحسابات'!A416</f>
        <v>0</v>
      </c>
      <c r="B417" s="75">
        <f>'دليل الحسابات'!B416</f>
        <v>0</v>
      </c>
      <c r="C417" s="75">
        <f>'دليل الحسابات'!C416</f>
        <v>0</v>
      </c>
      <c r="D417" s="76">
        <f>SUMIFS('القيد الإفتتاحي'!$I$6:$I$1600,'القيد الإفتتاحي'!$F$6:$F$1600,$B417,'القيد الإفتتاحي'!$B$6:$B$1600,$D$1)</f>
        <v>0</v>
      </c>
      <c r="E417" s="76">
        <f>SUMIFS('القيد الإفتتاحي'!$M$6:$M$1600,'القيد الإفتتاحي'!$J$6:$J$1600,$B417,'القيد الإفتتاحي'!$B$6:$B$1600,$D$1)</f>
        <v>0</v>
      </c>
      <c r="F417" s="76">
        <f>SUMIFS('اليومية العامة'!$I$6:$I$1600,'اليومية العامة'!$F$6:$F$1600,$B417,'اليومية العامة'!$B$6:$B$1600,$F$1)</f>
        <v>0</v>
      </c>
      <c r="G417" s="76">
        <f>SUMIFS('اليومية العامة'!$M$6:$M$1600,'اليومية العامة'!$J$6:$J$1600,$B417,'اليومية العامة'!$B$6:$B$1600,$F$1)</f>
        <v>0</v>
      </c>
      <c r="H417" s="76">
        <f>SUMIFS('اليومية العامة'!$I$6:$I$1600,'اليومية العامة'!$F$6:$F$1600,$B417,'اليومية العامة'!$B$6:$B$1600,$H$1)</f>
        <v>0</v>
      </c>
      <c r="I417" s="76">
        <f>SUMIFS('اليومية العامة'!$M$6:$M$1600,'اليومية العامة'!$J$6:$J$1600,$B417,'اليومية العامة'!$B$6:$B$1600,$H$1)</f>
        <v>0</v>
      </c>
      <c r="J417" s="76">
        <f>SUMIFS('اليومية العامة'!$I$6:$I$1600,'اليومية العامة'!$F$6:$F$1600,$B417,'اليومية العامة'!$B$6:$B$1600,$J$1)</f>
        <v>0</v>
      </c>
      <c r="K417" s="76">
        <f>SUMIFS('اليومية العامة'!$M$6:$M$1600,'اليومية العامة'!$J$6:$J$1600,$B417,'اليومية العامة'!$B$6:$B$1600,$J$1)</f>
        <v>0</v>
      </c>
      <c r="L417" s="76">
        <f>SUMIFS('اليومية العامة'!$I$6:$I$1600,'اليومية العامة'!$F$6:$F$1600,$B417,'اليومية العامة'!$B$6:$B$1600,$L$1)</f>
        <v>0</v>
      </c>
      <c r="M417" s="76">
        <f>SUMIFS('اليومية العامة'!$M$6:$M$1600,'اليومية العامة'!$J$6:$J$1600,$B417,'اليومية العامة'!$B$6:$B$1600,$L$1)</f>
        <v>0</v>
      </c>
      <c r="N417" s="76">
        <f>SUMIFS('اليومية العامة'!$I$6:$I$1600,'اليومية العامة'!$F$6:$F$1600,$B417,'اليومية العامة'!$B$6:$B$1600,$N$1)</f>
        <v>0</v>
      </c>
      <c r="O417" s="76">
        <f>SUMIFS('اليومية العامة'!$M$6:$M$1600,'اليومية العامة'!$J$6:$J$1600,$B417,'اليومية العامة'!$B$6:$B$1600,$N$1)</f>
        <v>0</v>
      </c>
      <c r="P417" s="76">
        <f>SUMIFS('اليومية العامة'!$I$6:$I$1600,'اليومية العامة'!$F$6:$F$1600,$B417,'اليومية العامة'!$B$6:$B$1600,$P$1)</f>
        <v>0</v>
      </c>
      <c r="Q417" s="76">
        <f>SUMIFS('اليومية العامة'!$M$6:$M$1600,'اليومية العامة'!$J$6:$J$1600,$B417,'اليومية العامة'!$B$6:$B$1600,$P$1)</f>
        <v>0</v>
      </c>
      <c r="R417" s="76">
        <f>SUMIFS('اليومية العامة'!$I$6:$I$1600,'اليومية العامة'!$F$6:$F$1600,$B417,'اليومية العامة'!$B$6:$B$1600,$R$1)</f>
        <v>0</v>
      </c>
      <c r="S417" s="76">
        <f>SUMIFS('اليومية العامة'!$M$6:$M$1600,'اليومية العامة'!$J$6:$J$1600,$B417,'اليومية العامة'!$B$6:$B$1600,$R$1)</f>
        <v>0</v>
      </c>
      <c r="T417" s="76">
        <f>SUMIFS('اليومية العامة'!$I$6:$I$1600,'اليومية العامة'!$F$6:$F$1600,$B417,'اليومية العامة'!$B$6:$B$1600,$T$1)</f>
        <v>0</v>
      </c>
      <c r="U417" s="76">
        <f>SUMIFS('اليومية العامة'!$M$6:$M$1600,'اليومية العامة'!$J$6:$J$1600,$B417,'اليومية العامة'!$B$6:$B$1600,$T$1)</f>
        <v>0</v>
      </c>
      <c r="V417" s="76">
        <f>SUMIFS('اليومية العامة'!$I$6:$I$1600,'اليومية العامة'!$F$6:$F$1600,$B417,'اليومية العامة'!$B$6:$B$1600,$V$1)</f>
        <v>0</v>
      </c>
      <c r="W417" s="76">
        <f>SUMIFS('اليومية العامة'!$M$6:$M$1600,'اليومية العامة'!$J$6:$J$1600,$B417,'اليومية العامة'!$B$6:$B$1600,$V$1)</f>
        <v>0</v>
      </c>
      <c r="X417" s="76">
        <f>SUMIFS('اليومية العامة'!$I$6:$I$1600,'اليومية العامة'!$F$6:$F$1600,$B417,'اليومية العامة'!$B$6:$B$1600,$X$1)</f>
        <v>0</v>
      </c>
      <c r="Y417" s="76">
        <f>SUMIFS('اليومية العامة'!$M$6:$M$1600,'اليومية العامة'!$J$6:$J$1600,$B417,'اليومية العامة'!$B$6:$B$1600,$X$1)</f>
        <v>0</v>
      </c>
      <c r="Z417" s="76">
        <f>SUMIFS('اليومية العامة'!$I$6:$I$1600,'اليومية العامة'!$F$6:$F$1600,$B417,'اليومية العامة'!$B$6:$B$1600,$Z$1)</f>
        <v>0</v>
      </c>
      <c r="AA417" s="76">
        <f>SUMIFS('اليومية العامة'!$M$6:$M$1600,'اليومية العامة'!$J$6:$J$1600,$B417,'اليومية العامة'!$B$6:$B$1600,$Z$1)</f>
        <v>0</v>
      </c>
      <c r="AB417" s="76">
        <f>SUMIFS('اليومية العامة'!$I$6:$I$1600,'اليومية العامة'!$F$6:$F$1600,$B417,'اليومية العامة'!$B$6:$B$1600,$AB$1)</f>
        <v>0</v>
      </c>
      <c r="AC417" s="76">
        <f>SUMIFS('اليومية العامة'!$M$6:$M$1600,'اليومية العامة'!$J$6:$J$1600,$B417,'اليومية العامة'!$B$6:$B$1600,$AB$1)</f>
        <v>0</v>
      </c>
      <c r="AD417" s="76">
        <f t="shared" si="21"/>
        <v>0</v>
      </c>
      <c r="AE417" s="76">
        <f t="shared" si="22"/>
        <v>0</v>
      </c>
      <c r="AF417" s="20" t="str">
        <f t="shared" si="23"/>
        <v/>
      </c>
    </row>
    <row r="418" spans="1:32" x14ac:dyDescent="0.25">
      <c r="A418" s="75">
        <f>'دليل الحسابات'!A417</f>
        <v>0</v>
      </c>
      <c r="B418" s="75">
        <f>'دليل الحسابات'!B417</f>
        <v>0</v>
      </c>
      <c r="C418" s="75">
        <f>'دليل الحسابات'!C417</f>
        <v>0</v>
      </c>
      <c r="D418" s="76">
        <f>SUMIFS('القيد الإفتتاحي'!$I$6:$I$1600,'القيد الإفتتاحي'!$F$6:$F$1600,$B418,'القيد الإفتتاحي'!$B$6:$B$1600,$D$1)</f>
        <v>0</v>
      </c>
      <c r="E418" s="76">
        <f>SUMIFS('القيد الإفتتاحي'!$M$6:$M$1600,'القيد الإفتتاحي'!$J$6:$J$1600,$B418,'القيد الإفتتاحي'!$B$6:$B$1600,$D$1)</f>
        <v>0</v>
      </c>
      <c r="F418" s="76">
        <f>SUMIFS('اليومية العامة'!$I$6:$I$1600,'اليومية العامة'!$F$6:$F$1600,$B418,'اليومية العامة'!$B$6:$B$1600,$F$1)</f>
        <v>0</v>
      </c>
      <c r="G418" s="76">
        <f>SUMIFS('اليومية العامة'!$M$6:$M$1600,'اليومية العامة'!$J$6:$J$1600,$B418,'اليومية العامة'!$B$6:$B$1600,$F$1)</f>
        <v>0</v>
      </c>
      <c r="H418" s="76">
        <f>SUMIFS('اليومية العامة'!$I$6:$I$1600,'اليومية العامة'!$F$6:$F$1600,$B418,'اليومية العامة'!$B$6:$B$1600,$H$1)</f>
        <v>0</v>
      </c>
      <c r="I418" s="76">
        <f>SUMIFS('اليومية العامة'!$M$6:$M$1600,'اليومية العامة'!$J$6:$J$1600,$B418,'اليومية العامة'!$B$6:$B$1600,$H$1)</f>
        <v>0</v>
      </c>
      <c r="J418" s="76">
        <f>SUMIFS('اليومية العامة'!$I$6:$I$1600,'اليومية العامة'!$F$6:$F$1600,$B418,'اليومية العامة'!$B$6:$B$1600,$J$1)</f>
        <v>0</v>
      </c>
      <c r="K418" s="76">
        <f>SUMIFS('اليومية العامة'!$M$6:$M$1600,'اليومية العامة'!$J$6:$J$1600,$B418,'اليومية العامة'!$B$6:$B$1600,$J$1)</f>
        <v>0</v>
      </c>
      <c r="L418" s="76">
        <f>SUMIFS('اليومية العامة'!$I$6:$I$1600,'اليومية العامة'!$F$6:$F$1600,$B418,'اليومية العامة'!$B$6:$B$1600,$L$1)</f>
        <v>0</v>
      </c>
      <c r="M418" s="76">
        <f>SUMIFS('اليومية العامة'!$M$6:$M$1600,'اليومية العامة'!$J$6:$J$1600,$B418,'اليومية العامة'!$B$6:$B$1600,$L$1)</f>
        <v>0</v>
      </c>
      <c r="N418" s="76">
        <f>SUMIFS('اليومية العامة'!$I$6:$I$1600,'اليومية العامة'!$F$6:$F$1600,$B418,'اليومية العامة'!$B$6:$B$1600,$N$1)</f>
        <v>0</v>
      </c>
      <c r="O418" s="76">
        <f>SUMIFS('اليومية العامة'!$M$6:$M$1600,'اليومية العامة'!$J$6:$J$1600,$B418,'اليومية العامة'!$B$6:$B$1600,$N$1)</f>
        <v>0</v>
      </c>
      <c r="P418" s="76">
        <f>SUMIFS('اليومية العامة'!$I$6:$I$1600,'اليومية العامة'!$F$6:$F$1600,$B418,'اليومية العامة'!$B$6:$B$1600,$P$1)</f>
        <v>0</v>
      </c>
      <c r="Q418" s="76">
        <f>SUMIFS('اليومية العامة'!$M$6:$M$1600,'اليومية العامة'!$J$6:$J$1600,$B418,'اليومية العامة'!$B$6:$B$1600,$P$1)</f>
        <v>0</v>
      </c>
      <c r="R418" s="76">
        <f>SUMIFS('اليومية العامة'!$I$6:$I$1600,'اليومية العامة'!$F$6:$F$1600,$B418,'اليومية العامة'!$B$6:$B$1600,$R$1)</f>
        <v>0</v>
      </c>
      <c r="S418" s="76">
        <f>SUMIFS('اليومية العامة'!$M$6:$M$1600,'اليومية العامة'!$J$6:$J$1600,$B418,'اليومية العامة'!$B$6:$B$1600,$R$1)</f>
        <v>0</v>
      </c>
      <c r="T418" s="76">
        <f>SUMIFS('اليومية العامة'!$I$6:$I$1600,'اليومية العامة'!$F$6:$F$1600,$B418,'اليومية العامة'!$B$6:$B$1600,$T$1)</f>
        <v>0</v>
      </c>
      <c r="U418" s="76">
        <f>SUMIFS('اليومية العامة'!$M$6:$M$1600,'اليومية العامة'!$J$6:$J$1600,$B418,'اليومية العامة'!$B$6:$B$1600,$T$1)</f>
        <v>0</v>
      </c>
      <c r="V418" s="76">
        <f>SUMIFS('اليومية العامة'!$I$6:$I$1600,'اليومية العامة'!$F$6:$F$1600,$B418,'اليومية العامة'!$B$6:$B$1600,$V$1)</f>
        <v>0</v>
      </c>
      <c r="W418" s="76">
        <f>SUMIFS('اليومية العامة'!$M$6:$M$1600,'اليومية العامة'!$J$6:$J$1600,$B418,'اليومية العامة'!$B$6:$B$1600,$V$1)</f>
        <v>0</v>
      </c>
      <c r="X418" s="76">
        <f>SUMIFS('اليومية العامة'!$I$6:$I$1600,'اليومية العامة'!$F$6:$F$1600,$B418,'اليومية العامة'!$B$6:$B$1600,$X$1)</f>
        <v>0</v>
      </c>
      <c r="Y418" s="76">
        <f>SUMIFS('اليومية العامة'!$M$6:$M$1600,'اليومية العامة'!$J$6:$J$1600,$B418,'اليومية العامة'!$B$6:$B$1600,$X$1)</f>
        <v>0</v>
      </c>
      <c r="Z418" s="76">
        <f>SUMIFS('اليومية العامة'!$I$6:$I$1600,'اليومية العامة'!$F$6:$F$1600,$B418,'اليومية العامة'!$B$6:$B$1600,$Z$1)</f>
        <v>0</v>
      </c>
      <c r="AA418" s="76">
        <f>SUMIFS('اليومية العامة'!$M$6:$M$1600,'اليومية العامة'!$J$6:$J$1600,$B418,'اليومية العامة'!$B$6:$B$1600,$Z$1)</f>
        <v>0</v>
      </c>
      <c r="AB418" s="76">
        <f>SUMIFS('اليومية العامة'!$I$6:$I$1600,'اليومية العامة'!$F$6:$F$1600,$B418,'اليومية العامة'!$B$6:$B$1600,$AB$1)</f>
        <v>0</v>
      </c>
      <c r="AC418" s="76">
        <f>SUMIFS('اليومية العامة'!$M$6:$M$1600,'اليومية العامة'!$J$6:$J$1600,$B418,'اليومية العامة'!$B$6:$B$1600,$AB$1)</f>
        <v>0</v>
      </c>
      <c r="AD418" s="76">
        <f t="shared" si="21"/>
        <v>0</v>
      </c>
      <c r="AE418" s="76">
        <f t="shared" si="22"/>
        <v>0</v>
      </c>
      <c r="AF418" s="20" t="str">
        <f t="shared" si="23"/>
        <v/>
      </c>
    </row>
    <row r="419" spans="1:32" x14ac:dyDescent="0.25">
      <c r="A419" s="75">
        <f>'دليل الحسابات'!A418</f>
        <v>0</v>
      </c>
      <c r="B419" s="75">
        <f>'دليل الحسابات'!B418</f>
        <v>0</v>
      </c>
      <c r="C419" s="75">
        <f>'دليل الحسابات'!C418</f>
        <v>0</v>
      </c>
      <c r="D419" s="76">
        <f>SUMIFS('القيد الإفتتاحي'!$I$6:$I$1600,'القيد الإفتتاحي'!$F$6:$F$1600,$B419,'القيد الإفتتاحي'!$B$6:$B$1600,$D$1)</f>
        <v>0</v>
      </c>
      <c r="E419" s="76">
        <f>SUMIFS('القيد الإفتتاحي'!$M$6:$M$1600,'القيد الإفتتاحي'!$J$6:$J$1600,$B419,'القيد الإفتتاحي'!$B$6:$B$1600,$D$1)</f>
        <v>0</v>
      </c>
      <c r="F419" s="76">
        <f>SUMIFS('اليومية العامة'!$I$6:$I$1600,'اليومية العامة'!$F$6:$F$1600,$B419,'اليومية العامة'!$B$6:$B$1600,$F$1)</f>
        <v>0</v>
      </c>
      <c r="G419" s="76">
        <f>SUMIFS('اليومية العامة'!$M$6:$M$1600,'اليومية العامة'!$J$6:$J$1600,$B419,'اليومية العامة'!$B$6:$B$1600,$F$1)</f>
        <v>0</v>
      </c>
      <c r="H419" s="76">
        <f>SUMIFS('اليومية العامة'!$I$6:$I$1600,'اليومية العامة'!$F$6:$F$1600,$B419,'اليومية العامة'!$B$6:$B$1600,$H$1)</f>
        <v>0</v>
      </c>
      <c r="I419" s="76">
        <f>SUMIFS('اليومية العامة'!$M$6:$M$1600,'اليومية العامة'!$J$6:$J$1600,$B419,'اليومية العامة'!$B$6:$B$1600,$H$1)</f>
        <v>0</v>
      </c>
      <c r="J419" s="76">
        <f>SUMIFS('اليومية العامة'!$I$6:$I$1600,'اليومية العامة'!$F$6:$F$1600,$B419,'اليومية العامة'!$B$6:$B$1600,$J$1)</f>
        <v>0</v>
      </c>
      <c r="K419" s="76">
        <f>SUMIFS('اليومية العامة'!$M$6:$M$1600,'اليومية العامة'!$J$6:$J$1600,$B419,'اليومية العامة'!$B$6:$B$1600,$J$1)</f>
        <v>0</v>
      </c>
      <c r="L419" s="76">
        <f>SUMIFS('اليومية العامة'!$I$6:$I$1600,'اليومية العامة'!$F$6:$F$1600,$B419,'اليومية العامة'!$B$6:$B$1600,$L$1)</f>
        <v>0</v>
      </c>
      <c r="M419" s="76">
        <f>SUMIFS('اليومية العامة'!$M$6:$M$1600,'اليومية العامة'!$J$6:$J$1600,$B419,'اليومية العامة'!$B$6:$B$1600,$L$1)</f>
        <v>0</v>
      </c>
      <c r="N419" s="76">
        <f>SUMIFS('اليومية العامة'!$I$6:$I$1600,'اليومية العامة'!$F$6:$F$1600,$B419,'اليومية العامة'!$B$6:$B$1600,$N$1)</f>
        <v>0</v>
      </c>
      <c r="O419" s="76">
        <f>SUMIFS('اليومية العامة'!$M$6:$M$1600,'اليومية العامة'!$J$6:$J$1600,$B419,'اليومية العامة'!$B$6:$B$1600,$N$1)</f>
        <v>0</v>
      </c>
      <c r="P419" s="76">
        <f>SUMIFS('اليومية العامة'!$I$6:$I$1600,'اليومية العامة'!$F$6:$F$1600,$B419,'اليومية العامة'!$B$6:$B$1600,$P$1)</f>
        <v>0</v>
      </c>
      <c r="Q419" s="76">
        <f>SUMIFS('اليومية العامة'!$M$6:$M$1600,'اليومية العامة'!$J$6:$J$1600,$B419,'اليومية العامة'!$B$6:$B$1600,$P$1)</f>
        <v>0</v>
      </c>
      <c r="R419" s="76">
        <f>SUMIFS('اليومية العامة'!$I$6:$I$1600,'اليومية العامة'!$F$6:$F$1600,$B419,'اليومية العامة'!$B$6:$B$1600,$R$1)</f>
        <v>0</v>
      </c>
      <c r="S419" s="76">
        <f>SUMIFS('اليومية العامة'!$M$6:$M$1600,'اليومية العامة'!$J$6:$J$1600,$B419,'اليومية العامة'!$B$6:$B$1600,$R$1)</f>
        <v>0</v>
      </c>
      <c r="T419" s="76">
        <f>SUMIFS('اليومية العامة'!$I$6:$I$1600,'اليومية العامة'!$F$6:$F$1600,$B419,'اليومية العامة'!$B$6:$B$1600,$T$1)</f>
        <v>0</v>
      </c>
      <c r="U419" s="76">
        <f>SUMIFS('اليومية العامة'!$M$6:$M$1600,'اليومية العامة'!$J$6:$J$1600,$B419,'اليومية العامة'!$B$6:$B$1600,$T$1)</f>
        <v>0</v>
      </c>
      <c r="V419" s="76">
        <f>SUMIFS('اليومية العامة'!$I$6:$I$1600,'اليومية العامة'!$F$6:$F$1600,$B419,'اليومية العامة'!$B$6:$B$1600,$V$1)</f>
        <v>0</v>
      </c>
      <c r="W419" s="76">
        <f>SUMIFS('اليومية العامة'!$M$6:$M$1600,'اليومية العامة'!$J$6:$J$1600,$B419,'اليومية العامة'!$B$6:$B$1600,$V$1)</f>
        <v>0</v>
      </c>
      <c r="X419" s="76">
        <f>SUMIFS('اليومية العامة'!$I$6:$I$1600,'اليومية العامة'!$F$6:$F$1600,$B419,'اليومية العامة'!$B$6:$B$1600,$X$1)</f>
        <v>0</v>
      </c>
      <c r="Y419" s="76">
        <f>SUMIFS('اليومية العامة'!$M$6:$M$1600,'اليومية العامة'!$J$6:$J$1600,$B419,'اليومية العامة'!$B$6:$B$1600,$X$1)</f>
        <v>0</v>
      </c>
      <c r="Z419" s="76">
        <f>SUMIFS('اليومية العامة'!$I$6:$I$1600,'اليومية العامة'!$F$6:$F$1600,$B419,'اليومية العامة'!$B$6:$B$1600,$Z$1)</f>
        <v>0</v>
      </c>
      <c r="AA419" s="76">
        <f>SUMIFS('اليومية العامة'!$M$6:$M$1600,'اليومية العامة'!$J$6:$J$1600,$B419,'اليومية العامة'!$B$6:$B$1600,$Z$1)</f>
        <v>0</v>
      </c>
      <c r="AB419" s="76">
        <f>SUMIFS('اليومية العامة'!$I$6:$I$1600,'اليومية العامة'!$F$6:$F$1600,$B419,'اليومية العامة'!$B$6:$B$1600,$AB$1)</f>
        <v>0</v>
      </c>
      <c r="AC419" s="76">
        <f>SUMIFS('اليومية العامة'!$M$6:$M$1600,'اليومية العامة'!$J$6:$J$1600,$B419,'اليومية العامة'!$B$6:$B$1600,$AB$1)</f>
        <v>0</v>
      </c>
      <c r="AD419" s="76">
        <f t="shared" si="21"/>
        <v>0</v>
      </c>
      <c r="AE419" s="76">
        <f t="shared" si="22"/>
        <v>0</v>
      </c>
      <c r="AF419" s="20" t="str">
        <f t="shared" si="23"/>
        <v/>
      </c>
    </row>
    <row r="420" spans="1:32" x14ac:dyDescent="0.25">
      <c r="A420" s="75">
        <f>'دليل الحسابات'!A419</f>
        <v>0</v>
      </c>
      <c r="B420" s="75">
        <f>'دليل الحسابات'!B419</f>
        <v>0</v>
      </c>
      <c r="C420" s="75">
        <f>'دليل الحسابات'!C419</f>
        <v>0</v>
      </c>
      <c r="D420" s="76">
        <f>SUMIFS('القيد الإفتتاحي'!$I$6:$I$1600,'القيد الإفتتاحي'!$F$6:$F$1600,$B420,'القيد الإفتتاحي'!$B$6:$B$1600,$D$1)</f>
        <v>0</v>
      </c>
      <c r="E420" s="76">
        <f>SUMIFS('القيد الإفتتاحي'!$M$6:$M$1600,'القيد الإفتتاحي'!$J$6:$J$1600,$B420,'القيد الإفتتاحي'!$B$6:$B$1600,$D$1)</f>
        <v>0</v>
      </c>
      <c r="F420" s="76">
        <f>SUMIFS('اليومية العامة'!$I$6:$I$1600,'اليومية العامة'!$F$6:$F$1600,$B420,'اليومية العامة'!$B$6:$B$1600,$F$1)</f>
        <v>0</v>
      </c>
      <c r="G420" s="76">
        <f>SUMIFS('اليومية العامة'!$M$6:$M$1600,'اليومية العامة'!$J$6:$J$1600,$B420,'اليومية العامة'!$B$6:$B$1600,$F$1)</f>
        <v>0</v>
      </c>
      <c r="H420" s="76">
        <f>SUMIFS('اليومية العامة'!$I$6:$I$1600,'اليومية العامة'!$F$6:$F$1600,$B420,'اليومية العامة'!$B$6:$B$1600,$H$1)</f>
        <v>0</v>
      </c>
      <c r="I420" s="76">
        <f>SUMIFS('اليومية العامة'!$M$6:$M$1600,'اليومية العامة'!$J$6:$J$1600,$B420,'اليومية العامة'!$B$6:$B$1600,$H$1)</f>
        <v>0</v>
      </c>
      <c r="J420" s="76">
        <f>SUMIFS('اليومية العامة'!$I$6:$I$1600,'اليومية العامة'!$F$6:$F$1600,$B420,'اليومية العامة'!$B$6:$B$1600,$J$1)</f>
        <v>0</v>
      </c>
      <c r="K420" s="76">
        <f>SUMIFS('اليومية العامة'!$M$6:$M$1600,'اليومية العامة'!$J$6:$J$1600,$B420,'اليومية العامة'!$B$6:$B$1600,$J$1)</f>
        <v>0</v>
      </c>
      <c r="L420" s="76">
        <f>SUMIFS('اليومية العامة'!$I$6:$I$1600,'اليومية العامة'!$F$6:$F$1600,$B420,'اليومية العامة'!$B$6:$B$1600,$L$1)</f>
        <v>0</v>
      </c>
      <c r="M420" s="76">
        <f>SUMIFS('اليومية العامة'!$M$6:$M$1600,'اليومية العامة'!$J$6:$J$1600,$B420,'اليومية العامة'!$B$6:$B$1600,$L$1)</f>
        <v>0</v>
      </c>
      <c r="N420" s="76">
        <f>SUMIFS('اليومية العامة'!$I$6:$I$1600,'اليومية العامة'!$F$6:$F$1600,$B420,'اليومية العامة'!$B$6:$B$1600,$N$1)</f>
        <v>0</v>
      </c>
      <c r="O420" s="76">
        <f>SUMIFS('اليومية العامة'!$M$6:$M$1600,'اليومية العامة'!$J$6:$J$1600,$B420,'اليومية العامة'!$B$6:$B$1600,$N$1)</f>
        <v>0</v>
      </c>
      <c r="P420" s="76">
        <f>SUMIFS('اليومية العامة'!$I$6:$I$1600,'اليومية العامة'!$F$6:$F$1600,$B420,'اليومية العامة'!$B$6:$B$1600,$P$1)</f>
        <v>0</v>
      </c>
      <c r="Q420" s="76">
        <f>SUMIFS('اليومية العامة'!$M$6:$M$1600,'اليومية العامة'!$J$6:$J$1600,$B420,'اليومية العامة'!$B$6:$B$1600,$P$1)</f>
        <v>0</v>
      </c>
      <c r="R420" s="76">
        <f>SUMIFS('اليومية العامة'!$I$6:$I$1600,'اليومية العامة'!$F$6:$F$1600,$B420,'اليومية العامة'!$B$6:$B$1600,$R$1)</f>
        <v>0</v>
      </c>
      <c r="S420" s="76">
        <f>SUMIFS('اليومية العامة'!$M$6:$M$1600,'اليومية العامة'!$J$6:$J$1600,$B420,'اليومية العامة'!$B$6:$B$1600,$R$1)</f>
        <v>0</v>
      </c>
      <c r="T420" s="76">
        <f>SUMIFS('اليومية العامة'!$I$6:$I$1600,'اليومية العامة'!$F$6:$F$1600,$B420,'اليومية العامة'!$B$6:$B$1600,$T$1)</f>
        <v>0</v>
      </c>
      <c r="U420" s="76">
        <f>SUMIFS('اليومية العامة'!$M$6:$M$1600,'اليومية العامة'!$J$6:$J$1600,$B420,'اليومية العامة'!$B$6:$B$1600,$T$1)</f>
        <v>0</v>
      </c>
      <c r="V420" s="76">
        <f>SUMIFS('اليومية العامة'!$I$6:$I$1600,'اليومية العامة'!$F$6:$F$1600,$B420,'اليومية العامة'!$B$6:$B$1600,$V$1)</f>
        <v>0</v>
      </c>
      <c r="W420" s="76">
        <f>SUMIFS('اليومية العامة'!$M$6:$M$1600,'اليومية العامة'!$J$6:$J$1600,$B420,'اليومية العامة'!$B$6:$B$1600,$V$1)</f>
        <v>0</v>
      </c>
      <c r="X420" s="76">
        <f>SUMIFS('اليومية العامة'!$I$6:$I$1600,'اليومية العامة'!$F$6:$F$1600,$B420,'اليومية العامة'!$B$6:$B$1600,$X$1)</f>
        <v>0</v>
      </c>
      <c r="Y420" s="76">
        <f>SUMIFS('اليومية العامة'!$M$6:$M$1600,'اليومية العامة'!$J$6:$J$1600,$B420,'اليومية العامة'!$B$6:$B$1600,$X$1)</f>
        <v>0</v>
      </c>
      <c r="Z420" s="76">
        <f>SUMIFS('اليومية العامة'!$I$6:$I$1600,'اليومية العامة'!$F$6:$F$1600,$B420,'اليومية العامة'!$B$6:$B$1600,$Z$1)</f>
        <v>0</v>
      </c>
      <c r="AA420" s="76">
        <f>SUMIFS('اليومية العامة'!$M$6:$M$1600,'اليومية العامة'!$J$6:$J$1600,$B420,'اليومية العامة'!$B$6:$B$1600,$Z$1)</f>
        <v>0</v>
      </c>
      <c r="AB420" s="76">
        <f>SUMIFS('اليومية العامة'!$I$6:$I$1600,'اليومية العامة'!$F$6:$F$1600,$B420,'اليومية العامة'!$B$6:$B$1600,$AB$1)</f>
        <v>0</v>
      </c>
      <c r="AC420" s="76">
        <f>SUMIFS('اليومية العامة'!$M$6:$M$1600,'اليومية العامة'!$J$6:$J$1600,$B420,'اليومية العامة'!$B$6:$B$1600,$AB$1)</f>
        <v>0</v>
      </c>
      <c r="AD420" s="76">
        <f t="shared" si="21"/>
        <v>0</v>
      </c>
      <c r="AE420" s="76">
        <f t="shared" si="22"/>
        <v>0</v>
      </c>
      <c r="AF420" s="20" t="str">
        <f t="shared" si="23"/>
        <v/>
      </c>
    </row>
    <row r="421" spans="1:32" x14ac:dyDescent="0.25">
      <c r="A421" s="75">
        <f>'دليل الحسابات'!A420</f>
        <v>0</v>
      </c>
      <c r="B421" s="75">
        <f>'دليل الحسابات'!B420</f>
        <v>0</v>
      </c>
      <c r="C421" s="75">
        <f>'دليل الحسابات'!C420</f>
        <v>0</v>
      </c>
      <c r="D421" s="76">
        <f>SUMIFS('القيد الإفتتاحي'!$I$6:$I$1600,'القيد الإفتتاحي'!$F$6:$F$1600,$B421,'القيد الإفتتاحي'!$B$6:$B$1600,$D$1)</f>
        <v>0</v>
      </c>
      <c r="E421" s="76">
        <f>SUMIFS('القيد الإفتتاحي'!$M$6:$M$1600,'القيد الإفتتاحي'!$J$6:$J$1600,$B421,'القيد الإفتتاحي'!$B$6:$B$1600,$D$1)</f>
        <v>0</v>
      </c>
      <c r="F421" s="76">
        <f>SUMIFS('اليومية العامة'!$I$6:$I$1600,'اليومية العامة'!$F$6:$F$1600,$B421,'اليومية العامة'!$B$6:$B$1600,$F$1)</f>
        <v>0</v>
      </c>
      <c r="G421" s="76">
        <f>SUMIFS('اليومية العامة'!$M$6:$M$1600,'اليومية العامة'!$J$6:$J$1600,$B421,'اليومية العامة'!$B$6:$B$1600,$F$1)</f>
        <v>0</v>
      </c>
      <c r="H421" s="76">
        <f>SUMIFS('اليومية العامة'!$I$6:$I$1600,'اليومية العامة'!$F$6:$F$1600,$B421,'اليومية العامة'!$B$6:$B$1600,$H$1)</f>
        <v>0</v>
      </c>
      <c r="I421" s="76">
        <f>SUMIFS('اليومية العامة'!$M$6:$M$1600,'اليومية العامة'!$J$6:$J$1600,$B421,'اليومية العامة'!$B$6:$B$1600,$H$1)</f>
        <v>0</v>
      </c>
      <c r="J421" s="76">
        <f>SUMIFS('اليومية العامة'!$I$6:$I$1600,'اليومية العامة'!$F$6:$F$1600,$B421,'اليومية العامة'!$B$6:$B$1600,$J$1)</f>
        <v>0</v>
      </c>
      <c r="K421" s="76">
        <f>SUMIFS('اليومية العامة'!$M$6:$M$1600,'اليومية العامة'!$J$6:$J$1600,$B421,'اليومية العامة'!$B$6:$B$1600,$J$1)</f>
        <v>0</v>
      </c>
      <c r="L421" s="76">
        <f>SUMIFS('اليومية العامة'!$I$6:$I$1600,'اليومية العامة'!$F$6:$F$1600,$B421,'اليومية العامة'!$B$6:$B$1600,$L$1)</f>
        <v>0</v>
      </c>
      <c r="M421" s="76">
        <f>SUMIFS('اليومية العامة'!$M$6:$M$1600,'اليومية العامة'!$J$6:$J$1600,$B421,'اليومية العامة'!$B$6:$B$1600,$L$1)</f>
        <v>0</v>
      </c>
      <c r="N421" s="76">
        <f>SUMIFS('اليومية العامة'!$I$6:$I$1600,'اليومية العامة'!$F$6:$F$1600,$B421,'اليومية العامة'!$B$6:$B$1600,$N$1)</f>
        <v>0</v>
      </c>
      <c r="O421" s="76">
        <f>SUMIFS('اليومية العامة'!$M$6:$M$1600,'اليومية العامة'!$J$6:$J$1600,$B421,'اليومية العامة'!$B$6:$B$1600,$N$1)</f>
        <v>0</v>
      </c>
      <c r="P421" s="76">
        <f>SUMIFS('اليومية العامة'!$I$6:$I$1600,'اليومية العامة'!$F$6:$F$1600,$B421,'اليومية العامة'!$B$6:$B$1600,$P$1)</f>
        <v>0</v>
      </c>
      <c r="Q421" s="76">
        <f>SUMIFS('اليومية العامة'!$M$6:$M$1600,'اليومية العامة'!$J$6:$J$1600,$B421,'اليومية العامة'!$B$6:$B$1600,$P$1)</f>
        <v>0</v>
      </c>
      <c r="R421" s="76">
        <f>SUMIFS('اليومية العامة'!$I$6:$I$1600,'اليومية العامة'!$F$6:$F$1600,$B421,'اليومية العامة'!$B$6:$B$1600,$R$1)</f>
        <v>0</v>
      </c>
      <c r="S421" s="76">
        <f>SUMIFS('اليومية العامة'!$M$6:$M$1600,'اليومية العامة'!$J$6:$J$1600,$B421,'اليومية العامة'!$B$6:$B$1600,$R$1)</f>
        <v>0</v>
      </c>
      <c r="T421" s="76">
        <f>SUMIFS('اليومية العامة'!$I$6:$I$1600,'اليومية العامة'!$F$6:$F$1600,$B421,'اليومية العامة'!$B$6:$B$1600,$T$1)</f>
        <v>0</v>
      </c>
      <c r="U421" s="76">
        <f>SUMIFS('اليومية العامة'!$M$6:$M$1600,'اليومية العامة'!$J$6:$J$1600,$B421,'اليومية العامة'!$B$6:$B$1600,$T$1)</f>
        <v>0</v>
      </c>
      <c r="V421" s="76">
        <f>SUMIFS('اليومية العامة'!$I$6:$I$1600,'اليومية العامة'!$F$6:$F$1600,$B421,'اليومية العامة'!$B$6:$B$1600,$V$1)</f>
        <v>0</v>
      </c>
      <c r="W421" s="76">
        <f>SUMIFS('اليومية العامة'!$M$6:$M$1600,'اليومية العامة'!$J$6:$J$1600,$B421,'اليومية العامة'!$B$6:$B$1600,$V$1)</f>
        <v>0</v>
      </c>
      <c r="X421" s="76">
        <f>SUMIFS('اليومية العامة'!$I$6:$I$1600,'اليومية العامة'!$F$6:$F$1600,$B421,'اليومية العامة'!$B$6:$B$1600,$X$1)</f>
        <v>0</v>
      </c>
      <c r="Y421" s="76">
        <f>SUMIFS('اليومية العامة'!$M$6:$M$1600,'اليومية العامة'!$J$6:$J$1600,$B421,'اليومية العامة'!$B$6:$B$1600,$X$1)</f>
        <v>0</v>
      </c>
      <c r="Z421" s="76">
        <f>SUMIFS('اليومية العامة'!$I$6:$I$1600,'اليومية العامة'!$F$6:$F$1600,$B421,'اليومية العامة'!$B$6:$B$1600,$Z$1)</f>
        <v>0</v>
      </c>
      <c r="AA421" s="76">
        <f>SUMIFS('اليومية العامة'!$M$6:$M$1600,'اليومية العامة'!$J$6:$J$1600,$B421,'اليومية العامة'!$B$6:$B$1600,$Z$1)</f>
        <v>0</v>
      </c>
      <c r="AB421" s="76">
        <f>SUMIFS('اليومية العامة'!$I$6:$I$1600,'اليومية العامة'!$F$6:$F$1600,$B421,'اليومية العامة'!$B$6:$B$1600,$AB$1)</f>
        <v>0</v>
      </c>
      <c r="AC421" s="76">
        <f>SUMIFS('اليومية العامة'!$M$6:$M$1600,'اليومية العامة'!$J$6:$J$1600,$B421,'اليومية العامة'!$B$6:$B$1600,$AB$1)</f>
        <v>0</v>
      </c>
      <c r="AD421" s="76">
        <f t="shared" si="21"/>
        <v>0</v>
      </c>
      <c r="AE421" s="76">
        <f t="shared" si="22"/>
        <v>0</v>
      </c>
      <c r="AF421" s="20" t="str">
        <f t="shared" si="23"/>
        <v/>
      </c>
    </row>
    <row r="422" spans="1:32" x14ac:dyDescent="0.25">
      <c r="A422" s="75">
        <f>'دليل الحسابات'!A421</f>
        <v>0</v>
      </c>
      <c r="B422" s="75">
        <f>'دليل الحسابات'!B421</f>
        <v>0</v>
      </c>
      <c r="C422" s="75">
        <f>'دليل الحسابات'!C421</f>
        <v>0</v>
      </c>
      <c r="D422" s="76">
        <f>SUMIFS('القيد الإفتتاحي'!$I$6:$I$1600,'القيد الإفتتاحي'!$F$6:$F$1600,$B422,'القيد الإفتتاحي'!$B$6:$B$1600,$D$1)</f>
        <v>0</v>
      </c>
      <c r="E422" s="76">
        <f>SUMIFS('القيد الإفتتاحي'!$M$6:$M$1600,'القيد الإفتتاحي'!$J$6:$J$1600,$B422,'القيد الإفتتاحي'!$B$6:$B$1600,$D$1)</f>
        <v>0</v>
      </c>
      <c r="F422" s="76">
        <f>SUMIFS('اليومية العامة'!$I$6:$I$1600,'اليومية العامة'!$F$6:$F$1600,$B422,'اليومية العامة'!$B$6:$B$1600,$F$1)</f>
        <v>0</v>
      </c>
      <c r="G422" s="76">
        <f>SUMIFS('اليومية العامة'!$M$6:$M$1600,'اليومية العامة'!$J$6:$J$1600,$B422,'اليومية العامة'!$B$6:$B$1600,$F$1)</f>
        <v>0</v>
      </c>
      <c r="H422" s="76">
        <f>SUMIFS('اليومية العامة'!$I$6:$I$1600,'اليومية العامة'!$F$6:$F$1600,$B422,'اليومية العامة'!$B$6:$B$1600,$H$1)</f>
        <v>0</v>
      </c>
      <c r="I422" s="76">
        <f>SUMIFS('اليومية العامة'!$M$6:$M$1600,'اليومية العامة'!$J$6:$J$1600,$B422,'اليومية العامة'!$B$6:$B$1600,$H$1)</f>
        <v>0</v>
      </c>
      <c r="J422" s="76">
        <f>SUMIFS('اليومية العامة'!$I$6:$I$1600,'اليومية العامة'!$F$6:$F$1600,$B422,'اليومية العامة'!$B$6:$B$1600,$J$1)</f>
        <v>0</v>
      </c>
      <c r="K422" s="76">
        <f>SUMIFS('اليومية العامة'!$M$6:$M$1600,'اليومية العامة'!$J$6:$J$1600,$B422,'اليومية العامة'!$B$6:$B$1600,$J$1)</f>
        <v>0</v>
      </c>
      <c r="L422" s="76">
        <f>SUMIFS('اليومية العامة'!$I$6:$I$1600,'اليومية العامة'!$F$6:$F$1600,$B422,'اليومية العامة'!$B$6:$B$1600,$L$1)</f>
        <v>0</v>
      </c>
      <c r="M422" s="76">
        <f>SUMIFS('اليومية العامة'!$M$6:$M$1600,'اليومية العامة'!$J$6:$J$1600,$B422,'اليومية العامة'!$B$6:$B$1600,$L$1)</f>
        <v>0</v>
      </c>
      <c r="N422" s="76">
        <f>SUMIFS('اليومية العامة'!$I$6:$I$1600,'اليومية العامة'!$F$6:$F$1600,$B422,'اليومية العامة'!$B$6:$B$1600,$N$1)</f>
        <v>0</v>
      </c>
      <c r="O422" s="76">
        <f>SUMIFS('اليومية العامة'!$M$6:$M$1600,'اليومية العامة'!$J$6:$J$1600,$B422,'اليومية العامة'!$B$6:$B$1600,$N$1)</f>
        <v>0</v>
      </c>
      <c r="P422" s="76">
        <f>SUMIFS('اليومية العامة'!$I$6:$I$1600,'اليومية العامة'!$F$6:$F$1600,$B422,'اليومية العامة'!$B$6:$B$1600,$P$1)</f>
        <v>0</v>
      </c>
      <c r="Q422" s="76">
        <f>SUMIFS('اليومية العامة'!$M$6:$M$1600,'اليومية العامة'!$J$6:$J$1600,$B422,'اليومية العامة'!$B$6:$B$1600,$P$1)</f>
        <v>0</v>
      </c>
      <c r="R422" s="76">
        <f>SUMIFS('اليومية العامة'!$I$6:$I$1600,'اليومية العامة'!$F$6:$F$1600,$B422,'اليومية العامة'!$B$6:$B$1600,$R$1)</f>
        <v>0</v>
      </c>
      <c r="S422" s="76">
        <f>SUMIFS('اليومية العامة'!$M$6:$M$1600,'اليومية العامة'!$J$6:$J$1600,$B422,'اليومية العامة'!$B$6:$B$1600,$R$1)</f>
        <v>0</v>
      </c>
      <c r="T422" s="76">
        <f>SUMIFS('اليومية العامة'!$I$6:$I$1600,'اليومية العامة'!$F$6:$F$1600,$B422,'اليومية العامة'!$B$6:$B$1600,$T$1)</f>
        <v>0</v>
      </c>
      <c r="U422" s="76">
        <f>SUMIFS('اليومية العامة'!$M$6:$M$1600,'اليومية العامة'!$J$6:$J$1600,$B422,'اليومية العامة'!$B$6:$B$1600,$T$1)</f>
        <v>0</v>
      </c>
      <c r="V422" s="76">
        <f>SUMIFS('اليومية العامة'!$I$6:$I$1600,'اليومية العامة'!$F$6:$F$1600,$B422,'اليومية العامة'!$B$6:$B$1600,$V$1)</f>
        <v>0</v>
      </c>
      <c r="W422" s="76">
        <f>SUMIFS('اليومية العامة'!$M$6:$M$1600,'اليومية العامة'!$J$6:$J$1600,$B422,'اليومية العامة'!$B$6:$B$1600,$V$1)</f>
        <v>0</v>
      </c>
      <c r="X422" s="76">
        <f>SUMIFS('اليومية العامة'!$I$6:$I$1600,'اليومية العامة'!$F$6:$F$1600,$B422,'اليومية العامة'!$B$6:$B$1600,$X$1)</f>
        <v>0</v>
      </c>
      <c r="Y422" s="76">
        <f>SUMIFS('اليومية العامة'!$M$6:$M$1600,'اليومية العامة'!$J$6:$J$1600,$B422,'اليومية العامة'!$B$6:$B$1600,$X$1)</f>
        <v>0</v>
      </c>
      <c r="Z422" s="76">
        <f>SUMIFS('اليومية العامة'!$I$6:$I$1600,'اليومية العامة'!$F$6:$F$1600,$B422,'اليومية العامة'!$B$6:$B$1600,$Z$1)</f>
        <v>0</v>
      </c>
      <c r="AA422" s="76">
        <f>SUMIFS('اليومية العامة'!$M$6:$M$1600,'اليومية العامة'!$J$6:$J$1600,$B422,'اليومية العامة'!$B$6:$B$1600,$Z$1)</f>
        <v>0</v>
      </c>
      <c r="AB422" s="76">
        <f>SUMIFS('اليومية العامة'!$I$6:$I$1600,'اليومية العامة'!$F$6:$F$1600,$B422,'اليومية العامة'!$B$6:$B$1600,$AB$1)</f>
        <v>0</v>
      </c>
      <c r="AC422" s="76">
        <f>SUMIFS('اليومية العامة'!$M$6:$M$1600,'اليومية العامة'!$J$6:$J$1600,$B422,'اليومية العامة'!$B$6:$B$1600,$AB$1)</f>
        <v>0</v>
      </c>
      <c r="AD422" s="76">
        <f t="shared" si="21"/>
        <v>0</v>
      </c>
      <c r="AE422" s="76">
        <f t="shared" si="22"/>
        <v>0</v>
      </c>
      <c r="AF422" s="20" t="str">
        <f t="shared" si="23"/>
        <v/>
      </c>
    </row>
    <row r="423" spans="1:32" x14ac:dyDescent="0.25">
      <c r="A423" s="75">
        <f>'دليل الحسابات'!A422</f>
        <v>0</v>
      </c>
      <c r="B423" s="75">
        <f>'دليل الحسابات'!B422</f>
        <v>0</v>
      </c>
      <c r="C423" s="75">
        <f>'دليل الحسابات'!C422</f>
        <v>0</v>
      </c>
      <c r="D423" s="76">
        <f>SUMIFS('القيد الإفتتاحي'!$I$6:$I$1600,'القيد الإفتتاحي'!$F$6:$F$1600,$B423,'القيد الإفتتاحي'!$B$6:$B$1600,$D$1)</f>
        <v>0</v>
      </c>
      <c r="E423" s="76">
        <f>SUMIFS('القيد الإفتتاحي'!$M$6:$M$1600,'القيد الإفتتاحي'!$J$6:$J$1600,$B423,'القيد الإفتتاحي'!$B$6:$B$1600,$D$1)</f>
        <v>0</v>
      </c>
      <c r="F423" s="76">
        <f>SUMIFS('اليومية العامة'!$I$6:$I$1600,'اليومية العامة'!$F$6:$F$1600,$B423,'اليومية العامة'!$B$6:$B$1600,$F$1)</f>
        <v>0</v>
      </c>
      <c r="G423" s="76">
        <f>SUMIFS('اليومية العامة'!$M$6:$M$1600,'اليومية العامة'!$J$6:$J$1600,$B423,'اليومية العامة'!$B$6:$B$1600,$F$1)</f>
        <v>0</v>
      </c>
      <c r="H423" s="76">
        <f>SUMIFS('اليومية العامة'!$I$6:$I$1600,'اليومية العامة'!$F$6:$F$1600,$B423,'اليومية العامة'!$B$6:$B$1600,$H$1)</f>
        <v>0</v>
      </c>
      <c r="I423" s="76">
        <f>SUMIFS('اليومية العامة'!$M$6:$M$1600,'اليومية العامة'!$J$6:$J$1600,$B423,'اليومية العامة'!$B$6:$B$1600,$H$1)</f>
        <v>0</v>
      </c>
      <c r="J423" s="76">
        <f>SUMIFS('اليومية العامة'!$I$6:$I$1600,'اليومية العامة'!$F$6:$F$1600,$B423,'اليومية العامة'!$B$6:$B$1600,$J$1)</f>
        <v>0</v>
      </c>
      <c r="K423" s="76">
        <f>SUMIFS('اليومية العامة'!$M$6:$M$1600,'اليومية العامة'!$J$6:$J$1600,$B423,'اليومية العامة'!$B$6:$B$1600,$J$1)</f>
        <v>0</v>
      </c>
      <c r="L423" s="76">
        <f>SUMIFS('اليومية العامة'!$I$6:$I$1600,'اليومية العامة'!$F$6:$F$1600,$B423,'اليومية العامة'!$B$6:$B$1600,$L$1)</f>
        <v>0</v>
      </c>
      <c r="M423" s="76">
        <f>SUMIFS('اليومية العامة'!$M$6:$M$1600,'اليومية العامة'!$J$6:$J$1600,$B423,'اليومية العامة'!$B$6:$B$1600,$L$1)</f>
        <v>0</v>
      </c>
      <c r="N423" s="76">
        <f>SUMIFS('اليومية العامة'!$I$6:$I$1600,'اليومية العامة'!$F$6:$F$1600,$B423,'اليومية العامة'!$B$6:$B$1600,$N$1)</f>
        <v>0</v>
      </c>
      <c r="O423" s="76">
        <f>SUMIFS('اليومية العامة'!$M$6:$M$1600,'اليومية العامة'!$J$6:$J$1600,$B423,'اليومية العامة'!$B$6:$B$1600,$N$1)</f>
        <v>0</v>
      </c>
      <c r="P423" s="76">
        <f>SUMIFS('اليومية العامة'!$I$6:$I$1600,'اليومية العامة'!$F$6:$F$1600,$B423,'اليومية العامة'!$B$6:$B$1600,$P$1)</f>
        <v>0</v>
      </c>
      <c r="Q423" s="76">
        <f>SUMIFS('اليومية العامة'!$M$6:$M$1600,'اليومية العامة'!$J$6:$J$1600,$B423,'اليومية العامة'!$B$6:$B$1600,$P$1)</f>
        <v>0</v>
      </c>
      <c r="R423" s="76">
        <f>SUMIFS('اليومية العامة'!$I$6:$I$1600,'اليومية العامة'!$F$6:$F$1600,$B423,'اليومية العامة'!$B$6:$B$1600,$R$1)</f>
        <v>0</v>
      </c>
      <c r="S423" s="76">
        <f>SUMIFS('اليومية العامة'!$M$6:$M$1600,'اليومية العامة'!$J$6:$J$1600,$B423,'اليومية العامة'!$B$6:$B$1600,$R$1)</f>
        <v>0</v>
      </c>
      <c r="T423" s="76">
        <f>SUMIFS('اليومية العامة'!$I$6:$I$1600,'اليومية العامة'!$F$6:$F$1600,$B423,'اليومية العامة'!$B$6:$B$1600,$T$1)</f>
        <v>0</v>
      </c>
      <c r="U423" s="76">
        <f>SUMIFS('اليومية العامة'!$M$6:$M$1600,'اليومية العامة'!$J$6:$J$1600,$B423,'اليومية العامة'!$B$6:$B$1600,$T$1)</f>
        <v>0</v>
      </c>
      <c r="V423" s="76">
        <f>SUMIFS('اليومية العامة'!$I$6:$I$1600,'اليومية العامة'!$F$6:$F$1600,$B423,'اليومية العامة'!$B$6:$B$1600,$V$1)</f>
        <v>0</v>
      </c>
      <c r="W423" s="76">
        <f>SUMIFS('اليومية العامة'!$M$6:$M$1600,'اليومية العامة'!$J$6:$J$1600,$B423,'اليومية العامة'!$B$6:$B$1600,$V$1)</f>
        <v>0</v>
      </c>
      <c r="X423" s="76">
        <f>SUMIFS('اليومية العامة'!$I$6:$I$1600,'اليومية العامة'!$F$6:$F$1600,$B423,'اليومية العامة'!$B$6:$B$1600,$X$1)</f>
        <v>0</v>
      </c>
      <c r="Y423" s="76">
        <f>SUMIFS('اليومية العامة'!$M$6:$M$1600,'اليومية العامة'!$J$6:$J$1600,$B423,'اليومية العامة'!$B$6:$B$1600,$X$1)</f>
        <v>0</v>
      </c>
      <c r="Z423" s="76">
        <f>SUMIFS('اليومية العامة'!$I$6:$I$1600,'اليومية العامة'!$F$6:$F$1600,$B423,'اليومية العامة'!$B$6:$B$1600,$Z$1)</f>
        <v>0</v>
      </c>
      <c r="AA423" s="76">
        <f>SUMIFS('اليومية العامة'!$M$6:$M$1600,'اليومية العامة'!$J$6:$J$1600,$B423,'اليومية العامة'!$B$6:$B$1600,$Z$1)</f>
        <v>0</v>
      </c>
      <c r="AB423" s="76">
        <f>SUMIFS('اليومية العامة'!$I$6:$I$1600,'اليومية العامة'!$F$6:$F$1600,$B423,'اليومية العامة'!$B$6:$B$1600,$AB$1)</f>
        <v>0</v>
      </c>
      <c r="AC423" s="76">
        <f>SUMIFS('اليومية العامة'!$M$6:$M$1600,'اليومية العامة'!$J$6:$J$1600,$B423,'اليومية العامة'!$B$6:$B$1600,$AB$1)</f>
        <v>0</v>
      </c>
      <c r="AD423" s="76">
        <f t="shared" si="21"/>
        <v>0</v>
      </c>
      <c r="AE423" s="76">
        <f t="shared" si="22"/>
        <v>0</v>
      </c>
      <c r="AF423" s="20" t="str">
        <f t="shared" si="23"/>
        <v/>
      </c>
    </row>
    <row r="424" spans="1:32" x14ac:dyDescent="0.25">
      <c r="A424" s="75">
        <f>'دليل الحسابات'!A423</f>
        <v>0</v>
      </c>
      <c r="B424" s="75">
        <f>'دليل الحسابات'!B423</f>
        <v>0</v>
      </c>
      <c r="C424" s="75">
        <f>'دليل الحسابات'!C423</f>
        <v>0</v>
      </c>
      <c r="D424" s="76">
        <f>SUMIFS('القيد الإفتتاحي'!$I$6:$I$1600,'القيد الإفتتاحي'!$F$6:$F$1600,$B424,'القيد الإفتتاحي'!$B$6:$B$1600,$D$1)</f>
        <v>0</v>
      </c>
      <c r="E424" s="76">
        <f>SUMIFS('القيد الإفتتاحي'!$M$6:$M$1600,'القيد الإفتتاحي'!$J$6:$J$1600,$B424,'القيد الإفتتاحي'!$B$6:$B$1600,$D$1)</f>
        <v>0</v>
      </c>
      <c r="F424" s="76">
        <f>SUMIFS('اليومية العامة'!$I$6:$I$1600,'اليومية العامة'!$F$6:$F$1600,$B424,'اليومية العامة'!$B$6:$B$1600,$F$1)</f>
        <v>0</v>
      </c>
      <c r="G424" s="76">
        <f>SUMIFS('اليومية العامة'!$M$6:$M$1600,'اليومية العامة'!$J$6:$J$1600,$B424,'اليومية العامة'!$B$6:$B$1600,$F$1)</f>
        <v>0</v>
      </c>
      <c r="H424" s="76">
        <f>SUMIFS('اليومية العامة'!$I$6:$I$1600,'اليومية العامة'!$F$6:$F$1600,$B424,'اليومية العامة'!$B$6:$B$1600,$H$1)</f>
        <v>0</v>
      </c>
      <c r="I424" s="76">
        <f>SUMIFS('اليومية العامة'!$M$6:$M$1600,'اليومية العامة'!$J$6:$J$1600,$B424,'اليومية العامة'!$B$6:$B$1600,$H$1)</f>
        <v>0</v>
      </c>
      <c r="J424" s="76">
        <f>SUMIFS('اليومية العامة'!$I$6:$I$1600,'اليومية العامة'!$F$6:$F$1600,$B424,'اليومية العامة'!$B$6:$B$1600,$J$1)</f>
        <v>0</v>
      </c>
      <c r="K424" s="76">
        <f>SUMIFS('اليومية العامة'!$M$6:$M$1600,'اليومية العامة'!$J$6:$J$1600,$B424,'اليومية العامة'!$B$6:$B$1600,$J$1)</f>
        <v>0</v>
      </c>
      <c r="L424" s="76">
        <f>SUMIFS('اليومية العامة'!$I$6:$I$1600,'اليومية العامة'!$F$6:$F$1600,$B424,'اليومية العامة'!$B$6:$B$1600,$L$1)</f>
        <v>0</v>
      </c>
      <c r="M424" s="76">
        <f>SUMIFS('اليومية العامة'!$M$6:$M$1600,'اليومية العامة'!$J$6:$J$1600,$B424,'اليومية العامة'!$B$6:$B$1600,$L$1)</f>
        <v>0</v>
      </c>
      <c r="N424" s="76">
        <f>SUMIFS('اليومية العامة'!$I$6:$I$1600,'اليومية العامة'!$F$6:$F$1600,$B424,'اليومية العامة'!$B$6:$B$1600,$N$1)</f>
        <v>0</v>
      </c>
      <c r="O424" s="76">
        <f>SUMIFS('اليومية العامة'!$M$6:$M$1600,'اليومية العامة'!$J$6:$J$1600,$B424,'اليومية العامة'!$B$6:$B$1600,$N$1)</f>
        <v>0</v>
      </c>
      <c r="P424" s="76">
        <f>SUMIFS('اليومية العامة'!$I$6:$I$1600,'اليومية العامة'!$F$6:$F$1600,$B424,'اليومية العامة'!$B$6:$B$1600,$P$1)</f>
        <v>0</v>
      </c>
      <c r="Q424" s="76">
        <f>SUMIFS('اليومية العامة'!$M$6:$M$1600,'اليومية العامة'!$J$6:$J$1600,$B424,'اليومية العامة'!$B$6:$B$1600,$P$1)</f>
        <v>0</v>
      </c>
      <c r="R424" s="76">
        <f>SUMIFS('اليومية العامة'!$I$6:$I$1600,'اليومية العامة'!$F$6:$F$1600,$B424,'اليومية العامة'!$B$6:$B$1600,$R$1)</f>
        <v>0</v>
      </c>
      <c r="S424" s="76">
        <f>SUMIFS('اليومية العامة'!$M$6:$M$1600,'اليومية العامة'!$J$6:$J$1600,$B424,'اليومية العامة'!$B$6:$B$1600,$R$1)</f>
        <v>0</v>
      </c>
      <c r="T424" s="76">
        <f>SUMIFS('اليومية العامة'!$I$6:$I$1600,'اليومية العامة'!$F$6:$F$1600,$B424,'اليومية العامة'!$B$6:$B$1600,$T$1)</f>
        <v>0</v>
      </c>
      <c r="U424" s="76">
        <f>SUMIFS('اليومية العامة'!$M$6:$M$1600,'اليومية العامة'!$J$6:$J$1600,$B424,'اليومية العامة'!$B$6:$B$1600,$T$1)</f>
        <v>0</v>
      </c>
      <c r="V424" s="76">
        <f>SUMIFS('اليومية العامة'!$I$6:$I$1600,'اليومية العامة'!$F$6:$F$1600,$B424,'اليومية العامة'!$B$6:$B$1600,$V$1)</f>
        <v>0</v>
      </c>
      <c r="W424" s="76">
        <f>SUMIFS('اليومية العامة'!$M$6:$M$1600,'اليومية العامة'!$J$6:$J$1600,$B424,'اليومية العامة'!$B$6:$B$1600,$V$1)</f>
        <v>0</v>
      </c>
      <c r="X424" s="76">
        <f>SUMIFS('اليومية العامة'!$I$6:$I$1600,'اليومية العامة'!$F$6:$F$1600,$B424,'اليومية العامة'!$B$6:$B$1600,$X$1)</f>
        <v>0</v>
      </c>
      <c r="Y424" s="76">
        <f>SUMIFS('اليومية العامة'!$M$6:$M$1600,'اليومية العامة'!$J$6:$J$1600,$B424,'اليومية العامة'!$B$6:$B$1600,$X$1)</f>
        <v>0</v>
      </c>
      <c r="Z424" s="76">
        <f>SUMIFS('اليومية العامة'!$I$6:$I$1600,'اليومية العامة'!$F$6:$F$1600,$B424,'اليومية العامة'!$B$6:$B$1600,$Z$1)</f>
        <v>0</v>
      </c>
      <c r="AA424" s="76">
        <f>SUMIFS('اليومية العامة'!$M$6:$M$1600,'اليومية العامة'!$J$6:$J$1600,$B424,'اليومية العامة'!$B$6:$B$1600,$Z$1)</f>
        <v>0</v>
      </c>
      <c r="AB424" s="76">
        <f>SUMIFS('اليومية العامة'!$I$6:$I$1600,'اليومية العامة'!$F$6:$F$1600,$B424,'اليومية العامة'!$B$6:$B$1600,$AB$1)</f>
        <v>0</v>
      </c>
      <c r="AC424" s="76">
        <f>SUMIFS('اليومية العامة'!$M$6:$M$1600,'اليومية العامة'!$J$6:$J$1600,$B424,'اليومية العامة'!$B$6:$B$1600,$AB$1)</f>
        <v>0</v>
      </c>
      <c r="AD424" s="76">
        <f t="shared" si="21"/>
        <v>0</v>
      </c>
      <c r="AE424" s="76">
        <f t="shared" si="22"/>
        <v>0</v>
      </c>
      <c r="AF424" s="20" t="str">
        <f t="shared" si="23"/>
        <v/>
      </c>
    </row>
    <row r="425" spans="1:32" x14ac:dyDescent="0.25">
      <c r="A425" s="75">
        <f>'دليل الحسابات'!A424</f>
        <v>0</v>
      </c>
      <c r="B425" s="75">
        <f>'دليل الحسابات'!B424</f>
        <v>0</v>
      </c>
      <c r="C425" s="75">
        <f>'دليل الحسابات'!C424</f>
        <v>0</v>
      </c>
      <c r="D425" s="76">
        <f>SUMIFS('القيد الإفتتاحي'!$I$6:$I$1600,'القيد الإفتتاحي'!$F$6:$F$1600,$B425,'القيد الإفتتاحي'!$B$6:$B$1600,$D$1)</f>
        <v>0</v>
      </c>
      <c r="E425" s="76">
        <f>SUMIFS('القيد الإفتتاحي'!$M$6:$M$1600,'القيد الإفتتاحي'!$J$6:$J$1600,$B425,'القيد الإفتتاحي'!$B$6:$B$1600,$D$1)</f>
        <v>0</v>
      </c>
      <c r="F425" s="76">
        <f>SUMIFS('اليومية العامة'!$I$6:$I$1600,'اليومية العامة'!$F$6:$F$1600,$B425,'اليومية العامة'!$B$6:$B$1600,$F$1)</f>
        <v>0</v>
      </c>
      <c r="G425" s="76">
        <f>SUMIFS('اليومية العامة'!$M$6:$M$1600,'اليومية العامة'!$J$6:$J$1600,$B425,'اليومية العامة'!$B$6:$B$1600,$F$1)</f>
        <v>0</v>
      </c>
      <c r="H425" s="76">
        <f>SUMIFS('اليومية العامة'!$I$6:$I$1600,'اليومية العامة'!$F$6:$F$1600,$B425,'اليومية العامة'!$B$6:$B$1600,$H$1)</f>
        <v>0</v>
      </c>
      <c r="I425" s="76">
        <f>SUMIFS('اليومية العامة'!$M$6:$M$1600,'اليومية العامة'!$J$6:$J$1600,$B425,'اليومية العامة'!$B$6:$B$1600,$H$1)</f>
        <v>0</v>
      </c>
      <c r="J425" s="76">
        <f>SUMIFS('اليومية العامة'!$I$6:$I$1600,'اليومية العامة'!$F$6:$F$1600,$B425,'اليومية العامة'!$B$6:$B$1600,$J$1)</f>
        <v>0</v>
      </c>
      <c r="K425" s="76">
        <f>SUMIFS('اليومية العامة'!$M$6:$M$1600,'اليومية العامة'!$J$6:$J$1600,$B425,'اليومية العامة'!$B$6:$B$1600,$J$1)</f>
        <v>0</v>
      </c>
      <c r="L425" s="76">
        <f>SUMIFS('اليومية العامة'!$I$6:$I$1600,'اليومية العامة'!$F$6:$F$1600,$B425,'اليومية العامة'!$B$6:$B$1600,$L$1)</f>
        <v>0</v>
      </c>
      <c r="M425" s="76">
        <f>SUMIFS('اليومية العامة'!$M$6:$M$1600,'اليومية العامة'!$J$6:$J$1600,$B425,'اليومية العامة'!$B$6:$B$1600,$L$1)</f>
        <v>0</v>
      </c>
      <c r="N425" s="76">
        <f>SUMIFS('اليومية العامة'!$I$6:$I$1600,'اليومية العامة'!$F$6:$F$1600,$B425,'اليومية العامة'!$B$6:$B$1600,$N$1)</f>
        <v>0</v>
      </c>
      <c r="O425" s="76">
        <f>SUMIFS('اليومية العامة'!$M$6:$M$1600,'اليومية العامة'!$J$6:$J$1600,$B425,'اليومية العامة'!$B$6:$B$1600,$N$1)</f>
        <v>0</v>
      </c>
      <c r="P425" s="76">
        <f>SUMIFS('اليومية العامة'!$I$6:$I$1600,'اليومية العامة'!$F$6:$F$1600,$B425,'اليومية العامة'!$B$6:$B$1600,$P$1)</f>
        <v>0</v>
      </c>
      <c r="Q425" s="76">
        <f>SUMIFS('اليومية العامة'!$M$6:$M$1600,'اليومية العامة'!$J$6:$J$1600,$B425,'اليومية العامة'!$B$6:$B$1600,$P$1)</f>
        <v>0</v>
      </c>
      <c r="R425" s="76">
        <f>SUMIFS('اليومية العامة'!$I$6:$I$1600,'اليومية العامة'!$F$6:$F$1600,$B425,'اليومية العامة'!$B$6:$B$1600,$R$1)</f>
        <v>0</v>
      </c>
      <c r="S425" s="76">
        <f>SUMIFS('اليومية العامة'!$M$6:$M$1600,'اليومية العامة'!$J$6:$J$1600,$B425,'اليومية العامة'!$B$6:$B$1600,$R$1)</f>
        <v>0</v>
      </c>
      <c r="T425" s="76">
        <f>SUMIFS('اليومية العامة'!$I$6:$I$1600,'اليومية العامة'!$F$6:$F$1600,$B425,'اليومية العامة'!$B$6:$B$1600,$T$1)</f>
        <v>0</v>
      </c>
      <c r="U425" s="76">
        <f>SUMIFS('اليومية العامة'!$M$6:$M$1600,'اليومية العامة'!$J$6:$J$1600,$B425,'اليومية العامة'!$B$6:$B$1600,$T$1)</f>
        <v>0</v>
      </c>
      <c r="V425" s="76">
        <f>SUMIFS('اليومية العامة'!$I$6:$I$1600,'اليومية العامة'!$F$6:$F$1600,$B425,'اليومية العامة'!$B$6:$B$1600,$V$1)</f>
        <v>0</v>
      </c>
      <c r="W425" s="76">
        <f>SUMIFS('اليومية العامة'!$M$6:$M$1600,'اليومية العامة'!$J$6:$J$1600,$B425,'اليومية العامة'!$B$6:$B$1600,$V$1)</f>
        <v>0</v>
      </c>
      <c r="X425" s="76">
        <f>SUMIFS('اليومية العامة'!$I$6:$I$1600,'اليومية العامة'!$F$6:$F$1600,$B425,'اليومية العامة'!$B$6:$B$1600,$X$1)</f>
        <v>0</v>
      </c>
      <c r="Y425" s="76">
        <f>SUMIFS('اليومية العامة'!$M$6:$M$1600,'اليومية العامة'!$J$6:$J$1600,$B425,'اليومية العامة'!$B$6:$B$1600,$X$1)</f>
        <v>0</v>
      </c>
      <c r="Z425" s="76">
        <f>SUMIFS('اليومية العامة'!$I$6:$I$1600,'اليومية العامة'!$F$6:$F$1600,$B425,'اليومية العامة'!$B$6:$B$1600,$Z$1)</f>
        <v>0</v>
      </c>
      <c r="AA425" s="76">
        <f>SUMIFS('اليومية العامة'!$M$6:$M$1600,'اليومية العامة'!$J$6:$J$1600,$B425,'اليومية العامة'!$B$6:$B$1600,$Z$1)</f>
        <v>0</v>
      </c>
      <c r="AB425" s="76">
        <f>SUMIFS('اليومية العامة'!$I$6:$I$1600,'اليومية العامة'!$F$6:$F$1600,$B425,'اليومية العامة'!$B$6:$B$1600,$AB$1)</f>
        <v>0</v>
      </c>
      <c r="AC425" s="76">
        <f>SUMIFS('اليومية العامة'!$M$6:$M$1600,'اليومية العامة'!$J$6:$J$1600,$B425,'اليومية العامة'!$B$6:$B$1600,$AB$1)</f>
        <v>0</v>
      </c>
      <c r="AD425" s="76">
        <f t="shared" si="21"/>
        <v>0</v>
      </c>
      <c r="AE425" s="76">
        <f t="shared" si="22"/>
        <v>0</v>
      </c>
      <c r="AF425" s="20" t="str">
        <f t="shared" si="23"/>
        <v/>
      </c>
    </row>
    <row r="426" spans="1:32" x14ac:dyDescent="0.25">
      <c r="A426" s="75">
        <f>'دليل الحسابات'!A425</f>
        <v>0</v>
      </c>
      <c r="B426" s="75">
        <f>'دليل الحسابات'!B425</f>
        <v>0</v>
      </c>
      <c r="C426" s="75">
        <f>'دليل الحسابات'!C425</f>
        <v>0</v>
      </c>
      <c r="D426" s="76">
        <f>SUMIFS('القيد الإفتتاحي'!$I$6:$I$1600,'القيد الإفتتاحي'!$F$6:$F$1600,$B426,'القيد الإفتتاحي'!$B$6:$B$1600,$D$1)</f>
        <v>0</v>
      </c>
      <c r="E426" s="76">
        <f>SUMIFS('القيد الإفتتاحي'!$M$6:$M$1600,'القيد الإفتتاحي'!$J$6:$J$1600,$B426,'القيد الإفتتاحي'!$B$6:$B$1600,$D$1)</f>
        <v>0</v>
      </c>
      <c r="F426" s="76">
        <f>SUMIFS('اليومية العامة'!$I$6:$I$1600,'اليومية العامة'!$F$6:$F$1600,$B426,'اليومية العامة'!$B$6:$B$1600,$F$1)</f>
        <v>0</v>
      </c>
      <c r="G426" s="76">
        <f>SUMIFS('اليومية العامة'!$M$6:$M$1600,'اليومية العامة'!$J$6:$J$1600,$B426,'اليومية العامة'!$B$6:$B$1600,$F$1)</f>
        <v>0</v>
      </c>
      <c r="H426" s="76">
        <f>SUMIFS('اليومية العامة'!$I$6:$I$1600,'اليومية العامة'!$F$6:$F$1600,$B426,'اليومية العامة'!$B$6:$B$1600,$H$1)</f>
        <v>0</v>
      </c>
      <c r="I426" s="76">
        <f>SUMIFS('اليومية العامة'!$M$6:$M$1600,'اليومية العامة'!$J$6:$J$1600,$B426,'اليومية العامة'!$B$6:$B$1600,$H$1)</f>
        <v>0</v>
      </c>
      <c r="J426" s="76">
        <f>SUMIFS('اليومية العامة'!$I$6:$I$1600,'اليومية العامة'!$F$6:$F$1600,$B426,'اليومية العامة'!$B$6:$B$1600,$J$1)</f>
        <v>0</v>
      </c>
      <c r="K426" s="76">
        <f>SUMIFS('اليومية العامة'!$M$6:$M$1600,'اليومية العامة'!$J$6:$J$1600,$B426,'اليومية العامة'!$B$6:$B$1600,$J$1)</f>
        <v>0</v>
      </c>
      <c r="L426" s="76">
        <f>SUMIFS('اليومية العامة'!$I$6:$I$1600,'اليومية العامة'!$F$6:$F$1600,$B426,'اليومية العامة'!$B$6:$B$1600,$L$1)</f>
        <v>0</v>
      </c>
      <c r="M426" s="76">
        <f>SUMIFS('اليومية العامة'!$M$6:$M$1600,'اليومية العامة'!$J$6:$J$1600,$B426,'اليومية العامة'!$B$6:$B$1600,$L$1)</f>
        <v>0</v>
      </c>
      <c r="N426" s="76">
        <f>SUMIFS('اليومية العامة'!$I$6:$I$1600,'اليومية العامة'!$F$6:$F$1600,$B426,'اليومية العامة'!$B$6:$B$1600,$N$1)</f>
        <v>0</v>
      </c>
      <c r="O426" s="76">
        <f>SUMIFS('اليومية العامة'!$M$6:$M$1600,'اليومية العامة'!$J$6:$J$1600,$B426,'اليومية العامة'!$B$6:$B$1600,$N$1)</f>
        <v>0</v>
      </c>
      <c r="P426" s="76">
        <f>SUMIFS('اليومية العامة'!$I$6:$I$1600,'اليومية العامة'!$F$6:$F$1600,$B426,'اليومية العامة'!$B$6:$B$1600,$P$1)</f>
        <v>0</v>
      </c>
      <c r="Q426" s="76">
        <f>SUMIFS('اليومية العامة'!$M$6:$M$1600,'اليومية العامة'!$J$6:$J$1600,$B426,'اليومية العامة'!$B$6:$B$1600,$P$1)</f>
        <v>0</v>
      </c>
      <c r="R426" s="76">
        <f>SUMIFS('اليومية العامة'!$I$6:$I$1600,'اليومية العامة'!$F$6:$F$1600,$B426,'اليومية العامة'!$B$6:$B$1600,$R$1)</f>
        <v>0</v>
      </c>
      <c r="S426" s="76">
        <f>SUMIFS('اليومية العامة'!$M$6:$M$1600,'اليومية العامة'!$J$6:$J$1600,$B426,'اليومية العامة'!$B$6:$B$1600,$R$1)</f>
        <v>0</v>
      </c>
      <c r="T426" s="76">
        <f>SUMIFS('اليومية العامة'!$I$6:$I$1600,'اليومية العامة'!$F$6:$F$1600,$B426,'اليومية العامة'!$B$6:$B$1600,$T$1)</f>
        <v>0</v>
      </c>
      <c r="U426" s="76">
        <f>SUMIFS('اليومية العامة'!$M$6:$M$1600,'اليومية العامة'!$J$6:$J$1600,$B426,'اليومية العامة'!$B$6:$B$1600,$T$1)</f>
        <v>0</v>
      </c>
      <c r="V426" s="76">
        <f>SUMIFS('اليومية العامة'!$I$6:$I$1600,'اليومية العامة'!$F$6:$F$1600,$B426,'اليومية العامة'!$B$6:$B$1600,$V$1)</f>
        <v>0</v>
      </c>
      <c r="W426" s="76">
        <f>SUMIFS('اليومية العامة'!$M$6:$M$1600,'اليومية العامة'!$J$6:$J$1600,$B426,'اليومية العامة'!$B$6:$B$1600,$V$1)</f>
        <v>0</v>
      </c>
      <c r="X426" s="76">
        <f>SUMIFS('اليومية العامة'!$I$6:$I$1600,'اليومية العامة'!$F$6:$F$1600,$B426,'اليومية العامة'!$B$6:$B$1600,$X$1)</f>
        <v>0</v>
      </c>
      <c r="Y426" s="76">
        <f>SUMIFS('اليومية العامة'!$M$6:$M$1600,'اليومية العامة'!$J$6:$J$1600,$B426,'اليومية العامة'!$B$6:$B$1600,$X$1)</f>
        <v>0</v>
      </c>
      <c r="Z426" s="76">
        <f>SUMIFS('اليومية العامة'!$I$6:$I$1600,'اليومية العامة'!$F$6:$F$1600,$B426,'اليومية العامة'!$B$6:$B$1600,$Z$1)</f>
        <v>0</v>
      </c>
      <c r="AA426" s="76">
        <f>SUMIFS('اليومية العامة'!$M$6:$M$1600,'اليومية العامة'!$J$6:$J$1600,$B426,'اليومية العامة'!$B$6:$B$1600,$Z$1)</f>
        <v>0</v>
      </c>
      <c r="AB426" s="76">
        <f>SUMIFS('اليومية العامة'!$I$6:$I$1600,'اليومية العامة'!$F$6:$F$1600,$B426,'اليومية العامة'!$B$6:$B$1600,$AB$1)</f>
        <v>0</v>
      </c>
      <c r="AC426" s="76">
        <f>SUMIFS('اليومية العامة'!$M$6:$M$1600,'اليومية العامة'!$J$6:$J$1600,$B426,'اليومية العامة'!$B$6:$B$1600,$AB$1)</f>
        <v>0</v>
      </c>
      <c r="AD426" s="76">
        <f t="shared" si="21"/>
        <v>0</v>
      </c>
      <c r="AE426" s="76">
        <f t="shared" si="22"/>
        <v>0</v>
      </c>
      <c r="AF426" s="20" t="str">
        <f t="shared" si="23"/>
        <v/>
      </c>
    </row>
    <row r="427" spans="1:32" x14ac:dyDescent="0.25">
      <c r="A427" s="75">
        <f>'دليل الحسابات'!A426</f>
        <v>0</v>
      </c>
      <c r="B427" s="75">
        <f>'دليل الحسابات'!B426</f>
        <v>0</v>
      </c>
      <c r="C427" s="75">
        <f>'دليل الحسابات'!C426</f>
        <v>0</v>
      </c>
      <c r="D427" s="76">
        <f>SUMIFS('القيد الإفتتاحي'!$I$6:$I$1600,'القيد الإفتتاحي'!$F$6:$F$1600,$B427,'القيد الإفتتاحي'!$B$6:$B$1600,$D$1)</f>
        <v>0</v>
      </c>
      <c r="E427" s="76">
        <f>SUMIFS('القيد الإفتتاحي'!$M$6:$M$1600,'القيد الإفتتاحي'!$J$6:$J$1600,$B427,'القيد الإفتتاحي'!$B$6:$B$1600,$D$1)</f>
        <v>0</v>
      </c>
      <c r="F427" s="76">
        <f>SUMIFS('اليومية العامة'!$I$6:$I$1600,'اليومية العامة'!$F$6:$F$1600,$B427,'اليومية العامة'!$B$6:$B$1600,$F$1)</f>
        <v>0</v>
      </c>
      <c r="G427" s="76">
        <f>SUMIFS('اليومية العامة'!$M$6:$M$1600,'اليومية العامة'!$J$6:$J$1600,$B427,'اليومية العامة'!$B$6:$B$1600,$F$1)</f>
        <v>0</v>
      </c>
      <c r="H427" s="76">
        <f>SUMIFS('اليومية العامة'!$I$6:$I$1600,'اليومية العامة'!$F$6:$F$1600,$B427,'اليومية العامة'!$B$6:$B$1600,$H$1)</f>
        <v>0</v>
      </c>
      <c r="I427" s="76">
        <f>SUMIFS('اليومية العامة'!$M$6:$M$1600,'اليومية العامة'!$J$6:$J$1600,$B427,'اليومية العامة'!$B$6:$B$1600,$H$1)</f>
        <v>0</v>
      </c>
      <c r="J427" s="76">
        <f>SUMIFS('اليومية العامة'!$I$6:$I$1600,'اليومية العامة'!$F$6:$F$1600,$B427,'اليومية العامة'!$B$6:$B$1600,$J$1)</f>
        <v>0</v>
      </c>
      <c r="K427" s="76">
        <f>SUMIFS('اليومية العامة'!$M$6:$M$1600,'اليومية العامة'!$J$6:$J$1600,$B427,'اليومية العامة'!$B$6:$B$1600,$J$1)</f>
        <v>0</v>
      </c>
      <c r="L427" s="76">
        <f>SUMIFS('اليومية العامة'!$I$6:$I$1600,'اليومية العامة'!$F$6:$F$1600,$B427,'اليومية العامة'!$B$6:$B$1600,$L$1)</f>
        <v>0</v>
      </c>
      <c r="M427" s="76">
        <f>SUMIFS('اليومية العامة'!$M$6:$M$1600,'اليومية العامة'!$J$6:$J$1600,$B427,'اليومية العامة'!$B$6:$B$1600,$L$1)</f>
        <v>0</v>
      </c>
      <c r="N427" s="76">
        <f>SUMIFS('اليومية العامة'!$I$6:$I$1600,'اليومية العامة'!$F$6:$F$1600,$B427,'اليومية العامة'!$B$6:$B$1600,$N$1)</f>
        <v>0</v>
      </c>
      <c r="O427" s="76">
        <f>SUMIFS('اليومية العامة'!$M$6:$M$1600,'اليومية العامة'!$J$6:$J$1600,$B427,'اليومية العامة'!$B$6:$B$1600,$N$1)</f>
        <v>0</v>
      </c>
      <c r="P427" s="76">
        <f>SUMIFS('اليومية العامة'!$I$6:$I$1600,'اليومية العامة'!$F$6:$F$1600,$B427,'اليومية العامة'!$B$6:$B$1600,$P$1)</f>
        <v>0</v>
      </c>
      <c r="Q427" s="76">
        <f>SUMIFS('اليومية العامة'!$M$6:$M$1600,'اليومية العامة'!$J$6:$J$1600,$B427,'اليومية العامة'!$B$6:$B$1600,$P$1)</f>
        <v>0</v>
      </c>
      <c r="R427" s="76">
        <f>SUMIFS('اليومية العامة'!$I$6:$I$1600,'اليومية العامة'!$F$6:$F$1600,$B427,'اليومية العامة'!$B$6:$B$1600,$R$1)</f>
        <v>0</v>
      </c>
      <c r="S427" s="76">
        <f>SUMIFS('اليومية العامة'!$M$6:$M$1600,'اليومية العامة'!$J$6:$J$1600,$B427,'اليومية العامة'!$B$6:$B$1600,$R$1)</f>
        <v>0</v>
      </c>
      <c r="T427" s="76">
        <f>SUMIFS('اليومية العامة'!$I$6:$I$1600,'اليومية العامة'!$F$6:$F$1600,$B427,'اليومية العامة'!$B$6:$B$1600,$T$1)</f>
        <v>0</v>
      </c>
      <c r="U427" s="76">
        <f>SUMIFS('اليومية العامة'!$M$6:$M$1600,'اليومية العامة'!$J$6:$J$1600,$B427,'اليومية العامة'!$B$6:$B$1600,$T$1)</f>
        <v>0</v>
      </c>
      <c r="V427" s="76">
        <f>SUMIFS('اليومية العامة'!$I$6:$I$1600,'اليومية العامة'!$F$6:$F$1600,$B427,'اليومية العامة'!$B$6:$B$1600,$V$1)</f>
        <v>0</v>
      </c>
      <c r="W427" s="76">
        <f>SUMIFS('اليومية العامة'!$M$6:$M$1600,'اليومية العامة'!$J$6:$J$1600,$B427,'اليومية العامة'!$B$6:$B$1600,$V$1)</f>
        <v>0</v>
      </c>
      <c r="X427" s="76">
        <f>SUMIFS('اليومية العامة'!$I$6:$I$1600,'اليومية العامة'!$F$6:$F$1600,$B427,'اليومية العامة'!$B$6:$B$1600,$X$1)</f>
        <v>0</v>
      </c>
      <c r="Y427" s="76">
        <f>SUMIFS('اليومية العامة'!$M$6:$M$1600,'اليومية العامة'!$J$6:$J$1600,$B427,'اليومية العامة'!$B$6:$B$1600,$X$1)</f>
        <v>0</v>
      </c>
      <c r="Z427" s="76">
        <f>SUMIFS('اليومية العامة'!$I$6:$I$1600,'اليومية العامة'!$F$6:$F$1600,$B427,'اليومية العامة'!$B$6:$B$1600,$Z$1)</f>
        <v>0</v>
      </c>
      <c r="AA427" s="76">
        <f>SUMIFS('اليومية العامة'!$M$6:$M$1600,'اليومية العامة'!$J$6:$J$1600,$B427,'اليومية العامة'!$B$6:$B$1600,$Z$1)</f>
        <v>0</v>
      </c>
      <c r="AB427" s="76">
        <f>SUMIFS('اليومية العامة'!$I$6:$I$1600,'اليومية العامة'!$F$6:$F$1600,$B427,'اليومية العامة'!$B$6:$B$1600,$AB$1)</f>
        <v>0</v>
      </c>
      <c r="AC427" s="76">
        <f>SUMIFS('اليومية العامة'!$M$6:$M$1600,'اليومية العامة'!$J$6:$J$1600,$B427,'اليومية العامة'!$B$6:$B$1600,$AB$1)</f>
        <v>0</v>
      </c>
      <c r="AD427" s="76">
        <f t="shared" si="21"/>
        <v>0</v>
      </c>
      <c r="AE427" s="76">
        <f t="shared" si="22"/>
        <v>0</v>
      </c>
      <c r="AF427" s="20" t="str">
        <f t="shared" si="23"/>
        <v/>
      </c>
    </row>
    <row r="428" spans="1:32" x14ac:dyDescent="0.25">
      <c r="A428" s="75">
        <f>'دليل الحسابات'!A427</f>
        <v>0</v>
      </c>
      <c r="B428" s="75">
        <f>'دليل الحسابات'!B427</f>
        <v>0</v>
      </c>
      <c r="C428" s="75">
        <f>'دليل الحسابات'!C427</f>
        <v>0</v>
      </c>
      <c r="D428" s="76">
        <f>SUMIFS('القيد الإفتتاحي'!$I$6:$I$1600,'القيد الإفتتاحي'!$F$6:$F$1600,$B428,'القيد الإفتتاحي'!$B$6:$B$1600,$D$1)</f>
        <v>0</v>
      </c>
      <c r="E428" s="76">
        <f>SUMIFS('القيد الإفتتاحي'!$M$6:$M$1600,'القيد الإفتتاحي'!$J$6:$J$1600,$B428,'القيد الإفتتاحي'!$B$6:$B$1600,$D$1)</f>
        <v>0</v>
      </c>
      <c r="F428" s="76">
        <f>SUMIFS('اليومية العامة'!$I$6:$I$1600,'اليومية العامة'!$F$6:$F$1600,$B428,'اليومية العامة'!$B$6:$B$1600,$F$1)</f>
        <v>0</v>
      </c>
      <c r="G428" s="76">
        <f>SUMIFS('اليومية العامة'!$M$6:$M$1600,'اليومية العامة'!$J$6:$J$1600,$B428,'اليومية العامة'!$B$6:$B$1600,$F$1)</f>
        <v>0</v>
      </c>
      <c r="H428" s="76">
        <f>SUMIFS('اليومية العامة'!$I$6:$I$1600,'اليومية العامة'!$F$6:$F$1600,$B428,'اليومية العامة'!$B$6:$B$1600,$H$1)</f>
        <v>0</v>
      </c>
      <c r="I428" s="76">
        <f>SUMIFS('اليومية العامة'!$M$6:$M$1600,'اليومية العامة'!$J$6:$J$1600,$B428,'اليومية العامة'!$B$6:$B$1600,$H$1)</f>
        <v>0</v>
      </c>
      <c r="J428" s="76">
        <f>SUMIFS('اليومية العامة'!$I$6:$I$1600,'اليومية العامة'!$F$6:$F$1600,$B428,'اليومية العامة'!$B$6:$B$1600,$J$1)</f>
        <v>0</v>
      </c>
      <c r="K428" s="76">
        <f>SUMIFS('اليومية العامة'!$M$6:$M$1600,'اليومية العامة'!$J$6:$J$1600,$B428,'اليومية العامة'!$B$6:$B$1600,$J$1)</f>
        <v>0</v>
      </c>
      <c r="L428" s="76">
        <f>SUMIFS('اليومية العامة'!$I$6:$I$1600,'اليومية العامة'!$F$6:$F$1600,$B428,'اليومية العامة'!$B$6:$B$1600,$L$1)</f>
        <v>0</v>
      </c>
      <c r="M428" s="76">
        <f>SUMIFS('اليومية العامة'!$M$6:$M$1600,'اليومية العامة'!$J$6:$J$1600,$B428,'اليومية العامة'!$B$6:$B$1600,$L$1)</f>
        <v>0</v>
      </c>
      <c r="N428" s="76">
        <f>SUMIFS('اليومية العامة'!$I$6:$I$1600,'اليومية العامة'!$F$6:$F$1600,$B428,'اليومية العامة'!$B$6:$B$1600,$N$1)</f>
        <v>0</v>
      </c>
      <c r="O428" s="76">
        <f>SUMIFS('اليومية العامة'!$M$6:$M$1600,'اليومية العامة'!$J$6:$J$1600,$B428,'اليومية العامة'!$B$6:$B$1600,$N$1)</f>
        <v>0</v>
      </c>
      <c r="P428" s="76">
        <f>SUMIFS('اليومية العامة'!$I$6:$I$1600,'اليومية العامة'!$F$6:$F$1600,$B428,'اليومية العامة'!$B$6:$B$1600,$P$1)</f>
        <v>0</v>
      </c>
      <c r="Q428" s="76">
        <f>SUMIFS('اليومية العامة'!$M$6:$M$1600,'اليومية العامة'!$J$6:$J$1600,$B428,'اليومية العامة'!$B$6:$B$1600,$P$1)</f>
        <v>0</v>
      </c>
      <c r="R428" s="76">
        <f>SUMIFS('اليومية العامة'!$I$6:$I$1600,'اليومية العامة'!$F$6:$F$1600,$B428,'اليومية العامة'!$B$6:$B$1600,$R$1)</f>
        <v>0</v>
      </c>
      <c r="S428" s="76">
        <f>SUMIFS('اليومية العامة'!$M$6:$M$1600,'اليومية العامة'!$J$6:$J$1600,$B428,'اليومية العامة'!$B$6:$B$1600,$R$1)</f>
        <v>0</v>
      </c>
      <c r="T428" s="76">
        <f>SUMIFS('اليومية العامة'!$I$6:$I$1600,'اليومية العامة'!$F$6:$F$1600,$B428,'اليومية العامة'!$B$6:$B$1600,$T$1)</f>
        <v>0</v>
      </c>
      <c r="U428" s="76">
        <f>SUMIFS('اليومية العامة'!$M$6:$M$1600,'اليومية العامة'!$J$6:$J$1600,$B428,'اليومية العامة'!$B$6:$B$1600,$T$1)</f>
        <v>0</v>
      </c>
      <c r="V428" s="76">
        <f>SUMIFS('اليومية العامة'!$I$6:$I$1600,'اليومية العامة'!$F$6:$F$1600,$B428,'اليومية العامة'!$B$6:$B$1600,$V$1)</f>
        <v>0</v>
      </c>
      <c r="W428" s="76">
        <f>SUMIFS('اليومية العامة'!$M$6:$M$1600,'اليومية العامة'!$J$6:$J$1600,$B428,'اليومية العامة'!$B$6:$B$1600,$V$1)</f>
        <v>0</v>
      </c>
      <c r="X428" s="76">
        <f>SUMIFS('اليومية العامة'!$I$6:$I$1600,'اليومية العامة'!$F$6:$F$1600,$B428,'اليومية العامة'!$B$6:$B$1600,$X$1)</f>
        <v>0</v>
      </c>
      <c r="Y428" s="76">
        <f>SUMIFS('اليومية العامة'!$M$6:$M$1600,'اليومية العامة'!$J$6:$J$1600,$B428,'اليومية العامة'!$B$6:$B$1600,$X$1)</f>
        <v>0</v>
      </c>
      <c r="Z428" s="76">
        <f>SUMIFS('اليومية العامة'!$I$6:$I$1600,'اليومية العامة'!$F$6:$F$1600,$B428,'اليومية العامة'!$B$6:$B$1600,$Z$1)</f>
        <v>0</v>
      </c>
      <c r="AA428" s="76">
        <f>SUMIFS('اليومية العامة'!$M$6:$M$1600,'اليومية العامة'!$J$6:$J$1600,$B428,'اليومية العامة'!$B$6:$B$1600,$Z$1)</f>
        <v>0</v>
      </c>
      <c r="AB428" s="76">
        <f>SUMIFS('اليومية العامة'!$I$6:$I$1600,'اليومية العامة'!$F$6:$F$1600,$B428,'اليومية العامة'!$B$6:$B$1600,$AB$1)</f>
        <v>0</v>
      </c>
      <c r="AC428" s="76">
        <f>SUMIFS('اليومية العامة'!$M$6:$M$1600,'اليومية العامة'!$J$6:$J$1600,$B428,'اليومية العامة'!$B$6:$B$1600,$AB$1)</f>
        <v>0</v>
      </c>
      <c r="AD428" s="76">
        <f t="shared" si="21"/>
        <v>0</v>
      </c>
      <c r="AE428" s="76">
        <f t="shared" si="22"/>
        <v>0</v>
      </c>
      <c r="AF428" s="20" t="str">
        <f t="shared" si="23"/>
        <v/>
      </c>
    </row>
    <row r="429" spans="1:32" x14ac:dyDescent="0.25">
      <c r="A429" s="75">
        <f>'دليل الحسابات'!A428</f>
        <v>0</v>
      </c>
      <c r="B429" s="75">
        <f>'دليل الحسابات'!B428</f>
        <v>0</v>
      </c>
      <c r="C429" s="75">
        <f>'دليل الحسابات'!C428</f>
        <v>0</v>
      </c>
      <c r="D429" s="76">
        <f>SUMIFS('القيد الإفتتاحي'!$I$6:$I$1600,'القيد الإفتتاحي'!$F$6:$F$1600,$B429,'القيد الإفتتاحي'!$B$6:$B$1600,$D$1)</f>
        <v>0</v>
      </c>
      <c r="E429" s="76">
        <f>SUMIFS('القيد الإفتتاحي'!$M$6:$M$1600,'القيد الإفتتاحي'!$J$6:$J$1600,$B429,'القيد الإفتتاحي'!$B$6:$B$1600,$D$1)</f>
        <v>0</v>
      </c>
      <c r="F429" s="76">
        <f>SUMIFS('اليومية العامة'!$I$6:$I$1600,'اليومية العامة'!$F$6:$F$1600,$B429,'اليومية العامة'!$B$6:$B$1600,$F$1)</f>
        <v>0</v>
      </c>
      <c r="G429" s="76">
        <f>SUMIFS('اليومية العامة'!$M$6:$M$1600,'اليومية العامة'!$J$6:$J$1600,$B429,'اليومية العامة'!$B$6:$B$1600,$F$1)</f>
        <v>0</v>
      </c>
      <c r="H429" s="76">
        <f>SUMIFS('اليومية العامة'!$I$6:$I$1600,'اليومية العامة'!$F$6:$F$1600,$B429,'اليومية العامة'!$B$6:$B$1600,$H$1)</f>
        <v>0</v>
      </c>
      <c r="I429" s="76">
        <f>SUMIFS('اليومية العامة'!$M$6:$M$1600,'اليومية العامة'!$J$6:$J$1600,$B429,'اليومية العامة'!$B$6:$B$1600,$H$1)</f>
        <v>0</v>
      </c>
      <c r="J429" s="76">
        <f>SUMIFS('اليومية العامة'!$I$6:$I$1600,'اليومية العامة'!$F$6:$F$1600,$B429,'اليومية العامة'!$B$6:$B$1600,$J$1)</f>
        <v>0</v>
      </c>
      <c r="K429" s="76">
        <f>SUMIFS('اليومية العامة'!$M$6:$M$1600,'اليومية العامة'!$J$6:$J$1600,$B429,'اليومية العامة'!$B$6:$B$1600,$J$1)</f>
        <v>0</v>
      </c>
      <c r="L429" s="76">
        <f>SUMIFS('اليومية العامة'!$I$6:$I$1600,'اليومية العامة'!$F$6:$F$1600,$B429,'اليومية العامة'!$B$6:$B$1600,$L$1)</f>
        <v>0</v>
      </c>
      <c r="M429" s="76">
        <f>SUMIFS('اليومية العامة'!$M$6:$M$1600,'اليومية العامة'!$J$6:$J$1600,$B429,'اليومية العامة'!$B$6:$B$1600,$L$1)</f>
        <v>0</v>
      </c>
      <c r="N429" s="76">
        <f>SUMIFS('اليومية العامة'!$I$6:$I$1600,'اليومية العامة'!$F$6:$F$1600,$B429,'اليومية العامة'!$B$6:$B$1600,$N$1)</f>
        <v>0</v>
      </c>
      <c r="O429" s="76">
        <f>SUMIFS('اليومية العامة'!$M$6:$M$1600,'اليومية العامة'!$J$6:$J$1600,$B429,'اليومية العامة'!$B$6:$B$1600,$N$1)</f>
        <v>0</v>
      </c>
      <c r="P429" s="76">
        <f>SUMIFS('اليومية العامة'!$I$6:$I$1600,'اليومية العامة'!$F$6:$F$1600,$B429,'اليومية العامة'!$B$6:$B$1600,$P$1)</f>
        <v>0</v>
      </c>
      <c r="Q429" s="76">
        <f>SUMIFS('اليومية العامة'!$M$6:$M$1600,'اليومية العامة'!$J$6:$J$1600,$B429,'اليومية العامة'!$B$6:$B$1600,$P$1)</f>
        <v>0</v>
      </c>
      <c r="R429" s="76">
        <f>SUMIFS('اليومية العامة'!$I$6:$I$1600,'اليومية العامة'!$F$6:$F$1600,$B429,'اليومية العامة'!$B$6:$B$1600,$R$1)</f>
        <v>0</v>
      </c>
      <c r="S429" s="76">
        <f>SUMIFS('اليومية العامة'!$M$6:$M$1600,'اليومية العامة'!$J$6:$J$1600,$B429,'اليومية العامة'!$B$6:$B$1600,$R$1)</f>
        <v>0</v>
      </c>
      <c r="T429" s="76">
        <f>SUMIFS('اليومية العامة'!$I$6:$I$1600,'اليومية العامة'!$F$6:$F$1600,$B429,'اليومية العامة'!$B$6:$B$1600,$T$1)</f>
        <v>0</v>
      </c>
      <c r="U429" s="76">
        <f>SUMIFS('اليومية العامة'!$M$6:$M$1600,'اليومية العامة'!$J$6:$J$1600,$B429,'اليومية العامة'!$B$6:$B$1600,$T$1)</f>
        <v>0</v>
      </c>
      <c r="V429" s="76">
        <f>SUMIFS('اليومية العامة'!$I$6:$I$1600,'اليومية العامة'!$F$6:$F$1600,$B429,'اليومية العامة'!$B$6:$B$1600,$V$1)</f>
        <v>0</v>
      </c>
      <c r="W429" s="76">
        <f>SUMIFS('اليومية العامة'!$M$6:$M$1600,'اليومية العامة'!$J$6:$J$1600,$B429,'اليومية العامة'!$B$6:$B$1600,$V$1)</f>
        <v>0</v>
      </c>
      <c r="X429" s="76">
        <f>SUMIFS('اليومية العامة'!$I$6:$I$1600,'اليومية العامة'!$F$6:$F$1600,$B429,'اليومية العامة'!$B$6:$B$1600,$X$1)</f>
        <v>0</v>
      </c>
      <c r="Y429" s="76">
        <f>SUMIFS('اليومية العامة'!$M$6:$M$1600,'اليومية العامة'!$J$6:$J$1600,$B429,'اليومية العامة'!$B$6:$B$1600,$X$1)</f>
        <v>0</v>
      </c>
      <c r="Z429" s="76">
        <f>SUMIFS('اليومية العامة'!$I$6:$I$1600,'اليومية العامة'!$F$6:$F$1600,$B429,'اليومية العامة'!$B$6:$B$1600,$Z$1)</f>
        <v>0</v>
      </c>
      <c r="AA429" s="76">
        <f>SUMIFS('اليومية العامة'!$M$6:$M$1600,'اليومية العامة'!$J$6:$J$1600,$B429,'اليومية العامة'!$B$6:$B$1600,$Z$1)</f>
        <v>0</v>
      </c>
      <c r="AB429" s="76">
        <f>SUMIFS('اليومية العامة'!$I$6:$I$1600,'اليومية العامة'!$F$6:$F$1600,$B429,'اليومية العامة'!$B$6:$B$1600,$AB$1)</f>
        <v>0</v>
      </c>
      <c r="AC429" s="76">
        <f>SUMIFS('اليومية العامة'!$M$6:$M$1600,'اليومية العامة'!$J$6:$J$1600,$B429,'اليومية العامة'!$B$6:$B$1600,$AB$1)</f>
        <v>0</v>
      </c>
      <c r="AD429" s="76">
        <f t="shared" si="21"/>
        <v>0</v>
      </c>
      <c r="AE429" s="76">
        <f t="shared" si="22"/>
        <v>0</v>
      </c>
      <c r="AF429" s="20" t="str">
        <f t="shared" si="23"/>
        <v/>
      </c>
    </row>
    <row r="430" spans="1:32" x14ac:dyDescent="0.25">
      <c r="A430" s="75">
        <f>'دليل الحسابات'!A429</f>
        <v>0</v>
      </c>
      <c r="B430" s="75">
        <f>'دليل الحسابات'!B429</f>
        <v>0</v>
      </c>
      <c r="C430" s="75">
        <f>'دليل الحسابات'!C429</f>
        <v>0</v>
      </c>
      <c r="D430" s="76">
        <f>SUMIFS('القيد الإفتتاحي'!$I$6:$I$1600,'القيد الإفتتاحي'!$F$6:$F$1600,$B430,'القيد الإفتتاحي'!$B$6:$B$1600,$D$1)</f>
        <v>0</v>
      </c>
      <c r="E430" s="76">
        <f>SUMIFS('القيد الإفتتاحي'!$M$6:$M$1600,'القيد الإفتتاحي'!$J$6:$J$1600,$B430,'القيد الإفتتاحي'!$B$6:$B$1600,$D$1)</f>
        <v>0</v>
      </c>
      <c r="F430" s="76">
        <f>SUMIFS('اليومية العامة'!$I$6:$I$1600,'اليومية العامة'!$F$6:$F$1600,$B430,'اليومية العامة'!$B$6:$B$1600,$F$1)</f>
        <v>0</v>
      </c>
      <c r="G430" s="76">
        <f>SUMIFS('اليومية العامة'!$M$6:$M$1600,'اليومية العامة'!$J$6:$J$1600,$B430,'اليومية العامة'!$B$6:$B$1600,$F$1)</f>
        <v>0</v>
      </c>
      <c r="H430" s="76">
        <f>SUMIFS('اليومية العامة'!$I$6:$I$1600,'اليومية العامة'!$F$6:$F$1600,$B430,'اليومية العامة'!$B$6:$B$1600,$H$1)</f>
        <v>0</v>
      </c>
      <c r="I430" s="76">
        <f>SUMIFS('اليومية العامة'!$M$6:$M$1600,'اليومية العامة'!$J$6:$J$1600,$B430,'اليومية العامة'!$B$6:$B$1600,$H$1)</f>
        <v>0</v>
      </c>
      <c r="J430" s="76">
        <f>SUMIFS('اليومية العامة'!$I$6:$I$1600,'اليومية العامة'!$F$6:$F$1600,$B430,'اليومية العامة'!$B$6:$B$1600,$J$1)</f>
        <v>0</v>
      </c>
      <c r="K430" s="76">
        <f>SUMIFS('اليومية العامة'!$M$6:$M$1600,'اليومية العامة'!$J$6:$J$1600,$B430,'اليومية العامة'!$B$6:$B$1600,$J$1)</f>
        <v>0</v>
      </c>
      <c r="L430" s="76">
        <f>SUMIFS('اليومية العامة'!$I$6:$I$1600,'اليومية العامة'!$F$6:$F$1600,$B430,'اليومية العامة'!$B$6:$B$1600,$L$1)</f>
        <v>0</v>
      </c>
      <c r="M430" s="76">
        <f>SUMIFS('اليومية العامة'!$M$6:$M$1600,'اليومية العامة'!$J$6:$J$1600,$B430,'اليومية العامة'!$B$6:$B$1600,$L$1)</f>
        <v>0</v>
      </c>
      <c r="N430" s="76">
        <f>SUMIFS('اليومية العامة'!$I$6:$I$1600,'اليومية العامة'!$F$6:$F$1600,$B430,'اليومية العامة'!$B$6:$B$1600,$N$1)</f>
        <v>0</v>
      </c>
      <c r="O430" s="76">
        <f>SUMIFS('اليومية العامة'!$M$6:$M$1600,'اليومية العامة'!$J$6:$J$1600,$B430,'اليومية العامة'!$B$6:$B$1600,$N$1)</f>
        <v>0</v>
      </c>
      <c r="P430" s="76">
        <f>SUMIFS('اليومية العامة'!$I$6:$I$1600,'اليومية العامة'!$F$6:$F$1600,$B430,'اليومية العامة'!$B$6:$B$1600,$P$1)</f>
        <v>0</v>
      </c>
      <c r="Q430" s="76">
        <f>SUMIFS('اليومية العامة'!$M$6:$M$1600,'اليومية العامة'!$J$6:$J$1600,$B430,'اليومية العامة'!$B$6:$B$1600,$P$1)</f>
        <v>0</v>
      </c>
      <c r="R430" s="76">
        <f>SUMIFS('اليومية العامة'!$I$6:$I$1600,'اليومية العامة'!$F$6:$F$1600,$B430,'اليومية العامة'!$B$6:$B$1600,$R$1)</f>
        <v>0</v>
      </c>
      <c r="S430" s="76">
        <f>SUMIFS('اليومية العامة'!$M$6:$M$1600,'اليومية العامة'!$J$6:$J$1600,$B430,'اليومية العامة'!$B$6:$B$1600,$R$1)</f>
        <v>0</v>
      </c>
      <c r="T430" s="76">
        <f>SUMIFS('اليومية العامة'!$I$6:$I$1600,'اليومية العامة'!$F$6:$F$1600,$B430,'اليومية العامة'!$B$6:$B$1600,$T$1)</f>
        <v>0</v>
      </c>
      <c r="U430" s="76">
        <f>SUMIFS('اليومية العامة'!$M$6:$M$1600,'اليومية العامة'!$J$6:$J$1600,$B430,'اليومية العامة'!$B$6:$B$1600,$T$1)</f>
        <v>0</v>
      </c>
      <c r="V430" s="76">
        <f>SUMIFS('اليومية العامة'!$I$6:$I$1600,'اليومية العامة'!$F$6:$F$1600,$B430,'اليومية العامة'!$B$6:$B$1600,$V$1)</f>
        <v>0</v>
      </c>
      <c r="W430" s="76">
        <f>SUMIFS('اليومية العامة'!$M$6:$M$1600,'اليومية العامة'!$J$6:$J$1600,$B430,'اليومية العامة'!$B$6:$B$1600,$V$1)</f>
        <v>0</v>
      </c>
      <c r="X430" s="76">
        <f>SUMIFS('اليومية العامة'!$I$6:$I$1600,'اليومية العامة'!$F$6:$F$1600,$B430,'اليومية العامة'!$B$6:$B$1600,$X$1)</f>
        <v>0</v>
      </c>
      <c r="Y430" s="76">
        <f>SUMIFS('اليومية العامة'!$M$6:$M$1600,'اليومية العامة'!$J$6:$J$1600,$B430,'اليومية العامة'!$B$6:$B$1600,$X$1)</f>
        <v>0</v>
      </c>
      <c r="Z430" s="76">
        <f>SUMIFS('اليومية العامة'!$I$6:$I$1600,'اليومية العامة'!$F$6:$F$1600,$B430,'اليومية العامة'!$B$6:$B$1600,$Z$1)</f>
        <v>0</v>
      </c>
      <c r="AA430" s="76">
        <f>SUMIFS('اليومية العامة'!$M$6:$M$1600,'اليومية العامة'!$J$6:$J$1600,$B430,'اليومية العامة'!$B$6:$B$1600,$Z$1)</f>
        <v>0</v>
      </c>
      <c r="AB430" s="76">
        <f>SUMIFS('اليومية العامة'!$I$6:$I$1600,'اليومية العامة'!$F$6:$F$1600,$B430,'اليومية العامة'!$B$6:$B$1600,$AB$1)</f>
        <v>0</v>
      </c>
      <c r="AC430" s="76">
        <f>SUMIFS('اليومية العامة'!$M$6:$M$1600,'اليومية العامة'!$J$6:$J$1600,$B430,'اليومية العامة'!$B$6:$B$1600,$AB$1)</f>
        <v>0</v>
      </c>
      <c r="AD430" s="76">
        <f t="shared" si="21"/>
        <v>0</v>
      </c>
      <c r="AE430" s="76">
        <f t="shared" si="22"/>
        <v>0</v>
      </c>
      <c r="AF430" s="20" t="str">
        <f t="shared" si="23"/>
        <v/>
      </c>
    </row>
    <row r="431" spans="1:32" x14ac:dyDescent="0.25">
      <c r="A431" s="75">
        <f>'دليل الحسابات'!A430</f>
        <v>0</v>
      </c>
      <c r="B431" s="75">
        <f>'دليل الحسابات'!B430</f>
        <v>0</v>
      </c>
      <c r="C431" s="75">
        <f>'دليل الحسابات'!C430</f>
        <v>0</v>
      </c>
      <c r="D431" s="76">
        <f>SUMIFS('القيد الإفتتاحي'!$I$6:$I$1600,'القيد الإفتتاحي'!$F$6:$F$1600,$B431,'القيد الإفتتاحي'!$B$6:$B$1600,$D$1)</f>
        <v>0</v>
      </c>
      <c r="E431" s="76">
        <f>SUMIFS('القيد الإفتتاحي'!$M$6:$M$1600,'القيد الإفتتاحي'!$J$6:$J$1600,$B431,'القيد الإفتتاحي'!$B$6:$B$1600,$D$1)</f>
        <v>0</v>
      </c>
      <c r="F431" s="76">
        <f>SUMIFS('اليومية العامة'!$I$6:$I$1600,'اليومية العامة'!$F$6:$F$1600,$B431,'اليومية العامة'!$B$6:$B$1600,$F$1)</f>
        <v>0</v>
      </c>
      <c r="G431" s="76">
        <f>SUMIFS('اليومية العامة'!$M$6:$M$1600,'اليومية العامة'!$J$6:$J$1600,$B431,'اليومية العامة'!$B$6:$B$1600,$F$1)</f>
        <v>0</v>
      </c>
      <c r="H431" s="76">
        <f>SUMIFS('اليومية العامة'!$I$6:$I$1600,'اليومية العامة'!$F$6:$F$1600,$B431,'اليومية العامة'!$B$6:$B$1600,$H$1)</f>
        <v>0</v>
      </c>
      <c r="I431" s="76">
        <f>SUMIFS('اليومية العامة'!$M$6:$M$1600,'اليومية العامة'!$J$6:$J$1600,$B431,'اليومية العامة'!$B$6:$B$1600,$H$1)</f>
        <v>0</v>
      </c>
      <c r="J431" s="76">
        <f>SUMIFS('اليومية العامة'!$I$6:$I$1600,'اليومية العامة'!$F$6:$F$1600,$B431,'اليومية العامة'!$B$6:$B$1600,$J$1)</f>
        <v>0</v>
      </c>
      <c r="K431" s="76">
        <f>SUMIFS('اليومية العامة'!$M$6:$M$1600,'اليومية العامة'!$J$6:$J$1600,$B431,'اليومية العامة'!$B$6:$B$1600,$J$1)</f>
        <v>0</v>
      </c>
      <c r="L431" s="76">
        <f>SUMIFS('اليومية العامة'!$I$6:$I$1600,'اليومية العامة'!$F$6:$F$1600,$B431,'اليومية العامة'!$B$6:$B$1600,$L$1)</f>
        <v>0</v>
      </c>
      <c r="M431" s="76">
        <f>SUMIFS('اليومية العامة'!$M$6:$M$1600,'اليومية العامة'!$J$6:$J$1600,$B431,'اليومية العامة'!$B$6:$B$1600,$L$1)</f>
        <v>0</v>
      </c>
      <c r="N431" s="76">
        <f>SUMIFS('اليومية العامة'!$I$6:$I$1600,'اليومية العامة'!$F$6:$F$1600,$B431,'اليومية العامة'!$B$6:$B$1600,$N$1)</f>
        <v>0</v>
      </c>
      <c r="O431" s="76">
        <f>SUMIFS('اليومية العامة'!$M$6:$M$1600,'اليومية العامة'!$J$6:$J$1600,$B431,'اليومية العامة'!$B$6:$B$1600,$N$1)</f>
        <v>0</v>
      </c>
      <c r="P431" s="76">
        <f>SUMIFS('اليومية العامة'!$I$6:$I$1600,'اليومية العامة'!$F$6:$F$1600,$B431,'اليومية العامة'!$B$6:$B$1600,$P$1)</f>
        <v>0</v>
      </c>
      <c r="Q431" s="76">
        <f>SUMIFS('اليومية العامة'!$M$6:$M$1600,'اليومية العامة'!$J$6:$J$1600,$B431,'اليومية العامة'!$B$6:$B$1600,$P$1)</f>
        <v>0</v>
      </c>
      <c r="R431" s="76">
        <f>SUMIFS('اليومية العامة'!$I$6:$I$1600,'اليومية العامة'!$F$6:$F$1600,$B431,'اليومية العامة'!$B$6:$B$1600,$R$1)</f>
        <v>0</v>
      </c>
      <c r="S431" s="76">
        <f>SUMIFS('اليومية العامة'!$M$6:$M$1600,'اليومية العامة'!$J$6:$J$1600,$B431,'اليومية العامة'!$B$6:$B$1600,$R$1)</f>
        <v>0</v>
      </c>
      <c r="T431" s="76">
        <f>SUMIFS('اليومية العامة'!$I$6:$I$1600,'اليومية العامة'!$F$6:$F$1600,$B431,'اليومية العامة'!$B$6:$B$1600,$T$1)</f>
        <v>0</v>
      </c>
      <c r="U431" s="76">
        <f>SUMIFS('اليومية العامة'!$M$6:$M$1600,'اليومية العامة'!$J$6:$J$1600,$B431,'اليومية العامة'!$B$6:$B$1600,$T$1)</f>
        <v>0</v>
      </c>
      <c r="V431" s="76">
        <f>SUMIFS('اليومية العامة'!$I$6:$I$1600,'اليومية العامة'!$F$6:$F$1600,$B431,'اليومية العامة'!$B$6:$B$1600,$V$1)</f>
        <v>0</v>
      </c>
      <c r="W431" s="76">
        <f>SUMIFS('اليومية العامة'!$M$6:$M$1600,'اليومية العامة'!$J$6:$J$1600,$B431,'اليومية العامة'!$B$6:$B$1600,$V$1)</f>
        <v>0</v>
      </c>
      <c r="X431" s="76">
        <f>SUMIFS('اليومية العامة'!$I$6:$I$1600,'اليومية العامة'!$F$6:$F$1600,$B431,'اليومية العامة'!$B$6:$B$1600,$X$1)</f>
        <v>0</v>
      </c>
      <c r="Y431" s="76">
        <f>SUMIFS('اليومية العامة'!$M$6:$M$1600,'اليومية العامة'!$J$6:$J$1600,$B431,'اليومية العامة'!$B$6:$B$1600,$X$1)</f>
        <v>0</v>
      </c>
      <c r="Z431" s="76">
        <f>SUMIFS('اليومية العامة'!$I$6:$I$1600,'اليومية العامة'!$F$6:$F$1600,$B431,'اليومية العامة'!$B$6:$B$1600,$Z$1)</f>
        <v>0</v>
      </c>
      <c r="AA431" s="76">
        <f>SUMIFS('اليومية العامة'!$M$6:$M$1600,'اليومية العامة'!$J$6:$J$1600,$B431,'اليومية العامة'!$B$6:$B$1600,$Z$1)</f>
        <v>0</v>
      </c>
      <c r="AB431" s="76">
        <f>SUMIFS('اليومية العامة'!$I$6:$I$1600,'اليومية العامة'!$F$6:$F$1600,$B431,'اليومية العامة'!$B$6:$B$1600,$AB$1)</f>
        <v>0</v>
      </c>
      <c r="AC431" s="76">
        <f>SUMIFS('اليومية العامة'!$M$6:$M$1600,'اليومية العامة'!$J$6:$J$1600,$B431,'اليومية العامة'!$B$6:$B$1600,$AB$1)</f>
        <v>0</v>
      </c>
      <c r="AD431" s="76">
        <f t="shared" ref="AD431:AD494" si="24">SUMIF($F$2:$AC$2,$AD$2,F431:AC431)</f>
        <v>0</v>
      </c>
      <c r="AE431" s="76">
        <f t="shared" ref="AE431:AE494" si="25">SUMIF($F$2:$AC$2,$AE$2,F431:AC431)</f>
        <v>0</v>
      </c>
      <c r="AF431" s="20" t="str">
        <f t="shared" ref="AF431:AF494" si="26">IF(AD431+AE431&gt;0,TRUE,"")</f>
        <v/>
      </c>
    </row>
    <row r="432" spans="1:32" x14ac:dyDescent="0.25">
      <c r="A432" s="75">
        <f>'دليل الحسابات'!A431</f>
        <v>0</v>
      </c>
      <c r="B432" s="75">
        <f>'دليل الحسابات'!B431</f>
        <v>0</v>
      </c>
      <c r="C432" s="75">
        <f>'دليل الحسابات'!C431</f>
        <v>0</v>
      </c>
      <c r="D432" s="76">
        <f>SUMIFS('القيد الإفتتاحي'!$I$6:$I$1600,'القيد الإفتتاحي'!$F$6:$F$1600,$B432,'القيد الإفتتاحي'!$B$6:$B$1600,$D$1)</f>
        <v>0</v>
      </c>
      <c r="E432" s="76">
        <f>SUMIFS('القيد الإفتتاحي'!$M$6:$M$1600,'القيد الإفتتاحي'!$J$6:$J$1600,$B432,'القيد الإفتتاحي'!$B$6:$B$1600,$D$1)</f>
        <v>0</v>
      </c>
      <c r="F432" s="76">
        <f>SUMIFS('اليومية العامة'!$I$6:$I$1600,'اليومية العامة'!$F$6:$F$1600,$B432,'اليومية العامة'!$B$6:$B$1600,$F$1)</f>
        <v>0</v>
      </c>
      <c r="G432" s="76">
        <f>SUMIFS('اليومية العامة'!$M$6:$M$1600,'اليومية العامة'!$J$6:$J$1600,$B432,'اليومية العامة'!$B$6:$B$1600,$F$1)</f>
        <v>0</v>
      </c>
      <c r="H432" s="76">
        <f>SUMIFS('اليومية العامة'!$I$6:$I$1600,'اليومية العامة'!$F$6:$F$1600,$B432,'اليومية العامة'!$B$6:$B$1600,$H$1)</f>
        <v>0</v>
      </c>
      <c r="I432" s="76">
        <f>SUMIFS('اليومية العامة'!$M$6:$M$1600,'اليومية العامة'!$J$6:$J$1600,$B432,'اليومية العامة'!$B$6:$B$1600,$H$1)</f>
        <v>0</v>
      </c>
      <c r="J432" s="76">
        <f>SUMIFS('اليومية العامة'!$I$6:$I$1600,'اليومية العامة'!$F$6:$F$1600,$B432,'اليومية العامة'!$B$6:$B$1600,$J$1)</f>
        <v>0</v>
      </c>
      <c r="K432" s="76">
        <f>SUMIFS('اليومية العامة'!$M$6:$M$1600,'اليومية العامة'!$J$6:$J$1600,$B432,'اليومية العامة'!$B$6:$B$1600,$J$1)</f>
        <v>0</v>
      </c>
      <c r="L432" s="76">
        <f>SUMIFS('اليومية العامة'!$I$6:$I$1600,'اليومية العامة'!$F$6:$F$1600,$B432,'اليومية العامة'!$B$6:$B$1600,$L$1)</f>
        <v>0</v>
      </c>
      <c r="M432" s="76">
        <f>SUMIFS('اليومية العامة'!$M$6:$M$1600,'اليومية العامة'!$J$6:$J$1600,$B432,'اليومية العامة'!$B$6:$B$1600,$L$1)</f>
        <v>0</v>
      </c>
      <c r="N432" s="76">
        <f>SUMIFS('اليومية العامة'!$I$6:$I$1600,'اليومية العامة'!$F$6:$F$1600,$B432,'اليومية العامة'!$B$6:$B$1600,$N$1)</f>
        <v>0</v>
      </c>
      <c r="O432" s="76">
        <f>SUMIFS('اليومية العامة'!$M$6:$M$1600,'اليومية العامة'!$J$6:$J$1600,$B432,'اليومية العامة'!$B$6:$B$1600,$N$1)</f>
        <v>0</v>
      </c>
      <c r="P432" s="76">
        <f>SUMIFS('اليومية العامة'!$I$6:$I$1600,'اليومية العامة'!$F$6:$F$1600,$B432,'اليومية العامة'!$B$6:$B$1600,$P$1)</f>
        <v>0</v>
      </c>
      <c r="Q432" s="76">
        <f>SUMIFS('اليومية العامة'!$M$6:$M$1600,'اليومية العامة'!$J$6:$J$1600,$B432,'اليومية العامة'!$B$6:$B$1600,$P$1)</f>
        <v>0</v>
      </c>
      <c r="R432" s="76">
        <f>SUMIFS('اليومية العامة'!$I$6:$I$1600,'اليومية العامة'!$F$6:$F$1600,$B432,'اليومية العامة'!$B$6:$B$1600,$R$1)</f>
        <v>0</v>
      </c>
      <c r="S432" s="76">
        <f>SUMIFS('اليومية العامة'!$M$6:$M$1600,'اليومية العامة'!$J$6:$J$1600,$B432,'اليومية العامة'!$B$6:$B$1600,$R$1)</f>
        <v>0</v>
      </c>
      <c r="T432" s="76">
        <f>SUMIFS('اليومية العامة'!$I$6:$I$1600,'اليومية العامة'!$F$6:$F$1600,$B432,'اليومية العامة'!$B$6:$B$1600,$T$1)</f>
        <v>0</v>
      </c>
      <c r="U432" s="76">
        <f>SUMIFS('اليومية العامة'!$M$6:$M$1600,'اليومية العامة'!$J$6:$J$1600,$B432,'اليومية العامة'!$B$6:$B$1600,$T$1)</f>
        <v>0</v>
      </c>
      <c r="V432" s="76">
        <f>SUMIFS('اليومية العامة'!$I$6:$I$1600,'اليومية العامة'!$F$6:$F$1600,$B432,'اليومية العامة'!$B$6:$B$1600,$V$1)</f>
        <v>0</v>
      </c>
      <c r="W432" s="76">
        <f>SUMIFS('اليومية العامة'!$M$6:$M$1600,'اليومية العامة'!$J$6:$J$1600,$B432,'اليومية العامة'!$B$6:$B$1600,$V$1)</f>
        <v>0</v>
      </c>
      <c r="X432" s="76">
        <f>SUMIFS('اليومية العامة'!$I$6:$I$1600,'اليومية العامة'!$F$6:$F$1600,$B432,'اليومية العامة'!$B$6:$B$1600,$X$1)</f>
        <v>0</v>
      </c>
      <c r="Y432" s="76">
        <f>SUMIFS('اليومية العامة'!$M$6:$M$1600,'اليومية العامة'!$J$6:$J$1600,$B432,'اليومية العامة'!$B$6:$B$1600,$X$1)</f>
        <v>0</v>
      </c>
      <c r="Z432" s="76">
        <f>SUMIFS('اليومية العامة'!$I$6:$I$1600,'اليومية العامة'!$F$6:$F$1600,$B432,'اليومية العامة'!$B$6:$B$1600,$Z$1)</f>
        <v>0</v>
      </c>
      <c r="AA432" s="76">
        <f>SUMIFS('اليومية العامة'!$M$6:$M$1600,'اليومية العامة'!$J$6:$J$1600,$B432,'اليومية العامة'!$B$6:$B$1600,$Z$1)</f>
        <v>0</v>
      </c>
      <c r="AB432" s="76">
        <f>SUMIFS('اليومية العامة'!$I$6:$I$1600,'اليومية العامة'!$F$6:$F$1600,$B432,'اليومية العامة'!$B$6:$B$1600,$AB$1)</f>
        <v>0</v>
      </c>
      <c r="AC432" s="76">
        <f>SUMIFS('اليومية العامة'!$M$6:$M$1600,'اليومية العامة'!$J$6:$J$1600,$B432,'اليومية العامة'!$B$6:$B$1600,$AB$1)</f>
        <v>0</v>
      </c>
      <c r="AD432" s="76">
        <f t="shared" si="24"/>
        <v>0</v>
      </c>
      <c r="AE432" s="76">
        <f t="shared" si="25"/>
        <v>0</v>
      </c>
      <c r="AF432" s="20" t="str">
        <f t="shared" si="26"/>
        <v/>
      </c>
    </row>
    <row r="433" spans="1:32" x14ac:dyDescent="0.25">
      <c r="A433" s="75">
        <f>'دليل الحسابات'!A432</f>
        <v>0</v>
      </c>
      <c r="B433" s="75">
        <f>'دليل الحسابات'!B432</f>
        <v>0</v>
      </c>
      <c r="C433" s="75">
        <f>'دليل الحسابات'!C432</f>
        <v>0</v>
      </c>
      <c r="D433" s="76">
        <f>SUMIFS('القيد الإفتتاحي'!$I$6:$I$1600,'القيد الإفتتاحي'!$F$6:$F$1600,$B433,'القيد الإفتتاحي'!$B$6:$B$1600,$D$1)</f>
        <v>0</v>
      </c>
      <c r="E433" s="76">
        <f>SUMIFS('القيد الإفتتاحي'!$M$6:$M$1600,'القيد الإفتتاحي'!$J$6:$J$1600,$B433,'القيد الإفتتاحي'!$B$6:$B$1600,$D$1)</f>
        <v>0</v>
      </c>
      <c r="F433" s="76">
        <f>SUMIFS('اليومية العامة'!$I$6:$I$1600,'اليومية العامة'!$F$6:$F$1600,$B433,'اليومية العامة'!$B$6:$B$1600,$F$1)</f>
        <v>0</v>
      </c>
      <c r="G433" s="76">
        <f>SUMIFS('اليومية العامة'!$M$6:$M$1600,'اليومية العامة'!$J$6:$J$1600,$B433,'اليومية العامة'!$B$6:$B$1600,$F$1)</f>
        <v>0</v>
      </c>
      <c r="H433" s="76">
        <f>SUMIFS('اليومية العامة'!$I$6:$I$1600,'اليومية العامة'!$F$6:$F$1600,$B433,'اليومية العامة'!$B$6:$B$1600,$H$1)</f>
        <v>0</v>
      </c>
      <c r="I433" s="76">
        <f>SUMIFS('اليومية العامة'!$M$6:$M$1600,'اليومية العامة'!$J$6:$J$1600,$B433,'اليومية العامة'!$B$6:$B$1600,$H$1)</f>
        <v>0</v>
      </c>
      <c r="J433" s="76">
        <f>SUMIFS('اليومية العامة'!$I$6:$I$1600,'اليومية العامة'!$F$6:$F$1600,$B433,'اليومية العامة'!$B$6:$B$1600,$J$1)</f>
        <v>0</v>
      </c>
      <c r="K433" s="76">
        <f>SUMIFS('اليومية العامة'!$M$6:$M$1600,'اليومية العامة'!$J$6:$J$1600,$B433,'اليومية العامة'!$B$6:$B$1600,$J$1)</f>
        <v>0</v>
      </c>
      <c r="L433" s="76">
        <f>SUMIFS('اليومية العامة'!$I$6:$I$1600,'اليومية العامة'!$F$6:$F$1600,$B433,'اليومية العامة'!$B$6:$B$1600,$L$1)</f>
        <v>0</v>
      </c>
      <c r="M433" s="76">
        <f>SUMIFS('اليومية العامة'!$M$6:$M$1600,'اليومية العامة'!$J$6:$J$1600,$B433,'اليومية العامة'!$B$6:$B$1600,$L$1)</f>
        <v>0</v>
      </c>
      <c r="N433" s="76">
        <f>SUMIFS('اليومية العامة'!$I$6:$I$1600,'اليومية العامة'!$F$6:$F$1600,$B433,'اليومية العامة'!$B$6:$B$1600,$N$1)</f>
        <v>0</v>
      </c>
      <c r="O433" s="76">
        <f>SUMIFS('اليومية العامة'!$M$6:$M$1600,'اليومية العامة'!$J$6:$J$1600,$B433,'اليومية العامة'!$B$6:$B$1600,$N$1)</f>
        <v>0</v>
      </c>
      <c r="P433" s="76">
        <f>SUMIFS('اليومية العامة'!$I$6:$I$1600,'اليومية العامة'!$F$6:$F$1600,$B433,'اليومية العامة'!$B$6:$B$1600,$P$1)</f>
        <v>0</v>
      </c>
      <c r="Q433" s="76">
        <f>SUMIFS('اليومية العامة'!$M$6:$M$1600,'اليومية العامة'!$J$6:$J$1600,$B433,'اليومية العامة'!$B$6:$B$1600,$P$1)</f>
        <v>0</v>
      </c>
      <c r="R433" s="76">
        <f>SUMIFS('اليومية العامة'!$I$6:$I$1600,'اليومية العامة'!$F$6:$F$1600,$B433,'اليومية العامة'!$B$6:$B$1600,$R$1)</f>
        <v>0</v>
      </c>
      <c r="S433" s="76">
        <f>SUMIFS('اليومية العامة'!$M$6:$M$1600,'اليومية العامة'!$J$6:$J$1600,$B433,'اليومية العامة'!$B$6:$B$1600,$R$1)</f>
        <v>0</v>
      </c>
      <c r="T433" s="76">
        <f>SUMIFS('اليومية العامة'!$I$6:$I$1600,'اليومية العامة'!$F$6:$F$1600,$B433,'اليومية العامة'!$B$6:$B$1600,$T$1)</f>
        <v>0</v>
      </c>
      <c r="U433" s="76">
        <f>SUMIFS('اليومية العامة'!$M$6:$M$1600,'اليومية العامة'!$J$6:$J$1600,$B433,'اليومية العامة'!$B$6:$B$1600,$T$1)</f>
        <v>0</v>
      </c>
      <c r="V433" s="76">
        <f>SUMIFS('اليومية العامة'!$I$6:$I$1600,'اليومية العامة'!$F$6:$F$1600,$B433,'اليومية العامة'!$B$6:$B$1600,$V$1)</f>
        <v>0</v>
      </c>
      <c r="W433" s="76">
        <f>SUMIFS('اليومية العامة'!$M$6:$M$1600,'اليومية العامة'!$J$6:$J$1600,$B433,'اليومية العامة'!$B$6:$B$1600,$V$1)</f>
        <v>0</v>
      </c>
      <c r="X433" s="76">
        <f>SUMIFS('اليومية العامة'!$I$6:$I$1600,'اليومية العامة'!$F$6:$F$1600,$B433,'اليومية العامة'!$B$6:$B$1600,$X$1)</f>
        <v>0</v>
      </c>
      <c r="Y433" s="76">
        <f>SUMIFS('اليومية العامة'!$M$6:$M$1600,'اليومية العامة'!$J$6:$J$1600,$B433,'اليومية العامة'!$B$6:$B$1600,$X$1)</f>
        <v>0</v>
      </c>
      <c r="Z433" s="76">
        <f>SUMIFS('اليومية العامة'!$I$6:$I$1600,'اليومية العامة'!$F$6:$F$1600,$B433,'اليومية العامة'!$B$6:$B$1600,$Z$1)</f>
        <v>0</v>
      </c>
      <c r="AA433" s="76">
        <f>SUMIFS('اليومية العامة'!$M$6:$M$1600,'اليومية العامة'!$J$6:$J$1600,$B433,'اليومية العامة'!$B$6:$B$1600,$Z$1)</f>
        <v>0</v>
      </c>
      <c r="AB433" s="76">
        <f>SUMIFS('اليومية العامة'!$I$6:$I$1600,'اليومية العامة'!$F$6:$F$1600,$B433,'اليومية العامة'!$B$6:$B$1600,$AB$1)</f>
        <v>0</v>
      </c>
      <c r="AC433" s="76">
        <f>SUMIFS('اليومية العامة'!$M$6:$M$1600,'اليومية العامة'!$J$6:$J$1600,$B433,'اليومية العامة'!$B$6:$B$1600,$AB$1)</f>
        <v>0</v>
      </c>
      <c r="AD433" s="76">
        <f t="shared" si="24"/>
        <v>0</v>
      </c>
      <c r="AE433" s="76">
        <f t="shared" si="25"/>
        <v>0</v>
      </c>
      <c r="AF433" s="20" t="str">
        <f t="shared" si="26"/>
        <v/>
      </c>
    </row>
    <row r="434" spans="1:32" x14ac:dyDescent="0.25">
      <c r="A434" s="75">
        <f>'دليل الحسابات'!A433</f>
        <v>0</v>
      </c>
      <c r="B434" s="75">
        <f>'دليل الحسابات'!B433</f>
        <v>0</v>
      </c>
      <c r="C434" s="75">
        <f>'دليل الحسابات'!C433</f>
        <v>0</v>
      </c>
      <c r="D434" s="76">
        <f>SUMIFS('القيد الإفتتاحي'!$I$6:$I$1600,'القيد الإفتتاحي'!$F$6:$F$1600,$B434,'القيد الإفتتاحي'!$B$6:$B$1600,$D$1)</f>
        <v>0</v>
      </c>
      <c r="E434" s="76">
        <f>SUMIFS('القيد الإفتتاحي'!$M$6:$M$1600,'القيد الإفتتاحي'!$J$6:$J$1600,$B434,'القيد الإفتتاحي'!$B$6:$B$1600,$D$1)</f>
        <v>0</v>
      </c>
      <c r="F434" s="76">
        <f>SUMIFS('اليومية العامة'!$I$6:$I$1600,'اليومية العامة'!$F$6:$F$1600,$B434,'اليومية العامة'!$B$6:$B$1600,$F$1)</f>
        <v>0</v>
      </c>
      <c r="G434" s="76">
        <f>SUMIFS('اليومية العامة'!$M$6:$M$1600,'اليومية العامة'!$J$6:$J$1600,$B434,'اليومية العامة'!$B$6:$B$1600,$F$1)</f>
        <v>0</v>
      </c>
      <c r="H434" s="76">
        <f>SUMIFS('اليومية العامة'!$I$6:$I$1600,'اليومية العامة'!$F$6:$F$1600,$B434,'اليومية العامة'!$B$6:$B$1600,$H$1)</f>
        <v>0</v>
      </c>
      <c r="I434" s="76">
        <f>SUMIFS('اليومية العامة'!$M$6:$M$1600,'اليومية العامة'!$J$6:$J$1600,$B434,'اليومية العامة'!$B$6:$B$1600,$H$1)</f>
        <v>0</v>
      </c>
      <c r="J434" s="76">
        <f>SUMIFS('اليومية العامة'!$I$6:$I$1600,'اليومية العامة'!$F$6:$F$1600,$B434,'اليومية العامة'!$B$6:$B$1600,$J$1)</f>
        <v>0</v>
      </c>
      <c r="K434" s="76">
        <f>SUMIFS('اليومية العامة'!$M$6:$M$1600,'اليومية العامة'!$J$6:$J$1600,$B434,'اليومية العامة'!$B$6:$B$1600,$J$1)</f>
        <v>0</v>
      </c>
      <c r="L434" s="76">
        <f>SUMIFS('اليومية العامة'!$I$6:$I$1600,'اليومية العامة'!$F$6:$F$1600,$B434,'اليومية العامة'!$B$6:$B$1600,$L$1)</f>
        <v>0</v>
      </c>
      <c r="M434" s="76">
        <f>SUMIFS('اليومية العامة'!$M$6:$M$1600,'اليومية العامة'!$J$6:$J$1600,$B434,'اليومية العامة'!$B$6:$B$1600,$L$1)</f>
        <v>0</v>
      </c>
      <c r="N434" s="76">
        <f>SUMIFS('اليومية العامة'!$I$6:$I$1600,'اليومية العامة'!$F$6:$F$1600,$B434,'اليومية العامة'!$B$6:$B$1600,$N$1)</f>
        <v>0</v>
      </c>
      <c r="O434" s="76">
        <f>SUMIFS('اليومية العامة'!$M$6:$M$1600,'اليومية العامة'!$J$6:$J$1600,$B434,'اليومية العامة'!$B$6:$B$1600,$N$1)</f>
        <v>0</v>
      </c>
      <c r="P434" s="76">
        <f>SUMIFS('اليومية العامة'!$I$6:$I$1600,'اليومية العامة'!$F$6:$F$1600,$B434,'اليومية العامة'!$B$6:$B$1600,$P$1)</f>
        <v>0</v>
      </c>
      <c r="Q434" s="76">
        <f>SUMIFS('اليومية العامة'!$M$6:$M$1600,'اليومية العامة'!$J$6:$J$1600,$B434,'اليومية العامة'!$B$6:$B$1600,$P$1)</f>
        <v>0</v>
      </c>
      <c r="R434" s="76">
        <f>SUMIFS('اليومية العامة'!$I$6:$I$1600,'اليومية العامة'!$F$6:$F$1600,$B434,'اليومية العامة'!$B$6:$B$1600,$R$1)</f>
        <v>0</v>
      </c>
      <c r="S434" s="76">
        <f>SUMIFS('اليومية العامة'!$M$6:$M$1600,'اليومية العامة'!$J$6:$J$1600,$B434,'اليومية العامة'!$B$6:$B$1600,$R$1)</f>
        <v>0</v>
      </c>
      <c r="T434" s="76">
        <f>SUMIFS('اليومية العامة'!$I$6:$I$1600,'اليومية العامة'!$F$6:$F$1600,$B434,'اليومية العامة'!$B$6:$B$1600,$T$1)</f>
        <v>0</v>
      </c>
      <c r="U434" s="76">
        <f>SUMIFS('اليومية العامة'!$M$6:$M$1600,'اليومية العامة'!$J$6:$J$1600,$B434,'اليومية العامة'!$B$6:$B$1600,$T$1)</f>
        <v>0</v>
      </c>
      <c r="V434" s="76">
        <f>SUMIFS('اليومية العامة'!$I$6:$I$1600,'اليومية العامة'!$F$6:$F$1600,$B434,'اليومية العامة'!$B$6:$B$1600,$V$1)</f>
        <v>0</v>
      </c>
      <c r="W434" s="76">
        <f>SUMIFS('اليومية العامة'!$M$6:$M$1600,'اليومية العامة'!$J$6:$J$1600,$B434,'اليومية العامة'!$B$6:$B$1600,$V$1)</f>
        <v>0</v>
      </c>
      <c r="X434" s="76">
        <f>SUMIFS('اليومية العامة'!$I$6:$I$1600,'اليومية العامة'!$F$6:$F$1600,$B434,'اليومية العامة'!$B$6:$B$1600,$X$1)</f>
        <v>0</v>
      </c>
      <c r="Y434" s="76">
        <f>SUMIFS('اليومية العامة'!$M$6:$M$1600,'اليومية العامة'!$J$6:$J$1600,$B434,'اليومية العامة'!$B$6:$B$1600,$X$1)</f>
        <v>0</v>
      </c>
      <c r="Z434" s="76">
        <f>SUMIFS('اليومية العامة'!$I$6:$I$1600,'اليومية العامة'!$F$6:$F$1600,$B434,'اليومية العامة'!$B$6:$B$1600,$Z$1)</f>
        <v>0</v>
      </c>
      <c r="AA434" s="76">
        <f>SUMIFS('اليومية العامة'!$M$6:$M$1600,'اليومية العامة'!$J$6:$J$1600,$B434,'اليومية العامة'!$B$6:$B$1600,$Z$1)</f>
        <v>0</v>
      </c>
      <c r="AB434" s="76">
        <f>SUMIFS('اليومية العامة'!$I$6:$I$1600,'اليومية العامة'!$F$6:$F$1600,$B434,'اليومية العامة'!$B$6:$B$1600,$AB$1)</f>
        <v>0</v>
      </c>
      <c r="AC434" s="76">
        <f>SUMIFS('اليومية العامة'!$M$6:$M$1600,'اليومية العامة'!$J$6:$J$1600,$B434,'اليومية العامة'!$B$6:$B$1600,$AB$1)</f>
        <v>0</v>
      </c>
      <c r="AD434" s="76">
        <f t="shared" si="24"/>
        <v>0</v>
      </c>
      <c r="AE434" s="76">
        <f t="shared" si="25"/>
        <v>0</v>
      </c>
      <c r="AF434" s="20" t="str">
        <f t="shared" si="26"/>
        <v/>
      </c>
    </row>
    <row r="435" spans="1:32" x14ac:dyDescent="0.25">
      <c r="A435" s="75">
        <f>'دليل الحسابات'!A434</f>
        <v>0</v>
      </c>
      <c r="B435" s="75">
        <f>'دليل الحسابات'!B434</f>
        <v>0</v>
      </c>
      <c r="C435" s="75">
        <f>'دليل الحسابات'!C434</f>
        <v>0</v>
      </c>
      <c r="D435" s="76">
        <f>SUMIFS('القيد الإفتتاحي'!$I$6:$I$1600,'القيد الإفتتاحي'!$F$6:$F$1600,$B435,'القيد الإفتتاحي'!$B$6:$B$1600,$D$1)</f>
        <v>0</v>
      </c>
      <c r="E435" s="76">
        <f>SUMIFS('القيد الإفتتاحي'!$M$6:$M$1600,'القيد الإفتتاحي'!$J$6:$J$1600,$B435,'القيد الإفتتاحي'!$B$6:$B$1600,$D$1)</f>
        <v>0</v>
      </c>
      <c r="F435" s="76">
        <f>SUMIFS('اليومية العامة'!$I$6:$I$1600,'اليومية العامة'!$F$6:$F$1600,$B435,'اليومية العامة'!$B$6:$B$1600,$F$1)</f>
        <v>0</v>
      </c>
      <c r="G435" s="76">
        <f>SUMIFS('اليومية العامة'!$M$6:$M$1600,'اليومية العامة'!$J$6:$J$1600,$B435,'اليومية العامة'!$B$6:$B$1600,$F$1)</f>
        <v>0</v>
      </c>
      <c r="H435" s="76">
        <f>SUMIFS('اليومية العامة'!$I$6:$I$1600,'اليومية العامة'!$F$6:$F$1600,$B435,'اليومية العامة'!$B$6:$B$1600,$H$1)</f>
        <v>0</v>
      </c>
      <c r="I435" s="76">
        <f>SUMIFS('اليومية العامة'!$M$6:$M$1600,'اليومية العامة'!$J$6:$J$1600,$B435,'اليومية العامة'!$B$6:$B$1600,$H$1)</f>
        <v>0</v>
      </c>
      <c r="J435" s="76">
        <f>SUMIFS('اليومية العامة'!$I$6:$I$1600,'اليومية العامة'!$F$6:$F$1600,$B435,'اليومية العامة'!$B$6:$B$1600,$J$1)</f>
        <v>0</v>
      </c>
      <c r="K435" s="76">
        <f>SUMIFS('اليومية العامة'!$M$6:$M$1600,'اليومية العامة'!$J$6:$J$1600,$B435,'اليومية العامة'!$B$6:$B$1600,$J$1)</f>
        <v>0</v>
      </c>
      <c r="L435" s="76">
        <f>SUMIFS('اليومية العامة'!$I$6:$I$1600,'اليومية العامة'!$F$6:$F$1600,$B435,'اليومية العامة'!$B$6:$B$1600,$L$1)</f>
        <v>0</v>
      </c>
      <c r="M435" s="76">
        <f>SUMIFS('اليومية العامة'!$M$6:$M$1600,'اليومية العامة'!$J$6:$J$1600,$B435,'اليومية العامة'!$B$6:$B$1600,$L$1)</f>
        <v>0</v>
      </c>
      <c r="N435" s="76">
        <f>SUMIFS('اليومية العامة'!$I$6:$I$1600,'اليومية العامة'!$F$6:$F$1600,$B435,'اليومية العامة'!$B$6:$B$1600,$N$1)</f>
        <v>0</v>
      </c>
      <c r="O435" s="76">
        <f>SUMIFS('اليومية العامة'!$M$6:$M$1600,'اليومية العامة'!$J$6:$J$1600,$B435,'اليومية العامة'!$B$6:$B$1600,$N$1)</f>
        <v>0</v>
      </c>
      <c r="P435" s="76">
        <f>SUMIFS('اليومية العامة'!$I$6:$I$1600,'اليومية العامة'!$F$6:$F$1600,$B435,'اليومية العامة'!$B$6:$B$1600,$P$1)</f>
        <v>0</v>
      </c>
      <c r="Q435" s="76">
        <f>SUMIFS('اليومية العامة'!$M$6:$M$1600,'اليومية العامة'!$J$6:$J$1600,$B435,'اليومية العامة'!$B$6:$B$1600,$P$1)</f>
        <v>0</v>
      </c>
      <c r="R435" s="76">
        <f>SUMIFS('اليومية العامة'!$I$6:$I$1600,'اليومية العامة'!$F$6:$F$1600,$B435,'اليومية العامة'!$B$6:$B$1600,$R$1)</f>
        <v>0</v>
      </c>
      <c r="S435" s="76">
        <f>SUMIFS('اليومية العامة'!$M$6:$M$1600,'اليومية العامة'!$J$6:$J$1600,$B435,'اليومية العامة'!$B$6:$B$1600,$R$1)</f>
        <v>0</v>
      </c>
      <c r="T435" s="76">
        <f>SUMIFS('اليومية العامة'!$I$6:$I$1600,'اليومية العامة'!$F$6:$F$1600,$B435,'اليومية العامة'!$B$6:$B$1600,$T$1)</f>
        <v>0</v>
      </c>
      <c r="U435" s="76">
        <f>SUMIFS('اليومية العامة'!$M$6:$M$1600,'اليومية العامة'!$J$6:$J$1600,$B435,'اليومية العامة'!$B$6:$B$1600,$T$1)</f>
        <v>0</v>
      </c>
      <c r="V435" s="76">
        <f>SUMIFS('اليومية العامة'!$I$6:$I$1600,'اليومية العامة'!$F$6:$F$1600,$B435,'اليومية العامة'!$B$6:$B$1600,$V$1)</f>
        <v>0</v>
      </c>
      <c r="W435" s="76">
        <f>SUMIFS('اليومية العامة'!$M$6:$M$1600,'اليومية العامة'!$J$6:$J$1600,$B435,'اليومية العامة'!$B$6:$B$1600,$V$1)</f>
        <v>0</v>
      </c>
      <c r="X435" s="76">
        <f>SUMIFS('اليومية العامة'!$I$6:$I$1600,'اليومية العامة'!$F$6:$F$1600,$B435,'اليومية العامة'!$B$6:$B$1600,$X$1)</f>
        <v>0</v>
      </c>
      <c r="Y435" s="76">
        <f>SUMIFS('اليومية العامة'!$M$6:$M$1600,'اليومية العامة'!$J$6:$J$1600,$B435,'اليومية العامة'!$B$6:$B$1600,$X$1)</f>
        <v>0</v>
      </c>
      <c r="Z435" s="76">
        <f>SUMIFS('اليومية العامة'!$I$6:$I$1600,'اليومية العامة'!$F$6:$F$1600,$B435,'اليومية العامة'!$B$6:$B$1600,$Z$1)</f>
        <v>0</v>
      </c>
      <c r="AA435" s="76">
        <f>SUMIFS('اليومية العامة'!$M$6:$M$1600,'اليومية العامة'!$J$6:$J$1600,$B435,'اليومية العامة'!$B$6:$B$1600,$Z$1)</f>
        <v>0</v>
      </c>
      <c r="AB435" s="76">
        <f>SUMIFS('اليومية العامة'!$I$6:$I$1600,'اليومية العامة'!$F$6:$F$1600,$B435,'اليومية العامة'!$B$6:$B$1600,$AB$1)</f>
        <v>0</v>
      </c>
      <c r="AC435" s="76">
        <f>SUMIFS('اليومية العامة'!$M$6:$M$1600,'اليومية العامة'!$J$6:$J$1600,$B435,'اليومية العامة'!$B$6:$B$1600,$AB$1)</f>
        <v>0</v>
      </c>
      <c r="AD435" s="76">
        <f t="shared" si="24"/>
        <v>0</v>
      </c>
      <c r="AE435" s="76">
        <f t="shared" si="25"/>
        <v>0</v>
      </c>
      <c r="AF435" s="20" t="str">
        <f t="shared" si="26"/>
        <v/>
      </c>
    </row>
    <row r="436" spans="1:32" x14ac:dyDescent="0.25">
      <c r="A436" s="75">
        <f>'دليل الحسابات'!A435</f>
        <v>0</v>
      </c>
      <c r="B436" s="75">
        <f>'دليل الحسابات'!B435</f>
        <v>0</v>
      </c>
      <c r="C436" s="75">
        <f>'دليل الحسابات'!C435</f>
        <v>0</v>
      </c>
      <c r="D436" s="76">
        <f>SUMIFS('القيد الإفتتاحي'!$I$6:$I$1600,'القيد الإفتتاحي'!$F$6:$F$1600,$B436,'القيد الإفتتاحي'!$B$6:$B$1600,$D$1)</f>
        <v>0</v>
      </c>
      <c r="E436" s="76">
        <f>SUMIFS('القيد الإفتتاحي'!$M$6:$M$1600,'القيد الإفتتاحي'!$J$6:$J$1600,$B436,'القيد الإفتتاحي'!$B$6:$B$1600,$D$1)</f>
        <v>0</v>
      </c>
      <c r="F436" s="76">
        <f>SUMIFS('اليومية العامة'!$I$6:$I$1600,'اليومية العامة'!$F$6:$F$1600,$B436,'اليومية العامة'!$B$6:$B$1600,$F$1)</f>
        <v>0</v>
      </c>
      <c r="G436" s="76">
        <f>SUMIFS('اليومية العامة'!$M$6:$M$1600,'اليومية العامة'!$J$6:$J$1600,$B436,'اليومية العامة'!$B$6:$B$1600,$F$1)</f>
        <v>0</v>
      </c>
      <c r="H436" s="76">
        <f>SUMIFS('اليومية العامة'!$I$6:$I$1600,'اليومية العامة'!$F$6:$F$1600,$B436,'اليومية العامة'!$B$6:$B$1600,$H$1)</f>
        <v>0</v>
      </c>
      <c r="I436" s="76">
        <f>SUMIFS('اليومية العامة'!$M$6:$M$1600,'اليومية العامة'!$J$6:$J$1600,$B436,'اليومية العامة'!$B$6:$B$1600,$H$1)</f>
        <v>0</v>
      </c>
      <c r="J436" s="76">
        <f>SUMIFS('اليومية العامة'!$I$6:$I$1600,'اليومية العامة'!$F$6:$F$1600,$B436,'اليومية العامة'!$B$6:$B$1600,$J$1)</f>
        <v>0</v>
      </c>
      <c r="K436" s="76">
        <f>SUMIFS('اليومية العامة'!$M$6:$M$1600,'اليومية العامة'!$J$6:$J$1600,$B436,'اليومية العامة'!$B$6:$B$1600,$J$1)</f>
        <v>0</v>
      </c>
      <c r="L436" s="76">
        <f>SUMIFS('اليومية العامة'!$I$6:$I$1600,'اليومية العامة'!$F$6:$F$1600,$B436,'اليومية العامة'!$B$6:$B$1600,$L$1)</f>
        <v>0</v>
      </c>
      <c r="M436" s="76">
        <f>SUMIFS('اليومية العامة'!$M$6:$M$1600,'اليومية العامة'!$J$6:$J$1600,$B436,'اليومية العامة'!$B$6:$B$1600,$L$1)</f>
        <v>0</v>
      </c>
      <c r="N436" s="76">
        <f>SUMIFS('اليومية العامة'!$I$6:$I$1600,'اليومية العامة'!$F$6:$F$1600,$B436,'اليومية العامة'!$B$6:$B$1600,$N$1)</f>
        <v>0</v>
      </c>
      <c r="O436" s="76">
        <f>SUMIFS('اليومية العامة'!$M$6:$M$1600,'اليومية العامة'!$J$6:$J$1600,$B436,'اليومية العامة'!$B$6:$B$1600,$N$1)</f>
        <v>0</v>
      </c>
      <c r="P436" s="76">
        <f>SUMIFS('اليومية العامة'!$I$6:$I$1600,'اليومية العامة'!$F$6:$F$1600,$B436,'اليومية العامة'!$B$6:$B$1600,$P$1)</f>
        <v>0</v>
      </c>
      <c r="Q436" s="76">
        <f>SUMIFS('اليومية العامة'!$M$6:$M$1600,'اليومية العامة'!$J$6:$J$1600,$B436,'اليومية العامة'!$B$6:$B$1600,$P$1)</f>
        <v>0</v>
      </c>
      <c r="R436" s="76">
        <f>SUMIFS('اليومية العامة'!$I$6:$I$1600,'اليومية العامة'!$F$6:$F$1600,$B436,'اليومية العامة'!$B$6:$B$1600,$R$1)</f>
        <v>0</v>
      </c>
      <c r="S436" s="76">
        <f>SUMIFS('اليومية العامة'!$M$6:$M$1600,'اليومية العامة'!$J$6:$J$1600,$B436,'اليومية العامة'!$B$6:$B$1600,$R$1)</f>
        <v>0</v>
      </c>
      <c r="T436" s="76">
        <f>SUMIFS('اليومية العامة'!$I$6:$I$1600,'اليومية العامة'!$F$6:$F$1600,$B436,'اليومية العامة'!$B$6:$B$1600,$T$1)</f>
        <v>0</v>
      </c>
      <c r="U436" s="76">
        <f>SUMIFS('اليومية العامة'!$M$6:$M$1600,'اليومية العامة'!$J$6:$J$1600,$B436,'اليومية العامة'!$B$6:$B$1600,$T$1)</f>
        <v>0</v>
      </c>
      <c r="V436" s="76">
        <f>SUMIFS('اليومية العامة'!$I$6:$I$1600,'اليومية العامة'!$F$6:$F$1600,$B436,'اليومية العامة'!$B$6:$B$1600,$V$1)</f>
        <v>0</v>
      </c>
      <c r="W436" s="76">
        <f>SUMIFS('اليومية العامة'!$M$6:$M$1600,'اليومية العامة'!$J$6:$J$1600,$B436,'اليومية العامة'!$B$6:$B$1600,$V$1)</f>
        <v>0</v>
      </c>
      <c r="X436" s="76">
        <f>SUMIFS('اليومية العامة'!$I$6:$I$1600,'اليومية العامة'!$F$6:$F$1600,$B436,'اليومية العامة'!$B$6:$B$1600,$X$1)</f>
        <v>0</v>
      </c>
      <c r="Y436" s="76">
        <f>SUMIFS('اليومية العامة'!$M$6:$M$1600,'اليومية العامة'!$J$6:$J$1600,$B436,'اليومية العامة'!$B$6:$B$1600,$X$1)</f>
        <v>0</v>
      </c>
      <c r="Z436" s="76">
        <f>SUMIFS('اليومية العامة'!$I$6:$I$1600,'اليومية العامة'!$F$6:$F$1600,$B436,'اليومية العامة'!$B$6:$B$1600,$Z$1)</f>
        <v>0</v>
      </c>
      <c r="AA436" s="76">
        <f>SUMIFS('اليومية العامة'!$M$6:$M$1600,'اليومية العامة'!$J$6:$J$1600,$B436,'اليومية العامة'!$B$6:$B$1600,$Z$1)</f>
        <v>0</v>
      </c>
      <c r="AB436" s="76">
        <f>SUMIFS('اليومية العامة'!$I$6:$I$1600,'اليومية العامة'!$F$6:$F$1600,$B436,'اليومية العامة'!$B$6:$B$1600,$AB$1)</f>
        <v>0</v>
      </c>
      <c r="AC436" s="76">
        <f>SUMIFS('اليومية العامة'!$M$6:$M$1600,'اليومية العامة'!$J$6:$J$1600,$B436,'اليومية العامة'!$B$6:$B$1600,$AB$1)</f>
        <v>0</v>
      </c>
      <c r="AD436" s="76">
        <f t="shared" si="24"/>
        <v>0</v>
      </c>
      <c r="AE436" s="76">
        <f t="shared" si="25"/>
        <v>0</v>
      </c>
      <c r="AF436" s="20" t="str">
        <f t="shared" si="26"/>
        <v/>
      </c>
    </row>
    <row r="437" spans="1:32" x14ac:dyDescent="0.25">
      <c r="A437" s="75">
        <f>'دليل الحسابات'!A436</f>
        <v>0</v>
      </c>
      <c r="B437" s="75">
        <f>'دليل الحسابات'!B436</f>
        <v>0</v>
      </c>
      <c r="C437" s="75">
        <f>'دليل الحسابات'!C436</f>
        <v>0</v>
      </c>
      <c r="D437" s="76">
        <f>SUMIFS('القيد الإفتتاحي'!$I$6:$I$1600,'القيد الإفتتاحي'!$F$6:$F$1600,$B437,'القيد الإفتتاحي'!$B$6:$B$1600,$D$1)</f>
        <v>0</v>
      </c>
      <c r="E437" s="76">
        <f>SUMIFS('القيد الإفتتاحي'!$M$6:$M$1600,'القيد الإفتتاحي'!$J$6:$J$1600,$B437,'القيد الإفتتاحي'!$B$6:$B$1600,$D$1)</f>
        <v>0</v>
      </c>
      <c r="F437" s="76">
        <f>SUMIFS('اليومية العامة'!$I$6:$I$1600,'اليومية العامة'!$F$6:$F$1600,$B437,'اليومية العامة'!$B$6:$B$1600,$F$1)</f>
        <v>0</v>
      </c>
      <c r="G437" s="76">
        <f>SUMIFS('اليومية العامة'!$M$6:$M$1600,'اليومية العامة'!$J$6:$J$1600,$B437,'اليومية العامة'!$B$6:$B$1600,$F$1)</f>
        <v>0</v>
      </c>
      <c r="H437" s="76">
        <f>SUMIFS('اليومية العامة'!$I$6:$I$1600,'اليومية العامة'!$F$6:$F$1600,$B437,'اليومية العامة'!$B$6:$B$1600,$H$1)</f>
        <v>0</v>
      </c>
      <c r="I437" s="76">
        <f>SUMIFS('اليومية العامة'!$M$6:$M$1600,'اليومية العامة'!$J$6:$J$1600,$B437,'اليومية العامة'!$B$6:$B$1600,$H$1)</f>
        <v>0</v>
      </c>
      <c r="J437" s="76">
        <f>SUMIFS('اليومية العامة'!$I$6:$I$1600,'اليومية العامة'!$F$6:$F$1600,$B437,'اليومية العامة'!$B$6:$B$1600,$J$1)</f>
        <v>0</v>
      </c>
      <c r="K437" s="76">
        <f>SUMIFS('اليومية العامة'!$M$6:$M$1600,'اليومية العامة'!$J$6:$J$1600,$B437,'اليومية العامة'!$B$6:$B$1600,$J$1)</f>
        <v>0</v>
      </c>
      <c r="L437" s="76">
        <f>SUMIFS('اليومية العامة'!$I$6:$I$1600,'اليومية العامة'!$F$6:$F$1600,$B437,'اليومية العامة'!$B$6:$B$1600,$L$1)</f>
        <v>0</v>
      </c>
      <c r="M437" s="76">
        <f>SUMIFS('اليومية العامة'!$M$6:$M$1600,'اليومية العامة'!$J$6:$J$1600,$B437,'اليومية العامة'!$B$6:$B$1600,$L$1)</f>
        <v>0</v>
      </c>
      <c r="N437" s="76">
        <f>SUMIFS('اليومية العامة'!$I$6:$I$1600,'اليومية العامة'!$F$6:$F$1600,$B437,'اليومية العامة'!$B$6:$B$1600,$N$1)</f>
        <v>0</v>
      </c>
      <c r="O437" s="76">
        <f>SUMIFS('اليومية العامة'!$M$6:$M$1600,'اليومية العامة'!$J$6:$J$1600,$B437,'اليومية العامة'!$B$6:$B$1600,$N$1)</f>
        <v>0</v>
      </c>
      <c r="P437" s="76">
        <f>SUMIFS('اليومية العامة'!$I$6:$I$1600,'اليومية العامة'!$F$6:$F$1600,$B437,'اليومية العامة'!$B$6:$B$1600,$P$1)</f>
        <v>0</v>
      </c>
      <c r="Q437" s="76">
        <f>SUMIFS('اليومية العامة'!$M$6:$M$1600,'اليومية العامة'!$J$6:$J$1600,$B437,'اليومية العامة'!$B$6:$B$1600,$P$1)</f>
        <v>0</v>
      </c>
      <c r="R437" s="76">
        <f>SUMIFS('اليومية العامة'!$I$6:$I$1600,'اليومية العامة'!$F$6:$F$1600,$B437,'اليومية العامة'!$B$6:$B$1600,$R$1)</f>
        <v>0</v>
      </c>
      <c r="S437" s="76">
        <f>SUMIFS('اليومية العامة'!$M$6:$M$1600,'اليومية العامة'!$J$6:$J$1600,$B437,'اليومية العامة'!$B$6:$B$1600,$R$1)</f>
        <v>0</v>
      </c>
      <c r="T437" s="76">
        <f>SUMIFS('اليومية العامة'!$I$6:$I$1600,'اليومية العامة'!$F$6:$F$1600,$B437,'اليومية العامة'!$B$6:$B$1600,$T$1)</f>
        <v>0</v>
      </c>
      <c r="U437" s="76">
        <f>SUMIFS('اليومية العامة'!$M$6:$M$1600,'اليومية العامة'!$J$6:$J$1600,$B437,'اليومية العامة'!$B$6:$B$1600,$T$1)</f>
        <v>0</v>
      </c>
      <c r="V437" s="76">
        <f>SUMIFS('اليومية العامة'!$I$6:$I$1600,'اليومية العامة'!$F$6:$F$1600,$B437,'اليومية العامة'!$B$6:$B$1600,$V$1)</f>
        <v>0</v>
      </c>
      <c r="W437" s="76">
        <f>SUMIFS('اليومية العامة'!$M$6:$M$1600,'اليومية العامة'!$J$6:$J$1600,$B437,'اليومية العامة'!$B$6:$B$1600,$V$1)</f>
        <v>0</v>
      </c>
      <c r="X437" s="76">
        <f>SUMIFS('اليومية العامة'!$I$6:$I$1600,'اليومية العامة'!$F$6:$F$1600,$B437,'اليومية العامة'!$B$6:$B$1600,$X$1)</f>
        <v>0</v>
      </c>
      <c r="Y437" s="76">
        <f>SUMIFS('اليومية العامة'!$M$6:$M$1600,'اليومية العامة'!$J$6:$J$1600,$B437,'اليومية العامة'!$B$6:$B$1600,$X$1)</f>
        <v>0</v>
      </c>
      <c r="Z437" s="76">
        <f>SUMIFS('اليومية العامة'!$I$6:$I$1600,'اليومية العامة'!$F$6:$F$1600,$B437,'اليومية العامة'!$B$6:$B$1600,$Z$1)</f>
        <v>0</v>
      </c>
      <c r="AA437" s="76">
        <f>SUMIFS('اليومية العامة'!$M$6:$M$1600,'اليومية العامة'!$J$6:$J$1600,$B437,'اليومية العامة'!$B$6:$B$1600,$Z$1)</f>
        <v>0</v>
      </c>
      <c r="AB437" s="76">
        <f>SUMIFS('اليومية العامة'!$I$6:$I$1600,'اليومية العامة'!$F$6:$F$1600,$B437,'اليومية العامة'!$B$6:$B$1600,$AB$1)</f>
        <v>0</v>
      </c>
      <c r="AC437" s="76">
        <f>SUMIFS('اليومية العامة'!$M$6:$M$1600,'اليومية العامة'!$J$6:$J$1600,$B437,'اليومية العامة'!$B$6:$B$1600,$AB$1)</f>
        <v>0</v>
      </c>
      <c r="AD437" s="76">
        <f t="shared" si="24"/>
        <v>0</v>
      </c>
      <c r="AE437" s="76">
        <f t="shared" si="25"/>
        <v>0</v>
      </c>
      <c r="AF437" s="20" t="str">
        <f t="shared" si="26"/>
        <v/>
      </c>
    </row>
    <row r="438" spans="1:32" x14ac:dyDescent="0.25">
      <c r="A438" s="75">
        <f>'دليل الحسابات'!A437</f>
        <v>0</v>
      </c>
      <c r="B438" s="75">
        <f>'دليل الحسابات'!B437</f>
        <v>0</v>
      </c>
      <c r="C438" s="75">
        <f>'دليل الحسابات'!C437</f>
        <v>0</v>
      </c>
      <c r="D438" s="76">
        <f>SUMIFS('القيد الإفتتاحي'!$I$6:$I$1600,'القيد الإفتتاحي'!$F$6:$F$1600,$B438,'القيد الإفتتاحي'!$B$6:$B$1600,$D$1)</f>
        <v>0</v>
      </c>
      <c r="E438" s="76">
        <f>SUMIFS('القيد الإفتتاحي'!$M$6:$M$1600,'القيد الإفتتاحي'!$J$6:$J$1600,$B438,'القيد الإفتتاحي'!$B$6:$B$1600,$D$1)</f>
        <v>0</v>
      </c>
      <c r="F438" s="76">
        <f>SUMIFS('اليومية العامة'!$I$6:$I$1600,'اليومية العامة'!$F$6:$F$1600,$B438,'اليومية العامة'!$B$6:$B$1600,$F$1)</f>
        <v>0</v>
      </c>
      <c r="G438" s="76">
        <f>SUMIFS('اليومية العامة'!$M$6:$M$1600,'اليومية العامة'!$J$6:$J$1600,$B438,'اليومية العامة'!$B$6:$B$1600,$F$1)</f>
        <v>0</v>
      </c>
      <c r="H438" s="76">
        <f>SUMIFS('اليومية العامة'!$I$6:$I$1600,'اليومية العامة'!$F$6:$F$1600,$B438,'اليومية العامة'!$B$6:$B$1600,$H$1)</f>
        <v>0</v>
      </c>
      <c r="I438" s="76">
        <f>SUMIFS('اليومية العامة'!$M$6:$M$1600,'اليومية العامة'!$J$6:$J$1600,$B438,'اليومية العامة'!$B$6:$B$1600,$H$1)</f>
        <v>0</v>
      </c>
      <c r="J438" s="76">
        <f>SUMIFS('اليومية العامة'!$I$6:$I$1600,'اليومية العامة'!$F$6:$F$1600,$B438,'اليومية العامة'!$B$6:$B$1600,$J$1)</f>
        <v>0</v>
      </c>
      <c r="K438" s="76">
        <f>SUMIFS('اليومية العامة'!$M$6:$M$1600,'اليومية العامة'!$J$6:$J$1600,$B438,'اليومية العامة'!$B$6:$B$1600,$J$1)</f>
        <v>0</v>
      </c>
      <c r="L438" s="76">
        <f>SUMIFS('اليومية العامة'!$I$6:$I$1600,'اليومية العامة'!$F$6:$F$1600,$B438,'اليومية العامة'!$B$6:$B$1600,$L$1)</f>
        <v>0</v>
      </c>
      <c r="M438" s="76">
        <f>SUMIFS('اليومية العامة'!$M$6:$M$1600,'اليومية العامة'!$J$6:$J$1600,$B438,'اليومية العامة'!$B$6:$B$1600,$L$1)</f>
        <v>0</v>
      </c>
      <c r="N438" s="76">
        <f>SUMIFS('اليومية العامة'!$I$6:$I$1600,'اليومية العامة'!$F$6:$F$1600,$B438,'اليومية العامة'!$B$6:$B$1600,$N$1)</f>
        <v>0</v>
      </c>
      <c r="O438" s="76">
        <f>SUMIFS('اليومية العامة'!$M$6:$M$1600,'اليومية العامة'!$J$6:$J$1600,$B438,'اليومية العامة'!$B$6:$B$1600,$N$1)</f>
        <v>0</v>
      </c>
      <c r="P438" s="76">
        <f>SUMIFS('اليومية العامة'!$I$6:$I$1600,'اليومية العامة'!$F$6:$F$1600,$B438,'اليومية العامة'!$B$6:$B$1600,$P$1)</f>
        <v>0</v>
      </c>
      <c r="Q438" s="76">
        <f>SUMIFS('اليومية العامة'!$M$6:$M$1600,'اليومية العامة'!$J$6:$J$1600,$B438,'اليومية العامة'!$B$6:$B$1600,$P$1)</f>
        <v>0</v>
      </c>
      <c r="R438" s="76">
        <f>SUMIFS('اليومية العامة'!$I$6:$I$1600,'اليومية العامة'!$F$6:$F$1600,$B438,'اليومية العامة'!$B$6:$B$1600,$R$1)</f>
        <v>0</v>
      </c>
      <c r="S438" s="76">
        <f>SUMIFS('اليومية العامة'!$M$6:$M$1600,'اليومية العامة'!$J$6:$J$1600,$B438,'اليومية العامة'!$B$6:$B$1600,$R$1)</f>
        <v>0</v>
      </c>
      <c r="T438" s="76">
        <f>SUMIFS('اليومية العامة'!$I$6:$I$1600,'اليومية العامة'!$F$6:$F$1600,$B438,'اليومية العامة'!$B$6:$B$1600,$T$1)</f>
        <v>0</v>
      </c>
      <c r="U438" s="76">
        <f>SUMIFS('اليومية العامة'!$M$6:$M$1600,'اليومية العامة'!$J$6:$J$1600,$B438,'اليومية العامة'!$B$6:$B$1600,$T$1)</f>
        <v>0</v>
      </c>
      <c r="V438" s="76">
        <f>SUMIFS('اليومية العامة'!$I$6:$I$1600,'اليومية العامة'!$F$6:$F$1600,$B438,'اليومية العامة'!$B$6:$B$1600,$V$1)</f>
        <v>0</v>
      </c>
      <c r="W438" s="76">
        <f>SUMIFS('اليومية العامة'!$M$6:$M$1600,'اليومية العامة'!$J$6:$J$1600,$B438,'اليومية العامة'!$B$6:$B$1600,$V$1)</f>
        <v>0</v>
      </c>
      <c r="X438" s="76">
        <f>SUMIFS('اليومية العامة'!$I$6:$I$1600,'اليومية العامة'!$F$6:$F$1600,$B438,'اليومية العامة'!$B$6:$B$1600,$X$1)</f>
        <v>0</v>
      </c>
      <c r="Y438" s="76">
        <f>SUMIFS('اليومية العامة'!$M$6:$M$1600,'اليومية العامة'!$J$6:$J$1600,$B438,'اليومية العامة'!$B$6:$B$1600,$X$1)</f>
        <v>0</v>
      </c>
      <c r="Z438" s="76">
        <f>SUMIFS('اليومية العامة'!$I$6:$I$1600,'اليومية العامة'!$F$6:$F$1600,$B438,'اليومية العامة'!$B$6:$B$1600,$Z$1)</f>
        <v>0</v>
      </c>
      <c r="AA438" s="76">
        <f>SUMIFS('اليومية العامة'!$M$6:$M$1600,'اليومية العامة'!$J$6:$J$1600,$B438,'اليومية العامة'!$B$6:$B$1600,$Z$1)</f>
        <v>0</v>
      </c>
      <c r="AB438" s="76">
        <f>SUMIFS('اليومية العامة'!$I$6:$I$1600,'اليومية العامة'!$F$6:$F$1600,$B438,'اليومية العامة'!$B$6:$B$1600,$AB$1)</f>
        <v>0</v>
      </c>
      <c r="AC438" s="76">
        <f>SUMIFS('اليومية العامة'!$M$6:$M$1600,'اليومية العامة'!$J$6:$J$1600,$B438,'اليومية العامة'!$B$6:$B$1600,$AB$1)</f>
        <v>0</v>
      </c>
      <c r="AD438" s="76">
        <f t="shared" si="24"/>
        <v>0</v>
      </c>
      <c r="AE438" s="76">
        <f t="shared" si="25"/>
        <v>0</v>
      </c>
      <c r="AF438" s="20" t="str">
        <f t="shared" si="26"/>
        <v/>
      </c>
    </row>
    <row r="439" spans="1:32" x14ac:dyDescent="0.25">
      <c r="A439" s="75">
        <f>'دليل الحسابات'!A438</f>
        <v>0</v>
      </c>
      <c r="B439" s="75">
        <f>'دليل الحسابات'!B438</f>
        <v>0</v>
      </c>
      <c r="C439" s="75">
        <f>'دليل الحسابات'!C438</f>
        <v>0</v>
      </c>
      <c r="D439" s="76">
        <f>SUMIFS('القيد الإفتتاحي'!$I$6:$I$1600,'القيد الإفتتاحي'!$F$6:$F$1600,$B439,'القيد الإفتتاحي'!$B$6:$B$1600,$D$1)</f>
        <v>0</v>
      </c>
      <c r="E439" s="76">
        <f>SUMIFS('القيد الإفتتاحي'!$M$6:$M$1600,'القيد الإفتتاحي'!$J$6:$J$1600,$B439,'القيد الإفتتاحي'!$B$6:$B$1600,$D$1)</f>
        <v>0</v>
      </c>
      <c r="F439" s="76">
        <f>SUMIFS('اليومية العامة'!$I$6:$I$1600,'اليومية العامة'!$F$6:$F$1600,$B439,'اليومية العامة'!$B$6:$B$1600,$F$1)</f>
        <v>0</v>
      </c>
      <c r="G439" s="76">
        <f>SUMIFS('اليومية العامة'!$M$6:$M$1600,'اليومية العامة'!$J$6:$J$1600,$B439,'اليومية العامة'!$B$6:$B$1600,$F$1)</f>
        <v>0</v>
      </c>
      <c r="H439" s="76">
        <f>SUMIFS('اليومية العامة'!$I$6:$I$1600,'اليومية العامة'!$F$6:$F$1600,$B439,'اليومية العامة'!$B$6:$B$1600,$H$1)</f>
        <v>0</v>
      </c>
      <c r="I439" s="76">
        <f>SUMIFS('اليومية العامة'!$M$6:$M$1600,'اليومية العامة'!$J$6:$J$1600,$B439,'اليومية العامة'!$B$6:$B$1600,$H$1)</f>
        <v>0</v>
      </c>
      <c r="J439" s="76">
        <f>SUMIFS('اليومية العامة'!$I$6:$I$1600,'اليومية العامة'!$F$6:$F$1600,$B439,'اليومية العامة'!$B$6:$B$1600,$J$1)</f>
        <v>0</v>
      </c>
      <c r="K439" s="76">
        <f>SUMIFS('اليومية العامة'!$M$6:$M$1600,'اليومية العامة'!$J$6:$J$1600,$B439,'اليومية العامة'!$B$6:$B$1600,$J$1)</f>
        <v>0</v>
      </c>
      <c r="L439" s="76">
        <f>SUMIFS('اليومية العامة'!$I$6:$I$1600,'اليومية العامة'!$F$6:$F$1600,$B439,'اليومية العامة'!$B$6:$B$1600,$L$1)</f>
        <v>0</v>
      </c>
      <c r="M439" s="76">
        <f>SUMIFS('اليومية العامة'!$M$6:$M$1600,'اليومية العامة'!$J$6:$J$1600,$B439,'اليومية العامة'!$B$6:$B$1600,$L$1)</f>
        <v>0</v>
      </c>
      <c r="N439" s="76">
        <f>SUMIFS('اليومية العامة'!$I$6:$I$1600,'اليومية العامة'!$F$6:$F$1600,$B439,'اليومية العامة'!$B$6:$B$1600,$N$1)</f>
        <v>0</v>
      </c>
      <c r="O439" s="76">
        <f>SUMIFS('اليومية العامة'!$M$6:$M$1600,'اليومية العامة'!$J$6:$J$1600,$B439,'اليومية العامة'!$B$6:$B$1600,$N$1)</f>
        <v>0</v>
      </c>
      <c r="P439" s="76">
        <f>SUMIFS('اليومية العامة'!$I$6:$I$1600,'اليومية العامة'!$F$6:$F$1600,$B439,'اليومية العامة'!$B$6:$B$1600,$P$1)</f>
        <v>0</v>
      </c>
      <c r="Q439" s="76">
        <f>SUMIFS('اليومية العامة'!$M$6:$M$1600,'اليومية العامة'!$J$6:$J$1600,$B439,'اليومية العامة'!$B$6:$B$1600,$P$1)</f>
        <v>0</v>
      </c>
      <c r="R439" s="76">
        <f>SUMIFS('اليومية العامة'!$I$6:$I$1600,'اليومية العامة'!$F$6:$F$1600,$B439,'اليومية العامة'!$B$6:$B$1600,$R$1)</f>
        <v>0</v>
      </c>
      <c r="S439" s="76">
        <f>SUMIFS('اليومية العامة'!$M$6:$M$1600,'اليومية العامة'!$J$6:$J$1600,$B439,'اليومية العامة'!$B$6:$B$1600,$R$1)</f>
        <v>0</v>
      </c>
      <c r="T439" s="76">
        <f>SUMIFS('اليومية العامة'!$I$6:$I$1600,'اليومية العامة'!$F$6:$F$1600,$B439,'اليومية العامة'!$B$6:$B$1600,$T$1)</f>
        <v>0</v>
      </c>
      <c r="U439" s="76">
        <f>SUMIFS('اليومية العامة'!$M$6:$M$1600,'اليومية العامة'!$J$6:$J$1600,$B439,'اليومية العامة'!$B$6:$B$1600,$T$1)</f>
        <v>0</v>
      </c>
      <c r="V439" s="76">
        <f>SUMIFS('اليومية العامة'!$I$6:$I$1600,'اليومية العامة'!$F$6:$F$1600,$B439,'اليومية العامة'!$B$6:$B$1600,$V$1)</f>
        <v>0</v>
      </c>
      <c r="W439" s="76">
        <f>SUMIFS('اليومية العامة'!$M$6:$M$1600,'اليومية العامة'!$J$6:$J$1600,$B439,'اليومية العامة'!$B$6:$B$1600,$V$1)</f>
        <v>0</v>
      </c>
      <c r="X439" s="76">
        <f>SUMIFS('اليومية العامة'!$I$6:$I$1600,'اليومية العامة'!$F$6:$F$1600,$B439,'اليومية العامة'!$B$6:$B$1600,$X$1)</f>
        <v>0</v>
      </c>
      <c r="Y439" s="76">
        <f>SUMIFS('اليومية العامة'!$M$6:$M$1600,'اليومية العامة'!$J$6:$J$1600,$B439,'اليومية العامة'!$B$6:$B$1600,$X$1)</f>
        <v>0</v>
      </c>
      <c r="Z439" s="76">
        <f>SUMIFS('اليومية العامة'!$I$6:$I$1600,'اليومية العامة'!$F$6:$F$1600,$B439,'اليومية العامة'!$B$6:$B$1600,$Z$1)</f>
        <v>0</v>
      </c>
      <c r="AA439" s="76">
        <f>SUMIFS('اليومية العامة'!$M$6:$M$1600,'اليومية العامة'!$J$6:$J$1600,$B439,'اليومية العامة'!$B$6:$B$1600,$Z$1)</f>
        <v>0</v>
      </c>
      <c r="AB439" s="76">
        <f>SUMIFS('اليومية العامة'!$I$6:$I$1600,'اليومية العامة'!$F$6:$F$1600,$B439,'اليومية العامة'!$B$6:$B$1600,$AB$1)</f>
        <v>0</v>
      </c>
      <c r="AC439" s="76">
        <f>SUMIFS('اليومية العامة'!$M$6:$M$1600,'اليومية العامة'!$J$6:$J$1600,$B439,'اليومية العامة'!$B$6:$B$1600,$AB$1)</f>
        <v>0</v>
      </c>
      <c r="AD439" s="76">
        <f t="shared" si="24"/>
        <v>0</v>
      </c>
      <c r="AE439" s="76">
        <f t="shared" si="25"/>
        <v>0</v>
      </c>
      <c r="AF439" s="20" t="str">
        <f t="shared" si="26"/>
        <v/>
      </c>
    </row>
    <row r="440" spans="1:32" x14ac:dyDescent="0.25">
      <c r="A440" s="75">
        <f>'دليل الحسابات'!A439</f>
        <v>0</v>
      </c>
      <c r="B440" s="75">
        <f>'دليل الحسابات'!B439</f>
        <v>0</v>
      </c>
      <c r="C440" s="75">
        <f>'دليل الحسابات'!C439</f>
        <v>0</v>
      </c>
      <c r="D440" s="76">
        <f>SUMIFS('القيد الإفتتاحي'!$I$6:$I$1600,'القيد الإفتتاحي'!$F$6:$F$1600,$B440,'القيد الإفتتاحي'!$B$6:$B$1600,$D$1)</f>
        <v>0</v>
      </c>
      <c r="E440" s="76">
        <f>SUMIFS('القيد الإفتتاحي'!$M$6:$M$1600,'القيد الإفتتاحي'!$J$6:$J$1600,$B440,'القيد الإفتتاحي'!$B$6:$B$1600,$D$1)</f>
        <v>0</v>
      </c>
      <c r="F440" s="76">
        <f>SUMIFS('اليومية العامة'!$I$6:$I$1600,'اليومية العامة'!$F$6:$F$1600,$B440,'اليومية العامة'!$B$6:$B$1600,$F$1)</f>
        <v>0</v>
      </c>
      <c r="G440" s="76">
        <f>SUMIFS('اليومية العامة'!$M$6:$M$1600,'اليومية العامة'!$J$6:$J$1600,$B440,'اليومية العامة'!$B$6:$B$1600,$F$1)</f>
        <v>0</v>
      </c>
      <c r="H440" s="76">
        <f>SUMIFS('اليومية العامة'!$I$6:$I$1600,'اليومية العامة'!$F$6:$F$1600,$B440,'اليومية العامة'!$B$6:$B$1600,$H$1)</f>
        <v>0</v>
      </c>
      <c r="I440" s="76">
        <f>SUMIFS('اليومية العامة'!$M$6:$M$1600,'اليومية العامة'!$J$6:$J$1600,$B440,'اليومية العامة'!$B$6:$B$1600,$H$1)</f>
        <v>0</v>
      </c>
      <c r="J440" s="76">
        <f>SUMIFS('اليومية العامة'!$I$6:$I$1600,'اليومية العامة'!$F$6:$F$1600,$B440,'اليومية العامة'!$B$6:$B$1600,$J$1)</f>
        <v>0</v>
      </c>
      <c r="K440" s="76">
        <f>SUMIFS('اليومية العامة'!$M$6:$M$1600,'اليومية العامة'!$J$6:$J$1600,$B440,'اليومية العامة'!$B$6:$B$1600,$J$1)</f>
        <v>0</v>
      </c>
      <c r="L440" s="76">
        <f>SUMIFS('اليومية العامة'!$I$6:$I$1600,'اليومية العامة'!$F$6:$F$1600,$B440,'اليومية العامة'!$B$6:$B$1600,$L$1)</f>
        <v>0</v>
      </c>
      <c r="M440" s="76">
        <f>SUMIFS('اليومية العامة'!$M$6:$M$1600,'اليومية العامة'!$J$6:$J$1600,$B440,'اليومية العامة'!$B$6:$B$1600,$L$1)</f>
        <v>0</v>
      </c>
      <c r="N440" s="76">
        <f>SUMIFS('اليومية العامة'!$I$6:$I$1600,'اليومية العامة'!$F$6:$F$1600,$B440,'اليومية العامة'!$B$6:$B$1600,$N$1)</f>
        <v>0</v>
      </c>
      <c r="O440" s="76">
        <f>SUMIFS('اليومية العامة'!$M$6:$M$1600,'اليومية العامة'!$J$6:$J$1600,$B440,'اليومية العامة'!$B$6:$B$1600,$N$1)</f>
        <v>0</v>
      </c>
      <c r="P440" s="76">
        <f>SUMIFS('اليومية العامة'!$I$6:$I$1600,'اليومية العامة'!$F$6:$F$1600,$B440,'اليومية العامة'!$B$6:$B$1600,$P$1)</f>
        <v>0</v>
      </c>
      <c r="Q440" s="76">
        <f>SUMIFS('اليومية العامة'!$M$6:$M$1600,'اليومية العامة'!$J$6:$J$1600,$B440,'اليومية العامة'!$B$6:$B$1600,$P$1)</f>
        <v>0</v>
      </c>
      <c r="R440" s="76">
        <f>SUMIFS('اليومية العامة'!$I$6:$I$1600,'اليومية العامة'!$F$6:$F$1600,$B440,'اليومية العامة'!$B$6:$B$1600,$R$1)</f>
        <v>0</v>
      </c>
      <c r="S440" s="76">
        <f>SUMIFS('اليومية العامة'!$M$6:$M$1600,'اليومية العامة'!$J$6:$J$1600,$B440,'اليومية العامة'!$B$6:$B$1600,$R$1)</f>
        <v>0</v>
      </c>
      <c r="T440" s="76">
        <f>SUMIFS('اليومية العامة'!$I$6:$I$1600,'اليومية العامة'!$F$6:$F$1600,$B440,'اليومية العامة'!$B$6:$B$1600,$T$1)</f>
        <v>0</v>
      </c>
      <c r="U440" s="76">
        <f>SUMIFS('اليومية العامة'!$M$6:$M$1600,'اليومية العامة'!$J$6:$J$1600,$B440,'اليومية العامة'!$B$6:$B$1600,$T$1)</f>
        <v>0</v>
      </c>
      <c r="V440" s="76">
        <f>SUMIFS('اليومية العامة'!$I$6:$I$1600,'اليومية العامة'!$F$6:$F$1600,$B440,'اليومية العامة'!$B$6:$B$1600,$V$1)</f>
        <v>0</v>
      </c>
      <c r="W440" s="76">
        <f>SUMIFS('اليومية العامة'!$M$6:$M$1600,'اليومية العامة'!$J$6:$J$1600,$B440,'اليومية العامة'!$B$6:$B$1600,$V$1)</f>
        <v>0</v>
      </c>
      <c r="X440" s="76">
        <f>SUMIFS('اليومية العامة'!$I$6:$I$1600,'اليومية العامة'!$F$6:$F$1600,$B440,'اليومية العامة'!$B$6:$B$1600,$X$1)</f>
        <v>0</v>
      </c>
      <c r="Y440" s="76">
        <f>SUMIFS('اليومية العامة'!$M$6:$M$1600,'اليومية العامة'!$J$6:$J$1600,$B440,'اليومية العامة'!$B$6:$B$1600,$X$1)</f>
        <v>0</v>
      </c>
      <c r="Z440" s="76">
        <f>SUMIFS('اليومية العامة'!$I$6:$I$1600,'اليومية العامة'!$F$6:$F$1600,$B440,'اليومية العامة'!$B$6:$B$1600,$Z$1)</f>
        <v>0</v>
      </c>
      <c r="AA440" s="76">
        <f>SUMIFS('اليومية العامة'!$M$6:$M$1600,'اليومية العامة'!$J$6:$J$1600,$B440,'اليومية العامة'!$B$6:$B$1600,$Z$1)</f>
        <v>0</v>
      </c>
      <c r="AB440" s="76">
        <f>SUMIFS('اليومية العامة'!$I$6:$I$1600,'اليومية العامة'!$F$6:$F$1600,$B440,'اليومية العامة'!$B$6:$B$1600,$AB$1)</f>
        <v>0</v>
      </c>
      <c r="AC440" s="76">
        <f>SUMIFS('اليومية العامة'!$M$6:$M$1600,'اليومية العامة'!$J$6:$J$1600,$B440,'اليومية العامة'!$B$6:$B$1600,$AB$1)</f>
        <v>0</v>
      </c>
      <c r="AD440" s="76">
        <f t="shared" si="24"/>
        <v>0</v>
      </c>
      <c r="AE440" s="76">
        <f t="shared" si="25"/>
        <v>0</v>
      </c>
      <c r="AF440" s="20" t="str">
        <f t="shared" si="26"/>
        <v/>
      </c>
    </row>
    <row r="441" spans="1:32" x14ac:dyDescent="0.25">
      <c r="A441" s="75">
        <f>'دليل الحسابات'!A440</f>
        <v>0</v>
      </c>
      <c r="B441" s="75">
        <f>'دليل الحسابات'!B440</f>
        <v>0</v>
      </c>
      <c r="C441" s="75">
        <f>'دليل الحسابات'!C440</f>
        <v>0</v>
      </c>
      <c r="D441" s="76">
        <f>SUMIFS('القيد الإفتتاحي'!$I$6:$I$1600,'القيد الإفتتاحي'!$F$6:$F$1600,$B441,'القيد الإفتتاحي'!$B$6:$B$1600,$D$1)</f>
        <v>0</v>
      </c>
      <c r="E441" s="76">
        <f>SUMIFS('القيد الإفتتاحي'!$M$6:$M$1600,'القيد الإفتتاحي'!$J$6:$J$1600,$B441,'القيد الإفتتاحي'!$B$6:$B$1600,$D$1)</f>
        <v>0</v>
      </c>
      <c r="F441" s="76">
        <f>SUMIFS('اليومية العامة'!$I$6:$I$1600,'اليومية العامة'!$F$6:$F$1600,$B441,'اليومية العامة'!$B$6:$B$1600,$F$1)</f>
        <v>0</v>
      </c>
      <c r="G441" s="76">
        <f>SUMIFS('اليومية العامة'!$M$6:$M$1600,'اليومية العامة'!$J$6:$J$1600,$B441,'اليومية العامة'!$B$6:$B$1600,$F$1)</f>
        <v>0</v>
      </c>
      <c r="H441" s="76">
        <f>SUMIFS('اليومية العامة'!$I$6:$I$1600,'اليومية العامة'!$F$6:$F$1600,$B441,'اليومية العامة'!$B$6:$B$1600,$H$1)</f>
        <v>0</v>
      </c>
      <c r="I441" s="76">
        <f>SUMIFS('اليومية العامة'!$M$6:$M$1600,'اليومية العامة'!$J$6:$J$1600,$B441,'اليومية العامة'!$B$6:$B$1600,$H$1)</f>
        <v>0</v>
      </c>
      <c r="J441" s="76">
        <f>SUMIFS('اليومية العامة'!$I$6:$I$1600,'اليومية العامة'!$F$6:$F$1600,$B441,'اليومية العامة'!$B$6:$B$1600,$J$1)</f>
        <v>0</v>
      </c>
      <c r="K441" s="76">
        <f>SUMIFS('اليومية العامة'!$M$6:$M$1600,'اليومية العامة'!$J$6:$J$1600,$B441,'اليومية العامة'!$B$6:$B$1600,$J$1)</f>
        <v>0</v>
      </c>
      <c r="L441" s="76">
        <f>SUMIFS('اليومية العامة'!$I$6:$I$1600,'اليومية العامة'!$F$6:$F$1600,$B441,'اليومية العامة'!$B$6:$B$1600,$L$1)</f>
        <v>0</v>
      </c>
      <c r="M441" s="76">
        <f>SUMIFS('اليومية العامة'!$M$6:$M$1600,'اليومية العامة'!$J$6:$J$1600,$B441,'اليومية العامة'!$B$6:$B$1600,$L$1)</f>
        <v>0</v>
      </c>
      <c r="N441" s="76">
        <f>SUMIFS('اليومية العامة'!$I$6:$I$1600,'اليومية العامة'!$F$6:$F$1600,$B441,'اليومية العامة'!$B$6:$B$1600,$N$1)</f>
        <v>0</v>
      </c>
      <c r="O441" s="76">
        <f>SUMIFS('اليومية العامة'!$M$6:$M$1600,'اليومية العامة'!$J$6:$J$1600,$B441,'اليومية العامة'!$B$6:$B$1600,$N$1)</f>
        <v>0</v>
      </c>
      <c r="P441" s="76">
        <f>SUMIFS('اليومية العامة'!$I$6:$I$1600,'اليومية العامة'!$F$6:$F$1600,$B441,'اليومية العامة'!$B$6:$B$1600,$P$1)</f>
        <v>0</v>
      </c>
      <c r="Q441" s="76">
        <f>SUMIFS('اليومية العامة'!$M$6:$M$1600,'اليومية العامة'!$J$6:$J$1600,$B441,'اليومية العامة'!$B$6:$B$1600,$P$1)</f>
        <v>0</v>
      </c>
      <c r="R441" s="76">
        <f>SUMIFS('اليومية العامة'!$I$6:$I$1600,'اليومية العامة'!$F$6:$F$1600,$B441,'اليومية العامة'!$B$6:$B$1600,$R$1)</f>
        <v>0</v>
      </c>
      <c r="S441" s="76">
        <f>SUMIFS('اليومية العامة'!$M$6:$M$1600,'اليومية العامة'!$J$6:$J$1600,$B441,'اليومية العامة'!$B$6:$B$1600,$R$1)</f>
        <v>0</v>
      </c>
      <c r="T441" s="76">
        <f>SUMIFS('اليومية العامة'!$I$6:$I$1600,'اليومية العامة'!$F$6:$F$1600,$B441,'اليومية العامة'!$B$6:$B$1600,$T$1)</f>
        <v>0</v>
      </c>
      <c r="U441" s="76">
        <f>SUMIFS('اليومية العامة'!$M$6:$M$1600,'اليومية العامة'!$J$6:$J$1600,$B441,'اليومية العامة'!$B$6:$B$1600,$T$1)</f>
        <v>0</v>
      </c>
      <c r="V441" s="76">
        <f>SUMIFS('اليومية العامة'!$I$6:$I$1600,'اليومية العامة'!$F$6:$F$1600,$B441,'اليومية العامة'!$B$6:$B$1600,$V$1)</f>
        <v>0</v>
      </c>
      <c r="W441" s="76">
        <f>SUMIFS('اليومية العامة'!$M$6:$M$1600,'اليومية العامة'!$J$6:$J$1600,$B441,'اليومية العامة'!$B$6:$B$1600,$V$1)</f>
        <v>0</v>
      </c>
      <c r="X441" s="76">
        <f>SUMIFS('اليومية العامة'!$I$6:$I$1600,'اليومية العامة'!$F$6:$F$1600,$B441,'اليومية العامة'!$B$6:$B$1600,$X$1)</f>
        <v>0</v>
      </c>
      <c r="Y441" s="76">
        <f>SUMIFS('اليومية العامة'!$M$6:$M$1600,'اليومية العامة'!$J$6:$J$1600,$B441,'اليومية العامة'!$B$6:$B$1600,$X$1)</f>
        <v>0</v>
      </c>
      <c r="Z441" s="76">
        <f>SUMIFS('اليومية العامة'!$I$6:$I$1600,'اليومية العامة'!$F$6:$F$1600,$B441,'اليومية العامة'!$B$6:$B$1600,$Z$1)</f>
        <v>0</v>
      </c>
      <c r="AA441" s="76">
        <f>SUMIFS('اليومية العامة'!$M$6:$M$1600,'اليومية العامة'!$J$6:$J$1600,$B441,'اليومية العامة'!$B$6:$B$1600,$Z$1)</f>
        <v>0</v>
      </c>
      <c r="AB441" s="76">
        <f>SUMIFS('اليومية العامة'!$I$6:$I$1600,'اليومية العامة'!$F$6:$F$1600,$B441,'اليومية العامة'!$B$6:$B$1600,$AB$1)</f>
        <v>0</v>
      </c>
      <c r="AC441" s="76">
        <f>SUMIFS('اليومية العامة'!$M$6:$M$1600,'اليومية العامة'!$J$6:$J$1600,$B441,'اليومية العامة'!$B$6:$B$1600,$AB$1)</f>
        <v>0</v>
      </c>
      <c r="AD441" s="76">
        <f t="shared" si="24"/>
        <v>0</v>
      </c>
      <c r="AE441" s="76">
        <f t="shared" si="25"/>
        <v>0</v>
      </c>
      <c r="AF441" s="20" t="str">
        <f t="shared" si="26"/>
        <v/>
      </c>
    </row>
    <row r="442" spans="1:32" x14ac:dyDescent="0.25">
      <c r="A442" s="75">
        <f>'دليل الحسابات'!A441</f>
        <v>0</v>
      </c>
      <c r="B442" s="75">
        <f>'دليل الحسابات'!B441</f>
        <v>0</v>
      </c>
      <c r="C442" s="75">
        <f>'دليل الحسابات'!C441</f>
        <v>0</v>
      </c>
      <c r="D442" s="76">
        <f>SUMIFS('القيد الإفتتاحي'!$I$6:$I$1600,'القيد الإفتتاحي'!$F$6:$F$1600,$B442,'القيد الإفتتاحي'!$B$6:$B$1600,$D$1)</f>
        <v>0</v>
      </c>
      <c r="E442" s="76">
        <f>SUMIFS('القيد الإفتتاحي'!$M$6:$M$1600,'القيد الإفتتاحي'!$J$6:$J$1600,$B442,'القيد الإفتتاحي'!$B$6:$B$1600,$D$1)</f>
        <v>0</v>
      </c>
      <c r="F442" s="76">
        <f>SUMIFS('اليومية العامة'!$I$6:$I$1600,'اليومية العامة'!$F$6:$F$1600,$B442,'اليومية العامة'!$B$6:$B$1600,$F$1)</f>
        <v>0</v>
      </c>
      <c r="G442" s="76">
        <f>SUMIFS('اليومية العامة'!$M$6:$M$1600,'اليومية العامة'!$J$6:$J$1600,$B442,'اليومية العامة'!$B$6:$B$1600,$F$1)</f>
        <v>0</v>
      </c>
      <c r="H442" s="76">
        <f>SUMIFS('اليومية العامة'!$I$6:$I$1600,'اليومية العامة'!$F$6:$F$1600,$B442,'اليومية العامة'!$B$6:$B$1600,$H$1)</f>
        <v>0</v>
      </c>
      <c r="I442" s="76">
        <f>SUMIFS('اليومية العامة'!$M$6:$M$1600,'اليومية العامة'!$J$6:$J$1600,$B442,'اليومية العامة'!$B$6:$B$1600,$H$1)</f>
        <v>0</v>
      </c>
      <c r="J442" s="76">
        <f>SUMIFS('اليومية العامة'!$I$6:$I$1600,'اليومية العامة'!$F$6:$F$1600,$B442,'اليومية العامة'!$B$6:$B$1600,$J$1)</f>
        <v>0</v>
      </c>
      <c r="K442" s="76">
        <f>SUMIFS('اليومية العامة'!$M$6:$M$1600,'اليومية العامة'!$J$6:$J$1600,$B442,'اليومية العامة'!$B$6:$B$1600,$J$1)</f>
        <v>0</v>
      </c>
      <c r="L442" s="76">
        <f>SUMIFS('اليومية العامة'!$I$6:$I$1600,'اليومية العامة'!$F$6:$F$1600,$B442,'اليومية العامة'!$B$6:$B$1600,$L$1)</f>
        <v>0</v>
      </c>
      <c r="M442" s="76">
        <f>SUMIFS('اليومية العامة'!$M$6:$M$1600,'اليومية العامة'!$J$6:$J$1600,$B442,'اليومية العامة'!$B$6:$B$1600,$L$1)</f>
        <v>0</v>
      </c>
      <c r="N442" s="76">
        <f>SUMIFS('اليومية العامة'!$I$6:$I$1600,'اليومية العامة'!$F$6:$F$1600,$B442,'اليومية العامة'!$B$6:$B$1600,$N$1)</f>
        <v>0</v>
      </c>
      <c r="O442" s="76">
        <f>SUMIFS('اليومية العامة'!$M$6:$M$1600,'اليومية العامة'!$J$6:$J$1600,$B442,'اليومية العامة'!$B$6:$B$1600,$N$1)</f>
        <v>0</v>
      </c>
      <c r="P442" s="76">
        <f>SUMIFS('اليومية العامة'!$I$6:$I$1600,'اليومية العامة'!$F$6:$F$1600,$B442,'اليومية العامة'!$B$6:$B$1600,$P$1)</f>
        <v>0</v>
      </c>
      <c r="Q442" s="76">
        <f>SUMIFS('اليومية العامة'!$M$6:$M$1600,'اليومية العامة'!$J$6:$J$1600,$B442,'اليومية العامة'!$B$6:$B$1600,$P$1)</f>
        <v>0</v>
      </c>
      <c r="R442" s="76">
        <f>SUMIFS('اليومية العامة'!$I$6:$I$1600,'اليومية العامة'!$F$6:$F$1600,$B442,'اليومية العامة'!$B$6:$B$1600,$R$1)</f>
        <v>0</v>
      </c>
      <c r="S442" s="76">
        <f>SUMIFS('اليومية العامة'!$M$6:$M$1600,'اليومية العامة'!$J$6:$J$1600,$B442,'اليومية العامة'!$B$6:$B$1600,$R$1)</f>
        <v>0</v>
      </c>
      <c r="T442" s="76">
        <f>SUMIFS('اليومية العامة'!$I$6:$I$1600,'اليومية العامة'!$F$6:$F$1600,$B442,'اليومية العامة'!$B$6:$B$1600,$T$1)</f>
        <v>0</v>
      </c>
      <c r="U442" s="76">
        <f>SUMIFS('اليومية العامة'!$M$6:$M$1600,'اليومية العامة'!$J$6:$J$1600,$B442,'اليومية العامة'!$B$6:$B$1600,$T$1)</f>
        <v>0</v>
      </c>
      <c r="V442" s="76">
        <f>SUMIFS('اليومية العامة'!$I$6:$I$1600,'اليومية العامة'!$F$6:$F$1600,$B442,'اليومية العامة'!$B$6:$B$1600,$V$1)</f>
        <v>0</v>
      </c>
      <c r="W442" s="76">
        <f>SUMIFS('اليومية العامة'!$M$6:$M$1600,'اليومية العامة'!$J$6:$J$1600,$B442,'اليومية العامة'!$B$6:$B$1600,$V$1)</f>
        <v>0</v>
      </c>
      <c r="X442" s="76">
        <f>SUMIFS('اليومية العامة'!$I$6:$I$1600,'اليومية العامة'!$F$6:$F$1600,$B442,'اليومية العامة'!$B$6:$B$1600,$X$1)</f>
        <v>0</v>
      </c>
      <c r="Y442" s="76">
        <f>SUMIFS('اليومية العامة'!$M$6:$M$1600,'اليومية العامة'!$J$6:$J$1600,$B442,'اليومية العامة'!$B$6:$B$1600,$X$1)</f>
        <v>0</v>
      </c>
      <c r="Z442" s="76">
        <f>SUMIFS('اليومية العامة'!$I$6:$I$1600,'اليومية العامة'!$F$6:$F$1600,$B442,'اليومية العامة'!$B$6:$B$1600,$Z$1)</f>
        <v>0</v>
      </c>
      <c r="AA442" s="76">
        <f>SUMIFS('اليومية العامة'!$M$6:$M$1600,'اليومية العامة'!$J$6:$J$1600,$B442,'اليومية العامة'!$B$6:$B$1600,$Z$1)</f>
        <v>0</v>
      </c>
      <c r="AB442" s="76">
        <f>SUMIFS('اليومية العامة'!$I$6:$I$1600,'اليومية العامة'!$F$6:$F$1600,$B442,'اليومية العامة'!$B$6:$B$1600,$AB$1)</f>
        <v>0</v>
      </c>
      <c r="AC442" s="76">
        <f>SUMIFS('اليومية العامة'!$M$6:$M$1600,'اليومية العامة'!$J$6:$J$1600,$B442,'اليومية العامة'!$B$6:$B$1600,$AB$1)</f>
        <v>0</v>
      </c>
      <c r="AD442" s="76">
        <f t="shared" si="24"/>
        <v>0</v>
      </c>
      <c r="AE442" s="76">
        <f t="shared" si="25"/>
        <v>0</v>
      </c>
      <c r="AF442" s="20" t="str">
        <f t="shared" si="26"/>
        <v/>
      </c>
    </row>
    <row r="443" spans="1:32" x14ac:dyDescent="0.25">
      <c r="A443" s="75">
        <f>'دليل الحسابات'!A442</f>
        <v>0</v>
      </c>
      <c r="B443" s="75">
        <f>'دليل الحسابات'!B442</f>
        <v>0</v>
      </c>
      <c r="C443" s="75">
        <f>'دليل الحسابات'!C442</f>
        <v>0</v>
      </c>
      <c r="D443" s="76">
        <f>SUMIFS('القيد الإفتتاحي'!$I$6:$I$1600,'القيد الإفتتاحي'!$F$6:$F$1600,$B443,'القيد الإفتتاحي'!$B$6:$B$1600,$D$1)</f>
        <v>0</v>
      </c>
      <c r="E443" s="76">
        <f>SUMIFS('القيد الإفتتاحي'!$M$6:$M$1600,'القيد الإفتتاحي'!$J$6:$J$1600,$B443,'القيد الإفتتاحي'!$B$6:$B$1600,$D$1)</f>
        <v>0</v>
      </c>
      <c r="F443" s="76">
        <f>SUMIFS('اليومية العامة'!$I$6:$I$1600,'اليومية العامة'!$F$6:$F$1600,$B443,'اليومية العامة'!$B$6:$B$1600,$F$1)</f>
        <v>0</v>
      </c>
      <c r="G443" s="76">
        <f>SUMIFS('اليومية العامة'!$M$6:$M$1600,'اليومية العامة'!$J$6:$J$1600,$B443,'اليومية العامة'!$B$6:$B$1600,$F$1)</f>
        <v>0</v>
      </c>
      <c r="H443" s="76">
        <f>SUMIFS('اليومية العامة'!$I$6:$I$1600,'اليومية العامة'!$F$6:$F$1600,$B443,'اليومية العامة'!$B$6:$B$1600,$H$1)</f>
        <v>0</v>
      </c>
      <c r="I443" s="76">
        <f>SUMIFS('اليومية العامة'!$M$6:$M$1600,'اليومية العامة'!$J$6:$J$1600,$B443,'اليومية العامة'!$B$6:$B$1600,$H$1)</f>
        <v>0</v>
      </c>
      <c r="J443" s="76">
        <f>SUMIFS('اليومية العامة'!$I$6:$I$1600,'اليومية العامة'!$F$6:$F$1600,$B443,'اليومية العامة'!$B$6:$B$1600,$J$1)</f>
        <v>0</v>
      </c>
      <c r="K443" s="76">
        <f>SUMIFS('اليومية العامة'!$M$6:$M$1600,'اليومية العامة'!$J$6:$J$1600,$B443,'اليومية العامة'!$B$6:$B$1600,$J$1)</f>
        <v>0</v>
      </c>
      <c r="L443" s="76">
        <f>SUMIFS('اليومية العامة'!$I$6:$I$1600,'اليومية العامة'!$F$6:$F$1600,$B443,'اليومية العامة'!$B$6:$B$1600,$L$1)</f>
        <v>0</v>
      </c>
      <c r="M443" s="76">
        <f>SUMIFS('اليومية العامة'!$M$6:$M$1600,'اليومية العامة'!$J$6:$J$1600,$B443,'اليومية العامة'!$B$6:$B$1600,$L$1)</f>
        <v>0</v>
      </c>
      <c r="N443" s="76">
        <f>SUMIFS('اليومية العامة'!$I$6:$I$1600,'اليومية العامة'!$F$6:$F$1600,$B443,'اليومية العامة'!$B$6:$B$1600,$N$1)</f>
        <v>0</v>
      </c>
      <c r="O443" s="76">
        <f>SUMIFS('اليومية العامة'!$M$6:$M$1600,'اليومية العامة'!$J$6:$J$1600,$B443,'اليومية العامة'!$B$6:$B$1600,$N$1)</f>
        <v>0</v>
      </c>
      <c r="P443" s="76">
        <f>SUMIFS('اليومية العامة'!$I$6:$I$1600,'اليومية العامة'!$F$6:$F$1600,$B443,'اليومية العامة'!$B$6:$B$1600,$P$1)</f>
        <v>0</v>
      </c>
      <c r="Q443" s="76">
        <f>SUMIFS('اليومية العامة'!$M$6:$M$1600,'اليومية العامة'!$J$6:$J$1600,$B443,'اليومية العامة'!$B$6:$B$1600,$P$1)</f>
        <v>0</v>
      </c>
      <c r="R443" s="76">
        <f>SUMIFS('اليومية العامة'!$I$6:$I$1600,'اليومية العامة'!$F$6:$F$1600,$B443,'اليومية العامة'!$B$6:$B$1600,$R$1)</f>
        <v>0</v>
      </c>
      <c r="S443" s="76">
        <f>SUMIFS('اليومية العامة'!$M$6:$M$1600,'اليومية العامة'!$J$6:$J$1600,$B443,'اليومية العامة'!$B$6:$B$1600,$R$1)</f>
        <v>0</v>
      </c>
      <c r="T443" s="76">
        <f>SUMIFS('اليومية العامة'!$I$6:$I$1600,'اليومية العامة'!$F$6:$F$1600,$B443,'اليومية العامة'!$B$6:$B$1600,$T$1)</f>
        <v>0</v>
      </c>
      <c r="U443" s="76">
        <f>SUMIFS('اليومية العامة'!$M$6:$M$1600,'اليومية العامة'!$J$6:$J$1600,$B443,'اليومية العامة'!$B$6:$B$1600,$T$1)</f>
        <v>0</v>
      </c>
      <c r="V443" s="76">
        <f>SUMIFS('اليومية العامة'!$I$6:$I$1600,'اليومية العامة'!$F$6:$F$1600,$B443,'اليومية العامة'!$B$6:$B$1600,$V$1)</f>
        <v>0</v>
      </c>
      <c r="W443" s="76">
        <f>SUMIFS('اليومية العامة'!$M$6:$M$1600,'اليومية العامة'!$J$6:$J$1600,$B443,'اليومية العامة'!$B$6:$B$1600,$V$1)</f>
        <v>0</v>
      </c>
      <c r="X443" s="76">
        <f>SUMIFS('اليومية العامة'!$I$6:$I$1600,'اليومية العامة'!$F$6:$F$1600,$B443,'اليومية العامة'!$B$6:$B$1600,$X$1)</f>
        <v>0</v>
      </c>
      <c r="Y443" s="76">
        <f>SUMIFS('اليومية العامة'!$M$6:$M$1600,'اليومية العامة'!$J$6:$J$1600,$B443,'اليومية العامة'!$B$6:$B$1600,$X$1)</f>
        <v>0</v>
      </c>
      <c r="Z443" s="76">
        <f>SUMIFS('اليومية العامة'!$I$6:$I$1600,'اليومية العامة'!$F$6:$F$1600,$B443,'اليومية العامة'!$B$6:$B$1600,$Z$1)</f>
        <v>0</v>
      </c>
      <c r="AA443" s="76">
        <f>SUMIFS('اليومية العامة'!$M$6:$M$1600,'اليومية العامة'!$J$6:$J$1600,$B443,'اليومية العامة'!$B$6:$B$1600,$Z$1)</f>
        <v>0</v>
      </c>
      <c r="AB443" s="76">
        <f>SUMIFS('اليومية العامة'!$I$6:$I$1600,'اليومية العامة'!$F$6:$F$1600,$B443,'اليومية العامة'!$B$6:$B$1600,$AB$1)</f>
        <v>0</v>
      </c>
      <c r="AC443" s="76">
        <f>SUMIFS('اليومية العامة'!$M$6:$M$1600,'اليومية العامة'!$J$6:$J$1600,$B443,'اليومية العامة'!$B$6:$B$1600,$AB$1)</f>
        <v>0</v>
      </c>
      <c r="AD443" s="76">
        <f t="shared" si="24"/>
        <v>0</v>
      </c>
      <c r="AE443" s="76">
        <f t="shared" si="25"/>
        <v>0</v>
      </c>
      <c r="AF443" s="20" t="str">
        <f t="shared" si="26"/>
        <v/>
      </c>
    </row>
    <row r="444" spans="1:32" x14ac:dyDescent="0.25">
      <c r="A444" s="75">
        <f>'دليل الحسابات'!A443</f>
        <v>0</v>
      </c>
      <c r="B444" s="75">
        <f>'دليل الحسابات'!B443</f>
        <v>0</v>
      </c>
      <c r="C444" s="75">
        <f>'دليل الحسابات'!C443</f>
        <v>0</v>
      </c>
      <c r="D444" s="76">
        <f>SUMIFS('القيد الإفتتاحي'!$I$6:$I$1600,'القيد الإفتتاحي'!$F$6:$F$1600,$B444,'القيد الإفتتاحي'!$B$6:$B$1600,$D$1)</f>
        <v>0</v>
      </c>
      <c r="E444" s="76">
        <f>SUMIFS('القيد الإفتتاحي'!$M$6:$M$1600,'القيد الإفتتاحي'!$J$6:$J$1600,$B444,'القيد الإفتتاحي'!$B$6:$B$1600,$D$1)</f>
        <v>0</v>
      </c>
      <c r="F444" s="76">
        <f>SUMIFS('اليومية العامة'!$I$6:$I$1600,'اليومية العامة'!$F$6:$F$1600,$B444,'اليومية العامة'!$B$6:$B$1600,$F$1)</f>
        <v>0</v>
      </c>
      <c r="G444" s="76">
        <f>SUMIFS('اليومية العامة'!$M$6:$M$1600,'اليومية العامة'!$J$6:$J$1600,$B444,'اليومية العامة'!$B$6:$B$1600,$F$1)</f>
        <v>0</v>
      </c>
      <c r="H444" s="76">
        <f>SUMIFS('اليومية العامة'!$I$6:$I$1600,'اليومية العامة'!$F$6:$F$1600,$B444,'اليومية العامة'!$B$6:$B$1600,$H$1)</f>
        <v>0</v>
      </c>
      <c r="I444" s="76">
        <f>SUMIFS('اليومية العامة'!$M$6:$M$1600,'اليومية العامة'!$J$6:$J$1600,$B444,'اليومية العامة'!$B$6:$B$1600,$H$1)</f>
        <v>0</v>
      </c>
      <c r="J444" s="76">
        <f>SUMIFS('اليومية العامة'!$I$6:$I$1600,'اليومية العامة'!$F$6:$F$1600,$B444,'اليومية العامة'!$B$6:$B$1600,$J$1)</f>
        <v>0</v>
      </c>
      <c r="K444" s="76">
        <f>SUMIFS('اليومية العامة'!$M$6:$M$1600,'اليومية العامة'!$J$6:$J$1600,$B444,'اليومية العامة'!$B$6:$B$1600,$J$1)</f>
        <v>0</v>
      </c>
      <c r="L444" s="76">
        <f>SUMIFS('اليومية العامة'!$I$6:$I$1600,'اليومية العامة'!$F$6:$F$1600,$B444,'اليومية العامة'!$B$6:$B$1600,$L$1)</f>
        <v>0</v>
      </c>
      <c r="M444" s="76">
        <f>SUMIFS('اليومية العامة'!$M$6:$M$1600,'اليومية العامة'!$J$6:$J$1600,$B444,'اليومية العامة'!$B$6:$B$1600,$L$1)</f>
        <v>0</v>
      </c>
      <c r="N444" s="76">
        <f>SUMIFS('اليومية العامة'!$I$6:$I$1600,'اليومية العامة'!$F$6:$F$1600,$B444,'اليومية العامة'!$B$6:$B$1600,$N$1)</f>
        <v>0</v>
      </c>
      <c r="O444" s="76">
        <f>SUMIFS('اليومية العامة'!$M$6:$M$1600,'اليومية العامة'!$J$6:$J$1600,$B444,'اليومية العامة'!$B$6:$B$1600,$N$1)</f>
        <v>0</v>
      </c>
      <c r="P444" s="76">
        <f>SUMIFS('اليومية العامة'!$I$6:$I$1600,'اليومية العامة'!$F$6:$F$1600,$B444,'اليومية العامة'!$B$6:$B$1600,$P$1)</f>
        <v>0</v>
      </c>
      <c r="Q444" s="76">
        <f>SUMIFS('اليومية العامة'!$M$6:$M$1600,'اليومية العامة'!$J$6:$J$1600,$B444,'اليومية العامة'!$B$6:$B$1600,$P$1)</f>
        <v>0</v>
      </c>
      <c r="R444" s="76">
        <f>SUMIFS('اليومية العامة'!$I$6:$I$1600,'اليومية العامة'!$F$6:$F$1600,$B444,'اليومية العامة'!$B$6:$B$1600,$R$1)</f>
        <v>0</v>
      </c>
      <c r="S444" s="76">
        <f>SUMIFS('اليومية العامة'!$M$6:$M$1600,'اليومية العامة'!$J$6:$J$1600,$B444,'اليومية العامة'!$B$6:$B$1600,$R$1)</f>
        <v>0</v>
      </c>
      <c r="T444" s="76">
        <f>SUMIFS('اليومية العامة'!$I$6:$I$1600,'اليومية العامة'!$F$6:$F$1600,$B444,'اليومية العامة'!$B$6:$B$1600,$T$1)</f>
        <v>0</v>
      </c>
      <c r="U444" s="76">
        <f>SUMIFS('اليومية العامة'!$M$6:$M$1600,'اليومية العامة'!$J$6:$J$1600,$B444,'اليومية العامة'!$B$6:$B$1600,$T$1)</f>
        <v>0</v>
      </c>
      <c r="V444" s="76">
        <f>SUMIFS('اليومية العامة'!$I$6:$I$1600,'اليومية العامة'!$F$6:$F$1600,$B444,'اليومية العامة'!$B$6:$B$1600,$V$1)</f>
        <v>0</v>
      </c>
      <c r="W444" s="76">
        <f>SUMIFS('اليومية العامة'!$M$6:$M$1600,'اليومية العامة'!$J$6:$J$1600,$B444,'اليومية العامة'!$B$6:$B$1600,$V$1)</f>
        <v>0</v>
      </c>
      <c r="X444" s="76">
        <f>SUMIFS('اليومية العامة'!$I$6:$I$1600,'اليومية العامة'!$F$6:$F$1600,$B444,'اليومية العامة'!$B$6:$B$1600,$X$1)</f>
        <v>0</v>
      </c>
      <c r="Y444" s="76">
        <f>SUMIFS('اليومية العامة'!$M$6:$M$1600,'اليومية العامة'!$J$6:$J$1600,$B444,'اليومية العامة'!$B$6:$B$1600,$X$1)</f>
        <v>0</v>
      </c>
      <c r="Z444" s="76">
        <f>SUMIFS('اليومية العامة'!$I$6:$I$1600,'اليومية العامة'!$F$6:$F$1600,$B444,'اليومية العامة'!$B$6:$B$1600,$Z$1)</f>
        <v>0</v>
      </c>
      <c r="AA444" s="76">
        <f>SUMIFS('اليومية العامة'!$M$6:$M$1600,'اليومية العامة'!$J$6:$J$1600,$B444,'اليومية العامة'!$B$6:$B$1600,$Z$1)</f>
        <v>0</v>
      </c>
      <c r="AB444" s="76">
        <f>SUMIFS('اليومية العامة'!$I$6:$I$1600,'اليومية العامة'!$F$6:$F$1600,$B444,'اليومية العامة'!$B$6:$B$1600,$AB$1)</f>
        <v>0</v>
      </c>
      <c r="AC444" s="76">
        <f>SUMIFS('اليومية العامة'!$M$6:$M$1600,'اليومية العامة'!$J$6:$J$1600,$B444,'اليومية العامة'!$B$6:$B$1600,$AB$1)</f>
        <v>0</v>
      </c>
      <c r="AD444" s="76">
        <f t="shared" si="24"/>
        <v>0</v>
      </c>
      <c r="AE444" s="76">
        <f t="shared" si="25"/>
        <v>0</v>
      </c>
      <c r="AF444" s="20" t="str">
        <f t="shared" si="26"/>
        <v/>
      </c>
    </row>
    <row r="445" spans="1:32" x14ac:dyDescent="0.25">
      <c r="A445" s="75">
        <f>'دليل الحسابات'!A444</f>
        <v>0</v>
      </c>
      <c r="B445" s="75">
        <f>'دليل الحسابات'!B444</f>
        <v>0</v>
      </c>
      <c r="C445" s="75">
        <f>'دليل الحسابات'!C444</f>
        <v>0</v>
      </c>
      <c r="D445" s="76">
        <f>SUMIFS('القيد الإفتتاحي'!$I$6:$I$1600,'القيد الإفتتاحي'!$F$6:$F$1600,$B445,'القيد الإفتتاحي'!$B$6:$B$1600,$D$1)</f>
        <v>0</v>
      </c>
      <c r="E445" s="76">
        <f>SUMIFS('القيد الإفتتاحي'!$M$6:$M$1600,'القيد الإفتتاحي'!$J$6:$J$1600,$B445,'القيد الإفتتاحي'!$B$6:$B$1600,$D$1)</f>
        <v>0</v>
      </c>
      <c r="F445" s="76">
        <f>SUMIFS('اليومية العامة'!$I$6:$I$1600,'اليومية العامة'!$F$6:$F$1600,$B445,'اليومية العامة'!$B$6:$B$1600,$F$1)</f>
        <v>0</v>
      </c>
      <c r="G445" s="76">
        <f>SUMIFS('اليومية العامة'!$M$6:$M$1600,'اليومية العامة'!$J$6:$J$1600,$B445,'اليومية العامة'!$B$6:$B$1600,$F$1)</f>
        <v>0</v>
      </c>
      <c r="H445" s="76">
        <f>SUMIFS('اليومية العامة'!$I$6:$I$1600,'اليومية العامة'!$F$6:$F$1600,$B445,'اليومية العامة'!$B$6:$B$1600,$H$1)</f>
        <v>0</v>
      </c>
      <c r="I445" s="76">
        <f>SUMIFS('اليومية العامة'!$M$6:$M$1600,'اليومية العامة'!$J$6:$J$1600,$B445,'اليومية العامة'!$B$6:$B$1600,$H$1)</f>
        <v>0</v>
      </c>
      <c r="J445" s="76">
        <f>SUMIFS('اليومية العامة'!$I$6:$I$1600,'اليومية العامة'!$F$6:$F$1600,$B445,'اليومية العامة'!$B$6:$B$1600,$J$1)</f>
        <v>0</v>
      </c>
      <c r="K445" s="76">
        <f>SUMIFS('اليومية العامة'!$M$6:$M$1600,'اليومية العامة'!$J$6:$J$1600,$B445,'اليومية العامة'!$B$6:$B$1600,$J$1)</f>
        <v>0</v>
      </c>
      <c r="L445" s="76">
        <f>SUMIFS('اليومية العامة'!$I$6:$I$1600,'اليومية العامة'!$F$6:$F$1600,$B445,'اليومية العامة'!$B$6:$B$1600,$L$1)</f>
        <v>0</v>
      </c>
      <c r="M445" s="76">
        <f>SUMIFS('اليومية العامة'!$M$6:$M$1600,'اليومية العامة'!$J$6:$J$1600,$B445,'اليومية العامة'!$B$6:$B$1600,$L$1)</f>
        <v>0</v>
      </c>
      <c r="N445" s="76">
        <f>SUMIFS('اليومية العامة'!$I$6:$I$1600,'اليومية العامة'!$F$6:$F$1600,$B445,'اليومية العامة'!$B$6:$B$1600,$N$1)</f>
        <v>0</v>
      </c>
      <c r="O445" s="76">
        <f>SUMIFS('اليومية العامة'!$M$6:$M$1600,'اليومية العامة'!$J$6:$J$1600,$B445,'اليومية العامة'!$B$6:$B$1600,$N$1)</f>
        <v>0</v>
      </c>
      <c r="P445" s="76">
        <f>SUMIFS('اليومية العامة'!$I$6:$I$1600,'اليومية العامة'!$F$6:$F$1600,$B445,'اليومية العامة'!$B$6:$B$1600,$P$1)</f>
        <v>0</v>
      </c>
      <c r="Q445" s="76">
        <f>SUMIFS('اليومية العامة'!$M$6:$M$1600,'اليومية العامة'!$J$6:$J$1600,$B445,'اليومية العامة'!$B$6:$B$1600,$P$1)</f>
        <v>0</v>
      </c>
      <c r="R445" s="76">
        <f>SUMIFS('اليومية العامة'!$I$6:$I$1600,'اليومية العامة'!$F$6:$F$1600,$B445,'اليومية العامة'!$B$6:$B$1600,$R$1)</f>
        <v>0</v>
      </c>
      <c r="S445" s="76">
        <f>SUMIFS('اليومية العامة'!$M$6:$M$1600,'اليومية العامة'!$J$6:$J$1600,$B445,'اليومية العامة'!$B$6:$B$1600,$R$1)</f>
        <v>0</v>
      </c>
      <c r="T445" s="76">
        <f>SUMIFS('اليومية العامة'!$I$6:$I$1600,'اليومية العامة'!$F$6:$F$1600,$B445,'اليومية العامة'!$B$6:$B$1600,$T$1)</f>
        <v>0</v>
      </c>
      <c r="U445" s="76">
        <f>SUMIFS('اليومية العامة'!$M$6:$M$1600,'اليومية العامة'!$J$6:$J$1600,$B445,'اليومية العامة'!$B$6:$B$1600,$T$1)</f>
        <v>0</v>
      </c>
      <c r="V445" s="76">
        <f>SUMIFS('اليومية العامة'!$I$6:$I$1600,'اليومية العامة'!$F$6:$F$1600,$B445,'اليومية العامة'!$B$6:$B$1600,$V$1)</f>
        <v>0</v>
      </c>
      <c r="W445" s="76">
        <f>SUMIFS('اليومية العامة'!$M$6:$M$1600,'اليومية العامة'!$J$6:$J$1600,$B445,'اليومية العامة'!$B$6:$B$1600,$V$1)</f>
        <v>0</v>
      </c>
      <c r="X445" s="76">
        <f>SUMIFS('اليومية العامة'!$I$6:$I$1600,'اليومية العامة'!$F$6:$F$1600,$B445,'اليومية العامة'!$B$6:$B$1600,$X$1)</f>
        <v>0</v>
      </c>
      <c r="Y445" s="76">
        <f>SUMIFS('اليومية العامة'!$M$6:$M$1600,'اليومية العامة'!$J$6:$J$1600,$B445,'اليومية العامة'!$B$6:$B$1600,$X$1)</f>
        <v>0</v>
      </c>
      <c r="Z445" s="76">
        <f>SUMIFS('اليومية العامة'!$I$6:$I$1600,'اليومية العامة'!$F$6:$F$1600,$B445,'اليومية العامة'!$B$6:$B$1600,$Z$1)</f>
        <v>0</v>
      </c>
      <c r="AA445" s="76">
        <f>SUMIFS('اليومية العامة'!$M$6:$M$1600,'اليومية العامة'!$J$6:$J$1600,$B445,'اليومية العامة'!$B$6:$B$1600,$Z$1)</f>
        <v>0</v>
      </c>
      <c r="AB445" s="76">
        <f>SUMIFS('اليومية العامة'!$I$6:$I$1600,'اليومية العامة'!$F$6:$F$1600,$B445,'اليومية العامة'!$B$6:$B$1600,$AB$1)</f>
        <v>0</v>
      </c>
      <c r="AC445" s="76">
        <f>SUMIFS('اليومية العامة'!$M$6:$M$1600,'اليومية العامة'!$J$6:$J$1600,$B445,'اليومية العامة'!$B$6:$B$1600,$AB$1)</f>
        <v>0</v>
      </c>
      <c r="AD445" s="76">
        <f t="shared" si="24"/>
        <v>0</v>
      </c>
      <c r="AE445" s="76">
        <f t="shared" si="25"/>
        <v>0</v>
      </c>
      <c r="AF445" s="20" t="str">
        <f t="shared" si="26"/>
        <v/>
      </c>
    </row>
    <row r="446" spans="1:32" x14ac:dyDescent="0.25">
      <c r="A446" s="75">
        <f>'دليل الحسابات'!A445</f>
        <v>0</v>
      </c>
      <c r="B446" s="75">
        <f>'دليل الحسابات'!B445</f>
        <v>0</v>
      </c>
      <c r="C446" s="75">
        <f>'دليل الحسابات'!C445</f>
        <v>0</v>
      </c>
      <c r="D446" s="76">
        <f>SUMIFS('القيد الإفتتاحي'!$I$6:$I$1600,'القيد الإفتتاحي'!$F$6:$F$1600,$B446,'القيد الإفتتاحي'!$B$6:$B$1600,$D$1)</f>
        <v>0</v>
      </c>
      <c r="E446" s="76">
        <f>SUMIFS('القيد الإفتتاحي'!$M$6:$M$1600,'القيد الإفتتاحي'!$J$6:$J$1600,$B446,'القيد الإفتتاحي'!$B$6:$B$1600,$D$1)</f>
        <v>0</v>
      </c>
      <c r="F446" s="76">
        <f>SUMIFS('اليومية العامة'!$I$6:$I$1600,'اليومية العامة'!$F$6:$F$1600,$B446,'اليومية العامة'!$B$6:$B$1600,$F$1)</f>
        <v>0</v>
      </c>
      <c r="G446" s="76">
        <f>SUMIFS('اليومية العامة'!$M$6:$M$1600,'اليومية العامة'!$J$6:$J$1600,$B446,'اليومية العامة'!$B$6:$B$1600,$F$1)</f>
        <v>0</v>
      </c>
      <c r="H446" s="76">
        <f>SUMIFS('اليومية العامة'!$I$6:$I$1600,'اليومية العامة'!$F$6:$F$1600,$B446,'اليومية العامة'!$B$6:$B$1600,$H$1)</f>
        <v>0</v>
      </c>
      <c r="I446" s="76">
        <f>SUMIFS('اليومية العامة'!$M$6:$M$1600,'اليومية العامة'!$J$6:$J$1600,$B446,'اليومية العامة'!$B$6:$B$1600,$H$1)</f>
        <v>0</v>
      </c>
      <c r="J446" s="76">
        <f>SUMIFS('اليومية العامة'!$I$6:$I$1600,'اليومية العامة'!$F$6:$F$1600,$B446,'اليومية العامة'!$B$6:$B$1600,$J$1)</f>
        <v>0</v>
      </c>
      <c r="K446" s="76">
        <f>SUMIFS('اليومية العامة'!$M$6:$M$1600,'اليومية العامة'!$J$6:$J$1600,$B446,'اليومية العامة'!$B$6:$B$1600,$J$1)</f>
        <v>0</v>
      </c>
      <c r="L446" s="76">
        <f>SUMIFS('اليومية العامة'!$I$6:$I$1600,'اليومية العامة'!$F$6:$F$1600,$B446,'اليومية العامة'!$B$6:$B$1600,$L$1)</f>
        <v>0</v>
      </c>
      <c r="M446" s="76">
        <f>SUMIFS('اليومية العامة'!$M$6:$M$1600,'اليومية العامة'!$J$6:$J$1600,$B446,'اليومية العامة'!$B$6:$B$1600,$L$1)</f>
        <v>0</v>
      </c>
      <c r="N446" s="76">
        <f>SUMIFS('اليومية العامة'!$I$6:$I$1600,'اليومية العامة'!$F$6:$F$1600,$B446,'اليومية العامة'!$B$6:$B$1600,$N$1)</f>
        <v>0</v>
      </c>
      <c r="O446" s="76">
        <f>SUMIFS('اليومية العامة'!$M$6:$M$1600,'اليومية العامة'!$J$6:$J$1600,$B446,'اليومية العامة'!$B$6:$B$1600,$N$1)</f>
        <v>0</v>
      </c>
      <c r="P446" s="76">
        <f>SUMIFS('اليومية العامة'!$I$6:$I$1600,'اليومية العامة'!$F$6:$F$1600,$B446,'اليومية العامة'!$B$6:$B$1600,$P$1)</f>
        <v>0</v>
      </c>
      <c r="Q446" s="76">
        <f>SUMIFS('اليومية العامة'!$M$6:$M$1600,'اليومية العامة'!$J$6:$J$1600,$B446,'اليومية العامة'!$B$6:$B$1600,$P$1)</f>
        <v>0</v>
      </c>
      <c r="R446" s="76">
        <f>SUMIFS('اليومية العامة'!$I$6:$I$1600,'اليومية العامة'!$F$6:$F$1600,$B446,'اليومية العامة'!$B$6:$B$1600,$R$1)</f>
        <v>0</v>
      </c>
      <c r="S446" s="76">
        <f>SUMIFS('اليومية العامة'!$M$6:$M$1600,'اليومية العامة'!$J$6:$J$1600,$B446,'اليومية العامة'!$B$6:$B$1600,$R$1)</f>
        <v>0</v>
      </c>
      <c r="T446" s="76">
        <f>SUMIFS('اليومية العامة'!$I$6:$I$1600,'اليومية العامة'!$F$6:$F$1600,$B446,'اليومية العامة'!$B$6:$B$1600,$T$1)</f>
        <v>0</v>
      </c>
      <c r="U446" s="76">
        <f>SUMIFS('اليومية العامة'!$M$6:$M$1600,'اليومية العامة'!$J$6:$J$1600,$B446,'اليومية العامة'!$B$6:$B$1600,$T$1)</f>
        <v>0</v>
      </c>
      <c r="V446" s="76">
        <f>SUMIFS('اليومية العامة'!$I$6:$I$1600,'اليومية العامة'!$F$6:$F$1600,$B446,'اليومية العامة'!$B$6:$B$1600,$V$1)</f>
        <v>0</v>
      </c>
      <c r="W446" s="76">
        <f>SUMIFS('اليومية العامة'!$M$6:$M$1600,'اليومية العامة'!$J$6:$J$1600,$B446,'اليومية العامة'!$B$6:$B$1600,$V$1)</f>
        <v>0</v>
      </c>
      <c r="X446" s="76">
        <f>SUMIFS('اليومية العامة'!$I$6:$I$1600,'اليومية العامة'!$F$6:$F$1600,$B446,'اليومية العامة'!$B$6:$B$1600,$X$1)</f>
        <v>0</v>
      </c>
      <c r="Y446" s="76">
        <f>SUMIFS('اليومية العامة'!$M$6:$M$1600,'اليومية العامة'!$J$6:$J$1600,$B446,'اليومية العامة'!$B$6:$B$1600,$X$1)</f>
        <v>0</v>
      </c>
      <c r="Z446" s="76">
        <f>SUMIFS('اليومية العامة'!$I$6:$I$1600,'اليومية العامة'!$F$6:$F$1600,$B446,'اليومية العامة'!$B$6:$B$1600,$Z$1)</f>
        <v>0</v>
      </c>
      <c r="AA446" s="76">
        <f>SUMIFS('اليومية العامة'!$M$6:$M$1600,'اليومية العامة'!$J$6:$J$1600,$B446,'اليومية العامة'!$B$6:$B$1600,$Z$1)</f>
        <v>0</v>
      </c>
      <c r="AB446" s="76">
        <f>SUMIFS('اليومية العامة'!$I$6:$I$1600,'اليومية العامة'!$F$6:$F$1600,$B446,'اليومية العامة'!$B$6:$B$1600,$AB$1)</f>
        <v>0</v>
      </c>
      <c r="AC446" s="76">
        <f>SUMIFS('اليومية العامة'!$M$6:$M$1600,'اليومية العامة'!$J$6:$J$1600,$B446,'اليومية العامة'!$B$6:$B$1600,$AB$1)</f>
        <v>0</v>
      </c>
      <c r="AD446" s="76">
        <f t="shared" si="24"/>
        <v>0</v>
      </c>
      <c r="AE446" s="76">
        <f t="shared" si="25"/>
        <v>0</v>
      </c>
      <c r="AF446" s="20" t="str">
        <f t="shared" si="26"/>
        <v/>
      </c>
    </row>
    <row r="447" spans="1:32" x14ac:dyDescent="0.25">
      <c r="A447" s="75">
        <f>'دليل الحسابات'!A446</f>
        <v>0</v>
      </c>
      <c r="B447" s="75">
        <f>'دليل الحسابات'!B446</f>
        <v>0</v>
      </c>
      <c r="C447" s="75">
        <f>'دليل الحسابات'!C446</f>
        <v>0</v>
      </c>
      <c r="D447" s="76">
        <f>SUMIFS('القيد الإفتتاحي'!$I$6:$I$1600,'القيد الإفتتاحي'!$F$6:$F$1600,$B447,'القيد الإفتتاحي'!$B$6:$B$1600,$D$1)</f>
        <v>0</v>
      </c>
      <c r="E447" s="76">
        <f>SUMIFS('القيد الإفتتاحي'!$M$6:$M$1600,'القيد الإفتتاحي'!$J$6:$J$1600,$B447,'القيد الإفتتاحي'!$B$6:$B$1600,$D$1)</f>
        <v>0</v>
      </c>
      <c r="F447" s="76">
        <f>SUMIFS('اليومية العامة'!$I$6:$I$1600,'اليومية العامة'!$F$6:$F$1600,$B447,'اليومية العامة'!$B$6:$B$1600,$F$1)</f>
        <v>0</v>
      </c>
      <c r="G447" s="76">
        <f>SUMIFS('اليومية العامة'!$M$6:$M$1600,'اليومية العامة'!$J$6:$J$1600,$B447,'اليومية العامة'!$B$6:$B$1600,$F$1)</f>
        <v>0</v>
      </c>
      <c r="H447" s="76">
        <f>SUMIFS('اليومية العامة'!$I$6:$I$1600,'اليومية العامة'!$F$6:$F$1600,$B447,'اليومية العامة'!$B$6:$B$1600,$H$1)</f>
        <v>0</v>
      </c>
      <c r="I447" s="76">
        <f>SUMIFS('اليومية العامة'!$M$6:$M$1600,'اليومية العامة'!$J$6:$J$1600,$B447,'اليومية العامة'!$B$6:$B$1600,$H$1)</f>
        <v>0</v>
      </c>
      <c r="J447" s="76">
        <f>SUMIFS('اليومية العامة'!$I$6:$I$1600,'اليومية العامة'!$F$6:$F$1600,$B447,'اليومية العامة'!$B$6:$B$1600,$J$1)</f>
        <v>0</v>
      </c>
      <c r="K447" s="76">
        <f>SUMIFS('اليومية العامة'!$M$6:$M$1600,'اليومية العامة'!$J$6:$J$1600,$B447,'اليومية العامة'!$B$6:$B$1600,$J$1)</f>
        <v>0</v>
      </c>
      <c r="L447" s="76">
        <f>SUMIFS('اليومية العامة'!$I$6:$I$1600,'اليومية العامة'!$F$6:$F$1600,$B447,'اليومية العامة'!$B$6:$B$1600,$L$1)</f>
        <v>0</v>
      </c>
      <c r="M447" s="76">
        <f>SUMIFS('اليومية العامة'!$M$6:$M$1600,'اليومية العامة'!$J$6:$J$1600,$B447,'اليومية العامة'!$B$6:$B$1600,$L$1)</f>
        <v>0</v>
      </c>
      <c r="N447" s="76">
        <f>SUMIFS('اليومية العامة'!$I$6:$I$1600,'اليومية العامة'!$F$6:$F$1600,$B447,'اليومية العامة'!$B$6:$B$1600,$N$1)</f>
        <v>0</v>
      </c>
      <c r="O447" s="76">
        <f>SUMIFS('اليومية العامة'!$M$6:$M$1600,'اليومية العامة'!$J$6:$J$1600,$B447,'اليومية العامة'!$B$6:$B$1600,$N$1)</f>
        <v>0</v>
      </c>
      <c r="P447" s="76">
        <f>SUMIFS('اليومية العامة'!$I$6:$I$1600,'اليومية العامة'!$F$6:$F$1600,$B447,'اليومية العامة'!$B$6:$B$1600,$P$1)</f>
        <v>0</v>
      </c>
      <c r="Q447" s="76">
        <f>SUMIFS('اليومية العامة'!$M$6:$M$1600,'اليومية العامة'!$J$6:$J$1600,$B447,'اليومية العامة'!$B$6:$B$1600,$P$1)</f>
        <v>0</v>
      </c>
      <c r="R447" s="76">
        <f>SUMIFS('اليومية العامة'!$I$6:$I$1600,'اليومية العامة'!$F$6:$F$1600,$B447,'اليومية العامة'!$B$6:$B$1600,$R$1)</f>
        <v>0</v>
      </c>
      <c r="S447" s="76">
        <f>SUMIFS('اليومية العامة'!$M$6:$M$1600,'اليومية العامة'!$J$6:$J$1600,$B447,'اليومية العامة'!$B$6:$B$1600,$R$1)</f>
        <v>0</v>
      </c>
      <c r="T447" s="76">
        <f>SUMIFS('اليومية العامة'!$I$6:$I$1600,'اليومية العامة'!$F$6:$F$1600,$B447,'اليومية العامة'!$B$6:$B$1600,$T$1)</f>
        <v>0</v>
      </c>
      <c r="U447" s="76">
        <f>SUMIFS('اليومية العامة'!$M$6:$M$1600,'اليومية العامة'!$J$6:$J$1600,$B447,'اليومية العامة'!$B$6:$B$1600,$T$1)</f>
        <v>0</v>
      </c>
      <c r="V447" s="76">
        <f>SUMIFS('اليومية العامة'!$I$6:$I$1600,'اليومية العامة'!$F$6:$F$1600,$B447,'اليومية العامة'!$B$6:$B$1600,$V$1)</f>
        <v>0</v>
      </c>
      <c r="W447" s="76">
        <f>SUMIFS('اليومية العامة'!$M$6:$M$1600,'اليومية العامة'!$J$6:$J$1600,$B447,'اليومية العامة'!$B$6:$B$1600,$V$1)</f>
        <v>0</v>
      </c>
      <c r="X447" s="76">
        <f>SUMIFS('اليومية العامة'!$I$6:$I$1600,'اليومية العامة'!$F$6:$F$1600,$B447,'اليومية العامة'!$B$6:$B$1600,$X$1)</f>
        <v>0</v>
      </c>
      <c r="Y447" s="76">
        <f>SUMIFS('اليومية العامة'!$M$6:$M$1600,'اليومية العامة'!$J$6:$J$1600,$B447,'اليومية العامة'!$B$6:$B$1600,$X$1)</f>
        <v>0</v>
      </c>
      <c r="Z447" s="76">
        <f>SUMIFS('اليومية العامة'!$I$6:$I$1600,'اليومية العامة'!$F$6:$F$1600,$B447,'اليومية العامة'!$B$6:$B$1600,$Z$1)</f>
        <v>0</v>
      </c>
      <c r="AA447" s="76">
        <f>SUMIFS('اليومية العامة'!$M$6:$M$1600,'اليومية العامة'!$J$6:$J$1600,$B447,'اليومية العامة'!$B$6:$B$1600,$Z$1)</f>
        <v>0</v>
      </c>
      <c r="AB447" s="76">
        <f>SUMIFS('اليومية العامة'!$I$6:$I$1600,'اليومية العامة'!$F$6:$F$1600,$B447,'اليومية العامة'!$B$6:$B$1600,$AB$1)</f>
        <v>0</v>
      </c>
      <c r="AC447" s="76">
        <f>SUMIFS('اليومية العامة'!$M$6:$M$1600,'اليومية العامة'!$J$6:$J$1600,$B447,'اليومية العامة'!$B$6:$B$1600,$AB$1)</f>
        <v>0</v>
      </c>
      <c r="AD447" s="76">
        <f t="shared" si="24"/>
        <v>0</v>
      </c>
      <c r="AE447" s="76">
        <f t="shared" si="25"/>
        <v>0</v>
      </c>
      <c r="AF447" s="20" t="str">
        <f t="shared" si="26"/>
        <v/>
      </c>
    </row>
    <row r="448" spans="1:32" x14ac:dyDescent="0.25">
      <c r="A448" s="75">
        <f>'دليل الحسابات'!A447</f>
        <v>0</v>
      </c>
      <c r="B448" s="75">
        <f>'دليل الحسابات'!B447</f>
        <v>0</v>
      </c>
      <c r="C448" s="75">
        <f>'دليل الحسابات'!C447</f>
        <v>0</v>
      </c>
      <c r="D448" s="76">
        <f>SUMIFS('القيد الإفتتاحي'!$I$6:$I$1600,'القيد الإفتتاحي'!$F$6:$F$1600,$B448,'القيد الإفتتاحي'!$B$6:$B$1600,$D$1)</f>
        <v>0</v>
      </c>
      <c r="E448" s="76">
        <f>SUMIFS('القيد الإفتتاحي'!$M$6:$M$1600,'القيد الإفتتاحي'!$J$6:$J$1600,$B448,'القيد الإفتتاحي'!$B$6:$B$1600,$D$1)</f>
        <v>0</v>
      </c>
      <c r="F448" s="76">
        <f>SUMIFS('اليومية العامة'!$I$6:$I$1600,'اليومية العامة'!$F$6:$F$1600,$B448,'اليومية العامة'!$B$6:$B$1600,$F$1)</f>
        <v>0</v>
      </c>
      <c r="G448" s="76">
        <f>SUMIFS('اليومية العامة'!$M$6:$M$1600,'اليومية العامة'!$J$6:$J$1600,$B448,'اليومية العامة'!$B$6:$B$1600,$F$1)</f>
        <v>0</v>
      </c>
      <c r="H448" s="76">
        <f>SUMIFS('اليومية العامة'!$I$6:$I$1600,'اليومية العامة'!$F$6:$F$1600,$B448,'اليومية العامة'!$B$6:$B$1600,$H$1)</f>
        <v>0</v>
      </c>
      <c r="I448" s="76">
        <f>SUMIFS('اليومية العامة'!$M$6:$M$1600,'اليومية العامة'!$J$6:$J$1600,$B448,'اليومية العامة'!$B$6:$B$1600,$H$1)</f>
        <v>0</v>
      </c>
      <c r="J448" s="76">
        <f>SUMIFS('اليومية العامة'!$I$6:$I$1600,'اليومية العامة'!$F$6:$F$1600,$B448,'اليومية العامة'!$B$6:$B$1600,$J$1)</f>
        <v>0</v>
      </c>
      <c r="K448" s="76">
        <f>SUMIFS('اليومية العامة'!$M$6:$M$1600,'اليومية العامة'!$J$6:$J$1600,$B448,'اليومية العامة'!$B$6:$B$1600,$J$1)</f>
        <v>0</v>
      </c>
      <c r="L448" s="76">
        <f>SUMIFS('اليومية العامة'!$I$6:$I$1600,'اليومية العامة'!$F$6:$F$1600,$B448,'اليومية العامة'!$B$6:$B$1600,$L$1)</f>
        <v>0</v>
      </c>
      <c r="M448" s="76">
        <f>SUMIFS('اليومية العامة'!$M$6:$M$1600,'اليومية العامة'!$J$6:$J$1600,$B448,'اليومية العامة'!$B$6:$B$1600,$L$1)</f>
        <v>0</v>
      </c>
      <c r="N448" s="76">
        <f>SUMIFS('اليومية العامة'!$I$6:$I$1600,'اليومية العامة'!$F$6:$F$1600,$B448,'اليومية العامة'!$B$6:$B$1600,$N$1)</f>
        <v>0</v>
      </c>
      <c r="O448" s="76">
        <f>SUMIFS('اليومية العامة'!$M$6:$M$1600,'اليومية العامة'!$J$6:$J$1600,$B448,'اليومية العامة'!$B$6:$B$1600,$N$1)</f>
        <v>0</v>
      </c>
      <c r="P448" s="76">
        <f>SUMIFS('اليومية العامة'!$I$6:$I$1600,'اليومية العامة'!$F$6:$F$1600,$B448,'اليومية العامة'!$B$6:$B$1600,$P$1)</f>
        <v>0</v>
      </c>
      <c r="Q448" s="76">
        <f>SUMIFS('اليومية العامة'!$M$6:$M$1600,'اليومية العامة'!$J$6:$J$1600,$B448,'اليومية العامة'!$B$6:$B$1600,$P$1)</f>
        <v>0</v>
      </c>
      <c r="R448" s="76">
        <f>SUMIFS('اليومية العامة'!$I$6:$I$1600,'اليومية العامة'!$F$6:$F$1600,$B448,'اليومية العامة'!$B$6:$B$1600,$R$1)</f>
        <v>0</v>
      </c>
      <c r="S448" s="76">
        <f>SUMIFS('اليومية العامة'!$M$6:$M$1600,'اليومية العامة'!$J$6:$J$1600,$B448,'اليومية العامة'!$B$6:$B$1600,$R$1)</f>
        <v>0</v>
      </c>
      <c r="T448" s="76">
        <f>SUMIFS('اليومية العامة'!$I$6:$I$1600,'اليومية العامة'!$F$6:$F$1600,$B448,'اليومية العامة'!$B$6:$B$1600,$T$1)</f>
        <v>0</v>
      </c>
      <c r="U448" s="76">
        <f>SUMIFS('اليومية العامة'!$M$6:$M$1600,'اليومية العامة'!$J$6:$J$1600,$B448,'اليومية العامة'!$B$6:$B$1600,$T$1)</f>
        <v>0</v>
      </c>
      <c r="V448" s="76">
        <f>SUMIFS('اليومية العامة'!$I$6:$I$1600,'اليومية العامة'!$F$6:$F$1600,$B448,'اليومية العامة'!$B$6:$B$1600,$V$1)</f>
        <v>0</v>
      </c>
      <c r="W448" s="76">
        <f>SUMIFS('اليومية العامة'!$M$6:$M$1600,'اليومية العامة'!$J$6:$J$1600,$B448,'اليومية العامة'!$B$6:$B$1600,$V$1)</f>
        <v>0</v>
      </c>
      <c r="X448" s="76">
        <f>SUMIFS('اليومية العامة'!$I$6:$I$1600,'اليومية العامة'!$F$6:$F$1600,$B448,'اليومية العامة'!$B$6:$B$1600,$X$1)</f>
        <v>0</v>
      </c>
      <c r="Y448" s="76">
        <f>SUMIFS('اليومية العامة'!$M$6:$M$1600,'اليومية العامة'!$J$6:$J$1600,$B448,'اليومية العامة'!$B$6:$B$1600,$X$1)</f>
        <v>0</v>
      </c>
      <c r="Z448" s="76">
        <f>SUMIFS('اليومية العامة'!$I$6:$I$1600,'اليومية العامة'!$F$6:$F$1600,$B448,'اليومية العامة'!$B$6:$B$1600,$Z$1)</f>
        <v>0</v>
      </c>
      <c r="AA448" s="76">
        <f>SUMIFS('اليومية العامة'!$M$6:$M$1600,'اليومية العامة'!$J$6:$J$1600,$B448,'اليومية العامة'!$B$6:$B$1600,$Z$1)</f>
        <v>0</v>
      </c>
      <c r="AB448" s="76">
        <f>SUMIFS('اليومية العامة'!$I$6:$I$1600,'اليومية العامة'!$F$6:$F$1600,$B448,'اليومية العامة'!$B$6:$B$1600,$AB$1)</f>
        <v>0</v>
      </c>
      <c r="AC448" s="76">
        <f>SUMIFS('اليومية العامة'!$M$6:$M$1600,'اليومية العامة'!$J$6:$J$1600,$B448,'اليومية العامة'!$B$6:$B$1600,$AB$1)</f>
        <v>0</v>
      </c>
      <c r="AD448" s="76">
        <f t="shared" si="24"/>
        <v>0</v>
      </c>
      <c r="AE448" s="76">
        <f t="shared" si="25"/>
        <v>0</v>
      </c>
      <c r="AF448" s="20" t="str">
        <f t="shared" si="26"/>
        <v/>
      </c>
    </row>
    <row r="449" spans="1:32" x14ac:dyDescent="0.25">
      <c r="A449" s="75">
        <f>'دليل الحسابات'!A448</f>
        <v>0</v>
      </c>
      <c r="B449" s="75">
        <f>'دليل الحسابات'!B448</f>
        <v>0</v>
      </c>
      <c r="C449" s="75">
        <f>'دليل الحسابات'!C448</f>
        <v>0</v>
      </c>
      <c r="D449" s="76">
        <f>SUMIFS('القيد الإفتتاحي'!$I$6:$I$1600,'القيد الإفتتاحي'!$F$6:$F$1600,$B449,'القيد الإفتتاحي'!$B$6:$B$1600,$D$1)</f>
        <v>0</v>
      </c>
      <c r="E449" s="76">
        <f>SUMIFS('القيد الإفتتاحي'!$M$6:$M$1600,'القيد الإفتتاحي'!$J$6:$J$1600,$B449,'القيد الإفتتاحي'!$B$6:$B$1600,$D$1)</f>
        <v>0</v>
      </c>
      <c r="F449" s="76">
        <f>SUMIFS('اليومية العامة'!$I$6:$I$1600,'اليومية العامة'!$F$6:$F$1600,$B449,'اليومية العامة'!$B$6:$B$1600,$F$1)</f>
        <v>0</v>
      </c>
      <c r="G449" s="76">
        <f>SUMIFS('اليومية العامة'!$M$6:$M$1600,'اليومية العامة'!$J$6:$J$1600,$B449,'اليومية العامة'!$B$6:$B$1600,$F$1)</f>
        <v>0</v>
      </c>
      <c r="H449" s="76">
        <f>SUMIFS('اليومية العامة'!$I$6:$I$1600,'اليومية العامة'!$F$6:$F$1600,$B449,'اليومية العامة'!$B$6:$B$1600,$H$1)</f>
        <v>0</v>
      </c>
      <c r="I449" s="76">
        <f>SUMIFS('اليومية العامة'!$M$6:$M$1600,'اليومية العامة'!$J$6:$J$1600,$B449,'اليومية العامة'!$B$6:$B$1600,$H$1)</f>
        <v>0</v>
      </c>
      <c r="J449" s="76">
        <f>SUMIFS('اليومية العامة'!$I$6:$I$1600,'اليومية العامة'!$F$6:$F$1600,$B449,'اليومية العامة'!$B$6:$B$1600,$J$1)</f>
        <v>0</v>
      </c>
      <c r="K449" s="76">
        <f>SUMIFS('اليومية العامة'!$M$6:$M$1600,'اليومية العامة'!$J$6:$J$1600,$B449,'اليومية العامة'!$B$6:$B$1600,$J$1)</f>
        <v>0</v>
      </c>
      <c r="L449" s="76">
        <f>SUMIFS('اليومية العامة'!$I$6:$I$1600,'اليومية العامة'!$F$6:$F$1600,$B449,'اليومية العامة'!$B$6:$B$1600,$L$1)</f>
        <v>0</v>
      </c>
      <c r="M449" s="76">
        <f>SUMIFS('اليومية العامة'!$M$6:$M$1600,'اليومية العامة'!$J$6:$J$1600,$B449,'اليومية العامة'!$B$6:$B$1600,$L$1)</f>
        <v>0</v>
      </c>
      <c r="N449" s="76">
        <f>SUMIFS('اليومية العامة'!$I$6:$I$1600,'اليومية العامة'!$F$6:$F$1600,$B449,'اليومية العامة'!$B$6:$B$1600,$N$1)</f>
        <v>0</v>
      </c>
      <c r="O449" s="76">
        <f>SUMIFS('اليومية العامة'!$M$6:$M$1600,'اليومية العامة'!$J$6:$J$1600,$B449,'اليومية العامة'!$B$6:$B$1600,$N$1)</f>
        <v>0</v>
      </c>
      <c r="P449" s="76">
        <f>SUMIFS('اليومية العامة'!$I$6:$I$1600,'اليومية العامة'!$F$6:$F$1600,$B449,'اليومية العامة'!$B$6:$B$1600,$P$1)</f>
        <v>0</v>
      </c>
      <c r="Q449" s="76">
        <f>SUMIFS('اليومية العامة'!$M$6:$M$1600,'اليومية العامة'!$J$6:$J$1600,$B449,'اليومية العامة'!$B$6:$B$1600,$P$1)</f>
        <v>0</v>
      </c>
      <c r="R449" s="76">
        <f>SUMIFS('اليومية العامة'!$I$6:$I$1600,'اليومية العامة'!$F$6:$F$1600,$B449,'اليومية العامة'!$B$6:$B$1600,$R$1)</f>
        <v>0</v>
      </c>
      <c r="S449" s="76">
        <f>SUMIFS('اليومية العامة'!$M$6:$M$1600,'اليومية العامة'!$J$6:$J$1600,$B449,'اليومية العامة'!$B$6:$B$1600,$R$1)</f>
        <v>0</v>
      </c>
      <c r="T449" s="76">
        <f>SUMIFS('اليومية العامة'!$I$6:$I$1600,'اليومية العامة'!$F$6:$F$1600,$B449,'اليومية العامة'!$B$6:$B$1600,$T$1)</f>
        <v>0</v>
      </c>
      <c r="U449" s="76">
        <f>SUMIFS('اليومية العامة'!$M$6:$M$1600,'اليومية العامة'!$J$6:$J$1600,$B449,'اليومية العامة'!$B$6:$B$1600,$T$1)</f>
        <v>0</v>
      </c>
      <c r="V449" s="76">
        <f>SUMIFS('اليومية العامة'!$I$6:$I$1600,'اليومية العامة'!$F$6:$F$1600,$B449,'اليومية العامة'!$B$6:$B$1600,$V$1)</f>
        <v>0</v>
      </c>
      <c r="W449" s="76">
        <f>SUMIFS('اليومية العامة'!$M$6:$M$1600,'اليومية العامة'!$J$6:$J$1600,$B449,'اليومية العامة'!$B$6:$B$1600,$V$1)</f>
        <v>0</v>
      </c>
      <c r="X449" s="76">
        <f>SUMIFS('اليومية العامة'!$I$6:$I$1600,'اليومية العامة'!$F$6:$F$1600,$B449,'اليومية العامة'!$B$6:$B$1600,$X$1)</f>
        <v>0</v>
      </c>
      <c r="Y449" s="76">
        <f>SUMIFS('اليومية العامة'!$M$6:$M$1600,'اليومية العامة'!$J$6:$J$1600,$B449,'اليومية العامة'!$B$6:$B$1600,$X$1)</f>
        <v>0</v>
      </c>
      <c r="Z449" s="76">
        <f>SUMIFS('اليومية العامة'!$I$6:$I$1600,'اليومية العامة'!$F$6:$F$1600,$B449,'اليومية العامة'!$B$6:$B$1600,$Z$1)</f>
        <v>0</v>
      </c>
      <c r="AA449" s="76">
        <f>SUMIFS('اليومية العامة'!$M$6:$M$1600,'اليومية العامة'!$J$6:$J$1600,$B449,'اليومية العامة'!$B$6:$B$1600,$Z$1)</f>
        <v>0</v>
      </c>
      <c r="AB449" s="76">
        <f>SUMIFS('اليومية العامة'!$I$6:$I$1600,'اليومية العامة'!$F$6:$F$1600,$B449,'اليومية العامة'!$B$6:$B$1600,$AB$1)</f>
        <v>0</v>
      </c>
      <c r="AC449" s="76">
        <f>SUMIFS('اليومية العامة'!$M$6:$M$1600,'اليومية العامة'!$J$6:$J$1600,$B449,'اليومية العامة'!$B$6:$B$1600,$AB$1)</f>
        <v>0</v>
      </c>
      <c r="AD449" s="76">
        <f t="shared" si="24"/>
        <v>0</v>
      </c>
      <c r="AE449" s="76">
        <f t="shared" si="25"/>
        <v>0</v>
      </c>
      <c r="AF449" s="20" t="str">
        <f t="shared" si="26"/>
        <v/>
      </c>
    </row>
    <row r="450" spans="1:32" x14ac:dyDescent="0.25">
      <c r="A450" s="75">
        <f>'دليل الحسابات'!A449</f>
        <v>0</v>
      </c>
      <c r="B450" s="75">
        <f>'دليل الحسابات'!B449</f>
        <v>0</v>
      </c>
      <c r="C450" s="75">
        <f>'دليل الحسابات'!C449</f>
        <v>0</v>
      </c>
      <c r="D450" s="76">
        <f>SUMIFS('القيد الإفتتاحي'!$I$6:$I$1600,'القيد الإفتتاحي'!$F$6:$F$1600,$B450,'القيد الإفتتاحي'!$B$6:$B$1600,$D$1)</f>
        <v>0</v>
      </c>
      <c r="E450" s="76">
        <f>SUMIFS('القيد الإفتتاحي'!$M$6:$M$1600,'القيد الإفتتاحي'!$J$6:$J$1600,$B450,'القيد الإفتتاحي'!$B$6:$B$1600,$D$1)</f>
        <v>0</v>
      </c>
      <c r="F450" s="76">
        <f>SUMIFS('اليومية العامة'!$I$6:$I$1600,'اليومية العامة'!$F$6:$F$1600,$B450,'اليومية العامة'!$B$6:$B$1600,$F$1)</f>
        <v>0</v>
      </c>
      <c r="G450" s="76">
        <f>SUMIFS('اليومية العامة'!$M$6:$M$1600,'اليومية العامة'!$J$6:$J$1600,$B450,'اليومية العامة'!$B$6:$B$1600,$F$1)</f>
        <v>0</v>
      </c>
      <c r="H450" s="76">
        <f>SUMIFS('اليومية العامة'!$I$6:$I$1600,'اليومية العامة'!$F$6:$F$1600,$B450,'اليومية العامة'!$B$6:$B$1600,$H$1)</f>
        <v>0</v>
      </c>
      <c r="I450" s="76">
        <f>SUMIFS('اليومية العامة'!$M$6:$M$1600,'اليومية العامة'!$J$6:$J$1600,$B450,'اليومية العامة'!$B$6:$B$1600,$H$1)</f>
        <v>0</v>
      </c>
      <c r="J450" s="76">
        <f>SUMIFS('اليومية العامة'!$I$6:$I$1600,'اليومية العامة'!$F$6:$F$1600,$B450,'اليومية العامة'!$B$6:$B$1600,$J$1)</f>
        <v>0</v>
      </c>
      <c r="K450" s="76">
        <f>SUMIFS('اليومية العامة'!$M$6:$M$1600,'اليومية العامة'!$J$6:$J$1600,$B450,'اليومية العامة'!$B$6:$B$1600,$J$1)</f>
        <v>0</v>
      </c>
      <c r="L450" s="76">
        <f>SUMIFS('اليومية العامة'!$I$6:$I$1600,'اليومية العامة'!$F$6:$F$1600,$B450,'اليومية العامة'!$B$6:$B$1600,$L$1)</f>
        <v>0</v>
      </c>
      <c r="M450" s="76">
        <f>SUMIFS('اليومية العامة'!$M$6:$M$1600,'اليومية العامة'!$J$6:$J$1600,$B450,'اليومية العامة'!$B$6:$B$1600,$L$1)</f>
        <v>0</v>
      </c>
      <c r="N450" s="76">
        <f>SUMIFS('اليومية العامة'!$I$6:$I$1600,'اليومية العامة'!$F$6:$F$1600,$B450,'اليومية العامة'!$B$6:$B$1600,$N$1)</f>
        <v>0</v>
      </c>
      <c r="O450" s="76">
        <f>SUMIFS('اليومية العامة'!$M$6:$M$1600,'اليومية العامة'!$J$6:$J$1600,$B450,'اليومية العامة'!$B$6:$B$1600,$N$1)</f>
        <v>0</v>
      </c>
      <c r="P450" s="76">
        <f>SUMIFS('اليومية العامة'!$I$6:$I$1600,'اليومية العامة'!$F$6:$F$1600,$B450,'اليومية العامة'!$B$6:$B$1600,$P$1)</f>
        <v>0</v>
      </c>
      <c r="Q450" s="76">
        <f>SUMIFS('اليومية العامة'!$M$6:$M$1600,'اليومية العامة'!$J$6:$J$1600,$B450,'اليومية العامة'!$B$6:$B$1600,$P$1)</f>
        <v>0</v>
      </c>
      <c r="R450" s="76">
        <f>SUMIFS('اليومية العامة'!$I$6:$I$1600,'اليومية العامة'!$F$6:$F$1600,$B450,'اليومية العامة'!$B$6:$B$1600,$R$1)</f>
        <v>0</v>
      </c>
      <c r="S450" s="76">
        <f>SUMIFS('اليومية العامة'!$M$6:$M$1600,'اليومية العامة'!$J$6:$J$1600,$B450,'اليومية العامة'!$B$6:$B$1600,$R$1)</f>
        <v>0</v>
      </c>
      <c r="T450" s="76">
        <f>SUMIFS('اليومية العامة'!$I$6:$I$1600,'اليومية العامة'!$F$6:$F$1600,$B450,'اليومية العامة'!$B$6:$B$1600,$T$1)</f>
        <v>0</v>
      </c>
      <c r="U450" s="76">
        <f>SUMIFS('اليومية العامة'!$M$6:$M$1600,'اليومية العامة'!$J$6:$J$1600,$B450,'اليومية العامة'!$B$6:$B$1600,$T$1)</f>
        <v>0</v>
      </c>
      <c r="V450" s="76">
        <f>SUMIFS('اليومية العامة'!$I$6:$I$1600,'اليومية العامة'!$F$6:$F$1600,$B450,'اليومية العامة'!$B$6:$B$1600,$V$1)</f>
        <v>0</v>
      </c>
      <c r="W450" s="76">
        <f>SUMIFS('اليومية العامة'!$M$6:$M$1600,'اليومية العامة'!$J$6:$J$1600,$B450,'اليومية العامة'!$B$6:$B$1600,$V$1)</f>
        <v>0</v>
      </c>
      <c r="X450" s="76">
        <f>SUMIFS('اليومية العامة'!$I$6:$I$1600,'اليومية العامة'!$F$6:$F$1600,$B450,'اليومية العامة'!$B$6:$B$1600,$X$1)</f>
        <v>0</v>
      </c>
      <c r="Y450" s="76">
        <f>SUMIFS('اليومية العامة'!$M$6:$M$1600,'اليومية العامة'!$J$6:$J$1600,$B450,'اليومية العامة'!$B$6:$B$1600,$X$1)</f>
        <v>0</v>
      </c>
      <c r="Z450" s="76">
        <f>SUMIFS('اليومية العامة'!$I$6:$I$1600,'اليومية العامة'!$F$6:$F$1600,$B450,'اليومية العامة'!$B$6:$B$1600,$Z$1)</f>
        <v>0</v>
      </c>
      <c r="AA450" s="76">
        <f>SUMIFS('اليومية العامة'!$M$6:$M$1600,'اليومية العامة'!$J$6:$J$1600,$B450,'اليومية العامة'!$B$6:$B$1600,$Z$1)</f>
        <v>0</v>
      </c>
      <c r="AB450" s="76">
        <f>SUMIFS('اليومية العامة'!$I$6:$I$1600,'اليومية العامة'!$F$6:$F$1600,$B450,'اليومية العامة'!$B$6:$B$1600,$AB$1)</f>
        <v>0</v>
      </c>
      <c r="AC450" s="76">
        <f>SUMIFS('اليومية العامة'!$M$6:$M$1600,'اليومية العامة'!$J$6:$J$1600,$B450,'اليومية العامة'!$B$6:$B$1600,$AB$1)</f>
        <v>0</v>
      </c>
      <c r="AD450" s="76">
        <f t="shared" si="24"/>
        <v>0</v>
      </c>
      <c r="AE450" s="76">
        <f t="shared" si="25"/>
        <v>0</v>
      </c>
      <c r="AF450" s="20" t="str">
        <f t="shared" si="26"/>
        <v/>
      </c>
    </row>
    <row r="451" spans="1:32" x14ac:dyDescent="0.25">
      <c r="A451" s="75">
        <f>'دليل الحسابات'!A450</f>
        <v>0</v>
      </c>
      <c r="B451" s="75">
        <f>'دليل الحسابات'!B450</f>
        <v>0</v>
      </c>
      <c r="C451" s="75">
        <f>'دليل الحسابات'!C450</f>
        <v>0</v>
      </c>
      <c r="D451" s="76">
        <f>SUMIFS('القيد الإفتتاحي'!$I$6:$I$1600,'القيد الإفتتاحي'!$F$6:$F$1600,$B451,'القيد الإفتتاحي'!$B$6:$B$1600,$D$1)</f>
        <v>0</v>
      </c>
      <c r="E451" s="76">
        <f>SUMIFS('القيد الإفتتاحي'!$M$6:$M$1600,'القيد الإفتتاحي'!$J$6:$J$1600,$B451,'القيد الإفتتاحي'!$B$6:$B$1600,$D$1)</f>
        <v>0</v>
      </c>
      <c r="F451" s="76">
        <f>SUMIFS('اليومية العامة'!$I$6:$I$1600,'اليومية العامة'!$F$6:$F$1600,$B451,'اليومية العامة'!$B$6:$B$1600,$F$1)</f>
        <v>0</v>
      </c>
      <c r="G451" s="76">
        <f>SUMIFS('اليومية العامة'!$M$6:$M$1600,'اليومية العامة'!$J$6:$J$1600,$B451,'اليومية العامة'!$B$6:$B$1600,$F$1)</f>
        <v>0</v>
      </c>
      <c r="H451" s="76">
        <f>SUMIFS('اليومية العامة'!$I$6:$I$1600,'اليومية العامة'!$F$6:$F$1600,$B451,'اليومية العامة'!$B$6:$B$1600,$H$1)</f>
        <v>0</v>
      </c>
      <c r="I451" s="76">
        <f>SUMIFS('اليومية العامة'!$M$6:$M$1600,'اليومية العامة'!$J$6:$J$1600,$B451,'اليومية العامة'!$B$6:$B$1600,$H$1)</f>
        <v>0</v>
      </c>
      <c r="J451" s="76">
        <f>SUMIFS('اليومية العامة'!$I$6:$I$1600,'اليومية العامة'!$F$6:$F$1600,$B451,'اليومية العامة'!$B$6:$B$1600,$J$1)</f>
        <v>0</v>
      </c>
      <c r="K451" s="76">
        <f>SUMIFS('اليومية العامة'!$M$6:$M$1600,'اليومية العامة'!$J$6:$J$1600,$B451,'اليومية العامة'!$B$6:$B$1600,$J$1)</f>
        <v>0</v>
      </c>
      <c r="L451" s="76">
        <f>SUMIFS('اليومية العامة'!$I$6:$I$1600,'اليومية العامة'!$F$6:$F$1600,$B451,'اليومية العامة'!$B$6:$B$1600,$L$1)</f>
        <v>0</v>
      </c>
      <c r="M451" s="76">
        <f>SUMIFS('اليومية العامة'!$M$6:$M$1600,'اليومية العامة'!$J$6:$J$1600,$B451,'اليومية العامة'!$B$6:$B$1600,$L$1)</f>
        <v>0</v>
      </c>
      <c r="N451" s="76">
        <f>SUMIFS('اليومية العامة'!$I$6:$I$1600,'اليومية العامة'!$F$6:$F$1600,$B451,'اليومية العامة'!$B$6:$B$1600,$N$1)</f>
        <v>0</v>
      </c>
      <c r="O451" s="76">
        <f>SUMIFS('اليومية العامة'!$M$6:$M$1600,'اليومية العامة'!$J$6:$J$1600,$B451,'اليومية العامة'!$B$6:$B$1600,$N$1)</f>
        <v>0</v>
      </c>
      <c r="P451" s="76">
        <f>SUMIFS('اليومية العامة'!$I$6:$I$1600,'اليومية العامة'!$F$6:$F$1600,$B451,'اليومية العامة'!$B$6:$B$1600,$P$1)</f>
        <v>0</v>
      </c>
      <c r="Q451" s="76">
        <f>SUMIFS('اليومية العامة'!$M$6:$M$1600,'اليومية العامة'!$J$6:$J$1600,$B451,'اليومية العامة'!$B$6:$B$1600,$P$1)</f>
        <v>0</v>
      </c>
      <c r="R451" s="76">
        <f>SUMIFS('اليومية العامة'!$I$6:$I$1600,'اليومية العامة'!$F$6:$F$1600,$B451,'اليومية العامة'!$B$6:$B$1600,$R$1)</f>
        <v>0</v>
      </c>
      <c r="S451" s="76">
        <f>SUMIFS('اليومية العامة'!$M$6:$M$1600,'اليومية العامة'!$J$6:$J$1600,$B451,'اليومية العامة'!$B$6:$B$1600,$R$1)</f>
        <v>0</v>
      </c>
      <c r="T451" s="76">
        <f>SUMIFS('اليومية العامة'!$I$6:$I$1600,'اليومية العامة'!$F$6:$F$1600,$B451,'اليومية العامة'!$B$6:$B$1600,$T$1)</f>
        <v>0</v>
      </c>
      <c r="U451" s="76">
        <f>SUMIFS('اليومية العامة'!$M$6:$M$1600,'اليومية العامة'!$J$6:$J$1600,$B451,'اليومية العامة'!$B$6:$B$1600,$T$1)</f>
        <v>0</v>
      </c>
      <c r="V451" s="76">
        <f>SUMIFS('اليومية العامة'!$I$6:$I$1600,'اليومية العامة'!$F$6:$F$1600,$B451,'اليومية العامة'!$B$6:$B$1600,$V$1)</f>
        <v>0</v>
      </c>
      <c r="W451" s="76">
        <f>SUMIFS('اليومية العامة'!$M$6:$M$1600,'اليومية العامة'!$J$6:$J$1600,$B451,'اليومية العامة'!$B$6:$B$1600,$V$1)</f>
        <v>0</v>
      </c>
      <c r="X451" s="76">
        <f>SUMIFS('اليومية العامة'!$I$6:$I$1600,'اليومية العامة'!$F$6:$F$1600,$B451,'اليومية العامة'!$B$6:$B$1600,$X$1)</f>
        <v>0</v>
      </c>
      <c r="Y451" s="76">
        <f>SUMIFS('اليومية العامة'!$M$6:$M$1600,'اليومية العامة'!$J$6:$J$1600,$B451,'اليومية العامة'!$B$6:$B$1600,$X$1)</f>
        <v>0</v>
      </c>
      <c r="Z451" s="76">
        <f>SUMIFS('اليومية العامة'!$I$6:$I$1600,'اليومية العامة'!$F$6:$F$1600,$B451,'اليومية العامة'!$B$6:$B$1600,$Z$1)</f>
        <v>0</v>
      </c>
      <c r="AA451" s="76">
        <f>SUMIFS('اليومية العامة'!$M$6:$M$1600,'اليومية العامة'!$J$6:$J$1600,$B451,'اليومية العامة'!$B$6:$B$1600,$Z$1)</f>
        <v>0</v>
      </c>
      <c r="AB451" s="76">
        <f>SUMIFS('اليومية العامة'!$I$6:$I$1600,'اليومية العامة'!$F$6:$F$1600,$B451,'اليومية العامة'!$B$6:$B$1600,$AB$1)</f>
        <v>0</v>
      </c>
      <c r="AC451" s="76">
        <f>SUMIFS('اليومية العامة'!$M$6:$M$1600,'اليومية العامة'!$J$6:$J$1600,$B451,'اليومية العامة'!$B$6:$B$1600,$AB$1)</f>
        <v>0</v>
      </c>
      <c r="AD451" s="76">
        <f t="shared" si="24"/>
        <v>0</v>
      </c>
      <c r="AE451" s="76">
        <f t="shared" si="25"/>
        <v>0</v>
      </c>
      <c r="AF451" s="20" t="str">
        <f t="shared" si="26"/>
        <v/>
      </c>
    </row>
    <row r="452" spans="1:32" x14ac:dyDescent="0.25">
      <c r="A452" s="75">
        <f>'دليل الحسابات'!A451</f>
        <v>0</v>
      </c>
      <c r="B452" s="75">
        <f>'دليل الحسابات'!B451</f>
        <v>0</v>
      </c>
      <c r="C452" s="75">
        <f>'دليل الحسابات'!C451</f>
        <v>0</v>
      </c>
      <c r="D452" s="76">
        <f>SUMIFS('القيد الإفتتاحي'!$I$6:$I$1600,'القيد الإفتتاحي'!$F$6:$F$1600,$B452,'القيد الإفتتاحي'!$B$6:$B$1600,$D$1)</f>
        <v>0</v>
      </c>
      <c r="E452" s="76">
        <f>SUMIFS('القيد الإفتتاحي'!$M$6:$M$1600,'القيد الإفتتاحي'!$J$6:$J$1600,$B452,'القيد الإفتتاحي'!$B$6:$B$1600,$D$1)</f>
        <v>0</v>
      </c>
      <c r="F452" s="76">
        <f>SUMIFS('اليومية العامة'!$I$6:$I$1600,'اليومية العامة'!$F$6:$F$1600,$B452,'اليومية العامة'!$B$6:$B$1600,$F$1)</f>
        <v>0</v>
      </c>
      <c r="G452" s="76">
        <f>SUMIFS('اليومية العامة'!$M$6:$M$1600,'اليومية العامة'!$J$6:$J$1600,$B452,'اليومية العامة'!$B$6:$B$1600,$F$1)</f>
        <v>0</v>
      </c>
      <c r="H452" s="76">
        <f>SUMIFS('اليومية العامة'!$I$6:$I$1600,'اليومية العامة'!$F$6:$F$1600,$B452,'اليومية العامة'!$B$6:$B$1600,$H$1)</f>
        <v>0</v>
      </c>
      <c r="I452" s="76">
        <f>SUMIFS('اليومية العامة'!$M$6:$M$1600,'اليومية العامة'!$J$6:$J$1600,$B452,'اليومية العامة'!$B$6:$B$1600,$H$1)</f>
        <v>0</v>
      </c>
      <c r="J452" s="76">
        <f>SUMIFS('اليومية العامة'!$I$6:$I$1600,'اليومية العامة'!$F$6:$F$1600,$B452,'اليومية العامة'!$B$6:$B$1600,$J$1)</f>
        <v>0</v>
      </c>
      <c r="K452" s="76">
        <f>SUMIFS('اليومية العامة'!$M$6:$M$1600,'اليومية العامة'!$J$6:$J$1600,$B452,'اليومية العامة'!$B$6:$B$1600,$J$1)</f>
        <v>0</v>
      </c>
      <c r="L452" s="76">
        <f>SUMIFS('اليومية العامة'!$I$6:$I$1600,'اليومية العامة'!$F$6:$F$1600,$B452,'اليومية العامة'!$B$6:$B$1600,$L$1)</f>
        <v>0</v>
      </c>
      <c r="M452" s="76">
        <f>SUMIFS('اليومية العامة'!$M$6:$M$1600,'اليومية العامة'!$J$6:$J$1600,$B452,'اليومية العامة'!$B$6:$B$1600,$L$1)</f>
        <v>0</v>
      </c>
      <c r="N452" s="76">
        <f>SUMIFS('اليومية العامة'!$I$6:$I$1600,'اليومية العامة'!$F$6:$F$1600,$B452,'اليومية العامة'!$B$6:$B$1600,$N$1)</f>
        <v>0</v>
      </c>
      <c r="O452" s="76">
        <f>SUMIFS('اليومية العامة'!$M$6:$M$1600,'اليومية العامة'!$J$6:$J$1600,$B452,'اليومية العامة'!$B$6:$B$1600,$N$1)</f>
        <v>0</v>
      </c>
      <c r="P452" s="76">
        <f>SUMIFS('اليومية العامة'!$I$6:$I$1600,'اليومية العامة'!$F$6:$F$1600,$B452,'اليومية العامة'!$B$6:$B$1600,$P$1)</f>
        <v>0</v>
      </c>
      <c r="Q452" s="76">
        <f>SUMIFS('اليومية العامة'!$M$6:$M$1600,'اليومية العامة'!$J$6:$J$1600,$B452,'اليومية العامة'!$B$6:$B$1600,$P$1)</f>
        <v>0</v>
      </c>
      <c r="R452" s="76">
        <f>SUMIFS('اليومية العامة'!$I$6:$I$1600,'اليومية العامة'!$F$6:$F$1600,$B452,'اليومية العامة'!$B$6:$B$1600,$R$1)</f>
        <v>0</v>
      </c>
      <c r="S452" s="76">
        <f>SUMIFS('اليومية العامة'!$M$6:$M$1600,'اليومية العامة'!$J$6:$J$1600,$B452,'اليومية العامة'!$B$6:$B$1600,$R$1)</f>
        <v>0</v>
      </c>
      <c r="T452" s="76">
        <f>SUMIFS('اليومية العامة'!$I$6:$I$1600,'اليومية العامة'!$F$6:$F$1600,$B452,'اليومية العامة'!$B$6:$B$1600,$T$1)</f>
        <v>0</v>
      </c>
      <c r="U452" s="76">
        <f>SUMIFS('اليومية العامة'!$M$6:$M$1600,'اليومية العامة'!$J$6:$J$1600,$B452,'اليومية العامة'!$B$6:$B$1600,$T$1)</f>
        <v>0</v>
      </c>
      <c r="V452" s="76">
        <f>SUMIFS('اليومية العامة'!$I$6:$I$1600,'اليومية العامة'!$F$6:$F$1600,$B452,'اليومية العامة'!$B$6:$B$1600,$V$1)</f>
        <v>0</v>
      </c>
      <c r="W452" s="76">
        <f>SUMIFS('اليومية العامة'!$M$6:$M$1600,'اليومية العامة'!$J$6:$J$1600,$B452,'اليومية العامة'!$B$6:$B$1600,$V$1)</f>
        <v>0</v>
      </c>
      <c r="X452" s="76">
        <f>SUMIFS('اليومية العامة'!$I$6:$I$1600,'اليومية العامة'!$F$6:$F$1600,$B452,'اليومية العامة'!$B$6:$B$1600,$X$1)</f>
        <v>0</v>
      </c>
      <c r="Y452" s="76">
        <f>SUMIFS('اليومية العامة'!$M$6:$M$1600,'اليومية العامة'!$J$6:$J$1600,$B452,'اليومية العامة'!$B$6:$B$1600,$X$1)</f>
        <v>0</v>
      </c>
      <c r="Z452" s="76">
        <f>SUMIFS('اليومية العامة'!$I$6:$I$1600,'اليومية العامة'!$F$6:$F$1600,$B452,'اليومية العامة'!$B$6:$B$1600,$Z$1)</f>
        <v>0</v>
      </c>
      <c r="AA452" s="76">
        <f>SUMIFS('اليومية العامة'!$M$6:$M$1600,'اليومية العامة'!$J$6:$J$1600,$B452,'اليومية العامة'!$B$6:$B$1600,$Z$1)</f>
        <v>0</v>
      </c>
      <c r="AB452" s="76">
        <f>SUMIFS('اليومية العامة'!$I$6:$I$1600,'اليومية العامة'!$F$6:$F$1600,$B452,'اليومية العامة'!$B$6:$B$1600,$AB$1)</f>
        <v>0</v>
      </c>
      <c r="AC452" s="76">
        <f>SUMIFS('اليومية العامة'!$M$6:$M$1600,'اليومية العامة'!$J$6:$J$1600,$B452,'اليومية العامة'!$B$6:$B$1600,$AB$1)</f>
        <v>0</v>
      </c>
      <c r="AD452" s="76">
        <f t="shared" si="24"/>
        <v>0</v>
      </c>
      <c r="AE452" s="76">
        <f t="shared" si="25"/>
        <v>0</v>
      </c>
      <c r="AF452" s="20" t="str">
        <f t="shared" si="26"/>
        <v/>
      </c>
    </row>
    <row r="453" spans="1:32" x14ac:dyDescent="0.25">
      <c r="A453" s="75">
        <f>'دليل الحسابات'!A452</f>
        <v>0</v>
      </c>
      <c r="B453" s="75">
        <f>'دليل الحسابات'!B452</f>
        <v>0</v>
      </c>
      <c r="C453" s="75">
        <f>'دليل الحسابات'!C452</f>
        <v>0</v>
      </c>
      <c r="D453" s="76">
        <f>SUMIFS('القيد الإفتتاحي'!$I$6:$I$1600,'القيد الإفتتاحي'!$F$6:$F$1600,$B453,'القيد الإفتتاحي'!$B$6:$B$1600,$D$1)</f>
        <v>0</v>
      </c>
      <c r="E453" s="76">
        <f>SUMIFS('القيد الإفتتاحي'!$M$6:$M$1600,'القيد الإفتتاحي'!$J$6:$J$1600,$B453,'القيد الإفتتاحي'!$B$6:$B$1600,$D$1)</f>
        <v>0</v>
      </c>
      <c r="F453" s="76">
        <f>SUMIFS('اليومية العامة'!$I$6:$I$1600,'اليومية العامة'!$F$6:$F$1600,$B453,'اليومية العامة'!$B$6:$B$1600,$F$1)</f>
        <v>0</v>
      </c>
      <c r="G453" s="76">
        <f>SUMIFS('اليومية العامة'!$M$6:$M$1600,'اليومية العامة'!$J$6:$J$1600,$B453,'اليومية العامة'!$B$6:$B$1600,$F$1)</f>
        <v>0</v>
      </c>
      <c r="H453" s="76">
        <f>SUMIFS('اليومية العامة'!$I$6:$I$1600,'اليومية العامة'!$F$6:$F$1600,$B453,'اليومية العامة'!$B$6:$B$1600,$H$1)</f>
        <v>0</v>
      </c>
      <c r="I453" s="76">
        <f>SUMIFS('اليومية العامة'!$M$6:$M$1600,'اليومية العامة'!$J$6:$J$1600,$B453,'اليومية العامة'!$B$6:$B$1600,$H$1)</f>
        <v>0</v>
      </c>
      <c r="J453" s="76">
        <f>SUMIFS('اليومية العامة'!$I$6:$I$1600,'اليومية العامة'!$F$6:$F$1600,$B453,'اليومية العامة'!$B$6:$B$1600,$J$1)</f>
        <v>0</v>
      </c>
      <c r="K453" s="76">
        <f>SUMIFS('اليومية العامة'!$M$6:$M$1600,'اليومية العامة'!$J$6:$J$1600,$B453,'اليومية العامة'!$B$6:$B$1600,$J$1)</f>
        <v>0</v>
      </c>
      <c r="L453" s="76">
        <f>SUMIFS('اليومية العامة'!$I$6:$I$1600,'اليومية العامة'!$F$6:$F$1600,$B453,'اليومية العامة'!$B$6:$B$1600,$L$1)</f>
        <v>0</v>
      </c>
      <c r="M453" s="76">
        <f>SUMIFS('اليومية العامة'!$M$6:$M$1600,'اليومية العامة'!$J$6:$J$1600,$B453,'اليومية العامة'!$B$6:$B$1600,$L$1)</f>
        <v>0</v>
      </c>
      <c r="N453" s="76">
        <f>SUMIFS('اليومية العامة'!$I$6:$I$1600,'اليومية العامة'!$F$6:$F$1600,$B453,'اليومية العامة'!$B$6:$B$1600,$N$1)</f>
        <v>0</v>
      </c>
      <c r="O453" s="76">
        <f>SUMIFS('اليومية العامة'!$M$6:$M$1600,'اليومية العامة'!$J$6:$J$1600,$B453,'اليومية العامة'!$B$6:$B$1600,$N$1)</f>
        <v>0</v>
      </c>
      <c r="P453" s="76">
        <f>SUMIFS('اليومية العامة'!$I$6:$I$1600,'اليومية العامة'!$F$6:$F$1600,$B453,'اليومية العامة'!$B$6:$B$1600,$P$1)</f>
        <v>0</v>
      </c>
      <c r="Q453" s="76">
        <f>SUMIFS('اليومية العامة'!$M$6:$M$1600,'اليومية العامة'!$J$6:$J$1600,$B453,'اليومية العامة'!$B$6:$B$1600,$P$1)</f>
        <v>0</v>
      </c>
      <c r="R453" s="76">
        <f>SUMIFS('اليومية العامة'!$I$6:$I$1600,'اليومية العامة'!$F$6:$F$1600,$B453,'اليومية العامة'!$B$6:$B$1600,$R$1)</f>
        <v>0</v>
      </c>
      <c r="S453" s="76">
        <f>SUMIFS('اليومية العامة'!$M$6:$M$1600,'اليومية العامة'!$J$6:$J$1600,$B453,'اليومية العامة'!$B$6:$B$1600,$R$1)</f>
        <v>0</v>
      </c>
      <c r="T453" s="76">
        <f>SUMIFS('اليومية العامة'!$I$6:$I$1600,'اليومية العامة'!$F$6:$F$1600,$B453,'اليومية العامة'!$B$6:$B$1600,$T$1)</f>
        <v>0</v>
      </c>
      <c r="U453" s="76">
        <f>SUMIFS('اليومية العامة'!$M$6:$M$1600,'اليومية العامة'!$J$6:$J$1600,$B453,'اليومية العامة'!$B$6:$B$1600,$T$1)</f>
        <v>0</v>
      </c>
      <c r="V453" s="76">
        <f>SUMIFS('اليومية العامة'!$I$6:$I$1600,'اليومية العامة'!$F$6:$F$1600,$B453,'اليومية العامة'!$B$6:$B$1600,$V$1)</f>
        <v>0</v>
      </c>
      <c r="W453" s="76">
        <f>SUMIFS('اليومية العامة'!$M$6:$M$1600,'اليومية العامة'!$J$6:$J$1600,$B453,'اليومية العامة'!$B$6:$B$1600,$V$1)</f>
        <v>0</v>
      </c>
      <c r="X453" s="76">
        <f>SUMIFS('اليومية العامة'!$I$6:$I$1600,'اليومية العامة'!$F$6:$F$1600,$B453,'اليومية العامة'!$B$6:$B$1600,$X$1)</f>
        <v>0</v>
      </c>
      <c r="Y453" s="76">
        <f>SUMIFS('اليومية العامة'!$M$6:$M$1600,'اليومية العامة'!$J$6:$J$1600,$B453,'اليومية العامة'!$B$6:$B$1600,$X$1)</f>
        <v>0</v>
      </c>
      <c r="Z453" s="76">
        <f>SUMIFS('اليومية العامة'!$I$6:$I$1600,'اليومية العامة'!$F$6:$F$1600,$B453,'اليومية العامة'!$B$6:$B$1600,$Z$1)</f>
        <v>0</v>
      </c>
      <c r="AA453" s="76">
        <f>SUMIFS('اليومية العامة'!$M$6:$M$1600,'اليومية العامة'!$J$6:$J$1600,$B453,'اليومية العامة'!$B$6:$B$1600,$Z$1)</f>
        <v>0</v>
      </c>
      <c r="AB453" s="76">
        <f>SUMIFS('اليومية العامة'!$I$6:$I$1600,'اليومية العامة'!$F$6:$F$1600,$B453,'اليومية العامة'!$B$6:$B$1600,$AB$1)</f>
        <v>0</v>
      </c>
      <c r="AC453" s="76">
        <f>SUMIFS('اليومية العامة'!$M$6:$M$1600,'اليومية العامة'!$J$6:$J$1600,$B453,'اليومية العامة'!$B$6:$B$1600,$AB$1)</f>
        <v>0</v>
      </c>
      <c r="AD453" s="76">
        <f t="shared" si="24"/>
        <v>0</v>
      </c>
      <c r="AE453" s="76">
        <f t="shared" si="25"/>
        <v>0</v>
      </c>
      <c r="AF453" s="20" t="str">
        <f t="shared" si="26"/>
        <v/>
      </c>
    </row>
    <row r="454" spans="1:32" x14ac:dyDescent="0.25">
      <c r="A454" s="75">
        <f>'دليل الحسابات'!A453</f>
        <v>0</v>
      </c>
      <c r="B454" s="75">
        <f>'دليل الحسابات'!B453</f>
        <v>0</v>
      </c>
      <c r="C454" s="75">
        <f>'دليل الحسابات'!C453</f>
        <v>0</v>
      </c>
      <c r="D454" s="76">
        <f>SUMIFS('القيد الإفتتاحي'!$I$6:$I$1600,'القيد الإفتتاحي'!$F$6:$F$1600,$B454,'القيد الإفتتاحي'!$B$6:$B$1600,$D$1)</f>
        <v>0</v>
      </c>
      <c r="E454" s="76">
        <f>SUMIFS('القيد الإفتتاحي'!$M$6:$M$1600,'القيد الإفتتاحي'!$J$6:$J$1600,$B454,'القيد الإفتتاحي'!$B$6:$B$1600,$D$1)</f>
        <v>0</v>
      </c>
      <c r="F454" s="76">
        <f>SUMIFS('اليومية العامة'!$I$6:$I$1600,'اليومية العامة'!$F$6:$F$1600,$B454,'اليومية العامة'!$B$6:$B$1600,$F$1)</f>
        <v>0</v>
      </c>
      <c r="G454" s="76">
        <f>SUMIFS('اليومية العامة'!$M$6:$M$1600,'اليومية العامة'!$J$6:$J$1600,$B454,'اليومية العامة'!$B$6:$B$1600,$F$1)</f>
        <v>0</v>
      </c>
      <c r="H454" s="76">
        <f>SUMIFS('اليومية العامة'!$I$6:$I$1600,'اليومية العامة'!$F$6:$F$1600,$B454,'اليومية العامة'!$B$6:$B$1600,$H$1)</f>
        <v>0</v>
      </c>
      <c r="I454" s="76">
        <f>SUMIFS('اليومية العامة'!$M$6:$M$1600,'اليومية العامة'!$J$6:$J$1600,$B454,'اليومية العامة'!$B$6:$B$1600,$H$1)</f>
        <v>0</v>
      </c>
      <c r="J454" s="76">
        <f>SUMIFS('اليومية العامة'!$I$6:$I$1600,'اليومية العامة'!$F$6:$F$1600,$B454,'اليومية العامة'!$B$6:$B$1600,$J$1)</f>
        <v>0</v>
      </c>
      <c r="K454" s="76">
        <f>SUMIFS('اليومية العامة'!$M$6:$M$1600,'اليومية العامة'!$J$6:$J$1600,$B454,'اليومية العامة'!$B$6:$B$1600,$J$1)</f>
        <v>0</v>
      </c>
      <c r="L454" s="76">
        <f>SUMIFS('اليومية العامة'!$I$6:$I$1600,'اليومية العامة'!$F$6:$F$1600,$B454,'اليومية العامة'!$B$6:$B$1600,$L$1)</f>
        <v>0</v>
      </c>
      <c r="M454" s="76">
        <f>SUMIFS('اليومية العامة'!$M$6:$M$1600,'اليومية العامة'!$J$6:$J$1600,$B454,'اليومية العامة'!$B$6:$B$1600,$L$1)</f>
        <v>0</v>
      </c>
      <c r="N454" s="76">
        <f>SUMIFS('اليومية العامة'!$I$6:$I$1600,'اليومية العامة'!$F$6:$F$1600,$B454,'اليومية العامة'!$B$6:$B$1600,$N$1)</f>
        <v>0</v>
      </c>
      <c r="O454" s="76">
        <f>SUMIFS('اليومية العامة'!$M$6:$M$1600,'اليومية العامة'!$J$6:$J$1600,$B454,'اليومية العامة'!$B$6:$B$1600,$N$1)</f>
        <v>0</v>
      </c>
      <c r="P454" s="76">
        <f>SUMIFS('اليومية العامة'!$I$6:$I$1600,'اليومية العامة'!$F$6:$F$1600,$B454,'اليومية العامة'!$B$6:$B$1600,$P$1)</f>
        <v>0</v>
      </c>
      <c r="Q454" s="76">
        <f>SUMIFS('اليومية العامة'!$M$6:$M$1600,'اليومية العامة'!$J$6:$J$1600,$B454,'اليومية العامة'!$B$6:$B$1600,$P$1)</f>
        <v>0</v>
      </c>
      <c r="R454" s="76">
        <f>SUMIFS('اليومية العامة'!$I$6:$I$1600,'اليومية العامة'!$F$6:$F$1600,$B454,'اليومية العامة'!$B$6:$B$1600,$R$1)</f>
        <v>0</v>
      </c>
      <c r="S454" s="76">
        <f>SUMIFS('اليومية العامة'!$M$6:$M$1600,'اليومية العامة'!$J$6:$J$1600,$B454,'اليومية العامة'!$B$6:$B$1600,$R$1)</f>
        <v>0</v>
      </c>
      <c r="T454" s="76">
        <f>SUMIFS('اليومية العامة'!$I$6:$I$1600,'اليومية العامة'!$F$6:$F$1600,$B454,'اليومية العامة'!$B$6:$B$1600,$T$1)</f>
        <v>0</v>
      </c>
      <c r="U454" s="76">
        <f>SUMIFS('اليومية العامة'!$M$6:$M$1600,'اليومية العامة'!$J$6:$J$1600,$B454,'اليومية العامة'!$B$6:$B$1600,$T$1)</f>
        <v>0</v>
      </c>
      <c r="V454" s="76">
        <f>SUMIFS('اليومية العامة'!$I$6:$I$1600,'اليومية العامة'!$F$6:$F$1600,$B454,'اليومية العامة'!$B$6:$B$1600,$V$1)</f>
        <v>0</v>
      </c>
      <c r="W454" s="76">
        <f>SUMIFS('اليومية العامة'!$M$6:$M$1600,'اليومية العامة'!$J$6:$J$1600,$B454,'اليومية العامة'!$B$6:$B$1600,$V$1)</f>
        <v>0</v>
      </c>
      <c r="X454" s="76">
        <f>SUMIFS('اليومية العامة'!$I$6:$I$1600,'اليومية العامة'!$F$6:$F$1600,$B454,'اليومية العامة'!$B$6:$B$1600,$X$1)</f>
        <v>0</v>
      </c>
      <c r="Y454" s="76">
        <f>SUMIFS('اليومية العامة'!$M$6:$M$1600,'اليومية العامة'!$J$6:$J$1600,$B454,'اليومية العامة'!$B$6:$B$1600,$X$1)</f>
        <v>0</v>
      </c>
      <c r="Z454" s="76">
        <f>SUMIFS('اليومية العامة'!$I$6:$I$1600,'اليومية العامة'!$F$6:$F$1600,$B454,'اليومية العامة'!$B$6:$B$1600,$Z$1)</f>
        <v>0</v>
      </c>
      <c r="AA454" s="76">
        <f>SUMIFS('اليومية العامة'!$M$6:$M$1600,'اليومية العامة'!$J$6:$J$1600,$B454,'اليومية العامة'!$B$6:$B$1600,$Z$1)</f>
        <v>0</v>
      </c>
      <c r="AB454" s="76">
        <f>SUMIFS('اليومية العامة'!$I$6:$I$1600,'اليومية العامة'!$F$6:$F$1600,$B454,'اليومية العامة'!$B$6:$B$1600,$AB$1)</f>
        <v>0</v>
      </c>
      <c r="AC454" s="76">
        <f>SUMIFS('اليومية العامة'!$M$6:$M$1600,'اليومية العامة'!$J$6:$J$1600,$B454,'اليومية العامة'!$B$6:$B$1600,$AB$1)</f>
        <v>0</v>
      </c>
      <c r="AD454" s="76">
        <f t="shared" si="24"/>
        <v>0</v>
      </c>
      <c r="AE454" s="76">
        <f t="shared" si="25"/>
        <v>0</v>
      </c>
      <c r="AF454" s="20" t="str">
        <f t="shared" si="26"/>
        <v/>
      </c>
    </row>
    <row r="455" spans="1:32" x14ac:dyDescent="0.25">
      <c r="A455" s="75">
        <f>'دليل الحسابات'!A454</f>
        <v>0</v>
      </c>
      <c r="B455" s="75">
        <f>'دليل الحسابات'!B454</f>
        <v>0</v>
      </c>
      <c r="C455" s="75">
        <f>'دليل الحسابات'!C454</f>
        <v>0</v>
      </c>
      <c r="D455" s="76">
        <f>SUMIFS('القيد الإفتتاحي'!$I$6:$I$1600,'القيد الإفتتاحي'!$F$6:$F$1600,$B455,'القيد الإفتتاحي'!$B$6:$B$1600,$D$1)</f>
        <v>0</v>
      </c>
      <c r="E455" s="76">
        <f>SUMIFS('القيد الإفتتاحي'!$M$6:$M$1600,'القيد الإفتتاحي'!$J$6:$J$1600,$B455,'القيد الإفتتاحي'!$B$6:$B$1600,$D$1)</f>
        <v>0</v>
      </c>
      <c r="F455" s="76">
        <f>SUMIFS('اليومية العامة'!$I$6:$I$1600,'اليومية العامة'!$F$6:$F$1600,$B455,'اليومية العامة'!$B$6:$B$1600,$F$1)</f>
        <v>0</v>
      </c>
      <c r="G455" s="76">
        <f>SUMIFS('اليومية العامة'!$M$6:$M$1600,'اليومية العامة'!$J$6:$J$1600,$B455,'اليومية العامة'!$B$6:$B$1600,$F$1)</f>
        <v>0</v>
      </c>
      <c r="H455" s="76">
        <f>SUMIFS('اليومية العامة'!$I$6:$I$1600,'اليومية العامة'!$F$6:$F$1600,$B455,'اليومية العامة'!$B$6:$B$1600,$H$1)</f>
        <v>0</v>
      </c>
      <c r="I455" s="76">
        <f>SUMIFS('اليومية العامة'!$M$6:$M$1600,'اليومية العامة'!$J$6:$J$1600,$B455,'اليومية العامة'!$B$6:$B$1600,$H$1)</f>
        <v>0</v>
      </c>
      <c r="J455" s="76">
        <f>SUMIFS('اليومية العامة'!$I$6:$I$1600,'اليومية العامة'!$F$6:$F$1600,$B455,'اليومية العامة'!$B$6:$B$1600,$J$1)</f>
        <v>0</v>
      </c>
      <c r="K455" s="76">
        <f>SUMIFS('اليومية العامة'!$M$6:$M$1600,'اليومية العامة'!$J$6:$J$1600,$B455,'اليومية العامة'!$B$6:$B$1600,$J$1)</f>
        <v>0</v>
      </c>
      <c r="L455" s="76">
        <f>SUMIFS('اليومية العامة'!$I$6:$I$1600,'اليومية العامة'!$F$6:$F$1600,$B455,'اليومية العامة'!$B$6:$B$1600,$L$1)</f>
        <v>0</v>
      </c>
      <c r="M455" s="76">
        <f>SUMIFS('اليومية العامة'!$M$6:$M$1600,'اليومية العامة'!$J$6:$J$1600,$B455,'اليومية العامة'!$B$6:$B$1600,$L$1)</f>
        <v>0</v>
      </c>
      <c r="N455" s="76">
        <f>SUMIFS('اليومية العامة'!$I$6:$I$1600,'اليومية العامة'!$F$6:$F$1600,$B455,'اليومية العامة'!$B$6:$B$1600,$N$1)</f>
        <v>0</v>
      </c>
      <c r="O455" s="76">
        <f>SUMIFS('اليومية العامة'!$M$6:$M$1600,'اليومية العامة'!$J$6:$J$1600,$B455,'اليومية العامة'!$B$6:$B$1600,$N$1)</f>
        <v>0</v>
      </c>
      <c r="P455" s="76">
        <f>SUMIFS('اليومية العامة'!$I$6:$I$1600,'اليومية العامة'!$F$6:$F$1600,$B455,'اليومية العامة'!$B$6:$B$1600,$P$1)</f>
        <v>0</v>
      </c>
      <c r="Q455" s="76">
        <f>SUMIFS('اليومية العامة'!$M$6:$M$1600,'اليومية العامة'!$J$6:$J$1600,$B455,'اليومية العامة'!$B$6:$B$1600,$P$1)</f>
        <v>0</v>
      </c>
      <c r="R455" s="76">
        <f>SUMIFS('اليومية العامة'!$I$6:$I$1600,'اليومية العامة'!$F$6:$F$1600,$B455,'اليومية العامة'!$B$6:$B$1600,$R$1)</f>
        <v>0</v>
      </c>
      <c r="S455" s="76">
        <f>SUMIFS('اليومية العامة'!$M$6:$M$1600,'اليومية العامة'!$J$6:$J$1600,$B455,'اليومية العامة'!$B$6:$B$1600,$R$1)</f>
        <v>0</v>
      </c>
      <c r="T455" s="76">
        <f>SUMIFS('اليومية العامة'!$I$6:$I$1600,'اليومية العامة'!$F$6:$F$1600,$B455,'اليومية العامة'!$B$6:$B$1600,$T$1)</f>
        <v>0</v>
      </c>
      <c r="U455" s="76">
        <f>SUMIFS('اليومية العامة'!$M$6:$M$1600,'اليومية العامة'!$J$6:$J$1600,$B455,'اليومية العامة'!$B$6:$B$1600,$T$1)</f>
        <v>0</v>
      </c>
      <c r="V455" s="76">
        <f>SUMIFS('اليومية العامة'!$I$6:$I$1600,'اليومية العامة'!$F$6:$F$1600,$B455,'اليومية العامة'!$B$6:$B$1600,$V$1)</f>
        <v>0</v>
      </c>
      <c r="W455" s="76">
        <f>SUMIFS('اليومية العامة'!$M$6:$M$1600,'اليومية العامة'!$J$6:$J$1600,$B455,'اليومية العامة'!$B$6:$B$1600,$V$1)</f>
        <v>0</v>
      </c>
      <c r="X455" s="76">
        <f>SUMIFS('اليومية العامة'!$I$6:$I$1600,'اليومية العامة'!$F$6:$F$1600,$B455,'اليومية العامة'!$B$6:$B$1600,$X$1)</f>
        <v>0</v>
      </c>
      <c r="Y455" s="76">
        <f>SUMIFS('اليومية العامة'!$M$6:$M$1600,'اليومية العامة'!$J$6:$J$1600,$B455,'اليومية العامة'!$B$6:$B$1600,$X$1)</f>
        <v>0</v>
      </c>
      <c r="Z455" s="76">
        <f>SUMIFS('اليومية العامة'!$I$6:$I$1600,'اليومية العامة'!$F$6:$F$1600,$B455,'اليومية العامة'!$B$6:$B$1600,$Z$1)</f>
        <v>0</v>
      </c>
      <c r="AA455" s="76">
        <f>SUMIFS('اليومية العامة'!$M$6:$M$1600,'اليومية العامة'!$J$6:$J$1600,$B455,'اليومية العامة'!$B$6:$B$1600,$Z$1)</f>
        <v>0</v>
      </c>
      <c r="AB455" s="76">
        <f>SUMIFS('اليومية العامة'!$I$6:$I$1600,'اليومية العامة'!$F$6:$F$1600,$B455,'اليومية العامة'!$B$6:$B$1600,$AB$1)</f>
        <v>0</v>
      </c>
      <c r="AC455" s="76">
        <f>SUMIFS('اليومية العامة'!$M$6:$M$1600,'اليومية العامة'!$J$6:$J$1600,$B455,'اليومية العامة'!$B$6:$B$1600,$AB$1)</f>
        <v>0</v>
      </c>
      <c r="AD455" s="76">
        <f t="shared" si="24"/>
        <v>0</v>
      </c>
      <c r="AE455" s="76">
        <f t="shared" si="25"/>
        <v>0</v>
      </c>
      <c r="AF455" s="20" t="str">
        <f t="shared" si="26"/>
        <v/>
      </c>
    </row>
    <row r="456" spans="1:32" x14ac:dyDescent="0.25">
      <c r="A456" s="75">
        <f>'دليل الحسابات'!A455</f>
        <v>0</v>
      </c>
      <c r="B456" s="75">
        <f>'دليل الحسابات'!B455</f>
        <v>0</v>
      </c>
      <c r="C456" s="75">
        <f>'دليل الحسابات'!C455</f>
        <v>0</v>
      </c>
      <c r="D456" s="76">
        <f>SUMIFS('القيد الإفتتاحي'!$I$6:$I$1600,'القيد الإفتتاحي'!$F$6:$F$1600,$B456,'القيد الإفتتاحي'!$B$6:$B$1600,$D$1)</f>
        <v>0</v>
      </c>
      <c r="E456" s="76">
        <f>SUMIFS('القيد الإفتتاحي'!$M$6:$M$1600,'القيد الإفتتاحي'!$J$6:$J$1600,$B456,'القيد الإفتتاحي'!$B$6:$B$1600,$D$1)</f>
        <v>0</v>
      </c>
      <c r="F456" s="76">
        <f>SUMIFS('اليومية العامة'!$I$6:$I$1600,'اليومية العامة'!$F$6:$F$1600,$B456,'اليومية العامة'!$B$6:$B$1600,$F$1)</f>
        <v>0</v>
      </c>
      <c r="G456" s="76">
        <f>SUMIFS('اليومية العامة'!$M$6:$M$1600,'اليومية العامة'!$J$6:$J$1600,$B456,'اليومية العامة'!$B$6:$B$1600,$F$1)</f>
        <v>0</v>
      </c>
      <c r="H456" s="76">
        <f>SUMIFS('اليومية العامة'!$I$6:$I$1600,'اليومية العامة'!$F$6:$F$1600,$B456,'اليومية العامة'!$B$6:$B$1600,$H$1)</f>
        <v>0</v>
      </c>
      <c r="I456" s="76">
        <f>SUMIFS('اليومية العامة'!$M$6:$M$1600,'اليومية العامة'!$J$6:$J$1600,$B456,'اليومية العامة'!$B$6:$B$1600,$H$1)</f>
        <v>0</v>
      </c>
      <c r="J456" s="76">
        <f>SUMIFS('اليومية العامة'!$I$6:$I$1600,'اليومية العامة'!$F$6:$F$1600,$B456,'اليومية العامة'!$B$6:$B$1600,$J$1)</f>
        <v>0</v>
      </c>
      <c r="K456" s="76">
        <f>SUMIFS('اليومية العامة'!$M$6:$M$1600,'اليومية العامة'!$J$6:$J$1600,$B456,'اليومية العامة'!$B$6:$B$1600,$J$1)</f>
        <v>0</v>
      </c>
      <c r="L456" s="76">
        <f>SUMIFS('اليومية العامة'!$I$6:$I$1600,'اليومية العامة'!$F$6:$F$1600,$B456,'اليومية العامة'!$B$6:$B$1600,$L$1)</f>
        <v>0</v>
      </c>
      <c r="M456" s="76">
        <f>SUMIFS('اليومية العامة'!$M$6:$M$1600,'اليومية العامة'!$J$6:$J$1600,$B456,'اليومية العامة'!$B$6:$B$1600,$L$1)</f>
        <v>0</v>
      </c>
      <c r="N456" s="76">
        <f>SUMIFS('اليومية العامة'!$I$6:$I$1600,'اليومية العامة'!$F$6:$F$1600,$B456,'اليومية العامة'!$B$6:$B$1600,$N$1)</f>
        <v>0</v>
      </c>
      <c r="O456" s="76">
        <f>SUMIFS('اليومية العامة'!$M$6:$M$1600,'اليومية العامة'!$J$6:$J$1600,$B456,'اليومية العامة'!$B$6:$B$1600,$N$1)</f>
        <v>0</v>
      </c>
      <c r="P456" s="76">
        <f>SUMIFS('اليومية العامة'!$I$6:$I$1600,'اليومية العامة'!$F$6:$F$1600,$B456,'اليومية العامة'!$B$6:$B$1600,$P$1)</f>
        <v>0</v>
      </c>
      <c r="Q456" s="76">
        <f>SUMIFS('اليومية العامة'!$M$6:$M$1600,'اليومية العامة'!$J$6:$J$1600,$B456,'اليومية العامة'!$B$6:$B$1600,$P$1)</f>
        <v>0</v>
      </c>
      <c r="R456" s="76">
        <f>SUMIFS('اليومية العامة'!$I$6:$I$1600,'اليومية العامة'!$F$6:$F$1600,$B456,'اليومية العامة'!$B$6:$B$1600,$R$1)</f>
        <v>0</v>
      </c>
      <c r="S456" s="76">
        <f>SUMIFS('اليومية العامة'!$M$6:$M$1600,'اليومية العامة'!$J$6:$J$1600,$B456,'اليومية العامة'!$B$6:$B$1600,$R$1)</f>
        <v>0</v>
      </c>
      <c r="T456" s="76">
        <f>SUMIFS('اليومية العامة'!$I$6:$I$1600,'اليومية العامة'!$F$6:$F$1600,$B456,'اليومية العامة'!$B$6:$B$1600,$T$1)</f>
        <v>0</v>
      </c>
      <c r="U456" s="76">
        <f>SUMIFS('اليومية العامة'!$M$6:$M$1600,'اليومية العامة'!$J$6:$J$1600,$B456,'اليومية العامة'!$B$6:$B$1600,$T$1)</f>
        <v>0</v>
      </c>
      <c r="V456" s="76">
        <f>SUMIFS('اليومية العامة'!$I$6:$I$1600,'اليومية العامة'!$F$6:$F$1600,$B456,'اليومية العامة'!$B$6:$B$1600,$V$1)</f>
        <v>0</v>
      </c>
      <c r="W456" s="76">
        <f>SUMIFS('اليومية العامة'!$M$6:$M$1600,'اليومية العامة'!$J$6:$J$1600,$B456,'اليومية العامة'!$B$6:$B$1600,$V$1)</f>
        <v>0</v>
      </c>
      <c r="X456" s="76">
        <f>SUMIFS('اليومية العامة'!$I$6:$I$1600,'اليومية العامة'!$F$6:$F$1600,$B456,'اليومية العامة'!$B$6:$B$1600,$X$1)</f>
        <v>0</v>
      </c>
      <c r="Y456" s="76">
        <f>SUMIFS('اليومية العامة'!$M$6:$M$1600,'اليومية العامة'!$J$6:$J$1600,$B456,'اليومية العامة'!$B$6:$B$1600,$X$1)</f>
        <v>0</v>
      </c>
      <c r="Z456" s="76">
        <f>SUMIFS('اليومية العامة'!$I$6:$I$1600,'اليومية العامة'!$F$6:$F$1600,$B456,'اليومية العامة'!$B$6:$B$1600,$Z$1)</f>
        <v>0</v>
      </c>
      <c r="AA456" s="76">
        <f>SUMIFS('اليومية العامة'!$M$6:$M$1600,'اليومية العامة'!$J$6:$J$1600,$B456,'اليومية العامة'!$B$6:$B$1600,$Z$1)</f>
        <v>0</v>
      </c>
      <c r="AB456" s="76">
        <f>SUMIFS('اليومية العامة'!$I$6:$I$1600,'اليومية العامة'!$F$6:$F$1600,$B456,'اليومية العامة'!$B$6:$B$1600,$AB$1)</f>
        <v>0</v>
      </c>
      <c r="AC456" s="76">
        <f>SUMIFS('اليومية العامة'!$M$6:$M$1600,'اليومية العامة'!$J$6:$J$1600,$B456,'اليومية العامة'!$B$6:$B$1600,$AB$1)</f>
        <v>0</v>
      </c>
      <c r="AD456" s="76">
        <f t="shared" si="24"/>
        <v>0</v>
      </c>
      <c r="AE456" s="76">
        <f t="shared" si="25"/>
        <v>0</v>
      </c>
      <c r="AF456" s="20" t="str">
        <f t="shared" si="26"/>
        <v/>
      </c>
    </row>
    <row r="457" spans="1:32" x14ac:dyDescent="0.25">
      <c r="A457" s="75">
        <f>'دليل الحسابات'!A456</f>
        <v>0</v>
      </c>
      <c r="B457" s="75">
        <f>'دليل الحسابات'!B456</f>
        <v>0</v>
      </c>
      <c r="C457" s="75">
        <f>'دليل الحسابات'!C456</f>
        <v>0</v>
      </c>
      <c r="D457" s="76">
        <f>SUMIFS('القيد الإفتتاحي'!$I$6:$I$1600,'القيد الإفتتاحي'!$F$6:$F$1600,$B457,'القيد الإفتتاحي'!$B$6:$B$1600,$D$1)</f>
        <v>0</v>
      </c>
      <c r="E457" s="76">
        <f>SUMIFS('القيد الإفتتاحي'!$M$6:$M$1600,'القيد الإفتتاحي'!$J$6:$J$1600,$B457,'القيد الإفتتاحي'!$B$6:$B$1600,$D$1)</f>
        <v>0</v>
      </c>
      <c r="F457" s="76">
        <f>SUMIFS('اليومية العامة'!$I$6:$I$1600,'اليومية العامة'!$F$6:$F$1600,$B457,'اليومية العامة'!$B$6:$B$1600,$F$1)</f>
        <v>0</v>
      </c>
      <c r="G457" s="76">
        <f>SUMIFS('اليومية العامة'!$M$6:$M$1600,'اليومية العامة'!$J$6:$J$1600,$B457,'اليومية العامة'!$B$6:$B$1600,$F$1)</f>
        <v>0</v>
      </c>
      <c r="H457" s="76">
        <f>SUMIFS('اليومية العامة'!$I$6:$I$1600,'اليومية العامة'!$F$6:$F$1600,$B457,'اليومية العامة'!$B$6:$B$1600,$H$1)</f>
        <v>0</v>
      </c>
      <c r="I457" s="76">
        <f>SUMIFS('اليومية العامة'!$M$6:$M$1600,'اليومية العامة'!$J$6:$J$1600,$B457,'اليومية العامة'!$B$6:$B$1600,$H$1)</f>
        <v>0</v>
      </c>
      <c r="J457" s="76">
        <f>SUMIFS('اليومية العامة'!$I$6:$I$1600,'اليومية العامة'!$F$6:$F$1600,$B457,'اليومية العامة'!$B$6:$B$1600,$J$1)</f>
        <v>0</v>
      </c>
      <c r="K457" s="76">
        <f>SUMIFS('اليومية العامة'!$M$6:$M$1600,'اليومية العامة'!$J$6:$J$1600,$B457,'اليومية العامة'!$B$6:$B$1600,$J$1)</f>
        <v>0</v>
      </c>
      <c r="L457" s="76">
        <f>SUMIFS('اليومية العامة'!$I$6:$I$1600,'اليومية العامة'!$F$6:$F$1600,$B457,'اليومية العامة'!$B$6:$B$1600,$L$1)</f>
        <v>0</v>
      </c>
      <c r="M457" s="76">
        <f>SUMIFS('اليومية العامة'!$M$6:$M$1600,'اليومية العامة'!$J$6:$J$1600,$B457,'اليومية العامة'!$B$6:$B$1600,$L$1)</f>
        <v>0</v>
      </c>
      <c r="N457" s="76">
        <f>SUMIFS('اليومية العامة'!$I$6:$I$1600,'اليومية العامة'!$F$6:$F$1600,$B457,'اليومية العامة'!$B$6:$B$1600,$N$1)</f>
        <v>0</v>
      </c>
      <c r="O457" s="76">
        <f>SUMIFS('اليومية العامة'!$M$6:$M$1600,'اليومية العامة'!$J$6:$J$1600,$B457,'اليومية العامة'!$B$6:$B$1600,$N$1)</f>
        <v>0</v>
      </c>
      <c r="P457" s="76">
        <f>SUMIFS('اليومية العامة'!$I$6:$I$1600,'اليومية العامة'!$F$6:$F$1600,$B457,'اليومية العامة'!$B$6:$B$1600,$P$1)</f>
        <v>0</v>
      </c>
      <c r="Q457" s="76">
        <f>SUMIFS('اليومية العامة'!$M$6:$M$1600,'اليومية العامة'!$J$6:$J$1600,$B457,'اليومية العامة'!$B$6:$B$1600,$P$1)</f>
        <v>0</v>
      </c>
      <c r="R457" s="76">
        <f>SUMIFS('اليومية العامة'!$I$6:$I$1600,'اليومية العامة'!$F$6:$F$1600,$B457,'اليومية العامة'!$B$6:$B$1600,$R$1)</f>
        <v>0</v>
      </c>
      <c r="S457" s="76">
        <f>SUMIFS('اليومية العامة'!$M$6:$M$1600,'اليومية العامة'!$J$6:$J$1600,$B457,'اليومية العامة'!$B$6:$B$1600,$R$1)</f>
        <v>0</v>
      </c>
      <c r="T457" s="76">
        <f>SUMIFS('اليومية العامة'!$I$6:$I$1600,'اليومية العامة'!$F$6:$F$1600,$B457,'اليومية العامة'!$B$6:$B$1600,$T$1)</f>
        <v>0</v>
      </c>
      <c r="U457" s="76">
        <f>SUMIFS('اليومية العامة'!$M$6:$M$1600,'اليومية العامة'!$J$6:$J$1600,$B457,'اليومية العامة'!$B$6:$B$1600,$T$1)</f>
        <v>0</v>
      </c>
      <c r="V457" s="76">
        <f>SUMIFS('اليومية العامة'!$I$6:$I$1600,'اليومية العامة'!$F$6:$F$1600,$B457,'اليومية العامة'!$B$6:$B$1600,$V$1)</f>
        <v>0</v>
      </c>
      <c r="W457" s="76">
        <f>SUMIFS('اليومية العامة'!$M$6:$M$1600,'اليومية العامة'!$J$6:$J$1600,$B457,'اليومية العامة'!$B$6:$B$1600,$V$1)</f>
        <v>0</v>
      </c>
      <c r="X457" s="76">
        <f>SUMIFS('اليومية العامة'!$I$6:$I$1600,'اليومية العامة'!$F$6:$F$1600,$B457,'اليومية العامة'!$B$6:$B$1600,$X$1)</f>
        <v>0</v>
      </c>
      <c r="Y457" s="76">
        <f>SUMIFS('اليومية العامة'!$M$6:$M$1600,'اليومية العامة'!$J$6:$J$1600,$B457,'اليومية العامة'!$B$6:$B$1600,$X$1)</f>
        <v>0</v>
      </c>
      <c r="Z457" s="76">
        <f>SUMIFS('اليومية العامة'!$I$6:$I$1600,'اليومية العامة'!$F$6:$F$1600,$B457,'اليومية العامة'!$B$6:$B$1600,$Z$1)</f>
        <v>0</v>
      </c>
      <c r="AA457" s="76">
        <f>SUMIFS('اليومية العامة'!$M$6:$M$1600,'اليومية العامة'!$J$6:$J$1600,$B457,'اليومية العامة'!$B$6:$B$1600,$Z$1)</f>
        <v>0</v>
      </c>
      <c r="AB457" s="76">
        <f>SUMIFS('اليومية العامة'!$I$6:$I$1600,'اليومية العامة'!$F$6:$F$1600,$B457,'اليومية العامة'!$B$6:$B$1600,$AB$1)</f>
        <v>0</v>
      </c>
      <c r="AC457" s="76">
        <f>SUMIFS('اليومية العامة'!$M$6:$M$1600,'اليومية العامة'!$J$6:$J$1600,$B457,'اليومية العامة'!$B$6:$B$1600,$AB$1)</f>
        <v>0</v>
      </c>
      <c r="AD457" s="76">
        <f t="shared" si="24"/>
        <v>0</v>
      </c>
      <c r="AE457" s="76">
        <f t="shared" si="25"/>
        <v>0</v>
      </c>
      <c r="AF457" s="20" t="str">
        <f t="shared" si="26"/>
        <v/>
      </c>
    </row>
    <row r="458" spans="1:32" x14ac:dyDescent="0.25">
      <c r="A458" s="75">
        <f>'دليل الحسابات'!A457</f>
        <v>0</v>
      </c>
      <c r="B458" s="75">
        <f>'دليل الحسابات'!B457</f>
        <v>0</v>
      </c>
      <c r="C458" s="75">
        <f>'دليل الحسابات'!C457</f>
        <v>0</v>
      </c>
      <c r="D458" s="76">
        <f>SUMIFS('القيد الإفتتاحي'!$I$6:$I$1600,'القيد الإفتتاحي'!$F$6:$F$1600,$B458,'القيد الإفتتاحي'!$B$6:$B$1600,$D$1)</f>
        <v>0</v>
      </c>
      <c r="E458" s="76">
        <f>SUMIFS('القيد الإفتتاحي'!$M$6:$M$1600,'القيد الإفتتاحي'!$J$6:$J$1600,$B458,'القيد الإفتتاحي'!$B$6:$B$1600,$D$1)</f>
        <v>0</v>
      </c>
      <c r="F458" s="76">
        <f>SUMIFS('اليومية العامة'!$I$6:$I$1600,'اليومية العامة'!$F$6:$F$1600,$B458,'اليومية العامة'!$B$6:$B$1600,$F$1)</f>
        <v>0</v>
      </c>
      <c r="G458" s="76">
        <f>SUMIFS('اليومية العامة'!$M$6:$M$1600,'اليومية العامة'!$J$6:$J$1600,$B458,'اليومية العامة'!$B$6:$B$1600,$F$1)</f>
        <v>0</v>
      </c>
      <c r="H458" s="76">
        <f>SUMIFS('اليومية العامة'!$I$6:$I$1600,'اليومية العامة'!$F$6:$F$1600,$B458,'اليومية العامة'!$B$6:$B$1600,$H$1)</f>
        <v>0</v>
      </c>
      <c r="I458" s="76">
        <f>SUMIFS('اليومية العامة'!$M$6:$M$1600,'اليومية العامة'!$J$6:$J$1600,$B458,'اليومية العامة'!$B$6:$B$1600,$H$1)</f>
        <v>0</v>
      </c>
      <c r="J458" s="76">
        <f>SUMIFS('اليومية العامة'!$I$6:$I$1600,'اليومية العامة'!$F$6:$F$1600,$B458,'اليومية العامة'!$B$6:$B$1600,$J$1)</f>
        <v>0</v>
      </c>
      <c r="K458" s="76">
        <f>SUMIFS('اليومية العامة'!$M$6:$M$1600,'اليومية العامة'!$J$6:$J$1600,$B458,'اليومية العامة'!$B$6:$B$1600,$J$1)</f>
        <v>0</v>
      </c>
      <c r="L458" s="76">
        <f>SUMIFS('اليومية العامة'!$I$6:$I$1600,'اليومية العامة'!$F$6:$F$1600,$B458,'اليومية العامة'!$B$6:$B$1600,$L$1)</f>
        <v>0</v>
      </c>
      <c r="M458" s="76">
        <f>SUMIFS('اليومية العامة'!$M$6:$M$1600,'اليومية العامة'!$J$6:$J$1600,$B458,'اليومية العامة'!$B$6:$B$1600,$L$1)</f>
        <v>0</v>
      </c>
      <c r="N458" s="76">
        <f>SUMIFS('اليومية العامة'!$I$6:$I$1600,'اليومية العامة'!$F$6:$F$1600,$B458,'اليومية العامة'!$B$6:$B$1600,$N$1)</f>
        <v>0</v>
      </c>
      <c r="O458" s="76">
        <f>SUMIFS('اليومية العامة'!$M$6:$M$1600,'اليومية العامة'!$J$6:$J$1600,$B458,'اليومية العامة'!$B$6:$B$1600,$N$1)</f>
        <v>0</v>
      </c>
      <c r="P458" s="76">
        <f>SUMIFS('اليومية العامة'!$I$6:$I$1600,'اليومية العامة'!$F$6:$F$1600,$B458,'اليومية العامة'!$B$6:$B$1600,$P$1)</f>
        <v>0</v>
      </c>
      <c r="Q458" s="76">
        <f>SUMIFS('اليومية العامة'!$M$6:$M$1600,'اليومية العامة'!$J$6:$J$1600,$B458,'اليومية العامة'!$B$6:$B$1600,$P$1)</f>
        <v>0</v>
      </c>
      <c r="R458" s="76">
        <f>SUMIFS('اليومية العامة'!$I$6:$I$1600,'اليومية العامة'!$F$6:$F$1600,$B458,'اليومية العامة'!$B$6:$B$1600,$R$1)</f>
        <v>0</v>
      </c>
      <c r="S458" s="76">
        <f>SUMIFS('اليومية العامة'!$M$6:$M$1600,'اليومية العامة'!$J$6:$J$1600,$B458,'اليومية العامة'!$B$6:$B$1600,$R$1)</f>
        <v>0</v>
      </c>
      <c r="T458" s="76">
        <f>SUMIFS('اليومية العامة'!$I$6:$I$1600,'اليومية العامة'!$F$6:$F$1600,$B458,'اليومية العامة'!$B$6:$B$1600,$T$1)</f>
        <v>0</v>
      </c>
      <c r="U458" s="76">
        <f>SUMIFS('اليومية العامة'!$M$6:$M$1600,'اليومية العامة'!$J$6:$J$1600,$B458,'اليومية العامة'!$B$6:$B$1600,$T$1)</f>
        <v>0</v>
      </c>
      <c r="V458" s="76">
        <f>SUMIFS('اليومية العامة'!$I$6:$I$1600,'اليومية العامة'!$F$6:$F$1600,$B458,'اليومية العامة'!$B$6:$B$1600,$V$1)</f>
        <v>0</v>
      </c>
      <c r="W458" s="76">
        <f>SUMIFS('اليومية العامة'!$M$6:$M$1600,'اليومية العامة'!$J$6:$J$1600,$B458,'اليومية العامة'!$B$6:$B$1600,$V$1)</f>
        <v>0</v>
      </c>
      <c r="X458" s="76">
        <f>SUMIFS('اليومية العامة'!$I$6:$I$1600,'اليومية العامة'!$F$6:$F$1600,$B458,'اليومية العامة'!$B$6:$B$1600,$X$1)</f>
        <v>0</v>
      </c>
      <c r="Y458" s="76">
        <f>SUMIFS('اليومية العامة'!$M$6:$M$1600,'اليومية العامة'!$J$6:$J$1600,$B458,'اليومية العامة'!$B$6:$B$1600,$X$1)</f>
        <v>0</v>
      </c>
      <c r="Z458" s="76">
        <f>SUMIFS('اليومية العامة'!$I$6:$I$1600,'اليومية العامة'!$F$6:$F$1600,$B458,'اليومية العامة'!$B$6:$B$1600,$Z$1)</f>
        <v>0</v>
      </c>
      <c r="AA458" s="76">
        <f>SUMIFS('اليومية العامة'!$M$6:$M$1600,'اليومية العامة'!$J$6:$J$1600,$B458,'اليومية العامة'!$B$6:$B$1600,$Z$1)</f>
        <v>0</v>
      </c>
      <c r="AB458" s="76">
        <f>SUMIFS('اليومية العامة'!$I$6:$I$1600,'اليومية العامة'!$F$6:$F$1600,$B458,'اليومية العامة'!$B$6:$B$1600,$AB$1)</f>
        <v>0</v>
      </c>
      <c r="AC458" s="76">
        <f>SUMIFS('اليومية العامة'!$M$6:$M$1600,'اليومية العامة'!$J$6:$J$1600,$B458,'اليومية العامة'!$B$6:$B$1600,$AB$1)</f>
        <v>0</v>
      </c>
      <c r="AD458" s="76">
        <f t="shared" si="24"/>
        <v>0</v>
      </c>
      <c r="AE458" s="76">
        <f t="shared" si="25"/>
        <v>0</v>
      </c>
      <c r="AF458" s="20" t="str">
        <f t="shared" si="26"/>
        <v/>
      </c>
    </row>
    <row r="459" spans="1:32" x14ac:dyDescent="0.25">
      <c r="A459" s="75">
        <f>'دليل الحسابات'!A458</f>
        <v>0</v>
      </c>
      <c r="B459" s="75">
        <f>'دليل الحسابات'!B458</f>
        <v>0</v>
      </c>
      <c r="C459" s="75">
        <f>'دليل الحسابات'!C458</f>
        <v>0</v>
      </c>
      <c r="D459" s="76">
        <f>SUMIFS('القيد الإفتتاحي'!$I$6:$I$1600,'القيد الإفتتاحي'!$F$6:$F$1600,$B459,'القيد الإفتتاحي'!$B$6:$B$1600,$D$1)</f>
        <v>0</v>
      </c>
      <c r="E459" s="76">
        <f>SUMIFS('القيد الإفتتاحي'!$M$6:$M$1600,'القيد الإفتتاحي'!$J$6:$J$1600,$B459,'القيد الإفتتاحي'!$B$6:$B$1600,$D$1)</f>
        <v>0</v>
      </c>
      <c r="F459" s="76">
        <f>SUMIFS('اليومية العامة'!$I$6:$I$1600,'اليومية العامة'!$F$6:$F$1600,$B459,'اليومية العامة'!$B$6:$B$1600,$F$1)</f>
        <v>0</v>
      </c>
      <c r="G459" s="76">
        <f>SUMIFS('اليومية العامة'!$M$6:$M$1600,'اليومية العامة'!$J$6:$J$1600,$B459,'اليومية العامة'!$B$6:$B$1600,$F$1)</f>
        <v>0</v>
      </c>
      <c r="H459" s="76">
        <f>SUMIFS('اليومية العامة'!$I$6:$I$1600,'اليومية العامة'!$F$6:$F$1600,$B459,'اليومية العامة'!$B$6:$B$1600,$H$1)</f>
        <v>0</v>
      </c>
      <c r="I459" s="76">
        <f>SUMIFS('اليومية العامة'!$M$6:$M$1600,'اليومية العامة'!$J$6:$J$1600,$B459,'اليومية العامة'!$B$6:$B$1600,$H$1)</f>
        <v>0</v>
      </c>
      <c r="J459" s="76">
        <f>SUMIFS('اليومية العامة'!$I$6:$I$1600,'اليومية العامة'!$F$6:$F$1600,$B459,'اليومية العامة'!$B$6:$B$1600,$J$1)</f>
        <v>0</v>
      </c>
      <c r="K459" s="76">
        <f>SUMIFS('اليومية العامة'!$M$6:$M$1600,'اليومية العامة'!$J$6:$J$1600,$B459,'اليومية العامة'!$B$6:$B$1600,$J$1)</f>
        <v>0</v>
      </c>
      <c r="L459" s="76">
        <f>SUMIFS('اليومية العامة'!$I$6:$I$1600,'اليومية العامة'!$F$6:$F$1600,$B459,'اليومية العامة'!$B$6:$B$1600,$L$1)</f>
        <v>0</v>
      </c>
      <c r="M459" s="76">
        <f>SUMIFS('اليومية العامة'!$M$6:$M$1600,'اليومية العامة'!$J$6:$J$1600,$B459,'اليومية العامة'!$B$6:$B$1600,$L$1)</f>
        <v>0</v>
      </c>
      <c r="N459" s="76">
        <f>SUMIFS('اليومية العامة'!$I$6:$I$1600,'اليومية العامة'!$F$6:$F$1600,$B459,'اليومية العامة'!$B$6:$B$1600,$N$1)</f>
        <v>0</v>
      </c>
      <c r="O459" s="76">
        <f>SUMIFS('اليومية العامة'!$M$6:$M$1600,'اليومية العامة'!$J$6:$J$1600,$B459,'اليومية العامة'!$B$6:$B$1600,$N$1)</f>
        <v>0</v>
      </c>
      <c r="P459" s="76">
        <f>SUMIFS('اليومية العامة'!$I$6:$I$1600,'اليومية العامة'!$F$6:$F$1600,$B459,'اليومية العامة'!$B$6:$B$1600,$P$1)</f>
        <v>0</v>
      </c>
      <c r="Q459" s="76">
        <f>SUMIFS('اليومية العامة'!$M$6:$M$1600,'اليومية العامة'!$J$6:$J$1600,$B459,'اليومية العامة'!$B$6:$B$1600,$P$1)</f>
        <v>0</v>
      </c>
      <c r="R459" s="76">
        <f>SUMIFS('اليومية العامة'!$I$6:$I$1600,'اليومية العامة'!$F$6:$F$1600,$B459,'اليومية العامة'!$B$6:$B$1600,$R$1)</f>
        <v>0</v>
      </c>
      <c r="S459" s="76">
        <f>SUMIFS('اليومية العامة'!$M$6:$M$1600,'اليومية العامة'!$J$6:$J$1600,$B459,'اليومية العامة'!$B$6:$B$1600,$R$1)</f>
        <v>0</v>
      </c>
      <c r="T459" s="76">
        <f>SUMIFS('اليومية العامة'!$I$6:$I$1600,'اليومية العامة'!$F$6:$F$1600,$B459,'اليومية العامة'!$B$6:$B$1600,$T$1)</f>
        <v>0</v>
      </c>
      <c r="U459" s="76">
        <f>SUMIFS('اليومية العامة'!$M$6:$M$1600,'اليومية العامة'!$J$6:$J$1600,$B459,'اليومية العامة'!$B$6:$B$1600,$T$1)</f>
        <v>0</v>
      </c>
      <c r="V459" s="76">
        <f>SUMIFS('اليومية العامة'!$I$6:$I$1600,'اليومية العامة'!$F$6:$F$1600,$B459,'اليومية العامة'!$B$6:$B$1600,$V$1)</f>
        <v>0</v>
      </c>
      <c r="W459" s="76">
        <f>SUMIFS('اليومية العامة'!$M$6:$M$1600,'اليومية العامة'!$J$6:$J$1600,$B459,'اليومية العامة'!$B$6:$B$1600,$V$1)</f>
        <v>0</v>
      </c>
      <c r="X459" s="76">
        <f>SUMIFS('اليومية العامة'!$I$6:$I$1600,'اليومية العامة'!$F$6:$F$1600,$B459,'اليومية العامة'!$B$6:$B$1600,$X$1)</f>
        <v>0</v>
      </c>
      <c r="Y459" s="76">
        <f>SUMIFS('اليومية العامة'!$M$6:$M$1600,'اليومية العامة'!$J$6:$J$1600,$B459,'اليومية العامة'!$B$6:$B$1600,$X$1)</f>
        <v>0</v>
      </c>
      <c r="Z459" s="76">
        <f>SUMIFS('اليومية العامة'!$I$6:$I$1600,'اليومية العامة'!$F$6:$F$1600,$B459,'اليومية العامة'!$B$6:$B$1600,$Z$1)</f>
        <v>0</v>
      </c>
      <c r="AA459" s="76">
        <f>SUMIFS('اليومية العامة'!$M$6:$M$1600,'اليومية العامة'!$J$6:$J$1600,$B459,'اليومية العامة'!$B$6:$B$1600,$Z$1)</f>
        <v>0</v>
      </c>
      <c r="AB459" s="76">
        <f>SUMIFS('اليومية العامة'!$I$6:$I$1600,'اليومية العامة'!$F$6:$F$1600,$B459,'اليومية العامة'!$B$6:$B$1600,$AB$1)</f>
        <v>0</v>
      </c>
      <c r="AC459" s="76">
        <f>SUMIFS('اليومية العامة'!$M$6:$M$1600,'اليومية العامة'!$J$6:$J$1600,$B459,'اليومية العامة'!$B$6:$B$1600,$AB$1)</f>
        <v>0</v>
      </c>
      <c r="AD459" s="76">
        <f t="shared" si="24"/>
        <v>0</v>
      </c>
      <c r="AE459" s="76">
        <f t="shared" si="25"/>
        <v>0</v>
      </c>
      <c r="AF459" s="20" t="str">
        <f t="shared" si="26"/>
        <v/>
      </c>
    </row>
    <row r="460" spans="1:32" x14ac:dyDescent="0.25">
      <c r="A460" s="75">
        <f>'دليل الحسابات'!A459</f>
        <v>0</v>
      </c>
      <c r="B460" s="75">
        <f>'دليل الحسابات'!B459</f>
        <v>0</v>
      </c>
      <c r="C460" s="75">
        <f>'دليل الحسابات'!C459</f>
        <v>0</v>
      </c>
      <c r="D460" s="76">
        <f>SUMIFS('القيد الإفتتاحي'!$I$6:$I$1600,'القيد الإفتتاحي'!$F$6:$F$1600,$B460,'القيد الإفتتاحي'!$B$6:$B$1600,$D$1)</f>
        <v>0</v>
      </c>
      <c r="E460" s="76">
        <f>SUMIFS('القيد الإفتتاحي'!$M$6:$M$1600,'القيد الإفتتاحي'!$J$6:$J$1600,$B460,'القيد الإفتتاحي'!$B$6:$B$1600,$D$1)</f>
        <v>0</v>
      </c>
      <c r="F460" s="76">
        <f>SUMIFS('اليومية العامة'!$I$6:$I$1600,'اليومية العامة'!$F$6:$F$1600,$B460,'اليومية العامة'!$B$6:$B$1600,$F$1)</f>
        <v>0</v>
      </c>
      <c r="G460" s="76">
        <f>SUMIFS('اليومية العامة'!$M$6:$M$1600,'اليومية العامة'!$J$6:$J$1600,$B460,'اليومية العامة'!$B$6:$B$1600,$F$1)</f>
        <v>0</v>
      </c>
      <c r="H460" s="76">
        <f>SUMIFS('اليومية العامة'!$I$6:$I$1600,'اليومية العامة'!$F$6:$F$1600,$B460,'اليومية العامة'!$B$6:$B$1600,$H$1)</f>
        <v>0</v>
      </c>
      <c r="I460" s="76">
        <f>SUMIFS('اليومية العامة'!$M$6:$M$1600,'اليومية العامة'!$J$6:$J$1600,$B460,'اليومية العامة'!$B$6:$B$1600,$H$1)</f>
        <v>0</v>
      </c>
      <c r="J460" s="76">
        <f>SUMIFS('اليومية العامة'!$I$6:$I$1600,'اليومية العامة'!$F$6:$F$1600,$B460,'اليومية العامة'!$B$6:$B$1600,$J$1)</f>
        <v>0</v>
      </c>
      <c r="K460" s="76">
        <f>SUMIFS('اليومية العامة'!$M$6:$M$1600,'اليومية العامة'!$J$6:$J$1600,$B460,'اليومية العامة'!$B$6:$B$1600,$J$1)</f>
        <v>0</v>
      </c>
      <c r="L460" s="76">
        <f>SUMIFS('اليومية العامة'!$I$6:$I$1600,'اليومية العامة'!$F$6:$F$1600,$B460,'اليومية العامة'!$B$6:$B$1600,$L$1)</f>
        <v>0</v>
      </c>
      <c r="M460" s="76">
        <f>SUMIFS('اليومية العامة'!$M$6:$M$1600,'اليومية العامة'!$J$6:$J$1600,$B460,'اليومية العامة'!$B$6:$B$1600,$L$1)</f>
        <v>0</v>
      </c>
      <c r="N460" s="76">
        <f>SUMIFS('اليومية العامة'!$I$6:$I$1600,'اليومية العامة'!$F$6:$F$1600,$B460,'اليومية العامة'!$B$6:$B$1600,$N$1)</f>
        <v>0</v>
      </c>
      <c r="O460" s="76">
        <f>SUMIFS('اليومية العامة'!$M$6:$M$1600,'اليومية العامة'!$J$6:$J$1600,$B460,'اليومية العامة'!$B$6:$B$1600,$N$1)</f>
        <v>0</v>
      </c>
      <c r="P460" s="76">
        <f>SUMIFS('اليومية العامة'!$I$6:$I$1600,'اليومية العامة'!$F$6:$F$1600,$B460,'اليومية العامة'!$B$6:$B$1600,$P$1)</f>
        <v>0</v>
      </c>
      <c r="Q460" s="76">
        <f>SUMIFS('اليومية العامة'!$M$6:$M$1600,'اليومية العامة'!$J$6:$J$1600,$B460,'اليومية العامة'!$B$6:$B$1600,$P$1)</f>
        <v>0</v>
      </c>
      <c r="R460" s="76">
        <f>SUMIFS('اليومية العامة'!$I$6:$I$1600,'اليومية العامة'!$F$6:$F$1600,$B460,'اليومية العامة'!$B$6:$B$1600,$R$1)</f>
        <v>0</v>
      </c>
      <c r="S460" s="76">
        <f>SUMIFS('اليومية العامة'!$M$6:$M$1600,'اليومية العامة'!$J$6:$J$1600,$B460,'اليومية العامة'!$B$6:$B$1600,$R$1)</f>
        <v>0</v>
      </c>
      <c r="T460" s="76">
        <f>SUMIFS('اليومية العامة'!$I$6:$I$1600,'اليومية العامة'!$F$6:$F$1600,$B460,'اليومية العامة'!$B$6:$B$1600,$T$1)</f>
        <v>0</v>
      </c>
      <c r="U460" s="76">
        <f>SUMIFS('اليومية العامة'!$M$6:$M$1600,'اليومية العامة'!$J$6:$J$1600,$B460,'اليومية العامة'!$B$6:$B$1600,$T$1)</f>
        <v>0</v>
      </c>
      <c r="V460" s="76">
        <f>SUMIFS('اليومية العامة'!$I$6:$I$1600,'اليومية العامة'!$F$6:$F$1600,$B460,'اليومية العامة'!$B$6:$B$1600,$V$1)</f>
        <v>0</v>
      </c>
      <c r="W460" s="76">
        <f>SUMIFS('اليومية العامة'!$M$6:$M$1600,'اليومية العامة'!$J$6:$J$1600,$B460,'اليومية العامة'!$B$6:$B$1600,$V$1)</f>
        <v>0</v>
      </c>
      <c r="X460" s="76">
        <f>SUMIFS('اليومية العامة'!$I$6:$I$1600,'اليومية العامة'!$F$6:$F$1600,$B460,'اليومية العامة'!$B$6:$B$1600,$X$1)</f>
        <v>0</v>
      </c>
      <c r="Y460" s="76">
        <f>SUMIFS('اليومية العامة'!$M$6:$M$1600,'اليومية العامة'!$J$6:$J$1600,$B460,'اليومية العامة'!$B$6:$B$1600,$X$1)</f>
        <v>0</v>
      </c>
      <c r="Z460" s="76">
        <f>SUMIFS('اليومية العامة'!$I$6:$I$1600,'اليومية العامة'!$F$6:$F$1600,$B460,'اليومية العامة'!$B$6:$B$1600,$Z$1)</f>
        <v>0</v>
      </c>
      <c r="AA460" s="76">
        <f>SUMIFS('اليومية العامة'!$M$6:$M$1600,'اليومية العامة'!$J$6:$J$1600,$B460,'اليومية العامة'!$B$6:$B$1600,$Z$1)</f>
        <v>0</v>
      </c>
      <c r="AB460" s="76">
        <f>SUMIFS('اليومية العامة'!$I$6:$I$1600,'اليومية العامة'!$F$6:$F$1600,$B460,'اليومية العامة'!$B$6:$B$1600,$AB$1)</f>
        <v>0</v>
      </c>
      <c r="AC460" s="76">
        <f>SUMIFS('اليومية العامة'!$M$6:$M$1600,'اليومية العامة'!$J$6:$J$1600,$B460,'اليومية العامة'!$B$6:$B$1600,$AB$1)</f>
        <v>0</v>
      </c>
      <c r="AD460" s="76">
        <f t="shared" si="24"/>
        <v>0</v>
      </c>
      <c r="AE460" s="76">
        <f t="shared" si="25"/>
        <v>0</v>
      </c>
      <c r="AF460" s="20" t="str">
        <f t="shared" si="26"/>
        <v/>
      </c>
    </row>
    <row r="461" spans="1:32" x14ac:dyDescent="0.25">
      <c r="A461" s="75">
        <f>'دليل الحسابات'!A460</f>
        <v>0</v>
      </c>
      <c r="B461" s="75">
        <f>'دليل الحسابات'!B460</f>
        <v>0</v>
      </c>
      <c r="C461" s="75">
        <f>'دليل الحسابات'!C460</f>
        <v>0</v>
      </c>
      <c r="D461" s="76">
        <f>SUMIFS('القيد الإفتتاحي'!$I$6:$I$1600,'القيد الإفتتاحي'!$F$6:$F$1600,$B461,'القيد الإفتتاحي'!$B$6:$B$1600,$D$1)</f>
        <v>0</v>
      </c>
      <c r="E461" s="76">
        <f>SUMIFS('القيد الإفتتاحي'!$M$6:$M$1600,'القيد الإفتتاحي'!$J$6:$J$1600,$B461,'القيد الإفتتاحي'!$B$6:$B$1600,$D$1)</f>
        <v>0</v>
      </c>
      <c r="F461" s="76">
        <f>SUMIFS('اليومية العامة'!$I$6:$I$1600,'اليومية العامة'!$F$6:$F$1600,$B461,'اليومية العامة'!$B$6:$B$1600,$F$1)</f>
        <v>0</v>
      </c>
      <c r="G461" s="76">
        <f>SUMIFS('اليومية العامة'!$M$6:$M$1600,'اليومية العامة'!$J$6:$J$1600,$B461,'اليومية العامة'!$B$6:$B$1600,$F$1)</f>
        <v>0</v>
      </c>
      <c r="H461" s="76">
        <f>SUMIFS('اليومية العامة'!$I$6:$I$1600,'اليومية العامة'!$F$6:$F$1600,$B461,'اليومية العامة'!$B$6:$B$1600,$H$1)</f>
        <v>0</v>
      </c>
      <c r="I461" s="76">
        <f>SUMIFS('اليومية العامة'!$M$6:$M$1600,'اليومية العامة'!$J$6:$J$1600,$B461,'اليومية العامة'!$B$6:$B$1600,$H$1)</f>
        <v>0</v>
      </c>
      <c r="J461" s="76">
        <f>SUMIFS('اليومية العامة'!$I$6:$I$1600,'اليومية العامة'!$F$6:$F$1600,$B461,'اليومية العامة'!$B$6:$B$1600,$J$1)</f>
        <v>0</v>
      </c>
      <c r="K461" s="76">
        <f>SUMIFS('اليومية العامة'!$M$6:$M$1600,'اليومية العامة'!$J$6:$J$1600,$B461,'اليومية العامة'!$B$6:$B$1600,$J$1)</f>
        <v>0</v>
      </c>
      <c r="L461" s="76">
        <f>SUMIFS('اليومية العامة'!$I$6:$I$1600,'اليومية العامة'!$F$6:$F$1600,$B461,'اليومية العامة'!$B$6:$B$1600,$L$1)</f>
        <v>0</v>
      </c>
      <c r="M461" s="76">
        <f>SUMIFS('اليومية العامة'!$M$6:$M$1600,'اليومية العامة'!$J$6:$J$1600,$B461,'اليومية العامة'!$B$6:$B$1600,$L$1)</f>
        <v>0</v>
      </c>
      <c r="N461" s="76">
        <f>SUMIFS('اليومية العامة'!$I$6:$I$1600,'اليومية العامة'!$F$6:$F$1600,$B461,'اليومية العامة'!$B$6:$B$1600,$N$1)</f>
        <v>0</v>
      </c>
      <c r="O461" s="76">
        <f>SUMIFS('اليومية العامة'!$M$6:$M$1600,'اليومية العامة'!$J$6:$J$1600,$B461,'اليومية العامة'!$B$6:$B$1600,$N$1)</f>
        <v>0</v>
      </c>
      <c r="P461" s="76">
        <f>SUMIFS('اليومية العامة'!$I$6:$I$1600,'اليومية العامة'!$F$6:$F$1600,$B461,'اليومية العامة'!$B$6:$B$1600,$P$1)</f>
        <v>0</v>
      </c>
      <c r="Q461" s="76">
        <f>SUMIFS('اليومية العامة'!$M$6:$M$1600,'اليومية العامة'!$J$6:$J$1600,$B461,'اليومية العامة'!$B$6:$B$1600,$P$1)</f>
        <v>0</v>
      </c>
      <c r="R461" s="76">
        <f>SUMIFS('اليومية العامة'!$I$6:$I$1600,'اليومية العامة'!$F$6:$F$1600,$B461,'اليومية العامة'!$B$6:$B$1600,$R$1)</f>
        <v>0</v>
      </c>
      <c r="S461" s="76">
        <f>SUMIFS('اليومية العامة'!$M$6:$M$1600,'اليومية العامة'!$J$6:$J$1600,$B461,'اليومية العامة'!$B$6:$B$1600,$R$1)</f>
        <v>0</v>
      </c>
      <c r="T461" s="76">
        <f>SUMIFS('اليومية العامة'!$I$6:$I$1600,'اليومية العامة'!$F$6:$F$1600,$B461,'اليومية العامة'!$B$6:$B$1600,$T$1)</f>
        <v>0</v>
      </c>
      <c r="U461" s="76">
        <f>SUMIFS('اليومية العامة'!$M$6:$M$1600,'اليومية العامة'!$J$6:$J$1600,$B461,'اليومية العامة'!$B$6:$B$1600,$T$1)</f>
        <v>0</v>
      </c>
      <c r="V461" s="76">
        <f>SUMIFS('اليومية العامة'!$I$6:$I$1600,'اليومية العامة'!$F$6:$F$1600,$B461,'اليومية العامة'!$B$6:$B$1600,$V$1)</f>
        <v>0</v>
      </c>
      <c r="W461" s="76">
        <f>SUMIFS('اليومية العامة'!$M$6:$M$1600,'اليومية العامة'!$J$6:$J$1600,$B461,'اليومية العامة'!$B$6:$B$1600,$V$1)</f>
        <v>0</v>
      </c>
      <c r="X461" s="76">
        <f>SUMIFS('اليومية العامة'!$I$6:$I$1600,'اليومية العامة'!$F$6:$F$1600,$B461,'اليومية العامة'!$B$6:$B$1600,$X$1)</f>
        <v>0</v>
      </c>
      <c r="Y461" s="76">
        <f>SUMIFS('اليومية العامة'!$M$6:$M$1600,'اليومية العامة'!$J$6:$J$1600,$B461,'اليومية العامة'!$B$6:$B$1600,$X$1)</f>
        <v>0</v>
      </c>
      <c r="Z461" s="76">
        <f>SUMIFS('اليومية العامة'!$I$6:$I$1600,'اليومية العامة'!$F$6:$F$1600,$B461,'اليومية العامة'!$B$6:$B$1600,$Z$1)</f>
        <v>0</v>
      </c>
      <c r="AA461" s="76">
        <f>SUMIFS('اليومية العامة'!$M$6:$M$1600,'اليومية العامة'!$J$6:$J$1600,$B461,'اليومية العامة'!$B$6:$B$1600,$Z$1)</f>
        <v>0</v>
      </c>
      <c r="AB461" s="76">
        <f>SUMIFS('اليومية العامة'!$I$6:$I$1600,'اليومية العامة'!$F$6:$F$1600,$B461,'اليومية العامة'!$B$6:$B$1600,$AB$1)</f>
        <v>0</v>
      </c>
      <c r="AC461" s="76">
        <f>SUMIFS('اليومية العامة'!$M$6:$M$1600,'اليومية العامة'!$J$6:$J$1600,$B461,'اليومية العامة'!$B$6:$B$1600,$AB$1)</f>
        <v>0</v>
      </c>
      <c r="AD461" s="76">
        <f t="shared" si="24"/>
        <v>0</v>
      </c>
      <c r="AE461" s="76">
        <f t="shared" si="25"/>
        <v>0</v>
      </c>
      <c r="AF461" s="20" t="str">
        <f t="shared" si="26"/>
        <v/>
      </c>
    </row>
    <row r="462" spans="1:32" x14ac:dyDescent="0.25">
      <c r="A462" s="75">
        <f>'دليل الحسابات'!A461</f>
        <v>0</v>
      </c>
      <c r="B462" s="75">
        <f>'دليل الحسابات'!B461</f>
        <v>0</v>
      </c>
      <c r="C462" s="75">
        <f>'دليل الحسابات'!C461</f>
        <v>0</v>
      </c>
      <c r="D462" s="76">
        <f>SUMIFS('القيد الإفتتاحي'!$I$6:$I$1600,'القيد الإفتتاحي'!$F$6:$F$1600,$B462,'القيد الإفتتاحي'!$B$6:$B$1600,$D$1)</f>
        <v>0</v>
      </c>
      <c r="E462" s="76">
        <f>SUMIFS('القيد الإفتتاحي'!$M$6:$M$1600,'القيد الإفتتاحي'!$J$6:$J$1600,$B462,'القيد الإفتتاحي'!$B$6:$B$1600,$D$1)</f>
        <v>0</v>
      </c>
      <c r="F462" s="76">
        <f>SUMIFS('اليومية العامة'!$I$6:$I$1600,'اليومية العامة'!$F$6:$F$1600,$B462,'اليومية العامة'!$B$6:$B$1600,$F$1)</f>
        <v>0</v>
      </c>
      <c r="G462" s="76">
        <f>SUMIFS('اليومية العامة'!$M$6:$M$1600,'اليومية العامة'!$J$6:$J$1600,$B462,'اليومية العامة'!$B$6:$B$1600,$F$1)</f>
        <v>0</v>
      </c>
      <c r="H462" s="76">
        <f>SUMIFS('اليومية العامة'!$I$6:$I$1600,'اليومية العامة'!$F$6:$F$1600,$B462,'اليومية العامة'!$B$6:$B$1600,$H$1)</f>
        <v>0</v>
      </c>
      <c r="I462" s="76">
        <f>SUMIFS('اليومية العامة'!$M$6:$M$1600,'اليومية العامة'!$J$6:$J$1600,$B462,'اليومية العامة'!$B$6:$B$1600,$H$1)</f>
        <v>0</v>
      </c>
      <c r="J462" s="76">
        <f>SUMIFS('اليومية العامة'!$I$6:$I$1600,'اليومية العامة'!$F$6:$F$1600,$B462,'اليومية العامة'!$B$6:$B$1600,$J$1)</f>
        <v>0</v>
      </c>
      <c r="K462" s="76">
        <f>SUMIFS('اليومية العامة'!$M$6:$M$1600,'اليومية العامة'!$J$6:$J$1600,$B462,'اليومية العامة'!$B$6:$B$1600,$J$1)</f>
        <v>0</v>
      </c>
      <c r="L462" s="76">
        <f>SUMIFS('اليومية العامة'!$I$6:$I$1600,'اليومية العامة'!$F$6:$F$1600,$B462,'اليومية العامة'!$B$6:$B$1600,$L$1)</f>
        <v>0</v>
      </c>
      <c r="M462" s="76">
        <f>SUMIFS('اليومية العامة'!$M$6:$M$1600,'اليومية العامة'!$J$6:$J$1600,$B462,'اليومية العامة'!$B$6:$B$1600,$L$1)</f>
        <v>0</v>
      </c>
      <c r="N462" s="76">
        <f>SUMIFS('اليومية العامة'!$I$6:$I$1600,'اليومية العامة'!$F$6:$F$1600,$B462,'اليومية العامة'!$B$6:$B$1600,$N$1)</f>
        <v>0</v>
      </c>
      <c r="O462" s="76">
        <f>SUMIFS('اليومية العامة'!$M$6:$M$1600,'اليومية العامة'!$J$6:$J$1600,$B462,'اليومية العامة'!$B$6:$B$1600,$N$1)</f>
        <v>0</v>
      </c>
      <c r="P462" s="76">
        <f>SUMIFS('اليومية العامة'!$I$6:$I$1600,'اليومية العامة'!$F$6:$F$1600,$B462,'اليومية العامة'!$B$6:$B$1600,$P$1)</f>
        <v>0</v>
      </c>
      <c r="Q462" s="76">
        <f>SUMIFS('اليومية العامة'!$M$6:$M$1600,'اليومية العامة'!$J$6:$J$1600,$B462,'اليومية العامة'!$B$6:$B$1600,$P$1)</f>
        <v>0</v>
      </c>
      <c r="R462" s="76">
        <f>SUMIFS('اليومية العامة'!$I$6:$I$1600,'اليومية العامة'!$F$6:$F$1600,$B462,'اليومية العامة'!$B$6:$B$1600,$R$1)</f>
        <v>0</v>
      </c>
      <c r="S462" s="76">
        <f>SUMIFS('اليومية العامة'!$M$6:$M$1600,'اليومية العامة'!$J$6:$J$1600,$B462,'اليومية العامة'!$B$6:$B$1600,$R$1)</f>
        <v>0</v>
      </c>
      <c r="T462" s="76">
        <f>SUMIFS('اليومية العامة'!$I$6:$I$1600,'اليومية العامة'!$F$6:$F$1600,$B462,'اليومية العامة'!$B$6:$B$1600,$T$1)</f>
        <v>0</v>
      </c>
      <c r="U462" s="76">
        <f>SUMIFS('اليومية العامة'!$M$6:$M$1600,'اليومية العامة'!$J$6:$J$1600,$B462,'اليومية العامة'!$B$6:$B$1600,$T$1)</f>
        <v>0</v>
      </c>
      <c r="V462" s="76">
        <f>SUMIFS('اليومية العامة'!$I$6:$I$1600,'اليومية العامة'!$F$6:$F$1600,$B462,'اليومية العامة'!$B$6:$B$1600,$V$1)</f>
        <v>0</v>
      </c>
      <c r="W462" s="76">
        <f>SUMIFS('اليومية العامة'!$M$6:$M$1600,'اليومية العامة'!$J$6:$J$1600,$B462,'اليومية العامة'!$B$6:$B$1600,$V$1)</f>
        <v>0</v>
      </c>
      <c r="X462" s="76">
        <f>SUMIFS('اليومية العامة'!$I$6:$I$1600,'اليومية العامة'!$F$6:$F$1600,$B462,'اليومية العامة'!$B$6:$B$1600,$X$1)</f>
        <v>0</v>
      </c>
      <c r="Y462" s="76">
        <f>SUMIFS('اليومية العامة'!$M$6:$M$1600,'اليومية العامة'!$J$6:$J$1600,$B462,'اليومية العامة'!$B$6:$B$1600,$X$1)</f>
        <v>0</v>
      </c>
      <c r="Z462" s="76">
        <f>SUMIFS('اليومية العامة'!$I$6:$I$1600,'اليومية العامة'!$F$6:$F$1600,$B462,'اليومية العامة'!$B$6:$B$1600,$Z$1)</f>
        <v>0</v>
      </c>
      <c r="AA462" s="76">
        <f>SUMIFS('اليومية العامة'!$M$6:$M$1600,'اليومية العامة'!$J$6:$J$1600,$B462,'اليومية العامة'!$B$6:$B$1600,$Z$1)</f>
        <v>0</v>
      </c>
      <c r="AB462" s="76">
        <f>SUMIFS('اليومية العامة'!$I$6:$I$1600,'اليومية العامة'!$F$6:$F$1600,$B462,'اليومية العامة'!$B$6:$B$1600,$AB$1)</f>
        <v>0</v>
      </c>
      <c r="AC462" s="76">
        <f>SUMIFS('اليومية العامة'!$M$6:$M$1600,'اليومية العامة'!$J$6:$J$1600,$B462,'اليومية العامة'!$B$6:$B$1600,$AB$1)</f>
        <v>0</v>
      </c>
      <c r="AD462" s="76">
        <f t="shared" si="24"/>
        <v>0</v>
      </c>
      <c r="AE462" s="76">
        <f t="shared" si="25"/>
        <v>0</v>
      </c>
      <c r="AF462" s="20" t="str">
        <f t="shared" si="26"/>
        <v/>
      </c>
    </row>
    <row r="463" spans="1:32" x14ac:dyDescent="0.25">
      <c r="A463" s="75">
        <f>'دليل الحسابات'!A462</f>
        <v>0</v>
      </c>
      <c r="B463" s="75">
        <f>'دليل الحسابات'!B462</f>
        <v>0</v>
      </c>
      <c r="C463" s="75">
        <f>'دليل الحسابات'!C462</f>
        <v>0</v>
      </c>
      <c r="D463" s="76">
        <f>SUMIFS('القيد الإفتتاحي'!$I$6:$I$1600,'القيد الإفتتاحي'!$F$6:$F$1600,$B463,'القيد الإفتتاحي'!$B$6:$B$1600,$D$1)</f>
        <v>0</v>
      </c>
      <c r="E463" s="76">
        <f>SUMIFS('القيد الإفتتاحي'!$M$6:$M$1600,'القيد الإفتتاحي'!$J$6:$J$1600,$B463,'القيد الإفتتاحي'!$B$6:$B$1600,$D$1)</f>
        <v>0</v>
      </c>
      <c r="F463" s="76">
        <f>SUMIFS('اليومية العامة'!$I$6:$I$1600,'اليومية العامة'!$F$6:$F$1600,$B463,'اليومية العامة'!$B$6:$B$1600,$F$1)</f>
        <v>0</v>
      </c>
      <c r="G463" s="76">
        <f>SUMIFS('اليومية العامة'!$M$6:$M$1600,'اليومية العامة'!$J$6:$J$1600,$B463,'اليومية العامة'!$B$6:$B$1600,$F$1)</f>
        <v>0</v>
      </c>
      <c r="H463" s="76">
        <f>SUMIFS('اليومية العامة'!$I$6:$I$1600,'اليومية العامة'!$F$6:$F$1600,$B463,'اليومية العامة'!$B$6:$B$1600,$H$1)</f>
        <v>0</v>
      </c>
      <c r="I463" s="76">
        <f>SUMIFS('اليومية العامة'!$M$6:$M$1600,'اليومية العامة'!$J$6:$J$1600,$B463,'اليومية العامة'!$B$6:$B$1600,$H$1)</f>
        <v>0</v>
      </c>
      <c r="J463" s="76">
        <f>SUMIFS('اليومية العامة'!$I$6:$I$1600,'اليومية العامة'!$F$6:$F$1600,$B463,'اليومية العامة'!$B$6:$B$1600,$J$1)</f>
        <v>0</v>
      </c>
      <c r="K463" s="76">
        <f>SUMIFS('اليومية العامة'!$M$6:$M$1600,'اليومية العامة'!$J$6:$J$1600,$B463,'اليومية العامة'!$B$6:$B$1600,$J$1)</f>
        <v>0</v>
      </c>
      <c r="L463" s="76">
        <f>SUMIFS('اليومية العامة'!$I$6:$I$1600,'اليومية العامة'!$F$6:$F$1600,$B463,'اليومية العامة'!$B$6:$B$1600,$L$1)</f>
        <v>0</v>
      </c>
      <c r="M463" s="76">
        <f>SUMIFS('اليومية العامة'!$M$6:$M$1600,'اليومية العامة'!$J$6:$J$1600,$B463,'اليومية العامة'!$B$6:$B$1600,$L$1)</f>
        <v>0</v>
      </c>
      <c r="N463" s="76">
        <f>SUMIFS('اليومية العامة'!$I$6:$I$1600,'اليومية العامة'!$F$6:$F$1600,$B463,'اليومية العامة'!$B$6:$B$1600,$N$1)</f>
        <v>0</v>
      </c>
      <c r="O463" s="76">
        <f>SUMIFS('اليومية العامة'!$M$6:$M$1600,'اليومية العامة'!$J$6:$J$1600,$B463,'اليومية العامة'!$B$6:$B$1600,$N$1)</f>
        <v>0</v>
      </c>
      <c r="P463" s="76">
        <f>SUMIFS('اليومية العامة'!$I$6:$I$1600,'اليومية العامة'!$F$6:$F$1600,$B463,'اليومية العامة'!$B$6:$B$1600,$P$1)</f>
        <v>0</v>
      </c>
      <c r="Q463" s="76">
        <f>SUMIFS('اليومية العامة'!$M$6:$M$1600,'اليومية العامة'!$J$6:$J$1600,$B463,'اليومية العامة'!$B$6:$B$1600,$P$1)</f>
        <v>0</v>
      </c>
      <c r="R463" s="76">
        <f>SUMIFS('اليومية العامة'!$I$6:$I$1600,'اليومية العامة'!$F$6:$F$1600,$B463,'اليومية العامة'!$B$6:$B$1600,$R$1)</f>
        <v>0</v>
      </c>
      <c r="S463" s="76">
        <f>SUMIFS('اليومية العامة'!$M$6:$M$1600,'اليومية العامة'!$J$6:$J$1600,$B463,'اليومية العامة'!$B$6:$B$1600,$R$1)</f>
        <v>0</v>
      </c>
      <c r="T463" s="76">
        <f>SUMIFS('اليومية العامة'!$I$6:$I$1600,'اليومية العامة'!$F$6:$F$1600,$B463,'اليومية العامة'!$B$6:$B$1600,$T$1)</f>
        <v>0</v>
      </c>
      <c r="U463" s="76">
        <f>SUMIFS('اليومية العامة'!$M$6:$M$1600,'اليومية العامة'!$J$6:$J$1600,$B463,'اليومية العامة'!$B$6:$B$1600,$T$1)</f>
        <v>0</v>
      </c>
      <c r="V463" s="76">
        <f>SUMIFS('اليومية العامة'!$I$6:$I$1600,'اليومية العامة'!$F$6:$F$1600,$B463,'اليومية العامة'!$B$6:$B$1600,$V$1)</f>
        <v>0</v>
      </c>
      <c r="W463" s="76">
        <f>SUMIFS('اليومية العامة'!$M$6:$M$1600,'اليومية العامة'!$J$6:$J$1600,$B463,'اليومية العامة'!$B$6:$B$1600,$V$1)</f>
        <v>0</v>
      </c>
      <c r="X463" s="76">
        <f>SUMIFS('اليومية العامة'!$I$6:$I$1600,'اليومية العامة'!$F$6:$F$1600,$B463,'اليومية العامة'!$B$6:$B$1600,$X$1)</f>
        <v>0</v>
      </c>
      <c r="Y463" s="76">
        <f>SUMIFS('اليومية العامة'!$M$6:$M$1600,'اليومية العامة'!$J$6:$J$1600,$B463,'اليومية العامة'!$B$6:$B$1600,$X$1)</f>
        <v>0</v>
      </c>
      <c r="Z463" s="76">
        <f>SUMIFS('اليومية العامة'!$I$6:$I$1600,'اليومية العامة'!$F$6:$F$1600,$B463,'اليومية العامة'!$B$6:$B$1600,$Z$1)</f>
        <v>0</v>
      </c>
      <c r="AA463" s="76">
        <f>SUMIFS('اليومية العامة'!$M$6:$M$1600,'اليومية العامة'!$J$6:$J$1600,$B463,'اليومية العامة'!$B$6:$B$1600,$Z$1)</f>
        <v>0</v>
      </c>
      <c r="AB463" s="76">
        <f>SUMIFS('اليومية العامة'!$I$6:$I$1600,'اليومية العامة'!$F$6:$F$1600,$B463,'اليومية العامة'!$B$6:$B$1600,$AB$1)</f>
        <v>0</v>
      </c>
      <c r="AC463" s="76">
        <f>SUMIFS('اليومية العامة'!$M$6:$M$1600,'اليومية العامة'!$J$6:$J$1600,$B463,'اليومية العامة'!$B$6:$B$1600,$AB$1)</f>
        <v>0</v>
      </c>
      <c r="AD463" s="76">
        <f t="shared" si="24"/>
        <v>0</v>
      </c>
      <c r="AE463" s="76">
        <f t="shared" si="25"/>
        <v>0</v>
      </c>
      <c r="AF463" s="20" t="str">
        <f t="shared" si="26"/>
        <v/>
      </c>
    </row>
    <row r="464" spans="1:32" x14ac:dyDescent="0.25">
      <c r="A464" s="75">
        <f>'دليل الحسابات'!A463</f>
        <v>0</v>
      </c>
      <c r="B464" s="75">
        <f>'دليل الحسابات'!B463</f>
        <v>0</v>
      </c>
      <c r="C464" s="75">
        <f>'دليل الحسابات'!C463</f>
        <v>0</v>
      </c>
      <c r="D464" s="76">
        <f>SUMIFS('القيد الإفتتاحي'!$I$6:$I$1600,'القيد الإفتتاحي'!$F$6:$F$1600,$B464,'القيد الإفتتاحي'!$B$6:$B$1600,$D$1)</f>
        <v>0</v>
      </c>
      <c r="E464" s="76">
        <f>SUMIFS('القيد الإفتتاحي'!$M$6:$M$1600,'القيد الإفتتاحي'!$J$6:$J$1600,$B464,'القيد الإفتتاحي'!$B$6:$B$1600,$D$1)</f>
        <v>0</v>
      </c>
      <c r="F464" s="76">
        <f>SUMIFS('اليومية العامة'!$I$6:$I$1600,'اليومية العامة'!$F$6:$F$1600,$B464,'اليومية العامة'!$B$6:$B$1600,$F$1)</f>
        <v>0</v>
      </c>
      <c r="G464" s="76">
        <f>SUMIFS('اليومية العامة'!$M$6:$M$1600,'اليومية العامة'!$J$6:$J$1600,$B464,'اليومية العامة'!$B$6:$B$1600,$F$1)</f>
        <v>0</v>
      </c>
      <c r="H464" s="76">
        <f>SUMIFS('اليومية العامة'!$I$6:$I$1600,'اليومية العامة'!$F$6:$F$1600,$B464,'اليومية العامة'!$B$6:$B$1600,$H$1)</f>
        <v>0</v>
      </c>
      <c r="I464" s="76">
        <f>SUMIFS('اليومية العامة'!$M$6:$M$1600,'اليومية العامة'!$J$6:$J$1600,$B464,'اليومية العامة'!$B$6:$B$1600,$H$1)</f>
        <v>0</v>
      </c>
      <c r="J464" s="76">
        <f>SUMIFS('اليومية العامة'!$I$6:$I$1600,'اليومية العامة'!$F$6:$F$1600,$B464,'اليومية العامة'!$B$6:$B$1600,$J$1)</f>
        <v>0</v>
      </c>
      <c r="K464" s="76">
        <f>SUMIFS('اليومية العامة'!$M$6:$M$1600,'اليومية العامة'!$J$6:$J$1600,$B464,'اليومية العامة'!$B$6:$B$1600,$J$1)</f>
        <v>0</v>
      </c>
      <c r="L464" s="76">
        <f>SUMIFS('اليومية العامة'!$I$6:$I$1600,'اليومية العامة'!$F$6:$F$1600,$B464,'اليومية العامة'!$B$6:$B$1600,$L$1)</f>
        <v>0</v>
      </c>
      <c r="M464" s="76">
        <f>SUMIFS('اليومية العامة'!$M$6:$M$1600,'اليومية العامة'!$J$6:$J$1600,$B464,'اليومية العامة'!$B$6:$B$1600,$L$1)</f>
        <v>0</v>
      </c>
      <c r="N464" s="76">
        <f>SUMIFS('اليومية العامة'!$I$6:$I$1600,'اليومية العامة'!$F$6:$F$1600,$B464,'اليومية العامة'!$B$6:$B$1600,$N$1)</f>
        <v>0</v>
      </c>
      <c r="O464" s="76">
        <f>SUMIFS('اليومية العامة'!$M$6:$M$1600,'اليومية العامة'!$J$6:$J$1600,$B464,'اليومية العامة'!$B$6:$B$1600,$N$1)</f>
        <v>0</v>
      </c>
      <c r="P464" s="76">
        <f>SUMIFS('اليومية العامة'!$I$6:$I$1600,'اليومية العامة'!$F$6:$F$1600,$B464,'اليومية العامة'!$B$6:$B$1600,$P$1)</f>
        <v>0</v>
      </c>
      <c r="Q464" s="76">
        <f>SUMIFS('اليومية العامة'!$M$6:$M$1600,'اليومية العامة'!$J$6:$J$1600,$B464,'اليومية العامة'!$B$6:$B$1600,$P$1)</f>
        <v>0</v>
      </c>
      <c r="R464" s="76">
        <f>SUMIFS('اليومية العامة'!$I$6:$I$1600,'اليومية العامة'!$F$6:$F$1600,$B464,'اليومية العامة'!$B$6:$B$1600,$R$1)</f>
        <v>0</v>
      </c>
      <c r="S464" s="76">
        <f>SUMIFS('اليومية العامة'!$M$6:$M$1600,'اليومية العامة'!$J$6:$J$1600,$B464,'اليومية العامة'!$B$6:$B$1600,$R$1)</f>
        <v>0</v>
      </c>
      <c r="T464" s="76">
        <f>SUMIFS('اليومية العامة'!$I$6:$I$1600,'اليومية العامة'!$F$6:$F$1600,$B464,'اليومية العامة'!$B$6:$B$1600,$T$1)</f>
        <v>0</v>
      </c>
      <c r="U464" s="76">
        <f>SUMIFS('اليومية العامة'!$M$6:$M$1600,'اليومية العامة'!$J$6:$J$1600,$B464,'اليومية العامة'!$B$6:$B$1600,$T$1)</f>
        <v>0</v>
      </c>
      <c r="V464" s="76">
        <f>SUMIFS('اليومية العامة'!$I$6:$I$1600,'اليومية العامة'!$F$6:$F$1600,$B464,'اليومية العامة'!$B$6:$B$1600,$V$1)</f>
        <v>0</v>
      </c>
      <c r="W464" s="76">
        <f>SUMIFS('اليومية العامة'!$M$6:$M$1600,'اليومية العامة'!$J$6:$J$1600,$B464,'اليومية العامة'!$B$6:$B$1600,$V$1)</f>
        <v>0</v>
      </c>
      <c r="X464" s="76">
        <f>SUMIFS('اليومية العامة'!$I$6:$I$1600,'اليومية العامة'!$F$6:$F$1600,$B464,'اليومية العامة'!$B$6:$B$1600,$X$1)</f>
        <v>0</v>
      </c>
      <c r="Y464" s="76">
        <f>SUMIFS('اليومية العامة'!$M$6:$M$1600,'اليومية العامة'!$J$6:$J$1600,$B464,'اليومية العامة'!$B$6:$B$1600,$X$1)</f>
        <v>0</v>
      </c>
      <c r="Z464" s="76">
        <f>SUMIFS('اليومية العامة'!$I$6:$I$1600,'اليومية العامة'!$F$6:$F$1600,$B464,'اليومية العامة'!$B$6:$B$1600,$Z$1)</f>
        <v>0</v>
      </c>
      <c r="AA464" s="76">
        <f>SUMIFS('اليومية العامة'!$M$6:$M$1600,'اليومية العامة'!$J$6:$J$1600,$B464,'اليومية العامة'!$B$6:$B$1600,$Z$1)</f>
        <v>0</v>
      </c>
      <c r="AB464" s="76">
        <f>SUMIFS('اليومية العامة'!$I$6:$I$1600,'اليومية العامة'!$F$6:$F$1600,$B464,'اليومية العامة'!$B$6:$B$1600,$AB$1)</f>
        <v>0</v>
      </c>
      <c r="AC464" s="76">
        <f>SUMIFS('اليومية العامة'!$M$6:$M$1600,'اليومية العامة'!$J$6:$J$1600,$B464,'اليومية العامة'!$B$6:$B$1600,$AB$1)</f>
        <v>0</v>
      </c>
      <c r="AD464" s="76">
        <f t="shared" si="24"/>
        <v>0</v>
      </c>
      <c r="AE464" s="76">
        <f t="shared" si="25"/>
        <v>0</v>
      </c>
      <c r="AF464" s="20" t="str">
        <f t="shared" si="26"/>
        <v/>
      </c>
    </row>
    <row r="465" spans="1:32" x14ac:dyDescent="0.25">
      <c r="A465" s="75">
        <f>'دليل الحسابات'!A464</f>
        <v>0</v>
      </c>
      <c r="B465" s="75">
        <f>'دليل الحسابات'!B464</f>
        <v>0</v>
      </c>
      <c r="C465" s="75">
        <f>'دليل الحسابات'!C464</f>
        <v>0</v>
      </c>
      <c r="D465" s="76">
        <f>SUMIFS('القيد الإفتتاحي'!$I$6:$I$1600,'القيد الإفتتاحي'!$F$6:$F$1600,$B465,'القيد الإفتتاحي'!$B$6:$B$1600,$D$1)</f>
        <v>0</v>
      </c>
      <c r="E465" s="76">
        <f>SUMIFS('القيد الإفتتاحي'!$M$6:$M$1600,'القيد الإفتتاحي'!$J$6:$J$1600,$B465,'القيد الإفتتاحي'!$B$6:$B$1600,$D$1)</f>
        <v>0</v>
      </c>
      <c r="F465" s="76">
        <f>SUMIFS('اليومية العامة'!$I$6:$I$1600,'اليومية العامة'!$F$6:$F$1600,$B465,'اليومية العامة'!$B$6:$B$1600,$F$1)</f>
        <v>0</v>
      </c>
      <c r="G465" s="76">
        <f>SUMIFS('اليومية العامة'!$M$6:$M$1600,'اليومية العامة'!$J$6:$J$1600,$B465,'اليومية العامة'!$B$6:$B$1600,$F$1)</f>
        <v>0</v>
      </c>
      <c r="H465" s="76">
        <f>SUMIFS('اليومية العامة'!$I$6:$I$1600,'اليومية العامة'!$F$6:$F$1600,$B465,'اليومية العامة'!$B$6:$B$1600,$H$1)</f>
        <v>0</v>
      </c>
      <c r="I465" s="76">
        <f>SUMIFS('اليومية العامة'!$M$6:$M$1600,'اليومية العامة'!$J$6:$J$1600,$B465,'اليومية العامة'!$B$6:$B$1600,$H$1)</f>
        <v>0</v>
      </c>
      <c r="J465" s="76">
        <f>SUMIFS('اليومية العامة'!$I$6:$I$1600,'اليومية العامة'!$F$6:$F$1600,$B465,'اليومية العامة'!$B$6:$B$1600,$J$1)</f>
        <v>0</v>
      </c>
      <c r="K465" s="76">
        <f>SUMIFS('اليومية العامة'!$M$6:$M$1600,'اليومية العامة'!$J$6:$J$1600,$B465,'اليومية العامة'!$B$6:$B$1600,$J$1)</f>
        <v>0</v>
      </c>
      <c r="L465" s="76">
        <f>SUMIFS('اليومية العامة'!$I$6:$I$1600,'اليومية العامة'!$F$6:$F$1600,$B465,'اليومية العامة'!$B$6:$B$1600,$L$1)</f>
        <v>0</v>
      </c>
      <c r="M465" s="76">
        <f>SUMIFS('اليومية العامة'!$M$6:$M$1600,'اليومية العامة'!$J$6:$J$1600,$B465,'اليومية العامة'!$B$6:$B$1600,$L$1)</f>
        <v>0</v>
      </c>
      <c r="N465" s="76">
        <f>SUMIFS('اليومية العامة'!$I$6:$I$1600,'اليومية العامة'!$F$6:$F$1600,$B465,'اليومية العامة'!$B$6:$B$1600,$N$1)</f>
        <v>0</v>
      </c>
      <c r="O465" s="76">
        <f>SUMIFS('اليومية العامة'!$M$6:$M$1600,'اليومية العامة'!$J$6:$J$1600,$B465,'اليومية العامة'!$B$6:$B$1600,$N$1)</f>
        <v>0</v>
      </c>
      <c r="P465" s="76">
        <f>SUMIFS('اليومية العامة'!$I$6:$I$1600,'اليومية العامة'!$F$6:$F$1600,$B465,'اليومية العامة'!$B$6:$B$1600,$P$1)</f>
        <v>0</v>
      </c>
      <c r="Q465" s="76">
        <f>SUMIFS('اليومية العامة'!$M$6:$M$1600,'اليومية العامة'!$J$6:$J$1600,$B465,'اليومية العامة'!$B$6:$B$1600,$P$1)</f>
        <v>0</v>
      </c>
      <c r="R465" s="76">
        <f>SUMIFS('اليومية العامة'!$I$6:$I$1600,'اليومية العامة'!$F$6:$F$1600,$B465,'اليومية العامة'!$B$6:$B$1600,$R$1)</f>
        <v>0</v>
      </c>
      <c r="S465" s="76">
        <f>SUMIFS('اليومية العامة'!$M$6:$M$1600,'اليومية العامة'!$J$6:$J$1600,$B465,'اليومية العامة'!$B$6:$B$1600,$R$1)</f>
        <v>0</v>
      </c>
      <c r="T465" s="76">
        <f>SUMIFS('اليومية العامة'!$I$6:$I$1600,'اليومية العامة'!$F$6:$F$1600,$B465,'اليومية العامة'!$B$6:$B$1600,$T$1)</f>
        <v>0</v>
      </c>
      <c r="U465" s="76">
        <f>SUMIFS('اليومية العامة'!$M$6:$M$1600,'اليومية العامة'!$J$6:$J$1600,$B465,'اليومية العامة'!$B$6:$B$1600,$T$1)</f>
        <v>0</v>
      </c>
      <c r="V465" s="76">
        <f>SUMIFS('اليومية العامة'!$I$6:$I$1600,'اليومية العامة'!$F$6:$F$1600,$B465,'اليومية العامة'!$B$6:$B$1600,$V$1)</f>
        <v>0</v>
      </c>
      <c r="W465" s="76">
        <f>SUMIFS('اليومية العامة'!$M$6:$M$1600,'اليومية العامة'!$J$6:$J$1600,$B465,'اليومية العامة'!$B$6:$B$1600,$V$1)</f>
        <v>0</v>
      </c>
      <c r="X465" s="76">
        <f>SUMIFS('اليومية العامة'!$I$6:$I$1600,'اليومية العامة'!$F$6:$F$1600,$B465,'اليومية العامة'!$B$6:$B$1600,$X$1)</f>
        <v>0</v>
      </c>
      <c r="Y465" s="76">
        <f>SUMIFS('اليومية العامة'!$M$6:$M$1600,'اليومية العامة'!$J$6:$J$1600,$B465,'اليومية العامة'!$B$6:$B$1600,$X$1)</f>
        <v>0</v>
      </c>
      <c r="Z465" s="76">
        <f>SUMIFS('اليومية العامة'!$I$6:$I$1600,'اليومية العامة'!$F$6:$F$1600,$B465,'اليومية العامة'!$B$6:$B$1600,$Z$1)</f>
        <v>0</v>
      </c>
      <c r="AA465" s="76">
        <f>SUMIFS('اليومية العامة'!$M$6:$M$1600,'اليومية العامة'!$J$6:$J$1600,$B465,'اليومية العامة'!$B$6:$B$1600,$Z$1)</f>
        <v>0</v>
      </c>
      <c r="AB465" s="76">
        <f>SUMIFS('اليومية العامة'!$I$6:$I$1600,'اليومية العامة'!$F$6:$F$1600,$B465,'اليومية العامة'!$B$6:$B$1600,$AB$1)</f>
        <v>0</v>
      </c>
      <c r="AC465" s="76">
        <f>SUMIFS('اليومية العامة'!$M$6:$M$1600,'اليومية العامة'!$J$6:$J$1600,$B465,'اليومية العامة'!$B$6:$B$1600,$AB$1)</f>
        <v>0</v>
      </c>
      <c r="AD465" s="76">
        <f t="shared" si="24"/>
        <v>0</v>
      </c>
      <c r="AE465" s="76">
        <f t="shared" si="25"/>
        <v>0</v>
      </c>
      <c r="AF465" s="20" t="str">
        <f t="shared" si="26"/>
        <v/>
      </c>
    </row>
    <row r="466" spans="1:32" x14ac:dyDescent="0.25">
      <c r="A466" s="75">
        <f>'دليل الحسابات'!A465</f>
        <v>0</v>
      </c>
      <c r="B466" s="75">
        <f>'دليل الحسابات'!B465</f>
        <v>0</v>
      </c>
      <c r="C466" s="75">
        <f>'دليل الحسابات'!C465</f>
        <v>0</v>
      </c>
      <c r="D466" s="76">
        <f>SUMIFS('القيد الإفتتاحي'!$I$6:$I$1600,'القيد الإفتتاحي'!$F$6:$F$1600,$B466,'القيد الإفتتاحي'!$B$6:$B$1600,$D$1)</f>
        <v>0</v>
      </c>
      <c r="E466" s="76">
        <f>SUMIFS('القيد الإفتتاحي'!$M$6:$M$1600,'القيد الإفتتاحي'!$J$6:$J$1600,$B466,'القيد الإفتتاحي'!$B$6:$B$1600,$D$1)</f>
        <v>0</v>
      </c>
      <c r="F466" s="76">
        <f>SUMIFS('اليومية العامة'!$I$6:$I$1600,'اليومية العامة'!$F$6:$F$1600,$B466,'اليومية العامة'!$B$6:$B$1600,$F$1)</f>
        <v>0</v>
      </c>
      <c r="G466" s="76">
        <f>SUMIFS('اليومية العامة'!$M$6:$M$1600,'اليومية العامة'!$J$6:$J$1600,$B466,'اليومية العامة'!$B$6:$B$1600,$F$1)</f>
        <v>0</v>
      </c>
      <c r="H466" s="76">
        <f>SUMIFS('اليومية العامة'!$I$6:$I$1600,'اليومية العامة'!$F$6:$F$1600,$B466,'اليومية العامة'!$B$6:$B$1600,$H$1)</f>
        <v>0</v>
      </c>
      <c r="I466" s="76">
        <f>SUMIFS('اليومية العامة'!$M$6:$M$1600,'اليومية العامة'!$J$6:$J$1600,$B466,'اليومية العامة'!$B$6:$B$1600,$H$1)</f>
        <v>0</v>
      </c>
      <c r="J466" s="76">
        <f>SUMIFS('اليومية العامة'!$I$6:$I$1600,'اليومية العامة'!$F$6:$F$1600,$B466,'اليومية العامة'!$B$6:$B$1600,$J$1)</f>
        <v>0</v>
      </c>
      <c r="K466" s="76">
        <f>SUMIFS('اليومية العامة'!$M$6:$M$1600,'اليومية العامة'!$J$6:$J$1600,$B466,'اليومية العامة'!$B$6:$B$1600,$J$1)</f>
        <v>0</v>
      </c>
      <c r="L466" s="76">
        <f>SUMIFS('اليومية العامة'!$I$6:$I$1600,'اليومية العامة'!$F$6:$F$1600,$B466,'اليومية العامة'!$B$6:$B$1600,$L$1)</f>
        <v>0</v>
      </c>
      <c r="M466" s="76">
        <f>SUMIFS('اليومية العامة'!$M$6:$M$1600,'اليومية العامة'!$J$6:$J$1600,$B466,'اليومية العامة'!$B$6:$B$1600,$L$1)</f>
        <v>0</v>
      </c>
      <c r="N466" s="76">
        <f>SUMIFS('اليومية العامة'!$I$6:$I$1600,'اليومية العامة'!$F$6:$F$1600,$B466,'اليومية العامة'!$B$6:$B$1600,$N$1)</f>
        <v>0</v>
      </c>
      <c r="O466" s="76">
        <f>SUMIFS('اليومية العامة'!$M$6:$M$1600,'اليومية العامة'!$J$6:$J$1600,$B466,'اليومية العامة'!$B$6:$B$1600,$N$1)</f>
        <v>0</v>
      </c>
      <c r="P466" s="76">
        <f>SUMIFS('اليومية العامة'!$I$6:$I$1600,'اليومية العامة'!$F$6:$F$1600,$B466,'اليومية العامة'!$B$6:$B$1600,$P$1)</f>
        <v>0</v>
      </c>
      <c r="Q466" s="76">
        <f>SUMIFS('اليومية العامة'!$M$6:$M$1600,'اليومية العامة'!$J$6:$J$1600,$B466,'اليومية العامة'!$B$6:$B$1600,$P$1)</f>
        <v>0</v>
      </c>
      <c r="R466" s="76">
        <f>SUMIFS('اليومية العامة'!$I$6:$I$1600,'اليومية العامة'!$F$6:$F$1600,$B466,'اليومية العامة'!$B$6:$B$1600,$R$1)</f>
        <v>0</v>
      </c>
      <c r="S466" s="76">
        <f>SUMIFS('اليومية العامة'!$M$6:$M$1600,'اليومية العامة'!$J$6:$J$1600,$B466,'اليومية العامة'!$B$6:$B$1600,$R$1)</f>
        <v>0</v>
      </c>
      <c r="T466" s="76">
        <f>SUMIFS('اليومية العامة'!$I$6:$I$1600,'اليومية العامة'!$F$6:$F$1600,$B466,'اليومية العامة'!$B$6:$B$1600,$T$1)</f>
        <v>0</v>
      </c>
      <c r="U466" s="76">
        <f>SUMIFS('اليومية العامة'!$M$6:$M$1600,'اليومية العامة'!$J$6:$J$1600,$B466,'اليومية العامة'!$B$6:$B$1600,$T$1)</f>
        <v>0</v>
      </c>
      <c r="V466" s="76">
        <f>SUMIFS('اليومية العامة'!$I$6:$I$1600,'اليومية العامة'!$F$6:$F$1600,$B466,'اليومية العامة'!$B$6:$B$1600,$V$1)</f>
        <v>0</v>
      </c>
      <c r="W466" s="76">
        <f>SUMIFS('اليومية العامة'!$M$6:$M$1600,'اليومية العامة'!$J$6:$J$1600,$B466,'اليومية العامة'!$B$6:$B$1600,$V$1)</f>
        <v>0</v>
      </c>
      <c r="X466" s="76">
        <f>SUMIFS('اليومية العامة'!$I$6:$I$1600,'اليومية العامة'!$F$6:$F$1600,$B466,'اليومية العامة'!$B$6:$B$1600,$X$1)</f>
        <v>0</v>
      </c>
      <c r="Y466" s="76">
        <f>SUMIFS('اليومية العامة'!$M$6:$M$1600,'اليومية العامة'!$J$6:$J$1600,$B466,'اليومية العامة'!$B$6:$B$1600,$X$1)</f>
        <v>0</v>
      </c>
      <c r="Z466" s="76">
        <f>SUMIFS('اليومية العامة'!$I$6:$I$1600,'اليومية العامة'!$F$6:$F$1600,$B466,'اليومية العامة'!$B$6:$B$1600,$Z$1)</f>
        <v>0</v>
      </c>
      <c r="AA466" s="76">
        <f>SUMIFS('اليومية العامة'!$M$6:$M$1600,'اليومية العامة'!$J$6:$J$1600,$B466,'اليومية العامة'!$B$6:$B$1600,$Z$1)</f>
        <v>0</v>
      </c>
      <c r="AB466" s="76">
        <f>SUMIFS('اليومية العامة'!$I$6:$I$1600,'اليومية العامة'!$F$6:$F$1600,$B466,'اليومية العامة'!$B$6:$B$1600,$AB$1)</f>
        <v>0</v>
      </c>
      <c r="AC466" s="76">
        <f>SUMIFS('اليومية العامة'!$M$6:$M$1600,'اليومية العامة'!$J$6:$J$1600,$B466,'اليومية العامة'!$B$6:$B$1600,$AB$1)</f>
        <v>0</v>
      </c>
      <c r="AD466" s="76">
        <f t="shared" si="24"/>
        <v>0</v>
      </c>
      <c r="AE466" s="76">
        <f t="shared" si="25"/>
        <v>0</v>
      </c>
      <c r="AF466" s="20" t="str">
        <f t="shared" si="26"/>
        <v/>
      </c>
    </row>
    <row r="467" spans="1:32" x14ac:dyDescent="0.25">
      <c r="A467" s="75">
        <f>'دليل الحسابات'!A466</f>
        <v>0</v>
      </c>
      <c r="B467" s="75">
        <f>'دليل الحسابات'!B466</f>
        <v>0</v>
      </c>
      <c r="C467" s="75">
        <f>'دليل الحسابات'!C466</f>
        <v>0</v>
      </c>
      <c r="D467" s="76">
        <f>SUMIFS('القيد الإفتتاحي'!$I$6:$I$1600,'القيد الإفتتاحي'!$F$6:$F$1600,$B467,'القيد الإفتتاحي'!$B$6:$B$1600,$D$1)</f>
        <v>0</v>
      </c>
      <c r="E467" s="76">
        <f>SUMIFS('القيد الإفتتاحي'!$M$6:$M$1600,'القيد الإفتتاحي'!$J$6:$J$1600,$B467,'القيد الإفتتاحي'!$B$6:$B$1600,$D$1)</f>
        <v>0</v>
      </c>
      <c r="F467" s="76">
        <f>SUMIFS('اليومية العامة'!$I$6:$I$1600,'اليومية العامة'!$F$6:$F$1600,$B467,'اليومية العامة'!$B$6:$B$1600,$F$1)</f>
        <v>0</v>
      </c>
      <c r="G467" s="76">
        <f>SUMIFS('اليومية العامة'!$M$6:$M$1600,'اليومية العامة'!$J$6:$J$1600,$B467,'اليومية العامة'!$B$6:$B$1600,$F$1)</f>
        <v>0</v>
      </c>
      <c r="H467" s="76">
        <f>SUMIFS('اليومية العامة'!$I$6:$I$1600,'اليومية العامة'!$F$6:$F$1600,$B467,'اليومية العامة'!$B$6:$B$1600,$H$1)</f>
        <v>0</v>
      </c>
      <c r="I467" s="76">
        <f>SUMIFS('اليومية العامة'!$M$6:$M$1600,'اليومية العامة'!$J$6:$J$1600,$B467,'اليومية العامة'!$B$6:$B$1600,$H$1)</f>
        <v>0</v>
      </c>
      <c r="J467" s="76">
        <f>SUMIFS('اليومية العامة'!$I$6:$I$1600,'اليومية العامة'!$F$6:$F$1600,$B467,'اليومية العامة'!$B$6:$B$1600,$J$1)</f>
        <v>0</v>
      </c>
      <c r="K467" s="76">
        <f>SUMIFS('اليومية العامة'!$M$6:$M$1600,'اليومية العامة'!$J$6:$J$1600,$B467,'اليومية العامة'!$B$6:$B$1600,$J$1)</f>
        <v>0</v>
      </c>
      <c r="L467" s="76">
        <f>SUMIFS('اليومية العامة'!$I$6:$I$1600,'اليومية العامة'!$F$6:$F$1600,$B467,'اليومية العامة'!$B$6:$B$1600,$L$1)</f>
        <v>0</v>
      </c>
      <c r="M467" s="76">
        <f>SUMIFS('اليومية العامة'!$M$6:$M$1600,'اليومية العامة'!$J$6:$J$1600,$B467,'اليومية العامة'!$B$6:$B$1600,$L$1)</f>
        <v>0</v>
      </c>
      <c r="N467" s="76">
        <f>SUMIFS('اليومية العامة'!$I$6:$I$1600,'اليومية العامة'!$F$6:$F$1600,$B467,'اليومية العامة'!$B$6:$B$1600,$N$1)</f>
        <v>0</v>
      </c>
      <c r="O467" s="76">
        <f>SUMIFS('اليومية العامة'!$M$6:$M$1600,'اليومية العامة'!$J$6:$J$1600,$B467,'اليومية العامة'!$B$6:$B$1600,$N$1)</f>
        <v>0</v>
      </c>
      <c r="P467" s="76">
        <f>SUMIFS('اليومية العامة'!$I$6:$I$1600,'اليومية العامة'!$F$6:$F$1600,$B467,'اليومية العامة'!$B$6:$B$1600,$P$1)</f>
        <v>0</v>
      </c>
      <c r="Q467" s="76">
        <f>SUMIFS('اليومية العامة'!$M$6:$M$1600,'اليومية العامة'!$J$6:$J$1600,$B467,'اليومية العامة'!$B$6:$B$1600,$P$1)</f>
        <v>0</v>
      </c>
      <c r="R467" s="76">
        <f>SUMIFS('اليومية العامة'!$I$6:$I$1600,'اليومية العامة'!$F$6:$F$1600,$B467,'اليومية العامة'!$B$6:$B$1600,$R$1)</f>
        <v>0</v>
      </c>
      <c r="S467" s="76">
        <f>SUMIFS('اليومية العامة'!$M$6:$M$1600,'اليومية العامة'!$J$6:$J$1600,$B467,'اليومية العامة'!$B$6:$B$1600,$R$1)</f>
        <v>0</v>
      </c>
      <c r="T467" s="76">
        <f>SUMIFS('اليومية العامة'!$I$6:$I$1600,'اليومية العامة'!$F$6:$F$1600,$B467,'اليومية العامة'!$B$6:$B$1600,$T$1)</f>
        <v>0</v>
      </c>
      <c r="U467" s="76">
        <f>SUMIFS('اليومية العامة'!$M$6:$M$1600,'اليومية العامة'!$J$6:$J$1600,$B467,'اليومية العامة'!$B$6:$B$1600,$T$1)</f>
        <v>0</v>
      </c>
      <c r="V467" s="76">
        <f>SUMIFS('اليومية العامة'!$I$6:$I$1600,'اليومية العامة'!$F$6:$F$1600,$B467,'اليومية العامة'!$B$6:$B$1600,$V$1)</f>
        <v>0</v>
      </c>
      <c r="W467" s="76">
        <f>SUMIFS('اليومية العامة'!$M$6:$M$1600,'اليومية العامة'!$J$6:$J$1600,$B467,'اليومية العامة'!$B$6:$B$1600,$V$1)</f>
        <v>0</v>
      </c>
      <c r="X467" s="76">
        <f>SUMIFS('اليومية العامة'!$I$6:$I$1600,'اليومية العامة'!$F$6:$F$1600,$B467,'اليومية العامة'!$B$6:$B$1600,$X$1)</f>
        <v>0</v>
      </c>
      <c r="Y467" s="76">
        <f>SUMIFS('اليومية العامة'!$M$6:$M$1600,'اليومية العامة'!$J$6:$J$1600,$B467,'اليومية العامة'!$B$6:$B$1600,$X$1)</f>
        <v>0</v>
      </c>
      <c r="Z467" s="76">
        <f>SUMIFS('اليومية العامة'!$I$6:$I$1600,'اليومية العامة'!$F$6:$F$1600,$B467,'اليومية العامة'!$B$6:$B$1600,$Z$1)</f>
        <v>0</v>
      </c>
      <c r="AA467" s="76">
        <f>SUMIFS('اليومية العامة'!$M$6:$M$1600,'اليومية العامة'!$J$6:$J$1600,$B467,'اليومية العامة'!$B$6:$B$1600,$Z$1)</f>
        <v>0</v>
      </c>
      <c r="AB467" s="76">
        <f>SUMIFS('اليومية العامة'!$I$6:$I$1600,'اليومية العامة'!$F$6:$F$1600,$B467,'اليومية العامة'!$B$6:$B$1600,$AB$1)</f>
        <v>0</v>
      </c>
      <c r="AC467" s="76">
        <f>SUMIFS('اليومية العامة'!$M$6:$M$1600,'اليومية العامة'!$J$6:$J$1600,$B467,'اليومية العامة'!$B$6:$B$1600,$AB$1)</f>
        <v>0</v>
      </c>
      <c r="AD467" s="76">
        <f t="shared" si="24"/>
        <v>0</v>
      </c>
      <c r="AE467" s="76">
        <f t="shared" si="25"/>
        <v>0</v>
      </c>
      <c r="AF467" s="20" t="str">
        <f t="shared" si="26"/>
        <v/>
      </c>
    </row>
    <row r="468" spans="1:32" x14ac:dyDescent="0.25">
      <c r="A468" s="75">
        <f>'دليل الحسابات'!A467</f>
        <v>0</v>
      </c>
      <c r="B468" s="75">
        <f>'دليل الحسابات'!B467</f>
        <v>0</v>
      </c>
      <c r="C468" s="75">
        <f>'دليل الحسابات'!C467</f>
        <v>0</v>
      </c>
      <c r="D468" s="76">
        <f>SUMIFS('القيد الإفتتاحي'!$I$6:$I$1600,'القيد الإفتتاحي'!$F$6:$F$1600,$B468,'القيد الإفتتاحي'!$B$6:$B$1600,$D$1)</f>
        <v>0</v>
      </c>
      <c r="E468" s="76">
        <f>SUMIFS('القيد الإفتتاحي'!$M$6:$M$1600,'القيد الإفتتاحي'!$J$6:$J$1600,$B468,'القيد الإفتتاحي'!$B$6:$B$1600,$D$1)</f>
        <v>0</v>
      </c>
      <c r="F468" s="76">
        <f>SUMIFS('اليومية العامة'!$I$6:$I$1600,'اليومية العامة'!$F$6:$F$1600,$B468,'اليومية العامة'!$B$6:$B$1600,$F$1)</f>
        <v>0</v>
      </c>
      <c r="G468" s="76">
        <f>SUMIFS('اليومية العامة'!$M$6:$M$1600,'اليومية العامة'!$J$6:$J$1600,$B468,'اليومية العامة'!$B$6:$B$1600,$F$1)</f>
        <v>0</v>
      </c>
      <c r="H468" s="76">
        <f>SUMIFS('اليومية العامة'!$I$6:$I$1600,'اليومية العامة'!$F$6:$F$1600,$B468,'اليومية العامة'!$B$6:$B$1600,$H$1)</f>
        <v>0</v>
      </c>
      <c r="I468" s="76">
        <f>SUMIFS('اليومية العامة'!$M$6:$M$1600,'اليومية العامة'!$J$6:$J$1600,$B468,'اليومية العامة'!$B$6:$B$1600,$H$1)</f>
        <v>0</v>
      </c>
      <c r="J468" s="76">
        <f>SUMIFS('اليومية العامة'!$I$6:$I$1600,'اليومية العامة'!$F$6:$F$1600,$B468,'اليومية العامة'!$B$6:$B$1600,$J$1)</f>
        <v>0</v>
      </c>
      <c r="K468" s="76">
        <f>SUMIFS('اليومية العامة'!$M$6:$M$1600,'اليومية العامة'!$J$6:$J$1600,$B468,'اليومية العامة'!$B$6:$B$1600,$J$1)</f>
        <v>0</v>
      </c>
      <c r="L468" s="76">
        <f>SUMIFS('اليومية العامة'!$I$6:$I$1600,'اليومية العامة'!$F$6:$F$1600,$B468,'اليومية العامة'!$B$6:$B$1600,$L$1)</f>
        <v>0</v>
      </c>
      <c r="M468" s="76">
        <f>SUMIFS('اليومية العامة'!$M$6:$M$1600,'اليومية العامة'!$J$6:$J$1600,$B468,'اليومية العامة'!$B$6:$B$1600,$L$1)</f>
        <v>0</v>
      </c>
      <c r="N468" s="76">
        <f>SUMIFS('اليومية العامة'!$I$6:$I$1600,'اليومية العامة'!$F$6:$F$1600,$B468,'اليومية العامة'!$B$6:$B$1600,$N$1)</f>
        <v>0</v>
      </c>
      <c r="O468" s="76">
        <f>SUMIFS('اليومية العامة'!$M$6:$M$1600,'اليومية العامة'!$J$6:$J$1600,$B468,'اليومية العامة'!$B$6:$B$1600,$N$1)</f>
        <v>0</v>
      </c>
      <c r="P468" s="76">
        <f>SUMIFS('اليومية العامة'!$I$6:$I$1600,'اليومية العامة'!$F$6:$F$1600,$B468,'اليومية العامة'!$B$6:$B$1600,$P$1)</f>
        <v>0</v>
      </c>
      <c r="Q468" s="76">
        <f>SUMIFS('اليومية العامة'!$M$6:$M$1600,'اليومية العامة'!$J$6:$J$1600,$B468,'اليومية العامة'!$B$6:$B$1600,$P$1)</f>
        <v>0</v>
      </c>
      <c r="R468" s="76">
        <f>SUMIFS('اليومية العامة'!$I$6:$I$1600,'اليومية العامة'!$F$6:$F$1600,$B468,'اليومية العامة'!$B$6:$B$1600,$R$1)</f>
        <v>0</v>
      </c>
      <c r="S468" s="76">
        <f>SUMIFS('اليومية العامة'!$M$6:$M$1600,'اليومية العامة'!$J$6:$J$1600,$B468,'اليومية العامة'!$B$6:$B$1600,$R$1)</f>
        <v>0</v>
      </c>
      <c r="T468" s="76">
        <f>SUMIFS('اليومية العامة'!$I$6:$I$1600,'اليومية العامة'!$F$6:$F$1600,$B468,'اليومية العامة'!$B$6:$B$1600,$T$1)</f>
        <v>0</v>
      </c>
      <c r="U468" s="76">
        <f>SUMIFS('اليومية العامة'!$M$6:$M$1600,'اليومية العامة'!$J$6:$J$1600,$B468,'اليومية العامة'!$B$6:$B$1600,$T$1)</f>
        <v>0</v>
      </c>
      <c r="V468" s="76">
        <f>SUMIFS('اليومية العامة'!$I$6:$I$1600,'اليومية العامة'!$F$6:$F$1600,$B468,'اليومية العامة'!$B$6:$B$1600,$V$1)</f>
        <v>0</v>
      </c>
      <c r="W468" s="76">
        <f>SUMIFS('اليومية العامة'!$M$6:$M$1600,'اليومية العامة'!$J$6:$J$1600,$B468,'اليومية العامة'!$B$6:$B$1600,$V$1)</f>
        <v>0</v>
      </c>
      <c r="X468" s="76">
        <f>SUMIFS('اليومية العامة'!$I$6:$I$1600,'اليومية العامة'!$F$6:$F$1600,$B468,'اليومية العامة'!$B$6:$B$1600,$X$1)</f>
        <v>0</v>
      </c>
      <c r="Y468" s="76">
        <f>SUMIFS('اليومية العامة'!$M$6:$M$1600,'اليومية العامة'!$J$6:$J$1600,$B468,'اليومية العامة'!$B$6:$B$1600,$X$1)</f>
        <v>0</v>
      </c>
      <c r="Z468" s="76">
        <f>SUMIFS('اليومية العامة'!$I$6:$I$1600,'اليومية العامة'!$F$6:$F$1600,$B468,'اليومية العامة'!$B$6:$B$1600,$Z$1)</f>
        <v>0</v>
      </c>
      <c r="AA468" s="76">
        <f>SUMIFS('اليومية العامة'!$M$6:$M$1600,'اليومية العامة'!$J$6:$J$1600,$B468,'اليومية العامة'!$B$6:$B$1600,$Z$1)</f>
        <v>0</v>
      </c>
      <c r="AB468" s="76">
        <f>SUMIFS('اليومية العامة'!$I$6:$I$1600,'اليومية العامة'!$F$6:$F$1600,$B468,'اليومية العامة'!$B$6:$B$1600,$AB$1)</f>
        <v>0</v>
      </c>
      <c r="AC468" s="76">
        <f>SUMIFS('اليومية العامة'!$M$6:$M$1600,'اليومية العامة'!$J$6:$J$1600,$B468,'اليومية العامة'!$B$6:$B$1600,$AB$1)</f>
        <v>0</v>
      </c>
      <c r="AD468" s="76">
        <f t="shared" si="24"/>
        <v>0</v>
      </c>
      <c r="AE468" s="76">
        <f t="shared" si="25"/>
        <v>0</v>
      </c>
      <c r="AF468" s="20" t="str">
        <f t="shared" si="26"/>
        <v/>
      </c>
    </row>
    <row r="469" spans="1:32" x14ac:dyDescent="0.25">
      <c r="A469" s="75">
        <f>'دليل الحسابات'!A468</f>
        <v>0</v>
      </c>
      <c r="B469" s="75">
        <f>'دليل الحسابات'!B468</f>
        <v>0</v>
      </c>
      <c r="C469" s="75">
        <f>'دليل الحسابات'!C468</f>
        <v>0</v>
      </c>
      <c r="D469" s="76">
        <f>SUMIFS('القيد الإفتتاحي'!$I$6:$I$1600,'القيد الإفتتاحي'!$F$6:$F$1600,$B469,'القيد الإفتتاحي'!$B$6:$B$1600,$D$1)</f>
        <v>0</v>
      </c>
      <c r="E469" s="76">
        <f>SUMIFS('القيد الإفتتاحي'!$M$6:$M$1600,'القيد الإفتتاحي'!$J$6:$J$1600,$B469,'القيد الإفتتاحي'!$B$6:$B$1600,$D$1)</f>
        <v>0</v>
      </c>
      <c r="F469" s="76">
        <f>SUMIFS('اليومية العامة'!$I$6:$I$1600,'اليومية العامة'!$F$6:$F$1600,$B469,'اليومية العامة'!$B$6:$B$1600,$F$1)</f>
        <v>0</v>
      </c>
      <c r="G469" s="76">
        <f>SUMIFS('اليومية العامة'!$M$6:$M$1600,'اليومية العامة'!$J$6:$J$1600,$B469,'اليومية العامة'!$B$6:$B$1600,$F$1)</f>
        <v>0</v>
      </c>
      <c r="H469" s="76">
        <f>SUMIFS('اليومية العامة'!$I$6:$I$1600,'اليومية العامة'!$F$6:$F$1600,$B469,'اليومية العامة'!$B$6:$B$1600,$H$1)</f>
        <v>0</v>
      </c>
      <c r="I469" s="76">
        <f>SUMIFS('اليومية العامة'!$M$6:$M$1600,'اليومية العامة'!$J$6:$J$1600,$B469,'اليومية العامة'!$B$6:$B$1600,$H$1)</f>
        <v>0</v>
      </c>
      <c r="J469" s="76">
        <f>SUMIFS('اليومية العامة'!$I$6:$I$1600,'اليومية العامة'!$F$6:$F$1600,$B469,'اليومية العامة'!$B$6:$B$1600,$J$1)</f>
        <v>0</v>
      </c>
      <c r="K469" s="76">
        <f>SUMIFS('اليومية العامة'!$M$6:$M$1600,'اليومية العامة'!$J$6:$J$1600,$B469,'اليومية العامة'!$B$6:$B$1600,$J$1)</f>
        <v>0</v>
      </c>
      <c r="L469" s="76">
        <f>SUMIFS('اليومية العامة'!$I$6:$I$1600,'اليومية العامة'!$F$6:$F$1600,$B469,'اليومية العامة'!$B$6:$B$1600,$L$1)</f>
        <v>0</v>
      </c>
      <c r="M469" s="76">
        <f>SUMIFS('اليومية العامة'!$M$6:$M$1600,'اليومية العامة'!$J$6:$J$1600,$B469,'اليومية العامة'!$B$6:$B$1600,$L$1)</f>
        <v>0</v>
      </c>
      <c r="N469" s="76">
        <f>SUMIFS('اليومية العامة'!$I$6:$I$1600,'اليومية العامة'!$F$6:$F$1600,$B469,'اليومية العامة'!$B$6:$B$1600,$N$1)</f>
        <v>0</v>
      </c>
      <c r="O469" s="76">
        <f>SUMIFS('اليومية العامة'!$M$6:$M$1600,'اليومية العامة'!$J$6:$J$1600,$B469,'اليومية العامة'!$B$6:$B$1600,$N$1)</f>
        <v>0</v>
      </c>
      <c r="P469" s="76">
        <f>SUMIFS('اليومية العامة'!$I$6:$I$1600,'اليومية العامة'!$F$6:$F$1600,$B469,'اليومية العامة'!$B$6:$B$1600,$P$1)</f>
        <v>0</v>
      </c>
      <c r="Q469" s="76">
        <f>SUMIFS('اليومية العامة'!$M$6:$M$1600,'اليومية العامة'!$J$6:$J$1600,$B469,'اليومية العامة'!$B$6:$B$1600,$P$1)</f>
        <v>0</v>
      </c>
      <c r="R469" s="76">
        <f>SUMIFS('اليومية العامة'!$I$6:$I$1600,'اليومية العامة'!$F$6:$F$1600,$B469,'اليومية العامة'!$B$6:$B$1600,$R$1)</f>
        <v>0</v>
      </c>
      <c r="S469" s="76">
        <f>SUMIFS('اليومية العامة'!$M$6:$M$1600,'اليومية العامة'!$J$6:$J$1600,$B469,'اليومية العامة'!$B$6:$B$1600,$R$1)</f>
        <v>0</v>
      </c>
      <c r="T469" s="76">
        <f>SUMIFS('اليومية العامة'!$I$6:$I$1600,'اليومية العامة'!$F$6:$F$1600,$B469,'اليومية العامة'!$B$6:$B$1600,$T$1)</f>
        <v>0</v>
      </c>
      <c r="U469" s="76">
        <f>SUMIFS('اليومية العامة'!$M$6:$M$1600,'اليومية العامة'!$J$6:$J$1600,$B469,'اليومية العامة'!$B$6:$B$1600,$T$1)</f>
        <v>0</v>
      </c>
      <c r="V469" s="76">
        <f>SUMIFS('اليومية العامة'!$I$6:$I$1600,'اليومية العامة'!$F$6:$F$1600,$B469,'اليومية العامة'!$B$6:$B$1600,$V$1)</f>
        <v>0</v>
      </c>
      <c r="W469" s="76">
        <f>SUMIFS('اليومية العامة'!$M$6:$M$1600,'اليومية العامة'!$J$6:$J$1600,$B469,'اليومية العامة'!$B$6:$B$1600,$V$1)</f>
        <v>0</v>
      </c>
      <c r="X469" s="76">
        <f>SUMIFS('اليومية العامة'!$I$6:$I$1600,'اليومية العامة'!$F$6:$F$1600,$B469,'اليومية العامة'!$B$6:$B$1600,$X$1)</f>
        <v>0</v>
      </c>
      <c r="Y469" s="76">
        <f>SUMIFS('اليومية العامة'!$M$6:$M$1600,'اليومية العامة'!$J$6:$J$1600,$B469,'اليومية العامة'!$B$6:$B$1600,$X$1)</f>
        <v>0</v>
      </c>
      <c r="Z469" s="76">
        <f>SUMIFS('اليومية العامة'!$I$6:$I$1600,'اليومية العامة'!$F$6:$F$1600,$B469,'اليومية العامة'!$B$6:$B$1600,$Z$1)</f>
        <v>0</v>
      </c>
      <c r="AA469" s="76">
        <f>SUMIFS('اليومية العامة'!$M$6:$M$1600,'اليومية العامة'!$J$6:$J$1600,$B469,'اليومية العامة'!$B$6:$B$1600,$Z$1)</f>
        <v>0</v>
      </c>
      <c r="AB469" s="76">
        <f>SUMIFS('اليومية العامة'!$I$6:$I$1600,'اليومية العامة'!$F$6:$F$1600,$B469,'اليومية العامة'!$B$6:$B$1600,$AB$1)</f>
        <v>0</v>
      </c>
      <c r="AC469" s="76">
        <f>SUMIFS('اليومية العامة'!$M$6:$M$1600,'اليومية العامة'!$J$6:$J$1600,$B469,'اليومية العامة'!$B$6:$B$1600,$AB$1)</f>
        <v>0</v>
      </c>
      <c r="AD469" s="76">
        <f t="shared" si="24"/>
        <v>0</v>
      </c>
      <c r="AE469" s="76">
        <f t="shared" si="25"/>
        <v>0</v>
      </c>
      <c r="AF469" s="20" t="str">
        <f t="shared" si="26"/>
        <v/>
      </c>
    </row>
    <row r="470" spans="1:32" x14ac:dyDescent="0.25">
      <c r="A470" s="75">
        <f>'دليل الحسابات'!A469</f>
        <v>0</v>
      </c>
      <c r="B470" s="75">
        <f>'دليل الحسابات'!B469</f>
        <v>0</v>
      </c>
      <c r="C470" s="75">
        <f>'دليل الحسابات'!C469</f>
        <v>0</v>
      </c>
      <c r="D470" s="76">
        <f>SUMIFS('القيد الإفتتاحي'!$I$6:$I$1600,'القيد الإفتتاحي'!$F$6:$F$1600,$B470,'القيد الإفتتاحي'!$B$6:$B$1600,$D$1)</f>
        <v>0</v>
      </c>
      <c r="E470" s="76">
        <f>SUMIFS('القيد الإفتتاحي'!$M$6:$M$1600,'القيد الإفتتاحي'!$J$6:$J$1600,$B470,'القيد الإفتتاحي'!$B$6:$B$1600,$D$1)</f>
        <v>0</v>
      </c>
      <c r="F470" s="76">
        <f>SUMIFS('اليومية العامة'!$I$6:$I$1600,'اليومية العامة'!$F$6:$F$1600,$B470,'اليومية العامة'!$B$6:$B$1600,$F$1)</f>
        <v>0</v>
      </c>
      <c r="G470" s="76">
        <f>SUMIFS('اليومية العامة'!$M$6:$M$1600,'اليومية العامة'!$J$6:$J$1600,$B470,'اليومية العامة'!$B$6:$B$1600,$F$1)</f>
        <v>0</v>
      </c>
      <c r="H470" s="76">
        <f>SUMIFS('اليومية العامة'!$I$6:$I$1600,'اليومية العامة'!$F$6:$F$1600,$B470,'اليومية العامة'!$B$6:$B$1600,$H$1)</f>
        <v>0</v>
      </c>
      <c r="I470" s="76">
        <f>SUMIFS('اليومية العامة'!$M$6:$M$1600,'اليومية العامة'!$J$6:$J$1600,$B470,'اليومية العامة'!$B$6:$B$1600,$H$1)</f>
        <v>0</v>
      </c>
      <c r="J470" s="76">
        <f>SUMIFS('اليومية العامة'!$I$6:$I$1600,'اليومية العامة'!$F$6:$F$1600,$B470,'اليومية العامة'!$B$6:$B$1600,$J$1)</f>
        <v>0</v>
      </c>
      <c r="K470" s="76">
        <f>SUMIFS('اليومية العامة'!$M$6:$M$1600,'اليومية العامة'!$J$6:$J$1600,$B470,'اليومية العامة'!$B$6:$B$1600,$J$1)</f>
        <v>0</v>
      </c>
      <c r="L470" s="76">
        <f>SUMIFS('اليومية العامة'!$I$6:$I$1600,'اليومية العامة'!$F$6:$F$1600,$B470,'اليومية العامة'!$B$6:$B$1600,$L$1)</f>
        <v>0</v>
      </c>
      <c r="M470" s="76">
        <f>SUMIFS('اليومية العامة'!$M$6:$M$1600,'اليومية العامة'!$J$6:$J$1600,$B470,'اليومية العامة'!$B$6:$B$1600,$L$1)</f>
        <v>0</v>
      </c>
      <c r="N470" s="76">
        <f>SUMIFS('اليومية العامة'!$I$6:$I$1600,'اليومية العامة'!$F$6:$F$1600,$B470,'اليومية العامة'!$B$6:$B$1600,$N$1)</f>
        <v>0</v>
      </c>
      <c r="O470" s="76">
        <f>SUMIFS('اليومية العامة'!$M$6:$M$1600,'اليومية العامة'!$J$6:$J$1600,$B470,'اليومية العامة'!$B$6:$B$1600,$N$1)</f>
        <v>0</v>
      </c>
      <c r="P470" s="76">
        <f>SUMIFS('اليومية العامة'!$I$6:$I$1600,'اليومية العامة'!$F$6:$F$1600,$B470,'اليومية العامة'!$B$6:$B$1600,$P$1)</f>
        <v>0</v>
      </c>
      <c r="Q470" s="76">
        <f>SUMIFS('اليومية العامة'!$M$6:$M$1600,'اليومية العامة'!$J$6:$J$1600,$B470,'اليومية العامة'!$B$6:$B$1600,$P$1)</f>
        <v>0</v>
      </c>
      <c r="R470" s="76">
        <f>SUMIFS('اليومية العامة'!$I$6:$I$1600,'اليومية العامة'!$F$6:$F$1600,$B470,'اليومية العامة'!$B$6:$B$1600,$R$1)</f>
        <v>0</v>
      </c>
      <c r="S470" s="76">
        <f>SUMIFS('اليومية العامة'!$M$6:$M$1600,'اليومية العامة'!$J$6:$J$1600,$B470,'اليومية العامة'!$B$6:$B$1600,$R$1)</f>
        <v>0</v>
      </c>
      <c r="T470" s="76">
        <f>SUMIFS('اليومية العامة'!$I$6:$I$1600,'اليومية العامة'!$F$6:$F$1600,$B470,'اليومية العامة'!$B$6:$B$1600,$T$1)</f>
        <v>0</v>
      </c>
      <c r="U470" s="76">
        <f>SUMIFS('اليومية العامة'!$M$6:$M$1600,'اليومية العامة'!$J$6:$J$1600,$B470,'اليومية العامة'!$B$6:$B$1600,$T$1)</f>
        <v>0</v>
      </c>
      <c r="V470" s="76">
        <f>SUMIFS('اليومية العامة'!$I$6:$I$1600,'اليومية العامة'!$F$6:$F$1600,$B470,'اليومية العامة'!$B$6:$B$1600,$V$1)</f>
        <v>0</v>
      </c>
      <c r="W470" s="76">
        <f>SUMIFS('اليومية العامة'!$M$6:$M$1600,'اليومية العامة'!$J$6:$J$1600,$B470,'اليومية العامة'!$B$6:$B$1600,$V$1)</f>
        <v>0</v>
      </c>
      <c r="X470" s="76">
        <f>SUMIFS('اليومية العامة'!$I$6:$I$1600,'اليومية العامة'!$F$6:$F$1600,$B470,'اليومية العامة'!$B$6:$B$1600,$X$1)</f>
        <v>0</v>
      </c>
      <c r="Y470" s="76">
        <f>SUMIFS('اليومية العامة'!$M$6:$M$1600,'اليومية العامة'!$J$6:$J$1600,$B470,'اليومية العامة'!$B$6:$B$1600,$X$1)</f>
        <v>0</v>
      </c>
      <c r="Z470" s="76">
        <f>SUMIFS('اليومية العامة'!$I$6:$I$1600,'اليومية العامة'!$F$6:$F$1600,$B470,'اليومية العامة'!$B$6:$B$1600,$Z$1)</f>
        <v>0</v>
      </c>
      <c r="AA470" s="76">
        <f>SUMIFS('اليومية العامة'!$M$6:$M$1600,'اليومية العامة'!$J$6:$J$1600,$B470,'اليومية العامة'!$B$6:$B$1600,$Z$1)</f>
        <v>0</v>
      </c>
      <c r="AB470" s="76">
        <f>SUMIFS('اليومية العامة'!$I$6:$I$1600,'اليومية العامة'!$F$6:$F$1600,$B470,'اليومية العامة'!$B$6:$B$1600,$AB$1)</f>
        <v>0</v>
      </c>
      <c r="AC470" s="76">
        <f>SUMIFS('اليومية العامة'!$M$6:$M$1600,'اليومية العامة'!$J$6:$J$1600,$B470,'اليومية العامة'!$B$6:$B$1600,$AB$1)</f>
        <v>0</v>
      </c>
      <c r="AD470" s="76">
        <f t="shared" si="24"/>
        <v>0</v>
      </c>
      <c r="AE470" s="76">
        <f t="shared" si="25"/>
        <v>0</v>
      </c>
      <c r="AF470" s="20" t="str">
        <f t="shared" si="26"/>
        <v/>
      </c>
    </row>
    <row r="471" spans="1:32" x14ac:dyDescent="0.25">
      <c r="A471" s="75">
        <f>'دليل الحسابات'!A470</f>
        <v>0</v>
      </c>
      <c r="B471" s="75">
        <f>'دليل الحسابات'!B470</f>
        <v>0</v>
      </c>
      <c r="C471" s="75">
        <f>'دليل الحسابات'!C470</f>
        <v>0</v>
      </c>
      <c r="D471" s="76">
        <f>SUMIFS('القيد الإفتتاحي'!$I$6:$I$1600,'القيد الإفتتاحي'!$F$6:$F$1600,$B471,'القيد الإفتتاحي'!$B$6:$B$1600,$D$1)</f>
        <v>0</v>
      </c>
      <c r="E471" s="76">
        <f>SUMIFS('القيد الإفتتاحي'!$M$6:$M$1600,'القيد الإفتتاحي'!$J$6:$J$1600,$B471,'القيد الإفتتاحي'!$B$6:$B$1600,$D$1)</f>
        <v>0</v>
      </c>
      <c r="F471" s="76">
        <f>SUMIFS('اليومية العامة'!$I$6:$I$1600,'اليومية العامة'!$F$6:$F$1600,$B471,'اليومية العامة'!$B$6:$B$1600,$F$1)</f>
        <v>0</v>
      </c>
      <c r="G471" s="76">
        <f>SUMIFS('اليومية العامة'!$M$6:$M$1600,'اليومية العامة'!$J$6:$J$1600,$B471,'اليومية العامة'!$B$6:$B$1600,$F$1)</f>
        <v>0</v>
      </c>
      <c r="H471" s="76">
        <f>SUMIFS('اليومية العامة'!$I$6:$I$1600,'اليومية العامة'!$F$6:$F$1600,$B471,'اليومية العامة'!$B$6:$B$1600,$H$1)</f>
        <v>0</v>
      </c>
      <c r="I471" s="76">
        <f>SUMIFS('اليومية العامة'!$M$6:$M$1600,'اليومية العامة'!$J$6:$J$1600,$B471,'اليومية العامة'!$B$6:$B$1600,$H$1)</f>
        <v>0</v>
      </c>
      <c r="J471" s="76">
        <f>SUMIFS('اليومية العامة'!$I$6:$I$1600,'اليومية العامة'!$F$6:$F$1600,$B471,'اليومية العامة'!$B$6:$B$1600,$J$1)</f>
        <v>0</v>
      </c>
      <c r="K471" s="76">
        <f>SUMIFS('اليومية العامة'!$M$6:$M$1600,'اليومية العامة'!$J$6:$J$1600,$B471,'اليومية العامة'!$B$6:$B$1600,$J$1)</f>
        <v>0</v>
      </c>
      <c r="L471" s="76">
        <f>SUMIFS('اليومية العامة'!$I$6:$I$1600,'اليومية العامة'!$F$6:$F$1600,$B471,'اليومية العامة'!$B$6:$B$1600,$L$1)</f>
        <v>0</v>
      </c>
      <c r="M471" s="76">
        <f>SUMIFS('اليومية العامة'!$M$6:$M$1600,'اليومية العامة'!$J$6:$J$1600,$B471,'اليومية العامة'!$B$6:$B$1600,$L$1)</f>
        <v>0</v>
      </c>
      <c r="N471" s="76">
        <f>SUMIFS('اليومية العامة'!$I$6:$I$1600,'اليومية العامة'!$F$6:$F$1600,$B471,'اليومية العامة'!$B$6:$B$1600,$N$1)</f>
        <v>0</v>
      </c>
      <c r="O471" s="76">
        <f>SUMIFS('اليومية العامة'!$M$6:$M$1600,'اليومية العامة'!$J$6:$J$1600,$B471,'اليومية العامة'!$B$6:$B$1600,$N$1)</f>
        <v>0</v>
      </c>
      <c r="P471" s="76">
        <f>SUMIFS('اليومية العامة'!$I$6:$I$1600,'اليومية العامة'!$F$6:$F$1600,$B471,'اليومية العامة'!$B$6:$B$1600,$P$1)</f>
        <v>0</v>
      </c>
      <c r="Q471" s="76">
        <f>SUMIFS('اليومية العامة'!$M$6:$M$1600,'اليومية العامة'!$J$6:$J$1600,$B471,'اليومية العامة'!$B$6:$B$1600,$P$1)</f>
        <v>0</v>
      </c>
      <c r="R471" s="76">
        <f>SUMIFS('اليومية العامة'!$I$6:$I$1600,'اليومية العامة'!$F$6:$F$1600,$B471,'اليومية العامة'!$B$6:$B$1600,$R$1)</f>
        <v>0</v>
      </c>
      <c r="S471" s="76">
        <f>SUMIFS('اليومية العامة'!$M$6:$M$1600,'اليومية العامة'!$J$6:$J$1600,$B471,'اليومية العامة'!$B$6:$B$1600,$R$1)</f>
        <v>0</v>
      </c>
      <c r="T471" s="76">
        <f>SUMIFS('اليومية العامة'!$I$6:$I$1600,'اليومية العامة'!$F$6:$F$1600,$B471,'اليومية العامة'!$B$6:$B$1600,$T$1)</f>
        <v>0</v>
      </c>
      <c r="U471" s="76">
        <f>SUMIFS('اليومية العامة'!$M$6:$M$1600,'اليومية العامة'!$J$6:$J$1600,$B471,'اليومية العامة'!$B$6:$B$1600,$T$1)</f>
        <v>0</v>
      </c>
      <c r="V471" s="76">
        <f>SUMIFS('اليومية العامة'!$I$6:$I$1600,'اليومية العامة'!$F$6:$F$1600,$B471,'اليومية العامة'!$B$6:$B$1600,$V$1)</f>
        <v>0</v>
      </c>
      <c r="W471" s="76">
        <f>SUMIFS('اليومية العامة'!$M$6:$M$1600,'اليومية العامة'!$J$6:$J$1600,$B471,'اليومية العامة'!$B$6:$B$1600,$V$1)</f>
        <v>0</v>
      </c>
      <c r="X471" s="76">
        <f>SUMIFS('اليومية العامة'!$I$6:$I$1600,'اليومية العامة'!$F$6:$F$1600,$B471,'اليومية العامة'!$B$6:$B$1600,$X$1)</f>
        <v>0</v>
      </c>
      <c r="Y471" s="76">
        <f>SUMIFS('اليومية العامة'!$M$6:$M$1600,'اليومية العامة'!$J$6:$J$1600,$B471,'اليومية العامة'!$B$6:$B$1600,$X$1)</f>
        <v>0</v>
      </c>
      <c r="Z471" s="76">
        <f>SUMIFS('اليومية العامة'!$I$6:$I$1600,'اليومية العامة'!$F$6:$F$1600,$B471,'اليومية العامة'!$B$6:$B$1600,$Z$1)</f>
        <v>0</v>
      </c>
      <c r="AA471" s="76">
        <f>SUMIFS('اليومية العامة'!$M$6:$M$1600,'اليومية العامة'!$J$6:$J$1600,$B471,'اليومية العامة'!$B$6:$B$1600,$Z$1)</f>
        <v>0</v>
      </c>
      <c r="AB471" s="76">
        <f>SUMIFS('اليومية العامة'!$I$6:$I$1600,'اليومية العامة'!$F$6:$F$1600,$B471,'اليومية العامة'!$B$6:$B$1600,$AB$1)</f>
        <v>0</v>
      </c>
      <c r="AC471" s="76">
        <f>SUMIFS('اليومية العامة'!$M$6:$M$1600,'اليومية العامة'!$J$6:$J$1600,$B471,'اليومية العامة'!$B$6:$B$1600,$AB$1)</f>
        <v>0</v>
      </c>
      <c r="AD471" s="76">
        <f t="shared" si="24"/>
        <v>0</v>
      </c>
      <c r="AE471" s="76">
        <f t="shared" si="25"/>
        <v>0</v>
      </c>
      <c r="AF471" s="20" t="str">
        <f t="shared" si="26"/>
        <v/>
      </c>
    </row>
    <row r="472" spans="1:32" x14ac:dyDescent="0.25">
      <c r="A472" s="75">
        <f>'دليل الحسابات'!A471</f>
        <v>0</v>
      </c>
      <c r="B472" s="75">
        <f>'دليل الحسابات'!B471</f>
        <v>0</v>
      </c>
      <c r="C472" s="75">
        <f>'دليل الحسابات'!C471</f>
        <v>0</v>
      </c>
      <c r="D472" s="76">
        <f>SUMIFS('القيد الإفتتاحي'!$I$6:$I$1600,'القيد الإفتتاحي'!$F$6:$F$1600,$B472,'القيد الإفتتاحي'!$B$6:$B$1600,$D$1)</f>
        <v>0</v>
      </c>
      <c r="E472" s="76">
        <f>SUMIFS('القيد الإفتتاحي'!$M$6:$M$1600,'القيد الإفتتاحي'!$J$6:$J$1600,$B472,'القيد الإفتتاحي'!$B$6:$B$1600,$D$1)</f>
        <v>0</v>
      </c>
      <c r="F472" s="76">
        <f>SUMIFS('اليومية العامة'!$I$6:$I$1600,'اليومية العامة'!$F$6:$F$1600,$B472,'اليومية العامة'!$B$6:$B$1600,$F$1)</f>
        <v>0</v>
      </c>
      <c r="G472" s="76">
        <f>SUMIFS('اليومية العامة'!$M$6:$M$1600,'اليومية العامة'!$J$6:$J$1600,$B472,'اليومية العامة'!$B$6:$B$1600,$F$1)</f>
        <v>0</v>
      </c>
      <c r="H472" s="76">
        <f>SUMIFS('اليومية العامة'!$I$6:$I$1600,'اليومية العامة'!$F$6:$F$1600,$B472,'اليومية العامة'!$B$6:$B$1600,$H$1)</f>
        <v>0</v>
      </c>
      <c r="I472" s="76">
        <f>SUMIFS('اليومية العامة'!$M$6:$M$1600,'اليومية العامة'!$J$6:$J$1600,$B472,'اليومية العامة'!$B$6:$B$1600,$H$1)</f>
        <v>0</v>
      </c>
      <c r="J472" s="76">
        <f>SUMIFS('اليومية العامة'!$I$6:$I$1600,'اليومية العامة'!$F$6:$F$1600,$B472,'اليومية العامة'!$B$6:$B$1600,$J$1)</f>
        <v>0</v>
      </c>
      <c r="K472" s="76">
        <f>SUMIFS('اليومية العامة'!$M$6:$M$1600,'اليومية العامة'!$J$6:$J$1600,$B472,'اليومية العامة'!$B$6:$B$1600,$J$1)</f>
        <v>0</v>
      </c>
      <c r="L472" s="76">
        <f>SUMIFS('اليومية العامة'!$I$6:$I$1600,'اليومية العامة'!$F$6:$F$1600,$B472,'اليومية العامة'!$B$6:$B$1600,$L$1)</f>
        <v>0</v>
      </c>
      <c r="M472" s="76">
        <f>SUMIFS('اليومية العامة'!$M$6:$M$1600,'اليومية العامة'!$J$6:$J$1600,$B472,'اليومية العامة'!$B$6:$B$1600,$L$1)</f>
        <v>0</v>
      </c>
      <c r="N472" s="76">
        <f>SUMIFS('اليومية العامة'!$I$6:$I$1600,'اليومية العامة'!$F$6:$F$1600,$B472,'اليومية العامة'!$B$6:$B$1600,$N$1)</f>
        <v>0</v>
      </c>
      <c r="O472" s="76">
        <f>SUMIFS('اليومية العامة'!$M$6:$M$1600,'اليومية العامة'!$J$6:$J$1600,$B472,'اليومية العامة'!$B$6:$B$1600,$N$1)</f>
        <v>0</v>
      </c>
      <c r="P472" s="76">
        <f>SUMIFS('اليومية العامة'!$I$6:$I$1600,'اليومية العامة'!$F$6:$F$1600,$B472,'اليومية العامة'!$B$6:$B$1600,$P$1)</f>
        <v>0</v>
      </c>
      <c r="Q472" s="76">
        <f>SUMIFS('اليومية العامة'!$M$6:$M$1600,'اليومية العامة'!$J$6:$J$1600,$B472,'اليومية العامة'!$B$6:$B$1600,$P$1)</f>
        <v>0</v>
      </c>
      <c r="R472" s="76">
        <f>SUMIFS('اليومية العامة'!$I$6:$I$1600,'اليومية العامة'!$F$6:$F$1600,$B472,'اليومية العامة'!$B$6:$B$1600,$R$1)</f>
        <v>0</v>
      </c>
      <c r="S472" s="76">
        <f>SUMIFS('اليومية العامة'!$M$6:$M$1600,'اليومية العامة'!$J$6:$J$1600,$B472,'اليومية العامة'!$B$6:$B$1600,$R$1)</f>
        <v>0</v>
      </c>
      <c r="T472" s="76">
        <f>SUMIFS('اليومية العامة'!$I$6:$I$1600,'اليومية العامة'!$F$6:$F$1600,$B472,'اليومية العامة'!$B$6:$B$1600,$T$1)</f>
        <v>0</v>
      </c>
      <c r="U472" s="76">
        <f>SUMIFS('اليومية العامة'!$M$6:$M$1600,'اليومية العامة'!$J$6:$J$1600,$B472,'اليومية العامة'!$B$6:$B$1600,$T$1)</f>
        <v>0</v>
      </c>
      <c r="V472" s="76">
        <f>SUMIFS('اليومية العامة'!$I$6:$I$1600,'اليومية العامة'!$F$6:$F$1600,$B472,'اليومية العامة'!$B$6:$B$1600,$V$1)</f>
        <v>0</v>
      </c>
      <c r="W472" s="76">
        <f>SUMIFS('اليومية العامة'!$M$6:$M$1600,'اليومية العامة'!$J$6:$J$1600,$B472,'اليومية العامة'!$B$6:$B$1600,$V$1)</f>
        <v>0</v>
      </c>
      <c r="X472" s="76">
        <f>SUMIFS('اليومية العامة'!$I$6:$I$1600,'اليومية العامة'!$F$6:$F$1600,$B472,'اليومية العامة'!$B$6:$B$1600,$X$1)</f>
        <v>0</v>
      </c>
      <c r="Y472" s="76">
        <f>SUMIFS('اليومية العامة'!$M$6:$M$1600,'اليومية العامة'!$J$6:$J$1600,$B472,'اليومية العامة'!$B$6:$B$1600,$X$1)</f>
        <v>0</v>
      </c>
      <c r="Z472" s="76">
        <f>SUMIFS('اليومية العامة'!$I$6:$I$1600,'اليومية العامة'!$F$6:$F$1600,$B472,'اليومية العامة'!$B$6:$B$1600,$Z$1)</f>
        <v>0</v>
      </c>
      <c r="AA472" s="76">
        <f>SUMIFS('اليومية العامة'!$M$6:$M$1600,'اليومية العامة'!$J$6:$J$1600,$B472,'اليومية العامة'!$B$6:$B$1600,$Z$1)</f>
        <v>0</v>
      </c>
      <c r="AB472" s="76">
        <f>SUMIFS('اليومية العامة'!$I$6:$I$1600,'اليومية العامة'!$F$6:$F$1600,$B472,'اليومية العامة'!$B$6:$B$1600,$AB$1)</f>
        <v>0</v>
      </c>
      <c r="AC472" s="76">
        <f>SUMIFS('اليومية العامة'!$M$6:$M$1600,'اليومية العامة'!$J$6:$J$1600,$B472,'اليومية العامة'!$B$6:$B$1600,$AB$1)</f>
        <v>0</v>
      </c>
      <c r="AD472" s="76">
        <f t="shared" si="24"/>
        <v>0</v>
      </c>
      <c r="AE472" s="76">
        <f t="shared" si="25"/>
        <v>0</v>
      </c>
      <c r="AF472" s="20" t="str">
        <f t="shared" si="26"/>
        <v/>
      </c>
    </row>
    <row r="473" spans="1:32" x14ac:dyDescent="0.25">
      <c r="A473" s="75">
        <f>'دليل الحسابات'!A472</f>
        <v>0</v>
      </c>
      <c r="B473" s="75">
        <f>'دليل الحسابات'!B472</f>
        <v>0</v>
      </c>
      <c r="C473" s="75">
        <f>'دليل الحسابات'!C472</f>
        <v>0</v>
      </c>
      <c r="D473" s="76">
        <f>SUMIFS('القيد الإفتتاحي'!$I$6:$I$1600,'القيد الإفتتاحي'!$F$6:$F$1600,$B473,'القيد الإفتتاحي'!$B$6:$B$1600,$D$1)</f>
        <v>0</v>
      </c>
      <c r="E473" s="76">
        <f>SUMIFS('القيد الإفتتاحي'!$M$6:$M$1600,'القيد الإفتتاحي'!$J$6:$J$1600,$B473,'القيد الإفتتاحي'!$B$6:$B$1600,$D$1)</f>
        <v>0</v>
      </c>
      <c r="F473" s="76">
        <f>SUMIFS('اليومية العامة'!$I$6:$I$1600,'اليومية العامة'!$F$6:$F$1600,$B473,'اليومية العامة'!$B$6:$B$1600,$F$1)</f>
        <v>0</v>
      </c>
      <c r="G473" s="76">
        <f>SUMIFS('اليومية العامة'!$M$6:$M$1600,'اليومية العامة'!$J$6:$J$1600,$B473,'اليومية العامة'!$B$6:$B$1600,$F$1)</f>
        <v>0</v>
      </c>
      <c r="H473" s="76">
        <f>SUMIFS('اليومية العامة'!$I$6:$I$1600,'اليومية العامة'!$F$6:$F$1600,$B473,'اليومية العامة'!$B$6:$B$1600,$H$1)</f>
        <v>0</v>
      </c>
      <c r="I473" s="76">
        <f>SUMIFS('اليومية العامة'!$M$6:$M$1600,'اليومية العامة'!$J$6:$J$1600,$B473,'اليومية العامة'!$B$6:$B$1600,$H$1)</f>
        <v>0</v>
      </c>
      <c r="J473" s="76">
        <f>SUMIFS('اليومية العامة'!$I$6:$I$1600,'اليومية العامة'!$F$6:$F$1600,$B473,'اليومية العامة'!$B$6:$B$1600,$J$1)</f>
        <v>0</v>
      </c>
      <c r="K473" s="76">
        <f>SUMIFS('اليومية العامة'!$M$6:$M$1600,'اليومية العامة'!$J$6:$J$1600,$B473,'اليومية العامة'!$B$6:$B$1600,$J$1)</f>
        <v>0</v>
      </c>
      <c r="L473" s="76">
        <f>SUMIFS('اليومية العامة'!$I$6:$I$1600,'اليومية العامة'!$F$6:$F$1600,$B473,'اليومية العامة'!$B$6:$B$1600,$L$1)</f>
        <v>0</v>
      </c>
      <c r="M473" s="76">
        <f>SUMIFS('اليومية العامة'!$M$6:$M$1600,'اليومية العامة'!$J$6:$J$1600,$B473,'اليومية العامة'!$B$6:$B$1600,$L$1)</f>
        <v>0</v>
      </c>
      <c r="N473" s="76">
        <f>SUMIFS('اليومية العامة'!$I$6:$I$1600,'اليومية العامة'!$F$6:$F$1600,$B473,'اليومية العامة'!$B$6:$B$1600,$N$1)</f>
        <v>0</v>
      </c>
      <c r="O473" s="76">
        <f>SUMIFS('اليومية العامة'!$M$6:$M$1600,'اليومية العامة'!$J$6:$J$1600,$B473,'اليومية العامة'!$B$6:$B$1600,$N$1)</f>
        <v>0</v>
      </c>
      <c r="P473" s="76">
        <f>SUMIFS('اليومية العامة'!$I$6:$I$1600,'اليومية العامة'!$F$6:$F$1600,$B473,'اليومية العامة'!$B$6:$B$1600,$P$1)</f>
        <v>0</v>
      </c>
      <c r="Q473" s="76">
        <f>SUMIFS('اليومية العامة'!$M$6:$M$1600,'اليومية العامة'!$J$6:$J$1600,$B473,'اليومية العامة'!$B$6:$B$1600,$P$1)</f>
        <v>0</v>
      </c>
      <c r="R473" s="76">
        <f>SUMIFS('اليومية العامة'!$I$6:$I$1600,'اليومية العامة'!$F$6:$F$1600,$B473,'اليومية العامة'!$B$6:$B$1600,$R$1)</f>
        <v>0</v>
      </c>
      <c r="S473" s="76">
        <f>SUMIFS('اليومية العامة'!$M$6:$M$1600,'اليومية العامة'!$J$6:$J$1600,$B473,'اليومية العامة'!$B$6:$B$1600,$R$1)</f>
        <v>0</v>
      </c>
      <c r="T473" s="76">
        <f>SUMIFS('اليومية العامة'!$I$6:$I$1600,'اليومية العامة'!$F$6:$F$1600,$B473,'اليومية العامة'!$B$6:$B$1600,$T$1)</f>
        <v>0</v>
      </c>
      <c r="U473" s="76">
        <f>SUMIFS('اليومية العامة'!$M$6:$M$1600,'اليومية العامة'!$J$6:$J$1600,$B473,'اليومية العامة'!$B$6:$B$1600,$T$1)</f>
        <v>0</v>
      </c>
      <c r="V473" s="76">
        <f>SUMIFS('اليومية العامة'!$I$6:$I$1600,'اليومية العامة'!$F$6:$F$1600,$B473,'اليومية العامة'!$B$6:$B$1600,$V$1)</f>
        <v>0</v>
      </c>
      <c r="W473" s="76">
        <f>SUMIFS('اليومية العامة'!$M$6:$M$1600,'اليومية العامة'!$J$6:$J$1600,$B473,'اليومية العامة'!$B$6:$B$1600,$V$1)</f>
        <v>0</v>
      </c>
      <c r="X473" s="76">
        <f>SUMIFS('اليومية العامة'!$I$6:$I$1600,'اليومية العامة'!$F$6:$F$1600,$B473,'اليومية العامة'!$B$6:$B$1600,$X$1)</f>
        <v>0</v>
      </c>
      <c r="Y473" s="76">
        <f>SUMIFS('اليومية العامة'!$M$6:$M$1600,'اليومية العامة'!$J$6:$J$1600,$B473,'اليومية العامة'!$B$6:$B$1600,$X$1)</f>
        <v>0</v>
      </c>
      <c r="Z473" s="76">
        <f>SUMIFS('اليومية العامة'!$I$6:$I$1600,'اليومية العامة'!$F$6:$F$1600,$B473,'اليومية العامة'!$B$6:$B$1600,$Z$1)</f>
        <v>0</v>
      </c>
      <c r="AA473" s="76">
        <f>SUMIFS('اليومية العامة'!$M$6:$M$1600,'اليومية العامة'!$J$6:$J$1600,$B473,'اليومية العامة'!$B$6:$B$1600,$Z$1)</f>
        <v>0</v>
      </c>
      <c r="AB473" s="76">
        <f>SUMIFS('اليومية العامة'!$I$6:$I$1600,'اليومية العامة'!$F$6:$F$1600,$B473,'اليومية العامة'!$B$6:$B$1600,$AB$1)</f>
        <v>0</v>
      </c>
      <c r="AC473" s="76">
        <f>SUMIFS('اليومية العامة'!$M$6:$M$1600,'اليومية العامة'!$J$6:$J$1600,$B473,'اليومية العامة'!$B$6:$B$1600,$AB$1)</f>
        <v>0</v>
      </c>
      <c r="AD473" s="76">
        <f t="shared" si="24"/>
        <v>0</v>
      </c>
      <c r="AE473" s="76">
        <f t="shared" si="25"/>
        <v>0</v>
      </c>
      <c r="AF473" s="20" t="str">
        <f t="shared" si="26"/>
        <v/>
      </c>
    </row>
    <row r="474" spans="1:32" x14ac:dyDescent="0.25">
      <c r="A474" s="75">
        <f>'دليل الحسابات'!A473</f>
        <v>0</v>
      </c>
      <c r="B474" s="75">
        <f>'دليل الحسابات'!B473</f>
        <v>0</v>
      </c>
      <c r="C474" s="75">
        <f>'دليل الحسابات'!C473</f>
        <v>0</v>
      </c>
      <c r="D474" s="76">
        <f>SUMIFS('القيد الإفتتاحي'!$I$6:$I$1600,'القيد الإفتتاحي'!$F$6:$F$1600,$B474,'القيد الإفتتاحي'!$B$6:$B$1600,$D$1)</f>
        <v>0</v>
      </c>
      <c r="E474" s="76">
        <f>SUMIFS('القيد الإفتتاحي'!$M$6:$M$1600,'القيد الإفتتاحي'!$J$6:$J$1600,$B474,'القيد الإفتتاحي'!$B$6:$B$1600,$D$1)</f>
        <v>0</v>
      </c>
      <c r="F474" s="76">
        <f>SUMIFS('اليومية العامة'!$I$6:$I$1600,'اليومية العامة'!$F$6:$F$1600,$B474,'اليومية العامة'!$B$6:$B$1600,$F$1)</f>
        <v>0</v>
      </c>
      <c r="G474" s="76">
        <f>SUMIFS('اليومية العامة'!$M$6:$M$1600,'اليومية العامة'!$J$6:$J$1600,$B474,'اليومية العامة'!$B$6:$B$1600,$F$1)</f>
        <v>0</v>
      </c>
      <c r="H474" s="76">
        <f>SUMIFS('اليومية العامة'!$I$6:$I$1600,'اليومية العامة'!$F$6:$F$1600,$B474,'اليومية العامة'!$B$6:$B$1600,$H$1)</f>
        <v>0</v>
      </c>
      <c r="I474" s="76">
        <f>SUMIFS('اليومية العامة'!$M$6:$M$1600,'اليومية العامة'!$J$6:$J$1600,$B474,'اليومية العامة'!$B$6:$B$1600,$H$1)</f>
        <v>0</v>
      </c>
      <c r="J474" s="76">
        <f>SUMIFS('اليومية العامة'!$I$6:$I$1600,'اليومية العامة'!$F$6:$F$1600,$B474,'اليومية العامة'!$B$6:$B$1600,$J$1)</f>
        <v>0</v>
      </c>
      <c r="K474" s="76">
        <f>SUMIFS('اليومية العامة'!$M$6:$M$1600,'اليومية العامة'!$J$6:$J$1600,$B474,'اليومية العامة'!$B$6:$B$1600,$J$1)</f>
        <v>0</v>
      </c>
      <c r="L474" s="76">
        <f>SUMIFS('اليومية العامة'!$I$6:$I$1600,'اليومية العامة'!$F$6:$F$1600,$B474,'اليومية العامة'!$B$6:$B$1600,$L$1)</f>
        <v>0</v>
      </c>
      <c r="M474" s="76">
        <f>SUMIFS('اليومية العامة'!$M$6:$M$1600,'اليومية العامة'!$J$6:$J$1600,$B474,'اليومية العامة'!$B$6:$B$1600,$L$1)</f>
        <v>0</v>
      </c>
      <c r="N474" s="76">
        <f>SUMIFS('اليومية العامة'!$I$6:$I$1600,'اليومية العامة'!$F$6:$F$1600,$B474,'اليومية العامة'!$B$6:$B$1600,$N$1)</f>
        <v>0</v>
      </c>
      <c r="O474" s="76">
        <f>SUMIFS('اليومية العامة'!$M$6:$M$1600,'اليومية العامة'!$J$6:$J$1600,$B474,'اليومية العامة'!$B$6:$B$1600,$N$1)</f>
        <v>0</v>
      </c>
      <c r="P474" s="76">
        <f>SUMIFS('اليومية العامة'!$I$6:$I$1600,'اليومية العامة'!$F$6:$F$1600,$B474,'اليومية العامة'!$B$6:$B$1600,$P$1)</f>
        <v>0</v>
      </c>
      <c r="Q474" s="76">
        <f>SUMIFS('اليومية العامة'!$M$6:$M$1600,'اليومية العامة'!$J$6:$J$1600,$B474,'اليومية العامة'!$B$6:$B$1600,$P$1)</f>
        <v>0</v>
      </c>
      <c r="R474" s="76">
        <f>SUMIFS('اليومية العامة'!$I$6:$I$1600,'اليومية العامة'!$F$6:$F$1600,$B474,'اليومية العامة'!$B$6:$B$1600,$R$1)</f>
        <v>0</v>
      </c>
      <c r="S474" s="76">
        <f>SUMIFS('اليومية العامة'!$M$6:$M$1600,'اليومية العامة'!$J$6:$J$1600,$B474,'اليومية العامة'!$B$6:$B$1600,$R$1)</f>
        <v>0</v>
      </c>
      <c r="T474" s="76">
        <f>SUMIFS('اليومية العامة'!$I$6:$I$1600,'اليومية العامة'!$F$6:$F$1600,$B474,'اليومية العامة'!$B$6:$B$1600,$T$1)</f>
        <v>0</v>
      </c>
      <c r="U474" s="76">
        <f>SUMIFS('اليومية العامة'!$M$6:$M$1600,'اليومية العامة'!$J$6:$J$1600,$B474,'اليومية العامة'!$B$6:$B$1600,$T$1)</f>
        <v>0</v>
      </c>
      <c r="V474" s="76">
        <f>SUMIFS('اليومية العامة'!$I$6:$I$1600,'اليومية العامة'!$F$6:$F$1600,$B474,'اليومية العامة'!$B$6:$B$1600,$V$1)</f>
        <v>0</v>
      </c>
      <c r="W474" s="76">
        <f>SUMIFS('اليومية العامة'!$M$6:$M$1600,'اليومية العامة'!$J$6:$J$1600,$B474,'اليومية العامة'!$B$6:$B$1600,$V$1)</f>
        <v>0</v>
      </c>
      <c r="X474" s="76">
        <f>SUMIFS('اليومية العامة'!$I$6:$I$1600,'اليومية العامة'!$F$6:$F$1600,$B474,'اليومية العامة'!$B$6:$B$1600,$X$1)</f>
        <v>0</v>
      </c>
      <c r="Y474" s="76">
        <f>SUMIFS('اليومية العامة'!$M$6:$M$1600,'اليومية العامة'!$J$6:$J$1600,$B474,'اليومية العامة'!$B$6:$B$1600,$X$1)</f>
        <v>0</v>
      </c>
      <c r="Z474" s="76">
        <f>SUMIFS('اليومية العامة'!$I$6:$I$1600,'اليومية العامة'!$F$6:$F$1600,$B474,'اليومية العامة'!$B$6:$B$1600,$Z$1)</f>
        <v>0</v>
      </c>
      <c r="AA474" s="76">
        <f>SUMIFS('اليومية العامة'!$M$6:$M$1600,'اليومية العامة'!$J$6:$J$1600,$B474,'اليومية العامة'!$B$6:$B$1600,$Z$1)</f>
        <v>0</v>
      </c>
      <c r="AB474" s="76">
        <f>SUMIFS('اليومية العامة'!$I$6:$I$1600,'اليومية العامة'!$F$6:$F$1600,$B474,'اليومية العامة'!$B$6:$B$1600,$AB$1)</f>
        <v>0</v>
      </c>
      <c r="AC474" s="76">
        <f>SUMIFS('اليومية العامة'!$M$6:$M$1600,'اليومية العامة'!$J$6:$J$1600,$B474,'اليومية العامة'!$B$6:$B$1600,$AB$1)</f>
        <v>0</v>
      </c>
      <c r="AD474" s="76">
        <f t="shared" si="24"/>
        <v>0</v>
      </c>
      <c r="AE474" s="76">
        <f t="shared" si="25"/>
        <v>0</v>
      </c>
      <c r="AF474" s="20" t="str">
        <f t="shared" si="26"/>
        <v/>
      </c>
    </row>
    <row r="475" spans="1:32" x14ac:dyDescent="0.25">
      <c r="A475" s="75">
        <f>'دليل الحسابات'!A474</f>
        <v>0</v>
      </c>
      <c r="B475" s="75">
        <f>'دليل الحسابات'!B474</f>
        <v>0</v>
      </c>
      <c r="C475" s="75">
        <f>'دليل الحسابات'!C474</f>
        <v>0</v>
      </c>
      <c r="D475" s="76">
        <f>SUMIFS('القيد الإفتتاحي'!$I$6:$I$1600,'القيد الإفتتاحي'!$F$6:$F$1600,$B475,'القيد الإفتتاحي'!$B$6:$B$1600,$D$1)</f>
        <v>0</v>
      </c>
      <c r="E475" s="76">
        <f>SUMIFS('القيد الإفتتاحي'!$M$6:$M$1600,'القيد الإفتتاحي'!$J$6:$J$1600,$B475,'القيد الإفتتاحي'!$B$6:$B$1600,$D$1)</f>
        <v>0</v>
      </c>
      <c r="F475" s="76">
        <f>SUMIFS('اليومية العامة'!$I$6:$I$1600,'اليومية العامة'!$F$6:$F$1600,$B475,'اليومية العامة'!$B$6:$B$1600,$F$1)</f>
        <v>0</v>
      </c>
      <c r="G475" s="76">
        <f>SUMIFS('اليومية العامة'!$M$6:$M$1600,'اليومية العامة'!$J$6:$J$1600,$B475,'اليومية العامة'!$B$6:$B$1600,$F$1)</f>
        <v>0</v>
      </c>
      <c r="H475" s="76">
        <f>SUMIFS('اليومية العامة'!$I$6:$I$1600,'اليومية العامة'!$F$6:$F$1600,$B475,'اليومية العامة'!$B$6:$B$1600,$H$1)</f>
        <v>0</v>
      </c>
      <c r="I475" s="76">
        <f>SUMIFS('اليومية العامة'!$M$6:$M$1600,'اليومية العامة'!$J$6:$J$1600,$B475,'اليومية العامة'!$B$6:$B$1600,$H$1)</f>
        <v>0</v>
      </c>
      <c r="J475" s="76">
        <f>SUMIFS('اليومية العامة'!$I$6:$I$1600,'اليومية العامة'!$F$6:$F$1600,$B475,'اليومية العامة'!$B$6:$B$1600,$J$1)</f>
        <v>0</v>
      </c>
      <c r="K475" s="76">
        <f>SUMIFS('اليومية العامة'!$M$6:$M$1600,'اليومية العامة'!$J$6:$J$1600,$B475,'اليومية العامة'!$B$6:$B$1600,$J$1)</f>
        <v>0</v>
      </c>
      <c r="L475" s="76">
        <f>SUMIFS('اليومية العامة'!$I$6:$I$1600,'اليومية العامة'!$F$6:$F$1600,$B475,'اليومية العامة'!$B$6:$B$1600,$L$1)</f>
        <v>0</v>
      </c>
      <c r="M475" s="76">
        <f>SUMIFS('اليومية العامة'!$M$6:$M$1600,'اليومية العامة'!$J$6:$J$1600,$B475,'اليومية العامة'!$B$6:$B$1600,$L$1)</f>
        <v>0</v>
      </c>
      <c r="N475" s="76">
        <f>SUMIFS('اليومية العامة'!$I$6:$I$1600,'اليومية العامة'!$F$6:$F$1600,$B475,'اليومية العامة'!$B$6:$B$1600,$N$1)</f>
        <v>0</v>
      </c>
      <c r="O475" s="76">
        <f>SUMIFS('اليومية العامة'!$M$6:$M$1600,'اليومية العامة'!$J$6:$J$1600,$B475,'اليومية العامة'!$B$6:$B$1600,$N$1)</f>
        <v>0</v>
      </c>
      <c r="P475" s="76">
        <f>SUMIFS('اليومية العامة'!$I$6:$I$1600,'اليومية العامة'!$F$6:$F$1600,$B475,'اليومية العامة'!$B$6:$B$1600,$P$1)</f>
        <v>0</v>
      </c>
      <c r="Q475" s="76">
        <f>SUMIFS('اليومية العامة'!$M$6:$M$1600,'اليومية العامة'!$J$6:$J$1600,$B475,'اليومية العامة'!$B$6:$B$1600,$P$1)</f>
        <v>0</v>
      </c>
      <c r="R475" s="76">
        <f>SUMIFS('اليومية العامة'!$I$6:$I$1600,'اليومية العامة'!$F$6:$F$1600,$B475,'اليومية العامة'!$B$6:$B$1600,$R$1)</f>
        <v>0</v>
      </c>
      <c r="S475" s="76">
        <f>SUMIFS('اليومية العامة'!$M$6:$M$1600,'اليومية العامة'!$J$6:$J$1600,$B475,'اليومية العامة'!$B$6:$B$1600,$R$1)</f>
        <v>0</v>
      </c>
      <c r="T475" s="76">
        <f>SUMIFS('اليومية العامة'!$I$6:$I$1600,'اليومية العامة'!$F$6:$F$1600,$B475,'اليومية العامة'!$B$6:$B$1600,$T$1)</f>
        <v>0</v>
      </c>
      <c r="U475" s="76">
        <f>SUMIFS('اليومية العامة'!$M$6:$M$1600,'اليومية العامة'!$J$6:$J$1600,$B475,'اليومية العامة'!$B$6:$B$1600,$T$1)</f>
        <v>0</v>
      </c>
      <c r="V475" s="76">
        <f>SUMIFS('اليومية العامة'!$I$6:$I$1600,'اليومية العامة'!$F$6:$F$1600,$B475,'اليومية العامة'!$B$6:$B$1600,$V$1)</f>
        <v>0</v>
      </c>
      <c r="W475" s="76">
        <f>SUMIFS('اليومية العامة'!$M$6:$M$1600,'اليومية العامة'!$J$6:$J$1600,$B475,'اليومية العامة'!$B$6:$B$1600,$V$1)</f>
        <v>0</v>
      </c>
      <c r="X475" s="76">
        <f>SUMIFS('اليومية العامة'!$I$6:$I$1600,'اليومية العامة'!$F$6:$F$1600,$B475,'اليومية العامة'!$B$6:$B$1600,$X$1)</f>
        <v>0</v>
      </c>
      <c r="Y475" s="76">
        <f>SUMIFS('اليومية العامة'!$M$6:$M$1600,'اليومية العامة'!$J$6:$J$1600,$B475,'اليومية العامة'!$B$6:$B$1600,$X$1)</f>
        <v>0</v>
      </c>
      <c r="Z475" s="76">
        <f>SUMIFS('اليومية العامة'!$I$6:$I$1600,'اليومية العامة'!$F$6:$F$1600,$B475,'اليومية العامة'!$B$6:$B$1600,$Z$1)</f>
        <v>0</v>
      </c>
      <c r="AA475" s="76">
        <f>SUMIFS('اليومية العامة'!$M$6:$M$1600,'اليومية العامة'!$J$6:$J$1600,$B475,'اليومية العامة'!$B$6:$B$1600,$Z$1)</f>
        <v>0</v>
      </c>
      <c r="AB475" s="76">
        <f>SUMIFS('اليومية العامة'!$I$6:$I$1600,'اليومية العامة'!$F$6:$F$1600,$B475,'اليومية العامة'!$B$6:$B$1600,$AB$1)</f>
        <v>0</v>
      </c>
      <c r="AC475" s="76">
        <f>SUMIFS('اليومية العامة'!$M$6:$M$1600,'اليومية العامة'!$J$6:$J$1600,$B475,'اليومية العامة'!$B$6:$B$1600,$AB$1)</f>
        <v>0</v>
      </c>
      <c r="AD475" s="76">
        <f t="shared" si="24"/>
        <v>0</v>
      </c>
      <c r="AE475" s="76">
        <f t="shared" si="25"/>
        <v>0</v>
      </c>
      <c r="AF475" s="20" t="str">
        <f t="shared" si="26"/>
        <v/>
      </c>
    </row>
    <row r="476" spans="1:32" x14ac:dyDescent="0.25">
      <c r="A476" s="75">
        <f>'دليل الحسابات'!A475</f>
        <v>0</v>
      </c>
      <c r="B476" s="75">
        <f>'دليل الحسابات'!B475</f>
        <v>0</v>
      </c>
      <c r="C476" s="75">
        <f>'دليل الحسابات'!C475</f>
        <v>0</v>
      </c>
      <c r="D476" s="76">
        <f>SUMIFS('القيد الإفتتاحي'!$I$6:$I$1600,'القيد الإفتتاحي'!$F$6:$F$1600,$B476,'القيد الإفتتاحي'!$B$6:$B$1600,$D$1)</f>
        <v>0</v>
      </c>
      <c r="E476" s="76">
        <f>SUMIFS('القيد الإفتتاحي'!$M$6:$M$1600,'القيد الإفتتاحي'!$J$6:$J$1600,$B476,'القيد الإفتتاحي'!$B$6:$B$1600,$D$1)</f>
        <v>0</v>
      </c>
      <c r="F476" s="76">
        <f>SUMIFS('اليومية العامة'!$I$6:$I$1600,'اليومية العامة'!$F$6:$F$1600,$B476,'اليومية العامة'!$B$6:$B$1600,$F$1)</f>
        <v>0</v>
      </c>
      <c r="G476" s="76">
        <f>SUMIFS('اليومية العامة'!$M$6:$M$1600,'اليومية العامة'!$J$6:$J$1600,$B476,'اليومية العامة'!$B$6:$B$1600,$F$1)</f>
        <v>0</v>
      </c>
      <c r="H476" s="76">
        <f>SUMIFS('اليومية العامة'!$I$6:$I$1600,'اليومية العامة'!$F$6:$F$1600,$B476,'اليومية العامة'!$B$6:$B$1600,$H$1)</f>
        <v>0</v>
      </c>
      <c r="I476" s="76">
        <f>SUMIFS('اليومية العامة'!$M$6:$M$1600,'اليومية العامة'!$J$6:$J$1600,$B476,'اليومية العامة'!$B$6:$B$1600,$H$1)</f>
        <v>0</v>
      </c>
      <c r="J476" s="76">
        <f>SUMIFS('اليومية العامة'!$I$6:$I$1600,'اليومية العامة'!$F$6:$F$1600,$B476,'اليومية العامة'!$B$6:$B$1600,$J$1)</f>
        <v>0</v>
      </c>
      <c r="K476" s="76">
        <f>SUMIFS('اليومية العامة'!$M$6:$M$1600,'اليومية العامة'!$J$6:$J$1600,$B476,'اليومية العامة'!$B$6:$B$1600,$J$1)</f>
        <v>0</v>
      </c>
      <c r="L476" s="76">
        <f>SUMIFS('اليومية العامة'!$I$6:$I$1600,'اليومية العامة'!$F$6:$F$1600,$B476,'اليومية العامة'!$B$6:$B$1600,$L$1)</f>
        <v>0</v>
      </c>
      <c r="M476" s="76">
        <f>SUMIFS('اليومية العامة'!$M$6:$M$1600,'اليومية العامة'!$J$6:$J$1600,$B476,'اليومية العامة'!$B$6:$B$1600,$L$1)</f>
        <v>0</v>
      </c>
      <c r="N476" s="76">
        <f>SUMIFS('اليومية العامة'!$I$6:$I$1600,'اليومية العامة'!$F$6:$F$1600,$B476,'اليومية العامة'!$B$6:$B$1600,$N$1)</f>
        <v>0</v>
      </c>
      <c r="O476" s="76">
        <f>SUMIFS('اليومية العامة'!$M$6:$M$1600,'اليومية العامة'!$J$6:$J$1600,$B476,'اليومية العامة'!$B$6:$B$1600,$N$1)</f>
        <v>0</v>
      </c>
      <c r="P476" s="76">
        <f>SUMIFS('اليومية العامة'!$I$6:$I$1600,'اليومية العامة'!$F$6:$F$1600,$B476,'اليومية العامة'!$B$6:$B$1600,$P$1)</f>
        <v>0</v>
      </c>
      <c r="Q476" s="76">
        <f>SUMIFS('اليومية العامة'!$M$6:$M$1600,'اليومية العامة'!$J$6:$J$1600,$B476,'اليومية العامة'!$B$6:$B$1600,$P$1)</f>
        <v>0</v>
      </c>
      <c r="R476" s="76">
        <f>SUMIFS('اليومية العامة'!$I$6:$I$1600,'اليومية العامة'!$F$6:$F$1600,$B476,'اليومية العامة'!$B$6:$B$1600,$R$1)</f>
        <v>0</v>
      </c>
      <c r="S476" s="76">
        <f>SUMIFS('اليومية العامة'!$M$6:$M$1600,'اليومية العامة'!$J$6:$J$1600,$B476,'اليومية العامة'!$B$6:$B$1600,$R$1)</f>
        <v>0</v>
      </c>
      <c r="T476" s="76">
        <f>SUMIFS('اليومية العامة'!$I$6:$I$1600,'اليومية العامة'!$F$6:$F$1600,$B476,'اليومية العامة'!$B$6:$B$1600,$T$1)</f>
        <v>0</v>
      </c>
      <c r="U476" s="76">
        <f>SUMIFS('اليومية العامة'!$M$6:$M$1600,'اليومية العامة'!$J$6:$J$1600,$B476,'اليومية العامة'!$B$6:$B$1600,$T$1)</f>
        <v>0</v>
      </c>
      <c r="V476" s="76">
        <f>SUMIFS('اليومية العامة'!$I$6:$I$1600,'اليومية العامة'!$F$6:$F$1600,$B476,'اليومية العامة'!$B$6:$B$1600,$V$1)</f>
        <v>0</v>
      </c>
      <c r="W476" s="76">
        <f>SUMIFS('اليومية العامة'!$M$6:$M$1600,'اليومية العامة'!$J$6:$J$1600,$B476,'اليومية العامة'!$B$6:$B$1600,$V$1)</f>
        <v>0</v>
      </c>
      <c r="X476" s="76">
        <f>SUMIFS('اليومية العامة'!$I$6:$I$1600,'اليومية العامة'!$F$6:$F$1600,$B476,'اليومية العامة'!$B$6:$B$1600,$X$1)</f>
        <v>0</v>
      </c>
      <c r="Y476" s="76">
        <f>SUMIFS('اليومية العامة'!$M$6:$M$1600,'اليومية العامة'!$J$6:$J$1600,$B476,'اليومية العامة'!$B$6:$B$1600,$X$1)</f>
        <v>0</v>
      </c>
      <c r="Z476" s="76">
        <f>SUMIFS('اليومية العامة'!$I$6:$I$1600,'اليومية العامة'!$F$6:$F$1600,$B476,'اليومية العامة'!$B$6:$B$1600,$Z$1)</f>
        <v>0</v>
      </c>
      <c r="AA476" s="76">
        <f>SUMIFS('اليومية العامة'!$M$6:$M$1600,'اليومية العامة'!$J$6:$J$1600,$B476,'اليومية العامة'!$B$6:$B$1600,$Z$1)</f>
        <v>0</v>
      </c>
      <c r="AB476" s="76">
        <f>SUMIFS('اليومية العامة'!$I$6:$I$1600,'اليومية العامة'!$F$6:$F$1600,$B476,'اليومية العامة'!$B$6:$B$1600,$AB$1)</f>
        <v>0</v>
      </c>
      <c r="AC476" s="76">
        <f>SUMIFS('اليومية العامة'!$M$6:$M$1600,'اليومية العامة'!$J$6:$J$1600,$B476,'اليومية العامة'!$B$6:$B$1600,$AB$1)</f>
        <v>0</v>
      </c>
      <c r="AD476" s="76">
        <f t="shared" si="24"/>
        <v>0</v>
      </c>
      <c r="AE476" s="76">
        <f t="shared" si="25"/>
        <v>0</v>
      </c>
      <c r="AF476" s="20" t="str">
        <f t="shared" si="26"/>
        <v/>
      </c>
    </row>
    <row r="477" spans="1:32" x14ac:dyDescent="0.25">
      <c r="A477" s="75">
        <f>'دليل الحسابات'!A476</f>
        <v>0</v>
      </c>
      <c r="B477" s="75">
        <f>'دليل الحسابات'!B476</f>
        <v>0</v>
      </c>
      <c r="C477" s="75">
        <f>'دليل الحسابات'!C476</f>
        <v>0</v>
      </c>
      <c r="D477" s="76">
        <f>SUMIFS('القيد الإفتتاحي'!$I$6:$I$1600,'القيد الإفتتاحي'!$F$6:$F$1600,$B477,'القيد الإفتتاحي'!$B$6:$B$1600,$D$1)</f>
        <v>0</v>
      </c>
      <c r="E477" s="76">
        <f>SUMIFS('القيد الإفتتاحي'!$M$6:$M$1600,'القيد الإفتتاحي'!$J$6:$J$1600,$B477,'القيد الإفتتاحي'!$B$6:$B$1600,$D$1)</f>
        <v>0</v>
      </c>
      <c r="F477" s="76">
        <f>SUMIFS('اليومية العامة'!$I$6:$I$1600,'اليومية العامة'!$F$6:$F$1600,$B477,'اليومية العامة'!$B$6:$B$1600,$F$1)</f>
        <v>0</v>
      </c>
      <c r="G477" s="76">
        <f>SUMIFS('اليومية العامة'!$M$6:$M$1600,'اليومية العامة'!$J$6:$J$1600,$B477,'اليومية العامة'!$B$6:$B$1600,$F$1)</f>
        <v>0</v>
      </c>
      <c r="H477" s="76">
        <f>SUMIFS('اليومية العامة'!$I$6:$I$1600,'اليومية العامة'!$F$6:$F$1600,$B477,'اليومية العامة'!$B$6:$B$1600,$H$1)</f>
        <v>0</v>
      </c>
      <c r="I477" s="76">
        <f>SUMIFS('اليومية العامة'!$M$6:$M$1600,'اليومية العامة'!$J$6:$J$1600,$B477,'اليومية العامة'!$B$6:$B$1600,$H$1)</f>
        <v>0</v>
      </c>
      <c r="J477" s="76">
        <f>SUMIFS('اليومية العامة'!$I$6:$I$1600,'اليومية العامة'!$F$6:$F$1600,$B477,'اليومية العامة'!$B$6:$B$1600,$J$1)</f>
        <v>0</v>
      </c>
      <c r="K477" s="76">
        <f>SUMIFS('اليومية العامة'!$M$6:$M$1600,'اليومية العامة'!$J$6:$J$1600,$B477,'اليومية العامة'!$B$6:$B$1600,$J$1)</f>
        <v>0</v>
      </c>
      <c r="L477" s="76">
        <f>SUMIFS('اليومية العامة'!$I$6:$I$1600,'اليومية العامة'!$F$6:$F$1600,$B477,'اليومية العامة'!$B$6:$B$1600,$L$1)</f>
        <v>0</v>
      </c>
      <c r="M477" s="76">
        <f>SUMIFS('اليومية العامة'!$M$6:$M$1600,'اليومية العامة'!$J$6:$J$1600,$B477,'اليومية العامة'!$B$6:$B$1600,$L$1)</f>
        <v>0</v>
      </c>
      <c r="N477" s="76">
        <f>SUMIFS('اليومية العامة'!$I$6:$I$1600,'اليومية العامة'!$F$6:$F$1600,$B477,'اليومية العامة'!$B$6:$B$1600,$N$1)</f>
        <v>0</v>
      </c>
      <c r="O477" s="76">
        <f>SUMIFS('اليومية العامة'!$M$6:$M$1600,'اليومية العامة'!$J$6:$J$1600,$B477,'اليومية العامة'!$B$6:$B$1600,$N$1)</f>
        <v>0</v>
      </c>
      <c r="P477" s="76">
        <f>SUMIFS('اليومية العامة'!$I$6:$I$1600,'اليومية العامة'!$F$6:$F$1600,$B477,'اليومية العامة'!$B$6:$B$1600,$P$1)</f>
        <v>0</v>
      </c>
      <c r="Q477" s="76">
        <f>SUMIFS('اليومية العامة'!$M$6:$M$1600,'اليومية العامة'!$J$6:$J$1600,$B477,'اليومية العامة'!$B$6:$B$1600,$P$1)</f>
        <v>0</v>
      </c>
      <c r="R477" s="76">
        <f>SUMIFS('اليومية العامة'!$I$6:$I$1600,'اليومية العامة'!$F$6:$F$1600,$B477,'اليومية العامة'!$B$6:$B$1600,$R$1)</f>
        <v>0</v>
      </c>
      <c r="S477" s="76">
        <f>SUMIFS('اليومية العامة'!$M$6:$M$1600,'اليومية العامة'!$J$6:$J$1600,$B477,'اليومية العامة'!$B$6:$B$1600,$R$1)</f>
        <v>0</v>
      </c>
      <c r="T477" s="76">
        <f>SUMIFS('اليومية العامة'!$I$6:$I$1600,'اليومية العامة'!$F$6:$F$1600,$B477,'اليومية العامة'!$B$6:$B$1600,$T$1)</f>
        <v>0</v>
      </c>
      <c r="U477" s="76">
        <f>SUMIFS('اليومية العامة'!$M$6:$M$1600,'اليومية العامة'!$J$6:$J$1600,$B477,'اليومية العامة'!$B$6:$B$1600,$T$1)</f>
        <v>0</v>
      </c>
      <c r="V477" s="76">
        <f>SUMIFS('اليومية العامة'!$I$6:$I$1600,'اليومية العامة'!$F$6:$F$1600,$B477,'اليومية العامة'!$B$6:$B$1600,$V$1)</f>
        <v>0</v>
      </c>
      <c r="W477" s="76">
        <f>SUMIFS('اليومية العامة'!$M$6:$M$1600,'اليومية العامة'!$J$6:$J$1600,$B477,'اليومية العامة'!$B$6:$B$1600,$V$1)</f>
        <v>0</v>
      </c>
      <c r="X477" s="76">
        <f>SUMIFS('اليومية العامة'!$I$6:$I$1600,'اليومية العامة'!$F$6:$F$1600,$B477,'اليومية العامة'!$B$6:$B$1600,$X$1)</f>
        <v>0</v>
      </c>
      <c r="Y477" s="76">
        <f>SUMIFS('اليومية العامة'!$M$6:$M$1600,'اليومية العامة'!$J$6:$J$1600,$B477,'اليومية العامة'!$B$6:$B$1600,$X$1)</f>
        <v>0</v>
      </c>
      <c r="Z477" s="76">
        <f>SUMIFS('اليومية العامة'!$I$6:$I$1600,'اليومية العامة'!$F$6:$F$1600,$B477,'اليومية العامة'!$B$6:$B$1600,$Z$1)</f>
        <v>0</v>
      </c>
      <c r="AA477" s="76">
        <f>SUMIFS('اليومية العامة'!$M$6:$M$1600,'اليومية العامة'!$J$6:$J$1600,$B477,'اليومية العامة'!$B$6:$B$1600,$Z$1)</f>
        <v>0</v>
      </c>
      <c r="AB477" s="76">
        <f>SUMIFS('اليومية العامة'!$I$6:$I$1600,'اليومية العامة'!$F$6:$F$1600,$B477,'اليومية العامة'!$B$6:$B$1600,$AB$1)</f>
        <v>0</v>
      </c>
      <c r="AC477" s="76">
        <f>SUMIFS('اليومية العامة'!$M$6:$M$1600,'اليومية العامة'!$J$6:$J$1600,$B477,'اليومية العامة'!$B$6:$B$1600,$AB$1)</f>
        <v>0</v>
      </c>
      <c r="AD477" s="76">
        <f t="shared" si="24"/>
        <v>0</v>
      </c>
      <c r="AE477" s="76">
        <f t="shared" si="25"/>
        <v>0</v>
      </c>
      <c r="AF477" s="20" t="str">
        <f t="shared" si="26"/>
        <v/>
      </c>
    </row>
    <row r="478" spans="1:32" x14ac:dyDescent="0.25">
      <c r="A478" s="75">
        <f>'دليل الحسابات'!A477</f>
        <v>0</v>
      </c>
      <c r="B478" s="75">
        <f>'دليل الحسابات'!B477</f>
        <v>0</v>
      </c>
      <c r="C478" s="75">
        <f>'دليل الحسابات'!C477</f>
        <v>0</v>
      </c>
      <c r="D478" s="76">
        <f>SUMIFS('القيد الإفتتاحي'!$I$6:$I$1600,'القيد الإفتتاحي'!$F$6:$F$1600,$B478,'القيد الإفتتاحي'!$B$6:$B$1600,$D$1)</f>
        <v>0</v>
      </c>
      <c r="E478" s="76">
        <f>SUMIFS('القيد الإفتتاحي'!$M$6:$M$1600,'القيد الإفتتاحي'!$J$6:$J$1600,$B478,'القيد الإفتتاحي'!$B$6:$B$1600,$D$1)</f>
        <v>0</v>
      </c>
      <c r="F478" s="76">
        <f>SUMIFS('اليومية العامة'!$I$6:$I$1600,'اليومية العامة'!$F$6:$F$1600,$B478,'اليومية العامة'!$B$6:$B$1600,$F$1)</f>
        <v>0</v>
      </c>
      <c r="G478" s="76">
        <f>SUMIFS('اليومية العامة'!$M$6:$M$1600,'اليومية العامة'!$J$6:$J$1600,$B478,'اليومية العامة'!$B$6:$B$1600,$F$1)</f>
        <v>0</v>
      </c>
      <c r="H478" s="76">
        <f>SUMIFS('اليومية العامة'!$I$6:$I$1600,'اليومية العامة'!$F$6:$F$1600,$B478,'اليومية العامة'!$B$6:$B$1600,$H$1)</f>
        <v>0</v>
      </c>
      <c r="I478" s="76">
        <f>SUMIFS('اليومية العامة'!$M$6:$M$1600,'اليومية العامة'!$J$6:$J$1600,$B478,'اليومية العامة'!$B$6:$B$1600,$H$1)</f>
        <v>0</v>
      </c>
      <c r="J478" s="76">
        <f>SUMIFS('اليومية العامة'!$I$6:$I$1600,'اليومية العامة'!$F$6:$F$1600,$B478,'اليومية العامة'!$B$6:$B$1600,$J$1)</f>
        <v>0</v>
      </c>
      <c r="K478" s="76">
        <f>SUMIFS('اليومية العامة'!$M$6:$M$1600,'اليومية العامة'!$J$6:$J$1600,$B478,'اليومية العامة'!$B$6:$B$1600,$J$1)</f>
        <v>0</v>
      </c>
      <c r="L478" s="76">
        <f>SUMIFS('اليومية العامة'!$I$6:$I$1600,'اليومية العامة'!$F$6:$F$1600,$B478,'اليومية العامة'!$B$6:$B$1600,$L$1)</f>
        <v>0</v>
      </c>
      <c r="M478" s="76">
        <f>SUMIFS('اليومية العامة'!$M$6:$M$1600,'اليومية العامة'!$J$6:$J$1600,$B478,'اليومية العامة'!$B$6:$B$1600,$L$1)</f>
        <v>0</v>
      </c>
      <c r="N478" s="76">
        <f>SUMIFS('اليومية العامة'!$I$6:$I$1600,'اليومية العامة'!$F$6:$F$1600,$B478,'اليومية العامة'!$B$6:$B$1600,$N$1)</f>
        <v>0</v>
      </c>
      <c r="O478" s="76">
        <f>SUMIFS('اليومية العامة'!$M$6:$M$1600,'اليومية العامة'!$J$6:$J$1600,$B478,'اليومية العامة'!$B$6:$B$1600,$N$1)</f>
        <v>0</v>
      </c>
      <c r="P478" s="76">
        <f>SUMIFS('اليومية العامة'!$I$6:$I$1600,'اليومية العامة'!$F$6:$F$1600,$B478,'اليومية العامة'!$B$6:$B$1600,$P$1)</f>
        <v>0</v>
      </c>
      <c r="Q478" s="76">
        <f>SUMIFS('اليومية العامة'!$M$6:$M$1600,'اليومية العامة'!$J$6:$J$1600,$B478,'اليومية العامة'!$B$6:$B$1600,$P$1)</f>
        <v>0</v>
      </c>
      <c r="R478" s="76">
        <f>SUMIFS('اليومية العامة'!$I$6:$I$1600,'اليومية العامة'!$F$6:$F$1600,$B478,'اليومية العامة'!$B$6:$B$1600,$R$1)</f>
        <v>0</v>
      </c>
      <c r="S478" s="76">
        <f>SUMIFS('اليومية العامة'!$M$6:$M$1600,'اليومية العامة'!$J$6:$J$1600,$B478,'اليومية العامة'!$B$6:$B$1600,$R$1)</f>
        <v>0</v>
      </c>
      <c r="T478" s="76">
        <f>SUMIFS('اليومية العامة'!$I$6:$I$1600,'اليومية العامة'!$F$6:$F$1600,$B478,'اليومية العامة'!$B$6:$B$1600,$T$1)</f>
        <v>0</v>
      </c>
      <c r="U478" s="76">
        <f>SUMIFS('اليومية العامة'!$M$6:$M$1600,'اليومية العامة'!$J$6:$J$1600,$B478,'اليومية العامة'!$B$6:$B$1600,$T$1)</f>
        <v>0</v>
      </c>
      <c r="V478" s="76">
        <f>SUMIFS('اليومية العامة'!$I$6:$I$1600,'اليومية العامة'!$F$6:$F$1600,$B478,'اليومية العامة'!$B$6:$B$1600,$V$1)</f>
        <v>0</v>
      </c>
      <c r="W478" s="76">
        <f>SUMIFS('اليومية العامة'!$M$6:$M$1600,'اليومية العامة'!$J$6:$J$1600,$B478,'اليومية العامة'!$B$6:$B$1600,$V$1)</f>
        <v>0</v>
      </c>
      <c r="X478" s="76">
        <f>SUMIFS('اليومية العامة'!$I$6:$I$1600,'اليومية العامة'!$F$6:$F$1600,$B478,'اليومية العامة'!$B$6:$B$1600,$X$1)</f>
        <v>0</v>
      </c>
      <c r="Y478" s="76">
        <f>SUMIFS('اليومية العامة'!$M$6:$M$1600,'اليومية العامة'!$J$6:$J$1600,$B478,'اليومية العامة'!$B$6:$B$1600,$X$1)</f>
        <v>0</v>
      </c>
      <c r="Z478" s="76">
        <f>SUMIFS('اليومية العامة'!$I$6:$I$1600,'اليومية العامة'!$F$6:$F$1600,$B478,'اليومية العامة'!$B$6:$B$1600,$Z$1)</f>
        <v>0</v>
      </c>
      <c r="AA478" s="76">
        <f>SUMIFS('اليومية العامة'!$M$6:$M$1600,'اليومية العامة'!$J$6:$J$1600,$B478,'اليومية العامة'!$B$6:$B$1600,$Z$1)</f>
        <v>0</v>
      </c>
      <c r="AB478" s="76">
        <f>SUMIFS('اليومية العامة'!$I$6:$I$1600,'اليومية العامة'!$F$6:$F$1600,$B478,'اليومية العامة'!$B$6:$B$1600,$AB$1)</f>
        <v>0</v>
      </c>
      <c r="AC478" s="76">
        <f>SUMIFS('اليومية العامة'!$M$6:$M$1600,'اليومية العامة'!$J$6:$J$1600,$B478,'اليومية العامة'!$B$6:$B$1600,$AB$1)</f>
        <v>0</v>
      </c>
      <c r="AD478" s="76">
        <f t="shared" si="24"/>
        <v>0</v>
      </c>
      <c r="AE478" s="76">
        <f t="shared" si="25"/>
        <v>0</v>
      </c>
      <c r="AF478" s="20" t="str">
        <f t="shared" si="26"/>
        <v/>
      </c>
    </row>
    <row r="479" spans="1:32" x14ac:dyDescent="0.25">
      <c r="A479" s="75">
        <f>'دليل الحسابات'!A478</f>
        <v>0</v>
      </c>
      <c r="B479" s="75">
        <f>'دليل الحسابات'!B478</f>
        <v>0</v>
      </c>
      <c r="C479" s="75">
        <f>'دليل الحسابات'!C478</f>
        <v>0</v>
      </c>
      <c r="D479" s="76">
        <f>SUMIFS('القيد الإفتتاحي'!$I$6:$I$1600,'القيد الإفتتاحي'!$F$6:$F$1600,$B479,'القيد الإفتتاحي'!$B$6:$B$1600,$D$1)</f>
        <v>0</v>
      </c>
      <c r="E479" s="76">
        <f>SUMIFS('القيد الإفتتاحي'!$M$6:$M$1600,'القيد الإفتتاحي'!$J$6:$J$1600,$B479,'القيد الإفتتاحي'!$B$6:$B$1600,$D$1)</f>
        <v>0</v>
      </c>
      <c r="F479" s="76">
        <f>SUMIFS('اليومية العامة'!$I$6:$I$1600,'اليومية العامة'!$F$6:$F$1600,$B479,'اليومية العامة'!$B$6:$B$1600,$F$1)</f>
        <v>0</v>
      </c>
      <c r="G479" s="76">
        <f>SUMIFS('اليومية العامة'!$M$6:$M$1600,'اليومية العامة'!$J$6:$J$1600,$B479,'اليومية العامة'!$B$6:$B$1600,$F$1)</f>
        <v>0</v>
      </c>
      <c r="H479" s="76">
        <f>SUMIFS('اليومية العامة'!$I$6:$I$1600,'اليومية العامة'!$F$6:$F$1600,$B479,'اليومية العامة'!$B$6:$B$1600,$H$1)</f>
        <v>0</v>
      </c>
      <c r="I479" s="76">
        <f>SUMIFS('اليومية العامة'!$M$6:$M$1600,'اليومية العامة'!$J$6:$J$1600,$B479,'اليومية العامة'!$B$6:$B$1600,$H$1)</f>
        <v>0</v>
      </c>
      <c r="J479" s="76">
        <f>SUMIFS('اليومية العامة'!$I$6:$I$1600,'اليومية العامة'!$F$6:$F$1600,$B479,'اليومية العامة'!$B$6:$B$1600,$J$1)</f>
        <v>0</v>
      </c>
      <c r="K479" s="76">
        <f>SUMIFS('اليومية العامة'!$M$6:$M$1600,'اليومية العامة'!$J$6:$J$1600,$B479,'اليومية العامة'!$B$6:$B$1600,$J$1)</f>
        <v>0</v>
      </c>
      <c r="L479" s="76">
        <f>SUMIFS('اليومية العامة'!$I$6:$I$1600,'اليومية العامة'!$F$6:$F$1600,$B479,'اليومية العامة'!$B$6:$B$1600,$L$1)</f>
        <v>0</v>
      </c>
      <c r="M479" s="76">
        <f>SUMIFS('اليومية العامة'!$M$6:$M$1600,'اليومية العامة'!$J$6:$J$1600,$B479,'اليومية العامة'!$B$6:$B$1600,$L$1)</f>
        <v>0</v>
      </c>
      <c r="N479" s="76">
        <f>SUMIFS('اليومية العامة'!$I$6:$I$1600,'اليومية العامة'!$F$6:$F$1600,$B479,'اليومية العامة'!$B$6:$B$1600,$N$1)</f>
        <v>0</v>
      </c>
      <c r="O479" s="76">
        <f>SUMIFS('اليومية العامة'!$M$6:$M$1600,'اليومية العامة'!$J$6:$J$1600,$B479,'اليومية العامة'!$B$6:$B$1600,$N$1)</f>
        <v>0</v>
      </c>
      <c r="P479" s="76">
        <f>SUMIFS('اليومية العامة'!$I$6:$I$1600,'اليومية العامة'!$F$6:$F$1600,$B479,'اليومية العامة'!$B$6:$B$1600,$P$1)</f>
        <v>0</v>
      </c>
      <c r="Q479" s="76">
        <f>SUMIFS('اليومية العامة'!$M$6:$M$1600,'اليومية العامة'!$J$6:$J$1600,$B479,'اليومية العامة'!$B$6:$B$1600,$P$1)</f>
        <v>0</v>
      </c>
      <c r="R479" s="76">
        <f>SUMIFS('اليومية العامة'!$I$6:$I$1600,'اليومية العامة'!$F$6:$F$1600,$B479,'اليومية العامة'!$B$6:$B$1600,$R$1)</f>
        <v>0</v>
      </c>
      <c r="S479" s="76">
        <f>SUMIFS('اليومية العامة'!$M$6:$M$1600,'اليومية العامة'!$J$6:$J$1600,$B479,'اليومية العامة'!$B$6:$B$1600,$R$1)</f>
        <v>0</v>
      </c>
      <c r="T479" s="76">
        <f>SUMIFS('اليومية العامة'!$I$6:$I$1600,'اليومية العامة'!$F$6:$F$1600,$B479,'اليومية العامة'!$B$6:$B$1600,$T$1)</f>
        <v>0</v>
      </c>
      <c r="U479" s="76">
        <f>SUMIFS('اليومية العامة'!$M$6:$M$1600,'اليومية العامة'!$J$6:$J$1600,$B479,'اليومية العامة'!$B$6:$B$1600,$T$1)</f>
        <v>0</v>
      </c>
      <c r="V479" s="76">
        <f>SUMIFS('اليومية العامة'!$I$6:$I$1600,'اليومية العامة'!$F$6:$F$1600,$B479,'اليومية العامة'!$B$6:$B$1600,$V$1)</f>
        <v>0</v>
      </c>
      <c r="W479" s="76">
        <f>SUMIFS('اليومية العامة'!$M$6:$M$1600,'اليومية العامة'!$J$6:$J$1600,$B479,'اليومية العامة'!$B$6:$B$1600,$V$1)</f>
        <v>0</v>
      </c>
      <c r="X479" s="76">
        <f>SUMIFS('اليومية العامة'!$I$6:$I$1600,'اليومية العامة'!$F$6:$F$1600,$B479,'اليومية العامة'!$B$6:$B$1600,$X$1)</f>
        <v>0</v>
      </c>
      <c r="Y479" s="76">
        <f>SUMIFS('اليومية العامة'!$M$6:$M$1600,'اليومية العامة'!$J$6:$J$1600,$B479,'اليومية العامة'!$B$6:$B$1600,$X$1)</f>
        <v>0</v>
      </c>
      <c r="Z479" s="76">
        <f>SUMIFS('اليومية العامة'!$I$6:$I$1600,'اليومية العامة'!$F$6:$F$1600,$B479,'اليومية العامة'!$B$6:$B$1600,$Z$1)</f>
        <v>0</v>
      </c>
      <c r="AA479" s="76">
        <f>SUMIFS('اليومية العامة'!$M$6:$M$1600,'اليومية العامة'!$J$6:$J$1600,$B479,'اليومية العامة'!$B$6:$B$1600,$Z$1)</f>
        <v>0</v>
      </c>
      <c r="AB479" s="76">
        <f>SUMIFS('اليومية العامة'!$I$6:$I$1600,'اليومية العامة'!$F$6:$F$1600,$B479,'اليومية العامة'!$B$6:$B$1600,$AB$1)</f>
        <v>0</v>
      </c>
      <c r="AC479" s="76">
        <f>SUMIFS('اليومية العامة'!$M$6:$M$1600,'اليومية العامة'!$J$6:$J$1600,$B479,'اليومية العامة'!$B$6:$B$1600,$AB$1)</f>
        <v>0</v>
      </c>
      <c r="AD479" s="76">
        <f t="shared" si="24"/>
        <v>0</v>
      </c>
      <c r="AE479" s="76">
        <f t="shared" si="25"/>
        <v>0</v>
      </c>
      <c r="AF479" s="20" t="str">
        <f t="shared" si="26"/>
        <v/>
      </c>
    </row>
    <row r="480" spans="1:32" x14ac:dyDescent="0.25">
      <c r="A480" s="75">
        <f>'دليل الحسابات'!A479</f>
        <v>0</v>
      </c>
      <c r="B480" s="75">
        <f>'دليل الحسابات'!B479</f>
        <v>0</v>
      </c>
      <c r="C480" s="75">
        <f>'دليل الحسابات'!C479</f>
        <v>0</v>
      </c>
      <c r="D480" s="76">
        <f>SUMIFS('القيد الإفتتاحي'!$I$6:$I$1600,'القيد الإفتتاحي'!$F$6:$F$1600,$B480,'القيد الإفتتاحي'!$B$6:$B$1600,$D$1)</f>
        <v>0</v>
      </c>
      <c r="E480" s="76">
        <f>SUMIFS('القيد الإفتتاحي'!$M$6:$M$1600,'القيد الإفتتاحي'!$J$6:$J$1600,$B480,'القيد الإفتتاحي'!$B$6:$B$1600,$D$1)</f>
        <v>0</v>
      </c>
      <c r="F480" s="76">
        <f>SUMIFS('اليومية العامة'!$I$6:$I$1600,'اليومية العامة'!$F$6:$F$1600,$B480,'اليومية العامة'!$B$6:$B$1600,$F$1)</f>
        <v>0</v>
      </c>
      <c r="G480" s="76">
        <f>SUMIFS('اليومية العامة'!$M$6:$M$1600,'اليومية العامة'!$J$6:$J$1600,$B480,'اليومية العامة'!$B$6:$B$1600,$F$1)</f>
        <v>0</v>
      </c>
      <c r="H480" s="76">
        <f>SUMIFS('اليومية العامة'!$I$6:$I$1600,'اليومية العامة'!$F$6:$F$1600,$B480,'اليومية العامة'!$B$6:$B$1600,$H$1)</f>
        <v>0</v>
      </c>
      <c r="I480" s="76">
        <f>SUMIFS('اليومية العامة'!$M$6:$M$1600,'اليومية العامة'!$J$6:$J$1600,$B480,'اليومية العامة'!$B$6:$B$1600,$H$1)</f>
        <v>0</v>
      </c>
      <c r="J480" s="76">
        <f>SUMIFS('اليومية العامة'!$I$6:$I$1600,'اليومية العامة'!$F$6:$F$1600,$B480,'اليومية العامة'!$B$6:$B$1600,$J$1)</f>
        <v>0</v>
      </c>
      <c r="K480" s="76">
        <f>SUMIFS('اليومية العامة'!$M$6:$M$1600,'اليومية العامة'!$J$6:$J$1600,$B480,'اليومية العامة'!$B$6:$B$1600,$J$1)</f>
        <v>0</v>
      </c>
      <c r="L480" s="76">
        <f>SUMIFS('اليومية العامة'!$I$6:$I$1600,'اليومية العامة'!$F$6:$F$1600,$B480,'اليومية العامة'!$B$6:$B$1600,$L$1)</f>
        <v>0</v>
      </c>
      <c r="M480" s="76">
        <f>SUMIFS('اليومية العامة'!$M$6:$M$1600,'اليومية العامة'!$J$6:$J$1600,$B480,'اليومية العامة'!$B$6:$B$1600,$L$1)</f>
        <v>0</v>
      </c>
      <c r="N480" s="76">
        <f>SUMIFS('اليومية العامة'!$I$6:$I$1600,'اليومية العامة'!$F$6:$F$1600,$B480,'اليومية العامة'!$B$6:$B$1600,$N$1)</f>
        <v>0</v>
      </c>
      <c r="O480" s="76">
        <f>SUMIFS('اليومية العامة'!$M$6:$M$1600,'اليومية العامة'!$J$6:$J$1600,$B480,'اليومية العامة'!$B$6:$B$1600,$N$1)</f>
        <v>0</v>
      </c>
      <c r="P480" s="76">
        <f>SUMIFS('اليومية العامة'!$I$6:$I$1600,'اليومية العامة'!$F$6:$F$1600,$B480,'اليومية العامة'!$B$6:$B$1600,$P$1)</f>
        <v>0</v>
      </c>
      <c r="Q480" s="76">
        <f>SUMIFS('اليومية العامة'!$M$6:$M$1600,'اليومية العامة'!$J$6:$J$1600,$B480,'اليومية العامة'!$B$6:$B$1600,$P$1)</f>
        <v>0</v>
      </c>
      <c r="R480" s="76">
        <f>SUMIFS('اليومية العامة'!$I$6:$I$1600,'اليومية العامة'!$F$6:$F$1600,$B480,'اليومية العامة'!$B$6:$B$1600,$R$1)</f>
        <v>0</v>
      </c>
      <c r="S480" s="76">
        <f>SUMIFS('اليومية العامة'!$M$6:$M$1600,'اليومية العامة'!$J$6:$J$1600,$B480,'اليومية العامة'!$B$6:$B$1600,$R$1)</f>
        <v>0</v>
      </c>
      <c r="T480" s="76">
        <f>SUMIFS('اليومية العامة'!$I$6:$I$1600,'اليومية العامة'!$F$6:$F$1600,$B480,'اليومية العامة'!$B$6:$B$1600,$T$1)</f>
        <v>0</v>
      </c>
      <c r="U480" s="76">
        <f>SUMIFS('اليومية العامة'!$M$6:$M$1600,'اليومية العامة'!$J$6:$J$1600,$B480,'اليومية العامة'!$B$6:$B$1600,$T$1)</f>
        <v>0</v>
      </c>
      <c r="V480" s="76">
        <f>SUMIFS('اليومية العامة'!$I$6:$I$1600,'اليومية العامة'!$F$6:$F$1600,$B480,'اليومية العامة'!$B$6:$B$1600,$V$1)</f>
        <v>0</v>
      </c>
      <c r="W480" s="76">
        <f>SUMIFS('اليومية العامة'!$M$6:$M$1600,'اليومية العامة'!$J$6:$J$1600,$B480,'اليومية العامة'!$B$6:$B$1600,$V$1)</f>
        <v>0</v>
      </c>
      <c r="X480" s="76">
        <f>SUMIFS('اليومية العامة'!$I$6:$I$1600,'اليومية العامة'!$F$6:$F$1600,$B480,'اليومية العامة'!$B$6:$B$1600,$X$1)</f>
        <v>0</v>
      </c>
      <c r="Y480" s="76">
        <f>SUMIFS('اليومية العامة'!$M$6:$M$1600,'اليومية العامة'!$J$6:$J$1600,$B480,'اليومية العامة'!$B$6:$B$1600,$X$1)</f>
        <v>0</v>
      </c>
      <c r="Z480" s="76">
        <f>SUMIFS('اليومية العامة'!$I$6:$I$1600,'اليومية العامة'!$F$6:$F$1600,$B480,'اليومية العامة'!$B$6:$B$1600,$Z$1)</f>
        <v>0</v>
      </c>
      <c r="AA480" s="76">
        <f>SUMIFS('اليومية العامة'!$M$6:$M$1600,'اليومية العامة'!$J$6:$J$1600,$B480,'اليومية العامة'!$B$6:$B$1600,$Z$1)</f>
        <v>0</v>
      </c>
      <c r="AB480" s="76">
        <f>SUMIFS('اليومية العامة'!$I$6:$I$1600,'اليومية العامة'!$F$6:$F$1600,$B480,'اليومية العامة'!$B$6:$B$1600,$AB$1)</f>
        <v>0</v>
      </c>
      <c r="AC480" s="76">
        <f>SUMIFS('اليومية العامة'!$M$6:$M$1600,'اليومية العامة'!$J$6:$J$1600,$B480,'اليومية العامة'!$B$6:$B$1600,$AB$1)</f>
        <v>0</v>
      </c>
      <c r="AD480" s="76">
        <f t="shared" si="24"/>
        <v>0</v>
      </c>
      <c r="AE480" s="76">
        <f t="shared" si="25"/>
        <v>0</v>
      </c>
      <c r="AF480" s="20" t="str">
        <f t="shared" si="26"/>
        <v/>
      </c>
    </row>
    <row r="481" spans="1:32" x14ac:dyDescent="0.25">
      <c r="A481" s="75">
        <f>'دليل الحسابات'!A480</f>
        <v>0</v>
      </c>
      <c r="B481" s="75">
        <f>'دليل الحسابات'!B480</f>
        <v>0</v>
      </c>
      <c r="C481" s="75">
        <f>'دليل الحسابات'!C480</f>
        <v>0</v>
      </c>
      <c r="D481" s="76">
        <f>SUMIFS('القيد الإفتتاحي'!$I$6:$I$1600,'القيد الإفتتاحي'!$F$6:$F$1600,$B481,'القيد الإفتتاحي'!$B$6:$B$1600,$D$1)</f>
        <v>0</v>
      </c>
      <c r="E481" s="76">
        <f>SUMIFS('القيد الإفتتاحي'!$M$6:$M$1600,'القيد الإفتتاحي'!$J$6:$J$1600,$B481,'القيد الإفتتاحي'!$B$6:$B$1600,$D$1)</f>
        <v>0</v>
      </c>
      <c r="F481" s="76">
        <f>SUMIFS('اليومية العامة'!$I$6:$I$1600,'اليومية العامة'!$F$6:$F$1600,$B481,'اليومية العامة'!$B$6:$B$1600,$F$1)</f>
        <v>0</v>
      </c>
      <c r="G481" s="76">
        <f>SUMIFS('اليومية العامة'!$M$6:$M$1600,'اليومية العامة'!$J$6:$J$1600,$B481,'اليومية العامة'!$B$6:$B$1600,$F$1)</f>
        <v>0</v>
      </c>
      <c r="H481" s="76">
        <f>SUMIFS('اليومية العامة'!$I$6:$I$1600,'اليومية العامة'!$F$6:$F$1600,$B481,'اليومية العامة'!$B$6:$B$1600,$H$1)</f>
        <v>0</v>
      </c>
      <c r="I481" s="76">
        <f>SUMIFS('اليومية العامة'!$M$6:$M$1600,'اليومية العامة'!$J$6:$J$1600,$B481,'اليومية العامة'!$B$6:$B$1600,$H$1)</f>
        <v>0</v>
      </c>
      <c r="J481" s="76">
        <f>SUMIFS('اليومية العامة'!$I$6:$I$1600,'اليومية العامة'!$F$6:$F$1600,$B481,'اليومية العامة'!$B$6:$B$1600,$J$1)</f>
        <v>0</v>
      </c>
      <c r="K481" s="76">
        <f>SUMIFS('اليومية العامة'!$M$6:$M$1600,'اليومية العامة'!$J$6:$J$1600,$B481,'اليومية العامة'!$B$6:$B$1600,$J$1)</f>
        <v>0</v>
      </c>
      <c r="L481" s="76">
        <f>SUMIFS('اليومية العامة'!$I$6:$I$1600,'اليومية العامة'!$F$6:$F$1600,$B481,'اليومية العامة'!$B$6:$B$1600,$L$1)</f>
        <v>0</v>
      </c>
      <c r="M481" s="76">
        <f>SUMIFS('اليومية العامة'!$M$6:$M$1600,'اليومية العامة'!$J$6:$J$1600,$B481,'اليومية العامة'!$B$6:$B$1600,$L$1)</f>
        <v>0</v>
      </c>
      <c r="N481" s="76">
        <f>SUMIFS('اليومية العامة'!$I$6:$I$1600,'اليومية العامة'!$F$6:$F$1600,$B481,'اليومية العامة'!$B$6:$B$1600,$N$1)</f>
        <v>0</v>
      </c>
      <c r="O481" s="76">
        <f>SUMIFS('اليومية العامة'!$M$6:$M$1600,'اليومية العامة'!$J$6:$J$1600,$B481,'اليومية العامة'!$B$6:$B$1600,$N$1)</f>
        <v>0</v>
      </c>
      <c r="P481" s="76">
        <f>SUMIFS('اليومية العامة'!$I$6:$I$1600,'اليومية العامة'!$F$6:$F$1600,$B481,'اليومية العامة'!$B$6:$B$1600,$P$1)</f>
        <v>0</v>
      </c>
      <c r="Q481" s="76">
        <f>SUMIFS('اليومية العامة'!$M$6:$M$1600,'اليومية العامة'!$J$6:$J$1600,$B481,'اليومية العامة'!$B$6:$B$1600,$P$1)</f>
        <v>0</v>
      </c>
      <c r="R481" s="76">
        <f>SUMIFS('اليومية العامة'!$I$6:$I$1600,'اليومية العامة'!$F$6:$F$1600,$B481,'اليومية العامة'!$B$6:$B$1600,$R$1)</f>
        <v>0</v>
      </c>
      <c r="S481" s="76">
        <f>SUMIFS('اليومية العامة'!$M$6:$M$1600,'اليومية العامة'!$J$6:$J$1600,$B481,'اليومية العامة'!$B$6:$B$1600,$R$1)</f>
        <v>0</v>
      </c>
      <c r="T481" s="76">
        <f>SUMIFS('اليومية العامة'!$I$6:$I$1600,'اليومية العامة'!$F$6:$F$1600,$B481,'اليومية العامة'!$B$6:$B$1600,$T$1)</f>
        <v>0</v>
      </c>
      <c r="U481" s="76">
        <f>SUMIFS('اليومية العامة'!$M$6:$M$1600,'اليومية العامة'!$J$6:$J$1600,$B481,'اليومية العامة'!$B$6:$B$1600,$T$1)</f>
        <v>0</v>
      </c>
      <c r="V481" s="76">
        <f>SUMIFS('اليومية العامة'!$I$6:$I$1600,'اليومية العامة'!$F$6:$F$1600,$B481,'اليومية العامة'!$B$6:$B$1600,$V$1)</f>
        <v>0</v>
      </c>
      <c r="W481" s="76">
        <f>SUMIFS('اليومية العامة'!$M$6:$M$1600,'اليومية العامة'!$J$6:$J$1600,$B481,'اليومية العامة'!$B$6:$B$1600,$V$1)</f>
        <v>0</v>
      </c>
      <c r="X481" s="76">
        <f>SUMIFS('اليومية العامة'!$I$6:$I$1600,'اليومية العامة'!$F$6:$F$1600,$B481,'اليومية العامة'!$B$6:$B$1600,$X$1)</f>
        <v>0</v>
      </c>
      <c r="Y481" s="76">
        <f>SUMIFS('اليومية العامة'!$M$6:$M$1600,'اليومية العامة'!$J$6:$J$1600,$B481,'اليومية العامة'!$B$6:$B$1600,$X$1)</f>
        <v>0</v>
      </c>
      <c r="Z481" s="76">
        <f>SUMIFS('اليومية العامة'!$I$6:$I$1600,'اليومية العامة'!$F$6:$F$1600,$B481,'اليومية العامة'!$B$6:$B$1600,$Z$1)</f>
        <v>0</v>
      </c>
      <c r="AA481" s="76">
        <f>SUMIFS('اليومية العامة'!$M$6:$M$1600,'اليومية العامة'!$J$6:$J$1600,$B481,'اليومية العامة'!$B$6:$B$1600,$Z$1)</f>
        <v>0</v>
      </c>
      <c r="AB481" s="76">
        <f>SUMIFS('اليومية العامة'!$I$6:$I$1600,'اليومية العامة'!$F$6:$F$1600,$B481,'اليومية العامة'!$B$6:$B$1600,$AB$1)</f>
        <v>0</v>
      </c>
      <c r="AC481" s="76">
        <f>SUMIFS('اليومية العامة'!$M$6:$M$1600,'اليومية العامة'!$J$6:$J$1600,$B481,'اليومية العامة'!$B$6:$B$1600,$AB$1)</f>
        <v>0</v>
      </c>
      <c r="AD481" s="76">
        <f t="shared" si="24"/>
        <v>0</v>
      </c>
      <c r="AE481" s="76">
        <f t="shared" si="25"/>
        <v>0</v>
      </c>
      <c r="AF481" s="20" t="str">
        <f t="shared" si="26"/>
        <v/>
      </c>
    </row>
    <row r="482" spans="1:32" x14ac:dyDescent="0.25">
      <c r="A482" s="75">
        <f>'دليل الحسابات'!A481</f>
        <v>0</v>
      </c>
      <c r="B482" s="75">
        <f>'دليل الحسابات'!B481</f>
        <v>0</v>
      </c>
      <c r="C482" s="75">
        <f>'دليل الحسابات'!C481</f>
        <v>0</v>
      </c>
      <c r="D482" s="76">
        <f>SUMIFS('القيد الإفتتاحي'!$I$6:$I$1600,'القيد الإفتتاحي'!$F$6:$F$1600,$B482,'القيد الإفتتاحي'!$B$6:$B$1600,$D$1)</f>
        <v>0</v>
      </c>
      <c r="E482" s="76">
        <f>SUMIFS('القيد الإفتتاحي'!$M$6:$M$1600,'القيد الإفتتاحي'!$J$6:$J$1600,$B482,'القيد الإفتتاحي'!$B$6:$B$1600,$D$1)</f>
        <v>0</v>
      </c>
      <c r="F482" s="76">
        <f>SUMIFS('اليومية العامة'!$I$6:$I$1600,'اليومية العامة'!$F$6:$F$1600,$B482,'اليومية العامة'!$B$6:$B$1600,$F$1)</f>
        <v>0</v>
      </c>
      <c r="G482" s="76">
        <f>SUMIFS('اليومية العامة'!$M$6:$M$1600,'اليومية العامة'!$J$6:$J$1600,$B482,'اليومية العامة'!$B$6:$B$1600,$F$1)</f>
        <v>0</v>
      </c>
      <c r="H482" s="76">
        <f>SUMIFS('اليومية العامة'!$I$6:$I$1600,'اليومية العامة'!$F$6:$F$1600,$B482,'اليومية العامة'!$B$6:$B$1600,$H$1)</f>
        <v>0</v>
      </c>
      <c r="I482" s="76">
        <f>SUMIFS('اليومية العامة'!$M$6:$M$1600,'اليومية العامة'!$J$6:$J$1600,$B482,'اليومية العامة'!$B$6:$B$1600,$H$1)</f>
        <v>0</v>
      </c>
      <c r="J482" s="76">
        <f>SUMIFS('اليومية العامة'!$I$6:$I$1600,'اليومية العامة'!$F$6:$F$1600,$B482,'اليومية العامة'!$B$6:$B$1600,$J$1)</f>
        <v>0</v>
      </c>
      <c r="K482" s="76">
        <f>SUMIFS('اليومية العامة'!$M$6:$M$1600,'اليومية العامة'!$J$6:$J$1600,$B482,'اليومية العامة'!$B$6:$B$1600,$J$1)</f>
        <v>0</v>
      </c>
      <c r="L482" s="76">
        <f>SUMIFS('اليومية العامة'!$I$6:$I$1600,'اليومية العامة'!$F$6:$F$1600,$B482,'اليومية العامة'!$B$6:$B$1600,$L$1)</f>
        <v>0</v>
      </c>
      <c r="M482" s="76">
        <f>SUMIFS('اليومية العامة'!$M$6:$M$1600,'اليومية العامة'!$J$6:$J$1600,$B482,'اليومية العامة'!$B$6:$B$1600,$L$1)</f>
        <v>0</v>
      </c>
      <c r="N482" s="76">
        <f>SUMIFS('اليومية العامة'!$I$6:$I$1600,'اليومية العامة'!$F$6:$F$1600,$B482,'اليومية العامة'!$B$6:$B$1600,$N$1)</f>
        <v>0</v>
      </c>
      <c r="O482" s="76">
        <f>SUMIFS('اليومية العامة'!$M$6:$M$1600,'اليومية العامة'!$J$6:$J$1600,$B482,'اليومية العامة'!$B$6:$B$1600,$N$1)</f>
        <v>0</v>
      </c>
      <c r="P482" s="76">
        <f>SUMIFS('اليومية العامة'!$I$6:$I$1600,'اليومية العامة'!$F$6:$F$1600,$B482,'اليومية العامة'!$B$6:$B$1600,$P$1)</f>
        <v>0</v>
      </c>
      <c r="Q482" s="76">
        <f>SUMIFS('اليومية العامة'!$M$6:$M$1600,'اليومية العامة'!$J$6:$J$1600,$B482,'اليومية العامة'!$B$6:$B$1600,$P$1)</f>
        <v>0</v>
      </c>
      <c r="R482" s="76">
        <f>SUMIFS('اليومية العامة'!$I$6:$I$1600,'اليومية العامة'!$F$6:$F$1600,$B482,'اليومية العامة'!$B$6:$B$1600,$R$1)</f>
        <v>0</v>
      </c>
      <c r="S482" s="76">
        <f>SUMIFS('اليومية العامة'!$M$6:$M$1600,'اليومية العامة'!$J$6:$J$1600,$B482,'اليومية العامة'!$B$6:$B$1600,$R$1)</f>
        <v>0</v>
      </c>
      <c r="T482" s="76">
        <f>SUMIFS('اليومية العامة'!$I$6:$I$1600,'اليومية العامة'!$F$6:$F$1600,$B482,'اليومية العامة'!$B$6:$B$1600,$T$1)</f>
        <v>0</v>
      </c>
      <c r="U482" s="76">
        <f>SUMIFS('اليومية العامة'!$M$6:$M$1600,'اليومية العامة'!$J$6:$J$1600,$B482,'اليومية العامة'!$B$6:$B$1600,$T$1)</f>
        <v>0</v>
      </c>
      <c r="V482" s="76">
        <f>SUMIFS('اليومية العامة'!$I$6:$I$1600,'اليومية العامة'!$F$6:$F$1600,$B482,'اليومية العامة'!$B$6:$B$1600,$V$1)</f>
        <v>0</v>
      </c>
      <c r="W482" s="76">
        <f>SUMIFS('اليومية العامة'!$M$6:$M$1600,'اليومية العامة'!$J$6:$J$1600,$B482,'اليومية العامة'!$B$6:$B$1600,$V$1)</f>
        <v>0</v>
      </c>
      <c r="X482" s="76">
        <f>SUMIFS('اليومية العامة'!$I$6:$I$1600,'اليومية العامة'!$F$6:$F$1600,$B482,'اليومية العامة'!$B$6:$B$1600,$X$1)</f>
        <v>0</v>
      </c>
      <c r="Y482" s="76">
        <f>SUMIFS('اليومية العامة'!$M$6:$M$1600,'اليومية العامة'!$J$6:$J$1600,$B482,'اليومية العامة'!$B$6:$B$1600,$X$1)</f>
        <v>0</v>
      </c>
      <c r="Z482" s="76">
        <f>SUMIFS('اليومية العامة'!$I$6:$I$1600,'اليومية العامة'!$F$6:$F$1600,$B482,'اليومية العامة'!$B$6:$B$1600,$Z$1)</f>
        <v>0</v>
      </c>
      <c r="AA482" s="76">
        <f>SUMIFS('اليومية العامة'!$M$6:$M$1600,'اليومية العامة'!$J$6:$J$1600,$B482,'اليومية العامة'!$B$6:$B$1600,$Z$1)</f>
        <v>0</v>
      </c>
      <c r="AB482" s="76">
        <f>SUMIFS('اليومية العامة'!$I$6:$I$1600,'اليومية العامة'!$F$6:$F$1600,$B482,'اليومية العامة'!$B$6:$B$1600,$AB$1)</f>
        <v>0</v>
      </c>
      <c r="AC482" s="76">
        <f>SUMIFS('اليومية العامة'!$M$6:$M$1600,'اليومية العامة'!$J$6:$J$1600,$B482,'اليومية العامة'!$B$6:$B$1600,$AB$1)</f>
        <v>0</v>
      </c>
      <c r="AD482" s="76">
        <f t="shared" si="24"/>
        <v>0</v>
      </c>
      <c r="AE482" s="76">
        <f t="shared" si="25"/>
        <v>0</v>
      </c>
      <c r="AF482" s="20" t="str">
        <f t="shared" si="26"/>
        <v/>
      </c>
    </row>
    <row r="483" spans="1:32" x14ac:dyDescent="0.25">
      <c r="A483" s="75">
        <f>'دليل الحسابات'!A482</f>
        <v>0</v>
      </c>
      <c r="B483" s="75">
        <f>'دليل الحسابات'!B482</f>
        <v>0</v>
      </c>
      <c r="C483" s="75">
        <f>'دليل الحسابات'!C482</f>
        <v>0</v>
      </c>
      <c r="D483" s="76">
        <f>SUMIFS('القيد الإفتتاحي'!$I$6:$I$1600,'القيد الإفتتاحي'!$F$6:$F$1600,$B483,'القيد الإفتتاحي'!$B$6:$B$1600,$D$1)</f>
        <v>0</v>
      </c>
      <c r="E483" s="76">
        <f>SUMIFS('القيد الإفتتاحي'!$M$6:$M$1600,'القيد الإفتتاحي'!$J$6:$J$1600,$B483,'القيد الإفتتاحي'!$B$6:$B$1600,$D$1)</f>
        <v>0</v>
      </c>
      <c r="F483" s="76">
        <f>SUMIFS('اليومية العامة'!$I$6:$I$1600,'اليومية العامة'!$F$6:$F$1600,$B483,'اليومية العامة'!$B$6:$B$1600,$F$1)</f>
        <v>0</v>
      </c>
      <c r="G483" s="76">
        <f>SUMIFS('اليومية العامة'!$M$6:$M$1600,'اليومية العامة'!$J$6:$J$1600,$B483,'اليومية العامة'!$B$6:$B$1600,$F$1)</f>
        <v>0</v>
      </c>
      <c r="H483" s="76">
        <f>SUMIFS('اليومية العامة'!$I$6:$I$1600,'اليومية العامة'!$F$6:$F$1600,$B483,'اليومية العامة'!$B$6:$B$1600,$H$1)</f>
        <v>0</v>
      </c>
      <c r="I483" s="76">
        <f>SUMIFS('اليومية العامة'!$M$6:$M$1600,'اليومية العامة'!$J$6:$J$1600,$B483,'اليومية العامة'!$B$6:$B$1600,$H$1)</f>
        <v>0</v>
      </c>
      <c r="J483" s="76">
        <f>SUMIFS('اليومية العامة'!$I$6:$I$1600,'اليومية العامة'!$F$6:$F$1600,$B483,'اليومية العامة'!$B$6:$B$1600,$J$1)</f>
        <v>0</v>
      </c>
      <c r="K483" s="76">
        <f>SUMIFS('اليومية العامة'!$M$6:$M$1600,'اليومية العامة'!$J$6:$J$1600,$B483,'اليومية العامة'!$B$6:$B$1600,$J$1)</f>
        <v>0</v>
      </c>
      <c r="L483" s="76">
        <f>SUMIFS('اليومية العامة'!$I$6:$I$1600,'اليومية العامة'!$F$6:$F$1600,$B483,'اليومية العامة'!$B$6:$B$1600,$L$1)</f>
        <v>0</v>
      </c>
      <c r="M483" s="76">
        <f>SUMIFS('اليومية العامة'!$M$6:$M$1600,'اليومية العامة'!$J$6:$J$1600,$B483,'اليومية العامة'!$B$6:$B$1600,$L$1)</f>
        <v>0</v>
      </c>
      <c r="N483" s="76">
        <f>SUMIFS('اليومية العامة'!$I$6:$I$1600,'اليومية العامة'!$F$6:$F$1600,$B483,'اليومية العامة'!$B$6:$B$1600,$N$1)</f>
        <v>0</v>
      </c>
      <c r="O483" s="76">
        <f>SUMIFS('اليومية العامة'!$M$6:$M$1600,'اليومية العامة'!$J$6:$J$1600,$B483,'اليومية العامة'!$B$6:$B$1600,$N$1)</f>
        <v>0</v>
      </c>
      <c r="P483" s="76">
        <f>SUMIFS('اليومية العامة'!$I$6:$I$1600,'اليومية العامة'!$F$6:$F$1600,$B483,'اليومية العامة'!$B$6:$B$1600,$P$1)</f>
        <v>0</v>
      </c>
      <c r="Q483" s="76">
        <f>SUMIFS('اليومية العامة'!$M$6:$M$1600,'اليومية العامة'!$J$6:$J$1600,$B483,'اليومية العامة'!$B$6:$B$1600,$P$1)</f>
        <v>0</v>
      </c>
      <c r="R483" s="76">
        <f>SUMIFS('اليومية العامة'!$I$6:$I$1600,'اليومية العامة'!$F$6:$F$1600,$B483,'اليومية العامة'!$B$6:$B$1600,$R$1)</f>
        <v>0</v>
      </c>
      <c r="S483" s="76">
        <f>SUMIFS('اليومية العامة'!$M$6:$M$1600,'اليومية العامة'!$J$6:$J$1600,$B483,'اليومية العامة'!$B$6:$B$1600,$R$1)</f>
        <v>0</v>
      </c>
      <c r="T483" s="76">
        <f>SUMIFS('اليومية العامة'!$I$6:$I$1600,'اليومية العامة'!$F$6:$F$1600,$B483,'اليومية العامة'!$B$6:$B$1600,$T$1)</f>
        <v>0</v>
      </c>
      <c r="U483" s="76">
        <f>SUMIFS('اليومية العامة'!$M$6:$M$1600,'اليومية العامة'!$J$6:$J$1600,$B483,'اليومية العامة'!$B$6:$B$1600,$T$1)</f>
        <v>0</v>
      </c>
      <c r="V483" s="76">
        <f>SUMIFS('اليومية العامة'!$I$6:$I$1600,'اليومية العامة'!$F$6:$F$1600,$B483,'اليومية العامة'!$B$6:$B$1600,$V$1)</f>
        <v>0</v>
      </c>
      <c r="W483" s="76">
        <f>SUMIFS('اليومية العامة'!$M$6:$M$1600,'اليومية العامة'!$J$6:$J$1600,$B483,'اليومية العامة'!$B$6:$B$1600,$V$1)</f>
        <v>0</v>
      </c>
      <c r="X483" s="76">
        <f>SUMIFS('اليومية العامة'!$I$6:$I$1600,'اليومية العامة'!$F$6:$F$1600,$B483,'اليومية العامة'!$B$6:$B$1600,$X$1)</f>
        <v>0</v>
      </c>
      <c r="Y483" s="76">
        <f>SUMIFS('اليومية العامة'!$M$6:$M$1600,'اليومية العامة'!$J$6:$J$1600,$B483,'اليومية العامة'!$B$6:$B$1600,$X$1)</f>
        <v>0</v>
      </c>
      <c r="Z483" s="76">
        <f>SUMIFS('اليومية العامة'!$I$6:$I$1600,'اليومية العامة'!$F$6:$F$1600,$B483,'اليومية العامة'!$B$6:$B$1600,$Z$1)</f>
        <v>0</v>
      </c>
      <c r="AA483" s="76">
        <f>SUMIFS('اليومية العامة'!$M$6:$M$1600,'اليومية العامة'!$J$6:$J$1600,$B483,'اليومية العامة'!$B$6:$B$1600,$Z$1)</f>
        <v>0</v>
      </c>
      <c r="AB483" s="76">
        <f>SUMIFS('اليومية العامة'!$I$6:$I$1600,'اليومية العامة'!$F$6:$F$1600,$B483,'اليومية العامة'!$B$6:$B$1600,$AB$1)</f>
        <v>0</v>
      </c>
      <c r="AC483" s="76">
        <f>SUMIFS('اليومية العامة'!$M$6:$M$1600,'اليومية العامة'!$J$6:$J$1600,$B483,'اليومية العامة'!$B$6:$B$1600,$AB$1)</f>
        <v>0</v>
      </c>
      <c r="AD483" s="76">
        <f t="shared" si="24"/>
        <v>0</v>
      </c>
      <c r="AE483" s="76">
        <f t="shared" si="25"/>
        <v>0</v>
      </c>
      <c r="AF483" s="20" t="str">
        <f t="shared" si="26"/>
        <v/>
      </c>
    </row>
    <row r="484" spans="1:32" x14ac:dyDescent="0.25">
      <c r="A484" s="75">
        <f>'دليل الحسابات'!A483</f>
        <v>0</v>
      </c>
      <c r="B484" s="75">
        <f>'دليل الحسابات'!B483</f>
        <v>0</v>
      </c>
      <c r="C484" s="75">
        <f>'دليل الحسابات'!C483</f>
        <v>0</v>
      </c>
      <c r="D484" s="76">
        <f>SUMIFS('القيد الإفتتاحي'!$I$6:$I$1600,'القيد الإفتتاحي'!$F$6:$F$1600,$B484,'القيد الإفتتاحي'!$B$6:$B$1600,$D$1)</f>
        <v>0</v>
      </c>
      <c r="E484" s="76">
        <f>SUMIFS('القيد الإفتتاحي'!$M$6:$M$1600,'القيد الإفتتاحي'!$J$6:$J$1600,$B484,'القيد الإفتتاحي'!$B$6:$B$1600,$D$1)</f>
        <v>0</v>
      </c>
      <c r="F484" s="76">
        <f>SUMIFS('اليومية العامة'!$I$6:$I$1600,'اليومية العامة'!$F$6:$F$1600,$B484,'اليومية العامة'!$B$6:$B$1600,$F$1)</f>
        <v>0</v>
      </c>
      <c r="G484" s="76">
        <f>SUMIFS('اليومية العامة'!$M$6:$M$1600,'اليومية العامة'!$J$6:$J$1600,$B484,'اليومية العامة'!$B$6:$B$1600,$F$1)</f>
        <v>0</v>
      </c>
      <c r="H484" s="76">
        <f>SUMIFS('اليومية العامة'!$I$6:$I$1600,'اليومية العامة'!$F$6:$F$1600,$B484,'اليومية العامة'!$B$6:$B$1600,$H$1)</f>
        <v>0</v>
      </c>
      <c r="I484" s="76">
        <f>SUMIFS('اليومية العامة'!$M$6:$M$1600,'اليومية العامة'!$J$6:$J$1600,$B484,'اليومية العامة'!$B$6:$B$1600,$H$1)</f>
        <v>0</v>
      </c>
      <c r="J484" s="76">
        <f>SUMIFS('اليومية العامة'!$I$6:$I$1600,'اليومية العامة'!$F$6:$F$1600,$B484,'اليومية العامة'!$B$6:$B$1600,$J$1)</f>
        <v>0</v>
      </c>
      <c r="K484" s="76">
        <f>SUMIFS('اليومية العامة'!$M$6:$M$1600,'اليومية العامة'!$J$6:$J$1600,$B484,'اليومية العامة'!$B$6:$B$1600,$J$1)</f>
        <v>0</v>
      </c>
      <c r="L484" s="76">
        <f>SUMIFS('اليومية العامة'!$I$6:$I$1600,'اليومية العامة'!$F$6:$F$1600,$B484,'اليومية العامة'!$B$6:$B$1600,$L$1)</f>
        <v>0</v>
      </c>
      <c r="M484" s="76">
        <f>SUMIFS('اليومية العامة'!$M$6:$M$1600,'اليومية العامة'!$J$6:$J$1600,$B484,'اليومية العامة'!$B$6:$B$1600,$L$1)</f>
        <v>0</v>
      </c>
      <c r="N484" s="76">
        <f>SUMIFS('اليومية العامة'!$I$6:$I$1600,'اليومية العامة'!$F$6:$F$1600,$B484,'اليومية العامة'!$B$6:$B$1600,$N$1)</f>
        <v>0</v>
      </c>
      <c r="O484" s="76">
        <f>SUMIFS('اليومية العامة'!$M$6:$M$1600,'اليومية العامة'!$J$6:$J$1600,$B484,'اليومية العامة'!$B$6:$B$1600,$N$1)</f>
        <v>0</v>
      </c>
      <c r="P484" s="76">
        <f>SUMIFS('اليومية العامة'!$I$6:$I$1600,'اليومية العامة'!$F$6:$F$1600,$B484,'اليومية العامة'!$B$6:$B$1600,$P$1)</f>
        <v>0</v>
      </c>
      <c r="Q484" s="76">
        <f>SUMIFS('اليومية العامة'!$M$6:$M$1600,'اليومية العامة'!$J$6:$J$1600,$B484,'اليومية العامة'!$B$6:$B$1600,$P$1)</f>
        <v>0</v>
      </c>
      <c r="R484" s="76">
        <f>SUMIFS('اليومية العامة'!$I$6:$I$1600,'اليومية العامة'!$F$6:$F$1600,$B484,'اليومية العامة'!$B$6:$B$1600,$R$1)</f>
        <v>0</v>
      </c>
      <c r="S484" s="76">
        <f>SUMIFS('اليومية العامة'!$M$6:$M$1600,'اليومية العامة'!$J$6:$J$1600,$B484,'اليومية العامة'!$B$6:$B$1600,$R$1)</f>
        <v>0</v>
      </c>
      <c r="T484" s="76">
        <f>SUMIFS('اليومية العامة'!$I$6:$I$1600,'اليومية العامة'!$F$6:$F$1600,$B484,'اليومية العامة'!$B$6:$B$1600,$T$1)</f>
        <v>0</v>
      </c>
      <c r="U484" s="76">
        <f>SUMIFS('اليومية العامة'!$M$6:$M$1600,'اليومية العامة'!$J$6:$J$1600,$B484,'اليومية العامة'!$B$6:$B$1600,$T$1)</f>
        <v>0</v>
      </c>
      <c r="V484" s="76">
        <f>SUMIFS('اليومية العامة'!$I$6:$I$1600,'اليومية العامة'!$F$6:$F$1600,$B484,'اليومية العامة'!$B$6:$B$1600,$V$1)</f>
        <v>0</v>
      </c>
      <c r="W484" s="76">
        <f>SUMIFS('اليومية العامة'!$M$6:$M$1600,'اليومية العامة'!$J$6:$J$1600,$B484,'اليومية العامة'!$B$6:$B$1600,$V$1)</f>
        <v>0</v>
      </c>
      <c r="X484" s="76">
        <f>SUMIFS('اليومية العامة'!$I$6:$I$1600,'اليومية العامة'!$F$6:$F$1600,$B484,'اليومية العامة'!$B$6:$B$1600,$X$1)</f>
        <v>0</v>
      </c>
      <c r="Y484" s="76">
        <f>SUMIFS('اليومية العامة'!$M$6:$M$1600,'اليومية العامة'!$J$6:$J$1600,$B484,'اليومية العامة'!$B$6:$B$1600,$X$1)</f>
        <v>0</v>
      </c>
      <c r="Z484" s="76">
        <f>SUMIFS('اليومية العامة'!$I$6:$I$1600,'اليومية العامة'!$F$6:$F$1600,$B484,'اليومية العامة'!$B$6:$B$1600,$Z$1)</f>
        <v>0</v>
      </c>
      <c r="AA484" s="76">
        <f>SUMIFS('اليومية العامة'!$M$6:$M$1600,'اليومية العامة'!$J$6:$J$1600,$B484,'اليومية العامة'!$B$6:$B$1600,$Z$1)</f>
        <v>0</v>
      </c>
      <c r="AB484" s="76">
        <f>SUMIFS('اليومية العامة'!$I$6:$I$1600,'اليومية العامة'!$F$6:$F$1600,$B484,'اليومية العامة'!$B$6:$B$1600,$AB$1)</f>
        <v>0</v>
      </c>
      <c r="AC484" s="76">
        <f>SUMIFS('اليومية العامة'!$M$6:$M$1600,'اليومية العامة'!$J$6:$J$1600,$B484,'اليومية العامة'!$B$6:$B$1600,$AB$1)</f>
        <v>0</v>
      </c>
      <c r="AD484" s="76">
        <f t="shared" si="24"/>
        <v>0</v>
      </c>
      <c r="AE484" s="76">
        <f t="shared" si="25"/>
        <v>0</v>
      </c>
      <c r="AF484" s="20" t="str">
        <f t="shared" si="26"/>
        <v/>
      </c>
    </row>
    <row r="485" spans="1:32" x14ac:dyDescent="0.25">
      <c r="A485" s="75">
        <f>'دليل الحسابات'!A484</f>
        <v>0</v>
      </c>
      <c r="B485" s="75">
        <f>'دليل الحسابات'!B484</f>
        <v>0</v>
      </c>
      <c r="C485" s="75">
        <f>'دليل الحسابات'!C484</f>
        <v>0</v>
      </c>
      <c r="D485" s="76">
        <f>SUMIFS('القيد الإفتتاحي'!$I$6:$I$1600,'القيد الإفتتاحي'!$F$6:$F$1600,$B485,'القيد الإفتتاحي'!$B$6:$B$1600,$D$1)</f>
        <v>0</v>
      </c>
      <c r="E485" s="76">
        <f>SUMIFS('القيد الإفتتاحي'!$M$6:$M$1600,'القيد الإفتتاحي'!$J$6:$J$1600,$B485,'القيد الإفتتاحي'!$B$6:$B$1600,$D$1)</f>
        <v>0</v>
      </c>
      <c r="F485" s="76">
        <f>SUMIFS('اليومية العامة'!$I$6:$I$1600,'اليومية العامة'!$F$6:$F$1600,$B485,'اليومية العامة'!$B$6:$B$1600,$F$1)</f>
        <v>0</v>
      </c>
      <c r="G485" s="76">
        <f>SUMIFS('اليومية العامة'!$M$6:$M$1600,'اليومية العامة'!$J$6:$J$1600,$B485,'اليومية العامة'!$B$6:$B$1600,$F$1)</f>
        <v>0</v>
      </c>
      <c r="H485" s="76">
        <f>SUMIFS('اليومية العامة'!$I$6:$I$1600,'اليومية العامة'!$F$6:$F$1600,$B485,'اليومية العامة'!$B$6:$B$1600,$H$1)</f>
        <v>0</v>
      </c>
      <c r="I485" s="76">
        <f>SUMIFS('اليومية العامة'!$M$6:$M$1600,'اليومية العامة'!$J$6:$J$1600,$B485,'اليومية العامة'!$B$6:$B$1600,$H$1)</f>
        <v>0</v>
      </c>
      <c r="J485" s="76">
        <f>SUMIFS('اليومية العامة'!$I$6:$I$1600,'اليومية العامة'!$F$6:$F$1600,$B485,'اليومية العامة'!$B$6:$B$1600,$J$1)</f>
        <v>0</v>
      </c>
      <c r="K485" s="76">
        <f>SUMIFS('اليومية العامة'!$M$6:$M$1600,'اليومية العامة'!$J$6:$J$1600,$B485,'اليومية العامة'!$B$6:$B$1600,$J$1)</f>
        <v>0</v>
      </c>
      <c r="L485" s="76">
        <f>SUMIFS('اليومية العامة'!$I$6:$I$1600,'اليومية العامة'!$F$6:$F$1600,$B485,'اليومية العامة'!$B$6:$B$1600,$L$1)</f>
        <v>0</v>
      </c>
      <c r="M485" s="76">
        <f>SUMIFS('اليومية العامة'!$M$6:$M$1600,'اليومية العامة'!$J$6:$J$1600,$B485,'اليومية العامة'!$B$6:$B$1600,$L$1)</f>
        <v>0</v>
      </c>
      <c r="N485" s="76">
        <f>SUMIFS('اليومية العامة'!$I$6:$I$1600,'اليومية العامة'!$F$6:$F$1600,$B485,'اليومية العامة'!$B$6:$B$1600,$N$1)</f>
        <v>0</v>
      </c>
      <c r="O485" s="76">
        <f>SUMIFS('اليومية العامة'!$M$6:$M$1600,'اليومية العامة'!$J$6:$J$1600,$B485,'اليومية العامة'!$B$6:$B$1600,$N$1)</f>
        <v>0</v>
      </c>
      <c r="P485" s="76">
        <f>SUMIFS('اليومية العامة'!$I$6:$I$1600,'اليومية العامة'!$F$6:$F$1600,$B485,'اليومية العامة'!$B$6:$B$1600,$P$1)</f>
        <v>0</v>
      </c>
      <c r="Q485" s="76">
        <f>SUMIFS('اليومية العامة'!$M$6:$M$1600,'اليومية العامة'!$J$6:$J$1600,$B485,'اليومية العامة'!$B$6:$B$1600,$P$1)</f>
        <v>0</v>
      </c>
      <c r="R485" s="76">
        <f>SUMIFS('اليومية العامة'!$I$6:$I$1600,'اليومية العامة'!$F$6:$F$1600,$B485,'اليومية العامة'!$B$6:$B$1600,$R$1)</f>
        <v>0</v>
      </c>
      <c r="S485" s="76">
        <f>SUMIFS('اليومية العامة'!$M$6:$M$1600,'اليومية العامة'!$J$6:$J$1600,$B485,'اليومية العامة'!$B$6:$B$1600,$R$1)</f>
        <v>0</v>
      </c>
      <c r="T485" s="76">
        <f>SUMIFS('اليومية العامة'!$I$6:$I$1600,'اليومية العامة'!$F$6:$F$1600,$B485,'اليومية العامة'!$B$6:$B$1600,$T$1)</f>
        <v>0</v>
      </c>
      <c r="U485" s="76">
        <f>SUMIFS('اليومية العامة'!$M$6:$M$1600,'اليومية العامة'!$J$6:$J$1600,$B485,'اليومية العامة'!$B$6:$B$1600,$T$1)</f>
        <v>0</v>
      </c>
      <c r="V485" s="76">
        <f>SUMIFS('اليومية العامة'!$I$6:$I$1600,'اليومية العامة'!$F$6:$F$1600,$B485,'اليومية العامة'!$B$6:$B$1600,$V$1)</f>
        <v>0</v>
      </c>
      <c r="W485" s="76">
        <f>SUMIFS('اليومية العامة'!$M$6:$M$1600,'اليومية العامة'!$J$6:$J$1600,$B485,'اليومية العامة'!$B$6:$B$1600,$V$1)</f>
        <v>0</v>
      </c>
      <c r="X485" s="76">
        <f>SUMIFS('اليومية العامة'!$I$6:$I$1600,'اليومية العامة'!$F$6:$F$1600,$B485,'اليومية العامة'!$B$6:$B$1600,$X$1)</f>
        <v>0</v>
      </c>
      <c r="Y485" s="76">
        <f>SUMIFS('اليومية العامة'!$M$6:$M$1600,'اليومية العامة'!$J$6:$J$1600,$B485,'اليومية العامة'!$B$6:$B$1600,$X$1)</f>
        <v>0</v>
      </c>
      <c r="Z485" s="76">
        <f>SUMIFS('اليومية العامة'!$I$6:$I$1600,'اليومية العامة'!$F$6:$F$1600,$B485,'اليومية العامة'!$B$6:$B$1600,$Z$1)</f>
        <v>0</v>
      </c>
      <c r="AA485" s="76">
        <f>SUMIFS('اليومية العامة'!$M$6:$M$1600,'اليومية العامة'!$J$6:$J$1600,$B485,'اليومية العامة'!$B$6:$B$1600,$Z$1)</f>
        <v>0</v>
      </c>
      <c r="AB485" s="76">
        <f>SUMIFS('اليومية العامة'!$I$6:$I$1600,'اليومية العامة'!$F$6:$F$1600,$B485,'اليومية العامة'!$B$6:$B$1600,$AB$1)</f>
        <v>0</v>
      </c>
      <c r="AC485" s="76">
        <f>SUMIFS('اليومية العامة'!$M$6:$M$1600,'اليومية العامة'!$J$6:$J$1600,$B485,'اليومية العامة'!$B$6:$B$1600,$AB$1)</f>
        <v>0</v>
      </c>
      <c r="AD485" s="76">
        <f t="shared" si="24"/>
        <v>0</v>
      </c>
      <c r="AE485" s="76">
        <f t="shared" si="25"/>
        <v>0</v>
      </c>
      <c r="AF485" s="20" t="str">
        <f t="shared" si="26"/>
        <v/>
      </c>
    </row>
    <row r="486" spans="1:32" x14ac:dyDescent="0.25">
      <c r="A486" s="75">
        <f>'دليل الحسابات'!A485</f>
        <v>0</v>
      </c>
      <c r="B486" s="75">
        <f>'دليل الحسابات'!B485</f>
        <v>0</v>
      </c>
      <c r="C486" s="75">
        <f>'دليل الحسابات'!C485</f>
        <v>0</v>
      </c>
      <c r="D486" s="76">
        <f>SUMIFS('القيد الإفتتاحي'!$I$6:$I$1600,'القيد الإفتتاحي'!$F$6:$F$1600,$B486,'القيد الإفتتاحي'!$B$6:$B$1600,$D$1)</f>
        <v>0</v>
      </c>
      <c r="E486" s="76">
        <f>SUMIFS('القيد الإفتتاحي'!$M$6:$M$1600,'القيد الإفتتاحي'!$J$6:$J$1600,$B486,'القيد الإفتتاحي'!$B$6:$B$1600,$D$1)</f>
        <v>0</v>
      </c>
      <c r="F486" s="76">
        <f>SUMIFS('اليومية العامة'!$I$6:$I$1600,'اليومية العامة'!$F$6:$F$1600,$B486,'اليومية العامة'!$B$6:$B$1600,$F$1)</f>
        <v>0</v>
      </c>
      <c r="G486" s="76">
        <f>SUMIFS('اليومية العامة'!$M$6:$M$1600,'اليومية العامة'!$J$6:$J$1600,$B486,'اليومية العامة'!$B$6:$B$1600,$F$1)</f>
        <v>0</v>
      </c>
      <c r="H486" s="76">
        <f>SUMIFS('اليومية العامة'!$I$6:$I$1600,'اليومية العامة'!$F$6:$F$1600,$B486,'اليومية العامة'!$B$6:$B$1600,$H$1)</f>
        <v>0</v>
      </c>
      <c r="I486" s="76">
        <f>SUMIFS('اليومية العامة'!$M$6:$M$1600,'اليومية العامة'!$J$6:$J$1600,$B486,'اليومية العامة'!$B$6:$B$1600,$H$1)</f>
        <v>0</v>
      </c>
      <c r="J486" s="76">
        <f>SUMIFS('اليومية العامة'!$I$6:$I$1600,'اليومية العامة'!$F$6:$F$1600,$B486,'اليومية العامة'!$B$6:$B$1600,$J$1)</f>
        <v>0</v>
      </c>
      <c r="K486" s="76">
        <f>SUMIFS('اليومية العامة'!$M$6:$M$1600,'اليومية العامة'!$J$6:$J$1600,$B486,'اليومية العامة'!$B$6:$B$1600,$J$1)</f>
        <v>0</v>
      </c>
      <c r="L486" s="76">
        <f>SUMIFS('اليومية العامة'!$I$6:$I$1600,'اليومية العامة'!$F$6:$F$1600,$B486,'اليومية العامة'!$B$6:$B$1600,$L$1)</f>
        <v>0</v>
      </c>
      <c r="M486" s="76">
        <f>SUMIFS('اليومية العامة'!$M$6:$M$1600,'اليومية العامة'!$J$6:$J$1600,$B486,'اليومية العامة'!$B$6:$B$1600,$L$1)</f>
        <v>0</v>
      </c>
      <c r="N486" s="76">
        <f>SUMIFS('اليومية العامة'!$I$6:$I$1600,'اليومية العامة'!$F$6:$F$1600,$B486,'اليومية العامة'!$B$6:$B$1600,$N$1)</f>
        <v>0</v>
      </c>
      <c r="O486" s="76">
        <f>SUMIFS('اليومية العامة'!$M$6:$M$1600,'اليومية العامة'!$J$6:$J$1600,$B486,'اليومية العامة'!$B$6:$B$1600,$N$1)</f>
        <v>0</v>
      </c>
      <c r="P486" s="76">
        <f>SUMIFS('اليومية العامة'!$I$6:$I$1600,'اليومية العامة'!$F$6:$F$1600,$B486,'اليومية العامة'!$B$6:$B$1600,$P$1)</f>
        <v>0</v>
      </c>
      <c r="Q486" s="76">
        <f>SUMIFS('اليومية العامة'!$M$6:$M$1600,'اليومية العامة'!$J$6:$J$1600,$B486,'اليومية العامة'!$B$6:$B$1600,$P$1)</f>
        <v>0</v>
      </c>
      <c r="R486" s="76">
        <f>SUMIFS('اليومية العامة'!$I$6:$I$1600,'اليومية العامة'!$F$6:$F$1600,$B486,'اليومية العامة'!$B$6:$B$1600,$R$1)</f>
        <v>0</v>
      </c>
      <c r="S486" s="76">
        <f>SUMIFS('اليومية العامة'!$M$6:$M$1600,'اليومية العامة'!$J$6:$J$1600,$B486,'اليومية العامة'!$B$6:$B$1600,$R$1)</f>
        <v>0</v>
      </c>
      <c r="T486" s="76">
        <f>SUMIFS('اليومية العامة'!$I$6:$I$1600,'اليومية العامة'!$F$6:$F$1600,$B486,'اليومية العامة'!$B$6:$B$1600,$T$1)</f>
        <v>0</v>
      </c>
      <c r="U486" s="76">
        <f>SUMIFS('اليومية العامة'!$M$6:$M$1600,'اليومية العامة'!$J$6:$J$1600,$B486,'اليومية العامة'!$B$6:$B$1600,$T$1)</f>
        <v>0</v>
      </c>
      <c r="V486" s="76">
        <f>SUMIFS('اليومية العامة'!$I$6:$I$1600,'اليومية العامة'!$F$6:$F$1600,$B486,'اليومية العامة'!$B$6:$B$1600,$V$1)</f>
        <v>0</v>
      </c>
      <c r="W486" s="76">
        <f>SUMIFS('اليومية العامة'!$M$6:$M$1600,'اليومية العامة'!$J$6:$J$1600,$B486,'اليومية العامة'!$B$6:$B$1600,$V$1)</f>
        <v>0</v>
      </c>
      <c r="X486" s="76">
        <f>SUMIFS('اليومية العامة'!$I$6:$I$1600,'اليومية العامة'!$F$6:$F$1600,$B486,'اليومية العامة'!$B$6:$B$1600,$X$1)</f>
        <v>0</v>
      </c>
      <c r="Y486" s="76">
        <f>SUMIFS('اليومية العامة'!$M$6:$M$1600,'اليومية العامة'!$J$6:$J$1600,$B486,'اليومية العامة'!$B$6:$B$1600,$X$1)</f>
        <v>0</v>
      </c>
      <c r="Z486" s="76">
        <f>SUMIFS('اليومية العامة'!$I$6:$I$1600,'اليومية العامة'!$F$6:$F$1600,$B486,'اليومية العامة'!$B$6:$B$1600,$Z$1)</f>
        <v>0</v>
      </c>
      <c r="AA486" s="76">
        <f>SUMIFS('اليومية العامة'!$M$6:$M$1600,'اليومية العامة'!$J$6:$J$1600,$B486,'اليومية العامة'!$B$6:$B$1600,$Z$1)</f>
        <v>0</v>
      </c>
      <c r="AB486" s="76">
        <f>SUMIFS('اليومية العامة'!$I$6:$I$1600,'اليومية العامة'!$F$6:$F$1600,$B486,'اليومية العامة'!$B$6:$B$1600,$AB$1)</f>
        <v>0</v>
      </c>
      <c r="AC486" s="76">
        <f>SUMIFS('اليومية العامة'!$M$6:$M$1600,'اليومية العامة'!$J$6:$J$1600,$B486,'اليومية العامة'!$B$6:$B$1600,$AB$1)</f>
        <v>0</v>
      </c>
      <c r="AD486" s="76">
        <f t="shared" si="24"/>
        <v>0</v>
      </c>
      <c r="AE486" s="76">
        <f t="shared" si="25"/>
        <v>0</v>
      </c>
      <c r="AF486" s="20" t="str">
        <f t="shared" si="26"/>
        <v/>
      </c>
    </row>
    <row r="487" spans="1:32" x14ac:dyDescent="0.25">
      <c r="A487" s="75">
        <f>'دليل الحسابات'!A486</f>
        <v>0</v>
      </c>
      <c r="B487" s="75">
        <f>'دليل الحسابات'!B486</f>
        <v>0</v>
      </c>
      <c r="C487" s="75">
        <f>'دليل الحسابات'!C486</f>
        <v>0</v>
      </c>
      <c r="D487" s="76">
        <f>SUMIFS('القيد الإفتتاحي'!$I$6:$I$1600,'القيد الإفتتاحي'!$F$6:$F$1600,$B487,'القيد الإفتتاحي'!$B$6:$B$1600,$D$1)</f>
        <v>0</v>
      </c>
      <c r="E487" s="76">
        <f>SUMIFS('القيد الإفتتاحي'!$M$6:$M$1600,'القيد الإفتتاحي'!$J$6:$J$1600,$B487,'القيد الإفتتاحي'!$B$6:$B$1600,$D$1)</f>
        <v>0</v>
      </c>
      <c r="F487" s="76">
        <f>SUMIFS('اليومية العامة'!$I$6:$I$1600,'اليومية العامة'!$F$6:$F$1600,$B487,'اليومية العامة'!$B$6:$B$1600,$F$1)</f>
        <v>0</v>
      </c>
      <c r="G487" s="76">
        <f>SUMIFS('اليومية العامة'!$M$6:$M$1600,'اليومية العامة'!$J$6:$J$1600,$B487,'اليومية العامة'!$B$6:$B$1600,$F$1)</f>
        <v>0</v>
      </c>
      <c r="H487" s="76">
        <f>SUMIFS('اليومية العامة'!$I$6:$I$1600,'اليومية العامة'!$F$6:$F$1600,$B487,'اليومية العامة'!$B$6:$B$1600,$H$1)</f>
        <v>0</v>
      </c>
      <c r="I487" s="76">
        <f>SUMIFS('اليومية العامة'!$M$6:$M$1600,'اليومية العامة'!$J$6:$J$1600,$B487,'اليومية العامة'!$B$6:$B$1600,$H$1)</f>
        <v>0</v>
      </c>
      <c r="J487" s="76">
        <f>SUMIFS('اليومية العامة'!$I$6:$I$1600,'اليومية العامة'!$F$6:$F$1600,$B487,'اليومية العامة'!$B$6:$B$1600,$J$1)</f>
        <v>0</v>
      </c>
      <c r="K487" s="76">
        <f>SUMIFS('اليومية العامة'!$M$6:$M$1600,'اليومية العامة'!$J$6:$J$1600,$B487,'اليومية العامة'!$B$6:$B$1600,$J$1)</f>
        <v>0</v>
      </c>
      <c r="L487" s="76">
        <f>SUMIFS('اليومية العامة'!$I$6:$I$1600,'اليومية العامة'!$F$6:$F$1600,$B487,'اليومية العامة'!$B$6:$B$1600,$L$1)</f>
        <v>0</v>
      </c>
      <c r="M487" s="76">
        <f>SUMIFS('اليومية العامة'!$M$6:$M$1600,'اليومية العامة'!$J$6:$J$1600,$B487,'اليومية العامة'!$B$6:$B$1600,$L$1)</f>
        <v>0</v>
      </c>
      <c r="N487" s="76">
        <f>SUMIFS('اليومية العامة'!$I$6:$I$1600,'اليومية العامة'!$F$6:$F$1600,$B487,'اليومية العامة'!$B$6:$B$1600,$N$1)</f>
        <v>0</v>
      </c>
      <c r="O487" s="76">
        <f>SUMIFS('اليومية العامة'!$M$6:$M$1600,'اليومية العامة'!$J$6:$J$1600,$B487,'اليومية العامة'!$B$6:$B$1600,$N$1)</f>
        <v>0</v>
      </c>
      <c r="P487" s="76">
        <f>SUMIFS('اليومية العامة'!$I$6:$I$1600,'اليومية العامة'!$F$6:$F$1600,$B487,'اليومية العامة'!$B$6:$B$1600,$P$1)</f>
        <v>0</v>
      </c>
      <c r="Q487" s="76">
        <f>SUMIFS('اليومية العامة'!$M$6:$M$1600,'اليومية العامة'!$J$6:$J$1600,$B487,'اليومية العامة'!$B$6:$B$1600,$P$1)</f>
        <v>0</v>
      </c>
      <c r="R487" s="76">
        <f>SUMIFS('اليومية العامة'!$I$6:$I$1600,'اليومية العامة'!$F$6:$F$1600,$B487,'اليومية العامة'!$B$6:$B$1600,$R$1)</f>
        <v>0</v>
      </c>
      <c r="S487" s="76">
        <f>SUMIFS('اليومية العامة'!$M$6:$M$1600,'اليومية العامة'!$J$6:$J$1600,$B487,'اليومية العامة'!$B$6:$B$1600,$R$1)</f>
        <v>0</v>
      </c>
      <c r="T487" s="76">
        <f>SUMIFS('اليومية العامة'!$I$6:$I$1600,'اليومية العامة'!$F$6:$F$1600,$B487,'اليومية العامة'!$B$6:$B$1600,$T$1)</f>
        <v>0</v>
      </c>
      <c r="U487" s="76">
        <f>SUMIFS('اليومية العامة'!$M$6:$M$1600,'اليومية العامة'!$J$6:$J$1600,$B487,'اليومية العامة'!$B$6:$B$1600,$T$1)</f>
        <v>0</v>
      </c>
      <c r="V487" s="76">
        <f>SUMIFS('اليومية العامة'!$I$6:$I$1600,'اليومية العامة'!$F$6:$F$1600,$B487,'اليومية العامة'!$B$6:$B$1600,$V$1)</f>
        <v>0</v>
      </c>
      <c r="W487" s="76">
        <f>SUMIFS('اليومية العامة'!$M$6:$M$1600,'اليومية العامة'!$J$6:$J$1600,$B487,'اليومية العامة'!$B$6:$B$1600,$V$1)</f>
        <v>0</v>
      </c>
      <c r="X487" s="76">
        <f>SUMIFS('اليومية العامة'!$I$6:$I$1600,'اليومية العامة'!$F$6:$F$1600,$B487,'اليومية العامة'!$B$6:$B$1600,$X$1)</f>
        <v>0</v>
      </c>
      <c r="Y487" s="76">
        <f>SUMIFS('اليومية العامة'!$M$6:$M$1600,'اليومية العامة'!$J$6:$J$1600,$B487,'اليومية العامة'!$B$6:$B$1600,$X$1)</f>
        <v>0</v>
      </c>
      <c r="Z487" s="76">
        <f>SUMIFS('اليومية العامة'!$I$6:$I$1600,'اليومية العامة'!$F$6:$F$1600,$B487,'اليومية العامة'!$B$6:$B$1600,$Z$1)</f>
        <v>0</v>
      </c>
      <c r="AA487" s="76">
        <f>SUMIFS('اليومية العامة'!$M$6:$M$1600,'اليومية العامة'!$J$6:$J$1600,$B487,'اليومية العامة'!$B$6:$B$1600,$Z$1)</f>
        <v>0</v>
      </c>
      <c r="AB487" s="76">
        <f>SUMIFS('اليومية العامة'!$I$6:$I$1600,'اليومية العامة'!$F$6:$F$1600,$B487,'اليومية العامة'!$B$6:$B$1600,$AB$1)</f>
        <v>0</v>
      </c>
      <c r="AC487" s="76">
        <f>SUMIFS('اليومية العامة'!$M$6:$M$1600,'اليومية العامة'!$J$6:$J$1600,$B487,'اليومية العامة'!$B$6:$B$1600,$AB$1)</f>
        <v>0</v>
      </c>
      <c r="AD487" s="76">
        <f t="shared" si="24"/>
        <v>0</v>
      </c>
      <c r="AE487" s="76">
        <f t="shared" si="25"/>
        <v>0</v>
      </c>
      <c r="AF487" s="20" t="str">
        <f t="shared" si="26"/>
        <v/>
      </c>
    </row>
    <row r="488" spans="1:32" x14ac:dyDescent="0.25">
      <c r="A488" s="75">
        <f>'دليل الحسابات'!A487</f>
        <v>0</v>
      </c>
      <c r="B488" s="75">
        <f>'دليل الحسابات'!B487</f>
        <v>0</v>
      </c>
      <c r="C488" s="75">
        <f>'دليل الحسابات'!C487</f>
        <v>0</v>
      </c>
      <c r="D488" s="76">
        <f>SUMIFS('القيد الإفتتاحي'!$I$6:$I$1600,'القيد الإفتتاحي'!$F$6:$F$1600,$B488,'القيد الإفتتاحي'!$B$6:$B$1600,$D$1)</f>
        <v>0</v>
      </c>
      <c r="E488" s="76">
        <f>SUMIFS('القيد الإفتتاحي'!$M$6:$M$1600,'القيد الإفتتاحي'!$J$6:$J$1600,$B488,'القيد الإفتتاحي'!$B$6:$B$1600,$D$1)</f>
        <v>0</v>
      </c>
      <c r="F488" s="76">
        <f>SUMIFS('اليومية العامة'!$I$6:$I$1600,'اليومية العامة'!$F$6:$F$1600,$B488,'اليومية العامة'!$B$6:$B$1600,$F$1)</f>
        <v>0</v>
      </c>
      <c r="G488" s="76">
        <f>SUMIFS('اليومية العامة'!$M$6:$M$1600,'اليومية العامة'!$J$6:$J$1600,$B488,'اليومية العامة'!$B$6:$B$1600,$F$1)</f>
        <v>0</v>
      </c>
      <c r="H488" s="76">
        <f>SUMIFS('اليومية العامة'!$I$6:$I$1600,'اليومية العامة'!$F$6:$F$1600,$B488,'اليومية العامة'!$B$6:$B$1600,$H$1)</f>
        <v>0</v>
      </c>
      <c r="I488" s="76">
        <f>SUMIFS('اليومية العامة'!$M$6:$M$1600,'اليومية العامة'!$J$6:$J$1600,$B488,'اليومية العامة'!$B$6:$B$1600,$H$1)</f>
        <v>0</v>
      </c>
      <c r="J488" s="76">
        <f>SUMIFS('اليومية العامة'!$I$6:$I$1600,'اليومية العامة'!$F$6:$F$1600,$B488,'اليومية العامة'!$B$6:$B$1600,$J$1)</f>
        <v>0</v>
      </c>
      <c r="K488" s="76">
        <f>SUMIFS('اليومية العامة'!$M$6:$M$1600,'اليومية العامة'!$J$6:$J$1600,$B488,'اليومية العامة'!$B$6:$B$1600,$J$1)</f>
        <v>0</v>
      </c>
      <c r="L488" s="76">
        <f>SUMIFS('اليومية العامة'!$I$6:$I$1600,'اليومية العامة'!$F$6:$F$1600,$B488,'اليومية العامة'!$B$6:$B$1600,$L$1)</f>
        <v>0</v>
      </c>
      <c r="M488" s="76">
        <f>SUMIFS('اليومية العامة'!$M$6:$M$1600,'اليومية العامة'!$J$6:$J$1600,$B488,'اليومية العامة'!$B$6:$B$1600,$L$1)</f>
        <v>0</v>
      </c>
      <c r="N488" s="76">
        <f>SUMIFS('اليومية العامة'!$I$6:$I$1600,'اليومية العامة'!$F$6:$F$1600,$B488,'اليومية العامة'!$B$6:$B$1600,$N$1)</f>
        <v>0</v>
      </c>
      <c r="O488" s="76">
        <f>SUMIFS('اليومية العامة'!$M$6:$M$1600,'اليومية العامة'!$J$6:$J$1600,$B488,'اليومية العامة'!$B$6:$B$1600,$N$1)</f>
        <v>0</v>
      </c>
      <c r="P488" s="76">
        <f>SUMIFS('اليومية العامة'!$I$6:$I$1600,'اليومية العامة'!$F$6:$F$1600,$B488,'اليومية العامة'!$B$6:$B$1600,$P$1)</f>
        <v>0</v>
      </c>
      <c r="Q488" s="76">
        <f>SUMIFS('اليومية العامة'!$M$6:$M$1600,'اليومية العامة'!$J$6:$J$1600,$B488,'اليومية العامة'!$B$6:$B$1600,$P$1)</f>
        <v>0</v>
      </c>
      <c r="R488" s="76">
        <f>SUMIFS('اليومية العامة'!$I$6:$I$1600,'اليومية العامة'!$F$6:$F$1600,$B488,'اليومية العامة'!$B$6:$B$1600,$R$1)</f>
        <v>0</v>
      </c>
      <c r="S488" s="76">
        <f>SUMIFS('اليومية العامة'!$M$6:$M$1600,'اليومية العامة'!$J$6:$J$1600,$B488,'اليومية العامة'!$B$6:$B$1600,$R$1)</f>
        <v>0</v>
      </c>
      <c r="T488" s="76">
        <f>SUMIFS('اليومية العامة'!$I$6:$I$1600,'اليومية العامة'!$F$6:$F$1600,$B488,'اليومية العامة'!$B$6:$B$1600,$T$1)</f>
        <v>0</v>
      </c>
      <c r="U488" s="76">
        <f>SUMIFS('اليومية العامة'!$M$6:$M$1600,'اليومية العامة'!$J$6:$J$1600,$B488,'اليومية العامة'!$B$6:$B$1600,$T$1)</f>
        <v>0</v>
      </c>
      <c r="V488" s="76">
        <f>SUMIFS('اليومية العامة'!$I$6:$I$1600,'اليومية العامة'!$F$6:$F$1600,$B488,'اليومية العامة'!$B$6:$B$1600,$V$1)</f>
        <v>0</v>
      </c>
      <c r="W488" s="76">
        <f>SUMIFS('اليومية العامة'!$M$6:$M$1600,'اليومية العامة'!$J$6:$J$1600,$B488,'اليومية العامة'!$B$6:$B$1600,$V$1)</f>
        <v>0</v>
      </c>
      <c r="X488" s="76">
        <f>SUMIFS('اليومية العامة'!$I$6:$I$1600,'اليومية العامة'!$F$6:$F$1600,$B488,'اليومية العامة'!$B$6:$B$1600,$X$1)</f>
        <v>0</v>
      </c>
      <c r="Y488" s="76">
        <f>SUMIFS('اليومية العامة'!$M$6:$M$1600,'اليومية العامة'!$J$6:$J$1600,$B488,'اليومية العامة'!$B$6:$B$1600,$X$1)</f>
        <v>0</v>
      </c>
      <c r="Z488" s="76">
        <f>SUMIFS('اليومية العامة'!$I$6:$I$1600,'اليومية العامة'!$F$6:$F$1600,$B488,'اليومية العامة'!$B$6:$B$1600,$Z$1)</f>
        <v>0</v>
      </c>
      <c r="AA488" s="76">
        <f>SUMIFS('اليومية العامة'!$M$6:$M$1600,'اليومية العامة'!$J$6:$J$1600,$B488,'اليومية العامة'!$B$6:$B$1600,$Z$1)</f>
        <v>0</v>
      </c>
      <c r="AB488" s="76">
        <f>SUMIFS('اليومية العامة'!$I$6:$I$1600,'اليومية العامة'!$F$6:$F$1600,$B488,'اليومية العامة'!$B$6:$B$1600,$AB$1)</f>
        <v>0</v>
      </c>
      <c r="AC488" s="76">
        <f>SUMIFS('اليومية العامة'!$M$6:$M$1600,'اليومية العامة'!$J$6:$J$1600,$B488,'اليومية العامة'!$B$6:$B$1600,$AB$1)</f>
        <v>0</v>
      </c>
      <c r="AD488" s="76">
        <f t="shared" si="24"/>
        <v>0</v>
      </c>
      <c r="AE488" s="76">
        <f t="shared" si="25"/>
        <v>0</v>
      </c>
      <c r="AF488" s="20" t="str">
        <f t="shared" si="26"/>
        <v/>
      </c>
    </row>
    <row r="489" spans="1:32" x14ac:dyDescent="0.25">
      <c r="A489" s="75">
        <f>'دليل الحسابات'!A488</f>
        <v>0</v>
      </c>
      <c r="B489" s="75">
        <f>'دليل الحسابات'!B488</f>
        <v>0</v>
      </c>
      <c r="C489" s="75">
        <f>'دليل الحسابات'!C488</f>
        <v>0</v>
      </c>
      <c r="D489" s="76">
        <f>SUMIFS('القيد الإفتتاحي'!$I$6:$I$1600,'القيد الإفتتاحي'!$F$6:$F$1600,$B489,'القيد الإفتتاحي'!$B$6:$B$1600,$D$1)</f>
        <v>0</v>
      </c>
      <c r="E489" s="76">
        <f>SUMIFS('القيد الإفتتاحي'!$M$6:$M$1600,'القيد الإفتتاحي'!$J$6:$J$1600,$B489,'القيد الإفتتاحي'!$B$6:$B$1600,$D$1)</f>
        <v>0</v>
      </c>
      <c r="F489" s="76">
        <f>SUMIFS('اليومية العامة'!$I$6:$I$1600,'اليومية العامة'!$F$6:$F$1600,$B489,'اليومية العامة'!$B$6:$B$1600,$F$1)</f>
        <v>0</v>
      </c>
      <c r="G489" s="76">
        <f>SUMIFS('اليومية العامة'!$M$6:$M$1600,'اليومية العامة'!$J$6:$J$1600,$B489,'اليومية العامة'!$B$6:$B$1600,$F$1)</f>
        <v>0</v>
      </c>
      <c r="H489" s="76">
        <f>SUMIFS('اليومية العامة'!$I$6:$I$1600,'اليومية العامة'!$F$6:$F$1600,$B489,'اليومية العامة'!$B$6:$B$1600,$H$1)</f>
        <v>0</v>
      </c>
      <c r="I489" s="76">
        <f>SUMIFS('اليومية العامة'!$M$6:$M$1600,'اليومية العامة'!$J$6:$J$1600,$B489,'اليومية العامة'!$B$6:$B$1600,$H$1)</f>
        <v>0</v>
      </c>
      <c r="J489" s="76">
        <f>SUMIFS('اليومية العامة'!$I$6:$I$1600,'اليومية العامة'!$F$6:$F$1600,$B489,'اليومية العامة'!$B$6:$B$1600,$J$1)</f>
        <v>0</v>
      </c>
      <c r="K489" s="76">
        <f>SUMIFS('اليومية العامة'!$M$6:$M$1600,'اليومية العامة'!$J$6:$J$1600,$B489,'اليومية العامة'!$B$6:$B$1600,$J$1)</f>
        <v>0</v>
      </c>
      <c r="L489" s="76">
        <f>SUMIFS('اليومية العامة'!$I$6:$I$1600,'اليومية العامة'!$F$6:$F$1600,$B489,'اليومية العامة'!$B$6:$B$1600,$L$1)</f>
        <v>0</v>
      </c>
      <c r="M489" s="76">
        <f>SUMIFS('اليومية العامة'!$M$6:$M$1600,'اليومية العامة'!$J$6:$J$1600,$B489,'اليومية العامة'!$B$6:$B$1600,$L$1)</f>
        <v>0</v>
      </c>
      <c r="N489" s="76">
        <f>SUMIFS('اليومية العامة'!$I$6:$I$1600,'اليومية العامة'!$F$6:$F$1600,$B489,'اليومية العامة'!$B$6:$B$1600,$N$1)</f>
        <v>0</v>
      </c>
      <c r="O489" s="76">
        <f>SUMIFS('اليومية العامة'!$M$6:$M$1600,'اليومية العامة'!$J$6:$J$1600,$B489,'اليومية العامة'!$B$6:$B$1600,$N$1)</f>
        <v>0</v>
      </c>
      <c r="P489" s="76">
        <f>SUMIFS('اليومية العامة'!$I$6:$I$1600,'اليومية العامة'!$F$6:$F$1600,$B489,'اليومية العامة'!$B$6:$B$1600,$P$1)</f>
        <v>0</v>
      </c>
      <c r="Q489" s="76">
        <f>SUMIFS('اليومية العامة'!$M$6:$M$1600,'اليومية العامة'!$J$6:$J$1600,$B489,'اليومية العامة'!$B$6:$B$1600,$P$1)</f>
        <v>0</v>
      </c>
      <c r="R489" s="76">
        <f>SUMIFS('اليومية العامة'!$I$6:$I$1600,'اليومية العامة'!$F$6:$F$1600,$B489,'اليومية العامة'!$B$6:$B$1600,$R$1)</f>
        <v>0</v>
      </c>
      <c r="S489" s="76">
        <f>SUMIFS('اليومية العامة'!$M$6:$M$1600,'اليومية العامة'!$J$6:$J$1600,$B489,'اليومية العامة'!$B$6:$B$1600,$R$1)</f>
        <v>0</v>
      </c>
      <c r="T489" s="76">
        <f>SUMIFS('اليومية العامة'!$I$6:$I$1600,'اليومية العامة'!$F$6:$F$1600,$B489,'اليومية العامة'!$B$6:$B$1600,$T$1)</f>
        <v>0</v>
      </c>
      <c r="U489" s="76">
        <f>SUMIFS('اليومية العامة'!$M$6:$M$1600,'اليومية العامة'!$J$6:$J$1600,$B489,'اليومية العامة'!$B$6:$B$1600,$T$1)</f>
        <v>0</v>
      </c>
      <c r="V489" s="76">
        <f>SUMIFS('اليومية العامة'!$I$6:$I$1600,'اليومية العامة'!$F$6:$F$1600,$B489,'اليومية العامة'!$B$6:$B$1600,$V$1)</f>
        <v>0</v>
      </c>
      <c r="W489" s="76">
        <f>SUMIFS('اليومية العامة'!$M$6:$M$1600,'اليومية العامة'!$J$6:$J$1600,$B489,'اليومية العامة'!$B$6:$B$1600,$V$1)</f>
        <v>0</v>
      </c>
      <c r="X489" s="76">
        <f>SUMIFS('اليومية العامة'!$I$6:$I$1600,'اليومية العامة'!$F$6:$F$1600,$B489,'اليومية العامة'!$B$6:$B$1600,$X$1)</f>
        <v>0</v>
      </c>
      <c r="Y489" s="76">
        <f>SUMIFS('اليومية العامة'!$M$6:$M$1600,'اليومية العامة'!$J$6:$J$1600,$B489,'اليومية العامة'!$B$6:$B$1600,$X$1)</f>
        <v>0</v>
      </c>
      <c r="Z489" s="76">
        <f>SUMIFS('اليومية العامة'!$I$6:$I$1600,'اليومية العامة'!$F$6:$F$1600,$B489,'اليومية العامة'!$B$6:$B$1600,$Z$1)</f>
        <v>0</v>
      </c>
      <c r="AA489" s="76">
        <f>SUMIFS('اليومية العامة'!$M$6:$M$1600,'اليومية العامة'!$J$6:$J$1600,$B489,'اليومية العامة'!$B$6:$B$1600,$Z$1)</f>
        <v>0</v>
      </c>
      <c r="AB489" s="76">
        <f>SUMIFS('اليومية العامة'!$I$6:$I$1600,'اليومية العامة'!$F$6:$F$1600,$B489,'اليومية العامة'!$B$6:$B$1600,$AB$1)</f>
        <v>0</v>
      </c>
      <c r="AC489" s="76">
        <f>SUMIFS('اليومية العامة'!$M$6:$M$1600,'اليومية العامة'!$J$6:$J$1600,$B489,'اليومية العامة'!$B$6:$B$1600,$AB$1)</f>
        <v>0</v>
      </c>
      <c r="AD489" s="76">
        <f t="shared" si="24"/>
        <v>0</v>
      </c>
      <c r="AE489" s="76">
        <f t="shared" si="25"/>
        <v>0</v>
      </c>
      <c r="AF489" s="20" t="str">
        <f t="shared" si="26"/>
        <v/>
      </c>
    </row>
    <row r="490" spans="1:32" x14ac:dyDescent="0.25">
      <c r="A490" s="75">
        <f>'دليل الحسابات'!A489</f>
        <v>0</v>
      </c>
      <c r="B490" s="75">
        <f>'دليل الحسابات'!B489</f>
        <v>0</v>
      </c>
      <c r="C490" s="75">
        <f>'دليل الحسابات'!C489</f>
        <v>0</v>
      </c>
      <c r="D490" s="76">
        <f>SUMIFS('القيد الإفتتاحي'!$I$6:$I$1600,'القيد الإفتتاحي'!$F$6:$F$1600,$B490,'القيد الإفتتاحي'!$B$6:$B$1600,$D$1)</f>
        <v>0</v>
      </c>
      <c r="E490" s="76">
        <f>SUMIFS('القيد الإفتتاحي'!$M$6:$M$1600,'القيد الإفتتاحي'!$J$6:$J$1600,$B490,'القيد الإفتتاحي'!$B$6:$B$1600,$D$1)</f>
        <v>0</v>
      </c>
      <c r="F490" s="76">
        <f>SUMIFS('اليومية العامة'!$I$6:$I$1600,'اليومية العامة'!$F$6:$F$1600,$B490,'اليومية العامة'!$B$6:$B$1600,$F$1)</f>
        <v>0</v>
      </c>
      <c r="G490" s="76">
        <f>SUMIFS('اليومية العامة'!$M$6:$M$1600,'اليومية العامة'!$J$6:$J$1600,$B490,'اليومية العامة'!$B$6:$B$1600,$F$1)</f>
        <v>0</v>
      </c>
      <c r="H490" s="76">
        <f>SUMIFS('اليومية العامة'!$I$6:$I$1600,'اليومية العامة'!$F$6:$F$1600,$B490,'اليومية العامة'!$B$6:$B$1600,$H$1)</f>
        <v>0</v>
      </c>
      <c r="I490" s="76">
        <f>SUMIFS('اليومية العامة'!$M$6:$M$1600,'اليومية العامة'!$J$6:$J$1600,$B490,'اليومية العامة'!$B$6:$B$1600,$H$1)</f>
        <v>0</v>
      </c>
      <c r="J490" s="76">
        <f>SUMIFS('اليومية العامة'!$I$6:$I$1600,'اليومية العامة'!$F$6:$F$1600,$B490,'اليومية العامة'!$B$6:$B$1600,$J$1)</f>
        <v>0</v>
      </c>
      <c r="K490" s="76">
        <f>SUMIFS('اليومية العامة'!$M$6:$M$1600,'اليومية العامة'!$J$6:$J$1600,$B490,'اليومية العامة'!$B$6:$B$1600,$J$1)</f>
        <v>0</v>
      </c>
      <c r="L490" s="76">
        <f>SUMIFS('اليومية العامة'!$I$6:$I$1600,'اليومية العامة'!$F$6:$F$1600,$B490,'اليومية العامة'!$B$6:$B$1600,$L$1)</f>
        <v>0</v>
      </c>
      <c r="M490" s="76">
        <f>SUMIFS('اليومية العامة'!$M$6:$M$1600,'اليومية العامة'!$J$6:$J$1600,$B490,'اليومية العامة'!$B$6:$B$1600,$L$1)</f>
        <v>0</v>
      </c>
      <c r="N490" s="76">
        <f>SUMIFS('اليومية العامة'!$I$6:$I$1600,'اليومية العامة'!$F$6:$F$1600,$B490,'اليومية العامة'!$B$6:$B$1600,$N$1)</f>
        <v>0</v>
      </c>
      <c r="O490" s="76">
        <f>SUMIFS('اليومية العامة'!$M$6:$M$1600,'اليومية العامة'!$J$6:$J$1600,$B490,'اليومية العامة'!$B$6:$B$1600,$N$1)</f>
        <v>0</v>
      </c>
      <c r="P490" s="76">
        <f>SUMIFS('اليومية العامة'!$I$6:$I$1600,'اليومية العامة'!$F$6:$F$1600,$B490,'اليومية العامة'!$B$6:$B$1600,$P$1)</f>
        <v>0</v>
      </c>
      <c r="Q490" s="76">
        <f>SUMIFS('اليومية العامة'!$M$6:$M$1600,'اليومية العامة'!$J$6:$J$1600,$B490,'اليومية العامة'!$B$6:$B$1600,$P$1)</f>
        <v>0</v>
      </c>
      <c r="R490" s="76">
        <f>SUMIFS('اليومية العامة'!$I$6:$I$1600,'اليومية العامة'!$F$6:$F$1600,$B490,'اليومية العامة'!$B$6:$B$1600,$R$1)</f>
        <v>0</v>
      </c>
      <c r="S490" s="76">
        <f>SUMIFS('اليومية العامة'!$M$6:$M$1600,'اليومية العامة'!$J$6:$J$1600,$B490,'اليومية العامة'!$B$6:$B$1600,$R$1)</f>
        <v>0</v>
      </c>
      <c r="T490" s="76">
        <f>SUMIFS('اليومية العامة'!$I$6:$I$1600,'اليومية العامة'!$F$6:$F$1600,$B490,'اليومية العامة'!$B$6:$B$1600,$T$1)</f>
        <v>0</v>
      </c>
      <c r="U490" s="76">
        <f>SUMIFS('اليومية العامة'!$M$6:$M$1600,'اليومية العامة'!$J$6:$J$1600,$B490,'اليومية العامة'!$B$6:$B$1600,$T$1)</f>
        <v>0</v>
      </c>
      <c r="V490" s="76">
        <f>SUMIFS('اليومية العامة'!$I$6:$I$1600,'اليومية العامة'!$F$6:$F$1600,$B490,'اليومية العامة'!$B$6:$B$1600,$V$1)</f>
        <v>0</v>
      </c>
      <c r="W490" s="76">
        <f>SUMIFS('اليومية العامة'!$M$6:$M$1600,'اليومية العامة'!$J$6:$J$1600,$B490,'اليومية العامة'!$B$6:$B$1600,$V$1)</f>
        <v>0</v>
      </c>
      <c r="X490" s="76">
        <f>SUMIFS('اليومية العامة'!$I$6:$I$1600,'اليومية العامة'!$F$6:$F$1600,$B490,'اليومية العامة'!$B$6:$B$1600,$X$1)</f>
        <v>0</v>
      </c>
      <c r="Y490" s="76">
        <f>SUMIFS('اليومية العامة'!$M$6:$M$1600,'اليومية العامة'!$J$6:$J$1600,$B490,'اليومية العامة'!$B$6:$B$1600,$X$1)</f>
        <v>0</v>
      </c>
      <c r="Z490" s="76">
        <f>SUMIFS('اليومية العامة'!$I$6:$I$1600,'اليومية العامة'!$F$6:$F$1600,$B490,'اليومية العامة'!$B$6:$B$1600,$Z$1)</f>
        <v>0</v>
      </c>
      <c r="AA490" s="76">
        <f>SUMIFS('اليومية العامة'!$M$6:$M$1600,'اليومية العامة'!$J$6:$J$1600,$B490,'اليومية العامة'!$B$6:$B$1600,$Z$1)</f>
        <v>0</v>
      </c>
      <c r="AB490" s="76">
        <f>SUMIFS('اليومية العامة'!$I$6:$I$1600,'اليومية العامة'!$F$6:$F$1600,$B490,'اليومية العامة'!$B$6:$B$1600,$AB$1)</f>
        <v>0</v>
      </c>
      <c r="AC490" s="76">
        <f>SUMIFS('اليومية العامة'!$M$6:$M$1600,'اليومية العامة'!$J$6:$J$1600,$B490,'اليومية العامة'!$B$6:$B$1600,$AB$1)</f>
        <v>0</v>
      </c>
      <c r="AD490" s="76">
        <f t="shared" si="24"/>
        <v>0</v>
      </c>
      <c r="AE490" s="76">
        <f t="shared" si="25"/>
        <v>0</v>
      </c>
      <c r="AF490" s="20" t="str">
        <f t="shared" si="26"/>
        <v/>
      </c>
    </row>
    <row r="491" spans="1:32" x14ac:dyDescent="0.25">
      <c r="A491" s="75">
        <f>'دليل الحسابات'!A490</f>
        <v>0</v>
      </c>
      <c r="B491" s="75">
        <f>'دليل الحسابات'!B490</f>
        <v>0</v>
      </c>
      <c r="C491" s="75">
        <f>'دليل الحسابات'!C490</f>
        <v>0</v>
      </c>
      <c r="D491" s="76">
        <f>SUMIFS('القيد الإفتتاحي'!$I$6:$I$1600,'القيد الإفتتاحي'!$F$6:$F$1600,$B491,'القيد الإفتتاحي'!$B$6:$B$1600,$D$1)</f>
        <v>0</v>
      </c>
      <c r="E491" s="76">
        <f>SUMIFS('القيد الإفتتاحي'!$M$6:$M$1600,'القيد الإفتتاحي'!$J$6:$J$1600,$B491,'القيد الإفتتاحي'!$B$6:$B$1600,$D$1)</f>
        <v>0</v>
      </c>
      <c r="F491" s="76">
        <f>SUMIFS('اليومية العامة'!$I$6:$I$1600,'اليومية العامة'!$F$6:$F$1600,$B491,'اليومية العامة'!$B$6:$B$1600,$F$1)</f>
        <v>0</v>
      </c>
      <c r="G491" s="76">
        <f>SUMIFS('اليومية العامة'!$M$6:$M$1600,'اليومية العامة'!$J$6:$J$1600,$B491,'اليومية العامة'!$B$6:$B$1600,$F$1)</f>
        <v>0</v>
      </c>
      <c r="H491" s="76">
        <f>SUMIFS('اليومية العامة'!$I$6:$I$1600,'اليومية العامة'!$F$6:$F$1600,$B491,'اليومية العامة'!$B$6:$B$1600,$H$1)</f>
        <v>0</v>
      </c>
      <c r="I491" s="76">
        <f>SUMIFS('اليومية العامة'!$M$6:$M$1600,'اليومية العامة'!$J$6:$J$1600,$B491,'اليومية العامة'!$B$6:$B$1600,$H$1)</f>
        <v>0</v>
      </c>
      <c r="J491" s="76">
        <f>SUMIFS('اليومية العامة'!$I$6:$I$1600,'اليومية العامة'!$F$6:$F$1600,$B491,'اليومية العامة'!$B$6:$B$1600,$J$1)</f>
        <v>0</v>
      </c>
      <c r="K491" s="76">
        <f>SUMIFS('اليومية العامة'!$M$6:$M$1600,'اليومية العامة'!$J$6:$J$1600,$B491,'اليومية العامة'!$B$6:$B$1600,$J$1)</f>
        <v>0</v>
      </c>
      <c r="L491" s="76">
        <f>SUMIFS('اليومية العامة'!$I$6:$I$1600,'اليومية العامة'!$F$6:$F$1600,$B491,'اليومية العامة'!$B$6:$B$1600,$L$1)</f>
        <v>0</v>
      </c>
      <c r="M491" s="76">
        <f>SUMIFS('اليومية العامة'!$M$6:$M$1600,'اليومية العامة'!$J$6:$J$1600,$B491,'اليومية العامة'!$B$6:$B$1600,$L$1)</f>
        <v>0</v>
      </c>
      <c r="N491" s="76">
        <f>SUMIFS('اليومية العامة'!$I$6:$I$1600,'اليومية العامة'!$F$6:$F$1600,$B491,'اليومية العامة'!$B$6:$B$1600,$N$1)</f>
        <v>0</v>
      </c>
      <c r="O491" s="76">
        <f>SUMIFS('اليومية العامة'!$M$6:$M$1600,'اليومية العامة'!$J$6:$J$1600,$B491,'اليومية العامة'!$B$6:$B$1600,$N$1)</f>
        <v>0</v>
      </c>
      <c r="P491" s="76">
        <f>SUMIFS('اليومية العامة'!$I$6:$I$1600,'اليومية العامة'!$F$6:$F$1600,$B491,'اليومية العامة'!$B$6:$B$1600,$P$1)</f>
        <v>0</v>
      </c>
      <c r="Q491" s="76">
        <f>SUMIFS('اليومية العامة'!$M$6:$M$1600,'اليومية العامة'!$J$6:$J$1600,$B491,'اليومية العامة'!$B$6:$B$1600,$P$1)</f>
        <v>0</v>
      </c>
      <c r="R491" s="76">
        <f>SUMIFS('اليومية العامة'!$I$6:$I$1600,'اليومية العامة'!$F$6:$F$1600,$B491,'اليومية العامة'!$B$6:$B$1600,$R$1)</f>
        <v>0</v>
      </c>
      <c r="S491" s="76">
        <f>SUMIFS('اليومية العامة'!$M$6:$M$1600,'اليومية العامة'!$J$6:$J$1600,$B491,'اليومية العامة'!$B$6:$B$1600,$R$1)</f>
        <v>0</v>
      </c>
      <c r="T491" s="76">
        <f>SUMIFS('اليومية العامة'!$I$6:$I$1600,'اليومية العامة'!$F$6:$F$1600,$B491,'اليومية العامة'!$B$6:$B$1600,$T$1)</f>
        <v>0</v>
      </c>
      <c r="U491" s="76">
        <f>SUMIFS('اليومية العامة'!$M$6:$M$1600,'اليومية العامة'!$J$6:$J$1600,$B491,'اليومية العامة'!$B$6:$B$1600,$T$1)</f>
        <v>0</v>
      </c>
      <c r="V491" s="76">
        <f>SUMIFS('اليومية العامة'!$I$6:$I$1600,'اليومية العامة'!$F$6:$F$1600,$B491,'اليومية العامة'!$B$6:$B$1600,$V$1)</f>
        <v>0</v>
      </c>
      <c r="W491" s="76">
        <f>SUMIFS('اليومية العامة'!$M$6:$M$1600,'اليومية العامة'!$J$6:$J$1600,$B491,'اليومية العامة'!$B$6:$B$1600,$V$1)</f>
        <v>0</v>
      </c>
      <c r="X491" s="76">
        <f>SUMIFS('اليومية العامة'!$I$6:$I$1600,'اليومية العامة'!$F$6:$F$1600,$B491,'اليومية العامة'!$B$6:$B$1600,$X$1)</f>
        <v>0</v>
      </c>
      <c r="Y491" s="76">
        <f>SUMIFS('اليومية العامة'!$M$6:$M$1600,'اليومية العامة'!$J$6:$J$1600,$B491,'اليومية العامة'!$B$6:$B$1600,$X$1)</f>
        <v>0</v>
      </c>
      <c r="Z491" s="76">
        <f>SUMIFS('اليومية العامة'!$I$6:$I$1600,'اليومية العامة'!$F$6:$F$1600,$B491,'اليومية العامة'!$B$6:$B$1600,$Z$1)</f>
        <v>0</v>
      </c>
      <c r="AA491" s="76">
        <f>SUMIFS('اليومية العامة'!$M$6:$M$1600,'اليومية العامة'!$J$6:$J$1600,$B491,'اليومية العامة'!$B$6:$B$1600,$Z$1)</f>
        <v>0</v>
      </c>
      <c r="AB491" s="76">
        <f>SUMIFS('اليومية العامة'!$I$6:$I$1600,'اليومية العامة'!$F$6:$F$1600,$B491,'اليومية العامة'!$B$6:$B$1600,$AB$1)</f>
        <v>0</v>
      </c>
      <c r="AC491" s="76">
        <f>SUMIFS('اليومية العامة'!$M$6:$M$1600,'اليومية العامة'!$J$6:$J$1600,$B491,'اليومية العامة'!$B$6:$B$1600,$AB$1)</f>
        <v>0</v>
      </c>
      <c r="AD491" s="76">
        <f t="shared" si="24"/>
        <v>0</v>
      </c>
      <c r="AE491" s="76">
        <f t="shared" si="25"/>
        <v>0</v>
      </c>
      <c r="AF491" s="20" t="str">
        <f t="shared" si="26"/>
        <v/>
      </c>
    </row>
    <row r="492" spans="1:32" x14ac:dyDescent="0.25">
      <c r="A492" s="75">
        <f>'دليل الحسابات'!A491</f>
        <v>0</v>
      </c>
      <c r="B492" s="75">
        <f>'دليل الحسابات'!B491</f>
        <v>0</v>
      </c>
      <c r="C492" s="75">
        <f>'دليل الحسابات'!C491</f>
        <v>0</v>
      </c>
      <c r="D492" s="76">
        <f>SUMIFS('القيد الإفتتاحي'!$I$6:$I$1600,'القيد الإفتتاحي'!$F$6:$F$1600,$B492,'القيد الإفتتاحي'!$B$6:$B$1600,$D$1)</f>
        <v>0</v>
      </c>
      <c r="E492" s="76">
        <f>SUMIFS('القيد الإفتتاحي'!$M$6:$M$1600,'القيد الإفتتاحي'!$J$6:$J$1600,$B492,'القيد الإفتتاحي'!$B$6:$B$1600,$D$1)</f>
        <v>0</v>
      </c>
      <c r="F492" s="76">
        <f>SUMIFS('اليومية العامة'!$I$6:$I$1600,'اليومية العامة'!$F$6:$F$1600,$B492,'اليومية العامة'!$B$6:$B$1600,$F$1)</f>
        <v>0</v>
      </c>
      <c r="G492" s="76">
        <f>SUMIFS('اليومية العامة'!$M$6:$M$1600,'اليومية العامة'!$J$6:$J$1600,$B492,'اليومية العامة'!$B$6:$B$1600,$F$1)</f>
        <v>0</v>
      </c>
      <c r="H492" s="76">
        <f>SUMIFS('اليومية العامة'!$I$6:$I$1600,'اليومية العامة'!$F$6:$F$1600,$B492,'اليومية العامة'!$B$6:$B$1600,$H$1)</f>
        <v>0</v>
      </c>
      <c r="I492" s="76">
        <f>SUMIFS('اليومية العامة'!$M$6:$M$1600,'اليومية العامة'!$J$6:$J$1600,$B492,'اليومية العامة'!$B$6:$B$1600,$H$1)</f>
        <v>0</v>
      </c>
      <c r="J492" s="76">
        <f>SUMIFS('اليومية العامة'!$I$6:$I$1600,'اليومية العامة'!$F$6:$F$1600,$B492,'اليومية العامة'!$B$6:$B$1600,$J$1)</f>
        <v>0</v>
      </c>
      <c r="K492" s="76">
        <f>SUMIFS('اليومية العامة'!$M$6:$M$1600,'اليومية العامة'!$J$6:$J$1600,$B492,'اليومية العامة'!$B$6:$B$1600,$J$1)</f>
        <v>0</v>
      </c>
      <c r="L492" s="76">
        <f>SUMIFS('اليومية العامة'!$I$6:$I$1600,'اليومية العامة'!$F$6:$F$1600,$B492,'اليومية العامة'!$B$6:$B$1600,$L$1)</f>
        <v>0</v>
      </c>
      <c r="M492" s="76">
        <f>SUMIFS('اليومية العامة'!$M$6:$M$1600,'اليومية العامة'!$J$6:$J$1600,$B492,'اليومية العامة'!$B$6:$B$1600,$L$1)</f>
        <v>0</v>
      </c>
      <c r="N492" s="76">
        <f>SUMIFS('اليومية العامة'!$I$6:$I$1600,'اليومية العامة'!$F$6:$F$1600,$B492,'اليومية العامة'!$B$6:$B$1600,$N$1)</f>
        <v>0</v>
      </c>
      <c r="O492" s="76">
        <f>SUMIFS('اليومية العامة'!$M$6:$M$1600,'اليومية العامة'!$J$6:$J$1600,$B492,'اليومية العامة'!$B$6:$B$1600,$N$1)</f>
        <v>0</v>
      </c>
      <c r="P492" s="76">
        <f>SUMIFS('اليومية العامة'!$I$6:$I$1600,'اليومية العامة'!$F$6:$F$1600,$B492,'اليومية العامة'!$B$6:$B$1600,$P$1)</f>
        <v>0</v>
      </c>
      <c r="Q492" s="76">
        <f>SUMIFS('اليومية العامة'!$M$6:$M$1600,'اليومية العامة'!$J$6:$J$1600,$B492,'اليومية العامة'!$B$6:$B$1600,$P$1)</f>
        <v>0</v>
      </c>
      <c r="R492" s="76">
        <f>SUMIFS('اليومية العامة'!$I$6:$I$1600,'اليومية العامة'!$F$6:$F$1600,$B492,'اليومية العامة'!$B$6:$B$1600,$R$1)</f>
        <v>0</v>
      </c>
      <c r="S492" s="76">
        <f>SUMIFS('اليومية العامة'!$M$6:$M$1600,'اليومية العامة'!$J$6:$J$1600,$B492,'اليومية العامة'!$B$6:$B$1600,$R$1)</f>
        <v>0</v>
      </c>
      <c r="T492" s="76">
        <f>SUMIFS('اليومية العامة'!$I$6:$I$1600,'اليومية العامة'!$F$6:$F$1600,$B492,'اليومية العامة'!$B$6:$B$1600,$T$1)</f>
        <v>0</v>
      </c>
      <c r="U492" s="76">
        <f>SUMIFS('اليومية العامة'!$M$6:$M$1600,'اليومية العامة'!$J$6:$J$1600,$B492,'اليومية العامة'!$B$6:$B$1600,$T$1)</f>
        <v>0</v>
      </c>
      <c r="V492" s="76">
        <f>SUMIFS('اليومية العامة'!$I$6:$I$1600,'اليومية العامة'!$F$6:$F$1600,$B492,'اليومية العامة'!$B$6:$B$1600,$V$1)</f>
        <v>0</v>
      </c>
      <c r="W492" s="76">
        <f>SUMIFS('اليومية العامة'!$M$6:$M$1600,'اليومية العامة'!$J$6:$J$1600,$B492,'اليومية العامة'!$B$6:$B$1600,$V$1)</f>
        <v>0</v>
      </c>
      <c r="X492" s="76">
        <f>SUMIFS('اليومية العامة'!$I$6:$I$1600,'اليومية العامة'!$F$6:$F$1600,$B492,'اليومية العامة'!$B$6:$B$1600,$X$1)</f>
        <v>0</v>
      </c>
      <c r="Y492" s="76">
        <f>SUMIFS('اليومية العامة'!$M$6:$M$1600,'اليومية العامة'!$J$6:$J$1600,$B492,'اليومية العامة'!$B$6:$B$1600,$X$1)</f>
        <v>0</v>
      </c>
      <c r="Z492" s="76">
        <f>SUMIFS('اليومية العامة'!$I$6:$I$1600,'اليومية العامة'!$F$6:$F$1600,$B492,'اليومية العامة'!$B$6:$B$1600,$Z$1)</f>
        <v>0</v>
      </c>
      <c r="AA492" s="76">
        <f>SUMIFS('اليومية العامة'!$M$6:$M$1600,'اليومية العامة'!$J$6:$J$1600,$B492,'اليومية العامة'!$B$6:$B$1600,$Z$1)</f>
        <v>0</v>
      </c>
      <c r="AB492" s="76">
        <f>SUMIFS('اليومية العامة'!$I$6:$I$1600,'اليومية العامة'!$F$6:$F$1600,$B492,'اليومية العامة'!$B$6:$B$1600,$AB$1)</f>
        <v>0</v>
      </c>
      <c r="AC492" s="76">
        <f>SUMIFS('اليومية العامة'!$M$6:$M$1600,'اليومية العامة'!$J$6:$J$1600,$B492,'اليومية العامة'!$B$6:$B$1600,$AB$1)</f>
        <v>0</v>
      </c>
      <c r="AD492" s="76">
        <f t="shared" si="24"/>
        <v>0</v>
      </c>
      <c r="AE492" s="76">
        <f t="shared" si="25"/>
        <v>0</v>
      </c>
      <c r="AF492" s="20" t="str">
        <f t="shared" si="26"/>
        <v/>
      </c>
    </row>
    <row r="493" spans="1:32" x14ac:dyDescent="0.25">
      <c r="A493" s="75">
        <f>'دليل الحسابات'!A492</f>
        <v>0</v>
      </c>
      <c r="B493" s="75">
        <f>'دليل الحسابات'!B492</f>
        <v>0</v>
      </c>
      <c r="C493" s="75">
        <f>'دليل الحسابات'!C492</f>
        <v>0</v>
      </c>
      <c r="D493" s="76">
        <f>SUMIFS('القيد الإفتتاحي'!$I$6:$I$1600,'القيد الإفتتاحي'!$F$6:$F$1600,$B493,'القيد الإفتتاحي'!$B$6:$B$1600,$D$1)</f>
        <v>0</v>
      </c>
      <c r="E493" s="76">
        <f>SUMIFS('القيد الإفتتاحي'!$M$6:$M$1600,'القيد الإفتتاحي'!$J$6:$J$1600,$B493,'القيد الإفتتاحي'!$B$6:$B$1600,$D$1)</f>
        <v>0</v>
      </c>
      <c r="F493" s="76">
        <f>SUMIFS('اليومية العامة'!$I$6:$I$1600,'اليومية العامة'!$F$6:$F$1600,$B493,'اليومية العامة'!$B$6:$B$1600,$F$1)</f>
        <v>0</v>
      </c>
      <c r="G493" s="76">
        <f>SUMIFS('اليومية العامة'!$M$6:$M$1600,'اليومية العامة'!$J$6:$J$1600,$B493,'اليومية العامة'!$B$6:$B$1600,$F$1)</f>
        <v>0</v>
      </c>
      <c r="H493" s="76">
        <f>SUMIFS('اليومية العامة'!$I$6:$I$1600,'اليومية العامة'!$F$6:$F$1600,$B493,'اليومية العامة'!$B$6:$B$1600,$H$1)</f>
        <v>0</v>
      </c>
      <c r="I493" s="76">
        <f>SUMIFS('اليومية العامة'!$M$6:$M$1600,'اليومية العامة'!$J$6:$J$1600,$B493,'اليومية العامة'!$B$6:$B$1600,$H$1)</f>
        <v>0</v>
      </c>
      <c r="J493" s="76">
        <f>SUMIFS('اليومية العامة'!$I$6:$I$1600,'اليومية العامة'!$F$6:$F$1600,$B493,'اليومية العامة'!$B$6:$B$1600,$J$1)</f>
        <v>0</v>
      </c>
      <c r="K493" s="76">
        <f>SUMIFS('اليومية العامة'!$M$6:$M$1600,'اليومية العامة'!$J$6:$J$1600,$B493,'اليومية العامة'!$B$6:$B$1600,$J$1)</f>
        <v>0</v>
      </c>
      <c r="L493" s="76">
        <f>SUMIFS('اليومية العامة'!$I$6:$I$1600,'اليومية العامة'!$F$6:$F$1600,$B493,'اليومية العامة'!$B$6:$B$1600,$L$1)</f>
        <v>0</v>
      </c>
      <c r="M493" s="76">
        <f>SUMIFS('اليومية العامة'!$M$6:$M$1600,'اليومية العامة'!$J$6:$J$1600,$B493,'اليومية العامة'!$B$6:$B$1600,$L$1)</f>
        <v>0</v>
      </c>
      <c r="N493" s="76">
        <f>SUMIFS('اليومية العامة'!$I$6:$I$1600,'اليومية العامة'!$F$6:$F$1600,$B493,'اليومية العامة'!$B$6:$B$1600,$N$1)</f>
        <v>0</v>
      </c>
      <c r="O493" s="76">
        <f>SUMIFS('اليومية العامة'!$M$6:$M$1600,'اليومية العامة'!$J$6:$J$1600,$B493,'اليومية العامة'!$B$6:$B$1600,$N$1)</f>
        <v>0</v>
      </c>
      <c r="P493" s="76">
        <f>SUMIFS('اليومية العامة'!$I$6:$I$1600,'اليومية العامة'!$F$6:$F$1600,$B493,'اليومية العامة'!$B$6:$B$1600,$P$1)</f>
        <v>0</v>
      </c>
      <c r="Q493" s="76">
        <f>SUMIFS('اليومية العامة'!$M$6:$M$1600,'اليومية العامة'!$J$6:$J$1600,$B493,'اليومية العامة'!$B$6:$B$1600,$P$1)</f>
        <v>0</v>
      </c>
      <c r="R493" s="76">
        <f>SUMIFS('اليومية العامة'!$I$6:$I$1600,'اليومية العامة'!$F$6:$F$1600,$B493,'اليومية العامة'!$B$6:$B$1600,$R$1)</f>
        <v>0</v>
      </c>
      <c r="S493" s="76">
        <f>SUMIFS('اليومية العامة'!$M$6:$M$1600,'اليومية العامة'!$J$6:$J$1600,$B493,'اليومية العامة'!$B$6:$B$1600,$R$1)</f>
        <v>0</v>
      </c>
      <c r="T493" s="76">
        <f>SUMIFS('اليومية العامة'!$I$6:$I$1600,'اليومية العامة'!$F$6:$F$1600,$B493,'اليومية العامة'!$B$6:$B$1600,$T$1)</f>
        <v>0</v>
      </c>
      <c r="U493" s="76">
        <f>SUMIFS('اليومية العامة'!$M$6:$M$1600,'اليومية العامة'!$J$6:$J$1600,$B493,'اليومية العامة'!$B$6:$B$1600,$T$1)</f>
        <v>0</v>
      </c>
      <c r="V493" s="76">
        <f>SUMIFS('اليومية العامة'!$I$6:$I$1600,'اليومية العامة'!$F$6:$F$1600,$B493,'اليومية العامة'!$B$6:$B$1600,$V$1)</f>
        <v>0</v>
      </c>
      <c r="W493" s="76">
        <f>SUMIFS('اليومية العامة'!$M$6:$M$1600,'اليومية العامة'!$J$6:$J$1600,$B493,'اليومية العامة'!$B$6:$B$1600,$V$1)</f>
        <v>0</v>
      </c>
      <c r="X493" s="76">
        <f>SUMIFS('اليومية العامة'!$I$6:$I$1600,'اليومية العامة'!$F$6:$F$1600,$B493,'اليومية العامة'!$B$6:$B$1600,$X$1)</f>
        <v>0</v>
      </c>
      <c r="Y493" s="76">
        <f>SUMIFS('اليومية العامة'!$M$6:$M$1600,'اليومية العامة'!$J$6:$J$1600,$B493,'اليومية العامة'!$B$6:$B$1600,$X$1)</f>
        <v>0</v>
      </c>
      <c r="Z493" s="76">
        <f>SUMIFS('اليومية العامة'!$I$6:$I$1600,'اليومية العامة'!$F$6:$F$1600,$B493,'اليومية العامة'!$B$6:$B$1600,$Z$1)</f>
        <v>0</v>
      </c>
      <c r="AA493" s="76">
        <f>SUMIFS('اليومية العامة'!$M$6:$M$1600,'اليومية العامة'!$J$6:$J$1600,$B493,'اليومية العامة'!$B$6:$B$1600,$Z$1)</f>
        <v>0</v>
      </c>
      <c r="AB493" s="76">
        <f>SUMIFS('اليومية العامة'!$I$6:$I$1600,'اليومية العامة'!$F$6:$F$1600,$B493,'اليومية العامة'!$B$6:$B$1600,$AB$1)</f>
        <v>0</v>
      </c>
      <c r="AC493" s="76">
        <f>SUMIFS('اليومية العامة'!$M$6:$M$1600,'اليومية العامة'!$J$6:$J$1600,$B493,'اليومية العامة'!$B$6:$B$1600,$AB$1)</f>
        <v>0</v>
      </c>
      <c r="AD493" s="76">
        <f t="shared" si="24"/>
        <v>0</v>
      </c>
      <c r="AE493" s="76">
        <f t="shared" si="25"/>
        <v>0</v>
      </c>
      <c r="AF493" s="20" t="str">
        <f t="shared" si="26"/>
        <v/>
      </c>
    </row>
    <row r="494" spans="1:32" x14ac:dyDescent="0.25">
      <c r="A494" s="75">
        <f>'دليل الحسابات'!A493</f>
        <v>0</v>
      </c>
      <c r="B494" s="75">
        <f>'دليل الحسابات'!B493</f>
        <v>0</v>
      </c>
      <c r="C494" s="75">
        <f>'دليل الحسابات'!C493</f>
        <v>0</v>
      </c>
      <c r="D494" s="76">
        <f>SUMIFS('القيد الإفتتاحي'!$I$6:$I$1600,'القيد الإفتتاحي'!$F$6:$F$1600,$B494,'القيد الإفتتاحي'!$B$6:$B$1600,$D$1)</f>
        <v>0</v>
      </c>
      <c r="E494" s="76">
        <f>SUMIFS('القيد الإفتتاحي'!$M$6:$M$1600,'القيد الإفتتاحي'!$J$6:$J$1600,$B494,'القيد الإفتتاحي'!$B$6:$B$1600,$D$1)</f>
        <v>0</v>
      </c>
      <c r="F494" s="76">
        <f>SUMIFS('اليومية العامة'!$I$6:$I$1600,'اليومية العامة'!$F$6:$F$1600,$B494,'اليومية العامة'!$B$6:$B$1600,$F$1)</f>
        <v>0</v>
      </c>
      <c r="G494" s="76">
        <f>SUMIFS('اليومية العامة'!$M$6:$M$1600,'اليومية العامة'!$J$6:$J$1600,$B494,'اليومية العامة'!$B$6:$B$1600,$F$1)</f>
        <v>0</v>
      </c>
      <c r="H494" s="76">
        <f>SUMIFS('اليومية العامة'!$I$6:$I$1600,'اليومية العامة'!$F$6:$F$1600,$B494,'اليومية العامة'!$B$6:$B$1600,$H$1)</f>
        <v>0</v>
      </c>
      <c r="I494" s="76">
        <f>SUMIFS('اليومية العامة'!$M$6:$M$1600,'اليومية العامة'!$J$6:$J$1600,$B494,'اليومية العامة'!$B$6:$B$1600,$H$1)</f>
        <v>0</v>
      </c>
      <c r="J494" s="76">
        <f>SUMIFS('اليومية العامة'!$I$6:$I$1600,'اليومية العامة'!$F$6:$F$1600,$B494,'اليومية العامة'!$B$6:$B$1600,$J$1)</f>
        <v>0</v>
      </c>
      <c r="K494" s="76">
        <f>SUMIFS('اليومية العامة'!$M$6:$M$1600,'اليومية العامة'!$J$6:$J$1600,$B494,'اليومية العامة'!$B$6:$B$1600,$J$1)</f>
        <v>0</v>
      </c>
      <c r="L494" s="76">
        <f>SUMIFS('اليومية العامة'!$I$6:$I$1600,'اليومية العامة'!$F$6:$F$1600,$B494,'اليومية العامة'!$B$6:$B$1600,$L$1)</f>
        <v>0</v>
      </c>
      <c r="M494" s="76">
        <f>SUMIFS('اليومية العامة'!$M$6:$M$1600,'اليومية العامة'!$J$6:$J$1600,$B494,'اليومية العامة'!$B$6:$B$1600,$L$1)</f>
        <v>0</v>
      </c>
      <c r="N494" s="76">
        <f>SUMIFS('اليومية العامة'!$I$6:$I$1600,'اليومية العامة'!$F$6:$F$1600,$B494,'اليومية العامة'!$B$6:$B$1600,$N$1)</f>
        <v>0</v>
      </c>
      <c r="O494" s="76">
        <f>SUMIFS('اليومية العامة'!$M$6:$M$1600,'اليومية العامة'!$J$6:$J$1600,$B494,'اليومية العامة'!$B$6:$B$1600,$N$1)</f>
        <v>0</v>
      </c>
      <c r="P494" s="76">
        <f>SUMIFS('اليومية العامة'!$I$6:$I$1600,'اليومية العامة'!$F$6:$F$1600,$B494,'اليومية العامة'!$B$6:$B$1600,$P$1)</f>
        <v>0</v>
      </c>
      <c r="Q494" s="76">
        <f>SUMIFS('اليومية العامة'!$M$6:$M$1600,'اليومية العامة'!$J$6:$J$1600,$B494,'اليومية العامة'!$B$6:$B$1600,$P$1)</f>
        <v>0</v>
      </c>
      <c r="R494" s="76">
        <f>SUMIFS('اليومية العامة'!$I$6:$I$1600,'اليومية العامة'!$F$6:$F$1600,$B494,'اليومية العامة'!$B$6:$B$1600,$R$1)</f>
        <v>0</v>
      </c>
      <c r="S494" s="76">
        <f>SUMIFS('اليومية العامة'!$M$6:$M$1600,'اليومية العامة'!$J$6:$J$1600,$B494,'اليومية العامة'!$B$6:$B$1600,$R$1)</f>
        <v>0</v>
      </c>
      <c r="T494" s="76">
        <f>SUMIFS('اليومية العامة'!$I$6:$I$1600,'اليومية العامة'!$F$6:$F$1600,$B494,'اليومية العامة'!$B$6:$B$1600,$T$1)</f>
        <v>0</v>
      </c>
      <c r="U494" s="76">
        <f>SUMIFS('اليومية العامة'!$M$6:$M$1600,'اليومية العامة'!$J$6:$J$1600,$B494,'اليومية العامة'!$B$6:$B$1600,$T$1)</f>
        <v>0</v>
      </c>
      <c r="V494" s="76">
        <f>SUMIFS('اليومية العامة'!$I$6:$I$1600,'اليومية العامة'!$F$6:$F$1600,$B494,'اليومية العامة'!$B$6:$B$1600,$V$1)</f>
        <v>0</v>
      </c>
      <c r="W494" s="76">
        <f>SUMIFS('اليومية العامة'!$M$6:$M$1600,'اليومية العامة'!$J$6:$J$1600,$B494,'اليومية العامة'!$B$6:$B$1600,$V$1)</f>
        <v>0</v>
      </c>
      <c r="X494" s="76">
        <f>SUMIFS('اليومية العامة'!$I$6:$I$1600,'اليومية العامة'!$F$6:$F$1600,$B494,'اليومية العامة'!$B$6:$B$1600,$X$1)</f>
        <v>0</v>
      </c>
      <c r="Y494" s="76">
        <f>SUMIFS('اليومية العامة'!$M$6:$M$1600,'اليومية العامة'!$J$6:$J$1600,$B494,'اليومية العامة'!$B$6:$B$1600,$X$1)</f>
        <v>0</v>
      </c>
      <c r="Z494" s="76">
        <f>SUMIFS('اليومية العامة'!$I$6:$I$1600,'اليومية العامة'!$F$6:$F$1600,$B494,'اليومية العامة'!$B$6:$B$1600,$Z$1)</f>
        <v>0</v>
      </c>
      <c r="AA494" s="76">
        <f>SUMIFS('اليومية العامة'!$M$6:$M$1600,'اليومية العامة'!$J$6:$J$1600,$B494,'اليومية العامة'!$B$6:$B$1600,$Z$1)</f>
        <v>0</v>
      </c>
      <c r="AB494" s="76">
        <f>SUMIFS('اليومية العامة'!$I$6:$I$1600,'اليومية العامة'!$F$6:$F$1600,$B494,'اليومية العامة'!$B$6:$B$1600,$AB$1)</f>
        <v>0</v>
      </c>
      <c r="AC494" s="76">
        <f>SUMIFS('اليومية العامة'!$M$6:$M$1600,'اليومية العامة'!$J$6:$J$1600,$B494,'اليومية العامة'!$B$6:$B$1600,$AB$1)</f>
        <v>0</v>
      </c>
      <c r="AD494" s="76">
        <f t="shared" si="24"/>
        <v>0</v>
      </c>
      <c r="AE494" s="76">
        <f t="shared" si="25"/>
        <v>0</v>
      </c>
      <c r="AF494" s="20" t="str">
        <f t="shared" si="26"/>
        <v/>
      </c>
    </row>
    <row r="495" spans="1:32" x14ac:dyDescent="0.25">
      <c r="A495" s="75">
        <f>'دليل الحسابات'!A494</f>
        <v>0</v>
      </c>
      <c r="B495" s="75">
        <f>'دليل الحسابات'!B494</f>
        <v>0</v>
      </c>
      <c r="C495" s="75">
        <f>'دليل الحسابات'!C494</f>
        <v>0</v>
      </c>
      <c r="D495" s="76">
        <f>SUMIFS('القيد الإفتتاحي'!$I$6:$I$1600,'القيد الإفتتاحي'!$F$6:$F$1600,$B495,'القيد الإفتتاحي'!$B$6:$B$1600,$D$1)</f>
        <v>0</v>
      </c>
      <c r="E495" s="76">
        <f>SUMIFS('القيد الإفتتاحي'!$M$6:$M$1600,'القيد الإفتتاحي'!$J$6:$J$1600,$B495,'القيد الإفتتاحي'!$B$6:$B$1600,$D$1)</f>
        <v>0</v>
      </c>
      <c r="F495" s="76">
        <f>SUMIFS('اليومية العامة'!$I$6:$I$1600,'اليومية العامة'!$F$6:$F$1600,$B495,'اليومية العامة'!$B$6:$B$1600,$F$1)</f>
        <v>0</v>
      </c>
      <c r="G495" s="76">
        <f>SUMIFS('اليومية العامة'!$M$6:$M$1600,'اليومية العامة'!$J$6:$J$1600,$B495,'اليومية العامة'!$B$6:$B$1600,$F$1)</f>
        <v>0</v>
      </c>
      <c r="H495" s="76">
        <f>SUMIFS('اليومية العامة'!$I$6:$I$1600,'اليومية العامة'!$F$6:$F$1600,$B495,'اليومية العامة'!$B$6:$B$1600,$H$1)</f>
        <v>0</v>
      </c>
      <c r="I495" s="76">
        <f>SUMIFS('اليومية العامة'!$M$6:$M$1600,'اليومية العامة'!$J$6:$J$1600,$B495,'اليومية العامة'!$B$6:$B$1600,$H$1)</f>
        <v>0</v>
      </c>
      <c r="J495" s="76">
        <f>SUMIFS('اليومية العامة'!$I$6:$I$1600,'اليومية العامة'!$F$6:$F$1600,$B495,'اليومية العامة'!$B$6:$B$1600,$J$1)</f>
        <v>0</v>
      </c>
      <c r="K495" s="76">
        <f>SUMIFS('اليومية العامة'!$M$6:$M$1600,'اليومية العامة'!$J$6:$J$1600,$B495,'اليومية العامة'!$B$6:$B$1600,$J$1)</f>
        <v>0</v>
      </c>
      <c r="L495" s="76">
        <f>SUMIFS('اليومية العامة'!$I$6:$I$1600,'اليومية العامة'!$F$6:$F$1600,$B495,'اليومية العامة'!$B$6:$B$1600,$L$1)</f>
        <v>0</v>
      </c>
      <c r="M495" s="76">
        <f>SUMIFS('اليومية العامة'!$M$6:$M$1600,'اليومية العامة'!$J$6:$J$1600,$B495,'اليومية العامة'!$B$6:$B$1600,$L$1)</f>
        <v>0</v>
      </c>
      <c r="N495" s="76">
        <f>SUMIFS('اليومية العامة'!$I$6:$I$1600,'اليومية العامة'!$F$6:$F$1600,$B495,'اليومية العامة'!$B$6:$B$1600,$N$1)</f>
        <v>0</v>
      </c>
      <c r="O495" s="76">
        <f>SUMIFS('اليومية العامة'!$M$6:$M$1600,'اليومية العامة'!$J$6:$J$1600,$B495,'اليومية العامة'!$B$6:$B$1600,$N$1)</f>
        <v>0</v>
      </c>
      <c r="P495" s="76">
        <f>SUMIFS('اليومية العامة'!$I$6:$I$1600,'اليومية العامة'!$F$6:$F$1600,$B495,'اليومية العامة'!$B$6:$B$1600,$P$1)</f>
        <v>0</v>
      </c>
      <c r="Q495" s="76">
        <f>SUMIFS('اليومية العامة'!$M$6:$M$1600,'اليومية العامة'!$J$6:$J$1600,$B495,'اليومية العامة'!$B$6:$B$1600,$P$1)</f>
        <v>0</v>
      </c>
      <c r="R495" s="76">
        <f>SUMIFS('اليومية العامة'!$I$6:$I$1600,'اليومية العامة'!$F$6:$F$1600,$B495,'اليومية العامة'!$B$6:$B$1600,$R$1)</f>
        <v>0</v>
      </c>
      <c r="S495" s="76">
        <f>SUMIFS('اليومية العامة'!$M$6:$M$1600,'اليومية العامة'!$J$6:$J$1600,$B495,'اليومية العامة'!$B$6:$B$1600,$R$1)</f>
        <v>0</v>
      </c>
      <c r="T495" s="76">
        <f>SUMIFS('اليومية العامة'!$I$6:$I$1600,'اليومية العامة'!$F$6:$F$1600,$B495,'اليومية العامة'!$B$6:$B$1600,$T$1)</f>
        <v>0</v>
      </c>
      <c r="U495" s="76">
        <f>SUMIFS('اليومية العامة'!$M$6:$M$1600,'اليومية العامة'!$J$6:$J$1600,$B495,'اليومية العامة'!$B$6:$B$1600,$T$1)</f>
        <v>0</v>
      </c>
      <c r="V495" s="76">
        <f>SUMIFS('اليومية العامة'!$I$6:$I$1600,'اليومية العامة'!$F$6:$F$1600,$B495,'اليومية العامة'!$B$6:$B$1600,$V$1)</f>
        <v>0</v>
      </c>
      <c r="W495" s="76">
        <f>SUMIFS('اليومية العامة'!$M$6:$M$1600,'اليومية العامة'!$J$6:$J$1600,$B495,'اليومية العامة'!$B$6:$B$1600,$V$1)</f>
        <v>0</v>
      </c>
      <c r="X495" s="76">
        <f>SUMIFS('اليومية العامة'!$I$6:$I$1600,'اليومية العامة'!$F$6:$F$1600,$B495,'اليومية العامة'!$B$6:$B$1600,$X$1)</f>
        <v>0</v>
      </c>
      <c r="Y495" s="76">
        <f>SUMIFS('اليومية العامة'!$M$6:$M$1600,'اليومية العامة'!$J$6:$J$1600,$B495,'اليومية العامة'!$B$6:$B$1600,$X$1)</f>
        <v>0</v>
      </c>
      <c r="Z495" s="76">
        <f>SUMIFS('اليومية العامة'!$I$6:$I$1600,'اليومية العامة'!$F$6:$F$1600,$B495,'اليومية العامة'!$B$6:$B$1600,$Z$1)</f>
        <v>0</v>
      </c>
      <c r="AA495" s="76">
        <f>SUMIFS('اليومية العامة'!$M$6:$M$1600,'اليومية العامة'!$J$6:$J$1600,$B495,'اليومية العامة'!$B$6:$B$1600,$Z$1)</f>
        <v>0</v>
      </c>
      <c r="AB495" s="76">
        <f>SUMIFS('اليومية العامة'!$I$6:$I$1600,'اليومية العامة'!$F$6:$F$1600,$B495,'اليومية العامة'!$B$6:$B$1600,$AB$1)</f>
        <v>0</v>
      </c>
      <c r="AC495" s="76">
        <f>SUMIFS('اليومية العامة'!$M$6:$M$1600,'اليومية العامة'!$J$6:$J$1600,$B495,'اليومية العامة'!$B$6:$B$1600,$AB$1)</f>
        <v>0</v>
      </c>
      <c r="AD495" s="76">
        <f t="shared" ref="AD495:AD499" si="27">SUMIF($F$2:$AC$2,$AD$2,F495:AC495)</f>
        <v>0</v>
      </c>
      <c r="AE495" s="76">
        <f t="shared" ref="AE495:AE499" si="28">SUMIF($F$2:$AC$2,$AE$2,F495:AC495)</f>
        <v>0</v>
      </c>
      <c r="AF495" s="20" t="str">
        <f t="shared" ref="AF495:AF499" si="29">IF(AD495+AE495&gt;0,TRUE,"")</f>
        <v/>
      </c>
    </row>
    <row r="496" spans="1:32" x14ac:dyDescent="0.25">
      <c r="A496" s="75">
        <f>'دليل الحسابات'!A495</f>
        <v>0</v>
      </c>
      <c r="B496" s="75">
        <f>'دليل الحسابات'!B495</f>
        <v>0</v>
      </c>
      <c r="C496" s="75">
        <f>'دليل الحسابات'!C495</f>
        <v>0</v>
      </c>
      <c r="D496" s="76">
        <f>SUMIFS('القيد الإفتتاحي'!$I$6:$I$1600,'القيد الإفتتاحي'!$F$6:$F$1600,$B496,'القيد الإفتتاحي'!$B$6:$B$1600,$D$1)</f>
        <v>0</v>
      </c>
      <c r="E496" s="76">
        <f>SUMIFS('القيد الإفتتاحي'!$M$6:$M$1600,'القيد الإفتتاحي'!$J$6:$J$1600,$B496,'القيد الإفتتاحي'!$B$6:$B$1600,$D$1)</f>
        <v>0</v>
      </c>
      <c r="F496" s="76">
        <f>SUMIFS('اليومية العامة'!$I$6:$I$1600,'اليومية العامة'!$F$6:$F$1600,$B496,'اليومية العامة'!$B$6:$B$1600,$F$1)</f>
        <v>0</v>
      </c>
      <c r="G496" s="76">
        <f>SUMIFS('اليومية العامة'!$M$6:$M$1600,'اليومية العامة'!$J$6:$J$1600,$B496,'اليومية العامة'!$B$6:$B$1600,$F$1)</f>
        <v>0</v>
      </c>
      <c r="H496" s="76">
        <f>SUMIFS('اليومية العامة'!$I$6:$I$1600,'اليومية العامة'!$F$6:$F$1600,$B496,'اليومية العامة'!$B$6:$B$1600,$H$1)</f>
        <v>0</v>
      </c>
      <c r="I496" s="76">
        <f>SUMIFS('اليومية العامة'!$M$6:$M$1600,'اليومية العامة'!$J$6:$J$1600,$B496,'اليومية العامة'!$B$6:$B$1600,$H$1)</f>
        <v>0</v>
      </c>
      <c r="J496" s="76">
        <f>SUMIFS('اليومية العامة'!$I$6:$I$1600,'اليومية العامة'!$F$6:$F$1600,$B496,'اليومية العامة'!$B$6:$B$1600,$J$1)</f>
        <v>0</v>
      </c>
      <c r="K496" s="76">
        <f>SUMIFS('اليومية العامة'!$M$6:$M$1600,'اليومية العامة'!$J$6:$J$1600,$B496,'اليومية العامة'!$B$6:$B$1600,$J$1)</f>
        <v>0</v>
      </c>
      <c r="L496" s="76">
        <f>SUMIFS('اليومية العامة'!$I$6:$I$1600,'اليومية العامة'!$F$6:$F$1600,$B496,'اليومية العامة'!$B$6:$B$1600,$L$1)</f>
        <v>0</v>
      </c>
      <c r="M496" s="76">
        <f>SUMIFS('اليومية العامة'!$M$6:$M$1600,'اليومية العامة'!$J$6:$J$1600,$B496,'اليومية العامة'!$B$6:$B$1600,$L$1)</f>
        <v>0</v>
      </c>
      <c r="N496" s="76">
        <f>SUMIFS('اليومية العامة'!$I$6:$I$1600,'اليومية العامة'!$F$6:$F$1600,$B496,'اليومية العامة'!$B$6:$B$1600,$N$1)</f>
        <v>0</v>
      </c>
      <c r="O496" s="76">
        <f>SUMIFS('اليومية العامة'!$M$6:$M$1600,'اليومية العامة'!$J$6:$J$1600,$B496,'اليومية العامة'!$B$6:$B$1600,$N$1)</f>
        <v>0</v>
      </c>
      <c r="P496" s="76">
        <f>SUMIFS('اليومية العامة'!$I$6:$I$1600,'اليومية العامة'!$F$6:$F$1600,$B496,'اليومية العامة'!$B$6:$B$1600,$P$1)</f>
        <v>0</v>
      </c>
      <c r="Q496" s="76">
        <f>SUMIFS('اليومية العامة'!$M$6:$M$1600,'اليومية العامة'!$J$6:$J$1600,$B496,'اليومية العامة'!$B$6:$B$1600,$P$1)</f>
        <v>0</v>
      </c>
      <c r="R496" s="76">
        <f>SUMIFS('اليومية العامة'!$I$6:$I$1600,'اليومية العامة'!$F$6:$F$1600,$B496,'اليومية العامة'!$B$6:$B$1600,$R$1)</f>
        <v>0</v>
      </c>
      <c r="S496" s="76">
        <f>SUMIFS('اليومية العامة'!$M$6:$M$1600,'اليومية العامة'!$J$6:$J$1600,$B496,'اليومية العامة'!$B$6:$B$1600,$R$1)</f>
        <v>0</v>
      </c>
      <c r="T496" s="76">
        <f>SUMIFS('اليومية العامة'!$I$6:$I$1600,'اليومية العامة'!$F$6:$F$1600,$B496,'اليومية العامة'!$B$6:$B$1600,$T$1)</f>
        <v>0</v>
      </c>
      <c r="U496" s="76">
        <f>SUMIFS('اليومية العامة'!$M$6:$M$1600,'اليومية العامة'!$J$6:$J$1600,$B496,'اليومية العامة'!$B$6:$B$1600,$T$1)</f>
        <v>0</v>
      </c>
      <c r="V496" s="76">
        <f>SUMIFS('اليومية العامة'!$I$6:$I$1600,'اليومية العامة'!$F$6:$F$1600,$B496,'اليومية العامة'!$B$6:$B$1600,$V$1)</f>
        <v>0</v>
      </c>
      <c r="W496" s="76">
        <f>SUMIFS('اليومية العامة'!$M$6:$M$1600,'اليومية العامة'!$J$6:$J$1600,$B496,'اليومية العامة'!$B$6:$B$1600,$V$1)</f>
        <v>0</v>
      </c>
      <c r="X496" s="76">
        <f>SUMIFS('اليومية العامة'!$I$6:$I$1600,'اليومية العامة'!$F$6:$F$1600,$B496,'اليومية العامة'!$B$6:$B$1600,$X$1)</f>
        <v>0</v>
      </c>
      <c r="Y496" s="76">
        <f>SUMIFS('اليومية العامة'!$M$6:$M$1600,'اليومية العامة'!$J$6:$J$1600,$B496,'اليومية العامة'!$B$6:$B$1600,$X$1)</f>
        <v>0</v>
      </c>
      <c r="Z496" s="76">
        <f>SUMIFS('اليومية العامة'!$I$6:$I$1600,'اليومية العامة'!$F$6:$F$1600,$B496,'اليومية العامة'!$B$6:$B$1600,$Z$1)</f>
        <v>0</v>
      </c>
      <c r="AA496" s="76">
        <f>SUMIFS('اليومية العامة'!$M$6:$M$1600,'اليومية العامة'!$J$6:$J$1600,$B496,'اليومية العامة'!$B$6:$B$1600,$Z$1)</f>
        <v>0</v>
      </c>
      <c r="AB496" s="76">
        <f>SUMIFS('اليومية العامة'!$I$6:$I$1600,'اليومية العامة'!$F$6:$F$1600,$B496,'اليومية العامة'!$B$6:$B$1600,$AB$1)</f>
        <v>0</v>
      </c>
      <c r="AC496" s="76">
        <f>SUMIFS('اليومية العامة'!$M$6:$M$1600,'اليومية العامة'!$J$6:$J$1600,$B496,'اليومية العامة'!$B$6:$B$1600,$AB$1)</f>
        <v>0</v>
      </c>
      <c r="AD496" s="76">
        <f t="shared" si="27"/>
        <v>0</v>
      </c>
      <c r="AE496" s="76">
        <f t="shared" si="28"/>
        <v>0</v>
      </c>
      <c r="AF496" s="20" t="str">
        <f t="shared" si="29"/>
        <v/>
      </c>
    </row>
    <row r="497" spans="1:32" x14ac:dyDescent="0.25">
      <c r="A497" s="75">
        <f>'دليل الحسابات'!A496</f>
        <v>0</v>
      </c>
      <c r="B497" s="75">
        <f>'دليل الحسابات'!B496</f>
        <v>0</v>
      </c>
      <c r="C497" s="75">
        <f>'دليل الحسابات'!C496</f>
        <v>0</v>
      </c>
      <c r="D497" s="76">
        <f>SUMIFS('القيد الإفتتاحي'!$I$6:$I$1600,'القيد الإفتتاحي'!$F$6:$F$1600,$B497,'القيد الإفتتاحي'!$B$6:$B$1600,$D$1)</f>
        <v>0</v>
      </c>
      <c r="E497" s="76">
        <f>SUMIFS('القيد الإفتتاحي'!$M$6:$M$1600,'القيد الإفتتاحي'!$J$6:$J$1600,$B497,'القيد الإفتتاحي'!$B$6:$B$1600,$D$1)</f>
        <v>0</v>
      </c>
      <c r="F497" s="76">
        <f>SUMIFS('اليومية العامة'!$I$6:$I$1600,'اليومية العامة'!$F$6:$F$1600,$B497,'اليومية العامة'!$B$6:$B$1600,$F$1)</f>
        <v>0</v>
      </c>
      <c r="G497" s="76">
        <f>SUMIFS('اليومية العامة'!$M$6:$M$1600,'اليومية العامة'!$J$6:$J$1600,$B497,'اليومية العامة'!$B$6:$B$1600,$F$1)</f>
        <v>0</v>
      </c>
      <c r="H497" s="76">
        <f>SUMIFS('اليومية العامة'!$I$6:$I$1600,'اليومية العامة'!$F$6:$F$1600,$B497,'اليومية العامة'!$B$6:$B$1600,$H$1)</f>
        <v>0</v>
      </c>
      <c r="I497" s="76">
        <f>SUMIFS('اليومية العامة'!$M$6:$M$1600,'اليومية العامة'!$J$6:$J$1600,$B497,'اليومية العامة'!$B$6:$B$1600,$H$1)</f>
        <v>0</v>
      </c>
      <c r="J497" s="76">
        <f>SUMIFS('اليومية العامة'!$I$6:$I$1600,'اليومية العامة'!$F$6:$F$1600,$B497,'اليومية العامة'!$B$6:$B$1600,$J$1)</f>
        <v>0</v>
      </c>
      <c r="K497" s="76">
        <f>SUMIFS('اليومية العامة'!$M$6:$M$1600,'اليومية العامة'!$J$6:$J$1600,$B497,'اليومية العامة'!$B$6:$B$1600,$J$1)</f>
        <v>0</v>
      </c>
      <c r="L497" s="76">
        <f>SUMIFS('اليومية العامة'!$I$6:$I$1600,'اليومية العامة'!$F$6:$F$1600,$B497,'اليومية العامة'!$B$6:$B$1600,$L$1)</f>
        <v>0</v>
      </c>
      <c r="M497" s="76">
        <f>SUMIFS('اليومية العامة'!$M$6:$M$1600,'اليومية العامة'!$J$6:$J$1600,$B497,'اليومية العامة'!$B$6:$B$1600,$L$1)</f>
        <v>0</v>
      </c>
      <c r="N497" s="76">
        <f>SUMIFS('اليومية العامة'!$I$6:$I$1600,'اليومية العامة'!$F$6:$F$1600,$B497,'اليومية العامة'!$B$6:$B$1600,$N$1)</f>
        <v>0</v>
      </c>
      <c r="O497" s="76">
        <f>SUMIFS('اليومية العامة'!$M$6:$M$1600,'اليومية العامة'!$J$6:$J$1600,$B497,'اليومية العامة'!$B$6:$B$1600,$N$1)</f>
        <v>0</v>
      </c>
      <c r="P497" s="76">
        <f>SUMIFS('اليومية العامة'!$I$6:$I$1600,'اليومية العامة'!$F$6:$F$1600,$B497,'اليومية العامة'!$B$6:$B$1600,$P$1)</f>
        <v>0</v>
      </c>
      <c r="Q497" s="76">
        <f>SUMIFS('اليومية العامة'!$M$6:$M$1600,'اليومية العامة'!$J$6:$J$1600,$B497,'اليومية العامة'!$B$6:$B$1600,$P$1)</f>
        <v>0</v>
      </c>
      <c r="R497" s="76">
        <f>SUMIFS('اليومية العامة'!$I$6:$I$1600,'اليومية العامة'!$F$6:$F$1600,$B497,'اليومية العامة'!$B$6:$B$1600,$R$1)</f>
        <v>0</v>
      </c>
      <c r="S497" s="76">
        <f>SUMIFS('اليومية العامة'!$M$6:$M$1600,'اليومية العامة'!$J$6:$J$1600,$B497,'اليومية العامة'!$B$6:$B$1600,$R$1)</f>
        <v>0</v>
      </c>
      <c r="T497" s="76">
        <f>SUMIFS('اليومية العامة'!$I$6:$I$1600,'اليومية العامة'!$F$6:$F$1600,$B497,'اليومية العامة'!$B$6:$B$1600,$T$1)</f>
        <v>0</v>
      </c>
      <c r="U497" s="76">
        <f>SUMIFS('اليومية العامة'!$M$6:$M$1600,'اليومية العامة'!$J$6:$J$1600,$B497,'اليومية العامة'!$B$6:$B$1600,$T$1)</f>
        <v>0</v>
      </c>
      <c r="V497" s="76">
        <f>SUMIFS('اليومية العامة'!$I$6:$I$1600,'اليومية العامة'!$F$6:$F$1600,$B497,'اليومية العامة'!$B$6:$B$1600,$V$1)</f>
        <v>0</v>
      </c>
      <c r="W497" s="76">
        <f>SUMIFS('اليومية العامة'!$M$6:$M$1600,'اليومية العامة'!$J$6:$J$1600,$B497,'اليومية العامة'!$B$6:$B$1600,$V$1)</f>
        <v>0</v>
      </c>
      <c r="X497" s="76">
        <f>SUMIFS('اليومية العامة'!$I$6:$I$1600,'اليومية العامة'!$F$6:$F$1600,$B497,'اليومية العامة'!$B$6:$B$1600,$X$1)</f>
        <v>0</v>
      </c>
      <c r="Y497" s="76">
        <f>SUMIFS('اليومية العامة'!$M$6:$M$1600,'اليومية العامة'!$J$6:$J$1600,$B497,'اليومية العامة'!$B$6:$B$1600,$X$1)</f>
        <v>0</v>
      </c>
      <c r="Z497" s="76">
        <f>SUMIFS('اليومية العامة'!$I$6:$I$1600,'اليومية العامة'!$F$6:$F$1600,$B497,'اليومية العامة'!$B$6:$B$1600,$Z$1)</f>
        <v>0</v>
      </c>
      <c r="AA497" s="76">
        <f>SUMIFS('اليومية العامة'!$M$6:$M$1600,'اليومية العامة'!$J$6:$J$1600,$B497,'اليومية العامة'!$B$6:$B$1600,$Z$1)</f>
        <v>0</v>
      </c>
      <c r="AB497" s="76">
        <f>SUMIFS('اليومية العامة'!$I$6:$I$1600,'اليومية العامة'!$F$6:$F$1600,$B497,'اليومية العامة'!$B$6:$B$1600,$AB$1)</f>
        <v>0</v>
      </c>
      <c r="AC497" s="76">
        <f>SUMIFS('اليومية العامة'!$M$6:$M$1600,'اليومية العامة'!$J$6:$J$1600,$B497,'اليومية العامة'!$B$6:$B$1600,$AB$1)</f>
        <v>0</v>
      </c>
      <c r="AD497" s="76">
        <f t="shared" si="27"/>
        <v>0</v>
      </c>
      <c r="AE497" s="76">
        <f t="shared" si="28"/>
        <v>0</v>
      </c>
      <c r="AF497" s="20" t="str">
        <f t="shared" si="29"/>
        <v/>
      </c>
    </row>
    <row r="498" spans="1:32" x14ac:dyDescent="0.25">
      <c r="A498" s="75">
        <f>'دليل الحسابات'!A497</f>
        <v>0</v>
      </c>
      <c r="B498" s="75">
        <f>'دليل الحسابات'!B497</f>
        <v>0</v>
      </c>
      <c r="C498" s="75">
        <f>'دليل الحسابات'!C497</f>
        <v>0</v>
      </c>
      <c r="D498" s="76">
        <f>SUMIFS('القيد الإفتتاحي'!$I$6:$I$1600,'القيد الإفتتاحي'!$F$6:$F$1600,$B498,'القيد الإفتتاحي'!$B$6:$B$1600,$D$1)</f>
        <v>0</v>
      </c>
      <c r="E498" s="76">
        <f>SUMIFS('القيد الإفتتاحي'!$M$6:$M$1600,'القيد الإفتتاحي'!$J$6:$J$1600,$B498,'القيد الإفتتاحي'!$B$6:$B$1600,$D$1)</f>
        <v>0</v>
      </c>
      <c r="F498" s="76">
        <f>SUMIFS('اليومية العامة'!$I$6:$I$1600,'اليومية العامة'!$F$6:$F$1600,$B498,'اليومية العامة'!$B$6:$B$1600,$F$1)</f>
        <v>0</v>
      </c>
      <c r="G498" s="76">
        <f>SUMIFS('اليومية العامة'!$M$6:$M$1600,'اليومية العامة'!$J$6:$J$1600,$B498,'اليومية العامة'!$B$6:$B$1600,$F$1)</f>
        <v>0</v>
      </c>
      <c r="H498" s="76">
        <f>SUMIFS('اليومية العامة'!$I$6:$I$1600,'اليومية العامة'!$F$6:$F$1600,$B498,'اليومية العامة'!$B$6:$B$1600,$H$1)</f>
        <v>0</v>
      </c>
      <c r="I498" s="76">
        <f>SUMIFS('اليومية العامة'!$M$6:$M$1600,'اليومية العامة'!$J$6:$J$1600,$B498,'اليومية العامة'!$B$6:$B$1600,$H$1)</f>
        <v>0</v>
      </c>
      <c r="J498" s="76">
        <f>SUMIFS('اليومية العامة'!$I$6:$I$1600,'اليومية العامة'!$F$6:$F$1600,$B498,'اليومية العامة'!$B$6:$B$1600,$J$1)</f>
        <v>0</v>
      </c>
      <c r="K498" s="76">
        <f>SUMIFS('اليومية العامة'!$M$6:$M$1600,'اليومية العامة'!$J$6:$J$1600,$B498,'اليومية العامة'!$B$6:$B$1600,$J$1)</f>
        <v>0</v>
      </c>
      <c r="L498" s="76">
        <f>SUMIFS('اليومية العامة'!$I$6:$I$1600,'اليومية العامة'!$F$6:$F$1600,$B498,'اليومية العامة'!$B$6:$B$1600,$L$1)</f>
        <v>0</v>
      </c>
      <c r="M498" s="76">
        <f>SUMIFS('اليومية العامة'!$M$6:$M$1600,'اليومية العامة'!$J$6:$J$1600,$B498,'اليومية العامة'!$B$6:$B$1600,$L$1)</f>
        <v>0</v>
      </c>
      <c r="N498" s="76">
        <f>SUMIFS('اليومية العامة'!$I$6:$I$1600,'اليومية العامة'!$F$6:$F$1600,$B498,'اليومية العامة'!$B$6:$B$1600,$N$1)</f>
        <v>0</v>
      </c>
      <c r="O498" s="76">
        <f>SUMIFS('اليومية العامة'!$M$6:$M$1600,'اليومية العامة'!$J$6:$J$1600,$B498,'اليومية العامة'!$B$6:$B$1600,$N$1)</f>
        <v>0</v>
      </c>
      <c r="P498" s="76">
        <f>SUMIFS('اليومية العامة'!$I$6:$I$1600,'اليومية العامة'!$F$6:$F$1600,$B498,'اليومية العامة'!$B$6:$B$1600,$P$1)</f>
        <v>0</v>
      </c>
      <c r="Q498" s="76">
        <f>SUMIFS('اليومية العامة'!$M$6:$M$1600,'اليومية العامة'!$J$6:$J$1600,$B498,'اليومية العامة'!$B$6:$B$1600,$P$1)</f>
        <v>0</v>
      </c>
      <c r="R498" s="76">
        <f>SUMIFS('اليومية العامة'!$I$6:$I$1600,'اليومية العامة'!$F$6:$F$1600,$B498,'اليومية العامة'!$B$6:$B$1600,$R$1)</f>
        <v>0</v>
      </c>
      <c r="S498" s="76">
        <f>SUMIFS('اليومية العامة'!$M$6:$M$1600,'اليومية العامة'!$J$6:$J$1600,$B498,'اليومية العامة'!$B$6:$B$1600,$R$1)</f>
        <v>0</v>
      </c>
      <c r="T498" s="76">
        <f>SUMIFS('اليومية العامة'!$I$6:$I$1600,'اليومية العامة'!$F$6:$F$1600,$B498,'اليومية العامة'!$B$6:$B$1600,$T$1)</f>
        <v>0</v>
      </c>
      <c r="U498" s="76">
        <f>SUMIFS('اليومية العامة'!$M$6:$M$1600,'اليومية العامة'!$J$6:$J$1600,$B498,'اليومية العامة'!$B$6:$B$1600,$T$1)</f>
        <v>0</v>
      </c>
      <c r="V498" s="76">
        <f>SUMIFS('اليومية العامة'!$I$6:$I$1600,'اليومية العامة'!$F$6:$F$1600,$B498,'اليومية العامة'!$B$6:$B$1600,$V$1)</f>
        <v>0</v>
      </c>
      <c r="W498" s="76">
        <f>SUMIFS('اليومية العامة'!$M$6:$M$1600,'اليومية العامة'!$J$6:$J$1600,$B498,'اليومية العامة'!$B$6:$B$1600,$V$1)</f>
        <v>0</v>
      </c>
      <c r="X498" s="76">
        <f>SUMIFS('اليومية العامة'!$I$6:$I$1600,'اليومية العامة'!$F$6:$F$1600,$B498,'اليومية العامة'!$B$6:$B$1600,$X$1)</f>
        <v>0</v>
      </c>
      <c r="Y498" s="76">
        <f>SUMIFS('اليومية العامة'!$M$6:$M$1600,'اليومية العامة'!$J$6:$J$1600,$B498,'اليومية العامة'!$B$6:$B$1600,$X$1)</f>
        <v>0</v>
      </c>
      <c r="Z498" s="76">
        <f>SUMIFS('اليومية العامة'!$I$6:$I$1600,'اليومية العامة'!$F$6:$F$1600,$B498,'اليومية العامة'!$B$6:$B$1600,$Z$1)</f>
        <v>0</v>
      </c>
      <c r="AA498" s="76">
        <f>SUMIFS('اليومية العامة'!$M$6:$M$1600,'اليومية العامة'!$J$6:$J$1600,$B498,'اليومية العامة'!$B$6:$B$1600,$Z$1)</f>
        <v>0</v>
      </c>
      <c r="AB498" s="76">
        <f>SUMIFS('اليومية العامة'!$I$6:$I$1600,'اليومية العامة'!$F$6:$F$1600,$B498,'اليومية العامة'!$B$6:$B$1600,$AB$1)</f>
        <v>0</v>
      </c>
      <c r="AC498" s="76">
        <f>SUMIFS('اليومية العامة'!$M$6:$M$1600,'اليومية العامة'!$J$6:$J$1600,$B498,'اليومية العامة'!$B$6:$B$1600,$AB$1)</f>
        <v>0</v>
      </c>
      <c r="AD498" s="76">
        <f t="shared" si="27"/>
        <v>0</v>
      </c>
      <c r="AE498" s="76">
        <f t="shared" si="28"/>
        <v>0</v>
      </c>
      <c r="AF498" s="20" t="str">
        <f t="shared" si="29"/>
        <v/>
      </c>
    </row>
    <row r="499" spans="1:32" x14ac:dyDescent="0.25">
      <c r="A499" s="75">
        <f>'دليل الحسابات'!A498</f>
        <v>0</v>
      </c>
      <c r="B499" s="75">
        <f>'دليل الحسابات'!B498</f>
        <v>0</v>
      </c>
      <c r="C499" s="75">
        <f>'دليل الحسابات'!C498</f>
        <v>0</v>
      </c>
      <c r="D499" s="76">
        <f>SUMIFS('القيد الإفتتاحي'!$I$6:$I$1600,'القيد الإفتتاحي'!$F$6:$F$1600,$B499,'القيد الإفتتاحي'!$B$6:$B$1600,$D$1)</f>
        <v>0</v>
      </c>
      <c r="E499" s="76">
        <f>SUMIFS('القيد الإفتتاحي'!$M$6:$M$1600,'القيد الإفتتاحي'!$J$6:$J$1600,$B499,'القيد الإفتتاحي'!$B$6:$B$1600,$D$1)</f>
        <v>0</v>
      </c>
      <c r="F499" s="76">
        <f>SUMIFS('اليومية العامة'!$I$6:$I$1600,'اليومية العامة'!$F$6:$F$1600,$B499,'اليومية العامة'!$B$6:$B$1600,$F$1)</f>
        <v>0</v>
      </c>
      <c r="G499" s="76">
        <f>SUMIFS('اليومية العامة'!$M$6:$M$1600,'اليومية العامة'!$J$6:$J$1600,$B499,'اليومية العامة'!$B$6:$B$1600,$F$1)</f>
        <v>0</v>
      </c>
      <c r="H499" s="76">
        <f>SUMIFS('اليومية العامة'!$I$6:$I$1600,'اليومية العامة'!$F$6:$F$1600,$B499,'اليومية العامة'!$B$6:$B$1600,$H$1)</f>
        <v>0</v>
      </c>
      <c r="I499" s="76">
        <f>SUMIFS('اليومية العامة'!$M$6:$M$1600,'اليومية العامة'!$J$6:$J$1600,$B499,'اليومية العامة'!$B$6:$B$1600,$H$1)</f>
        <v>0</v>
      </c>
      <c r="J499" s="76">
        <f>SUMIFS('اليومية العامة'!$I$6:$I$1600,'اليومية العامة'!$F$6:$F$1600,$B499,'اليومية العامة'!$B$6:$B$1600,$J$1)</f>
        <v>0</v>
      </c>
      <c r="K499" s="76">
        <f>SUMIFS('اليومية العامة'!$M$6:$M$1600,'اليومية العامة'!$J$6:$J$1600,$B499,'اليومية العامة'!$B$6:$B$1600,$J$1)</f>
        <v>0</v>
      </c>
      <c r="L499" s="76">
        <f>SUMIFS('اليومية العامة'!$I$6:$I$1600,'اليومية العامة'!$F$6:$F$1600,$B499,'اليومية العامة'!$B$6:$B$1600,$L$1)</f>
        <v>0</v>
      </c>
      <c r="M499" s="76">
        <f>SUMIFS('اليومية العامة'!$M$6:$M$1600,'اليومية العامة'!$J$6:$J$1600,$B499,'اليومية العامة'!$B$6:$B$1600,$L$1)</f>
        <v>0</v>
      </c>
      <c r="N499" s="76">
        <f>SUMIFS('اليومية العامة'!$I$6:$I$1600,'اليومية العامة'!$F$6:$F$1600,$B499,'اليومية العامة'!$B$6:$B$1600,$N$1)</f>
        <v>0</v>
      </c>
      <c r="O499" s="76">
        <f>SUMIFS('اليومية العامة'!$M$6:$M$1600,'اليومية العامة'!$J$6:$J$1600,$B499,'اليومية العامة'!$B$6:$B$1600,$N$1)</f>
        <v>0</v>
      </c>
      <c r="P499" s="76">
        <f>SUMIFS('اليومية العامة'!$I$6:$I$1600,'اليومية العامة'!$F$6:$F$1600,$B499,'اليومية العامة'!$B$6:$B$1600,$P$1)</f>
        <v>0</v>
      </c>
      <c r="Q499" s="76">
        <f>SUMIFS('اليومية العامة'!$M$6:$M$1600,'اليومية العامة'!$J$6:$J$1600,$B499,'اليومية العامة'!$B$6:$B$1600,$P$1)</f>
        <v>0</v>
      </c>
      <c r="R499" s="76">
        <f>SUMIFS('اليومية العامة'!$I$6:$I$1600,'اليومية العامة'!$F$6:$F$1600,$B499,'اليومية العامة'!$B$6:$B$1600,$R$1)</f>
        <v>0</v>
      </c>
      <c r="S499" s="76">
        <f>SUMIFS('اليومية العامة'!$M$6:$M$1600,'اليومية العامة'!$J$6:$J$1600,$B499,'اليومية العامة'!$B$6:$B$1600,$R$1)</f>
        <v>0</v>
      </c>
      <c r="T499" s="76">
        <f>SUMIFS('اليومية العامة'!$I$6:$I$1600,'اليومية العامة'!$F$6:$F$1600,$B499,'اليومية العامة'!$B$6:$B$1600,$T$1)</f>
        <v>0</v>
      </c>
      <c r="U499" s="76">
        <f>SUMIFS('اليومية العامة'!$M$6:$M$1600,'اليومية العامة'!$J$6:$J$1600,$B499,'اليومية العامة'!$B$6:$B$1600,$T$1)</f>
        <v>0</v>
      </c>
      <c r="V499" s="76">
        <f>SUMIFS('اليومية العامة'!$I$6:$I$1600,'اليومية العامة'!$F$6:$F$1600,$B499,'اليومية العامة'!$B$6:$B$1600,$V$1)</f>
        <v>0</v>
      </c>
      <c r="W499" s="76">
        <f>SUMIFS('اليومية العامة'!$M$6:$M$1600,'اليومية العامة'!$J$6:$J$1600,$B499,'اليومية العامة'!$B$6:$B$1600,$V$1)</f>
        <v>0</v>
      </c>
      <c r="X499" s="76">
        <f>SUMIFS('اليومية العامة'!$I$6:$I$1600,'اليومية العامة'!$F$6:$F$1600,$B499,'اليومية العامة'!$B$6:$B$1600,$X$1)</f>
        <v>0</v>
      </c>
      <c r="Y499" s="76">
        <f>SUMIFS('اليومية العامة'!$M$6:$M$1600,'اليومية العامة'!$J$6:$J$1600,$B499,'اليومية العامة'!$B$6:$B$1600,$X$1)</f>
        <v>0</v>
      </c>
      <c r="Z499" s="76">
        <f>SUMIFS('اليومية العامة'!$I$6:$I$1600,'اليومية العامة'!$F$6:$F$1600,$B499,'اليومية العامة'!$B$6:$B$1600,$Z$1)</f>
        <v>0</v>
      </c>
      <c r="AA499" s="76">
        <f>SUMIFS('اليومية العامة'!$M$6:$M$1600,'اليومية العامة'!$J$6:$J$1600,$B499,'اليومية العامة'!$B$6:$B$1600,$Z$1)</f>
        <v>0</v>
      </c>
      <c r="AB499" s="76">
        <f>SUMIFS('اليومية العامة'!$I$6:$I$1600,'اليومية العامة'!$F$6:$F$1600,$B499,'اليومية العامة'!$B$6:$B$1600,$AB$1)</f>
        <v>0</v>
      </c>
      <c r="AC499" s="76">
        <f>SUMIFS('اليومية العامة'!$M$6:$M$1600,'اليومية العامة'!$J$6:$J$1600,$B499,'اليومية العامة'!$B$6:$B$1600,$AB$1)</f>
        <v>0</v>
      </c>
      <c r="AD499" s="76">
        <f t="shared" si="27"/>
        <v>0</v>
      </c>
      <c r="AE499" s="76">
        <f t="shared" si="28"/>
        <v>0</v>
      </c>
      <c r="AF499" s="20" t="str">
        <f t="shared" si="29"/>
        <v/>
      </c>
    </row>
    <row r="500" spans="1:32" ht="28.5" customHeight="1" thickBot="1" x14ac:dyDescent="0.3">
      <c r="A500" s="78"/>
      <c r="B500" s="78"/>
      <c r="C500" s="78" t="s">
        <v>122</v>
      </c>
      <c r="D500" s="79">
        <f>SUM(D4:D499)</f>
        <v>0</v>
      </c>
      <c r="E500" s="79">
        <f t="shared" ref="E500:AE500" si="30">SUM(E4:E499)</f>
        <v>0</v>
      </c>
      <c r="F500" s="79">
        <f t="shared" si="30"/>
        <v>0</v>
      </c>
      <c r="G500" s="79">
        <f t="shared" si="30"/>
        <v>0</v>
      </c>
      <c r="H500" s="79">
        <f t="shared" si="30"/>
        <v>0</v>
      </c>
      <c r="I500" s="79">
        <f t="shared" si="30"/>
        <v>0</v>
      </c>
      <c r="J500" s="79">
        <f t="shared" si="30"/>
        <v>0</v>
      </c>
      <c r="K500" s="79">
        <f t="shared" si="30"/>
        <v>0</v>
      </c>
      <c r="L500" s="79">
        <f t="shared" si="30"/>
        <v>0</v>
      </c>
      <c r="M500" s="79">
        <f t="shared" si="30"/>
        <v>0</v>
      </c>
      <c r="N500" s="79">
        <f t="shared" si="30"/>
        <v>0</v>
      </c>
      <c r="O500" s="79">
        <f t="shared" si="30"/>
        <v>0</v>
      </c>
      <c r="P500" s="79">
        <f t="shared" si="30"/>
        <v>0</v>
      </c>
      <c r="Q500" s="79">
        <f t="shared" si="30"/>
        <v>0</v>
      </c>
      <c r="R500" s="79">
        <f t="shared" si="30"/>
        <v>0</v>
      </c>
      <c r="S500" s="79">
        <f t="shared" si="30"/>
        <v>0</v>
      </c>
      <c r="T500" s="79">
        <f t="shared" si="30"/>
        <v>0</v>
      </c>
      <c r="U500" s="79">
        <f t="shared" si="30"/>
        <v>0</v>
      </c>
      <c r="V500" s="79">
        <f t="shared" si="30"/>
        <v>0</v>
      </c>
      <c r="W500" s="79">
        <f t="shared" si="30"/>
        <v>0</v>
      </c>
      <c r="X500" s="79">
        <f t="shared" si="30"/>
        <v>0</v>
      </c>
      <c r="Y500" s="79">
        <f t="shared" si="30"/>
        <v>0</v>
      </c>
      <c r="Z500" s="79">
        <f t="shared" si="30"/>
        <v>0</v>
      </c>
      <c r="AA500" s="79">
        <f t="shared" si="30"/>
        <v>0</v>
      </c>
      <c r="AB500" s="79">
        <f t="shared" si="30"/>
        <v>0</v>
      </c>
      <c r="AC500" s="79">
        <f t="shared" si="30"/>
        <v>0</v>
      </c>
      <c r="AD500" s="79">
        <f t="shared" si="30"/>
        <v>0</v>
      </c>
      <c r="AE500" s="79">
        <f t="shared" si="30"/>
        <v>0</v>
      </c>
      <c r="AF500" s="20" t="str">
        <f>IF(AD500+AE500&gt;0,TRUE,"")</f>
        <v/>
      </c>
    </row>
    <row r="501" spans="1:32" x14ac:dyDescent="0.25">
      <c r="D501" s="188" t="b">
        <f>D500=E500</f>
        <v>1</v>
      </c>
      <c r="E501" s="188"/>
      <c r="F501" s="188" t="b">
        <f>F500=G500</f>
        <v>1</v>
      </c>
      <c r="G501" s="188"/>
      <c r="H501" s="188" t="b">
        <f>H500=I500</f>
        <v>1</v>
      </c>
      <c r="I501" s="188"/>
      <c r="J501" s="188" t="b">
        <f>J500=K500</f>
        <v>1</v>
      </c>
      <c r="K501" s="188"/>
      <c r="L501" s="188" t="b">
        <f>L500=M500</f>
        <v>1</v>
      </c>
      <c r="M501" s="188"/>
      <c r="N501" s="188" t="b">
        <f>N500=O500</f>
        <v>1</v>
      </c>
      <c r="O501" s="188"/>
      <c r="P501" s="188" t="b">
        <f>P500=Q500</f>
        <v>1</v>
      </c>
      <c r="Q501" s="188"/>
      <c r="R501" s="188" t="b">
        <f>R500=S500</f>
        <v>1</v>
      </c>
      <c r="S501" s="188"/>
      <c r="T501" s="188" t="b">
        <f>T500=U500</f>
        <v>1</v>
      </c>
      <c r="U501" s="188"/>
      <c r="V501" s="188" t="b">
        <f>V500=W500</f>
        <v>1</v>
      </c>
      <c r="W501" s="188"/>
      <c r="X501" s="188" t="b">
        <f>X500=Y500</f>
        <v>1</v>
      </c>
      <c r="Y501" s="188"/>
      <c r="Z501" s="188" t="b">
        <f>Z500=AA500</f>
        <v>1</v>
      </c>
      <c r="AA501" s="188"/>
      <c r="AB501" s="188" t="b">
        <f>AB500=AC500</f>
        <v>1</v>
      </c>
      <c r="AC501" s="188"/>
      <c r="AD501" s="188" t="b">
        <f>AD500=AE500</f>
        <v>1</v>
      </c>
      <c r="AE501" s="188"/>
      <c r="AF501" s="20" t="b">
        <f>IF(AD501+AE501&gt;0,TRUE,"")</f>
        <v>1</v>
      </c>
    </row>
  </sheetData>
  <autoFilter ref="A3:AF501" xr:uid="{00000000-0009-0000-0000-000005000000}"/>
  <mergeCells count="31">
    <mergeCell ref="A1:A2"/>
    <mergeCell ref="X501:Y501"/>
    <mergeCell ref="Z501:AA501"/>
    <mergeCell ref="AB501:AC501"/>
    <mergeCell ref="AD501:AE501"/>
    <mergeCell ref="N501:O501"/>
    <mergeCell ref="P501:Q501"/>
    <mergeCell ref="R501:S501"/>
    <mergeCell ref="T501:U501"/>
    <mergeCell ref="V501:W501"/>
    <mergeCell ref="D501:E501"/>
    <mergeCell ref="F501:G501"/>
    <mergeCell ref="H501:I501"/>
    <mergeCell ref="J501:K501"/>
    <mergeCell ref="L501:M501"/>
    <mergeCell ref="B1:B2"/>
    <mergeCell ref="C1:C2"/>
    <mergeCell ref="AB1:AC1"/>
    <mergeCell ref="AD1:AE1"/>
    <mergeCell ref="P1:Q1"/>
    <mergeCell ref="R1:S1"/>
    <mergeCell ref="T1:U1"/>
    <mergeCell ref="V1:W1"/>
    <mergeCell ref="X1:Y1"/>
    <mergeCell ref="Z1:AA1"/>
    <mergeCell ref="N1:O1"/>
    <mergeCell ref="F1:G1"/>
    <mergeCell ref="H1:I1"/>
    <mergeCell ref="J1:K1"/>
    <mergeCell ref="L1:M1"/>
    <mergeCell ref="D1:E1"/>
  </mergeCells>
  <conditionalFormatting sqref="D501:AE501">
    <cfRule type="cellIs" dxfId="8" priority="4" operator="equal">
      <formula>TRUE</formula>
    </cfRule>
    <cfRule type="containsText" dxfId="7" priority="5" operator="containsText" text="false">
      <formula>NOT(ISERROR(SEARCH("false",D501)))</formula>
    </cfRule>
  </conditionalFormatting>
  <conditionalFormatting sqref="A4:AE4 D5:AE353 A5:C499">
    <cfRule type="expression" dxfId="6" priority="3">
      <formula>MOD(ROW(),2)</formula>
    </cfRule>
  </conditionalFormatting>
  <conditionalFormatting sqref="D354:AE366">
    <cfRule type="expression" dxfId="5" priority="2">
      <formula>MOD(ROW(),2)</formula>
    </cfRule>
  </conditionalFormatting>
  <conditionalFormatting sqref="D367:AE499">
    <cfRule type="expression" dxfId="4" priority="1">
      <formula>MOD(ROW(),2)</formula>
    </cfRule>
  </conditionalFormatting>
  <hyperlinks>
    <hyperlink ref="B1:B2" location="الرئيسية!B7" display="رقم الحساب" xr:uid="{00000000-0004-0000-0500-000000000000}"/>
    <hyperlink ref="A1:A2" location="الرئيسية!B7" display="رقم الحساب" xr:uid="{00000000-0004-0000-0500-000001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16"/>
  <sheetViews>
    <sheetView rightToLeft="1" view="pageBreakPreview" zoomScaleNormal="100" zoomScaleSheetLayoutView="100" workbookViewId="0">
      <pane xSplit="3" ySplit="3" topLeftCell="D52" activePane="bottomRight" state="frozen"/>
      <selection pane="topRight" activeCell="D1" sqref="D1"/>
      <selection pane="bottomLeft" activeCell="A4" sqref="A4"/>
      <selection pane="bottomRight" activeCell="F341" sqref="F341"/>
    </sheetView>
  </sheetViews>
  <sheetFormatPr defaultColWidth="9" defaultRowHeight="13.8" x14ac:dyDescent="0.25"/>
  <cols>
    <col min="1" max="1" width="2" style="9" bestFit="1" customWidth="1"/>
    <col min="2" max="2" width="9.09765625" style="9" bestFit="1" customWidth="1"/>
    <col min="3" max="3" width="31.3984375" style="9" bestFit="1" customWidth="1"/>
    <col min="4" max="11" width="12.69921875" style="9" bestFit="1" customWidth="1"/>
    <col min="12" max="12" width="4.59765625" style="20" bestFit="1" customWidth="1"/>
    <col min="13" max="13" width="9" style="9"/>
    <col min="14" max="14" width="4" style="9" bestFit="1" customWidth="1"/>
    <col min="15" max="15" width="17.5" style="9" bestFit="1" customWidth="1"/>
    <col min="16" max="16384" width="9" style="9"/>
  </cols>
  <sheetData>
    <row r="1" spans="1:12" x14ac:dyDescent="0.25">
      <c r="A1" s="189" t="s">
        <v>0</v>
      </c>
      <c r="B1" s="191" t="s">
        <v>2</v>
      </c>
      <c r="C1" s="191" t="s">
        <v>121</v>
      </c>
      <c r="D1" s="191" t="s">
        <v>106</v>
      </c>
      <c r="E1" s="191"/>
      <c r="F1" s="191" t="s">
        <v>120</v>
      </c>
      <c r="G1" s="191"/>
      <c r="H1" s="191" t="s">
        <v>118</v>
      </c>
      <c r="I1" s="191"/>
      <c r="J1" s="191" t="s">
        <v>119</v>
      </c>
      <c r="K1" s="192"/>
    </row>
    <row r="2" spans="1:12" x14ac:dyDescent="0.25">
      <c r="A2" s="190"/>
      <c r="B2" s="194"/>
      <c r="C2" s="194"/>
      <c r="D2" s="80" t="s">
        <v>6</v>
      </c>
      <c r="E2" s="80" t="s">
        <v>7</v>
      </c>
      <c r="F2" s="80" t="s">
        <v>6</v>
      </c>
      <c r="G2" s="80" t="s">
        <v>7</v>
      </c>
      <c r="H2" s="80" t="s">
        <v>6</v>
      </c>
      <c r="I2" s="80" t="s">
        <v>7</v>
      </c>
      <c r="J2" s="80" t="s">
        <v>6</v>
      </c>
      <c r="K2" s="81" t="s">
        <v>7</v>
      </c>
    </row>
    <row r="3" spans="1:12" x14ac:dyDescent="0.25">
      <c r="A3" s="21"/>
      <c r="B3" s="21"/>
      <c r="C3" s="21"/>
      <c r="D3" s="21"/>
      <c r="E3" s="21"/>
      <c r="F3" s="21"/>
      <c r="G3" s="21"/>
      <c r="H3" s="21"/>
      <c r="I3" s="21"/>
      <c r="J3" s="21"/>
      <c r="K3" s="21"/>
    </row>
    <row r="4" spans="1:12" x14ac:dyDescent="0.25">
      <c r="A4" s="9">
        <f>'الأستاذ العام'!A4</f>
        <v>1</v>
      </c>
      <c r="B4" s="9">
        <f>'الأستاذ العام'!B4</f>
        <v>10000000</v>
      </c>
      <c r="C4" s="9" t="str">
        <f>'الأستاذ العام'!C4</f>
        <v>الأصول</v>
      </c>
      <c r="D4" s="19">
        <f>'الأستاذ العام'!D4</f>
        <v>0</v>
      </c>
      <c r="E4" s="19">
        <f>'الأستاذ العام'!E4</f>
        <v>0</v>
      </c>
      <c r="F4" s="19">
        <f>'الأستاذ العام'!AD4</f>
        <v>0</v>
      </c>
      <c r="G4" s="19">
        <f>'الأستاذ العام'!AE4</f>
        <v>0</v>
      </c>
      <c r="H4" s="19">
        <f>D4+F4</f>
        <v>0</v>
      </c>
      <c r="I4" s="19">
        <f>E4+G4</f>
        <v>0</v>
      </c>
      <c r="J4" s="19">
        <f>IF(H4&gt;I4,H4-I4,0)</f>
        <v>0</v>
      </c>
      <c r="K4" s="19">
        <f>IF(I4&gt;H4,I4-H4,0)</f>
        <v>0</v>
      </c>
      <c r="L4" s="22" t="str">
        <f>IF(J4+K4&gt;0,TRUE,"")</f>
        <v/>
      </c>
    </row>
    <row r="5" spans="1:12" x14ac:dyDescent="0.25">
      <c r="A5" s="9">
        <f>'الأستاذ العام'!A5</f>
        <v>2</v>
      </c>
      <c r="B5" s="9">
        <f>'الأستاذ العام'!B5</f>
        <v>11000000</v>
      </c>
      <c r="C5" s="9" t="str">
        <f>'الأستاذ العام'!C5</f>
        <v>الأصول المتداولة</v>
      </c>
      <c r="D5" s="19">
        <f>'الأستاذ العام'!D5</f>
        <v>0</v>
      </c>
      <c r="E5" s="19">
        <f>'الأستاذ العام'!E5</f>
        <v>0</v>
      </c>
      <c r="F5" s="19">
        <f>'الأستاذ العام'!AD5</f>
        <v>0</v>
      </c>
      <c r="G5" s="19">
        <f>'الأستاذ العام'!AE5</f>
        <v>0</v>
      </c>
      <c r="H5" s="19">
        <f t="shared" ref="H5:H68" si="0">D5+F5</f>
        <v>0</v>
      </c>
      <c r="I5" s="19">
        <f t="shared" ref="I5:I68" si="1">E5+G5</f>
        <v>0</v>
      </c>
      <c r="J5" s="19">
        <f t="shared" ref="J5:J68" si="2">IF(H5&gt;I5,H5-I5,0)</f>
        <v>0</v>
      </c>
      <c r="K5" s="19">
        <f t="shared" ref="K5:K68" si="3">IF(I5&gt;H5,I5-H5,0)</f>
        <v>0</v>
      </c>
      <c r="L5" s="22" t="str">
        <f t="shared" ref="L5:L68" si="4">IF(J5+K5&gt;0,TRUE,"")</f>
        <v/>
      </c>
    </row>
    <row r="6" spans="1:12" x14ac:dyDescent="0.25">
      <c r="A6" s="9">
        <f>'الأستاذ العام'!A6</f>
        <v>3</v>
      </c>
      <c r="B6" s="9">
        <f>'الأستاذ العام'!B6</f>
        <v>11100000</v>
      </c>
      <c r="C6" s="9" t="str">
        <f>'الأستاذ العام'!C6</f>
        <v>النقدية</v>
      </c>
      <c r="D6" s="19">
        <f>'الأستاذ العام'!D6</f>
        <v>0</v>
      </c>
      <c r="E6" s="19">
        <f>'الأستاذ العام'!E6</f>
        <v>0</v>
      </c>
      <c r="F6" s="19">
        <f>'الأستاذ العام'!AD6</f>
        <v>0</v>
      </c>
      <c r="G6" s="19">
        <f>'الأستاذ العام'!AE6</f>
        <v>0</v>
      </c>
      <c r="H6" s="19">
        <f t="shared" si="0"/>
        <v>0</v>
      </c>
      <c r="I6" s="19">
        <f t="shared" si="1"/>
        <v>0</v>
      </c>
      <c r="J6" s="19">
        <f t="shared" si="2"/>
        <v>0</v>
      </c>
      <c r="K6" s="19">
        <f t="shared" si="3"/>
        <v>0</v>
      </c>
      <c r="L6" s="22" t="str">
        <f t="shared" si="4"/>
        <v/>
      </c>
    </row>
    <row r="7" spans="1:12" x14ac:dyDescent="0.25">
      <c r="A7" s="9">
        <f>'الأستاذ العام'!A7</f>
        <v>4</v>
      </c>
      <c r="B7" s="9">
        <f>'الأستاذ العام'!B7</f>
        <v>11101000</v>
      </c>
      <c r="C7" s="9" t="str">
        <f>'الأستاذ العام'!C7</f>
        <v>النقدية بالصندوق</v>
      </c>
      <c r="D7" s="19">
        <f>'الأستاذ العام'!D7</f>
        <v>0</v>
      </c>
      <c r="E7" s="19">
        <f>'الأستاذ العام'!E7</f>
        <v>0</v>
      </c>
      <c r="F7" s="19">
        <f>'الأستاذ العام'!AD7</f>
        <v>0</v>
      </c>
      <c r="G7" s="19">
        <f>'الأستاذ العام'!AE7</f>
        <v>0</v>
      </c>
      <c r="H7" s="19">
        <f t="shared" si="0"/>
        <v>0</v>
      </c>
      <c r="I7" s="19">
        <f t="shared" si="1"/>
        <v>0</v>
      </c>
      <c r="J7" s="19">
        <f t="shared" si="2"/>
        <v>0</v>
      </c>
      <c r="K7" s="19">
        <f t="shared" si="3"/>
        <v>0</v>
      </c>
      <c r="L7" s="22" t="str">
        <f t="shared" si="4"/>
        <v/>
      </c>
    </row>
    <row r="8" spans="1:12" x14ac:dyDescent="0.25">
      <c r="A8" s="9">
        <f>'الأستاذ العام'!A8</f>
        <v>5</v>
      </c>
      <c r="B8" s="9">
        <f>'الأستاذ العام'!B8</f>
        <v>11101001</v>
      </c>
      <c r="C8" s="9" t="str">
        <f>'الأستاذ العام'!C8</f>
        <v>النقدية بالصندوق رقم 1</v>
      </c>
      <c r="D8" s="19">
        <f>'الأستاذ العام'!D8</f>
        <v>0</v>
      </c>
      <c r="E8" s="19">
        <f>'الأستاذ العام'!E8</f>
        <v>0</v>
      </c>
      <c r="F8" s="19">
        <f>'الأستاذ العام'!AD8</f>
        <v>0</v>
      </c>
      <c r="G8" s="19">
        <f>'الأستاذ العام'!AE8</f>
        <v>0</v>
      </c>
      <c r="H8" s="19">
        <f t="shared" si="0"/>
        <v>0</v>
      </c>
      <c r="I8" s="19">
        <f t="shared" si="1"/>
        <v>0</v>
      </c>
      <c r="J8" s="19">
        <f t="shared" si="2"/>
        <v>0</v>
      </c>
      <c r="K8" s="19">
        <f t="shared" si="3"/>
        <v>0</v>
      </c>
      <c r="L8" s="22" t="str">
        <f t="shared" si="4"/>
        <v/>
      </c>
    </row>
    <row r="9" spans="1:12" x14ac:dyDescent="0.25">
      <c r="A9" s="9">
        <f>'الأستاذ العام'!A9</f>
        <v>5</v>
      </c>
      <c r="B9" s="9">
        <f>'الأستاذ العام'!B9</f>
        <v>11101002</v>
      </c>
      <c r="C9" s="9" t="str">
        <f>'الأستاذ العام'!C9</f>
        <v>النقدية بالصندوق رقم 2</v>
      </c>
      <c r="D9" s="19">
        <f>'الأستاذ العام'!D9</f>
        <v>0</v>
      </c>
      <c r="E9" s="19">
        <f>'الأستاذ العام'!E9</f>
        <v>0</v>
      </c>
      <c r="F9" s="19">
        <f>'الأستاذ العام'!AD9</f>
        <v>0</v>
      </c>
      <c r="G9" s="19">
        <f>'الأستاذ العام'!AE9</f>
        <v>0</v>
      </c>
      <c r="H9" s="19">
        <f t="shared" si="0"/>
        <v>0</v>
      </c>
      <c r="I9" s="19">
        <f t="shared" si="1"/>
        <v>0</v>
      </c>
      <c r="J9" s="19">
        <f t="shared" si="2"/>
        <v>0</v>
      </c>
      <c r="K9" s="19">
        <f t="shared" si="3"/>
        <v>0</v>
      </c>
      <c r="L9" s="22" t="str">
        <f t="shared" si="4"/>
        <v/>
      </c>
    </row>
    <row r="10" spans="1:12" x14ac:dyDescent="0.25">
      <c r="A10" s="9">
        <f>'الأستاذ العام'!A10</f>
        <v>5</v>
      </c>
      <c r="B10" s="9">
        <f>'الأستاذ العام'!B10</f>
        <v>11101003</v>
      </c>
      <c r="C10" s="9" t="str">
        <f>'الأستاذ العام'!C10</f>
        <v>النقدية بالصندوق رقم 3</v>
      </c>
      <c r="D10" s="19">
        <f>'الأستاذ العام'!D10</f>
        <v>0</v>
      </c>
      <c r="E10" s="19">
        <f>'الأستاذ العام'!E10</f>
        <v>0</v>
      </c>
      <c r="F10" s="19">
        <f>'الأستاذ العام'!AD10</f>
        <v>0</v>
      </c>
      <c r="G10" s="19">
        <f>'الأستاذ العام'!AE10</f>
        <v>0</v>
      </c>
      <c r="H10" s="19">
        <f t="shared" si="0"/>
        <v>0</v>
      </c>
      <c r="I10" s="19">
        <f t="shared" si="1"/>
        <v>0</v>
      </c>
      <c r="J10" s="19">
        <f t="shared" si="2"/>
        <v>0</v>
      </c>
      <c r="K10" s="19">
        <f t="shared" si="3"/>
        <v>0</v>
      </c>
      <c r="L10" s="22" t="str">
        <f t="shared" si="4"/>
        <v/>
      </c>
    </row>
    <row r="11" spans="1:12" x14ac:dyDescent="0.25">
      <c r="A11" s="9">
        <f>'الأستاذ العام'!A11</f>
        <v>4</v>
      </c>
      <c r="B11" s="9">
        <f>'الأستاذ العام'!B11</f>
        <v>11102000</v>
      </c>
      <c r="C11" s="9" t="str">
        <f>'الأستاذ العام'!C11</f>
        <v>النقدية البنوك</v>
      </c>
      <c r="D11" s="19">
        <f>'الأستاذ العام'!D11</f>
        <v>0</v>
      </c>
      <c r="E11" s="19">
        <f>'الأستاذ العام'!E11</f>
        <v>0</v>
      </c>
      <c r="F11" s="19">
        <f>'الأستاذ العام'!AD11</f>
        <v>0</v>
      </c>
      <c r="G11" s="19">
        <f>'الأستاذ العام'!AE11</f>
        <v>0</v>
      </c>
      <c r="H11" s="19">
        <f t="shared" si="0"/>
        <v>0</v>
      </c>
      <c r="I11" s="19">
        <f t="shared" si="1"/>
        <v>0</v>
      </c>
      <c r="J11" s="19">
        <f t="shared" si="2"/>
        <v>0</v>
      </c>
      <c r="K11" s="19">
        <f t="shared" si="3"/>
        <v>0</v>
      </c>
      <c r="L11" s="22" t="str">
        <f t="shared" si="4"/>
        <v/>
      </c>
    </row>
    <row r="12" spans="1:12" x14ac:dyDescent="0.25">
      <c r="A12" s="9">
        <f>'الأستاذ العام'!A12</f>
        <v>5</v>
      </c>
      <c r="B12" s="9">
        <f>'الأستاذ العام'!B12</f>
        <v>11102001</v>
      </c>
      <c r="C12" s="9" t="str">
        <f>'الأستاذ العام'!C12</f>
        <v>اسم الحساب ...........</v>
      </c>
      <c r="D12" s="19">
        <f>'الأستاذ العام'!D12</f>
        <v>0</v>
      </c>
      <c r="E12" s="19">
        <f>'الأستاذ العام'!E12</f>
        <v>0</v>
      </c>
      <c r="F12" s="19">
        <f>'الأستاذ العام'!AD12</f>
        <v>0</v>
      </c>
      <c r="G12" s="19">
        <f>'الأستاذ العام'!AE12</f>
        <v>0</v>
      </c>
      <c r="H12" s="19">
        <f t="shared" si="0"/>
        <v>0</v>
      </c>
      <c r="I12" s="19">
        <f t="shared" si="1"/>
        <v>0</v>
      </c>
      <c r="J12" s="19">
        <f t="shared" si="2"/>
        <v>0</v>
      </c>
      <c r="K12" s="19">
        <f t="shared" si="3"/>
        <v>0</v>
      </c>
      <c r="L12" s="22" t="str">
        <f t="shared" si="4"/>
        <v/>
      </c>
    </row>
    <row r="13" spans="1:12" x14ac:dyDescent="0.25">
      <c r="A13" s="9">
        <f>'الأستاذ العام'!A13</f>
        <v>5</v>
      </c>
      <c r="B13" s="9">
        <f>'الأستاذ العام'!B13</f>
        <v>11102002</v>
      </c>
      <c r="C13" s="9" t="str">
        <f>'الأستاذ العام'!C13</f>
        <v>اسم الحساب ...........</v>
      </c>
      <c r="D13" s="19">
        <f>'الأستاذ العام'!D13</f>
        <v>0</v>
      </c>
      <c r="E13" s="19">
        <f>'الأستاذ العام'!E13</f>
        <v>0</v>
      </c>
      <c r="F13" s="19">
        <f>'الأستاذ العام'!AD13</f>
        <v>0</v>
      </c>
      <c r="G13" s="19">
        <f>'الأستاذ العام'!AE13</f>
        <v>0</v>
      </c>
      <c r="H13" s="19">
        <f t="shared" si="0"/>
        <v>0</v>
      </c>
      <c r="I13" s="19">
        <f t="shared" si="1"/>
        <v>0</v>
      </c>
      <c r="J13" s="19">
        <f t="shared" si="2"/>
        <v>0</v>
      </c>
      <c r="K13" s="19">
        <f t="shared" si="3"/>
        <v>0</v>
      </c>
      <c r="L13" s="22" t="str">
        <f t="shared" si="4"/>
        <v/>
      </c>
    </row>
    <row r="14" spans="1:12" x14ac:dyDescent="0.25">
      <c r="A14" s="9">
        <f>'الأستاذ العام'!A14</f>
        <v>5</v>
      </c>
      <c r="B14" s="9">
        <f>'الأستاذ العام'!B14</f>
        <v>11102003</v>
      </c>
      <c r="C14" s="9" t="str">
        <f>'الأستاذ العام'!C14</f>
        <v>اسم الحساب ...........</v>
      </c>
      <c r="D14" s="19">
        <f>'الأستاذ العام'!D14</f>
        <v>0</v>
      </c>
      <c r="E14" s="19">
        <f>'الأستاذ العام'!E14</f>
        <v>0</v>
      </c>
      <c r="F14" s="19">
        <f>'الأستاذ العام'!AD14</f>
        <v>0</v>
      </c>
      <c r="G14" s="19">
        <f>'الأستاذ العام'!AE14</f>
        <v>0</v>
      </c>
      <c r="H14" s="19">
        <f t="shared" si="0"/>
        <v>0</v>
      </c>
      <c r="I14" s="19">
        <f t="shared" si="1"/>
        <v>0</v>
      </c>
      <c r="J14" s="19">
        <f t="shared" si="2"/>
        <v>0</v>
      </c>
      <c r="K14" s="19">
        <f t="shared" si="3"/>
        <v>0</v>
      </c>
      <c r="L14" s="22" t="str">
        <f t="shared" si="4"/>
        <v/>
      </c>
    </row>
    <row r="15" spans="1:12" x14ac:dyDescent="0.25">
      <c r="A15" s="9">
        <f>'الأستاذ العام'!A15</f>
        <v>5</v>
      </c>
      <c r="B15" s="9">
        <f>'الأستاذ العام'!B15</f>
        <v>11102004</v>
      </c>
      <c r="C15" s="9" t="str">
        <f>'الأستاذ العام'!C15</f>
        <v>اسم الحساب ...........</v>
      </c>
      <c r="D15" s="19">
        <f>'الأستاذ العام'!D15</f>
        <v>0</v>
      </c>
      <c r="E15" s="19">
        <f>'الأستاذ العام'!E15</f>
        <v>0</v>
      </c>
      <c r="F15" s="19">
        <f>'الأستاذ العام'!AD15</f>
        <v>0</v>
      </c>
      <c r="G15" s="19">
        <f>'الأستاذ العام'!AE15</f>
        <v>0</v>
      </c>
      <c r="H15" s="19">
        <f t="shared" si="0"/>
        <v>0</v>
      </c>
      <c r="I15" s="19">
        <f t="shared" si="1"/>
        <v>0</v>
      </c>
      <c r="J15" s="19">
        <f t="shared" si="2"/>
        <v>0</v>
      </c>
      <c r="K15" s="19">
        <f t="shared" si="3"/>
        <v>0</v>
      </c>
      <c r="L15" s="22" t="str">
        <f t="shared" si="4"/>
        <v/>
      </c>
    </row>
    <row r="16" spans="1:12" x14ac:dyDescent="0.25">
      <c r="A16" s="9">
        <f>'الأستاذ العام'!A16</f>
        <v>5</v>
      </c>
      <c r="B16" s="9">
        <f>'الأستاذ العام'!B16</f>
        <v>11102005</v>
      </c>
      <c r="C16" s="9" t="str">
        <f>'الأستاذ العام'!C16</f>
        <v>اسم الحساب ...........</v>
      </c>
      <c r="D16" s="19">
        <f>'الأستاذ العام'!D16</f>
        <v>0</v>
      </c>
      <c r="E16" s="19">
        <f>'الأستاذ العام'!E16</f>
        <v>0</v>
      </c>
      <c r="F16" s="19">
        <f>'الأستاذ العام'!AD16</f>
        <v>0</v>
      </c>
      <c r="G16" s="19">
        <f>'الأستاذ العام'!AE16</f>
        <v>0</v>
      </c>
      <c r="H16" s="19">
        <f t="shared" si="0"/>
        <v>0</v>
      </c>
      <c r="I16" s="19">
        <f t="shared" si="1"/>
        <v>0</v>
      </c>
      <c r="J16" s="19">
        <f t="shared" si="2"/>
        <v>0</v>
      </c>
      <c r="K16" s="19">
        <f t="shared" si="3"/>
        <v>0</v>
      </c>
      <c r="L16" s="22" t="str">
        <f t="shared" si="4"/>
        <v/>
      </c>
    </row>
    <row r="17" spans="1:12" x14ac:dyDescent="0.25">
      <c r="A17" s="9">
        <f>'الأستاذ العام'!A17</f>
        <v>3</v>
      </c>
      <c r="B17" s="9">
        <f>'الأستاذ العام'!B17</f>
        <v>11200000</v>
      </c>
      <c r="C17" s="9" t="str">
        <f>'الأستاذ العام'!C17</f>
        <v>مصروفات مدفوعة مقدماً</v>
      </c>
      <c r="D17" s="19">
        <f>'الأستاذ العام'!D17</f>
        <v>0</v>
      </c>
      <c r="E17" s="19">
        <f>'الأستاذ العام'!E17</f>
        <v>0</v>
      </c>
      <c r="F17" s="19">
        <f>'الأستاذ العام'!AD17</f>
        <v>0</v>
      </c>
      <c r="G17" s="19">
        <f>'الأستاذ العام'!AE17</f>
        <v>0</v>
      </c>
      <c r="H17" s="19">
        <f t="shared" si="0"/>
        <v>0</v>
      </c>
      <c r="I17" s="19">
        <f t="shared" si="1"/>
        <v>0</v>
      </c>
      <c r="J17" s="19">
        <f t="shared" si="2"/>
        <v>0</v>
      </c>
      <c r="K17" s="19">
        <f t="shared" si="3"/>
        <v>0</v>
      </c>
      <c r="L17" s="22" t="str">
        <f t="shared" si="4"/>
        <v/>
      </c>
    </row>
    <row r="18" spans="1:12" x14ac:dyDescent="0.25">
      <c r="A18" s="9">
        <f>'الأستاذ العام'!A18</f>
        <v>4</v>
      </c>
      <c r="B18" s="9">
        <f>'الأستاذ العام'!B18</f>
        <v>11201000</v>
      </c>
      <c r="C18" s="9" t="str">
        <f>'الأستاذ العام'!C18</f>
        <v>مصروفات مدفوعة مقدماً</v>
      </c>
      <c r="D18" s="19">
        <f>'الأستاذ العام'!D18</f>
        <v>0</v>
      </c>
      <c r="E18" s="19">
        <f>'الأستاذ العام'!E18</f>
        <v>0</v>
      </c>
      <c r="F18" s="19">
        <f>'الأستاذ العام'!AD18</f>
        <v>0</v>
      </c>
      <c r="G18" s="19">
        <f>'الأستاذ العام'!AE18</f>
        <v>0</v>
      </c>
      <c r="H18" s="19">
        <f t="shared" si="0"/>
        <v>0</v>
      </c>
      <c r="I18" s="19">
        <f t="shared" si="1"/>
        <v>0</v>
      </c>
      <c r="J18" s="19">
        <f t="shared" si="2"/>
        <v>0</v>
      </c>
      <c r="K18" s="19">
        <f t="shared" si="3"/>
        <v>0</v>
      </c>
      <c r="L18" s="22" t="str">
        <f t="shared" si="4"/>
        <v/>
      </c>
    </row>
    <row r="19" spans="1:12" x14ac:dyDescent="0.25">
      <c r="A19" s="9">
        <f>'الأستاذ العام'!A19</f>
        <v>5</v>
      </c>
      <c r="B19" s="9">
        <f>'الأستاذ العام'!B19</f>
        <v>11201001</v>
      </c>
      <c r="C19" s="9" t="str">
        <f>'الأستاذ العام'!C19</f>
        <v>اسم الحساب ...........</v>
      </c>
      <c r="D19" s="19">
        <f>'الأستاذ العام'!D19</f>
        <v>0</v>
      </c>
      <c r="E19" s="19">
        <f>'الأستاذ العام'!E19</f>
        <v>0</v>
      </c>
      <c r="F19" s="19">
        <f>'الأستاذ العام'!AD19</f>
        <v>0</v>
      </c>
      <c r="G19" s="19">
        <f>'الأستاذ العام'!AE19</f>
        <v>0</v>
      </c>
      <c r="H19" s="19">
        <f t="shared" si="0"/>
        <v>0</v>
      </c>
      <c r="I19" s="19">
        <f t="shared" si="1"/>
        <v>0</v>
      </c>
      <c r="J19" s="19">
        <f t="shared" si="2"/>
        <v>0</v>
      </c>
      <c r="K19" s="19">
        <f t="shared" si="3"/>
        <v>0</v>
      </c>
      <c r="L19" s="22" t="str">
        <f t="shared" si="4"/>
        <v/>
      </c>
    </row>
    <row r="20" spans="1:12" x14ac:dyDescent="0.25">
      <c r="A20" s="9">
        <f>'الأستاذ العام'!A20</f>
        <v>5</v>
      </c>
      <c r="B20" s="9">
        <f>'الأستاذ العام'!B20</f>
        <v>11201002</v>
      </c>
      <c r="C20" s="9" t="str">
        <f>'الأستاذ العام'!C20</f>
        <v>اسم الحساب ...........</v>
      </c>
      <c r="D20" s="19">
        <f>'الأستاذ العام'!D20</f>
        <v>0</v>
      </c>
      <c r="E20" s="19">
        <f>'الأستاذ العام'!E20</f>
        <v>0</v>
      </c>
      <c r="F20" s="19">
        <f>'الأستاذ العام'!AD20</f>
        <v>0</v>
      </c>
      <c r="G20" s="19">
        <f>'الأستاذ العام'!AE20</f>
        <v>0</v>
      </c>
      <c r="H20" s="19">
        <f t="shared" si="0"/>
        <v>0</v>
      </c>
      <c r="I20" s="19">
        <f t="shared" si="1"/>
        <v>0</v>
      </c>
      <c r="J20" s="19">
        <f t="shared" si="2"/>
        <v>0</v>
      </c>
      <c r="K20" s="19">
        <f t="shared" si="3"/>
        <v>0</v>
      </c>
      <c r="L20" s="22" t="str">
        <f t="shared" si="4"/>
        <v/>
      </c>
    </row>
    <row r="21" spans="1:12" x14ac:dyDescent="0.25">
      <c r="A21" s="9">
        <f>'الأستاذ العام'!A21</f>
        <v>5</v>
      </c>
      <c r="B21" s="9">
        <f>'الأستاذ العام'!B21</f>
        <v>11201003</v>
      </c>
      <c r="C21" s="9" t="str">
        <f>'الأستاذ العام'!C21</f>
        <v>اسم الحساب ...........</v>
      </c>
      <c r="D21" s="19">
        <f>'الأستاذ العام'!D21</f>
        <v>0</v>
      </c>
      <c r="E21" s="19">
        <f>'الأستاذ العام'!E21</f>
        <v>0</v>
      </c>
      <c r="F21" s="19">
        <f>'الأستاذ العام'!AD21</f>
        <v>0</v>
      </c>
      <c r="G21" s="19">
        <f>'الأستاذ العام'!AE21</f>
        <v>0</v>
      </c>
      <c r="H21" s="19">
        <f t="shared" si="0"/>
        <v>0</v>
      </c>
      <c r="I21" s="19">
        <f t="shared" si="1"/>
        <v>0</v>
      </c>
      <c r="J21" s="19">
        <f t="shared" si="2"/>
        <v>0</v>
      </c>
      <c r="K21" s="19">
        <f t="shared" si="3"/>
        <v>0</v>
      </c>
      <c r="L21" s="22" t="str">
        <f t="shared" si="4"/>
        <v/>
      </c>
    </row>
    <row r="22" spans="1:12" x14ac:dyDescent="0.25">
      <c r="A22" s="9">
        <f>'الأستاذ العام'!A22</f>
        <v>5</v>
      </c>
      <c r="B22" s="9">
        <f>'الأستاذ العام'!B22</f>
        <v>11201004</v>
      </c>
      <c r="C22" s="9" t="str">
        <f>'الأستاذ العام'!C22</f>
        <v>اسم الحساب ...........</v>
      </c>
      <c r="D22" s="19">
        <f>'الأستاذ العام'!D22</f>
        <v>0</v>
      </c>
      <c r="E22" s="19">
        <f>'الأستاذ العام'!E22</f>
        <v>0</v>
      </c>
      <c r="F22" s="19">
        <f>'الأستاذ العام'!AD22</f>
        <v>0</v>
      </c>
      <c r="G22" s="19">
        <f>'الأستاذ العام'!AE22</f>
        <v>0</v>
      </c>
      <c r="H22" s="19">
        <f t="shared" si="0"/>
        <v>0</v>
      </c>
      <c r="I22" s="19">
        <f t="shared" si="1"/>
        <v>0</v>
      </c>
      <c r="J22" s="19">
        <f t="shared" si="2"/>
        <v>0</v>
      </c>
      <c r="K22" s="19">
        <f t="shared" si="3"/>
        <v>0</v>
      </c>
      <c r="L22" s="22" t="str">
        <f t="shared" si="4"/>
        <v/>
      </c>
    </row>
    <row r="23" spans="1:12" x14ac:dyDescent="0.25">
      <c r="A23" s="9">
        <f>'الأستاذ العام'!A23</f>
        <v>5</v>
      </c>
      <c r="B23" s="9">
        <f>'الأستاذ العام'!B23</f>
        <v>11201005</v>
      </c>
      <c r="C23" s="9" t="str">
        <f>'الأستاذ العام'!C23</f>
        <v>اسم الحساب ...........</v>
      </c>
      <c r="D23" s="19">
        <f>'الأستاذ العام'!D23</f>
        <v>0</v>
      </c>
      <c r="E23" s="19">
        <f>'الأستاذ العام'!E23</f>
        <v>0</v>
      </c>
      <c r="F23" s="19">
        <f>'الأستاذ العام'!AD23</f>
        <v>0</v>
      </c>
      <c r="G23" s="19">
        <f>'الأستاذ العام'!AE23</f>
        <v>0</v>
      </c>
      <c r="H23" s="19">
        <f t="shared" si="0"/>
        <v>0</v>
      </c>
      <c r="I23" s="19">
        <f t="shared" si="1"/>
        <v>0</v>
      </c>
      <c r="J23" s="19">
        <f t="shared" si="2"/>
        <v>0</v>
      </c>
      <c r="K23" s="19">
        <f t="shared" si="3"/>
        <v>0</v>
      </c>
      <c r="L23" s="22" t="str">
        <f t="shared" si="4"/>
        <v/>
      </c>
    </row>
    <row r="24" spans="1:12" x14ac:dyDescent="0.25">
      <c r="A24" s="9">
        <f>'الأستاذ العام'!A24</f>
        <v>3</v>
      </c>
      <c r="B24" s="9">
        <f>'الأستاذ العام'!B24</f>
        <v>11300000</v>
      </c>
      <c r="C24" s="9" t="str">
        <f>'الأستاذ العام'!C24</f>
        <v>العملاء</v>
      </c>
      <c r="D24" s="19">
        <f>'الأستاذ العام'!D24</f>
        <v>0</v>
      </c>
      <c r="E24" s="19">
        <f>'الأستاذ العام'!E24</f>
        <v>0</v>
      </c>
      <c r="F24" s="19">
        <f>'الأستاذ العام'!AD24</f>
        <v>0</v>
      </c>
      <c r="G24" s="19">
        <f>'الأستاذ العام'!AE24</f>
        <v>0</v>
      </c>
      <c r="H24" s="19">
        <f t="shared" si="0"/>
        <v>0</v>
      </c>
      <c r="I24" s="19">
        <f t="shared" si="1"/>
        <v>0</v>
      </c>
      <c r="J24" s="19">
        <f t="shared" si="2"/>
        <v>0</v>
      </c>
      <c r="K24" s="19">
        <f t="shared" si="3"/>
        <v>0</v>
      </c>
      <c r="L24" s="22" t="str">
        <f t="shared" si="4"/>
        <v/>
      </c>
    </row>
    <row r="25" spans="1:12" x14ac:dyDescent="0.25">
      <c r="A25" s="9">
        <f>'الأستاذ العام'!A25</f>
        <v>4</v>
      </c>
      <c r="B25" s="9">
        <f>'الأستاذ العام'!B25</f>
        <v>11301000</v>
      </c>
      <c r="C25" s="9" t="str">
        <f>'الأستاذ العام'!C25</f>
        <v>العملاء</v>
      </c>
      <c r="D25" s="19">
        <f>'الأستاذ العام'!D25</f>
        <v>0</v>
      </c>
      <c r="E25" s="19">
        <f>'الأستاذ العام'!E25</f>
        <v>0</v>
      </c>
      <c r="F25" s="19">
        <f>'الأستاذ العام'!AD25</f>
        <v>0</v>
      </c>
      <c r="G25" s="19">
        <f>'الأستاذ العام'!AE25</f>
        <v>0</v>
      </c>
      <c r="H25" s="19">
        <f t="shared" si="0"/>
        <v>0</v>
      </c>
      <c r="I25" s="19">
        <f t="shared" si="1"/>
        <v>0</v>
      </c>
      <c r="J25" s="19">
        <f t="shared" si="2"/>
        <v>0</v>
      </c>
      <c r="K25" s="19">
        <f t="shared" si="3"/>
        <v>0</v>
      </c>
      <c r="L25" s="22" t="str">
        <f t="shared" si="4"/>
        <v/>
      </c>
    </row>
    <row r="26" spans="1:12" x14ac:dyDescent="0.25">
      <c r="A26" s="9">
        <f>'الأستاذ العام'!A26</f>
        <v>5</v>
      </c>
      <c r="B26" s="9">
        <f>'الأستاذ العام'!B26</f>
        <v>11301001</v>
      </c>
      <c r="C26" s="9" t="str">
        <f>'الأستاذ العام'!C26</f>
        <v>شركة ...........................</v>
      </c>
      <c r="D26" s="19">
        <f>'الأستاذ العام'!D26</f>
        <v>0</v>
      </c>
      <c r="E26" s="19">
        <f>'الأستاذ العام'!E26</f>
        <v>0</v>
      </c>
      <c r="F26" s="19">
        <f>'الأستاذ العام'!AD26</f>
        <v>0</v>
      </c>
      <c r="G26" s="19">
        <f>'الأستاذ العام'!AE26</f>
        <v>0</v>
      </c>
      <c r="H26" s="19">
        <f t="shared" si="0"/>
        <v>0</v>
      </c>
      <c r="I26" s="19">
        <f t="shared" si="1"/>
        <v>0</v>
      </c>
      <c r="J26" s="19">
        <f t="shared" si="2"/>
        <v>0</v>
      </c>
      <c r="K26" s="19">
        <f t="shared" si="3"/>
        <v>0</v>
      </c>
      <c r="L26" s="22" t="str">
        <f t="shared" si="4"/>
        <v/>
      </c>
    </row>
    <row r="27" spans="1:12" x14ac:dyDescent="0.25">
      <c r="A27" s="9">
        <f>'الأستاذ العام'!A27</f>
        <v>5</v>
      </c>
      <c r="B27" s="9">
        <f>'الأستاذ العام'!B27</f>
        <v>11301002</v>
      </c>
      <c r="C27" s="9" t="str">
        <f>'الأستاذ العام'!C27</f>
        <v>شركة ...........................</v>
      </c>
      <c r="D27" s="19">
        <f>'الأستاذ العام'!D27</f>
        <v>0</v>
      </c>
      <c r="E27" s="19">
        <f>'الأستاذ العام'!E27</f>
        <v>0</v>
      </c>
      <c r="F27" s="19">
        <f>'الأستاذ العام'!AD27</f>
        <v>0</v>
      </c>
      <c r="G27" s="19">
        <f>'الأستاذ العام'!AE27</f>
        <v>0</v>
      </c>
      <c r="H27" s="19">
        <f t="shared" si="0"/>
        <v>0</v>
      </c>
      <c r="I27" s="19">
        <f t="shared" si="1"/>
        <v>0</v>
      </c>
      <c r="J27" s="19">
        <f t="shared" si="2"/>
        <v>0</v>
      </c>
      <c r="K27" s="19">
        <f t="shared" si="3"/>
        <v>0</v>
      </c>
      <c r="L27" s="22" t="str">
        <f t="shared" si="4"/>
        <v/>
      </c>
    </row>
    <row r="28" spans="1:12" x14ac:dyDescent="0.25">
      <c r="A28" s="9">
        <f>'الأستاذ العام'!A28</f>
        <v>5</v>
      </c>
      <c r="B28" s="9">
        <f>'الأستاذ العام'!B28</f>
        <v>11301003</v>
      </c>
      <c r="C28" s="9" t="str">
        <f>'الأستاذ العام'!C28</f>
        <v>شركة ...........................</v>
      </c>
      <c r="D28" s="19">
        <f>'الأستاذ العام'!D28</f>
        <v>0</v>
      </c>
      <c r="E28" s="19">
        <f>'الأستاذ العام'!E28</f>
        <v>0</v>
      </c>
      <c r="F28" s="19">
        <f>'الأستاذ العام'!AD28</f>
        <v>0</v>
      </c>
      <c r="G28" s="19">
        <f>'الأستاذ العام'!AE28</f>
        <v>0</v>
      </c>
      <c r="H28" s="19">
        <f t="shared" si="0"/>
        <v>0</v>
      </c>
      <c r="I28" s="19">
        <f t="shared" si="1"/>
        <v>0</v>
      </c>
      <c r="J28" s="19">
        <f t="shared" si="2"/>
        <v>0</v>
      </c>
      <c r="K28" s="19">
        <f t="shared" si="3"/>
        <v>0</v>
      </c>
      <c r="L28" s="22" t="str">
        <f t="shared" si="4"/>
        <v/>
      </c>
    </row>
    <row r="29" spans="1:12" x14ac:dyDescent="0.25">
      <c r="A29" s="9">
        <f>'الأستاذ العام'!A29</f>
        <v>5</v>
      </c>
      <c r="B29" s="9">
        <f>'الأستاذ العام'!B29</f>
        <v>11301004</v>
      </c>
      <c r="C29" s="9" t="str">
        <f>'الأستاذ العام'!C29</f>
        <v>شركة ...........................</v>
      </c>
      <c r="D29" s="19">
        <f>'الأستاذ العام'!D29</f>
        <v>0</v>
      </c>
      <c r="E29" s="19">
        <f>'الأستاذ العام'!E29</f>
        <v>0</v>
      </c>
      <c r="F29" s="19">
        <f>'الأستاذ العام'!AD29</f>
        <v>0</v>
      </c>
      <c r="G29" s="19">
        <f>'الأستاذ العام'!AE29</f>
        <v>0</v>
      </c>
      <c r="H29" s="19">
        <f t="shared" si="0"/>
        <v>0</v>
      </c>
      <c r="I29" s="19">
        <f t="shared" si="1"/>
        <v>0</v>
      </c>
      <c r="J29" s="19">
        <f t="shared" si="2"/>
        <v>0</v>
      </c>
      <c r="K29" s="19">
        <f t="shared" si="3"/>
        <v>0</v>
      </c>
      <c r="L29" s="22" t="str">
        <f t="shared" si="4"/>
        <v/>
      </c>
    </row>
    <row r="30" spans="1:12" x14ac:dyDescent="0.25">
      <c r="A30" s="9">
        <f>'الأستاذ العام'!A30</f>
        <v>5</v>
      </c>
      <c r="B30" s="9">
        <f>'الأستاذ العام'!B30</f>
        <v>11301005</v>
      </c>
      <c r="C30" s="9" t="str">
        <f>'الأستاذ العام'!C30</f>
        <v>شركة ...........................</v>
      </c>
      <c r="D30" s="19">
        <f>'الأستاذ العام'!D30</f>
        <v>0</v>
      </c>
      <c r="E30" s="19">
        <f>'الأستاذ العام'!E30</f>
        <v>0</v>
      </c>
      <c r="F30" s="19">
        <f>'الأستاذ العام'!AD30</f>
        <v>0</v>
      </c>
      <c r="G30" s="19">
        <f>'الأستاذ العام'!AE30</f>
        <v>0</v>
      </c>
      <c r="H30" s="19">
        <f t="shared" si="0"/>
        <v>0</v>
      </c>
      <c r="I30" s="19">
        <f t="shared" si="1"/>
        <v>0</v>
      </c>
      <c r="J30" s="19">
        <f t="shared" si="2"/>
        <v>0</v>
      </c>
      <c r="K30" s="19">
        <f t="shared" si="3"/>
        <v>0</v>
      </c>
      <c r="L30" s="22" t="str">
        <f t="shared" si="4"/>
        <v/>
      </c>
    </row>
    <row r="31" spans="1:12" x14ac:dyDescent="0.25">
      <c r="A31" s="9">
        <f>'الأستاذ العام'!A31</f>
        <v>5</v>
      </c>
      <c r="B31" s="9">
        <f>'الأستاذ العام'!B31</f>
        <v>11301006</v>
      </c>
      <c r="C31" s="9" t="str">
        <f>'الأستاذ العام'!C31</f>
        <v>شركة ...........................</v>
      </c>
      <c r="D31" s="19">
        <f>'الأستاذ العام'!D31</f>
        <v>0</v>
      </c>
      <c r="E31" s="19">
        <f>'الأستاذ العام'!E31</f>
        <v>0</v>
      </c>
      <c r="F31" s="19">
        <f>'الأستاذ العام'!AD31</f>
        <v>0</v>
      </c>
      <c r="G31" s="19">
        <f>'الأستاذ العام'!AE31</f>
        <v>0</v>
      </c>
      <c r="H31" s="19">
        <f t="shared" si="0"/>
        <v>0</v>
      </c>
      <c r="I31" s="19">
        <f t="shared" si="1"/>
        <v>0</v>
      </c>
      <c r="J31" s="19">
        <f t="shared" si="2"/>
        <v>0</v>
      </c>
      <c r="K31" s="19">
        <f t="shared" si="3"/>
        <v>0</v>
      </c>
      <c r="L31" s="22" t="str">
        <f t="shared" si="4"/>
        <v/>
      </c>
    </row>
    <row r="32" spans="1:12" x14ac:dyDescent="0.25">
      <c r="A32" s="9">
        <f>'الأستاذ العام'!A32</f>
        <v>5</v>
      </c>
      <c r="B32" s="9">
        <f>'الأستاذ العام'!B32</f>
        <v>11301007</v>
      </c>
      <c r="C32" s="9" t="str">
        <f>'الأستاذ العام'!C32</f>
        <v>شركة ...........................</v>
      </c>
      <c r="D32" s="19">
        <f>'الأستاذ العام'!D32</f>
        <v>0</v>
      </c>
      <c r="E32" s="19">
        <f>'الأستاذ العام'!E32</f>
        <v>0</v>
      </c>
      <c r="F32" s="19">
        <f>'الأستاذ العام'!AD32</f>
        <v>0</v>
      </c>
      <c r="G32" s="19">
        <f>'الأستاذ العام'!AE32</f>
        <v>0</v>
      </c>
      <c r="H32" s="19">
        <f t="shared" si="0"/>
        <v>0</v>
      </c>
      <c r="I32" s="19">
        <f t="shared" si="1"/>
        <v>0</v>
      </c>
      <c r="J32" s="19">
        <f t="shared" si="2"/>
        <v>0</v>
      </c>
      <c r="K32" s="19">
        <f t="shared" si="3"/>
        <v>0</v>
      </c>
      <c r="L32" s="22" t="str">
        <f t="shared" si="4"/>
        <v/>
      </c>
    </row>
    <row r="33" spans="1:12" x14ac:dyDescent="0.25">
      <c r="A33" s="9">
        <f>'الأستاذ العام'!A33</f>
        <v>5</v>
      </c>
      <c r="B33" s="9">
        <f>'الأستاذ العام'!B33</f>
        <v>11301008</v>
      </c>
      <c r="C33" s="9" t="str">
        <f>'الأستاذ العام'!C33</f>
        <v>شركة ...........................</v>
      </c>
      <c r="D33" s="19">
        <f>'الأستاذ العام'!D33</f>
        <v>0</v>
      </c>
      <c r="E33" s="19">
        <f>'الأستاذ العام'!E33</f>
        <v>0</v>
      </c>
      <c r="F33" s="19">
        <f>'الأستاذ العام'!AD33</f>
        <v>0</v>
      </c>
      <c r="G33" s="19">
        <f>'الأستاذ العام'!AE33</f>
        <v>0</v>
      </c>
      <c r="H33" s="19">
        <f t="shared" si="0"/>
        <v>0</v>
      </c>
      <c r="I33" s="19">
        <f t="shared" si="1"/>
        <v>0</v>
      </c>
      <c r="J33" s="19">
        <f t="shared" si="2"/>
        <v>0</v>
      </c>
      <c r="K33" s="19">
        <f t="shared" si="3"/>
        <v>0</v>
      </c>
      <c r="L33" s="22" t="str">
        <f t="shared" si="4"/>
        <v/>
      </c>
    </row>
    <row r="34" spans="1:12" x14ac:dyDescent="0.25">
      <c r="A34" s="9">
        <f>'الأستاذ العام'!A34</f>
        <v>5</v>
      </c>
      <c r="B34" s="9">
        <f>'الأستاذ العام'!B34</f>
        <v>11301009</v>
      </c>
      <c r="C34" s="9" t="str">
        <f>'الأستاذ العام'!C34</f>
        <v>شركة ...........................</v>
      </c>
      <c r="D34" s="19">
        <f>'الأستاذ العام'!D34</f>
        <v>0</v>
      </c>
      <c r="E34" s="19">
        <f>'الأستاذ العام'!E34</f>
        <v>0</v>
      </c>
      <c r="F34" s="19">
        <f>'الأستاذ العام'!AD34</f>
        <v>0</v>
      </c>
      <c r="G34" s="19">
        <f>'الأستاذ العام'!AE34</f>
        <v>0</v>
      </c>
      <c r="H34" s="19">
        <f t="shared" si="0"/>
        <v>0</v>
      </c>
      <c r="I34" s="19">
        <f t="shared" si="1"/>
        <v>0</v>
      </c>
      <c r="J34" s="19">
        <f t="shared" si="2"/>
        <v>0</v>
      </c>
      <c r="K34" s="19">
        <f t="shared" si="3"/>
        <v>0</v>
      </c>
      <c r="L34" s="22" t="str">
        <f t="shared" si="4"/>
        <v/>
      </c>
    </row>
    <row r="35" spans="1:12" x14ac:dyDescent="0.25">
      <c r="A35" s="9">
        <f>'الأستاذ العام'!A35</f>
        <v>5</v>
      </c>
      <c r="B35" s="9">
        <f>'الأستاذ العام'!B35</f>
        <v>11301010</v>
      </c>
      <c r="C35" s="9" t="str">
        <f>'الأستاذ العام'!C35</f>
        <v>شركة ...........................</v>
      </c>
      <c r="D35" s="19">
        <f>'الأستاذ العام'!D35</f>
        <v>0</v>
      </c>
      <c r="E35" s="19">
        <f>'الأستاذ العام'!E35</f>
        <v>0</v>
      </c>
      <c r="F35" s="19">
        <f>'الأستاذ العام'!AD35</f>
        <v>0</v>
      </c>
      <c r="G35" s="19">
        <f>'الأستاذ العام'!AE35</f>
        <v>0</v>
      </c>
      <c r="H35" s="19">
        <f t="shared" si="0"/>
        <v>0</v>
      </c>
      <c r="I35" s="19">
        <f t="shared" si="1"/>
        <v>0</v>
      </c>
      <c r="J35" s="19">
        <f t="shared" si="2"/>
        <v>0</v>
      </c>
      <c r="K35" s="19">
        <f t="shared" si="3"/>
        <v>0</v>
      </c>
      <c r="L35" s="22" t="str">
        <f t="shared" si="4"/>
        <v/>
      </c>
    </row>
    <row r="36" spans="1:12" x14ac:dyDescent="0.25">
      <c r="A36" s="9">
        <f>'الأستاذ العام'!A36</f>
        <v>3</v>
      </c>
      <c r="B36" s="9">
        <f>'الأستاذ العام'!B36</f>
        <v>11400000</v>
      </c>
      <c r="C36" s="9" t="str">
        <f>'الأستاذ العام'!C36</f>
        <v>ذمم وعهدةعاملين</v>
      </c>
      <c r="D36" s="19">
        <f>'الأستاذ العام'!D36</f>
        <v>0</v>
      </c>
      <c r="E36" s="19">
        <f>'الأستاذ العام'!E36</f>
        <v>0</v>
      </c>
      <c r="F36" s="19">
        <f>'الأستاذ العام'!AD36</f>
        <v>0</v>
      </c>
      <c r="G36" s="19">
        <f>'الأستاذ العام'!AE36</f>
        <v>0</v>
      </c>
      <c r="H36" s="19">
        <f t="shared" si="0"/>
        <v>0</v>
      </c>
      <c r="I36" s="19">
        <f t="shared" si="1"/>
        <v>0</v>
      </c>
      <c r="J36" s="19">
        <f t="shared" si="2"/>
        <v>0</v>
      </c>
      <c r="K36" s="19">
        <f t="shared" si="3"/>
        <v>0</v>
      </c>
      <c r="L36" s="22" t="str">
        <f t="shared" si="4"/>
        <v/>
      </c>
    </row>
    <row r="37" spans="1:12" x14ac:dyDescent="0.25">
      <c r="A37" s="9">
        <f>'الأستاذ العام'!A37</f>
        <v>4</v>
      </c>
      <c r="B37" s="9">
        <f>'الأستاذ العام'!B37</f>
        <v>11401000</v>
      </c>
      <c r="C37" s="9" t="str">
        <f>'الأستاذ العام'!C37</f>
        <v>ذمم العاملين</v>
      </c>
      <c r="D37" s="19">
        <f>'الأستاذ العام'!D37</f>
        <v>0</v>
      </c>
      <c r="E37" s="19">
        <f>'الأستاذ العام'!E37</f>
        <v>0</v>
      </c>
      <c r="F37" s="19">
        <f>'الأستاذ العام'!AD37</f>
        <v>0</v>
      </c>
      <c r="G37" s="19">
        <f>'الأستاذ العام'!AE37</f>
        <v>0</v>
      </c>
      <c r="H37" s="19">
        <f t="shared" si="0"/>
        <v>0</v>
      </c>
      <c r="I37" s="19">
        <f t="shared" si="1"/>
        <v>0</v>
      </c>
      <c r="J37" s="19">
        <f t="shared" si="2"/>
        <v>0</v>
      </c>
      <c r="K37" s="19">
        <f t="shared" si="3"/>
        <v>0</v>
      </c>
      <c r="L37" s="22" t="str">
        <f t="shared" si="4"/>
        <v/>
      </c>
    </row>
    <row r="38" spans="1:12" x14ac:dyDescent="0.25">
      <c r="A38" s="9">
        <f>'الأستاذ العام'!A38</f>
        <v>5</v>
      </c>
      <c r="B38" s="9">
        <f>'الأستاذ العام'!B38</f>
        <v>11401001</v>
      </c>
      <c r="C38" s="9" t="str">
        <f>'الأستاذ العام'!C38</f>
        <v>اسم الحساب ...........</v>
      </c>
      <c r="D38" s="19">
        <f>'الأستاذ العام'!D38</f>
        <v>0</v>
      </c>
      <c r="E38" s="19">
        <f>'الأستاذ العام'!E38</f>
        <v>0</v>
      </c>
      <c r="F38" s="19">
        <f>'الأستاذ العام'!AD38</f>
        <v>0</v>
      </c>
      <c r="G38" s="19">
        <f>'الأستاذ العام'!AE38</f>
        <v>0</v>
      </c>
      <c r="H38" s="19">
        <f t="shared" si="0"/>
        <v>0</v>
      </c>
      <c r="I38" s="19">
        <f t="shared" si="1"/>
        <v>0</v>
      </c>
      <c r="J38" s="19">
        <f t="shared" si="2"/>
        <v>0</v>
      </c>
      <c r="K38" s="19">
        <f t="shared" si="3"/>
        <v>0</v>
      </c>
      <c r="L38" s="22" t="str">
        <f t="shared" si="4"/>
        <v/>
      </c>
    </row>
    <row r="39" spans="1:12" x14ac:dyDescent="0.25">
      <c r="A39" s="9">
        <f>'الأستاذ العام'!A39</f>
        <v>5</v>
      </c>
      <c r="B39" s="9">
        <f>'الأستاذ العام'!B39</f>
        <v>11401002</v>
      </c>
      <c r="C39" s="9" t="str">
        <f>'الأستاذ العام'!C39</f>
        <v>اسم الحساب ...........</v>
      </c>
      <c r="D39" s="19">
        <f>'الأستاذ العام'!D39</f>
        <v>0</v>
      </c>
      <c r="E39" s="19">
        <f>'الأستاذ العام'!E39</f>
        <v>0</v>
      </c>
      <c r="F39" s="19">
        <f>'الأستاذ العام'!AD39</f>
        <v>0</v>
      </c>
      <c r="G39" s="19">
        <f>'الأستاذ العام'!AE39</f>
        <v>0</v>
      </c>
      <c r="H39" s="19">
        <f t="shared" si="0"/>
        <v>0</v>
      </c>
      <c r="I39" s="19">
        <f t="shared" si="1"/>
        <v>0</v>
      </c>
      <c r="J39" s="19">
        <f t="shared" si="2"/>
        <v>0</v>
      </c>
      <c r="K39" s="19">
        <f t="shared" si="3"/>
        <v>0</v>
      </c>
      <c r="L39" s="22" t="str">
        <f t="shared" si="4"/>
        <v/>
      </c>
    </row>
    <row r="40" spans="1:12" x14ac:dyDescent="0.25">
      <c r="A40" s="9">
        <f>'الأستاذ العام'!A40</f>
        <v>5</v>
      </c>
      <c r="B40" s="9">
        <f>'الأستاذ العام'!B40</f>
        <v>11401003</v>
      </c>
      <c r="C40" s="9" t="str">
        <f>'الأستاذ العام'!C40</f>
        <v>اسم الحساب ...........</v>
      </c>
      <c r="D40" s="19">
        <f>'الأستاذ العام'!D40</f>
        <v>0</v>
      </c>
      <c r="E40" s="19">
        <f>'الأستاذ العام'!E40</f>
        <v>0</v>
      </c>
      <c r="F40" s="19">
        <f>'الأستاذ العام'!AD40</f>
        <v>0</v>
      </c>
      <c r="G40" s="19">
        <f>'الأستاذ العام'!AE40</f>
        <v>0</v>
      </c>
      <c r="H40" s="19">
        <f t="shared" si="0"/>
        <v>0</v>
      </c>
      <c r="I40" s="19">
        <f t="shared" si="1"/>
        <v>0</v>
      </c>
      <c r="J40" s="19">
        <f t="shared" si="2"/>
        <v>0</v>
      </c>
      <c r="K40" s="19">
        <f t="shared" si="3"/>
        <v>0</v>
      </c>
      <c r="L40" s="22" t="str">
        <f t="shared" si="4"/>
        <v/>
      </c>
    </row>
    <row r="41" spans="1:12" x14ac:dyDescent="0.25">
      <c r="A41" s="9">
        <f>'الأستاذ العام'!A41</f>
        <v>5</v>
      </c>
      <c r="B41" s="9">
        <f>'الأستاذ العام'!B41</f>
        <v>11401004</v>
      </c>
      <c r="C41" s="9" t="str">
        <f>'الأستاذ العام'!C41</f>
        <v>اسم الحساب ...........</v>
      </c>
      <c r="D41" s="19">
        <f>'الأستاذ العام'!D41</f>
        <v>0</v>
      </c>
      <c r="E41" s="19">
        <f>'الأستاذ العام'!E41</f>
        <v>0</v>
      </c>
      <c r="F41" s="19">
        <f>'الأستاذ العام'!AD41</f>
        <v>0</v>
      </c>
      <c r="G41" s="19">
        <f>'الأستاذ العام'!AE41</f>
        <v>0</v>
      </c>
      <c r="H41" s="19">
        <f t="shared" si="0"/>
        <v>0</v>
      </c>
      <c r="I41" s="19">
        <f t="shared" si="1"/>
        <v>0</v>
      </c>
      <c r="J41" s="19">
        <f t="shared" si="2"/>
        <v>0</v>
      </c>
      <c r="K41" s="19">
        <f t="shared" si="3"/>
        <v>0</v>
      </c>
      <c r="L41" s="22" t="str">
        <f t="shared" si="4"/>
        <v/>
      </c>
    </row>
    <row r="42" spans="1:12" x14ac:dyDescent="0.25">
      <c r="A42" s="9">
        <f>'الأستاذ العام'!A42</f>
        <v>5</v>
      </c>
      <c r="B42" s="9">
        <f>'الأستاذ العام'!B42</f>
        <v>11401005</v>
      </c>
      <c r="C42" s="9" t="str">
        <f>'الأستاذ العام'!C42</f>
        <v>اسم الحساب ...........</v>
      </c>
      <c r="D42" s="19">
        <f>'الأستاذ العام'!D42</f>
        <v>0</v>
      </c>
      <c r="E42" s="19">
        <f>'الأستاذ العام'!E42</f>
        <v>0</v>
      </c>
      <c r="F42" s="19">
        <f>'الأستاذ العام'!AD42</f>
        <v>0</v>
      </c>
      <c r="G42" s="19">
        <f>'الأستاذ العام'!AE42</f>
        <v>0</v>
      </c>
      <c r="H42" s="19">
        <f t="shared" si="0"/>
        <v>0</v>
      </c>
      <c r="I42" s="19">
        <f t="shared" si="1"/>
        <v>0</v>
      </c>
      <c r="J42" s="19">
        <f t="shared" si="2"/>
        <v>0</v>
      </c>
      <c r="K42" s="19">
        <f t="shared" si="3"/>
        <v>0</v>
      </c>
      <c r="L42" s="22" t="str">
        <f t="shared" si="4"/>
        <v/>
      </c>
    </row>
    <row r="43" spans="1:12" x14ac:dyDescent="0.25">
      <c r="A43" s="9">
        <f>'الأستاذ العام'!A43</f>
        <v>5</v>
      </c>
      <c r="B43" s="9">
        <f>'الأستاذ العام'!B43</f>
        <v>11401006</v>
      </c>
      <c r="C43" s="9" t="str">
        <f>'الأستاذ العام'!C43</f>
        <v>اسم الحساب ...........</v>
      </c>
      <c r="D43" s="19">
        <f>'الأستاذ العام'!D43</f>
        <v>0</v>
      </c>
      <c r="E43" s="19">
        <f>'الأستاذ العام'!E43</f>
        <v>0</v>
      </c>
      <c r="F43" s="19">
        <f>'الأستاذ العام'!AD43</f>
        <v>0</v>
      </c>
      <c r="G43" s="19">
        <f>'الأستاذ العام'!AE43</f>
        <v>0</v>
      </c>
      <c r="H43" s="19">
        <f t="shared" si="0"/>
        <v>0</v>
      </c>
      <c r="I43" s="19">
        <f t="shared" si="1"/>
        <v>0</v>
      </c>
      <c r="J43" s="19">
        <f t="shared" si="2"/>
        <v>0</v>
      </c>
      <c r="K43" s="19">
        <f t="shared" si="3"/>
        <v>0</v>
      </c>
      <c r="L43" s="22" t="str">
        <f t="shared" si="4"/>
        <v/>
      </c>
    </row>
    <row r="44" spans="1:12" x14ac:dyDescent="0.25">
      <c r="A44" s="9">
        <f>'الأستاذ العام'!A44</f>
        <v>5</v>
      </c>
      <c r="B44" s="9">
        <f>'الأستاذ العام'!B44</f>
        <v>11401007</v>
      </c>
      <c r="C44" s="9" t="str">
        <f>'الأستاذ العام'!C44</f>
        <v>اسم الحساب ...........</v>
      </c>
      <c r="D44" s="19">
        <f>'الأستاذ العام'!D44</f>
        <v>0</v>
      </c>
      <c r="E44" s="19">
        <f>'الأستاذ العام'!E44</f>
        <v>0</v>
      </c>
      <c r="F44" s="19">
        <f>'الأستاذ العام'!AD44</f>
        <v>0</v>
      </c>
      <c r="G44" s="19">
        <f>'الأستاذ العام'!AE44</f>
        <v>0</v>
      </c>
      <c r="H44" s="19">
        <f t="shared" si="0"/>
        <v>0</v>
      </c>
      <c r="I44" s="19">
        <f t="shared" si="1"/>
        <v>0</v>
      </c>
      <c r="J44" s="19">
        <f t="shared" si="2"/>
        <v>0</v>
      </c>
      <c r="K44" s="19">
        <f t="shared" si="3"/>
        <v>0</v>
      </c>
      <c r="L44" s="22" t="str">
        <f t="shared" si="4"/>
        <v/>
      </c>
    </row>
    <row r="45" spans="1:12" x14ac:dyDescent="0.25">
      <c r="A45" s="9">
        <f>'الأستاذ العام'!A45</f>
        <v>5</v>
      </c>
      <c r="B45" s="9">
        <f>'الأستاذ العام'!B45</f>
        <v>11401008</v>
      </c>
      <c r="C45" s="9" t="str">
        <f>'الأستاذ العام'!C45</f>
        <v>اسم الحساب ...........</v>
      </c>
      <c r="D45" s="19">
        <f>'الأستاذ العام'!D45</f>
        <v>0</v>
      </c>
      <c r="E45" s="19">
        <f>'الأستاذ العام'!E45</f>
        <v>0</v>
      </c>
      <c r="F45" s="19">
        <f>'الأستاذ العام'!AD45</f>
        <v>0</v>
      </c>
      <c r="G45" s="19">
        <f>'الأستاذ العام'!AE45</f>
        <v>0</v>
      </c>
      <c r="H45" s="19">
        <f t="shared" si="0"/>
        <v>0</v>
      </c>
      <c r="I45" s="19">
        <f t="shared" si="1"/>
        <v>0</v>
      </c>
      <c r="J45" s="19">
        <f t="shared" si="2"/>
        <v>0</v>
      </c>
      <c r="K45" s="19">
        <f t="shared" si="3"/>
        <v>0</v>
      </c>
      <c r="L45" s="22" t="str">
        <f t="shared" si="4"/>
        <v/>
      </c>
    </row>
    <row r="46" spans="1:12" x14ac:dyDescent="0.25">
      <c r="A46" s="9">
        <f>'الأستاذ العام'!A46</f>
        <v>5</v>
      </c>
      <c r="B46" s="9">
        <f>'الأستاذ العام'!B46</f>
        <v>11401009</v>
      </c>
      <c r="C46" s="9" t="str">
        <f>'الأستاذ العام'!C46</f>
        <v>اسم الحساب ...........</v>
      </c>
      <c r="D46" s="19">
        <f>'الأستاذ العام'!D46</f>
        <v>0</v>
      </c>
      <c r="E46" s="19">
        <f>'الأستاذ العام'!E46</f>
        <v>0</v>
      </c>
      <c r="F46" s="19">
        <f>'الأستاذ العام'!AD46</f>
        <v>0</v>
      </c>
      <c r="G46" s="19">
        <f>'الأستاذ العام'!AE46</f>
        <v>0</v>
      </c>
      <c r="H46" s="19">
        <f t="shared" si="0"/>
        <v>0</v>
      </c>
      <c r="I46" s="19">
        <f t="shared" si="1"/>
        <v>0</v>
      </c>
      <c r="J46" s="19">
        <f t="shared" si="2"/>
        <v>0</v>
      </c>
      <c r="K46" s="19">
        <f t="shared" si="3"/>
        <v>0</v>
      </c>
      <c r="L46" s="22" t="str">
        <f t="shared" si="4"/>
        <v/>
      </c>
    </row>
    <row r="47" spans="1:12" x14ac:dyDescent="0.25">
      <c r="A47" s="9">
        <f>'الأستاذ العام'!A47</f>
        <v>5</v>
      </c>
      <c r="B47" s="9">
        <f>'الأستاذ العام'!B47</f>
        <v>11401010</v>
      </c>
      <c r="C47" s="9" t="str">
        <f>'الأستاذ العام'!C47</f>
        <v>اسم الحساب ...........</v>
      </c>
      <c r="D47" s="19">
        <f>'الأستاذ العام'!D47</f>
        <v>0</v>
      </c>
      <c r="E47" s="19">
        <f>'الأستاذ العام'!E47</f>
        <v>0</v>
      </c>
      <c r="F47" s="19">
        <f>'الأستاذ العام'!AD47</f>
        <v>0</v>
      </c>
      <c r="G47" s="19">
        <f>'الأستاذ العام'!AE47</f>
        <v>0</v>
      </c>
      <c r="H47" s="19">
        <f t="shared" si="0"/>
        <v>0</v>
      </c>
      <c r="I47" s="19">
        <f t="shared" si="1"/>
        <v>0</v>
      </c>
      <c r="J47" s="19">
        <f t="shared" si="2"/>
        <v>0</v>
      </c>
      <c r="K47" s="19">
        <f t="shared" si="3"/>
        <v>0</v>
      </c>
      <c r="L47" s="22" t="str">
        <f t="shared" si="4"/>
        <v/>
      </c>
    </row>
    <row r="48" spans="1:12" x14ac:dyDescent="0.25">
      <c r="A48" s="9">
        <f>'الأستاذ العام'!A48</f>
        <v>5</v>
      </c>
      <c r="B48" s="9">
        <f>'الأستاذ العام'!B48</f>
        <v>11401011</v>
      </c>
      <c r="C48" s="9" t="str">
        <f>'الأستاذ العام'!C48</f>
        <v>اسم الحساب ...........</v>
      </c>
      <c r="D48" s="19">
        <f>'الأستاذ العام'!D48</f>
        <v>0</v>
      </c>
      <c r="E48" s="19">
        <f>'الأستاذ العام'!E48</f>
        <v>0</v>
      </c>
      <c r="F48" s="19">
        <f>'الأستاذ العام'!AD48</f>
        <v>0</v>
      </c>
      <c r="G48" s="19">
        <f>'الأستاذ العام'!AE48</f>
        <v>0</v>
      </c>
      <c r="H48" s="19">
        <f t="shared" si="0"/>
        <v>0</v>
      </c>
      <c r="I48" s="19">
        <f t="shared" si="1"/>
        <v>0</v>
      </c>
      <c r="J48" s="19">
        <f t="shared" si="2"/>
        <v>0</v>
      </c>
      <c r="K48" s="19">
        <f t="shared" si="3"/>
        <v>0</v>
      </c>
      <c r="L48" s="22" t="str">
        <f t="shared" si="4"/>
        <v/>
      </c>
    </row>
    <row r="49" spans="1:12" x14ac:dyDescent="0.25">
      <c r="A49" s="9">
        <f>'الأستاذ العام'!A49</f>
        <v>5</v>
      </c>
      <c r="B49" s="9">
        <f>'الأستاذ العام'!B49</f>
        <v>11401012</v>
      </c>
      <c r="C49" s="9" t="str">
        <f>'الأستاذ العام'!C49</f>
        <v>اسم الحساب ...........</v>
      </c>
      <c r="D49" s="19">
        <f>'الأستاذ العام'!D49</f>
        <v>0</v>
      </c>
      <c r="E49" s="19">
        <f>'الأستاذ العام'!E49</f>
        <v>0</v>
      </c>
      <c r="F49" s="19">
        <f>'الأستاذ العام'!AD49</f>
        <v>0</v>
      </c>
      <c r="G49" s="19">
        <f>'الأستاذ العام'!AE49</f>
        <v>0</v>
      </c>
      <c r="H49" s="19">
        <f t="shared" si="0"/>
        <v>0</v>
      </c>
      <c r="I49" s="19">
        <f t="shared" si="1"/>
        <v>0</v>
      </c>
      <c r="J49" s="19">
        <f t="shared" si="2"/>
        <v>0</v>
      </c>
      <c r="K49" s="19">
        <f t="shared" si="3"/>
        <v>0</v>
      </c>
      <c r="L49" s="22" t="str">
        <f t="shared" si="4"/>
        <v/>
      </c>
    </row>
    <row r="50" spans="1:12" x14ac:dyDescent="0.25">
      <c r="A50" s="9">
        <f>'الأستاذ العام'!A50</f>
        <v>5</v>
      </c>
      <c r="B50" s="9">
        <f>'الأستاذ العام'!B50</f>
        <v>11401013</v>
      </c>
      <c r="C50" s="9" t="str">
        <f>'الأستاذ العام'!C50</f>
        <v>اسم الحساب ...........</v>
      </c>
      <c r="D50" s="19">
        <f>'الأستاذ العام'!D50</f>
        <v>0</v>
      </c>
      <c r="E50" s="19">
        <f>'الأستاذ العام'!E50</f>
        <v>0</v>
      </c>
      <c r="F50" s="19">
        <f>'الأستاذ العام'!AD50</f>
        <v>0</v>
      </c>
      <c r="G50" s="19">
        <f>'الأستاذ العام'!AE50</f>
        <v>0</v>
      </c>
      <c r="H50" s="19">
        <f t="shared" si="0"/>
        <v>0</v>
      </c>
      <c r="I50" s="19">
        <f t="shared" si="1"/>
        <v>0</v>
      </c>
      <c r="J50" s="19">
        <f t="shared" si="2"/>
        <v>0</v>
      </c>
      <c r="K50" s="19">
        <f t="shared" si="3"/>
        <v>0</v>
      </c>
      <c r="L50" s="22" t="str">
        <f t="shared" si="4"/>
        <v/>
      </c>
    </row>
    <row r="51" spans="1:12" x14ac:dyDescent="0.25">
      <c r="A51" s="9">
        <f>'الأستاذ العام'!A51</f>
        <v>5</v>
      </c>
      <c r="B51" s="9">
        <f>'الأستاذ العام'!B51</f>
        <v>11401014</v>
      </c>
      <c r="C51" s="9" t="str">
        <f>'الأستاذ العام'!C51</f>
        <v>اسم الحساب ...........</v>
      </c>
      <c r="D51" s="19">
        <f>'الأستاذ العام'!D51</f>
        <v>0</v>
      </c>
      <c r="E51" s="19">
        <f>'الأستاذ العام'!E51</f>
        <v>0</v>
      </c>
      <c r="F51" s="19">
        <f>'الأستاذ العام'!AD51</f>
        <v>0</v>
      </c>
      <c r="G51" s="19">
        <f>'الأستاذ العام'!AE51</f>
        <v>0</v>
      </c>
      <c r="H51" s="19">
        <f t="shared" si="0"/>
        <v>0</v>
      </c>
      <c r="I51" s="19">
        <f t="shared" si="1"/>
        <v>0</v>
      </c>
      <c r="J51" s="19">
        <f t="shared" si="2"/>
        <v>0</v>
      </c>
      <c r="K51" s="19">
        <f t="shared" si="3"/>
        <v>0</v>
      </c>
      <c r="L51" s="22" t="str">
        <f t="shared" si="4"/>
        <v/>
      </c>
    </row>
    <row r="52" spans="1:12" x14ac:dyDescent="0.25">
      <c r="A52" s="9">
        <f>'الأستاذ العام'!A52</f>
        <v>5</v>
      </c>
      <c r="B52" s="9">
        <f>'الأستاذ العام'!B52</f>
        <v>11401015</v>
      </c>
      <c r="C52" s="9" t="str">
        <f>'الأستاذ العام'!C52</f>
        <v>اسم الحساب ...........</v>
      </c>
      <c r="D52" s="19">
        <f>'الأستاذ العام'!D52</f>
        <v>0</v>
      </c>
      <c r="E52" s="19">
        <f>'الأستاذ العام'!E52</f>
        <v>0</v>
      </c>
      <c r="F52" s="19">
        <f>'الأستاذ العام'!AD52</f>
        <v>0</v>
      </c>
      <c r="G52" s="19">
        <f>'الأستاذ العام'!AE52</f>
        <v>0</v>
      </c>
      <c r="H52" s="19">
        <f t="shared" si="0"/>
        <v>0</v>
      </c>
      <c r="I52" s="19">
        <f t="shared" si="1"/>
        <v>0</v>
      </c>
      <c r="J52" s="19">
        <f t="shared" si="2"/>
        <v>0</v>
      </c>
      <c r="K52" s="19">
        <f t="shared" si="3"/>
        <v>0</v>
      </c>
      <c r="L52" s="22" t="str">
        <f t="shared" si="4"/>
        <v/>
      </c>
    </row>
    <row r="53" spans="1:12" x14ac:dyDescent="0.25">
      <c r="A53" s="9">
        <f>'الأستاذ العام'!A53</f>
        <v>5</v>
      </c>
      <c r="B53" s="9">
        <f>'الأستاذ العام'!B53</f>
        <v>11401016</v>
      </c>
      <c r="C53" s="9" t="str">
        <f>'الأستاذ العام'!C53</f>
        <v>اسم الحساب ...........</v>
      </c>
      <c r="D53" s="19">
        <f>'الأستاذ العام'!D53</f>
        <v>0</v>
      </c>
      <c r="E53" s="19">
        <f>'الأستاذ العام'!E53</f>
        <v>0</v>
      </c>
      <c r="F53" s="19">
        <f>'الأستاذ العام'!AD53</f>
        <v>0</v>
      </c>
      <c r="G53" s="19">
        <f>'الأستاذ العام'!AE53</f>
        <v>0</v>
      </c>
      <c r="H53" s="19">
        <f t="shared" si="0"/>
        <v>0</v>
      </c>
      <c r="I53" s="19">
        <f t="shared" si="1"/>
        <v>0</v>
      </c>
      <c r="J53" s="19">
        <f t="shared" si="2"/>
        <v>0</v>
      </c>
      <c r="K53" s="19">
        <f t="shared" si="3"/>
        <v>0</v>
      </c>
      <c r="L53" s="22" t="str">
        <f t="shared" si="4"/>
        <v/>
      </c>
    </row>
    <row r="54" spans="1:12" x14ac:dyDescent="0.25">
      <c r="A54" s="9">
        <f>'الأستاذ العام'!A54</f>
        <v>5</v>
      </c>
      <c r="B54" s="9">
        <f>'الأستاذ العام'!B54</f>
        <v>11401017</v>
      </c>
      <c r="C54" s="9" t="str">
        <f>'الأستاذ العام'!C54</f>
        <v>اسم الحساب ...........</v>
      </c>
      <c r="D54" s="19">
        <f>'الأستاذ العام'!D54</f>
        <v>0</v>
      </c>
      <c r="E54" s="19">
        <f>'الأستاذ العام'!E54</f>
        <v>0</v>
      </c>
      <c r="F54" s="19">
        <f>'الأستاذ العام'!AD54</f>
        <v>0</v>
      </c>
      <c r="G54" s="19">
        <f>'الأستاذ العام'!AE54</f>
        <v>0</v>
      </c>
      <c r="H54" s="19">
        <f t="shared" si="0"/>
        <v>0</v>
      </c>
      <c r="I54" s="19">
        <f t="shared" si="1"/>
        <v>0</v>
      </c>
      <c r="J54" s="19">
        <f t="shared" si="2"/>
        <v>0</v>
      </c>
      <c r="K54" s="19">
        <f t="shared" si="3"/>
        <v>0</v>
      </c>
      <c r="L54" s="22" t="str">
        <f t="shared" si="4"/>
        <v/>
      </c>
    </row>
    <row r="55" spans="1:12" x14ac:dyDescent="0.25">
      <c r="A55" s="9">
        <f>'الأستاذ العام'!A55</f>
        <v>5</v>
      </c>
      <c r="B55" s="9">
        <f>'الأستاذ العام'!B55</f>
        <v>11401018</v>
      </c>
      <c r="C55" s="9" t="str">
        <f>'الأستاذ العام'!C55</f>
        <v>اسم الحساب ...........</v>
      </c>
      <c r="D55" s="19">
        <f>'الأستاذ العام'!D55</f>
        <v>0</v>
      </c>
      <c r="E55" s="19">
        <f>'الأستاذ العام'!E55</f>
        <v>0</v>
      </c>
      <c r="F55" s="19">
        <f>'الأستاذ العام'!AD55</f>
        <v>0</v>
      </c>
      <c r="G55" s="19">
        <f>'الأستاذ العام'!AE55</f>
        <v>0</v>
      </c>
      <c r="H55" s="19">
        <f t="shared" si="0"/>
        <v>0</v>
      </c>
      <c r="I55" s="19">
        <f t="shared" si="1"/>
        <v>0</v>
      </c>
      <c r="J55" s="19">
        <f t="shared" si="2"/>
        <v>0</v>
      </c>
      <c r="K55" s="19">
        <f t="shared" si="3"/>
        <v>0</v>
      </c>
      <c r="L55" s="22" t="str">
        <f t="shared" si="4"/>
        <v/>
      </c>
    </row>
    <row r="56" spans="1:12" x14ac:dyDescent="0.25">
      <c r="A56" s="9">
        <f>'الأستاذ العام'!A56</f>
        <v>5</v>
      </c>
      <c r="B56" s="9">
        <f>'الأستاذ العام'!B56</f>
        <v>11401019</v>
      </c>
      <c r="C56" s="9" t="str">
        <f>'الأستاذ العام'!C56</f>
        <v>اسم الحساب ...........</v>
      </c>
      <c r="D56" s="19">
        <f>'الأستاذ العام'!D56</f>
        <v>0</v>
      </c>
      <c r="E56" s="19">
        <f>'الأستاذ العام'!E56</f>
        <v>0</v>
      </c>
      <c r="F56" s="19">
        <f>'الأستاذ العام'!AD56</f>
        <v>0</v>
      </c>
      <c r="G56" s="19">
        <f>'الأستاذ العام'!AE56</f>
        <v>0</v>
      </c>
      <c r="H56" s="19">
        <f t="shared" si="0"/>
        <v>0</v>
      </c>
      <c r="I56" s="19">
        <f t="shared" si="1"/>
        <v>0</v>
      </c>
      <c r="J56" s="19">
        <f t="shared" si="2"/>
        <v>0</v>
      </c>
      <c r="K56" s="19">
        <f t="shared" si="3"/>
        <v>0</v>
      </c>
      <c r="L56" s="22" t="str">
        <f t="shared" si="4"/>
        <v/>
      </c>
    </row>
    <row r="57" spans="1:12" x14ac:dyDescent="0.25">
      <c r="A57" s="9">
        <f>'الأستاذ العام'!A57</f>
        <v>5</v>
      </c>
      <c r="B57" s="9">
        <f>'الأستاذ العام'!B57</f>
        <v>11401020</v>
      </c>
      <c r="C57" s="9" t="str">
        <f>'الأستاذ العام'!C57</f>
        <v>اسم الحساب ...........</v>
      </c>
      <c r="D57" s="19">
        <f>'الأستاذ العام'!D57</f>
        <v>0</v>
      </c>
      <c r="E57" s="19">
        <f>'الأستاذ العام'!E57</f>
        <v>0</v>
      </c>
      <c r="F57" s="19">
        <f>'الأستاذ العام'!AD57</f>
        <v>0</v>
      </c>
      <c r="G57" s="19">
        <f>'الأستاذ العام'!AE57</f>
        <v>0</v>
      </c>
      <c r="H57" s="19">
        <f t="shared" si="0"/>
        <v>0</v>
      </c>
      <c r="I57" s="19">
        <f t="shared" si="1"/>
        <v>0</v>
      </c>
      <c r="J57" s="19">
        <f t="shared" si="2"/>
        <v>0</v>
      </c>
      <c r="K57" s="19">
        <f t="shared" si="3"/>
        <v>0</v>
      </c>
      <c r="L57" s="22" t="str">
        <f t="shared" si="4"/>
        <v/>
      </c>
    </row>
    <row r="58" spans="1:12" x14ac:dyDescent="0.25">
      <c r="A58" s="9">
        <f>'الأستاذ العام'!A58</f>
        <v>4</v>
      </c>
      <c r="B58" s="9">
        <f>'الأستاذ العام'!B58</f>
        <v>11402000</v>
      </c>
      <c r="C58" s="9" t="str">
        <f>'الأستاذ العام'!C58</f>
        <v>عهدة نقدية</v>
      </c>
      <c r="D58" s="19">
        <f>'الأستاذ العام'!D58</f>
        <v>0</v>
      </c>
      <c r="E58" s="19">
        <f>'الأستاذ العام'!E58</f>
        <v>0</v>
      </c>
      <c r="F58" s="19">
        <f>'الأستاذ العام'!AD58</f>
        <v>0</v>
      </c>
      <c r="G58" s="19">
        <f>'الأستاذ العام'!AE58</f>
        <v>0</v>
      </c>
      <c r="H58" s="19">
        <f t="shared" si="0"/>
        <v>0</v>
      </c>
      <c r="I58" s="19">
        <f t="shared" si="1"/>
        <v>0</v>
      </c>
      <c r="J58" s="19">
        <f t="shared" si="2"/>
        <v>0</v>
      </c>
      <c r="K58" s="19">
        <f t="shared" si="3"/>
        <v>0</v>
      </c>
      <c r="L58" s="22" t="str">
        <f t="shared" si="4"/>
        <v/>
      </c>
    </row>
    <row r="59" spans="1:12" x14ac:dyDescent="0.25">
      <c r="A59" s="9">
        <f>'الأستاذ العام'!A59</f>
        <v>5</v>
      </c>
      <c r="B59" s="9">
        <f>'الأستاذ العام'!B59</f>
        <v>11402001</v>
      </c>
      <c r="C59" s="9" t="str">
        <f>'الأستاذ العام'!C59</f>
        <v>عهدة ............................</v>
      </c>
      <c r="D59" s="19">
        <f>'الأستاذ العام'!D59</f>
        <v>0</v>
      </c>
      <c r="E59" s="19">
        <f>'الأستاذ العام'!E59</f>
        <v>0</v>
      </c>
      <c r="F59" s="19">
        <f>'الأستاذ العام'!AD59</f>
        <v>0</v>
      </c>
      <c r="G59" s="19">
        <f>'الأستاذ العام'!AE59</f>
        <v>0</v>
      </c>
      <c r="H59" s="19">
        <f t="shared" si="0"/>
        <v>0</v>
      </c>
      <c r="I59" s="19">
        <f t="shared" si="1"/>
        <v>0</v>
      </c>
      <c r="J59" s="19">
        <f t="shared" si="2"/>
        <v>0</v>
      </c>
      <c r="K59" s="19">
        <f t="shared" si="3"/>
        <v>0</v>
      </c>
      <c r="L59" s="22" t="str">
        <f t="shared" si="4"/>
        <v/>
      </c>
    </row>
    <row r="60" spans="1:12" x14ac:dyDescent="0.25">
      <c r="A60" s="9">
        <f>'الأستاذ العام'!A60</f>
        <v>5</v>
      </c>
      <c r="B60" s="9">
        <f>'الأستاذ العام'!B60</f>
        <v>11402002</v>
      </c>
      <c r="C60" s="9" t="str">
        <f>'الأستاذ العام'!C60</f>
        <v>عهدة ............................</v>
      </c>
      <c r="D60" s="19">
        <f>'الأستاذ العام'!D60</f>
        <v>0</v>
      </c>
      <c r="E60" s="19">
        <f>'الأستاذ العام'!E60</f>
        <v>0</v>
      </c>
      <c r="F60" s="19">
        <f>'الأستاذ العام'!AD60</f>
        <v>0</v>
      </c>
      <c r="G60" s="19">
        <f>'الأستاذ العام'!AE60</f>
        <v>0</v>
      </c>
      <c r="H60" s="19">
        <f t="shared" si="0"/>
        <v>0</v>
      </c>
      <c r="I60" s="19">
        <f t="shared" si="1"/>
        <v>0</v>
      </c>
      <c r="J60" s="19">
        <f t="shared" si="2"/>
        <v>0</v>
      </c>
      <c r="K60" s="19">
        <f t="shared" si="3"/>
        <v>0</v>
      </c>
      <c r="L60" s="22" t="str">
        <f t="shared" si="4"/>
        <v/>
      </c>
    </row>
    <row r="61" spans="1:12" x14ac:dyDescent="0.25">
      <c r="A61" s="9">
        <f>'الأستاذ العام'!A61</f>
        <v>5</v>
      </c>
      <c r="B61" s="9">
        <f>'الأستاذ العام'!B61</f>
        <v>11402003</v>
      </c>
      <c r="C61" s="9" t="str">
        <f>'الأستاذ العام'!C61</f>
        <v>عهدة ............................</v>
      </c>
      <c r="D61" s="19">
        <f>'الأستاذ العام'!D61</f>
        <v>0</v>
      </c>
      <c r="E61" s="19">
        <f>'الأستاذ العام'!E61</f>
        <v>0</v>
      </c>
      <c r="F61" s="19">
        <f>'الأستاذ العام'!AD61</f>
        <v>0</v>
      </c>
      <c r="G61" s="19">
        <f>'الأستاذ العام'!AE61</f>
        <v>0</v>
      </c>
      <c r="H61" s="19">
        <f t="shared" si="0"/>
        <v>0</v>
      </c>
      <c r="I61" s="19">
        <f t="shared" si="1"/>
        <v>0</v>
      </c>
      <c r="J61" s="19">
        <f t="shared" si="2"/>
        <v>0</v>
      </c>
      <c r="K61" s="19">
        <f t="shared" si="3"/>
        <v>0</v>
      </c>
      <c r="L61" s="22" t="str">
        <f t="shared" si="4"/>
        <v/>
      </c>
    </row>
    <row r="62" spans="1:12" x14ac:dyDescent="0.25">
      <c r="A62" s="9">
        <f>'الأستاذ العام'!A62</f>
        <v>5</v>
      </c>
      <c r="B62" s="9">
        <f>'الأستاذ العام'!B62</f>
        <v>11402004</v>
      </c>
      <c r="C62" s="9" t="str">
        <f>'الأستاذ العام'!C62</f>
        <v>عهدة ............................</v>
      </c>
      <c r="D62" s="19">
        <f>'الأستاذ العام'!D62</f>
        <v>0</v>
      </c>
      <c r="E62" s="19">
        <f>'الأستاذ العام'!E62</f>
        <v>0</v>
      </c>
      <c r="F62" s="19">
        <f>'الأستاذ العام'!AD62</f>
        <v>0</v>
      </c>
      <c r="G62" s="19">
        <f>'الأستاذ العام'!AE62</f>
        <v>0</v>
      </c>
      <c r="H62" s="19">
        <f t="shared" si="0"/>
        <v>0</v>
      </c>
      <c r="I62" s="19">
        <f t="shared" si="1"/>
        <v>0</v>
      </c>
      <c r="J62" s="19">
        <f t="shared" si="2"/>
        <v>0</v>
      </c>
      <c r="K62" s="19">
        <f t="shared" si="3"/>
        <v>0</v>
      </c>
      <c r="L62" s="22" t="str">
        <f t="shared" si="4"/>
        <v/>
      </c>
    </row>
    <row r="63" spans="1:12" x14ac:dyDescent="0.25">
      <c r="A63" s="9">
        <f>'الأستاذ العام'!A63</f>
        <v>5</v>
      </c>
      <c r="B63" s="9">
        <f>'الأستاذ العام'!B63</f>
        <v>11402005</v>
      </c>
      <c r="C63" s="9" t="str">
        <f>'الأستاذ العام'!C63</f>
        <v>عهدة ............................</v>
      </c>
      <c r="D63" s="19">
        <f>'الأستاذ العام'!D63</f>
        <v>0</v>
      </c>
      <c r="E63" s="19">
        <f>'الأستاذ العام'!E63</f>
        <v>0</v>
      </c>
      <c r="F63" s="19">
        <f>'الأستاذ العام'!AD63</f>
        <v>0</v>
      </c>
      <c r="G63" s="19">
        <f>'الأستاذ العام'!AE63</f>
        <v>0</v>
      </c>
      <c r="H63" s="19">
        <f t="shared" si="0"/>
        <v>0</v>
      </c>
      <c r="I63" s="19">
        <f t="shared" si="1"/>
        <v>0</v>
      </c>
      <c r="J63" s="19">
        <f t="shared" si="2"/>
        <v>0</v>
      </c>
      <c r="K63" s="19">
        <f t="shared" si="3"/>
        <v>0</v>
      </c>
      <c r="L63" s="22" t="str">
        <f t="shared" si="4"/>
        <v/>
      </c>
    </row>
    <row r="64" spans="1:12" x14ac:dyDescent="0.25">
      <c r="A64" s="9">
        <f>'الأستاذ العام'!A64</f>
        <v>5</v>
      </c>
      <c r="B64" s="9">
        <f>'الأستاذ العام'!B64</f>
        <v>11402006</v>
      </c>
      <c r="C64" s="9" t="str">
        <f>'الأستاذ العام'!C64</f>
        <v>عهدة ............................</v>
      </c>
      <c r="D64" s="19">
        <f>'الأستاذ العام'!D64</f>
        <v>0</v>
      </c>
      <c r="E64" s="19">
        <f>'الأستاذ العام'!E64</f>
        <v>0</v>
      </c>
      <c r="F64" s="19">
        <f>'الأستاذ العام'!AD64</f>
        <v>0</v>
      </c>
      <c r="G64" s="19">
        <f>'الأستاذ العام'!AE64</f>
        <v>0</v>
      </c>
      <c r="H64" s="19">
        <f t="shared" si="0"/>
        <v>0</v>
      </c>
      <c r="I64" s="19">
        <f t="shared" si="1"/>
        <v>0</v>
      </c>
      <c r="J64" s="19">
        <f t="shared" si="2"/>
        <v>0</v>
      </c>
      <c r="K64" s="19">
        <f t="shared" si="3"/>
        <v>0</v>
      </c>
      <c r="L64" s="22" t="str">
        <f t="shared" si="4"/>
        <v/>
      </c>
    </row>
    <row r="65" spans="1:12" x14ac:dyDescent="0.25">
      <c r="A65" s="9">
        <f>'الأستاذ العام'!A65</f>
        <v>5</v>
      </c>
      <c r="B65" s="9">
        <f>'الأستاذ العام'!B65</f>
        <v>11402007</v>
      </c>
      <c r="C65" s="9" t="str">
        <f>'الأستاذ العام'!C65</f>
        <v>عهدة ............................</v>
      </c>
      <c r="D65" s="19">
        <f>'الأستاذ العام'!D65</f>
        <v>0</v>
      </c>
      <c r="E65" s="19">
        <f>'الأستاذ العام'!E65</f>
        <v>0</v>
      </c>
      <c r="F65" s="19">
        <f>'الأستاذ العام'!AD65</f>
        <v>0</v>
      </c>
      <c r="G65" s="19">
        <f>'الأستاذ العام'!AE65</f>
        <v>0</v>
      </c>
      <c r="H65" s="19">
        <f t="shared" si="0"/>
        <v>0</v>
      </c>
      <c r="I65" s="19">
        <f t="shared" si="1"/>
        <v>0</v>
      </c>
      <c r="J65" s="19">
        <f t="shared" si="2"/>
        <v>0</v>
      </c>
      <c r="K65" s="19">
        <f t="shared" si="3"/>
        <v>0</v>
      </c>
      <c r="L65" s="22" t="str">
        <f t="shared" si="4"/>
        <v/>
      </c>
    </row>
    <row r="66" spans="1:12" x14ac:dyDescent="0.25">
      <c r="A66" s="9">
        <f>'الأستاذ العام'!A66</f>
        <v>5</v>
      </c>
      <c r="B66" s="9">
        <f>'الأستاذ العام'!B66</f>
        <v>11402008</v>
      </c>
      <c r="C66" s="9" t="str">
        <f>'الأستاذ العام'!C66</f>
        <v>عهدة ............................</v>
      </c>
      <c r="D66" s="19">
        <f>'الأستاذ العام'!D66</f>
        <v>0</v>
      </c>
      <c r="E66" s="19">
        <f>'الأستاذ العام'!E66</f>
        <v>0</v>
      </c>
      <c r="F66" s="19">
        <f>'الأستاذ العام'!AD66</f>
        <v>0</v>
      </c>
      <c r="G66" s="19">
        <f>'الأستاذ العام'!AE66</f>
        <v>0</v>
      </c>
      <c r="H66" s="19">
        <f t="shared" si="0"/>
        <v>0</v>
      </c>
      <c r="I66" s="19">
        <f t="shared" si="1"/>
        <v>0</v>
      </c>
      <c r="J66" s="19">
        <f t="shared" si="2"/>
        <v>0</v>
      </c>
      <c r="K66" s="19">
        <f t="shared" si="3"/>
        <v>0</v>
      </c>
      <c r="L66" s="22" t="str">
        <f t="shared" si="4"/>
        <v/>
      </c>
    </row>
    <row r="67" spans="1:12" x14ac:dyDescent="0.25">
      <c r="A67" s="9">
        <f>'الأستاذ العام'!A67</f>
        <v>5</v>
      </c>
      <c r="B67" s="9">
        <f>'الأستاذ العام'!B67</f>
        <v>11402009</v>
      </c>
      <c r="C67" s="9" t="str">
        <f>'الأستاذ العام'!C67</f>
        <v>عهدة ............................</v>
      </c>
      <c r="D67" s="19">
        <f>'الأستاذ العام'!D67</f>
        <v>0</v>
      </c>
      <c r="E67" s="19">
        <f>'الأستاذ العام'!E67</f>
        <v>0</v>
      </c>
      <c r="F67" s="19">
        <f>'الأستاذ العام'!AD67</f>
        <v>0</v>
      </c>
      <c r="G67" s="19">
        <f>'الأستاذ العام'!AE67</f>
        <v>0</v>
      </c>
      <c r="H67" s="19">
        <f t="shared" si="0"/>
        <v>0</v>
      </c>
      <c r="I67" s="19">
        <f t="shared" si="1"/>
        <v>0</v>
      </c>
      <c r="J67" s="19">
        <f t="shared" si="2"/>
        <v>0</v>
      </c>
      <c r="K67" s="19">
        <f t="shared" si="3"/>
        <v>0</v>
      </c>
      <c r="L67" s="22" t="str">
        <f t="shared" si="4"/>
        <v/>
      </c>
    </row>
    <row r="68" spans="1:12" x14ac:dyDescent="0.25">
      <c r="A68" s="9">
        <f>'الأستاذ العام'!A68</f>
        <v>5</v>
      </c>
      <c r="B68" s="9">
        <f>'الأستاذ العام'!B68</f>
        <v>11402010</v>
      </c>
      <c r="C68" s="9" t="str">
        <f>'الأستاذ العام'!C68</f>
        <v>عهدة ............................</v>
      </c>
      <c r="D68" s="19">
        <f>'الأستاذ العام'!D68</f>
        <v>0</v>
      </c>
      <c r="E68" s="19">
        <f>'الأستاذ العام'!E68</f>
        <v>0</v>
      </c>
      <c r="F68" s="19">
        <f>'الأستاذ العام'!AD68</f>
        <v>0</v>
      </c>
      <c r="G68" s="19">
        <f>'الأستاذ العام'!AE68</f>
        <v>0</v>
      </c>
      <c r="H68" s="19">
        <f t="shared" si="0"/>
        <v>0</v>
      </c>
      <c r="I68" s="19">
        <f t="shared" si="1"/>
        <v>0</v>
      </c>
      <c r="J68" s="19">
        <f t="shared" si="2"/>
        <v>0</v>
      </c>
      <c r="K68" s="19">
        <f t="shared" si="3"/>
        <v>0</v>
      </c>
      <c r="L68" s="22" t="str">
        <f t="shared" si="4"/>
        <v/>
      </c>
    </row>
    <row r="69" spans="1:12" x14ac:dyDescent="0.25">
      <c r="A69" s="9">
        <f>'الأستاذ العام'!A69</f>
        <v>3</v>
      </c>
      <c r="B69" s="9">
        <f>'الأستاذ العام'!B69</f>
        <v>11500000</v>
      </c>
      <c r="C69" s="9" t="str">
        <f>'الأستاذ العام'!C69</f>
        <v>أرصدة مدينة أخرى</v>
      </c>
      <c r="D69" s="19">
        <f>'الأستاذ العام'!D69</f>
        <v>0</v>
      </c>
      <c r="E69" s="19">
        <f>'الأستاذ العام'!E69</f>
        <v>0</v>
      </c>
      <c r="F69" s="19">
        <f>'الأستاذ العام'!AD69</f>
        <v>0</v>
      </c>
      <c r="G69" s="19">
        <f>'الأستاذ العام'!AE69</f>
        <v>0</v>
      </c>
      <c r="H69" s="19">
        <f t="shared" ref="H69:H132" si="5">D69+F69</f>
        <v>0</v>
      </c>
      <c r="I69" s="19">
        <f t="shared" ref="I69:I132" si="6">E69+G69</f>
        <v>0</v>
      </c>
      <c r="J69" s="19">
        <f t="shared" ref="J69:J132" si="7">IF(H69&gt;I69,H69-I69,0)</f>
        <v>0</v>
      </c>
      <c r="K69" s="19">
        <f t="shared" ref="K69:K132" si="8">IF(I69&gt;H69,I69-H69,0)</f>
        <v>0</v>
      </c>
      <c r="L69" s="22" t="str">
        <f t="shared" ref="L69:L132" si="9">IF(J69+K69&gt;0,TRUE,"")</f>
        <v/>
      </c>
    </row>
    <row r="70" spans="1:12" x14ac:dyDescent="0.25">
      <c r="A70" s="9">
        <f>'الأستاذ العام'!A70</f>
        <v>4</v>
      </c>
      <c r="B70" s="9">
        <f>'الأستاذ العام'!B70</f>
        <v>11501000</v>
      </c>
      <c r="C70" s="9" t="str">
        <f>'الأستاذ العام'!C70</f>
        <v>تامين أعمال لدي العملاء</v>
      </c>
      <c r="D70" s="19">
        <f>'الأستاذ العام'!D70</f>
        <v>0</v>
      </c>
      <c r="E70" s="19">
        <f>'الأستاذ العام'!E70</f>
        <v>0</v>
      </c>
      <c r="F70" s="19">
        <f>'الأستاذ العام'!AD70</f>
        <v>0</v>
      </c>
      <c r="G70" s="19">
        <f>'الأستاذ العام'!AE70</f>
        <v>0</v>
      </c>
      <c r="H70" s="19">
        <f t="shared" si="5"/>
        <v>0</v>
      </c>
      <c r="I70" s="19">
        <f t="shared" si="6"/>
        <v>0</v>
      </c>
      <c r="J70" s="19">
        <f t="shared" si="7"/>
        <v>0</v>
      </c>
      <c r="K70" s="19">
        <f t="shared" si="8"/>
        <v>0</v>
      </c>
      <c r="L70" s="22" t="str">
        <f t="shared" si="9"/>
        <v/>
      </c>
    </row>
    <row r="71" spans="1:12" x14ac:dyDescent="0.25">
      <c r="A71" s="9">
        <f>'الأستاذ العام'!A71</f>
        <v>5</v>
      </c>
      <c r="B71" s="9">
        <f>'الأستاذ العام'!B71</f>
        <v>11501001</v>
      </c>
      <c r="C71" s="9" t="str">
        <f>'الأستاذ العام'!C71</f>
        <v>تأمين لدى - شركة ...........................</v>
      </c>
      <c r="D71" s="19">
        <f>'الأستاذ العام'!D71</f>
        <v>0</v>
      </c>
      <c r="E71" s="19">
        <f>'الأستاذ العام'!E71</f>
        <v>0</v>
      </c>
      <c r="F71" s="19">
        <f>'الأستاذ العام'!AD71</f>
        <v>0</v>
      </c>
      <c r="G71" s="19">
        <f>'الأستاذ العام'!AE71</f>
        <v>0</v>
      </c>
      <c r="H71" s="19">
        <f t="shared" si="5"/>
        <v>0</v>
      </c>
      <c r="I71" s="19">
        <f t="shared" si="6"/>
        <v>0</v>
      </c>
      <c r="J71" s="19">
        <f t="shared" si="7"/>
        <v>0</v>
      </c>
      <c r="K71" s="19">
        <f t="shared" si="8"/>
        <v>0</v>
      </c>
      <c r="L71" s="22" t="str">
        <f t="shared" si="9"/>
        <v/>
      </c>
    </row>
    <row r="72" spans="1:12" x14ac:dyDescent="0.25">
      <c r="A72" s="9">
        <f>'الأستاذ العام'!A72</f>
        <v>5</v>
      </c>
      <c r="B72" s="9">
        <f>'الأستاذ العام'!B72</f>
        <v>11501002</v>
      </c>
      <c r="C72" s="9" t="str">
        <f>'الأستاذ العام'!C72</f>
        <v>تأمين لدى - شركة ...........................</v>
      </c>
      <c r="D72" s="19">
        <f>'الأستاذ العام'!D72</f>
        <v>0</v>
      </c>
      <c r="E72" s="19">
        <f>'الأستاذ العام'!E72</f>
        <v>0</v>
      </c>
      <c r="F72" s="19">
        <f>'الأستاذ العام'!AD72</f>
        <v>0</v>
      </c>
      <c r="G72" s="19">
        <f>'الأستاذ العام'!AE72</f>
        <v>0</v>
      </c>
      <c r="H72" s="19">
        <f t="shared" si="5"/>
        <v>0</v>
      </c>
      <c r="I72" s="19">
        <f t="shared" si="6"/>
        <v>0</v>
      </c>
      <c r="J72" s="19">
        <f t="shared" si="7"/>
        <v>0</v>
      </c>
      <c r="K72" s="19">
        <f t="shared" si="8"/>
        <v>0</v>
      </c>
      <c r="L72" s="22" t="str">
        <f t="shared" si="9"/>
        <v/>
      </c>
    </row>
    <row r="73" spans="1:12" x14ac:dyDescent="0.25">
      <c r="A73" s="9">
        <f>'الأستاذ العام'!A73</f>
        <v>5</v>
      </c>
      <c r="B73" s="9">
        <f>'الأستاذ العام'!B73</f>
        <v>11501003</v>
      </c>
      <c r="C73" s="9" t="str">
        <f>'الأستاذ العام'!C73</f>
        <v>تأمين لدى - شركة ...........................</v>
      </c>
      <c r="D73" s="19">
        <f>'الأستاذ العام'!D73</f>
        <v>0</v>
      </c>
      <c r="E73" s="19">
        <f>'الأستاذ العام'!E73</f>
        <v>0</v>
      </c>
      <c r="F73" s="19">
        <f>'الأستاذ العام'!AD73</f>
        <v>0</v>
      </c>
      <c r="G73" s="19">
        <f>'الأستاذ العام'!AE73</f>
        <v>0</v>
      </c>
      <c r="H73" s="19">
        <f t="shared" si="5"/>
        <v>0</v>
      </c>
      <c r="I73" s="19">
        <f t="shared" si="6"/>
        <v>0</v>
      </c>
      <c r="J73" s="19">
        <f t="shared" si="7"/>
        <v>0</v>
      </c>
      <c r="K73" s="19">
        <f t="shared" si="8"/>
        <v>0</v>
      </c>
      <c r="L73" s="22" t="str">
        <f t="shared" si="9"/>
        <v/>
      </c>
    </row>
    <row r="74" spans="1:12" x14ac:dyDescent="0.25">
      <c r="A74" s="9">
        <f>'الأستاذ العام'!A74</f>
        <v>5</v>
      </c>
      <c r="B74" s="9">
        <f>'الأستاذ العام'!B74</f>
        <v>11501004</v>
      </c>
      <c r="C74" s="9" t="str">
        <f>'الأستاذ العام'!C74</f>
        <v>تأمين لدى - شركة ...........................</v>
      </c>
      <c r="D74" s="19">
        <f>'الأستاذ العام'!D74</f>
        <v>0</v>
      </c>
      <c r="E74" s="19">
        <f>'الأستاذ العام'!E74</f>
        <v>0</v>
      </c>
      <c r="F74" s="19">
        <f>'الأستاذ العام'!AD74</f>
        <v>0</v>
      </c>
      <c r="G74" s="19">
        <f>'الأستاذ العام'!AE74</f>
        <v>0</v>
      </c>
      <c r="H74" s="19">
        <f t="shared" si="5"/>
        <v>0</v>
      </c>
      <c r="I74" s="19">
        <f t="shared" si="6"/>
        <v>0</v>
      </c>
      <c r="J74" s="19">
        <f t="shared" si="7"/>
        <v>0</v>
      </c>
      <c r="K74" s="19">
        <f t="shared" si="8"/>
        <v>0</v>
      </c>
      <c r="L74" s="22" t="str">
        <f t="shared" si="9"/>
        <v/>
      </c>
    </row>
    <row r="75" spans="1:12" x14ac:dyDescent="0.25">
      <c r="A75" s="9">
        <f>'الأستاذ العام'!A75</f>
        <v>5</v>
      </c>
      <c r="B75" s="9">
        <f>'الأستاذ العام'!B75</f>
        <v>11501005</v>
      </c>
      <c r="C75" s="9" t="str">
        <f>'الأستاذ العام'!C75</f>
        <v>تأمين لدى - شركة ...........................</v>
      </c>
      <c r="D75" s="19">
        <f>'الأستاذ العام'!D75</f>
        <v>0</v>
      </c>
      <c r="E75" s="19">
        <f>'الأستاذ العام'!E75</f>
        <v>0</v>
      </c>
      <c r="F75" s="19">
        <f>'الأستاذ العام'!AD75</f>
        <v>0</v>
      </c>
      <c r="G75" s="19">
        <f>'الأستاذ العام'!AE75</f>
        <v>0</v>
      </c>
      <c r="H75" s="19">
        <f t="shared" si="5"/>
        <v>0</v>
      </c>
      <c r="I75" s="19">
        <f t="shared" si="6"/>
        <v>0</v>
      </c>
      <c r="J75" s="19">
        <f t="shared" si="7"/>
        <v>0</v>
      </c>
      <c r="K75" s="19">
        <f t="shared" si="8"/>
        <v>0</v>
      </c>
      <c r="L75" s="22" t="str">
        <f t="shared" si="9"/>
        <v/>
      </c>
    </row>
    <row r="76" spans="1:12" x14ac:dyDescent="0.25">
      <c r="A76" s="9">
        <f>'الأستاذ العام'!A76</f>
        <v>3</v>
      </c>
      <c r="B76" s="9">
        <f>'الأستاذ العام'!B76</f>
        <v>11600000</v>
      </c>
      <c r="C76" s="9" t="str">
        <f>'الأستاذ العام'!C76</f>
        <v>مشروعات تحت التنفيذ</v>
      </c>
      <c r="D76" s="19">
        <f>'الأستاذ العام'!D76</f>
        <v>0</v>
      </c>
      <c r="E76" s="19">
        <f>'الأستاذ العام'!E76</f>
        <v>0</v>
      </c>
      <c r="F76" s="19">
        <f>'الأستاذ العام'!AD76</f>
        <v>0</v>
      </c>
      <c r="G76" s="19">
        <f>'الأستاذ العام'!AE76</f>
        <v>0</v>
      </c>
      <c r="H76" s="19">
        <f t="shared" si="5"/>
        <v>0</v>
      </c>
      <c r="I76" s="19">
        <f t="shared" si="6"/>
        <v>0</v>
      </c>
      <c r="J76" s="19">
        <f t="shared" si="7"/>
        <v>0</v>
      </c>
      <c r="K76" s="19">
        <f t="shared" si="8"/>
        <v>0</v>
      </c>
      <c r="L76" s="22" t="str">
        <f t="shared" si="9"/>
        <v/>
      </c>
    </row>
    <row r="77" spans="1:12" x14ac:dyDescent="0.25">
      <c r="A77" s="9">
        <f>'الأستاذ العام'!A77</f>
        <v>4</v>
      </c>
      <c r="B77" s="9">
        <f>'الأستاذ العام'!B77</f>
        <v>11601000</v>
      </c>
      <c r="C77" s="9" t="str">
        <f>'الأستاذ العام'!C77</f>
        <v>مشروعات تحت التنفيذ</v>
      </c>
      <c r="D77" s="19">
        <f>'الأستاذ العام'!D77</f>
        <v>0</v>
      </c>
      <c r="E77" s="19">
        <f>'الأستاذ العام'!E77</f>
        <v>0</v>
      </c>
      <c r="F77" s="19">
        <f>'الأستاذ العام'!AD77</f>
        <v>0</v>
      </c>
      <c r="G77" s="19">
        <f>'الأستاذ العام'!AE77</f>
        <v>0</v>
      </c>
      <c r="H77" s="19">
        <f t="shared" si="5"/>
        <v>0</v>
      </c>
      <c r="I77" s="19">
        <f t="shared" si="6"/>
        <v>0</v>
      </c>
      <c r="J77" s="19">
        <f t="shared" si="7"/>
        <v>0</v>
      </c>
      <c r="K77" s="19">
        <f t="shared" si="8"/>
        <v>0</v>
      </c>
      <c r="L77" s="22" t="str">
        <f t="shared" si="9"/>
        <v/>
      </c>
    </row>
    <row r="78" spans="1:12" x14ac:dyDescent="0.25">
      <c r="A78" s="9">
        <f>'الأستاذ العام'!A78</f>
        <v>5</v>
      </c>
      <c r="B78" s="9">
        <f>'الأستاذ العام'!B78</f>
        <v>11601001</v>
      </c>
      <c r="C78" s="9" t="str">
        <f>'الأستاذ العام'!C78</f>
        <v>أسماء---- مشروعات تحت التنفيذ</v>
      </c>
      <c r="D78" s="19">
        <f>'الأستاذ العام'!D78</f>
        <v>0</v>
      </c>
      <c r="E78" s="19">
        <f>'الأستاذ العام'!E78</f>
        <v>0</v>
      </c>
      <c r="F78" s="19">
        <f>'الأستاذ العام'!AD78</f>
        <v>0</v>
      </c>
      <c r="G78" s="19">
        <f>'الأستاذ العام'!AE78</f>
        <v>0</v>
      </c>
      <c r="H78" s="19">
        <f t="shared" si="5"/>
        <v>0</v>
      </c>
      <c r="I78" s="19">
        <f t="shared" si="6"/>
        <v>0</v>
      </c>
      <c r="J78" s="19">
        <f t="shared" si="7"/>
        <v>0</v>
      </c>
      <c r="K78" s="19">
        <f t="shared" si="8"/>
        <v>0</v>
      </c>
      <c r="L78" s="22" t="str">
        <f t="shared" si="9"/>
        <v/>
      </c>
    </row>
    <row r="79" spans="1:12" x14ac:dyDescent="0.25">
      <c r="A79" s="9">
        <f>'الأستاذ العام'!A79</f>
        <v>5</v>
      </c>
      <c r="B79" s="9">
        <f>'الأستاذ العام'!B79</f>
        <v>11601002</v>
      </c>
      <c r="C79" s="9" t="str">
        <f>'الأستاذ العام'!C79</f>
        <v>أسماء---- مشروعات تحت التنفيذ</v>
      </c>
      <c r="D79" s="19">
        <f>'الأستاذ العام'!D79</f>
        <v>0</v>
      </c>
      <c r="E79" s="19">
        <f>'الأستاذ العام'!E79</f>
        <v>0</v>
      </c>
      <c r="F79" s="19">
        <f>'الأستاذ العام'!AD79</f>
        <v>0</v>
      </c>
      <c r="G79" s="19">
        <f>'الأستاذ العام'!AE79</f>
        <v>0</v>
      </c>
      <c r="H79" s="19">
        <f t="shared" si="5"/>
        <v>0</v>
      </c>
      <c r="I79" s="19">
        <f t="shared" si="6"/>
        <v>0</v>
      </c>
      <c r="J79" s="19">
        <f t="shared" si="7"/>
        <v>0</v>
      </c>
      <c r="K79" s="19">
        <f t="shared" si="8"/>
        <v>0</v>
      </c>
      <c r="L79" s="22" t="str">
        <f t="shared" si="9"/>
        <v/>
      </c>
    </row>
    <row r="80" spans="1:12" x14ac:dyDescent="0.25">
      <c r="A80" s="9">
        <f>'الأستاذ العام'!A80</f>
        <v>5</v>
      </c>
      <c r="B80" s="9">
        <f>'الأستاذ العام'!B80</f>
        <v>11601003</v>
      </c>
      <c r="C80" s="9" t="str">
        <f>'الأستاذ العام'!C80</f>
        <v>أسماء---- مشروعات تحت التنفيذ</v>
      </c>
      <c r="D80" s="19">
        <f>'الأستاذ العام'!D80</f>
        <v>0</v>
      </c>
      <c r="E80" s="19">
        <f>'الأستاذ العام'!E80</f>
        <v>0</v>
      </c>
      <c r="F80" s="19">
        <f>'الأستاذ العام'!AD80</f>
        <v>0</v>
      </c>
      <c r="G80" s="19">
        <f>'الأستاذ العام'!AE80</f>
        <v>0</v>
      </c>
      <c r="H80" s="19">
        <f t="shared" si="5"/>
        <v>0</v>
      </c>
      <c r="I80" s="19">
        <f t="shared" si="6"/>
        <v>0</v>
      </c>
      <c r="J80" s="19">
        <f t="shared" si="7"/>
        <v>0</v>
      </c>
      <c r="K80" s="19">
        <f t="shared" si="8"/>
        <v>0</v>
      </c>
      <c r="L80" s="22" t="str">
        <f t="shared" si="9"/>
        <v/>
      </c>
    </row>
    <row r="81" spans="1:12" x14ac:dyDescent="0.25">
      <c r="A81" s="9">
        <f>'الأستاذ العام'!A81</f>
        <v>2</v>
      </c>
      <c r="B81" s="9">
        <f>'الأستاذ العام'!B81</f>
        <v>12000000</v>
      </c>
      <c r="C81" s="9" t="str">
        <f>'الأستاذ العام'!C81</f>
        <v xml:space="preserve">الأصول الثابتة  </v>
      </c>
      <c r="D81" s="19">
        <f>'الأستاذ العام'!D81</f>
        <v>0</v>
      </c>
      <c r="E81" s="19">
        <f>'الأستاذ العام'!E81</f>
        <v>0</v>
      </c>
      <c r="F81" s="19">
        <f>'الأستاذ العام'!AD81</f>
        <v>0</v>
      </c>
      <c r="G81" s="19">
        <f>'الأستاذ العام'!AE81</f>
        <v>0</v>
      </c>
      <c r="H81" s="19">
        <f t="shared" si="5"/>
        <v>0</v>
      </c>
      <c r="I81" s="19">
        <f t="shared" si="6"/>
        <v>0</v>
      </c>
      <c r="J81" s="19">
        <f t="shared" si="7"/>
        <v>0</v>
      </c>
      <c r="K81" s="19">
        <f t="shared" si="8"/>
        <v>0</v>
      </c>
      <c r="L81" s="22" t="str">
        <f t="shared" si="9"/>
        <v/>
      </c>
    </row>
    <row r="82" spans="1:12" x14ac:dyDescent="0.25">
      <c r="A82" s="9">
        <f>'الأستاذ العام'!A82</f>
        <v>3</v>
      </c>
      <c r="B82" s="9">
        <f>'الأستاذ العام'!B82</f>
        <v>12100000</v>
      </c>
      <c r="C82" s="9" t="str">
        <f>'الأستاذ العام'!C82</f>
        <v>صافي السيارات</v>
      </c>
      <c r="D82" s="19">
        <f>'الأستاذ العام'!D82</f>
        <v>0</v>
      </c>
      <c r="E82" s="19">
        <f>'الأستاذ العام'!E82</f>
        <v>0</v>
      </c>
      <c r="F82" s="19">
        <f>'الأستاذ العام'!AD82</f>
        <v>0</v>
      </c>
      <c r="G82" s="19">
        <f>'الأستاذ العام'!AE82</f>
        <v>0</v>
      </c>
      <c r="H82" s="19">
        <f t="shared" si="5"/>
        <v>0</v>
      </c>
      <c r="I82" s="19">
        <f t="shared" si="6"/>
        <v>0</v>
      </c>
      <c r="J82" s="19">
        <f t="shared" si="7"/>
        <v>0</v>
      </c>
      <c r="K82" s="19">
        <f t="shared" si="8"/>
        <v>0</v>
      </c>
      <c r="L82" s="22" t="str">
        <f t="shared" si="9"/>
        <v/>
      </c>
    </row>
    <row r="83" spans="1:12" x14ac:dyDescent="0.25">
      <c r="A83" s="9">
        <f>'الأستاذ العام'!A83</f>
        <v>4</v>
      </c>
      <c r="B83" s="9">
        <f>'الأستاذ العام'!B83</f>
        <v>12101000</v>
      </c>
      <c r="C83" s="9" t="str">
        <f>'الأستاذ العام'!C83</f>
        <v>تكلفة السيارات</v>
      </c>
      <c r="D83" s="19">
        <f>'الأستاذ العام'!D83</f>
        <v>0</v>
      </c>
      <c r="E83" s="19">
        <f>'الأستاذ العام'!E83</f>
        <v>0</v>
      </c>
      <c r="F83" s="19">
        <f>'الأستاذ العام'!AD83</f>
        <v>0</v>
      </c>
      <c r="G83" s="19">
        <f>'الأستاذ العام'!AE83</f>
        <v>0</v>
      </c>
      <c r="H83" s="19">
        <f t="shared" si="5"/>
        <v>0</v>
      </c>
      <c r="I83" s="19">
        <f t="shared" si="6"/>
        <v>0</v>
      </c>
      <c r="J83" s="19">
        <f t="shared" si="7"/>
        <v>0</v>
      </c>
      <c r="K83" s="19">
        <f t="shared" si="8"/>
        <v>0</v>
      </c>
      <c r="L83" s="22" t="str">
        <f t="shared" si="9"/>
        <v/>
      </c>
    </row>
    <row r="84" spans="1:12" x14ac:dyDescent="0.25">
      <c r="A84" s="9">
        <f>'الأستاذ العام'!A84</f>
        <v>5</v>
      </c>
      <c r="B84" s="9">
        <f>'الأستاذ العام'!B84</f>
        <v>12101001</v>
      </c>
      <c r="C84" s="9" t="str">
        <f>'الأستاذ العام'!C84</f>
        <v>تكلفة السيارات رقم 1</v>
      </c>
      <c r="D84" s="19">
        <f>'الأستاذ العام'!D84</f>
        <v>0</v>
      </c>
      <c r="E84" s="19">
        <f>'الأستاذ العام'!E84</f>
        <v>0</v>
      </c>
      <c r="F84" s="19">
        <f>'الأستاذ العام'!AD84</f>
        <v>0</v>
      </c>
      <c r="G84" s="19">
        <f>'الأستاذ العام'!AE84</f>
        <v>0</v>
      </c>
      <c r="H84" s="19">
        <f t="shared" si="5"/>
        <v>0</v>
      </c>
      <c r="I84" s="19">
        <f t="shared" si="6"/>
        <v>0</v>
      </c>
      <c r="J84" s="19">
        <f t="shared" si="7"/>
        <v>0</v>
      </c>
      <c r="K84" s="19">
        <f t="shared" si="8"/>
        <v>0</v>
      </c>
      <c r="L84" s="22" t="str">
        <f t="shared" si="9"/>
        <v/>
      </c>
    </row>
    <row r="85" spans="1:12" x14ac:dyDescent="0.25">
      <c r="A85" s="9">
        <f>'الأستاذ العام'!A85</f>
        <v>5</v>
      </c>
      <c r="B85" s="9">
        <f>'الأستاذ العام'!B85</f>
        <v>12101002</v>
      </c>
      <c r="C85" s="9" t="str">
        <f>'الأستاذ العام'!C85</f>
        <v>تكلفة السيارات رقم 2</v>
      </c>
      <c r="D85" s="19">
        <f>'الأستاذ العام'!D85</f>
        <v>0</v>
      </c>
      <c r="E85" s="19">
        <f>'الأستاذ العام'!E85</f>
        <v>0</v>
      </c>
      <c r="F85" s="19">
        <f>'الأستاذ العام'!AD85</f>
        <v>0</v>
      </c>
      <c r="G85" s="19">
        <f>'الأستاذ العام'!AE85</f>
        <v>0</v>
      </c>
      <c r="H85" s="19">
        <f t="shared" si="5"/>
        <v>0</v>
      </c>
      <c r="I85" s="19">
        <f t="shared" si="6"/>
        <v>0</v>
      </c>
      <c r="J85" s="19">
        <f t="shared" si="7"/>
        <v>0</v>
      </c>
      <c r="K85" s="19">
        <f t="shared" si="8"/>
        <v>0</v>
      </c>
      <c r="L85" s="22" t="str">
        <f t="shared" si="9"/>
        <v/>
      </c>
    </row>
    <row r="86" spans="1:12" x14ac:dyDescent="0.25">
      <c r="A86" s="9">
        <f>'الأستاذ العام'!A86</f>
        <v>5</v>
      </c>
      <c r="B86" s="9">
        <f>'الأستاذ العام'!B86</f>
        <v>12101003</v>
      </c>
      <c r="C86" s="9" t="str">
        <f>'الأستاذ العام'!C86</f>
        <v>تكلفة السيارات رقم 3</v>
      </c>
      <c r="D86" s="19">
        <f>'الأستاذ العام'!D86</f>
        <v>0</v>
      </c>
      <c r="E86" s="19">
        <f>'الأستاذ العام'!E86</f>
        <v>0</v>
      </c>
      <c r="F86" s="19">
        <f>'الأستاذ العام'!AD86</f>
        <v>0</v>
      </c>
      <c r="G86" s="19">
        <f>'الأستاذ العام'!AE86</f>
        <v>0</v>
      </c>
      <c r="H86" s="19">
        <f t="shared" si="5"/>
        <v>0</v>
      </c>
      <c r="I86" s="19">
        <f t="shared" si="6"/>
        <v>0</v>
      </c>
      <c r="J86" s="19">
        <f t="shared" si="7"/>
        <v>0</v>
      </c>
      <c r="K86" s="19">
        <f t="shared" si="8"/>
        <v>0</v>
      </c>
      <c r="L86" s="22" t="str">
        <f t="shared" si="9"/>
        <v/>
      </c>
    </row>
    <row r="87" spans="1:12" x14ac:dyDescent="0.25">
      <c r="A87" s="9">
        <f>'الأستاذ العام'!A87</f>
        <v>5</v>
      </c>
      <c r="B87" s="9">
        <f>'الأستاذ العام'!B87</f>
        <v>12101004</v>
      </c>
      <c r="C87" s="9" t="str">
        <f>'الأستاذ العام'!C87</f>
        <v>تكلفة السيارات رقم 4</v>
      </c>
      <c r="D87" s="19">
        <f>'الأستاذ العام'!D87</f>
        <v>0</v>
      </c>
      <c r="E87" s="19">
        <f>'الأستاذ العام'!E87</f>
        <v>0</v>
      </c>
      <c r="F87" s="19">
        <f>'الأستاذ العام'!AD87</f>
        <v>0</v>
      </c>
      <c r="G87" s="19">
        <f>'الأستاذ العام'!AE87</f>
        <v>0</v>
      </c>
      <c r="H87" s="19">
        <f t="shared" si="5"/>
        <v>0</v>
      </c>
      <c r="I87" s="19">
        <f t="shared" si="6"/>
        <v>0</v>
      </c>
      <c r="J87" s="19">
        <f t="shared" si="7"/>
        <v>0</v>
      </c>
      <c r="K87" s="19">
        <f t="shared" si="8"/>
        <v>0</v>
      </c>
      <c r="L87" s="22" t="str">
        <f t="shared" si="9"/>
        <v/>
      </c>
    </row>
    <row r="88" spans="1:12" x14ac:dyDescent="0.25">
      <c r="A88" s="9">
        <f>'الأستاذ العام'!A88</f>
        <v>5</v>
      </c>
      <c r="B88" s="9">
        <f>'الأستاذ العام'!B88</f>
        <v>12101005</v>
      </c>
      <c r="C88" s="9" t="str">
        <f>'الأستاذ العام'!C88</f>
        <v>تكلفة السيارات رقم 5</v>
      </c>
      <c r="D88" s="19">
        <f>'الأستاذ العام'!D88</f>
        <v>0</v>
      </c>
      <c r="E88" s="19">
        <f>'الأستاذ العام'!E88</f>
        <v>0</v>
      </c>
      <c r="F88" s="19">
        <f>'الأستاذ العام'!AD88</f>
        <v>0</v>
      </c>
      <c r="G88" s="19">
        <f>'الأستاذ العام'!AE88</f>
        <v>0</v>
      </c>
      <c r="H88" s="19">
        <f t="shared" si="5"/>
        <v>0</v>
      </c>
      <c r="I88" s="19">
        <f t="shared" si="6"/>
        <v>0</v>
      </c>
      <c r="J88" s="19">
        <f t="shared" si="7"/>
        <v>0</v>
      </c>
      <c r="K88" s="19">
        <f t="shared" si="8"/>
        <v>0</v>
      </c>
      <c r="L88" s="22" t="str">
        <f t="shared" si="9"/>
        <v/>
      </c>
    </row>
    <row r="89" spans="1:12" x14ac:dyDescent="0.25">
      <c r="A89" s="9">
        <f>'الأستاذ العام'!A89</f>
        <v>4</v>
      </c>
      <c r="B89" s="9">
        <f>'الأستاذ العام'!B89</f>
        <v>12102000</v>
      </c>
      <c r="C89" s="9" t="str">
        <f>'الأستاذ العام'!C89</f>
        <v>مجمع استهلاك السيارات</v>
      </c>
      <c r="D89" s="19">
        <f>'الأستاذ العام'!D89</f>
        <v>0</v>
      </c>
      <c r="E89" s="19">
        <f>'الأستاذ العام'!E89</f>
        <v>0</v>
      </c>
      <c r="F89" s="19">
        <f>'الأستاذ العام'!AD89</f>
        <v>0</v>
      </c>
      <c r="G89" s="19">
        <f>'الأستاذ العام'!AE89</f>
        <v>0</v>
      </c>
      <c r="H89" s="19">
        <f t="shared" si="5"/>
        <v>0</v>
      </c>
      <c r="I89" s="19">
        <f t="shared" si="6"/>
        <v>0</v>
      </c>
      <c r="J89" s="19">
        <f t="shared" si="7"/>
        <v>0</v>
      </c>
      <c r="K89" s="19">
        <f t="shared" si="8"/>
        <v>0</v>
      </c>
      <c r="L89" s="22" t="str">
        <f t="shared" si="9"/>
        <v/>
      </c>
    </row>
    <row r="90" spans="1:12" x14ac:dyDescent="0.25">
      <c r="A90" s="9">
        <f>'الأستاذ العام'!A90</f>
        <v>5</v>
      </c>
      <c r="B90" s="9">
        <f>'الأستاذ العام'!B90</f>
        <v>12102001</v>
      </c>
      <c r="C90" s="9" t="str">
        <f>'الأستاذ العام'!C90</f>
        <v>مجمع استهلاك السيارات رقم 1</v>
      </c>
      <c r="D90" s="19">
        <f>'الأستاذ العام'!D90</f>
        <v>0</v>
      </c>
      <c r="E90" s="19">
        <f>'الأستاذ العام'!E90</f>
        <v>0</v>
      </c>
      <c r="F90" s="19">
        <f>'الأستاذ العام'!AD90</f>
        <v>0</v>
      </c>
      <c r="G90" s="19">
        <f>'الأستاذ العام'!AE90</f>
        <v>0</v>
      </c>
      <c r="H90" s="19">
        <f t="shared" si="5"/>
        <v>0</v>
      </c>
      <c r="I90" s="19">
        <f t="shared" si="6"/>
        <v>0</v>
      </c>
      <c r="J90" s="19">
        <f t="shared" si="7"/>
        <v>0</v>
      </c>
      <c r="K90" s="19">
        <f t="shared" si="8"/>
        <v>0</v>
      </c>
      <c r="L90" s="22" t="str">
        <f t="shared" si="9"/>
        <v/>
      </c>
    </row>
    <row r="91" spans="1:12" x14ac:dyDescent="0.25">
      <c r="A91" s="9">
        <f>'الأستاذ العام'!A91</f>
        <v>5</v>
      </c>
      <c r="B91" s="9">
        <f>'الأستاذ العام'!B91</f>
        <v>12102002</v>
      </c>
      <c r="C91" s="9" t="str">
        <f>'الأستاذ العام'!C91</f>
        <v>مجمع استهلاك السيارات رقم 2</v>
      </c>
      <c r="D91" s="19">
        <f>'الأستاذ العام'!D91</f>
        <v>0</v>
      </c>
      <c r="E91" s="19">
        <f>'الأستاذ العام'!E91</f>
        <v>0</v>
      </c>
      <c r="F91" s="19">
        <f>'الأستاذ العام'!AD91</f>
        <v>0</v>
      </c>
      <c r="G91" s="19">
        <f>'الأستاذ العام'!AE91</f>
        <v>0</v>
      </c>
      <c r="H91" s="19">
        <f t="shared" si="5"/>
        <v>0</v>
      </c>
      <c r="I91" s="19">
        <f t="shared" si="6"/>
        <v>0</v>
      </c>
      <c r="J91" s="19">
        <f t="shared" si="7"/>
        <v>0</v>
      </c>
      <c r="K91" s="19">
        <f t="shared" si="8"/>
        <v>0</v>
      </c>
      <c r="L91" s="22" t="str">
        <f t="shared" si="9"/>
        <v/>
      </c>
    </row>
    <row r="92" spans="1:12" x14ac:dyDescent="0.25">
      <c r="A92" s="9">
        <f>'الأستاذ العام'!A92</f>
        <v>5</v>
      </c>
      <c r="B92" s="9">
        <f>'الأستاذ العام'!B92</f>
        <v>12102003</v>
      </c>
      <c r="C92" s="9" t="str">
        <f>'الأستاذ العام'!C92</f>
        <v>مجمع استهلاك السيارات رقم 3</v>
      </c>
      <c r="D92" s="19">
        <f>'الأستاذ العام'!D92</f>
        <v>0</v>
      </c>
      <c r="E92" s="19">
        <f>'الأستاذ العام'!E92</f>
        <v>0</v>
      </c>
      <c r="F92" s="19">
        <f>'الأستاذ العام'!AD92</f>
        <v>0</v>
      </c>
      <c r="G92" s="19">
        <f>'الأستاذ العام'!AE92</f>
        <v>0</v>
      </c>
      <c r="H92" s="19">
        <f t="shared" si="5"/>
        <v>0</v>
      </c>
      <c r="I92" s="19">
        <f t="shared" si="6"/>
        <v>0</v>
      </c>
      <c r="J92" s="19">
        <f t="shared" si="7"/>
        <v>0</v>
      </c>
      <c r="K92" s="19">
        <f t="shared" si="8"/>
        <v>0</v>
      </c>
      <c r="L92" s="22" t="str">
        <f t="shared" si="9"/>
        <v/>
      </c>
    </row>
    <row r="93" spans="1:12" x14ac:dyDescent="0.25">
      <c r="A93" s="9">
        <f>'الأستاذ العام'!A93</f>
        <v>5</v>
      </c>
      <c r="B93" s="9">
        <f>'الأستاذ العام'!B93</f>
        <v>12102004</v>
      </c>
      <c r="C93" s="9" t="str">
        <f>'الأستاذ العام'!C93</f>
        <v>مجمع استهلاك السيارات رقم 4</v>
      </c>
      <c r="D93" s="19">
        <f>'الأستاذ العام'!D93</f>
        <v>0</v>
      </c>
      <c r="E93" s="19">
        <f>'الأستاذ العام'!E93</f>
        <v>0</v>
      </c>
      <c r="F93" s="19">
        <f>'الأستاذ العام'!AD93</f>
        <v>0</v>
      </c>
      <c r="G93" s="19">
        <f>'الأستاذ العام'!AE93</f>
        <v>0</v>
      </c>
      <c r="H93" s="19">
        <f t="shared" si="5"/>
        <v>0</v>
      </c>
      <c r="I93" s="19">
        <f t="shared" si="6"/>
        <v>0</v>
      </c>
      <c r="J93" s="19">
        <f t="shared" si="7"/>
        <v>0</v>
      </c>
      <c r="K93" s="19">
        <f t="shared" si="8"/>
        <v>0</v>
      </c>
      <c r="L93" s="22" t="str">
        <f t="shared" si="9"/>
        <v/>
      </c>
    </row>
    <row r="94" spans="1:12" x14ac:dyDescent="0.25">
      <c r="A94" s="9">
        <f>'الأستاذ العام'!A94</f>
        <v>5</v>
      </c>
      <c r="B94" s="9">
        <f>'الأستاذ العام'!B94</f>
        <v>12102005</v>
      </c>
      <c r="C94" s="9" t="str">
        <f>'الأستاذ العام'!C94</f>
        <v>مجمع استهلاك السيارات رقم 5</v>
      </c>
      <c r="D94" s="19">
        <f>'الأستاذ العام'!D94</f>
        <v>0</v>
      </c>
      <c r="E94" s="19">
        <f>'الأستاذ العام'!E94</f>
        <v>0</v>
      </c>
      <c r="F94" s="19">
        <f>'الأستاذ العام'!AD94</f>
        <v>0</v>
      </c>
      <c r="G94" s="19">
        <f>'الأستاذ العام'!AE94</f>
        <v>0</v>
      </c>
      <c r="H94" s="19">
        <f t="shared" si="5"/>
        <v>0</v>
      </c>
      <c r="I94" s="19">
        <f t="shared" si="6"/>
        <v>0</v>
      </c>
      <c r="J94" s="19">
        <f t="shared" si="7"/>
        <v>0</v>
      </c>
      <c r="K94" s="19">
        <f t="shared" si="8"/>
        <v>0</v>
      </c>
      <c r="L94" s="22" t="str">
        <f t="shared" si="9"/>
        <v/>
      </c>
    </row>
    <row r="95" spans="1:12" x14ac:dyDescent="0.25">
      <c r="A95" s="9">
        <f>'الأستاذ العام'!A95</f>
        <v>3</v>
      </c>
      <c r="B95" s="9">
        <f>'الأستاذ العام'!B95</f>
        <v>12200000</v>
      </c>
      <c r="C95" s="9" t="str">
        <f>'الأستاذ العام'!C95</f>
        <v>صافي الأثاث</v>
      </c>
      <c r="D95" s="19">
        <f>'الأستاذ العام'!D95</f>
        <v>0</v>
      </c>
      <c r="E95" s="19">
        <f>'الأستاذ العام'!E95</f>
        <v>0</v>
      </c>
      <c r="F95" s="19">
        <f>'الأستاذ العام'!AD95</f>
        <v>0</v>
      </c>
      <c r="G95" s="19">
        <f>'الأستاذ العام'!AE95</f>
        <v>0</v>
      </c>
      <c r="H95" s="19">
        <f t="shared" si="5"/>
        <v>0</v>
      </c>
      <c r="I95" s="19">
        <f t="shared" si="6"/>
        <v>0</v>
      </c>
      <c r="J95" s="19">
        <f t="shared" si="7"/>
        <v>0</v>
      </c>
      <c r="K95" s="19">
        <f t="shared" si="8"/>
        <v>0</v>
      </c>
      <c r="L95" s="22" t="str">
        <f t="shared" si="9"/>
        <v/>
      </c>
    </row>
    <row r="96" spans="1:12" x14ac:dyDescent="0.25">
      <c r="A96" s="9">
        <f>'الأستاذ العام'!A96</f>
        <v>4</v>
      </c>
      <c r="B96" s="9">
        <f>'الأستاذ العام'!B96</f>
        <v>12201000</v>
      </c>
      <c r="C96" s="9" t="str">
        <f>'الأستاذ العام'!C96</f>
        <v>تكلفة الأثاث</v>
      </c>
      <c r="D96" s="19">
        <f>'الأستاذ العام'!D96</f>
        <v>0</v>
      </c>
      <c r="E96" s="19">
        <f>'الأستاذ العام'!E96</f>
        <v>0</v>
      </c>
      <c r="F96" s="19">
        <f>'الأستاذ العام'!AD96</f>
        <v>0</v>
      </c>
      <c r="G96" s="19">
        <f>'الأستاذ العام'!AE96</f>
        <v>0</v>
      </c>
      <c r="H96" s="19">
        <f t="shared" si="5"/>
        <v>0</v>
      </c>
      <c r="I96" s="19">
        <f t="shared" si="6"/>
        <v>0</v>
      </c>
      <c r="J96" s="19">
        <f t="shared" si="7"/>
        <v>0</v>
      </c>
      <c r="K96" s="19">
        <f t="shared" si="8"/>
        <v>0</v>
      </c>
      <c r="L96" s="22" t="str">
        <f t="shared" si="9"/>
        <v/>
      </c>
    </row>
    <row r="97" spans="1:12" x14ac:dyDescent="0.25">
      <c r="A97" s="9">
        <f>'الأستاذ العام'!A97</f>
        <v>5</v>
      </c>
      <c r="B97" s="9">
        <f>'الأستاذ العام'!B97</f>
        <v>12201001</v>
      </c>
      <c r="C97" s="9" t="str">
        <f>'الأستاذ العام'!C97</f>
        <v>تكلفة الأثاث</v>
      </c>
      <c r="D97" s="19">
        <f>'الأستاذ العام'!D97</f>
        <v>0</v>
      </c>
      <c r="E97" s="19">
        <f>'الأستاذ العام'!E97</f>
        <v>0</v>
      </c>
      <c r="F97" s="19">
        <f>'الأستاذ العام'!AD97</f>
        <v>0</v>
      </c>
      <c r="G97" s="19">
        <f>'الأستاذ العام'!AE97</f>
        <v>0</v>
      </c>
      <c r="H97" s="19">
        <f t="shared" si="5"/>
        <v>0</v>
      </c>
      <c r="I97" s="19">
        <f t="shared" si="6"/>
        <v>0</v>
      </c>
      <c r="J97" s="19">
        <f t="shared" si="7"/>
        <v>0</v>
      </c>
      <c r="K97" s="19">
        <f t="shared" si="8"/>
        <v>0</v>
      </c>
      <c r="L97" s="22" t="str">
        <f t="shared" si="9"/>
        <v/>
      </c>
    </row>
    <row r="98" spans="1:12" x14ac:dyDescent="0.25">
      <c r="A98" s="9">
        <f>'الأستاذ العام'!A98</f>
        <v>5</v>
      </c>
      <c r="B98" s="9">
        <f>'الأستاذ العام'!B98</f>
        <v>12201002</v>
      </c>
      <c r="C98" s="9" t="str">
        <f>'الأستاذ العام'!C98</f>
        <v>تكلفة الأثاث</v>
      </c>
      <c r="D98" s="19">
        <f>'الأستاذ العام'!D98</f>
        <v>0</v>
      </c>
      <c r="E98" s="19">
        <f>'الأستاذ العام'!E98</f>
        <v>0</v>
      </c>
      <c r="F98" s="19">
        <f>'الأستاذ العام'!AD98</f>
        <v>0</v>
      </c>
      <c r="G98" s="19">
        <f>'الأستاذ العام'!AE98</f>
        <v>0</v>
      </c>
      <c r="H98" s="19">
        <f t="shared" si="5"/>
        <v>0</v>
      </c>
      <c r="I98" s="19">
        <f t="shared" si="6"/>
        <v>0</v>
      </c>
      <c r="J98" s="19">
        <f t="shared" si="7"/>
        <v>0</v>
      </c>
      <c r="K98" s="19">
        <f t="shared" si="8"/>
        <v>0</v>
      </c>
      <c r="L98" s="22" t="str">
        <f t="shared" si="9"/>
        <v/>
      </c>
    </row>
    <row r="99" spans="1:12" x14ac:dyDescent="0.25">
      <c r="A99" s="9">
        <f>'الأستاذ العام'!A99</f>
        <v>5</v>
      </c>
      <c r="B99" s="9">
        <f>'الأستاذ العام'!B99</f>
        <v>12201003</v>
      </c>
      <c r="C99" s="9" t="str">
        <f>'الأستاذ العام'!C99</f>
        <v>تكلفة الأثاث</v>
      </c>
      <c r="D99" s="19">
        <f>'الأستاذ العام'!D99</f>
        <v>0</v>
      </c>
      <c r="E99" s="19">
        <f>'الأستاذ العام'!E99</f>
        <v>0</v>
      </c>
      <c r="F99" s="19">
        <f>'الأستاذ العام'!AD99</f>
        <v>0</v>
      </c>
      <c r="G99" s="19">
        <f>'الأستاذ العام'!AE99</f>
        <v>0</v>
      </c>
      <c r="H99" s="19">
        <f t="shared" si="5"/>
        <v>0</v>
      </c>
      <c r="I99" s="19">
        <f t="shared" si="6"/>
        <v>0</v>
      </c>
      <c r="J99" s="19">
        <f t="shared" si="7"/>
        <v>0</v>
      </c>
      <c r="K99" s="19">
        <f t="shared" si="8"/>
        <v>0</v>
      </c>
      <c r="L99" s="22" t="str">
        <f t="shared" si="9"/>
        <v/>
      </c>
    </row>
    <row r="100" spans="1:12" x14ac:dyDescent="0.25">
      <c r="A100" s="9">
        <f>'الأستاذ العام'!A100</f>
        <v>5</v>
      </c>
      <c r="B100" s="9">
        <f>'الأستاذ العام'!B100</f>
        <v>12201004</v>
      </c>
      <c r="C100" s="9" t="str">
        <f>'الأستاذ العام'!C100</f>
        <v>تكلفة الأثاث</v>
      </c>
      <c r="D100" s="19">
        <f>'الأستاذ العام'!D100</f>
        <v>0</v>
      </c>
      <c r="E100" s="19">
        <f>'الأستاذ العام'!E100</f>
        <v>0</v>
      </c>
      <c r="F100" s="19">
        <f>'الأستاذ العام'!AD100</f>
        <v>0</v>
      </c>
      <c r="G100" s="19">
        <f>'الأستاذ العام'!AE100</f>
        <v>0</v>
      </c>
      <c r="H100" s="19">
        <f t="shared" si="5"/>
        <v>0</v>
      </c>
      <c r="I100" s="19">
        <f t="shared" si="6"/>
        <v>0</v>
      </c>
      <c r="J100" s="19">
        <f t="shared" si="7"/>
        <v>0</v>
      </c>
      <c r="K100" s="19">
        <f t="shared" si="8"/>
        <v>0</v>
      </c>
      <c r="L100" s="22" t="str">
        <f t="shared" si="9"/>
        <v/>
      </c>
    </row>
    <row r="101" spans="1:12" x14ac:dyDescent="0.25">
      <c r="A101" s="9">
        <f>'الأستاذ العام'!A101</f>
        <v>5</v>
      </c>
      <c r="B101" s="9">
        <f>'الأستاذ العام'!B101</f>
        <v>12201005</v>
      </c>
      <c r="C101" s="9" t="str">
        <f>'الأستاذ العام'!C101</f>
        <v>تكلفة الأثاث</v>
      </c>
      <c r="D101" s="19">
        <f>'الأستاذ العام'!D101</f>
        <v>0</v>
      </c>
      <c r="E101" s="19">
        <f>'الأستاذ العام'!E101</f>
        <v>0</v>
      </c>
      <c r="F101" s="19">
        <f>'الأستاذ العام'!AD101</f>
        <v>0</v>
      </c>
      <c r="G101" s="19">
        <f>'الأستاذ العام'!AE101</f>
        <v>0</v>
      </c>
      <c r="H101" s="19">
        <f t="shared" si="5"/>
        <v>0</v>
      </c>
      <c r="I101" s="19">
        <f t="shared" si="6"/>
        <v>0</v>
      </c>
      <c r="J101" s="19">
        <f t="shared" si="7"/>
        <v>0</v>
      </c>
      <c r="K101" s="19">
        <f t="shared" si="8"/>
        <v>0</v>
      </c>
      <c r="L101" s="22" t="str">
        <f t="shared" si="9"/>
        <v/>
      </c>
    </row>
    <row r="102" spans="1:12" x14ac:dyDescent="0.25">
      <c r="A102" s="9">
        <f>'الأستاذ العام'!A102</f>
        <v>4</v>
      </c>
      <c r="B102" s="9">
        <f>'الأستاذ العام'!B102</f>
        <v>12202000</v>
      </c>
      <c r="C102" s="9" t="str">
        <f>'الأستاذ العام'!C102</f>
        <v>مجمع استهلاك الأثاث</v>
      </c>
      <c r="D102" s="19">
        <f>'الأستاذ العام'!D102</f>
        <v>0</v>
      </c>
      <c r="E102" s="19">
        <f>'الأستاذ العام'!E102</f>
        <v>0</v>
      </c>
      <c r="F102" s="19">
        <f>'الأستاذ العام'!AD102</f>
        <v>0</v>
      </c>
      <c r="G102" s="19">
        <f>'الأستاذ العام'!AE102</f>
        <v>0</v>
      </c>
      <c r="H102" s="19">
        <f t="shared" si="5"/>
        <v>0</v>
      </c>
      <c r="I102" s="19">
        <f t="shared" si="6"/>
        <v>0</v>
      </c>
      <c r="J102" s="19">
        <f t="shared" si="7"/>
        <v>0</v>
      </c>
      <c r="K102" s="19">
        <f t="shared" si="8"/>
        <v>0</v>
      </c>
      <c r="L102" s="22" t="str">
        <f t="shared" si="9"/>
        <v/>
      </c>
    </row>
    <row r="103" spans="1:12" x14ac:dyDescent="0.25">
      <c r="A103" s="9">
        <f>'الأستاذ العام'!A103</f>
        <v>5</v>
      </c>
      <c r="B103" s="9">
        <f>'الأستاذ العام'!B103</f>
        <v>12202001</v>
      </c>
      <c r="C103" s="9" t="str">
        <f>'الأستاذ العام'!C103</f>
        <v>مجمع استهلاك الأثاث</v>
      </c>
      <c r="D103" s="19">
        <f>'الأستاذ العام'!D103</f>
        <v>0</v>
      </c>
      <c r="E103" s="19">
        <f>'الأستاذ العام'!E103</f>
        <v>0</v>
      </c>
      <c r="F103" s="19">
        <f>'الأستاذ العام'!AD103</f>
        <v>0</v>
      </c>
      <c r="G103" s="19">
        <f>'الأستاذ العام'!AE103</f>
        <v>0</v>
      </c>
      <c r="H103" s="19">
        <f t="shared" si="5"/>
        <v>0</v>
      </c>
      <c r="I103" s="19">
        <f t="shared" si="6"/>
        <v>0</v>
      </c>
      <c r="J103" s="19">
        <f t="shared" si="7"/>
        <v>0</v>
      </c>
      <c r="K103" s="19">
        <f t="shared" si="8"/>
        <v>0</v>
      </c>
      <c r="L103" s="22" t="str">
        <f t="shared" si="9"/>
        <v/>
      </c>
    </row>
    <row r="104" spans="1:12" x14ac:dyDescent="0.25">
      <c r="A104" s="9">
        <f>'الأستاذ العام'!A104</f>
        <v>5</v>
      </c>
      <c r="B104" s="9">
        <f>'الأستاذ العام'!B104</f>
        <v>12202002</v>
      </c>
      <c r="C104" s="9" t="str">
        <f>'الأستاذ العام'!C104</f>
        <v>مجمع استهلاك الأثاث</v>
      </c>
      <c r="D104" s="19">
        <f>'الأستاذ العام'!D104</f>
        <v>0</v>
      </c>
      <c r="E104" s="19">
        <f>'الأستاذ العام'!E104</f>
        <v>0</v>
      </c>
      <c r="F104" s="19">
        <f>'الأستاذ العام'!AD104</f>
        <v>0</v>
      </c>
      <c r="G104" s="19">
        <f>'الأستاذ العام'!AE104</f>
        <v>0</v>
      </c>
      <c r="H104" s="19">
        <f t="shared" si="5"/>
        <v>0</v>
      </c>
      <c r="I104" s="19">
        <f t="shared" si="6"/>
        <v>0</v>
      </c>
      <c r="J104" s="19">
        <f t="shared" si="7"/>
        <v>0</v>
      </c>
      <c r="K104" s="19">
        <f t="shared" si="8"/>
        <v>0</v>
      </c>
      <c r="L104" s="22" t="str">
        <f t="shared" si="9"/>
        <v/>
      </c>
    </row>
    <row r="105" spans="1:12" x14ac:dyDescent="0.25">
      <c r="A105" s="9">
        <f>'الأستاذ العام'!A105</f>
        <v>5</v>
      </c>
      <c r="B105" s="9">
        <f>'الأستاذ العام'!B105</f>
        <v>12202003</v>
      </c>
      <c r="C105" s="9" t="str">
        <f>'الأستاذ العام'!C105</f>
        <v>مجمع استهلاك الأثاث</v>
      </c>
      <c r="D105" s="19">
        <f>'الأستاذ العام'!D105</f>
        <v>0</v>
      </c>
      <c r="E105" s="19">
        <f>'الأستاذ العام'!E105</f>
        <v>0</v>
      </c>
      <c r="F105" s="19">
        <f>'الأستاذ العام'!AD105</f>
        <v>0</v>
      </c>
      <c r="G105" s="19">
        <f>'الأستاذ العام'!AE105</f>
        <v>0</v>
      </c>
      <c r="H105" s="19">
        <f t="shared" si="5"/>
        <v>0</v>
      </c>
      <c r="I105" s="19">
        <f t="shared" si="6"/>
        <v>0</v>
      </c>
      <c r="J105" s="19">
        <f t="shared" si="7"/>
        <v>0</v>
      </c>
      <c r="K105" s="19">
        <f t="shared" si="8"/>
        <v>0</v>
      </c>
      <c r="L105" s="22" t="str">
        <f t="shared" si="9"/>
        <v/>
      </c>
    </row>
    <row r="106" spans="1:12" x14ac:dyDescent="0.25">
      <c r="A106" s="9">
        <f>'الأستاذ العام'!A106</f>
        <v>5</v>
      </c>
      <c r="B106" s="9">
        <f>'الأستاذ العام'!B106</f>
        <v>12202004</v>
      </c>
      <c r="C106" s="9" t="str">
        <f>'الأستاذ العام'!C106</f>
        <v>مجمع استهلاك الأثاث</v>
      </c>
      <c r="D106" s="19">
        <f>'الأستاذ العام'!D106</f>
        <v>0</v>
      </c>
      <c r="E106" s="19">
        <f>'الأستاذ العام'!E106</f>
        <v>0</v>
      </c>
      <c r="F106" s="19">
        <f>'الأستاذ العام'!AD106</f>
        <v>0</v>
      </c>
      <c r="G106" s="19">
        <f>'الأستاذ العام'!AE106</f>
        <v>0</v>
      </c>
      <c r="H106" s="19">
        <f t="shared" si="5"/>
        <v>0</v>
      </c>
      <c r="I106" s="19">
        <f t="shared" si="6"/>
        <v>0</v>
      </c>
      <c r="J106" s="19">
        <f t="shared" si="7"/>
        <v>0</v>
      </c>
      <c r="K106" s="19">
        <f t="shared" si="8"/>
        <v>0</v>
      </c>
      <c r="L106" s="22" t="str">
        <f t="shared" si="9"/>
        <v/>
      </c>
    </row>
    <row r="107" spans="1:12" x14ac:dyDescent="0.25">
      <c r="A107" s="9">
        <f>'الأستاذ العام'!A107</f>
        <v>5</v>
      </c>
      <c r="B107" s="9">
        <f>'الأستاذ العام'!B107</f>
        <v>12202005</v>
      </c>
      <c r="C107" s="9" t="str">
        <f>'الأستاذ العام'!C107</f>
        <v>مجمع استهلاك الأثاث</v>
      </c>
      <c r="D107" s="19">
        <f>'الأستاذ العام'!D107</f>
        <v>0</v>
      </c>
      <c r="E107" s="19">
        <f>'الأستاذ العام'!E107</f>
        <v>0</v>
      </c>
      <c r="F107" s="19">
        <f>'الأستاذ العام'!AD107</f>
        <v>0</v>
      </c>
      <c r="G107" s="19">
        <f>'الأستاذ العام'!AE107</f>
        <v>0</v>
      </c>
      <c r="H107" s="19">
        <f t="shared" si="5"/>
        <v>0</v>
      </c>
      <c r="I107" s="19">
        <f t="shared" si="6"/>
        <v>0</v>
      </c>
      <c r="J107" s="19">
        <f t="shared" si="7"/>
        <v>0</v>
      </c>
      <c r="K107" s="19">
        <f t="shared" si="8"/>
        <v>0</v>
      </c>
      <c r="L107" s="22" t="str">
        <f t="shared" si="9"/>
        <v/>
      </c>
    </row>
    <row r="108" spans="1:12" x14ac:dyDescent="0.25">
      <c r="A108" s="9">
        <f>'الأستاذ العام'!A108</f>
        <v>3</v>
      </c>
      <c r="B108" s="9">
        <f>'الأستاذ العام'!B108</f>
        <v>12300000</v>
      </c>
      <c r="C108" s="9" t="str">
        <f>'الأستاذ العام'!C108</f>
        <v>صافي اجهزة التكييف</v>
      </c>
      <c r="D108" s="19">
        <f>'الأستاذ العام'!D108</f>
        <v>0</v>
      </c>
      <c r="E108" s="19">
        <f>'الأستاذ العام'!E108</f>
        <v>0</v>
      </c>
      <c r="F108" s="19">
        <f>'الأستاذ العام'!AD108</f>
        <v>0</v>
      </c>
      <c r="G108" s="19">
        <f>'الأستاذ العام'!AE108</f>
        <v>0</v>
      </c>
      <c r="H108" s="19">
        <f t="shared" si="5"/>
        <v>0</v>
      </c>
      <c r="I108" s="19">
        <f t="shared" si="6"/>
        <v>0</v>
      </c>
      <c r="J108" s="19">
        <f t="shared" si="7"/>
        <v>0</v>
      </c>
      <c r="K108" s="19">
        <f t="shared" si="8"/>
        <v>0</v>
      </c>
      <c r="L108" s="22" t="str">
        <f t="shared" si="9"/>
        <v/>
      </c>
    </row>
    <row r="109" spans="1:12" x14ac:dyDescent="0.25">
      <c r="A109" s="9">
        <f>'الأستاذ العام'!A109</f>
        <v>4</v>
      </c>
      <c r="B109" s="9">
        <f>'الأستاذ العام'!B109</f>
        <v>12301000</v>
      </c>
      <c r="C109" s="9" t="str">
        <f>'الأستاذ العام'!C109</f>
        <v>تكلفة اجهزة التكييف</v>
      </c>
      <c r="D109" s="19">
        <f>'الأستاذ العام'!D109</f>
        <v>0</v>
      </c>
      <c r="E109" s="19">
        <f>'الأستاذ العام'!E109</f>
        <v>0</v>
      </c>
      <c r="F109" s="19">
        <f>'الأستاذ العام'!AD109</f>
        <v>0</v>
      </c>
      <c r="G109" s="19">
        <f>'الأستاذ العام'!AE109</f>
        <v>0</v>
      </c>
      <c r="H109" s="19">
        <f t="shared" si="5"/>
        <v>0</v>
      </c>
      <c r="I109" s="19">
        <f t="shared" si="6"/>
        <v>0</v>
      </c>
      <c r="J109" s="19">
        <f t="shared" si="7"/>
        <v>0</v>
      </c>
      <c r="K109" s="19">
        <f t="shared" si="8"/>
        <v>0</v>
      </c>
      <c r="L109" s="22" t="str">
        <f t="shared" si="9"/>
        <v/>
      </c>
    </row>
    <row r="110" spans="1:12" x14ac:dyDescent="0.25">
      <c r="A110" s="9">
        <f>'الأستاذ العام'!A110</f>
        <v>5</v>
      </c>
      <c r="B110" s="9">
        <f>'الأستاذ العام'!B110</f>
        <v>12301001</v>
      </c>
      <c r="C110" s="9" t="str">
        <f>'الأستاذ العام'!C110</f>
        <v>تكلفة اجهزة التكييف</v>
      </c>
      <c r="D110" s="19">
        <f>'الأستاذ العام'!D110</f>
        <v>0</v>
      </c>
      <c r="E110" s="19">
        <f>'الأستاذ العام'!E110</f>
        <v>0</v>
      </c>
      <c r="F110" s="19">
        <f>'الأستاذ العام'!AD110</f>
        <v>0</v>
      </c>
      <c r="G110" s="19">
        <f>'الأستاذ العام'!AE110</f>
        <v>0</v>
      </c>
      <c r="H110" s="19">
        <f t="shared" si="5"/>
        <v>0</v>
      </c>
      <c r="I110" s="19">
        <f t="shared" si="6"/>
        <v>0</v>
      </c>
      <c r="J110" s="19">
        <f t="shared" si="7"/>
        <v>0</v>
      </c>
      <c r="K110" s="19">
        <f t="shared" si="8"/>
        <v>0</v>
      </c>
      <c r="L110" s="22" t="str">
        <f t="shared" si="9"/>
        <v/>
      </c>
    </row>
    <row r="111" spans="1:12" x14ac:dyDescent="0.25">
      <c r="A111" s="9">
        <f>'الأستاذ العام'!A111</f>
        <v>5</v>
      </c>
      <c r="B111" s="9">
        <f>'الأستاذ العام'!B111</f>
        <v>12301002</v>
      </c>
      <c r="C111" s="9" t="str">
        <f>'الأستاذ العام'!C111</f>
        <v>تكلفة اجهزة التكييف</v>
      </c>
      <c r="D111" s="19">
        <f>'الأستاذ العام'!D111</f>
        <v>0</v>
      </c>
      <c r="E111" s="19">
        <f>'الأستاذ العام'!E111</f>
        <v>0</v>
      </c>
      <c r="F111" s="19">
        <f>'الأستاذ العام'!AD111</f>
        <v>0</v>
      </c>
      <c r="G111" s="19">
        <f>'الأستاذ العام'!AE111</f>
        <v>0</v>
      </c>
      <c r="H111" s="19">
        <f t="shared" si="5"/>
        <v>0</v>
      </c>
      <c r="I111" s="19">
        <f t="shared" si="6"/>
        <v>0</v>
      </c>
      <c r="J111" s="19">
        <f t="shared" si="7"/>
        <v>0</v>
      </c>
      <c r="K111" s="19">
        <f t="shared" si="8"/>
        <v>0</v>
      </c>
      <c r="L111" s="22" t="str">
        <f t="shared" si="9"/>
        <v/>
      </c>
    </row>
    <row r="112" spans="1:12" x14ac:dyDescent="0.25">
      <c r="A112" s="9">
        <f>'الأستاذ العام'!A112</f>
        <v>5</v>
      </c>
      <c r="B112" s="9">
        <f>'الأستاذ العام'!B112</f>
        <v>12301003</v>
      </c>
      <c r="C112" s="9" t="str">
        <f>'الأستاذ العام'!C112</f>
        <v>تكلفة اجهزة التكييف</v>
      </c>
      <c r="D112" s="19">
        <f>'الأستاذ العام'!D112</f>
        <v>0</v>
      </c>
      <c r="E112" s="19">
        <f>'الأستاذ العام'!E112</f>
        <v>0</v>
      </c>
      <c r="F112" s="19">
        <f>'الأستاذ العام'!AD112</f>
        <v>0</v>
      </c>
      <c r="G112" s="19">
        <f>'الأستاذ العام'!AE112</f>
        <v>0</v>
      </c>
      <c r="H112" s="19">
        <f t="shared" si="5"/>
        <v>0</v>
      </c>
      <c r="I112" s="19">
        <f t="shared" si="6"/>
        <v>0</v>
      </c>
      <c r="J112" s="19">
        <f t="shared" si="7"/>
        <v>0</v>
      </c>
      <c r="K112" s="19">
        <f t="shared" si="8"/>
        <v>0</v>
      </c>
      <c r="L112" s="22" t="str">
        <f t="shared" si="9"/>
        <v/>
      </c>
    </row>
    <row r="113" spans="1:12" x14ac:dyDescent="0.25">
      <c r="A113" s="9">
        <f>'الأستاذ العام'!A113</f>
        <v>5</v>
      </c>
      <c r="B113" s="9">
        <f>'الأستاذ العام'!B113</f>
        <v>12301004</v>
      </c>
      <c r="C113" s="9" t="str">
        <f>'الأستاذ العام'!C113</f>
        <v>تكلفة اجهزة التكييف</v>
      </c>
      <c r="D113" s="19">
        <f>'الأستاذ العام'!D113</f>
        <v>0</v>
      </c>
      <c r="E113" s="19">
        <f>'الأستاذ العام'!E113</f>
        <v>0</v>
      </c>
      <c r="F113" s="19">
        <f>'الأستاذ العام'!AD113</f>
        <v>0</v>
      </c>
      <c r="G113" s="19">
        <f>'الأستاذ العام'!AE113</f>
        <v>0</v>
      </c>
      <c r="H113" s="19">
        <f t="shared" si="5"/>
        <v>0</v>
      </c>
      <c r="I113" s="19">
        <f t="shared" si="6"/>
        <v>0</v>
      </c>
      <c r="J113" s="19">
        <f t="shared" si="7"/>
        <v>0</v>
      </c>
      <c r="K113" s="19">
        <f t="shared" si="8"/>
        <v>0</v>
      </c>
      <c r="L113" s="22" t="str">
        <f t="shared" si="9"/>
        <v/>
      </c>
    </row>
    <row r="114" spans="1:12" x14ac:dyDescent="0.25">
      <c r="A114" s="9">
        <f>'الأستاذ العام'!A114</f>
        <v>5</v>
      </c>
      <c r="B114" s="9">
        <f>'الأستاذ العام'!B114</f>
        <v>12301005</v>
      </c>
      <c r="C114" s="9" t="str">
        <f>'الأستاذ العام'!C114</f>
        <v>تكلفة اجهزة التكييف</v>
      </c>
      <c r="D114" s="19">
        <f>'الأستاذ العام'!D114</f>
        <v>0</v>
      </c>
      <c r="E114" s="19">
        <f>'الأستاذ العام'!E114</f>
        <v>0</v>
      </c>
      <c r="F114" s="19">
        <f>'الأستاذ العام'!AD114</f>
        <v>0</v>
      </c>
      <c r="G114" s="19">
        <f>'الأستاذ العام'!AE114</f>
        <v>0</v>
      </c>
      <c r="H114" s="19">
        <f t="shared" si="5"/>
        <v>0</v>
      </c>
      <c r="I114" s="19">
        <f t="shared" si="6"/>
        <v>0</v>
      </c>
      <c r="J114" s="19">
        <f t="shared" si="7"/>
        <v>0</v>
      </c>
      <c r="K114" s="19">
        <f t="shared" si="8"/>
        <v>0</v>
      </c>
      <c r="L114" s="22" t="str">
        <f t="shared" si="9"/>
        <v/>
      </c>
    </row>
    <row r="115" spans="1:12" x14ac:dyDescent="0.25">
      <c r="A115" s="9">
        <f>'الأستاذ العام'!A115</f>
        <v>4</v>
      </c>
      <c r="B115" s="9">
        <f>'الأستاذ العام'!B115</f>
        <v>12302000</v>
      </c>
      <c r="C115" s="9" t="str">
        <f>'الأستاذ العام'!C115</f>
        <v>مجمع استهلاك اجهزة التكييف</v>
      </c>
      <c r="D115" s="19">
        <f>'الأستاذ العام'!D115</f>
        <v>0</v>
      </c>
      <c r="E115" s="19">
        <f>'الأستاذ العام'!E115</f>
        <v>0</v>
      </c>
      <c r="F115" s="19">
        <f>'الأستاذ العام'!AD115</f>
        <v>0</v>
      </c>
      <c r="G115" s="19">
        <f>'الأستاذ العام'!AE115</f>
        <v>0</v>
      </c>
      <c r="H115" s="19">
        <f t="shared" si="5"/>
        <v>0</v>
      </c>
      <c r="I115" s="19">
        <f t="shared" si="6"/>
        <v>0</v>
      </c>
      <c r="J115" s="19">
        <f t="shared" si="7"/>
        <v>0</v>
      </c>
      <c r="K115" s="19">
        <f t="shared" si="8"/>
        <v>0</v>
      </c>
      <c r="L115" s="22" t="str">
        <f t="shared" si="9"/>
        <v/>
      </c>
    </row>
    <row r="116" spans="1:12" x14ac:dyDescent="0.25">
      <c r="A116" s="9">
        <f>'الأستاذ العام'!A116</f>
        <v>5</v>
      </c>
      <c r="B116" s="9">
        <f>'الأستاذ العام'!B116</f>
        <v>12302001</v>
      </c>
      <c r="C116" s="9" t="str">
        <f>'الأستاذ العام'!C116</f>
        <v>مجمع استهلاك اجهزة التكييف</v>
      </c>
      <c r="D116" s="19">
        <f>'الأستاذ العام'!D116</f>
        <v>0</v>
      </c>
      <c r="E116" s="19">
        <f>'الأستاذ العام'!E116</f>
        <v>0</v>
      </c>
      <c r="F116" s="19">
        <f>'الأستاذ العام'!AD116</f>
        <v>0</v>
      </c>
      <c r="G116" s="19">
        <f>'الأستاذ العام'!AE116</f>
        <v>0</v>
      </c>
      <c r="H116" s="19">
        <f t="shared" si="5"/>
        <v>0</v>
      </c>
      <c r="I116" s="19">
        <f t="shared" si="6"/>
        <v>0</v>
      </c>
      <c r="J116" s="19">
        <f t="shared" si="7"/>
        <v>0</v>
      </c>
      <c r="K116" s="19">
        <f t="shared" si="8"/>
        <v>0</v>
      </c>
      <c r="L116" s="22" t="str">
        <f t="shared" si="9"/>
        <v/>
      </c>
    </row>
    <row r="117" spans="1:12" x14ac:dyDescent="0.25">
      <c r="A117" s="9">
        <f>'الأستاذ العام'!A117</f>
        <v>5</v>
      </c>
      <c r="B117" s="9">
        <f>'الأستاذ العام'!B117</f>
        <v>12302002</v>
      </c>
      <c r="C117" s="9" t="str">
        <f>'الأستاذ العام'!C117</f>
        <v>مجمع استهلاك اجهزة التكييف</v>
      </c>
      <c r="D117" s="19">
        <f>'الأستاذ العام'!D117</f>
        <v>0</v>
      </c>
      <c r="E117" s="19">
        <f>'الأستاذ العام'!E117</f>
        <v>0</v>
      </c>
      <c r="F117" s="19">
        <f>'الأستاذ العام'!AD117</f>
        <v>0</v>
      </c>
      <c r="G117" s="19">
        <f>'الأستاذ العام'!AE117</f>
        <v>0</v>
      </c>
      <c r="H117" s="19">
        <f t="shared" si="5"/>
        <v>0</v>
      </c>
      <c r="I117" s="19">
        <f t="shared" si="6"/>
        <v>0</v>
      </c>
      <c r="J117" s="19">
        <f t="shared" si="7"/>
        <v>0</v>
      </c>
      <c r="K117" s="19">
        <f t="shared" si="8"/>
        <v>0</v>
      </c>
      <c r="L117" s="22" t="str">
        <f t="shared" si="9"/>
        <v/>
      </c>
    </row>
    <row r="118" spans="1:12" x14ac:dyDescent="0.25">
      <c r="A118" s="9">
        <f>'الأستاذ العام'!A118</f>
        <v>5</v>
      </c>
      <c r="B118" s="9">
        <f>'الأستاذ العام'!B118</f>
        <v>12302003</v>
      </c>
      <c r="C118" s="9" t="str">
        <f>'الأستاذ العام'!C118</f>
        <v>مجمع استهلاك اجهزة التكييف</v>
      </c>
      <c r="D118" s="19">
        <f>'الأستاذ العام'!D118</f>
        <v>0</v>
      </c>
      <c r="E118" s="19">
        <f>'الأستاذ العام'!E118</f>
        <v>0</v>
      </c>
      <c r="F118" s="19">
        <f>'الأستاذ العام'!AD118</f>
        <v>0</v>
      </c>
      <c r="G118" s="19">
        <f>'الأستاذ العام'!AE118</f>
        <v>0</v>
      </c>
      <c r="H118" s="19">
        <f t="shared" si="5"/>
        <v>0</v>
      </c>
      <c r="I118" s="19">
        <f t="shared" si="6"/>
        <v>0</v>
      </c>
      <c r="J118" s="19">
        <f t="shared" si="7"/>
        <v>0</v>
      </c>
      <c r="K118" s="19">
        <f t="shared" si="8"/>
        <v>0</v>
      </c>
      <c r="L118" s="22" t="str">
        <f t="shared" si="9"/>
        <v/>
      </c>
    </row>
    <row r="119" spans="1:12" x14ac:dyDescent="0.25">
      <c r="A119" s="9">
        <f>'الأستاذ العام'!A119</f>
        <v>5</v>
      </c>
      <c r="B119" s="9">
        <f>'الأستاذ العام'!B119</f>
        <v>12302004</v>
      </c>
      <c r="C119" s="9" t="str">
        <f>'الأستاذ العام'!C119</f>
        <v>مجمع استهلاك اجهزة التكييف</v>
      </c>
      <c r="D119" s="19">
        <f>'الأستاذ العام'!D119</f>
        <v>0</v>
      </c>
      <c r="E119" s="19">
        <f>'الأستاذ العام'!E119</f>
        <v>0</v>
      </c>
      <c r="F119" s="19">
        <f>'الأستاذ العام'!AD119</f>
        <v>0</v>
      </c>
      <c r="G119" s="19">
        <f>'الأستاذ العام'!AE119</f>
        <v>0</v>
      </c>
      <c r="H119" s="19">
        <f t="shared" si="5"/>
        <v>0</v>
      </c>
      <c r="I119" s="19">
        <f t="shared" si="6"/>
        <v>0</v>
      </c>
      <c r="J119" s="19">
        <f t="shared" si="7"/>
        <v>0</v>
      </c>
      <c r="K119" s="19">
        <f t="shared" si="8"/>
        <v>0</v>
      </c>
      <c r="L119" s="22" t="str">
        <f t="shared" si="9"/>
        <v/>
      </c>
    </row>
    <row r="120" spans="1:12" x14ac:dyDescent="0.25">
      <c r="A120" s="9">
        <f>'الأستاذ العام'!A120</f>
        <v>5</v>
      </c>
      <c r="B120" s="9">
        <f>'الأستاذ العام'!B120</f>
        <v>12302005</v>
      </c>
      <c r="C120" s="9" t="str">
        <f>'الأستاذ العام'!C120</f>
        <v>مجمع استهلاك اجهزة التكييف</v>
      </c>
      <c r="D120" s="19">
        <f>'الأستاذ العام'!D120</f>
        <v>0</v>
      </c>
      <c r="E120" s="19">
        <f>'الأستاذ العام'!E120</f>
        <v>0</v>
      </c>
      <c r="F120" s="19">
        <f>'الأستاذ العام'!AD120</f>
        <v>0</v>
      </c>
      <c r="G120" s="19">
        <f>'الأستاذ العام'!AE120</f>
        <v>0</v>
      </c>
      <c r="H120" s="19">
        <f t="shared" si="5"/>
        <v>0</v>
      </c>
      <c r="I120" s="19">
        <f t="shared" si="6"/>
        <v>0</v>
      </c>
      <c r="J120" s="19">
        <f t="shared" si="7"/>
        <v>0</v>
      </c>
      <c r="K120" s="19">
        <f t="shared" si="8"/>
        <v>0</v>
      </c>
      <c r="L120" s="22" t="str">
        <f t="shared" si="9"/>
        <v/>
      </c>
    </row>
    <row r="121" spans="1:12" x14ac:dyDescent="0.25">
      <c r="A121" s="9">
        <f>'الأستاذ العام'!A121</f>
        <v>3</v>
      </c>
      <c r="B121" s="9">
        <f>'الأستاذ العام'!B121</f>
        <v>12400000</v>
      </c>
      <c r="C121" s="9" t="str">
        <f>'الأستاذ العام'!C121</f>
        <v>صافي اجهزة كهربائية</v>
      </c>
      <c r="D121" s="19">
        <f>'الأستاذ العام'!D121</f>
        <v>0</v>
      </c>
      <c r="E121" s="19">
        <f>'الأستاذ العام'!E121</f>
        <v>0</v>
      </c>
      <c r="F121" s="19">
        <f>'الأستاذ العام'!AD121</f>
        <v>0</v>
      </c>
      <c r="G121" s="19">
        <f>'الأستاذ العام'!AE121</f>
        <v>0</v>
      </c>
      <c r="H121" s="19">
        <f t="shared" si="5"/>
        <v>0</v>
      </c>
      <c r="I121" s="19">
        <f t="shared" si="6"/>
        <v>0</v>
      </c>
      <c r="J121" s="19">
        <f t="shared" si="7"/>
        <v>0</v>
      </c>
      <c r="K121" s="19">
        <f t="shared" si="8"/>
        <v>0</v>
      </c>
      <c r="L121" s="22" t="str">
        <f t="shared" si="9"/>
        <v/>
      </c>
    </row>
    <row r="122" spans="1:12" x14ac:dyDescent="0.25">
      <c r="A122" s="9">
        <f>'الأستاذ العام'!A122</f>
        <v>4</v>
      </c>
      <c r="B122" s="9">
        <f>'الأستاذ العام'!B122</f>
        <v>12401000</v>
      </c>
      <c r="C122" s="9" t="str">
        <f>'الأستاذ العام'!C122</f>
        <v>تكلفة اجهزة كهربائية</v>
      </c>
      <c r="D122" s="19">
        <f>'الأستاذ العام'!D122</f>
        <v>0</v>
      </c>
      <c r="E122" s="19">
        <f>'الأستاذ العام'!E122</f>
        <v>0</v>
      </c>
      <c r="F122" s="19">
        <f>'الأستاذ العام'!AD122</f>
        <v>0</v>
      </c>
      <c r="G122" s="19">
        <f>'الأستاذ العام'!AE122</f>
        <v>0</v>
      </c>
      <c r="H122" s="19">
        <f t="shared" si="5"/>
        <v>0</v>
      </c>
      <c r="I122" s="19">
        <f t="shared" si="6"/>
        <v>0</v>
      </c>
      <c r="J122" s="19">
        <f t="shared" si="7"/>
        <v>0</v>
      </c>
      <c r="K122" s="19">
        <f t="shared" si="8"/>
        <v>0</v>
      </c>
      <c r="L122" s="22" t="str">
        <f t="shared" si="9"/>
        <v/>
      </c>
    </row>
    <row r="123" spans="1:12" x14ac:dyDescent="0.25">
      <c r="A123" s="9">
        <f>'الأستاذ العام'!A123</f>
        <v>5</v>
      </c>
      <c r="B123" s="9">
        <f>'الأستاذ العام'!B123</f>
        <v>12401001</v>
      </c>
      <c r="C123" s="9" t="str">
        <f>'الأستاذ العام'!C123</f>
        <v>تكلفة اجهزة كهربائية</v>
      </c>
      <c r="D123" s="19">
        <f>'الأستاذ العام'!D123</f>
        <v>0</v>
      </c>
      <c r="E123" s="19">
        <f>'الأستاذ العام'!E123</f>
        <v>0</v>
      </c>
      <c r="F123" s="19">
        <f>'الأستاذ العام'!AD123</f>
        <v>0</v>
      </c>
      <c r="G123" s="19">
        <f>'الأستاذ العام'!AE123</f>
        <v>0</v>
      </c>
      <c r="H123" s="19">
        <f t="shared" si="5"/>
        <v>0</v>
      </c>
      <c r="I123" s="19">
        <f t="shared" si="6"/>
        <v>0</v>
      </c>
      <c r="J123" s="19">
        <f t="shared" si="7"/>
        <v>0</v>
      </c>
      <c r="K123" s="19">
        <f t="shared" si="8"/>
        <v>0</v>
      </c>
      <c r="L123" s="22" t="str">
        <f t="shared" si="9"/>
        <v/>
      </c>
    </row>
    <row r="124" spans="1:12" x14ac:dyDescent="0.25">
      <c r="A124" s="9">
        <f>'الأستاذ العام'!A124</f>
        <v>5</v>
      </c>
      <c r="B124" s="9">
        <f>'الأستاذ العام'!B124</f>
        <v>12401002</v>
      </c>
      <c r="C124" s="9" t="str">
        <f>'الأستاذ العام'!C124</f>
        <v>تكلفة اجهزة كهربائية</v>
      </c>
      <c r="D124" s="19">
        <f>'الأستاذ العام'!D124</f>
        <v>0</v>
      </c>
      <c r="E124" s="19">
        <f>'الأستاذ العام'!E124</f>
        <v>0</v>
      </c>
      <c r="F124" s="19">
        <f>'الأستاذ العام'!AD124</f>
        <v>0</v>
      </c>
      <c r="G124" s="19">
        <f>'الأستاذ العام'!AE124</f>
        <v>0</v>
      </c>
      <c r="H124" s="19">
        <f t="shared" si="5"/>
        <v>0</v>
      </c>
      <c r="I124" s="19">
        <f t="shared" si="6"/>
        <v>0</v>
      </c>
      <c r="J124" s="19">
        <f t="shared" si="7"/>
        <v>0</v>
      </c>
      <c r="K124" s="19">
        <f t="shared" si="8"/>
        <v>0</v>
      </c>
      <c r="L124" s="22" t="str">
        <f t="shared" si="9"/>
        <v/>
      </c>
    </row>
    <row r="125" spans="1:12" x14ac:dyDescent="0.25">
      <c r="A125" s="9">
        <f>'الأستاذ العام'!A125</f>
        <v>5</v>
      </c>
      <c r="B125" s="9">
        <f>'الأستاذ العام'!B125</f>
        <v>12401003</v>
      </c>
      <c r="C125" s="9" t="str">
        <f>'الأستاذ العام'!C125</f>
        <v>تكلفة اجهزة كهربائية</v>
      </c>
      <c r="D125" s="19">
        <f>'الأستاذ العام'!D125</f>
        <v>0</v>
      </c>
      <c r="E125" s="19">
        <f>'الأستاذ العام'!E125</f>
        <v>0</v>
      </c>
      <c r="F125" s="19">
        <f>'الأستاذ العام'!AD125</f>
        <v>0</v>
      </c>
      <c r="G125" s="19">
        <f>'الأستاذ العام'!AE125</f>
        <v>0</v>
      </c>
      <c r="H125" s="19">
        <f t="shared" si="5"/>
        <v>0</v>
      </c>
      <c r="I125" s="19">
        <f t="shared" si="6"/>
        <v>0</v>
      </c>
      <c r="J125" s="19">
        <f t="shared" si="7"/>
        <v>0</v>
      </c>
      <c r="K125" s="19">
        <f t="shared" si="8"/>
        <v>0</v>
      </c>
      <c r="L125" s="22" t="str">
        <f t="shared" si="9"/>
        <v/>
      </c>
    </row>
    <row r="126" spans="1:12" x14ac:dyDescent="0.25">
      <c r="A126" s="9">
        <f>'الأستاذ العام'!A126</f>
        <v>5</v>
      </c>
      <c r="B126" s="9">
        <f>'الأستاذ العام'!B126</f>
        <v>12401004</v>
      </c>
      <c r="C126" s="9" t="str">
        <f>'الأستاذ العام'!C126</f>
        <v>تكلفة اجهزة كهربائية</v>
      </c>
      <c r="D126" s="19">
        <f>'الأستاذ العام'!D126</f>
        <v>0</v>
      </c>
      <c r="E126" s="19">
        <f>'الأستاذ العام'!E126</f>
        <v>0</v>
      </c>
      <c r="F126" s="19">
        <f>'الأستاذ العام'!AD126</f>
        <v>0</v>
      </c>
      <c r="G126" s="19">
        <f>'الأستاذ العام'!AE126</f>
        <v>0</v>
      </c>
      <c r="H126" s="19">
        <f t="shared" si="5"/>
        <v>0</v>
      </c>
      <c r="I126" s="19">
        <f t="shared" si="6"/>
        <v>0</v>
      </c>
      <c r="J126" s="19">
        <f t="shared" si="7"/>
        <v>0</v>
      </c>
      <c r="K126" s="19">
        <f t="shared" si="8"/>
        <v>0</v>
      </c>
      <c r="L126" s="22" t="str">
        <f t="shared" si="9"/>
        <v/>
      </c>
    </row>
    <row r="127" spans="1:12" x14ac:dyDescent="0.25">
      <c r="A127" s="9">
        <f>'الأستاذ العام'!A127</f>
        <v>5</v>
      </c>
      <c r="B127" s="9">
        <f>'الأستاذ العام'!B127</f>
        <v>12401005</v>
      </c>
      <c r="C127" s="9" t="str">
        <f>'الأستاذ العام'!C127</f>
        <v>تكلفة اجهزة كهربائية</v>
      </c>
      <c r="D127" s="19">
        <f>'الأستاذ العام'!D127</f>
        <v>0</v>
      </c>
      <c r="E127" s="19">
        <f>'الأستاذ العام'!E127</f>
        <v>0</v>
      </c>
      <c r="F127" s="19">
        <f>'الأستاذ العام'!AD127</f>
        <v>0</v>
      </c>
      <c r="G127" s="19">
        <f>'الأستاذ العام'!AE127</f>
        <v>0</v>
      </c>
      <c r="H127" s="19">
        <f t="shared" si="5"/>
        <v>0</v>
      </c>
      <c r="I127" s="19">
        <f t="shared" si="6"/>
        <v>0</v>
      </c>
      <c r="J127" s="19">
        <f t="shared" si="7"/>
        <v>0</v>
      </c>
      <c r="K127" s="19">
        <f t="shared" si="8"/>
        <v>0</v>
      </c>
      <c r="L127" s="22" t="str">
        <f t="shared" si="9"/>
        <v/>
      </c>
    </row>
    <row r="128" spans="1:12" x14ac:dyDescent="0.25">
      <c r="A128" s="9">
        <f>'الأستاذ العام'!A128</f>
        <v>4</v>
      </c>
      <c r="B128" s="9">
        <f>'الأستاذ العام'!B128</f>
        <v>12402000</v>
      </c>
      <c r="C128" s="9" t="str">
        <f>'الأستاذ العام'!C128</f>
        <v>مجمع استهلاك اجهزة كهربائية</v>
      </c>
      <c r="D128" s="19">
        <f>'الأستاذ العام'!D128</f>
        <v>0</v>
      </c>
      <c r="E128" s="19">
        <f>'الأستاذ العام'!E128</f>
        <v>0</v>
      </c>
      <c r="F128" s="19">
        <f>'الأستاذ العام'!AD128</f>
        <v>0</v>
      </c>
      <c r="G128" s="19">
        <f>'الأستاذ العام'!AE128</f>
        <v>0</v>
      </c>
      <c r="H128" s="19">
        <f t="shared" si="5"/>
        <v>0</v>
      </c>
      <c r="I128" s="19">
        <f t="shared" si="6"/>
        <v>0</v>
      </c>
      <c r="J128" s="19">
        <f t="shared" si="7"/>
        <v>0</v>
      </c>
      <c r="K128" s="19">
        <f t="shared" si="8"/>
        <v>0</v>
      </c>
      <c r="L128" s="22" t="str">
        <f t="shared" si="9"/>
        <v/>
      </c>
    </row>
    <row r="129" spans="1:12" x14ac:dyDescent="0.25">
      <c r="A129" s="9">
        <f>'الأستاذ العام'!A129</f>
        <v>5</v>
      </c>
      <c r="B129" s="9">
        <f>'الأستاذ العام'!B129</f>
        <v>12402001</v>
      </c>
      <c r="C129" s="9" t="str">
        <f>'الأستاذ العام'!C129</f>
        <v>مجمع استهلاك اجهزة كهربائية</v>
      </c>
      <c r="D129" s="19">
        <f>'الأستاذ العام'!D129</f>
        <v>0</v>
      </c>
      <c r="E129" s="19">
        <f>'الأستاذ العام'!E129</f>
        <v>0</v>
      </c>
      <c r="F129" s="19">
        <f>'الأستاذ العام'!AD129</f>
        <v>0</v>
      </c>
      <c r="G129" s="19">
        <f>'الأستاذ العام'!AE129</f>
        <v>0</v>
      </c>
      <c r="H129" s="19">
        <f t="shared" si="5"/>
        <v>0</v>
      </c>
      <c r="I129" s="19">
        <f t="shared" si="6"/>
        <v>0</v>
      </c>
      <c r="J129" s="19">
        <f t="shared" si="7"/>
        <v>0</v>
      </c>
      <c r="K129" s="19">
        <f t="shared" si="8"/>
        <v>0</v>
      </c>
      <c r="L129" s="22" t="str">
        <f t="shared" si="9"/>
        <v/>
      </c>
    </row>
    <row r="130" spans="1:12" x14ac:dyDescent="0.25">
      <c r="A130" s="9">
        <f>'الأستاذ العام'!A130</f>
        <v>5</v>
      </c>
      <c r="B130" s="9">
        <f>'الأستاذ العام'!B130</f>
        <v>12402002</v>
      </c>
      <c r="C130" s="9" t="str">
        <f>'الأستاذ العام'!C130</f>
        <v>مجمع استهلاك اجهزة كهربائية</v>
      </c>
      <c r="D130" s="19">
        <f>'الأستاذ العام'!D130</f>
        <v>0</v>
      </c>
      <c r="E130" s="19">
        <f>'الأستاذ العام'!E130</f>
        <v>0</v>
      </c>
      <c r="F130" s="19">
        <f>'الأستاذ العام'!AD130</f>
        <v>0</v>
      </c>
      <c r="G130" s="19">
        <f>'الأستاذ العام'!AE130</f>
        <v>0</v>
      </c>
      <c r="H130" s="19">
        <f t="shared" si="5"/>
        <v>0</v>
      </c>
      <c r="I130" s="19">
        <f t="shared" si="6"/>
        <v>0</v>
      </c>
      <c r="J130" s="19">
        <f t="shared" si="7"/>
        <v>0</v>
      </c>
      <c r="K130" s="19">
        <f t="shared" si="8"/>
        <v>0</v>
      </c>
      <c r="L130" s="22" t="str">
        <f t="shared" si="9"/>
        <v/>
      </c>
    </row>
    <row r="131" spans="1:12" x14ac:dyDescent="0.25">
      <c r="A131" s="9">
        <f>'الأستاذ العام'!A131</f>
        <v>5</v>
      </c>
      <c r="B131" s="9">
        <f>'الأستاذ العام'!B131</f>
        <v>12402003</v>
      </c>
      <c r="C131" s="9" t="str">
        <f>'الأستاذ العام'!C131</f>
        <v>مجمع استهلاك اجهزة كهربائية</v>
      </c>
      <c r="D131" s="19">
        <f>'الأستاذ العام'!D131</f>
        <v>0</v>
      </c>
      <c r="E131" s="19">
        <f>'الأستاذ العام'!E131</f>
        <v>0</v>
      </c>
      <c r="F131" s="19">
        <f>'الأستاذ العام'!AD131</f>
        <v>0</v>
      </c>
      <c r="G131" s="19">
        <f>'الأستاذ العام'!AE131</f>
        <v>0</v>
      </c>
      <c r="H131" s="19">
        <f t="shared" si="5"/>
        <v>0</v>
      </c>
      <c r="I131" s="19">
        <f t="shared" si="6"/>
        <v>0</v>
      </c>
      <c r="J131" s="19">
        <f t="shared" si="7"/>
        <v>0</v>
      </c>
      <c r="K131" s="19">
        <f t="shared" si="8"/>
        <v>0</v>
      </c>
      <c r="L131" s="22" t="str">
        <f t="shared" si="9"/>
        <v/>
      </c>
    </row>
    <row r="132" spans="1:12" x14ac:dyDescent="0.25">
      <c r="A132" s="9">
        <f>'الأستاذ العام'!A132</f>
        <v>5</v>
      </c>
      <c r="B132" s="9">
        <f>'الأستاذ العام'!B132</f>
        <v>12402004</v>
      </c>
      <c r="C132" s="9" t="str">
        <f>'الأستاذ العام'!C132</f>
        <v>مجمع استهلاك اجهزة كهربائية</v>
      </c>
      <c r="D132" s="19">
        <f>'الأستاذ العام'!D132</f>
        <v>0</v>
      </c>
      <c r="E132" s="19">
        <f>'الأستاذ العام'!E132</f>
        <v>0</v>
      </c>
      <c r="F132" s="19">
        <f>'الأستاذ العام'!AD132</f>
        <v>0</v>
      </c>
      <c r="G132" s="19">
        <f>'الأستاذ العام'!AE132</f>
        <v>0</v>
      </c>
      <c r="H132" s="19">
        <f t="shared" si="5"/>
        <v>0</v>
      </c>
      <c r="I132" s="19">
        <f t="shared" si="6"/>
        <v>0</v>
      </c>
      <c r="J132" s="19">
        <f t="shared" si="7"/>
        <v>0</v>
      </c>
      <c r="K132" s="19">
        <f t="shared" si="8"/>
        <v>0</v>
      </c>
      <c r="L132" s="22" t="str">
        <f t="shared" si="9"/>
        <v/>
      </c>
    </row>
    <row r="133" spans="1:12" x14ac:dyDescent="0.25">
      <c r="A133" s="9">
        <f>'الأستاذ العام'!A133</f>
        <v>5</v>
      </c>
      <c r="B133" s="9">
        <f>'الأستاذ العام'!B133</f>
        <v>12402005</v>
      </c>
      <c r="C133" s="9" t="str">
        <f>'الأستاذ العام'!C133</f>
        <v>مجمع استهلاك اجهزة كهربائية</v>
      </c>
      <c r="D133" s="19">
        <f>'الأستاذ العام'!D133</f>
        <v>0</v>
      </c>
      <c r="E133" s="19">
        <f>'الأستاذ العام'!E133</f>
        <v>0</v>
      </c>
      <c r="F133" s="19">
        <f>'الأستاذ العام'!AD133</f>
        <v>0</v>
      </c>
      <c r="G133" s="19">
        <f>'الأستاذ العام'!AE133</f>
        <v>0</v>
      </c>
      <c r="H133" s="19">
        <f t="shared" ref="H133:H196" si="10">D133+F133</f>
        <v>0</v>
      </c>
      <c r="I133" s="19">
        <f t="shared" ref="I133:I196" si="11">E133+G133</f>
        <v>0</v>
      </c>
      <c r="J133" s="19">
        <f t="shared" ref="J133:J196" si="12">IF(H133&gt;I133,H133-I133,0)</f>
        <v>0</v>
      </c>
      <c r="K133" s="19">
        <f t="shared" ref="K133:K196" si="13">IF(I133&gt;H133,I133-H133,0)</f>
        <v>0</v>
      </c>
      <c r="L133" s="22" t="str">
        <f t="shared" ref="L133:L196" si="14">IF(J133+K133&gt;0,TRUE,"")</f>
        <v/>
      </c>
    </row>
    <row r="134" spans="1:12" x14ac:dyDescent="0.25">
      <c r="A134" s="9">
        <f>'الأستاذ العام'!A134</f>
        <v>3</v>
      </c>
      <c r="B134" s="9">
        <f>'الأستاذ العام'!B134</f>
        <v>12500000</v>
      </c>
      <c r="C134" s="9" t="str">
        <f>'الأستاذ العام'!C134</f>
        <v>صافي اجهزة كمبيوتر</v>
      </c>
      <c r="D134" s="19">
        <f>'الأستاذ العام'!D134</f>
        <v>0</v>
      </c>
      <c r="E134" s="19">
        <f>'الأستاذ العام'!E134</f>
        <v>0</v>
      </c>
      <c r="F134" s="19">
        <f>'الأستاذ العام'!AD134</f>
        <v>0</v>
      </c>
      <c r="G134" s="19">
        <f>'الأستاذ العام'!AE134</f>
        <v>0</v>
      </c>
      <c r="H134" s="19">
        <f t="shared" si="10"/>
        <v>0</v>
      </c>
      <c r="I134" s="19">
        <f t="shared" si="11"/>
        <v>0</v>
      </c>
      <c r="J134" s="19">
        <f t="shared" si="12"/>
        <v>0</v>
      </c>
      <c r="K134" s="19">
        <f t="shared" si="13"/>
        <v>0</v>
      </c>
      <c r="L134" s="22" t="str">
        <f t="shared" si="14"/>
        <v/>
      </c>
    </row>
    <row r="135" spans="1:12" x14ac:dyDescent="0.25">
      <c r="A135" s="9">
        <f>'الأستاذ العام'!A135</f>
        <v>4</v>
      </c>
      <c r="B135" s="9">
        <f>'الأستاذ العام'!B135</f>
        <v>12501000</v>
      </c>
      <c r="C135" s="9" t="str">
        <f>'الأستاذ العام'!C135</f>
        <v>تكلفة اجهزة كمبيوتر</v>
      </c>
      <c r="D135" s="19">
        <f>'الأستاذ العام'!D135</f>
        <v>0</v>
      </c>
      <c r="E135" s="19">
        <f>'الأستاذ العام'!E135</f>
        <v>0</v>
      </c>
      <c r="F135" s="19">
        <f>'الأستاذ العام'!AD135</f>
        <v>0</v>
      </c>
      <c r="G135" s="19">
        <f>'الأستاذ العام'!AE135</f>
        <v>0</v>
      </c>
      <c r="H135" s="19">
        <f t="shared" si="10"/>
        <v>0</v>
      </c>
      <c r="I135" s="19">
        <f t="shared" si="11"/>
        <v>0</v>
      </c>
      <c r="J135" s="19">
        <f t="shared" si="12"/>
        <v>0</v>
      </c>
      <c r="K135" s="19">
        <f t="shared" si="13"/>
        <v>0</v>
      </c>
      <c r="L135" s="22" t="str">
        <f t="shared" si="14"/>
        <v/>
      </c>
    </row>
    <row r="136" spans="1:12" x14ac:dyDescent="0.25">
      <c r="A136" s="9">
        <f>'الأستاذ العام'!A136</f>
        <v>5</v>
      </c>
      <c r="B136" s="9">
        <f>'الأستاذ العام'!B136</f>
        <v>12501001</v>
      </c>
      <c r="C136" s="9" t="str">
        <f>'الأستاذ العام'!C136</f>
        <v>تكلفة اجهزة كمبيوتر</v>
      </c>
      <c r="D136" s="19">
        <f>'الأستاذ العام'!D136</f>
        <v>0</v>
      </c>
      <c r="E136" s="19">
        <f>'الأستاذ العام'!E136</f>
        <v>0</v>
      </c>
      <c r="F136" s="19">
        <f>'الأستاذ العام'!AD136</f>
        <v>0</v>
      </c>
      <c r="G136" s="19">
        <f>'الأستاذ العام'!AE136</f>
        <v>0</v>
      </c>
      <c r="H136" s="19">
        <f t="shared" si="10"/>
        <v>0</v>
      </c>
      <c r="I136" s="19">
        <f t="shared" si="11"/>
        <v>0</v>
      </c>
      <c r="J136" s="19">
        <f t="shared" si="12"/>
        <v>0</v>
      </c>
      <c r="K136" s="19">
        <f t="shared" si="13"/>
        <v>0</v>
      </c>
      <c r="L136" s="22" t="str">
        <f t="shared" si="14"/>
        <v/>
      </c>
    </row>
    <row r="137" spans="1:12" x14ac:dyDescent="0.25">
      <c r="A137" s="9">
        <f>'الأستاذ العام'!A137</f>
        <v>5</v>
      </c>
      <c r="B137" s="9">
        <f>'الأستاذ العام'!B137</f>
        <v>12501002</v>
      </c>
      <c r="C137" s="9" t="str">
        <f>'الأستاذ العام'!C137</f>
        <v>تكلفة اجهزة كمبيوتر</v>
      </c>
      <c r="D137" s="19">
        <f>'الأستاذ العام'!D137</f>
        <v>0</v>
      </c>
      <c r="E137" s="19">
        <f>'الأستاذ العام'!E137</f>
        <v>0</v>
      </c>
      <c r="F137" s="19">
        <f>'الأستاذ العام'!AD137</f>
        <v>0</v>
      </c>
      <c r="G137" s="19">
        <f>'الأستاذ العام'!AE137</f>
        <v>0</v>
      </c>
      <c r="H137" s="19">
        <f t="shared" si="10"/>
        <v>0</v>
      </c>
      <c r="I137" s="19">
        <f t="shared" si="11"/>
        <v>0</v>
      </c>
      <c r="J137" s="19">
        <f t="shared" si="12"/>
        <v>0</v>
      </c>
      <c r="K137" s="19">
        <f t="shared" si="13"/>
        <v>0</v>
      </c>
      <c r="L137" s="22" t="str">
        <f t="shared" si="14"/>
        <v/>
      </c>
    </row>
    <row r="138" spans="1:12" x14ac:dyDescent="0.25">
      <c r="A138" s="9">
        <f>'الأستاذ العام'!A138</f>
        <v>5</v>
      </c>
      <c r="B138" s="9">
        <f>'الأستاذ العام'!B138</f>
        <v>12501003</v>
      </c>
      <c r="C138" s="9" t="str">
        <f>'الأستاذ العام'!C138</f>
        <v>تكلفة اجهزة كمبيوتر</v>
      </c>
      <c r="D138" s="19">
        <f>'الأستاذ العام'!D138</f>
        <v>0</v>
      </c>
      <c r="E138" s="19">
        <f>'الأستاذ العام'!E138</f>
        <v>0</v>
      </c>
      <c r="F138" s="19">
        <f>'الأستاذ العام'!AD138</f>
        <v>0</v>
      </c>
      <c r="G138" s="19">
        <f>'الأستاذ العام'!AE138</f>
        <v>0</v>
      </c>
      <c r="H138" s="19">
        <f t="shared" si="10"/>
        <v>0</v>
      </c>
      <c r="I138" s="19">
        <f t="shared" si="11"/>
        <v>0</v>
      </c>
      <c r="J138" s="19">
        <f t="shared" si="12"/>
        <v>0</v>
      </c>
      <c r="K138" s="19">
        <f t="shared" si="13"/>
        <v>0</v>
      </c>
      <c r="L138" s="22" t="str">
        <f t="shared" si="14"/>
        <v/>
      </c>
    </row>
    <row r="139" spans="1:12" x14ac:dyDescent="0.25">
      <c r="A139" s="9">
        <f>'الأستاذ العام'!A139</f>
        <v>5</v>
      </c>
      <c r="B139" s="9">
        <f>'الأستاذ العام'!B139</f>
        <v>12501004</v>
      </c>
      <c r="C139" s="9" t="str">
        <f>'الأستاذ العام'!C139</f>
        <v>تكلفة اجهزة كمبيوتر</v>
      </c>
      <c r="D139" s="19">
        <f>'الأستاذ العام'!D139</f>
        <v>0</v>
      </c>
      <c r="E139" s="19">
        <f>'الأستاذ العام'!E139</f>
        <v>0</v>
      </c>
      <c r="F139" s="19">
        <f>'الأستاذ العام'!AD139</f>
        <v>0</v>
      </c>
      <c r="G139" s="19">
        <f>'الأستاذ العام'!AE139</f>
        <v>0</v>
      </c>
      <c r="H139" s="19">
        <f t="shared" si="10"/>
        <v>0</v>
      </c>
      <c r="I139" s="19">
        <f t="shared" si="11"/>
        <v>0</v>
      </c>
      <c r="J139" s="19">
        <f t="shared" si="12"/>
        <v>0</v>
      </c>
      <c r="K139" s="19">
        <f t="shared" si="13"/>
        <v>0</v>
      </c>
      <c r="L139" s="22" t="str">
        <f t="shared" si="14"/>
        <v/>
      </c>
    </row>
    <row r="140" spans="1:12" x14ac:dyDescent="0.25">
      <c r="A140" s="9">
        <f>'الأستاذ العام'!A140</f>
        <v>5</v>
      </c>
      <c r="B140" s="9">
        <f>'الأستاذ العام'!B140</f>
        <v>12501005</v>
      </c>
      <c r="C140" s="9" t="str">
        <f>'الأستاذ العام'!C140</f>
        <v>تكلفة اجهزة كمبيوتر</v>
      </c>
      <c r="D140" s="19">
        <f>'الأستاذ العام'!D140</f>
        <v>0</v>
      </c>
      <c r="E140" s="19">
        <f>'الأستاذ العام'!E140</f>
        <v>0</v>
      </c>
      <c r="F140" s="19">
        <f>'الأستاذ العام'!AD140</f>
        <v>0</v>
      </c>
      <c r="G140" s="19">
        <f>'الأستاذ العام'!AE140</f>
        <v>0</v>
      </c>
      <c r="H140" s="19">
        <f t="shared" si="10"/>
        <v>0</v>
      </c>
      <c r="I140" s="19">
        <f t="shared" si="11"/>
        <v>0</v>
      </c>
      <c r="J140" s="19">
        <f t="shared" si="12"/>
        <v>0</v>
      </c>
      <c r="K140" s="19">
        <f t="shared" si="13"/>
        <v>0</v>
      </c>
      <c r="L140" s="22" t="str">
        <f t="shared" si="14"/>
        <v/>
      </c>
    </row>
    <row r="141" spans="1:12" x14ac:dyDescent="0.25">
      <c r="A141" s="9">
        <f>'الأستاذ العام'!A141</f>
        <v>4</v>
      </c>
      <c r="B141" s="9">
        <f>'الأستاذ العام'!B141</f>
        <v>12502000</v>
      </c>
      <c r="C141" s="9" t="str">
        <f>'الأستاذ العام'!C141</f>
        <v>مجمع استهلاك اجهزة كمبيوتر</v>
      </c>
      <c r="D141" s="19">
        <f>'الأستاذ العام'!D141</f>
        <v>0</v>
      </c>
      <c r="E141" s="19">
        <f>'الأستاذ العام'!E141</f>
        <v>0</v>
      </c>
      <c r="F141" s="19">
        <f>'الأستاذ العام'!AD141</f>
        <v>0</v>
      </c>
      <c r="G141" s="19">
        <f>'الأستاذ العام'!AE141</f>
        <v>0</v>
      </c>
      <c r="H141" s="19">
        <f t="shared" si="10"/>
        <v>0</v>
      </c>
      <c r="I141" s="19">
        <f t="shared" si="11"/>
        <v>0</v>
      </c>
      <c r="J141" s="19">
        <f t="shared" si="12"/>
        <v>0</v>
      </c>
      <c r="K141" s="19">
        <f t="shared" si="13"/>
        <v>0</v>
      </c>
      <c r="L141" s="22" t="str">
        <f t="shared" si="14"/>
        <v/>
      </c>
    </row>
    <row r="142" spans="1:12" x14ac:dyDescent="0.25">
      <c r="A142" s="9">
        <f>'الأستاذ العام'!A142</f>
        <v>5</v>
      </c>
      <c r="B142" s="9">
        <f>'الأستاذ العام'!B142</f>
        <v>12502001</v>
      </c>
      <c r="C142" s="9" t="str">
        <f>'الأستاذ العام'!C142</f>
        <v>مجمع استهلاك اجهزة كمبيوتر</v>
      </c>
      <c r="D142" s="19">
        <f>'الأستاذ العام'!D142</f>
        <v>0</v>
      </c>
      <c r="E142" s="19">
        <f>'الأستاذ العام'!E142</f>
        <v>0</v>
      </c>
      <c r="F142" s="19">
        <f>'الأستاذ العام'!AD142</f>
        <v>0</v>
      </c>
      <c r="G142" s="19">
        <f>'الأستاذ العام'!AE142</f>
        <v>0</v>
      </c>
      <c r="H142" s="19">
        <f t="shared" si="10"/>
        <v>0</v>
      </c>
      <c r="I142" s="19">
        <f t="shared" si="11"/>
        <v>0</v>
      </c>
      <c r="J142" s="19">
        <f t="shared" si="12"/>
        <v>0</v>
      </c>
      <c r="K142" s="19">
        <f t="shared" si="13"/>
        <v>0</v>
      </c>
      <c r="L142" s="22" t="str">
        <f t="shared" si="14"/>
        <v/>
      </c>
    </row>
    <row r="143" spans="1:12" x14ac:dyDescent="0.25">
      <c r="A143" s="9">
        <f>'الأستاذ العام'!A143</f>
        <v>5</v>
      </c>
      <c r="B143" s="9">
        <f>'الأستاذ العام'!B143</f>
        <v>12502002</v>
      </c>
      <c r="C143" s="9" t="str">
        <f>'الأستاذ العام'!C143</f>
        <v>مجمع استهلاك اجهزة كمبيوتر</v>
      </c>
      <c r="D143" s="19">
        <f>'الأستاذ العام'!D143</f>
        <v>0</v>
      </c>
      <c r="E143" s="19">
        <f>'الأستاذ العام'!E143</f>
        <v>0</v>
      </c>
      <c r="F143" s="19">
        <f>'الأستاذ العام'!AD143</f>
        <v>0</v>
      </c>
      <c r="G143" s="19">
        <f>'الأستاذ العام'!AE143</f>
        <v>0</v>
      </c>
      <c r="H143" s="19">
        <f t="shared" si="10"/>
        <v>0</v>
      </c>
      <c r="I143" s="19">
        <f t="shared" si="11"/>
        <v>0</v>
      </c>
      <c r="J143" s="19">
        <f t="shared" si="12"/>
        <v>0</v>
      </c>
      <c r="K143" s="19">
        <f t="shared" si="13"/>
        <v>0</v>
      </c>
      <c r="L143" s="22" t="str">
        <f t="shared" si="14"/>
        <v/>
      </c>
    </row>
    <row r="144" spans="1:12" x14ac:dyDescent="0.25">
      <c r="A144" s="9">
        <f>'الأستاذ العام'!A144</f>
        <v>5</v>
      </c>
      <c r="B144" s="9">
        <f>'الأستاذ العام'!B144</f>
        <v>12502003</v>
      </c>
      <c r="C144" s="9" t="str">
        <f>'الأستاذ العام'!C144</f>
        <v>مجمع استهلاك اجهزة كمبيوتر</v>
      </c>
      <c r="D144" s="19">
        <f>'الأستاذ العام'!D144</f>
        <v>0</v>
      </c>
      <c r="E144" s="19">
        <f>'الأستاذ العام'!E144</f>
        <v>0</v>
      </c>
      <c r="F144" s="19">
        <f>'الأستاذ العام'!AD144</f>
        <v>0</v>
      </c>
      <c r="G144" s="19">
        <f>'الأستاذ العام'!AE144</f>
        <v>0</v>
      </c>
      <c r="H144" s="19">
        <f t="shared" si="10"/>
        <v>0</v>
      </c>
      <c r="I144" s="19">
        <f t="shared" si="11"/>
        <v>0</v>
      </c>
      <c r="J144" s="19">
        <f t="shared" si="12"/>
        <v>0</v>
      </c>
      <c r="K144" s="19">
        <f t="shared" si="13"/>
        <v>0</v>
      </c>
      <c r="L144" s="22" t="str">
        <f t="shared" si="14"/>
        <v/>
      </c>
    </row>
    <row r="145" spans="1:12" x14ac:dyDescent="0.25">
      <c r="A145" s="9">
        <f>'الأستاذ العام'!A145</f>
        <v>5</v>
      </c>
      <c r="B145" s="9">
        <f>'الأستاذ العام'!B145</f>
        <v>12502004</v>
      </c>
      <c r="C145" s="9" t="str">
        <f>'الأستاذ العام'!C145</f>
        <v>مجمع استهلاك اجهزة كمبيوتر</v>
      </c>
      <c r="D145" s="19">
        <f>'الأستاذ العام'!D145</f>
        <v>0</v>
      </c>
      <c r="E145" s="19">
        <f>'الأستاذ العام'!E145</f>
        <v>0</v>
      </c>
      <c r="F145" s="19">
        <f>'الأستاذ العام'!AD145</f>
        <v>0</v>
      </c>
      <c r="G145" s="19">
        <f>'الأستاذ العام'!AE145</f>
        <v>0</v>
      </c>
      <c r="H145" s="19">
        <f t="shared" si="10"/>
        <v>0</v>
      </c>
      <c r="I145" s="19">
        <f t="shared" si="11"/>
        <v>0</v>
      </c>
      <c r="J145" s="19">
        <f t="shared" si="12"/>
        <v>0</v>
      </c>
      <c r="K145" s="19">
        <f t="shared" si="13"/>
        <v>0</v>
      </c>
      <c r="L145" s="22" t="str">
        <f t="shared" si="14"/>
        <v/>
      </c>
    </row>
    <row r="146" spans="1:12" x14ac:dyDescent="0.25">
      <c r="A146" s="9">
        <f>'الأستاذ العام'!A146</f>
        <v>5</v>
      </c>
      <c r="B146" s="9">
        <f>'الأستاذ العام'!B146</f>
        <v>12502005</v>
      </c>
      <c r="C146" s="9" t="str">
        <f>'الأستاذ العام'!C146</f>
        <v>مجمع استهلاك اجهزة كمبيوتر</v>
      </c>
      <c r="D146" s="19">
        <f>'الأستاذ العام'!D146</f>
        <v>0</v>
      </c>
      <c r="E146" s="19">
        <f>'الأستاذ العام'!E146</f>
        <v>0</v>
      </c>
      <c r="F146" s="19">
        <f>'الأستاذ العام'!AD146</f>
        <v>0</v>
      </c>
      <c r="G146" s="19">
        <f>'الأستاذ العام'!AE146</f>
        <v>0</v>
      </c>
      <c r="H146" s="19">
        <f t="shared" si="10"/>
        <v>0</v>
      </c>
      <c r="I146" s="19">
        <f t="shared" si="11"/>
        <v>0</v>
      </c>
      <c r="J146" s="19">
        <f t="shared" si="12"/>
        <v>0</v>
      </c>
      <c r="K146" s="19">
        <f t="shared" si="13"/>
        <v>0</v>
      </c>
      <c r="L146" s="22" t="str">
        <f t="shared" si="14"/>
        <v/>
      </c>
    </row>
    <row r="147" spans="1:12" x14ac:dyDescent="0.25">
      <c r="A147" s="9">
        <f>'الأستاذ العام'!A147</f>
        <v>3</v>
      </c>
      <c r="B147" s="9">
        <f>'الأستاذ العام'!B147</f>
        <v>12600000</v>
      </c>
      <c r="C147" s="9" t="str">
        <f>'الأستاذ العام'!C147</f>
        <v>صافي العدد و الأدوات</v>
      </c>
      <c r="D147" s="19">
        <f>'الأستاذ العام'!D147</f>
        <v>0</v>
      </c>
      <c r="E147" s="19">
        <f>'الأستاذ العام'!E147</f>
        <v>0</v>
      </c>
      <c r="F147" s="19">
        <f>'الأستاذ العام'!AD147</f>
        <v>0</v>
      </c>
      <c r="G147" s="19">
        <f>'الأستاذ العام'!AE147</f>
        <v>0</v>
      </c>
      <c r="H147" s="19">
        <f t="shared" si="10"/>
        <v>0</v>
      </c>
      <c r="I147" s="19">
        <f t="shared" si="11"/>
        <v>0</v>
      </c>
      <c r="J147" s="19">
        <f t="shared" si="12"/>
        <v>0</v>
      </c>
      <c r="K147" s="19">
        <f t="shared" si="13"/>
        <v>0</v>
      </c>
      <c r="L147" s="22" t="str">
        <f t="shared" si="14"/>
        <v/>
      </c>
    </row>
    <row r="148" spans="1:12" x14ac:dyDescent="0.25">
      <c r="A148" s="9">
        <f>'الأستاذ العام'!A148</f>
        <v>4</v>
      </c>
      <c r="B148" s="9">
        <f>'الأستاذ العام'!B148</f>
        <v>12601000</v>
      </c>
      <c r="C148" s="9" t="str">
        <f>'الأستاذ العام'!C148</f>
        <v>تكلفة العدد و الأدوات</v>
      </c>
      <c r="D148" s="19">
        <f>'الأستاذ العام'!D148</f>
        <v>0</v>
      </c>
      <c r="E148" s="19">
        <f>'الأستاذ العام'!E148</f>
        <v>0</v>
      </c>
      <c r="F148" s="19">
        <f>'الأستاذ العام'!AD148</f>
        <v>0</v>
      </c>
      <c r="G148" s="19">
        <f>'الأستاذ العام'!AE148</f>
        <v>0</v>
      </c>
      <c r="H148" s="19">
        <f t="shared" si="10"/>
        <v>0</v>
      </c>
      <c r="I148" s="19">
        <f t="shared" si="11"/>
        <v>0</v>
      </c>
      <c r="J148" s="19">
        <f t="shared" si="12"/>
        <v>0</v>
      </c>
      <c r="K148" s="19">
        <f t="shared" si="13"/>
        <v>0</v>
      </c>
      <c r="L148" s="22" t="str">
        <f t="shared" si="14"/>
        <v/>
      </c>
    </row>
    <row r="149" spans="1:12" x14ac:dyDescent="0.25">
      <c r="A149" s="9">
        <f>'الأستاذ العام'!A149</f>
        <v>5</v>
      </c>
      <c r="B149" s="9">
        <f>'الأستاذ العام'!B149</f>
        <v>12601001</v>
      </c>
      <c r="C149" s="9" t="str">
        <f>'الأستاذ العام'!C149</f>
        <v>تكلفة العدد و الأدوات</v>
      </c>
      <c r="D149" s="19">
        <f>'الأستاذ العام'!D149</f>
        <v>0</v>
      </c>
      <c r="E149" s="19">
        <f>'الأستاذ العام'!E149</f>
        <v>0</v>
      </c>
      <c r="F149" s="19">
        <f>'الأستاذ العام'!AD149</f>
        <v>0</v>
      </c>
      <c r="G149" s="19">
        <f>'الأستاذ العام'!AE149</f>
        <v>0</v>
      </c>
      <c r="H149" s="19">
        <f t="shared" si="10"/>
        <v>0</v>
      </c>
      <c r="I149" s="19">
        <f t="shared" si="11"/>
        <v>0</v>
      </c>
      <c r="J149" s="19">
        <f t="shared" si="12"/>
        <v>0</v>
      </c>
      <c r="K149" s="19">
        <f t="shared" si="13"/>
        <v>0</v>
      </c>
      <c r="L149" s="22" t="str">
        <f t="shared" si="14"/>
        <v/>
      </c>
    </row>
    <row r="150" spans="1:12" x14ac:dyDescent="0.25">
      <c r="A150" s="9">
        <f>'الأستاذ العام'!A150</f>
        <v>5</v>
      </c>
      <c r="B150" s="9">
        <f>'الأستاذ العام'!B150</f>
        <v>12601002</v>
      </c>
      <c r="C150" s="9" t="str">
        <f>'الأستاذ العام'!C150</f>
        <v>تكلفة العدد و الأدوات</v>
      </c>
      <c r="D150" s="19">
        <f>'الأستاذ العام'!D150</f>
        <v>0</v>
      </c>
      <c r="E150" s="19">
        <f>'الأستاذ العام'!E150</f>
        <v>0</v>
      </c>
      <c r="F150" s="19">
        <f>'الأستاذ العام'!AD150</f>
        <v>0</v>
      </c>
      <c r="G150" s="19">
        <f>'الأستاذ العام'!AE150</f>
        <v>0</v>
      </c>
      <c r="H150" s="19">
        <f t="shared" si="10"/>
        <v>0</v>
      </c>
      <c r="I150" s="19">
        <f t="shared" si="11"/>
        <v>0</v>
      </c>
      <c r="J150" s="19">
        <f t="shared" si="12"/>
        <v>0</v>
      </c>
      <c r="K150" s="19">
        <f t="shared" si="13"/>
        <v>0</v>
      </c>
      <c r="L150" s="22" t="str">
        <f t="shared" si="14"/>
        <v/>
      </c>
    </row>
    <row r="151" spans="1:12" x14ac:dyDescent="0.25">
      <c r="A151" s="9">
        <f>'الأستاذ العام'!A151</f>
        <v>5</v>
      </c>
      <c r="B151" s="9">
        <f>'الأستاذ العام'!B151</f>
        <v>12601003</v>
      </c>
      <c r="C151" s="9" t="str">
        <f>'الأستاذ العام'!C151</f>
        <v>تكلفة العدد و الأدوات</v>
      </c>
      <c r="D151" s="19">
        <f>'الأستاذ العام'!D151</f>
        <v>0</v>
      </c>
      <c r="E151" s="19">
        <f>'الأستاذ العام'!E151</f>
        <v>0</v>
      </c>
      <c r="F151" s="19">
        <f>'الأستاذ العام'!AD151</f>
        <v>0</v>
      </c>
      <c r="G151" s="19">
        <f>'الأستاذ العام'!AE151</f>
        <v>0</v>
      </c>
      <c r="H151" s="19">
        <f t="shared" si="10"/>
        <v>0</v>
      </c>
      <c r="I151" s="19">
        <f t="shared" si="11"/>
        <v>0</v>
      </c>
      <c r="J151" s="19">
        <f t="shared" si="12"/>
        <v>0</v>
      </c>
      <c r="K151" s="19">
        <f t="shared" si="13"/>
        <v>0</v>
      </c>
      <c r="L151" s="22" t="str">
        <f t="shared" si="14"/>
        <v/>
      </c>
    </row>
    <row r="152" spans="1:12" x14ac:dyDescent="0.25">
      <c r="A152" s="9">
        <f>'الأستاذ العام'!A152</f>
        <v>5</v>
      </c>
      <c r="B152" s="9">
        <f>'الأستاذ العام'!B152</f>
        <v>12601004</v>
      </c>
      <c r="C152" s="9" t="str">
        <f>'الأستاذ العام'!C152</f>
        <v>تكلفة العدد و الأدوات</v>
      </c>
      <c r="D152" s="19">
        <f>'الأستاذ العام'!D152</f>
        <v>0</v>
      </c>
      <c r="E152" s="19">
        <f>'الأستاذ العام'!E152</f>
        <v>0</v>
      </c>
      <c r="F152" s="19">
        <f>'الأستاذ العام'!AD152</f>
        <v>0</v>
      </c>
      <c r="G152" s="19">
        <f>'الأستاذ العام'!AE152</f>
        <v>0</v>
      </c>
      <c r="H152" s="19">
        <f t="shared" si="10"/>
        <v>0</v>
      </c>
      <c r="I152" s="19">
        <f t="shared" si="11"/>
        <v>0</v>
      </c>
      <c r="J152" s="19">
        <f t="shared" si="12"/>
        <v>0</v>
      </c>
      <c r="K152" s="19">
        <f t="shared" si="13"/>
        <v>0</v>
      </c>
      <c r="L152" s="22" t="str">
        <f t="shared" si="14"/>
        <v/>
      </c>
    </row>
    <row r="153" spans="1:12" x14ac:dyDescent="0.25">
      <c r="A153" s="9">
        <f>'الأستاذ العام'!A153</f>
        <v>5</v>
      </c>
      <c r="B153" s="9">
        <f>'الأستاذ العام'!B153</f>
        <v>12601005</v>
      </c>
      <c r="C153" s="9" t="str">
        <f>'الأستاذ العام'!C153</f>
        <v>تكلفة العدد و الأدوات</v>
      </c>
      <c r="D153" s="19">
        <f>'الأستاذ العام'!D153</f>
        <v>0</v>
      </c>
      <c r="E153" s="19">
        <f>'الأستاذ العام'!E153</f>
        <v>0</v>
      </c>
      <c r="F153" s="19">
        <f>'الأستاذ العام'!AD153</f>
        <v>0</v>
      </c>
      <c r="G153" s="19">
        <f>'الأستاذ العام'!AE153</f>
        <v>0</v>
      </c>
      <c r="H153" s="19">
        <f t="shared" si="10"/>
        <v>0</v>
      </c>
      <c r="I153" s="19">
        <f t="shared" si="11"/>
        <v>0</v>
      </c>
      <c r="J153" s="19">
        <f t="shared" si="12"/>
        <v>0</v>
      </c>
      <c r="K153" s="19">
        <f t="shared" si="13"/>
        <v>0</v>
      </c>
      <c r="L153" s="22" t="str">
        <f t="shared" si="14"/>
        <v/>
      </c>
    </row>
    <row r="154" spans="1:12" x14ac:dyDescent="0.25">
      <c r="A154" s="9">
        <f>'الأستاذ العام'!A154</f>
        <v>4</v>
      </c>
      <c r="B154" s="9">
        <f>'الأستاذ العام'!B154</f>
        <v>12602000</v>
      </c>
      <c r="C154" s="9" t="str">
        <f>'الأستاذ العام'!C154</f>
        <v>مجمع استهلاك العدد و الأدوات</v>
      </c>
      <c r="D154" s="19">
        <f>'الأستاذ العام'!D154</f>
        <v>0</v>
      </c>
      <c r="E154" s="19">
        <f>'الأستاذ العام'!E154</f>
        <v>0</v>
      </c>
      <c r="F154" s="19">
        <f>'الأستاذ العام'!AD154</f>
        <v>0</v>
      </c>
      <c r="G154" s="19">
        <f>'الأستاذ العام'!AE154</f>
        <v>0</v>
      </c>
      <c r="H154" s="19">
        <f t="shared" si="10"/>
        <v>0</v>
      </c>
      <c r="I154" s="19">
        <f t="shared" si="11"/>
        <v>0</v>
      </c>
      <c r="J154" s="19">
        <f t="shared" si="12"/>
        <v>0</v>
      </c>
      <c r="K154" s="19">
        <f t="shared" si="13"/>
        <v>0</v>
      </c>
      <c r="L154" s="22" t="str">
        <f t="shared" si="14"/>
        <v/>
      </c>
    </row>
    <row r="155" spans="1:12" x14ac:dyDescent="0.25">
      <c r="A155" s="9">
        <f>'الأستاذ العام'!A155</f>
        <v>5</v>
      </c>
      <c r="B155" s="9">
        <f>'الأستاذ العام'!B155</f>
        <v>12602001</v>
      </c>
      <c r="C155" s="9" t="str">
        <f>'الأستاذ العام'!C155</f>
        <v>مجمع استهلاك العدد و الأدوات</v>
      </c>
      <c r="D155" s="19">
        <f>'الأستاذ العام'!D155</f>
        <v>0</v>
      </c>
      <c r="E155" s="19">
        <f>'الأستاذ العام'!E155</f>
        <v>0</v>
      </c>
      <c r="F155" s="19">
        <f>'الأستاذ العام'!AD155</f>
        <v>0</v>
      </c>
      <c r="G155" s="19">
        <f>'الأستاذ العام'!AE155</f>
        <v>0</v>
      </c>
      <c r="H155" s="19">
        <f t="shared" si="10"/>
        <v>0</v>
      </c>
      <c r="I155" s="19">
        <f t="shared" si="11"/>
        <v>0</v>
      </c>
      <c r="J155" s="19">
        <f t="shared" si="12"/>
        <v>0</v>
      </c>
      <c r="K155" s="19">
        <f t="shared" si="13"/>
        <v>0</v>
      </c>
      <c r="L155" s="22" t="str">
        <f t="shared" si="14"/>
        <v/>
      </c>
    </row>
    <row r="156" spans="1:12" x14ac:dyDescent="0.25">
      <c r="A156" s="9">
        <f>'الأستاذ العام'!A156</f>
        <v>5</v>
      </c>
      <c r="B156" s="9">
        <f>'الأستاذ العام'!B156</f>
        <v>12602002</v>
      </c>
      <c r="C156" s="9" t="str">
        <f>'الأستاذ العام'!C156</f>
        <v>مجمع استهلاك العدد و الأدوات</v>
      </c>
      <c r="D156" s="19">
        <f>'الأستاذ العام'!D156</f>
        <v>0</v>
      </c>
      <c r="E156" s="19">
        <f>'الأستاذ العام'!E156</f>
        <v>0</v>
      </c>
      <c r="F156" s="19">
        <f>'الأستاذ العام'!AD156</f>
        <v>0</v>
      </c>
      <c r="G156" s="19">
        <f>'الأستاذ العام'!AE156</f>
        <v>0</v>
      </c>
      <c r="H156" s="19">
        <f t="shared" si="10"/>
        <v>0</v>
      </c>
      <c r="I156" s="19">
        <f t="shared" si="11"/>
        <v>0</v>
      </c>
      <c r="J156" s="19">
        <f t="shared" si="12"/>
        <v>0</v>
      </c>
      <c r="K156" s="19">
        <f t="shared" si="13"/>
        <v>0</v>
      </c>
      <c r="L156" s="22" t="str">
        <f t="shared" si="14"/>
        <v/>
      </c>
    </row>
    <row r="157" spans="1:12" x14ac:dyDescent="0.25">
      <c r="A157" s="9">
        <f>'الأستاذ العام'!A157</f>
        <v>5</v>
      </c>
      <c r="B157" s="9">
        <f>'الأستاذ العام'!B157</f>
        <v>12602003</v>
      </c>
      <c r="C157" s="9" t="str">
        <f>'الأستاذ العام'!C157</f>
        <v>مجمع استهلاك العدد و الأدوات</v>
      </c>
      <c r="D157" s="19">
        <f>'الأستاذ العام'!D157</f>
        <v>0</v>
      </c>
      <c r="E157" s="19">
        <f>'الأستاذ العام'!E157</f>
        <v>0</v>
      </c>
      <c r="F157" s="19">
        <f>'الأستاذ العام'!AD157</f>
        <v>0</v>
      </c>
      <c r="G157" s="19">
        <f>'الأستاذ العام'!AE157</f>
        <v>0</v>
      </c>
      <c r="H157" s="19">
        <f t="shared" si="10"/>
        <v>0</v>
      </c>
      <c r="I157" s="19">
        <f t="shared" si="11"/>
        <v>0</v>
      </c>
      <c r="J157" s="19">
        <f t="shared" si="12"/>
        <v>0</v>
      </c>
      <c r="K157" s="19">
        <f t="shared" si="13"/>
        <v>0</v>
      </c>
      <c r="L157" s="22" t="str">
        <f t="shared" si="14"/>
        <v/>
      </c>
    </row>
    <row r="158" spans="1:12" x14ac:dyDescent="0.25">
      <c r="A158" s="9">
        <f>'الأستاذ العام'!A158</f>
        <v>5</v>
      </c>
      <c r="B158" s="9">
        <f>'الأستاذ العام'!B158</f>
        <v>12602004</v>
      </c>
      <c r="C158" s="9" t="str">
        <f>'الأستاذ العام'!C158</f>
        <v>مجمع استهلاك العدد و الأدوات</v>
      </c>
      <c r="D158" s="19">
        <f>'الأستاذ العام'!D158</f>
        <v>0</v>
      </c>
      <c r="E158" s="19">
        <f>'الأستاذ العام'!E158</f>
        <v>0</v>
      </c>
      <c r="F158" s="19">
        <f>'الأستاذ العام'!AD158</f>
        <v>0</v>
      </c>
      <c r="G158" s="19">
        <f>'الأستاذ العام'!AE158</f>
        <v>0</v>
      </c>
      <c r="H158" s="19">
        <f t="shared" si="10"/>
        <v>0</v>
      </c>
      <c r="I158" s="19">
        <f t="shared" si="11"/>
        <v>0</v>
      </c>
      <c r="J158" s="19">
        <f t="shared" si="12"/>
        <v>0</v>
      </c>
      <c r="K158" s="19">
        <f t="shared" si="13"/>
        <v>0</v>
      </c>
      <c r="L158" s="22" t="str">
        <f t="shared" si="14"/>
        <v/>
      </c>
    </row>
    <row r="159" spans="1:12" x14ac:dyDescent="0.25">
      <c r="A159" s="9">
        <f>'الأستاذ العام'!A159</f>
        <v>5</v>
      </c>
      <c r="B159" s="9">
        <f>'الأستاذ العام'!B159</f>
        <v>12602005</v>
      </c>
      <c r="C159" s="9" t="str">
        <f>'الأستاذ العام'!C159</f>
        <v>مجمع استهلاك العدد و الأدوات</v>
      </c>
      <c r="D159" s="19">
        <f>'الأستاذ العام'!D159</f>
        <v>0</v>
      </c>
      <c r="E159" s="19">
        <f>'الأستاذ العام'!E159</f>
        <v>0</v>
      </c>
      <c r="F159" s="19">
        <f>'الأستاذ العام'!AD159</f>
        <v>0</v>
      </c>
      <c r="G159" s="19">
        <f>'الأستاذ العام'!AE159</f>
        <v>0</v>
      </c>
      <c r="H159" s="19">
        <f t="shared" si="10"/>
        <v>0</v>
      </c>
      <c r="I159" s="19">
        <f t="shared" si="11"/>
        <v>0</v>
      </c>
      <c r="J159" s="19">
        <f t="shared" si="12"/>
        <v>0</v>
      </c>
      <c r="K159" s="19">
        <f t="shared" si="13"/>
        <v>0</v>
      </c>
      <c r="L159" s="22" t="str">
        <f t="shared" si="14"/>
        <v/>
      </c>
    </row>
    <row r="160" spans="1:12" x14ac:dyDescent="0.25">
      <c r="A160" s="9">
        <f>'الأستاذ العام'!A160</f>
        <v>3</v>
      </c>
      <c r="B160" s="9">
        <f>'الأستاذ العام'!B160</f>
        <v>12700000</v>
      </c>
      <c r="C160" s="9" t="str">
        <f>'الأستاذ العام'!C160</f>
        <v>صافي الآلات و المعدات</v>
      </c>
      <c r="D160" s="19">
        <f>'الأستاذ العام'!D160</f>
        <v>0</v>
      </c>
      <c r="E160" s="19">
        <f>'الأستاذ العام'!E160</f>
        <v>0</v>
      </c>
      <c r="F160" s="19">
        <f>'الأستاذ العام'!AD160</f>
        <v>0</v>
      </c>
      <c r="G160" s="19">
        <f>'الأستاذ العام'!AE160</f>
        <v>0</v>
      </c>
      <c r="H160" s="19">
        <f t="shared" si="10"/>
        <v>0</v>
      </c>
      <c r="I160" s="19">
        <f t="shared" si="11"/>
        <v>0</v>
      </c>
      <c r="J160" s="19">
        <f t="shared" si="12"/>
        <v>0</v>
      </c>
      <c r="K160" s="19">
        <f t="shared" si="13"/>
        <v>0</v>
      </c>
      <c r="L160" s="22" t="str">
        <f t="shared" si="14"/>
        <v/>
      </c>
    </row>
    <row r="161" spans="1:12" x14ac:dyDescent="0.25">
      <c r="A161" s="9">
        <f>'الأستاذ العام'!A161</f>
        <v>4</v>
      </c>
      <c r="B161" s="9">
        <f>'الأستاذ العام'!B161</f>
        <v>12701000</v>
      </c>
      <c r="C161" s="9" t="str">
        <f>'الأستاذ العام'!C161</f>
        <v>تكلفة الآلات و المعدات</v>
      </c>
      <c r="D161" s="19">
        <f>'الأستاذ العام'!D161</f>
        <v>0</v>
      </c>
      <c r="E161" s="19">
        <f>'الأستاذ العام'!E161</f>
        <v>0</v>
      </c>
      <c r="F161" s="19">
        <f>'الأستاذ العام'!AD161</f>
        <v>0</v>
      </c>
      <c r="G161" s="19">
        <f>'الأستاذ العام'!AE161</f>
        <v>0</v>
      </c>
      <c r="H161" s="19">
        <f t="shared" si="10"/>
        <v>0</v>
      </c>
      <c r="I161" s="19">
        <f t="shared" si="11"/>
        <v>0</v>
      </c>
      <c r="J161" s="19">
        <f t="shared" si="12"/>
        <v>0</v>
      </c>
      <c r="K161" s="19">
        <f t="shared" si="13"/>
        <v>0</v>
      </c>
      <c r="L161" s="22" t="str">
        <f t="shared" si="14"/>
        <v/>
      </c>
    </row>
    <row r="162" spans="1:12" x14ac:dyDescent="0.25">
      <c r="A162" s="9">
        <f>'الأستاذ العام'!A162</f>
        <v>5</v>
      </c>
      <c r="B162" s="9">
        <f>'الأستاذ العام'!B162</f>
        <v>12701001</v>
      </c>
      <c r="C162" s="9" t="str">
        <f>'الأستاذ العام'!C162</f>
        <v>تكلفة الآلات و المعدات</v>
      </c>
      <c r="D162" s="19">
        <f>'الأستاذ العام'!D162</f>
        <v>0</v>
      </c>
      <c r="E162" s="19">
        <f>'الأستاذ العام'!E162</f>
        <v>0</v>
      </c>
      <c r="F162" s="19">
        <f>'الأستاذ العام'!AD162</f>
        <v>0</v>
      </c>
      <c r="G162" s="19">
        <f>'الأستاذ العام'!AE162</f>
        <v>0</v>
      </c>
      <c r="H162" s="19">
        <f t="shared" si="10"/>
        <v>0</v>
      </c>
      <c r="I162" s="19">
        <f t="shared" si="11"/>
        <v>0</v>
      </c>
      <c r="J162" s="19">
        <f t="shared" si="12"/>
        <v>0</v>
      </c>
      <c r="K162" s="19">
        <f t="shared" si="13"/>
        <v>0</v>
      </c>
      <c r="L162" s="22" t="str">
        <f t="shared" si="14"/>
        <v/>
      </c>
    </row>
    <row r="163" spans="1:12" x14ac:dyDescent="0.25">
      <c r="A163" s="9">
        <f>'الأستاذ العام'!A163</f>
        <v>5</v>
      </c>
      <c r="B163" s="9">
        <f>'الأستاذ العام'!B163</f>
        <v>12701002</v>
      </c>
      <c r="C163" s="9" t="str">
        <f>'الأستاذ العام'!C163</f>
        <v>تكلفة الآلات و المعدات</v>
      </c>
      <c r="D163" s="19">
        <f>'الأستاذ العام'!D163</f>
        <v>0</v>
      </c>
      <c r="E163" s="19">
        <f>'الأستاذ العام'!E163</f>
        <v>0</v>
      </c>
      <c r="F163" s="19">
        <f>'الأستاذ العام'!AD163</f>
        <v>0</v>
      </c>
      <c r="G163" s="19">
        <f>'الأستاذ العام'!AE163</f>
        <v>0</v>
      </c>
      <c r="H163" s="19">
        <f t="shared" si="10"/>
        <v>0</v>
      </c>
      <c r="I163" s="19">
        <f t="shared" si="11"/>
        <v>0</v>
      </c>
      <c r="J163" s="19">
        <f t="shared" si="12"/>
        <v>0</v>
      </c>
      <c r="K163" s="19">
        <f t="shared" si="13"/>
        <v>0</v>
      </c>
      <c r="L163" s="22" t="str">
        <f t="shared" si="14"/>
        <v/>
      </c>
    </row>
    <row r="164" spans="1:12" x14ac:dyDescent="0.25">
      <c r="A164" s="9">
        <f>'الأستاذ العام'!A164</f>
        <v>5</v>
      </c>
      <c r="B164" s="9">
        <f>'الأستاذ العام'!B164</f>
        <v>12701003</v>
      </c>
      <c r="C164" s="9" t="str">
        <f>'الأستاذ العام'!C164</f>
        <v>تكلفة الآلات و المعدات</v>
      </c>
      <c r="D164" s="19">
        <f>'الأستاذ العام'!D164</f>
        <v>0</v>
      </c>
      <c r="E164" s="19">
        <f>'الأستاذ العام'!E164</f>
        <v>0</v>
      </c>
      <c r="F164" s="19">
        <f>'الأستاذ العام'!AD164</f>
        <v>0</v>
      </c>
      <c r="G164" s="19">
        <f>'الأستاذ العام'!AE164</f>
        <v>0</v>
      </c>
      <c r="H164" s="19">
        <f t="shared" si="10"/>
        <v>0</v>
      </c>
      <c r="I164" s="19">
        <f t="shared" si="11"/>
        <v>0</v>
      </c>
      <c r="J164" s="19">
        <f t="shared" si="12"/>
        <v>0</v>
      </c>
      <c r="K164" s="19">
        <f t="shared" si="13"/>
        <v>0</v>
      </c>
      <c r="L164" s="22" t="str">
        <f t="shared" si="14"/>
        <v/>
      </c>
    </row>
    <row r="165" spans="1:12" x14ac:dyDescent="0.25">
      <c r="A165" s="9">
        <f>'الأستاذ العام'!A165</f>
        <v>5</v>
      </c>
      <c r="B165" s="9">
        <f>'الأستاذ العام'!B165</f>
        <v>12701004</v>
      </c>
      <c r="C165" s="9" t="str">
        <f>'الأستاذ العام'!C165</f>
        <v>تكلفة الآلات و المعدات</v>
      </c>
      <c r="D165" s="19">
        <f>'الأستاذ العام'!D165</f>
        <v>0</v>
      </c>
      <c r="E165" s="19">
        <f>'الأستاذ العام'!E165</f>
        <v>0</v>
      </c>
      <c r="F165" s="19">
        <f>'الأستاذ العام'!AD165</f>
        <v>0</v>
      </c>
      <c r="G165" s="19">
        <f>'الأستاذ العام'!AE165</f>
        <v>0</v>
      </c>
      <c r="H165" s="19">
        <f t="shared" si="10"/>
        <v>0</v>
      </c>
      <c r="I165" s="19">
        <f t="shared" si="11"/>
        <v>0</v>
      </c>
      <c r="J165" s="19">
        <f t="shared" si="12"/>
        <v>0</v>
      </c>
      <c r="K165" s="19">
        <f t="shared" si="13"/>
        <v>0</v>
      </c>
      <c r="L165" s="22" t="str">
        <f t="shared" si="14"/>
        <v/>
      </c>
    </row>
    <row r="166" spans="1:12" x14ac:dyDescent="0.25">
      <c r="A166" s="9">
        <f>'الأستاذ العام'!A166</f>
        <v>5</v>
      </c>
      <c r="B166" s="9">
        <f>'الأستاذ العام'!B166</f>
        <v>12701005</v>
      </c>
      <c r="C166" s="9" t="str">
        <f>'الأستاذ العام'!C166</f>
        <v>تكلفة الآلات و المعدات</v>
      </c>
      <c r="D166" s="19">
        <f>'الأستاذ العام'!D166</f>
        <v>0</v>
      </c>
      <c r="E166" s="19">
        <f>'الأستاذ العام'!E166</f>
        <v>0</v>
      </c>
      <c r="F166" s="19">
        <f>'الأستاذ العام'!AD166</f>
        <v>0</v>
      </c>
      <c r="G166" s="19">
        <f>'الأستاذ العام'!AE166</f>
        <v>0</v>
      </c>
      <c r="H166" s="19">
        <f t="shared" si="10"/>
        <v>0</v>
      </c>
      <c r="I166" s="19">
        <f t="shared" si="11"/>
        <v>0</v>
      </c>
      <c r="J166" s="19">
        <f t="shared" si="12"/>
        <v>0</v>
      </c>
      <c r="K166" s="19">
        <f t="shared" si="13"/>
        <v>0</v>
      </c>
      <c r="L166" s="22" t="str">
        <f t="shared" si="14"/>
        <v/>
      </c>
    </row>
    <row r="167" spans="1:12" x14ac:dyDescent="0.25">
      <c r="A167" s="9">
        <f>'الأستاذ العام'!A167</f>
        <v>4</v>
      </c>
      <c r="B167" s="9">
        <f>'الأستاذ العام'!B167</f>
        <v>12702000</v>
      </c>
      <c r="C167" s="9" t="str">
        <f>'الأستاذ العام'!C167</f>
        <v>مجمع استهلاك الآلات و المعدات</v>
      </c>
      <c r="D167" s="19">
        <f>'الأستاذ العام'!D167</f>
        <v>0</v>
      </c>
      <c r="E167" s="19">
        <f>'الأستاذ العام'!E167</f>
        <v>0</v>
      </c>
      <c r="F167" s="19">
        <f>'الأستاذ العام'!AD167</f>
        <v>0</v>
      </c>
      <c r="G167" s="19">
        <f>'الأستاذ العام'!AE167</f>
        <v>0</v>
      </c>
      <c r="H167" s="19">
        <f t="shared" si="10"/>
        <v>0</v>
      </c>
      <c r="I167" s="19">
        <f t="shared" si="11"/>
        <v>0</v>
      </c>
      <c r="J167" s="19">
        <f t="shared" si="12"/>
        <v>0</v>
      </c>
      <c r="K167" s="19">
        <f t="shared" si="13"/>
        <v>0</v>
      </c>
      <c r="L167" s="22" t="str">
        <f t="shared" si="14"/>
        <v/>
      </c>
    </row>
    <row r="168" spans="1:12" x14ac:dyDescent="0.25">
      <c r="A168" s="9">
        <f>'الأستاذ العام'!A168</f>
        <v>5</v>
      </c>
      <c r="B168" s="9">
        <f>'الأستاذ العام'!B168</f>
        <v>12702001</v>
      </c>
      <c r="C168" s="9" t="str">
        <f>'الأستاذ العام'!C168</f>
        <v>مجمع استهلاك الآلات و المعدات</v>
      </c>
      <c r="D168" s="19">
        <f>'الأستاذ العام'!D168</f>
        <v>0</v>
      </c>
      <c r="E168" s="19">
        <f>'الأستاذ العام'!E168</f>
        <v>0</v>
      </c>
      <c r="F168" s="19">
        <f>'الأستاذ العام'!AD168</f>
        <v>0</v>
      </c>
      <c r="G168" s="19">
        <f>'الأستاذ العام'!AE168</f>
        <v>0</v>
      </c>
      <c r="H168" s="19">
        <f t="shared" si="10"/>
        <v>0</v>
      </c>
      <c r="I168" s="19">
        <f t="shared" si="11"/>
        <v>0</v>
      </c>
      <c r="J168" s="19">
        <f t="shared" si="12"/>
        <v>0</v>
      </c>
      <c r="K168" s="19">
        <f t="shared" si="13"/>
        <v>0</v>
      </c>
      <c r="L168" s="22" t="str">
        <f t="shared" si="14"/>
        <v/>
      </c>
    </row>
    <row r="169" spans="1:12" x14ac:dyDescent="0.25">
      <c r="A169" s="9">
        <f>'الأستاذ العام'!A169</f>
        <v>5</v>
      </c>
      <c r="B169" s="9">
        <f>'الأستاذ العام'!B169</f>
        <v>12702002</v>
      </c>
      <c r="C169" s="9" t="str">
        <f>'الأستاذ العام'!C169</f>
        <v>مجمع استهلاك الآلات و المعدات</v>
      </c>
      <c r="D169" s="19">
        <f>'الأستاذ العام'!D169</f>
        <v>0</v>
      </c>
      <c r="E169" s="19">
        <f>'الأستاذ العام'!E169</f>
        <v>0</v>
      </c>
      <c r="F169" s="19">
        <f>'الأستاذ العام'!AD169</f>
        <v>0</v>
      </c>
      <c r="G169" s="19">
        <f>'الأستاذ العام'!AE169</f>
        <v>0</v>
      </c>
      <c r="H169" s="19">
        <f t="shared" si="10"/>
        <v>0</v>
      </c>
      <c r="I169" s="19">
        <f t="shared" si="11"/>
        <v>0</v>
      </c>
      <c r="J169" s="19">
        <f t="shared" si="12"/>
        <v>0</v>
      </c>
      <c r="K169" s="19">
        <f t="shared" si="13"/>
        <v>0</v>
      </c>
      <c r="L169" s="22" t="str">
        <f t="shared" si="14"/>
        <v/>
      </c>
    </row>
    <row r="170" spans="1:12" x14ac:dyDescent="0.25">
      <c r="A170" s="9">
        <f>'الأستاذ العام'!A170</f>
        <v>5</v>
      </c>
      <c r="B170" s="9">
        <f>'الأستاذ العام'!B170</f>
        <v>12702003</v>
      </c>
      <c r="C170" s="9" t="str">
        <f>'الأستاذ العام'!C170</f>
        <v>مجمع استهلاك الآلات و المعدات</v>
      </c>
      <c r="D170" s="19">
        <f>'الأستاذ العام'!D170</f>
        <v>0</v>
      </c>
      <c r="E170" s="19">
        <f>'الأستاذ العام'!E170</f>
        <v>0</v>
      </c>
      <c r="F170" s="19">
        <f>'الأستاذ العام'!AD170</f>
        <v>0</v>
      </c>
      <c r="G170" s="19">
        <f>'الأستاذ العام'!AE170</f>
        <v>0</v>
      </c>
      <c r="H170" s="19">
        <f t="shared" si="10"/>
        <v>0</v>
      </c>
      <c r="I170" s="19">
        <f t="shared" si="11"/>
        <v>0</v>
      </c>
      <c r="J170" s="19">
        <f t="shared" si="12"/>
        <v>0</v>
      </c>
      <c r="K170" s="19">
        <f t="shared" si="13"/>
        <v>0</v>
      </c>
      <c r="L170" s="22" t="str">
        <f t="shared" si="14"/>
        <v/>
      </c>
    </row>
    <row r="171" spans="1:12" x14ac:dyDescent="0.25">
      <c r="A171" s="9">
        <f>'الأستاذ العام'!A171</f>
        <v>5</v>
      </c>
      <c r="B171" s="9">
        <f>'الأستاذ العام'!B171</f>
        <v>12702004</v>
      </c>
      <c r="C171" s="9" t="str">
        <f>'الأستاذ العام'!C171</f>
        <v>مجمع استهلاك الآلات و المعدات</v>
      </c>
      <c r="D171" s="19">
        <f>'الأستاذ العام'!D171</f>
        <v>0</v>
      </c>
      <c r="E171" s="19">
        <f>'الأستاذ العام'!E171</f>
        <v>0</v>
      </c>
      <c r="F171" s="19">
        <f>'الأستاذ العام'!AD171</f>
        <v>0</v>
      </c>
      <c r="G171" s="19">
        <f>'الأستاذ العام'!AE171</f>
        <v>0</v>
      </c>
      <c r="H171" s="19">
        <f t="shared" si="10"/>
        <v>0</v>
      </c>
      <c r="I171" s="19">
        <f t="shared" si="11"/>
        <v>0</v>
      </c>
      <c r="J171" s="19">
        <f t="shared" si="12"/>
        <v>0</v>
      </c>
      <c r="K171" s="19">
        <f t="shared" si="13"/>
        <v>0</v>
      </c>
      <c r="L171" s="22" t="str">
        <f t="shared" si="14"/>
        <v/>
      </c>
    </row>
    <row r="172" spans="1:12" x14ac:dyDescent="0.25">
      <c r="A172" s="9">
        <f>'الأستاذ العام'!A172</f>
        <v>5</v>
      </c>
      <c r="B172" s="9">
        <f>'الأستاذ العام'!B172</f>
        <v>12702005</v>
      </c>
      <c r="C172" s="9" t="str">
        <f>'الأستاذ العام'!C172</f>
        <v>مجمع استهلاك الآلات و المعدات</v>
      </c>
      <c r="D172" s="19">
        <f>'الأستاذ العام'!D172</f>
        <v>0</v>
      </c>
      <c r="E172" s="19">
        <f>'الأستاذ العام'!E172</f>
        <v>0</v>
      </c>
      <c r="F172" s="19">
        <f>'الأستاذ العام'!AD172</f>
        <v>0</v>
      </c>
      <c r="G172" s="19">
        <f>'الأستاذ العام'!AE172</f>
        <v>0</v>
      </c>
      <c r="H172" s="19">
        <f t="shared" si="10"/>
        <v>0</v>
      </c>
      <c r="I172" s="19">
        <f t="shared" si="11"/>
        <v>0</v>
      </c>
      <c r="J172" s="19">
        <f t="shared" si="12"/>
        <v>0</v>
      </c>
      <c r="K172" s="19">
        <f t="shared" si="13"/>
        <v>0</v>
      </c>
      <c r="L172" s="22" t="str">
        <f t="shared" si="14"/>
        <v/>
      </c>
    </row>
    <row r="173" spans="1:12" x14ac:dyDescent="0.25">
      <c r="A173" s="9">
        <f>'الأستاذ العام'!A173</f>
        <v>2</v>
      </c>
      <c r="B173" s="9">
        <f>'الأستاذ العام'!B173</f>
        <v>13000000</v>
      </c>
      <c r="C173" s="9" t="str">
        <f>'الأستاذ العام'!C173</f>
        <v>أصول أخرى</v>
      </c>
      <c r="D173" s="19">
        <f>'الأستاذ العام'!D173</f>
        <v>0</v>
      </c>
      <c r="E173" s="19">
        <f>'الأستاذ العام'!E173</f>
        <v>0</v>
      </c>
      <c r="F173" s="19">
        <f>'الأستاذ العام'!AD173</f>
        <v>0</v>
      </c>
      <c r="G173" s="19">
        <f>'الأستاذ العام'!AE173</f>
        <v>0</v>
      </c>
      <c r="H173" s="19">
        <f t="shared" si="10"/>
        <v>0</v>
      </c>
      <c r="I173" s="19">
        <f t="shared" si="11"/>
        <v>0</v>
      </c>
      <c r="J173" s="19">
        <f t="shared" si="12"/>
        <v>0</v>
      </c>
      <c r="K173" s="19">
        <f t="shared" si="13"/>
        <v>0</v>
      </c>
      <c r="L173" s="22" t="str">
        <f t="shared" si="14"/>
        <v/>
      </c>
    </row>
    <row r="174" spans="1:12" x14ac:dyDescent="0.25">
      <c r="A174" s="9">
        <f>'الأستاذ العام'!A174</f>
        <v>3</v>
      </c>
      <c r="B174" s="9">
        <f>'الأستاذ العام'!B174</f>
        <v>13100000</v>
      </c>
      <c r="C174" s="9" t="str">
        <f>'الأستاذ العام'!C174</f>
        <v>أصول أخرى</v>
      </c>
      <c r="D174" s="19">
        <f>'الأستاذ العام'!D174</f>
        <v>0</v>
      </c>
      <c r="E174" s="19">
        <f>'الأستاذ العام'!E174</f>
        <v>0</v>
      </c>
      <c r="F174" s="19">
        <f>'الأستاذ العام'!AD174</f>
        <v>0</v>
      </c>
      <c r="G174" s="19">
        <f>'الأستاذ العام'!AE174</f>
        <v>0</v>
      </c>
      <c r="H174" s="19">
        <f t="shared" si="10"/>
        <v>0</v>
      </c>
      <c r="I174" s="19">
        <f t="shared" si="11"/>
        <v>0</v>
      </c>
      <c r="J174" s="19">
        <f t="shared" si="12"/>
        <v>0</v>
      </c>
      <c r="K174" s="19">
        <f t="shared" si="13"/>
        <v>0</v>
      </c>
      <c r="L174" s="22" t="str">
        <f t="shared" si="14"/>
        <v/>
      </c>
    </row>
    <row r="175" spans="1:12" x14ac:dyDescent="0.25">
      <c r="A175" s="9">
        <f>'الأستاذ العام'!A175</f>
        <v>4</v>
      </c>
      <c r="B175" s="9">
        <f>'الأستاذ العام'!B175</f>
        <v>13101000</v>
      </c>
      <c r="C175" s="9" t="str">
        <f>'الأستاذ العام'!C175</f>
        <v>مصاريف التاسيس</v>
      </c>
      <c r="D175" s="19">
        <f>'الأستاذ العام'!D175</f>
        <v>0</v>
      </c>
      <c r="E175" s="19">
        <f>'الأستاذ العام'!E175</f>
        <v>0</v>
      </c>
      <c r="F175" s="19">
        <f>'الأستاذ العام'!AD175</f>
        <v>0</v>
      </c>
      <c r="G175" s="19">
        <f>'الأستاذ العام'!AE175</f>
        <v>0</v>
      </c>
      <c r="H175" s="19">
        <f t="shared" si="10"/>
        <v>0</v>
      </c>
      <c r="I175" s="19">
        <f t="shared" si="11"/>
        <v>0</v>
      </c>
      <c r="J175" s="19">
        <f t="shared" si="12"/>
        <v>0</v>
      </c>
      <c r="K175" s="19">
        <f t="shared" si="13"/>
        <v>0</v>
      </c>
      <c r="L175" s="22" t="str">
        <f t="shared" si="14"/>
        <v/>
      </c>
    </row>
    <row r="176" spans="1:12" x14ac:dyDescent="0.25">
      <c r="A176" s="9">
        <f>'الأستاذ العام'!A176</f>
        <v>5</v>
      </c>
      <c r="B176" s="9">
        <f>'الأستاذ العام'!B176</f>
        <v>13101001</v>
      </c>
      <c r="C176" s="9" t="str">
        <f>'الأستاذ العام'!C176</f>
        <v>تكلفة مصاريف التأسيس</v>
      </c>
      <c r="D176" s="19">
        <f>'الأستاذ العام'!D176</f>
        <v>0</v>
      </c>
      <c r="E176" s="19">
        <f>'الأستاذ العام'!E176</f>
        <v>0</v>
      </c>
      <c r="F176" s="19">
        <f>'الأستاذ العام'!AD176</f>
        <v>0</v>
      </c>
      <c r="G176" s="19">
        <f>'الأستاذ العام'!AE176</f>
        <v>0</v>
      </c>
      <c r="H176" s="19">
        <f t="shared" si="10"/>
        <v>0</v>
      </c>
      <c r="I176" s="19">
        <f t="shared" si="11"/>
        <v>0</v>
      </c>
      <c r="J176" s="19">
        <f t="shared" si="12"/>
        <v>0</v>
      </c>
      <c r="K176" s="19">
        <f t="shared" si="13"/>
        <v>0</v>
      </c>
      <c r="L176" s="22" t="str">
        <f t="shared" si="14"/>
        <v/>
      </c>
    </row>
    <row r="177" spans="1:12" x14ac:dyDescent="0.25">
      <c r="A177" s="9">
        <f>'الأستاذ العام'!A177</f>
        <v>5</v>
      </c>
      <c r="B177" s="9">
        <f>'الأستاذ العام'!B177</f>
        <v>13101002</v>
      </c>
      <c r="C177" s="9" t="str">
        <f>'الأستاذ العام'!C177</f>
        <v>مجمع اهلاك مصاريف التأسيس</v>
      </c>
      <c r="D177" s="19">
        <f>'الأستاذ العام'!D177</f>
        <v>0</v>
      </c>
      <c r="E177" s="19">
        <f>'الأستاذ العام'!E177</f>
        <v>0</v>
      </c>
      <c r="F177" s="19">
        <f>'الأستاذ العام'!AD177</f>
        <v>0</v>
      </c>
      <c r="G177" s="19">
        <f>'الأستاذ العام'!AE177</f>
        <v>0</v>
      </c>
      <c r="H177" s="19">
        <f t="shared" si="10"/>
        <v>0</v>
      </c>
      <c r="I177" s="19">
        <f t="shared" si="11"/>
        <v>0</v>
      </c>
      <c r="J177" s="19">
        <f t="shared" si="12"/>
        <v>0</v>
      </c>
      <c r="K177" s="19">
        <f t="shared" si="13"/>
        <v>0</v>
      </c>
      <c r="L177" s="22" t="str">
        <f t="shared" si="14"/>
        <v/>
      </c>
    </row>
    <row r="178" spans="1:12" x14ac:dyDescent="0.25">
      <c r="A178" s="9">
        <f>'الأستاذ العام'!A178</f>
        <v>4</v>
      </c>
      <c r="B178" s="9">
        <f>'الأستاذ العام'!B178</f>
        <v>13102000</v>
      </c>
      <c r="C178" s="9" t="str">
        <f>'الأستاذ العام'!C178</f>
        <v>تحسينات مباني مستأجرة</v>
      </c>
      <c r="D178" s="19">
        <f>'الأستاذ العام'!D178</f>
        <v>0</v>
      </c>
      <c r="E178" s="19">
        <f>'الأستاذ العام'!E178</f>
        <v>0</v>
      </c>
      <c r="F178" s="19">
        <f>'الأستاذ العام'!AD178</f>
        <v>0</v>
      </c>
      <c r="G178" s="19">
        <f>'الأستاذ العام'!AE178</f>
        <v>0</v>
      </c>
      <c r="H178" s="19">
        <f t="shared" si="10"/>
        <v>0</v>
      </c>
      <c r="I178" s="19">
        <f t="shared" si="11"/>
        <v>0</v>
      </c>
      <c r="J178" s="19">
        <f t="shared" si="12"/>
        <v>0</v>
      </c>
      <c r="K178" s="19">
        <f t="shared" si="13"/>
        <v>0</v>
      </c>
      <c r="L178" s="22" t="str">
        <f t="shared" si="14"/>
        <v/>
      </c>
    </row>
    <row r="179" spans="1:12" x14ac:dyDescent="0.25">
      <c r="A179" s="9">
        <f>'الأستاذ العام'!A179</f>
        <v>5</v>
      </c>
      <c r="B179" s="9">
        <f>'الأستاذ العام'!B179</f>
        <v>13102001</v>
      </c>
      <c r="C179" s="9" t="str">
        <f>'الأستاذ العام'!C179</f>
        <v>تكلفة تحسينات مباني مستأجرة</v>
      </c>
      <c r="D179" s="19">
        <f>'الأستاذ العام'!D179</f>
        <v>0</v>
      </c>
      <c r="E179" s="19">
        <f>'الأستاذ العام'!E179</f>
        <v>0</v>
      </c>
      <c r="F179" s="19">
        <f>'الأستاذ العام'!AD179</f>
        <v>0</v>
      </c>
      <c r="G179" s="19">
        <f>'الأستاذ العام'!AE179</f>
        <v>0</v>
      </c>
      <c r="H179" s="19">
        <f t="shared" si="10"/>
        <v>0</v>
      </c>
      <c r="I179" s="19">
        <f t="shared" si="11"/>
        <v>0</v>
      </c>
      <c r="J179" s="19">
        <f t="shared" si="12"/>
        <v>0</v>
      </c>
      <c r="K179" s="19">
        <f t="shared" si="13"/>
        <v>0</v>
      </c>
      <c r="L179" s="22" t="str">
        <f t="shared" si="14"/>
        <v/>
      </c>
    </row>
    <row r="180" spans="1:12" x14ac:dyDescent="0.25">
      <c r="A180" s="9">
        <f>'الأستاذ العام'!A180</f>
        <v>5</v>
      </c>
      <c r="B180" s="9">
        <f>'الأستاذ العام'!B180</f>
        <v>13102002</v>
      </c>
      <c r="C180" s="9" t="str">
        <f>'الأستاذ العام'!C180</f>
        <v>مجمع تحسينات مباني مستأجرة</v>
      </c>
      <c r="D180" s="19">
        <f>'الأستاذ العام'!D180</f>
        <v>0</v>
      </c>
      <c r="E180" s="19">
        <f>'الأستاذ العام'!E180</f>
        <v>0</v>
      </c>
      <c r="F180" s="19">
        <f>'الأستاذ العام'!AD180</f>
        <v>0</v>
      </c>
      <c r="G180" s="19">
        <f>'الأستاذ العام'!AE180</f>
        <v>0</v>
      </c>
      <c r="H180" s="19">
        <f t="shared" si="10"/>
        <v>0</v>
      </c>
      <c r="I180" s="19">
        <f t="shared" si="11"/>
        <v>0</v>
      </c>
      <c r="J180" s="19">
        <f t="shared" si="12"/>
        <v>0</v>
      </c>
      <c r="K180" s="19">
        <f t="shared" si="13"/>
        <v>0</v>
      </c>
      <c r="L180" s="22" t="str">
        <f t="shared" si="14"/>
        <v/>
      </c>
    </row>
    <row r="181" spans="1:12" x14ac:dyDescent="0.25">
      <c r="A181" s="9">
        <f>'الأستاذ العام'!A181</f>
        <v>1</v>
      </c>
      <c r="B181" s="9">
        <f>'الأستاذ العام'!B181</f>
        <v>20000000</v>
      </c>
      <c r="C181" s="9" t="str">
        <f>'الأستاذ العام'!C181</f>
        <v>الإلتزامات</v>
      </c>
      <c r="D181" s="19">
        <f>'الأستاذ العام'!D181</f>
        <v>0</v>
      </c>
      <c r="E181" s="19">
        <f>'الأستاذ العام'!E181</f>
        <v>0</v>
      </c>
      <c r="F181" s="19">
        <f>'الأستاذ العام'!AD181</f>
        <v>0</v>
      </c>
      <c r="G181" s="19">
        <f>'الأستاذ العام'!AE181</f>
        <v>0</v>
      </c>
      <c r="H181" s="19">
        <f t="shared" si="10"/>
        <v>0</v>
      </c>
      <c r="I181" s="19">
        <f t="shared" si="11"/>
        <v>0</v>
      </c>
      <c r="J181" s="19">
        <f t="shared" si="12"/>
        <v>0</v>
      </c>
      <c r="K181" s="19">
        <f t="shared" si="13"/>
        <v>0</v>
      </c>
      <c r="L181" s="22" t="str">
        <f t="shared" si="14"/>
        <v/>
      </c>
    </row>
    <row r="182" spans="1:12" x14ac:dyDescent="0.25">
      <c r="A182" s="9">
        <f>'الأستاذ العام'!A182</f>
        <v>2</v>
      </c>
      <c r="B182" s="9">
        <f>'الأستاذ العام'!B182</f>
        <v>21000000</v>
      </c>
      <c r="C182" s="9" t="str">
        <f>'الأستاذ العام'!C182</f>
        <v>إلتزامات طويلة الأجل</v>
      </c>
      <c r="D182" s="19">
        <f>'الأستاذ العام'!D182</f>
        <v>0</v>
      </c>
      <c r="E182" s="19">
        <f>'الأستاذ العام'!E182</f>
        <v>0</v>
      </c>
      <c r="F182" s="19">
        <f>'الأستاذ العام'!AD182</f>
        <v>0</v>
      </c>
      <c r="G182" s="19">
        <f>'الأستاذ العام'!AE182</f>
        <v>0</v>
      </c>
      <c r="H182" s="19">
        <f t="shared" si="10"/>
        <v>0</v>
      </c>
      <c r="I182" s="19">
        <f t="shared" si="11"/>
        <v>0</v>
      </c>
      <c r="J182" s="19">
        <f t="shared" si="12"/>
        <v>0</v>
      </c>
      <c r="K182" s="19">
        <f t="shared" si="13"/>
        <v>0</v>
      </c>
      <c r="L182" s="22" t="str">
        <f t="shared" si="14"/>
        <v/>
      </c>
    </row>
    <row r="183" spans="1:12" x14ac:dyDescent="0.25">
      <c r="A183" s="9">
        <f>'الأستاذ العام'!A183</f>
        <v>3</v>
      </c>
      <c r="B183" s="9">
        <f>'الأستاذ العام'!B183</f>
        <v>21100000</v>
      </c>
      <c r="C183" s="9" t="str">
        <f>'الأستاذ العام'!C183</f>
        <v>قروض بنكية طويلة الاجل</v>
      </c>
      <c r="D183" s="19">
        <f>'الأستاذ العام'!D183</f>
        <v>0</v>
      </c>
      <c r="E183" s="19">
        <f>'الأستاذ العام'!E183</f>
        <v>0</v>
      </c>
      <c r="F183" s="19">
        <f>'الأستاذ العام'!AD183</f>
        <v>0</v>
      </c>
      <c r="G183" s="19">
        <f>'الأستاذ العام'!AE183</f>
        <v>0</v>
      </c>
      <c r="H183" s="19">
        <f t="shared" si="10"/>
        <v>0</v>
      </c>
      <c r="I183" s="19">
        <f t="shared" si="11"/>
        <v>0</v>
      </c>
      <c r="J183" s="19">
        <f t="shared" si="12"/>
        <v>0</v>
      </c>
      <c r="K183" s="19">
        <f t="shared" si="13"/>
        <v>0</v>
      </c>
      <c r="L183" s="22" t="str">
        <f t="shared" si="14"/>
        <v/>
      </c>
    </row>
    <row r="184" spans="1:12" x14ac:dyDescent="0.25">
      <c r="A184" s="9">
        <f>'الأستاذ العام'!A184</f>
        <v>4</v>
      </c>
      <c r="B184" s="9">
        <f>'الأستاذ العام'!B184</f>
        <v>21101000</v>
      </c>
      <c r="C184" s="9" t="str">
        <f>'الأستاذ العام'!C184</f>
        <v>قروض بنكية طويلة الاجل</v>
      </c>
      <c r="D184" s="19">
        <f>'الأستاذ العام'!D184</f>
        <v>0</v>
      </c>
      <c r="E184" s="19">
        <f>'الأستاذ العام'!E184</f>
        <v>0</v>
      </c>
      <c r="F184" s="19">
        <f>'الأستاذ العام'!AD184</f>
        <v>0</v>
      </c>
      <c r="G184" s="19">
        <f>'الأستاذ العام'!AE184</f>
        <v>0</v>
      </c>
      <c r="H184" s="19">
        <f t="shared" si="10"/>
        <v>0</v>
      </c>
      <c r="I184" s="19">
        <f t="shared" si="11"/>
        <v>0</v>
      </c>
      <c r="J184" s="19">
        <f t="shared" si="12"/>
        <v>0</v>
      </c>
      <c r="K184" s="19">
        <f t="shared" si="13"/>
        <v>0</v>
      </c>
      <c r="L184" s="22" t="str">
        <f t="shared" si="14"/>
        <v/>
      </c>
    </row>
    <row r="185" spans="1:12" x14ac:dyDescent="0.25">
      <c r="A185" s="9">
        <f>'الأستاذ العام'!A185</f>
        <v>5</v>
      </c>
      <c r="B185" s="9">
        <f>'الأستاذ العام'!B185</f>
        <v>21101001</v>
      </c>
      <c r="C185" s="9" t="str">
        <f>'الأستاذ العام'!C185</f>
        <v>قروض بنكية طويلة الاجل</v>
      </c>
      <c r="D185" s="19">
        <f>'الأستاذ العام'!D185</f>
        <v>0</v>
      </c>
      <c r="E185" s="19">
        <f>'الأستاذ العام'!E185</f>
        <v>0</v>
      </c>
      <c r="F185" s="19">
        <f>'الأستاذ العام'!AD185</f>
        <v>0</v>
      </c>
      <c r="G185" s="19">
        <f>'الأستاذ العام'!AE185</f>
        <v>0</v>
      </c>
      <c r="H185" s="19">
        <f t="shared" si="10"/>
        <v>0</v>
      </c>
      <c r="I185" s="19">
        <f t="shared" si="11"/>
        <v>0</v>
      </c>
      <c r="J185" s="19">
        <f t="shared" si="12"/>
        <v>0</v>
      </c>
      <c r="K185" s="19">
        <f t="shared" si="13"/>
        <v>0</v>
      </c>
      <c r="L185" s="22" t="str">
        <f t="shared" si="14"/>
        <v/>
      </c>
    </row>
    <row r="186" spans="1:12" x14ac:dyDescent="0.25">
      <c r="A186" s="9">
        <f>'الأستاذ العام'!A186</f>
        <v>3</v>
      </c>
      <c r="B186" s="9">
        <f>'الأستاذ العام'!B186</f>
        <v>21200000</v>
      </c>
      <c r="C186" s="9" t="str">
        <f>'الأستاذ العام'!C186</f>
        <v>دائنو شراء اصول ثابته</v>
      </c>
      <c r="D186" s="19">
        <f>'الأستاذ العام'!D186</f>
        <v>0</v>
      </c>
      <c r="E186" s="19">
        <f>'الأستاذ العام'!E186</f>
        <v>0</v>
      </c>
      <c r="F186" s="19">
        <f>'الأستاذ العام'!AD186</f>
        <v>0</v>
      </c>
      <c r="G186" s="19">
        <f>'الأستاذ العام'!AE186</f>
        <v>0</v>
      </c>
      <c r="H186" s="19">
        <f t="shared" si="10"/>
        <v>0</v>
      </c>
      <c r="I186" s="19">
        <f t="shared" si="11"/>
        <v>0</v>
      </c>
      <c r="J186" s="19">
        <f t="shared" si="12"/>
        <v>0</v>
      </c>
      <c r="K186" s="19">
        <f t="shared" si="13"/>
        <v>0</v>
      </c>
      <c r="L186" s="22" t="str">
        <f t="shared" si="14"/>
        <v/>
      </c>
    </row>
    <row r="187" spans="1:12" x14ac:dyDescent="0.25">
      <c r="A187" s="9">
        <f>'الأستاذ العام'!A187</f>
        <v>4</v>
      </c>
      <c r="B187" s="9">
        <f>'الأستاذ العام'!B187</f>
        <v>21201000</v>
      </c>
      <c r="C187" s="9" t="str">
        <f>'الأستاذ العام'!C187</f>
        <v>دائنو شراء اصول ثابته</v>
      </c>
      <c r="D187" s="19">
        <f>'الأستاذ العام'!D187</f>
        <v>0</v>
      </c>
      <c r="E187" s="19">
        <f>'الأستاذ العام'!E187</f>
        <v>0</v>
      </c>
      <c r="F187" s="19">
        <f>'الأستاذ العام'!AD187</f>
        <v>0</v>
      </c>
      <c r="G187" s="19">
        <f>'الأستاذ العام'!AE187</f>
        <v>0</v>
      </c>
      <c r="H187" s="19">
        <f t="shared" si="10"/>
        <v>0</v>
      </c>
      <c r="I187" s="19">
        <f t="shared" si="11"/>
        <v>0</v>
      </c>
      <c r="J187" s="19">
        <f t="shared" si="12"/>
        <v>0</v>
      </c>
      <c r="K187" s="19">
        <f t="shared" si="13"/>
        <v>0</v>
      </c>
      <c r="L187" s="22" t="str">
        <f t="shared" si="14"/>
        <v/>
      </c>
    </row>
    <row r="188" spans="1:12" x14ac:dyDescent="0.25">
      <c r="A188" s="9">
        <f>'الأستاذ العام'!A188</f>
        <v>5</v>
      </c>
      <c r="B188" s="9">
        <f>'الأستاذ العام'!B188</f>
        <v>21201001</v>
      </c>
      <c r="C188" s="9" t="str">
        <f>'الأستاذ العام'!C188</f>
        <v>دائنو شراء اصول ثابته</v>
      </c>
      <c r="D188" s="19">
        <f>'الأستاذ العام'!D188</f>
        <v>0</v>
      </c>
      <c r="E188" s="19">
        <f>'الأستاذ العام'!E188</f>
        <v>0</v>
      </c>
      <c r="F188" s="19">
        <f>'الأستاذ العام'!AD188</f>
        <v>0</v>
      </c>
      <c r="G188" s="19">
        <f>'الأستاذ العام'!AE188</f>
        <v>0</v>
      </c>
      <c r="H188" s="19">
        <f t="shared" si="10"/>
        <v>0</v>
      </c>
      <c r="I188" s="19">
        <f t="shared" si="11"/>
        <v>0</v>
      </c>
      <c r="J188" s="19">
        <f t="shared" si="12"/>
        <v>0</v>
      </c>
      <c r="K188" s="19">
        <f t="shared" si="13"/>
        <v>0</v>
      </c>
      <c r="L188" s="22" t="str">
        <f t="shared" si="14"/>
        <v/>
      </c>
    </row>
    <row r="189" spans="1:12" x14ac:dyDescent="0.25">
      <c r="A189" s="9">
        <f>'الأستاذ العام'!A189</f>
        <v>3</v>
      </c>
      <c r="B189" s="9">
        <f>'الأستاذ العام'!B189</f>
        <v>21300000</v>
      </c>
      <c r="C189" s="9" t="str">
        <f>'الأستاذ العام'!C189</f>
        <v>التزامات طويلة الاجل اخرى</v>
      </c>
      <c r="D189" s="19">
        <f>'الأستاذ العام'!D189</f>
        <v>0</v>
      </c>
      <c r="E189" s="19">
        <f>'الأستاذ العام'!E189</f>
        <v>0</v>
      </c>
      <c r="F189" s="19">
        <f>'الأستاذ العام'!AD189</f>
        <v>0</v>
      </c>
      <c r="G189" s="19">
        <f>'الأستاذ العام'!AE189</f>
        <v>0</v>
      </c>
      <c r="H189" s="19">
        <f t="shared" si="10"/>
        <v>0</v>
      </c>
      <c r="I189" s="19">
        <f t="shared" si="11"/>
        <v>0</v>
      </c>
      <c r="J189" s="19">
        <f t="shared" si="12"/>
        <v>0</v>
      </c>
      <c r="K189" s="19">
        <f t="shared" si="13"/>
        <v>0</v>
      </c>
      <c r="L189" s="22" t="str">
        <f t="shared" si="14"/>
        <v/>
      </c>
    </row>
    <row r="190" spans="1:12" x14ac:dyDescent="0.25">
      <c r="A190" s="9">
        <f>'الأستاذ العام'!A190</f>
        <v>4</v>
      </c>
      <c r="B190" s="9">
        <f>'الأستاذ العام'!B190</f>
        <v>21301000</v>
      </c>
      <c r="C190" s="9" t="str">
        <f>'الأستاذ العام'!C190</f>
        <v>التزامات طويلة الاجل اخرى</v>
      </c>
      <c r="D190" s="19">
        <f>'الأستاذ العام'!D190</f>
        <v>0</v>
      </c>
      <c r="E190" s="19">
        <f>'الأستاذ العام'!E190</f>
        <v>0</v>
      </c>
      <c r="F190" s="19">
        <f>'الأستاذ العام'!AD190</f>
        <v>0</v>
      </c>
      <c r="G190" s="19">
        <f>'الأستاذ العام'!AE190</f>
        <v>0</v>
      </c>
      <c r="H190" s="19">
        <f t="shared" si="10"/>
        <v>0</v>
      </c>
      <c r="I190" s="19">
        <f t="shared" si="11"/>
        <v>0</v>
      </c>
      <c r="J190" s="19">
        <f t="shared" si="12"/>
        <v>0</v>
      </c>
      <c r="K190" s="19">
        <f t="shared" si="13"/>
        <v>0</v>
      </c>
      <c r="L190" s="22" t="str">
        <f t="shared" si="14"/>
        <v/>
      </c>
    </row>
    <row r="191" spans="1:12" x14ac:dyDescent="0.25">
      <c r="A191" s="9">
        <f>'الأستاذ العام'!A191</f>
        <v>5</v>
      </c>
      <c r="B191" s="9">
        <f>'الأستاذ العام'!B191</f>
        <v>21301001</v>
      </c>
      <c r="C191" s="9" t="str">
        <f>'الأستاذ العام'!C191</f>
        <v>اسم الحساب ...........</v>
      </c>
      <c r="D191" s="19">
        <f>'الأستاذ العام'!D191</f>
        <v>0</v>
      </c>
      <c r="E191" s="19">
        <f>'الأستاذ العام'!E191</f>
        <v>0</v>
      </c>
      <c r="F191" s="19">
        <f>'الأستاذ العام'!AD191</f>
        <v>0</v>
      </c>
      <c r="G191" s="19">
        <f>'الأستاذ العام'!AE191</f>
        <v>0</v>
      </c>
      <c r="H191" s="19">
        <f t="shared" si="10"/>
        <v>0</v>
      </c>
      <c r="I191" s="19">
        <f t="shared" si="11"/>
        <v>0</v>
      </c>
      <c r="J191" s="19">
        <f t="shared" si="12"/>
        <v>0</v>
      </c>
      <c r="K191" s="19">
        <f t="shared" si="13"/>
        <v>0</v>
      </c>
      <c r="L191" s="22" t="str">
        <f t="shared" si="14"/>
        <v/>
      </c>
    </row>
    <row r="192" spans="1:12" x14ac:dyDescent="0.25">
      <c r="A192" s="9">
        <f>'الأستاذ العام'!A192</f>
        <v>5</v>
      </c>
      <c r="B192" s="9">
        <f>'الأستاذ العام'!B192</f>
        <v>21301002</v>
      </c>
      <c r="C192" s="9" t="str">
        <f>'الأستاذ العام'!C192</f>
        <v>اسم الحساب ...........</v>
      </c>
      <c r="D192" s="19">
        <f>'الأستاذ العام'!D192</f>
        <v>0</v>
      </c>
      <c r="E192" s="19">
        <f>'الأستاذ العام'!E192</f>
        <v>0</v>
      </c>
      <c r="F192" s="19">
        <f>'الأستاذ العام'!AD192</f>
        <v>0</v>
      </c>
      <c r="G192" s="19">
        <f>'الأستاذ العام'!AE192</f>
        <v>0</v>
      </c>
      <c r="H192" s="19">
        <f t="shared" si="10"/>
        <v>0</v>
      </c>
      <c r="I192" s="19">
        <f t="shared" si="11"/>
        <v>0</v>
      </c>
      <c r="J192" s="19">
        <f t="shared" si="12"/>
        <v>0</v>
      </c>
      <c r="K192" s="19">
        <f t="shared" si="13"/>
        <v>0</v>
      </c>
      <c r="L192" s="22" t="str">
        <f t="shared" si="14"/>
        <v/>
      </c>
    </row>
    <row r="193" spans="1:12" x14ac:dyDescent="0.25">
      <c r="A193" s="9">
        <f>'الأستاذ العام'!A193</f>
        <v>5</v>
      </c>
      <c r="B193" s="9">
        <f>'الأستاذ العام'!B193</f>
        <v>21301003</v>
      </c>
      <c r="C193" s="9" t="str">
        <f>'الأستاذ العام'!C193</f>
        <v>اسم الحساب ...........</v>
      </c>
      <c r="D193" s="19">
        <f>'الأستاذ العام'!D193</f>
        <v>0</v>
      </c>
      <c r="E193" s="19">
        <f>'الأستاذ العام'!E193</f>
        <v>0</v>
      </c>
      <c r="F193" s="19">
        <f>'الأستاذ العام'!AD193</f>
        <v>0</v>
      </c>
      <c r="G193" s="19">
        <f>'الأستاذ العام'!AE193</f>
        <v>0</v>
      </c>
      <c r="H193" s="19">
        <f t="shared" si="10"/>
        <v>0</v>
      </c>
      <c r="I193" s="19">
        <f t="shared" si="11"/>
        <v>0</v>
      </c>
      <c r="J193" s="19">
        <f t="shared" si="12"/>
        <v>0</v>
      </c>
      <c r="K193" s="19">
        <f t="shared" si="13"/>
        <v>0</v>
      </c>
      <c r="L193" s="22" t="str">
        <f t="shared" si="14"/>
        <v/>
      </c>
    </row>
    <row r="194" spans="1:12" x14ac:dyDescent="0.25">
      <c r="A194" s="9">
        <f>'الأستاذ العام'!A194</f>
        <v>5</v>
      </c>
      <c r="B194" s="9">
        <f>'الأستاذ العام'!B194</f>
        <v>21301004</v>
      </c>
      <c r="C194" s="9" t="str">
        <f>'الأستاذ العام'!C194</f>
        <v>اسم الحساب ...........</v>
      </c>
      <c r="D194" s="19">
        <f>'الأستاذ العام'!D194</f>
        <v>0</v>
      </c>
      <c r="E194" s="19">
        <f>'الأستاذ العام'!E194</f>
        <v>0</v>
      </c>
      <c r="F194" s="19">
        <f>'الأستاذ العام'!AD194</f>
        <v>0</v>
      </c>
      <c r="G194" s="19">
        <f>'الأستاذ العام'!AE194</f>
        <v>0</v>
      </c>
      <c r="H194" s="19">
        <f t="shared" si="10"/>
        <v>0</v>
      </c>
      <c r="I194" s="19">
        <f t="shared" si="11"/>
        <v>0</v>
      </c>
      <c r="J194" s="19">
        <f t="shared" si="12"/>
        <v>0</v>
      </c>
      <c r="K194" s="19">
        <f t="shared" si="13"/>
        <v>0</v>
      </c>
      <c r="L194" s="22" t="str">
        <f t="shared" si="14"/>
        <v/>
      </c>
    </row>
    <row r="195" spans="1:12" x14ac:dyDescent="0.25">
      <c r="A195" s="9">
        <f>'الأستاذ العام'!A195</f>
        <v>5</v>
      </c>
      <c r="B195" s="9">
        <f>'الأستاذ العام'!B195</f>
        <v>21301005</v>
      </c>
      <c r="C195" s="9" t="str">
        <f>'الأستاذ العام'!C195</f>
        <v>اسم الحساب ...........</v>
      </c>
      <c r="D195" s="19">
        <f>'الأستاذ العام'!D195</f>
        <v>0</v>
      </c>
      <c r="E195" s="19">
        <f>'الأستاذ العام'!E195</f>
        <v>0</v>
      </c>
      <c r="F195" s="19">
        <f>'الأستاذ العام'!AD195</f>
        <v>0</v>
      </c>
      <c r="G195" s="19">
        <f>'الأستاذ العام'!AE195</f>
        <v>0</v>
      </c>
      <c r="H195" s="19">
        <f t="shared" si="10"/>
        <v>0</v>
      </c>
      <c r="I195" s="19">
        <f t="shared" si="11"/>
        <v>0</v>
      </c>
      <c r="J195" s="19">
        <f t="shared" si="12"/>
        <v>0</v>
      </c>
      <c r="K195" s="19">
        <f t="shared" si="13"/>
        <v>0</v>
      </c>
      <c r="L195" s="22" t="str">
        <f t="shared" si="14"/>
        <v/>
      </c>
    </row>
    <row r="196" spans="1:12" x14ac:dyDescent="0.25">
      <c r="A196" s="9">
        <f>'الأستاذ العام'!A196</f>
        <v>2</v>
      </c>
      <c r="B196" s="9">
        <f>'الأستاذ العام'!B196</f>
        <v>22000000</v>
      </c>
      <c r="C196" s="9" t="str">
        <f>'الأستاذ العام'!C196</f>
        <v>إلتزامات قصيرة الأجل</v>
      </c>
      <c r="D196" s="19">
        <f>'الأستاذ العام'!D196</f>
        <v>0</v>
      </c>
      <c r="E196" s="19">
        <f>'الأستاذ العام'!E196</f>
        <v>0</v>
      </c>
      <c r="F196" s="19">
        <f>'الأستاذ العام'!AD196</f>
        <v>0</v>
      </c>
      <c r="G196" s="19">
        <f>'الأستاذ العام'!AE196</f>
        <v>0</v>
      </c>
      <c r="H196" s="19">
        <f t="shared" si="10"/>
        <v>0</v>
      </c>
      <c r="I196" s="19">
        <f t="shared" si="11"/>
        <v>0</v>
      </c>
      <c r="J196" s="19">
        <f t="shared" si="12"/>
        <v>0</v>
      </c>
      <c r="K196" s="19">
        <f t="shared" si="13"/>
        <v>0</v>
      </c>
      <c r="L196" s="22" t="str">
        <f t="shared" si="14"/>
        <v/>
      </c>
    </row>
    <row r="197" spans="1:12" x14ac:dyDescent="0.25">
      <c r="A197" s="9">
        <f>'الأستاذ العام'!A197</f>
        <v>3</v>
      </c>
      <c r="B197" s="9">
        <f>'الأستاذ العام'!B197</f>
        <v>22100000</v>
      </c>
      <c r="C197" s="9" t="str">
        <f>'الأستاذ العام'!C197</f>
        <v>قروض بنكية قصيرة الاجل</v>
      </c>
      <c r="D197" s="19">
        <f>'الأستاذ العام'!D197</f>
        <v>0</v>
      </c>
      <c r="E197" s="19">
        <f>'الأستاذ العام'!E197</f>
        <v>0</v>
      </c>
      <c r="F197" s="19">
        <f>'الأستاذ العام'!AD197</f>
        <v>0</v>
      </c>
      <c r="G197" s="19">
        <f>'الأستاذ العام'!AE197</f>
        <v>0</v>
      </c>
      <c r="H197" s="19">
        <f t="shared" ref="H197:H260" si="15">D197+F197</f>
        <v>0</v>
      </c>
      <c r="I197" s="19">
        <f t="shared" ref="I197:I260" si="16">E197+G197</f>
        <v>0</v>
      </c>
      <c r="J197" s="19">
        <f t="shared" ref="J197:J260" si="17">IF(H197&gt;I197,H197-I197,0)</f>
        <v>0</v>
      </c>
      <c r="K197" s="19">
        <f t="shared" ref="K197:K260" si="18">IF(I197&gt;H197,I197-H197,0)</f>
        <v>0</v>
      </c>
      <c r="L197" s="22" t="str">
        <f t="shared" ref="L197:L260" si="19">IF(J197+K197&gt;0,TRUE,"")</f>
        <v/>
      </c>
    </row>
    <row r="198" spans="1:12" x14ac:dyDescent="0.25">
      <c r="A198" s="9">
        <f>'الأستاذ العام'!A198</f>
        <v>4</v>
      </c>
      <c r="B198" s="9">
        <f>'الأستاذ العام'!B198</f>
        <v>22101000</v>
      </c>
      <c r="C198" s="9" t="str">
        <f>'الأستاذ العام'!C198</f>
        <v>قروض بنكية قصيرة الاجل</v>
      </c>
      <c r="D198" s="19">
        <f>'الأستاذ العام'!D198</f>
        <v>0</v>
      </c>
      <c r="E198" s="19">
        <f>'الأستاذ العام'!E198</f>
        <v>0</v>
      </c>
      <c r="F198" s="19">
        <f>'الأستاذ العام'!AD198</f>
        <v>0</v>
      </c>
      <c r="G198" s="19">
        <f>'الأستاذ العام'!AE198</f>
        <v>0</v>
      </c>
      <c r="H198" s="19">
        <f t="shared" si="15"/>
        <v>0</v>
      </c>
      <c r="I198" s="19">
        <f t="shared" si="16"/>
        <v>0</v>
      </c>
      <c r="J198" s="19">
        <f t="shared" si="17"/>
        <v>0</v>
      </c>
      <c r="K198" s="19">
        <f t="shared" si="18"/>
        <v>0</v>
      </c>
      <c r="L198" s="22" t="str">
        <f t="shared" si="19"/>
        <v/>
      </c>
    </row>
    <row r="199" spans="1:12" x14ac:dyDescent="0.25">
      <c r="A199" s="9">
        <f>'الأستاذ العام'!A199</f>
        <v>5</v>
      </c>
      <c r="B199" s="9">
        <f>'الأستاذ العام'!B199</f>
        <v>22101001</v>
      </c>
      <c r="C199" s="9" t="str">
        <f>'الأستاذ العام'!C199</f>
        <v>قروض بنكية قصيرة الاجل</v>
      </c>
      <c r="D199" s="19">
        <f>'الأستاذ العام'!D199</f>
        <v>0</v>
      </c>
      <c r="E199" s="19">
        <f>'الأستاذ العام'!E199</f>
        <v>0</v>
      </c>
      <c r="F199" s="19">
        <f>'الأستاذ العام'!AD199</f>
        <v>0</v>
      </c>
      <c r="G199" s="19">
        <f>'الأستاذ العام'!AE199</f>
        <v>0</v>
      </c>
      <c r="H199" s="19">
        <f t="shared" si="15"/>
        <v>0</v>
      </c>
      <c r="I199" s="19">
        <f t="shared" si="16"/>
        <v>0</v>
      </c>
      <c r="J199" s="19">
        <f t="shared" si="17"/>
        <v>0</v>
      </c>
      <c r="K199" s="19">
        <f t="shared" si="18"/>
        <v>0</v>
      </c>
      <c r="L199" s="22" t="str">
        <f t="shared" si="19"/>
        <v/>
      </c>
    </row>
    <row r="200" spans="1:12" x14ac:dyDescent="0.25">
      <c r="A200" s="9">
        <f>'الأستاذ العام'!A200</f>
        <v>3</v>
      </c>
      <c r="B200" s="9">
        <f>'الأستاذ العام'!B200</f>
        <v>22200000</v>
      </c>
      <c r="C200" s="9" t="str">
        <f>'الأستاذ العام'!C200</f>
        <v xml:space="preserve">تسهيلات بنكية </v>
      </c>
      <c r="D200" s="19">
        <f>'الأستاذ العام'!D200</f>
        <v>0</v>
      </c>
      <c r="E200" s="19">
        <f>'الأستاذ العام'!E200</f>
        <v>0</v>
      </c>
      <c r="F200" s="19">
        <f>'الأستاذ العام'!AD200</f>
        <v>0</v>
      </c>
      <c r="G200" s="19">
        <f>'الأستاذ العام'!AE200</f>
        <v>0</v>
      </c>
      <c r="H200" s="19">
        <f t="shared" si="15"/>
        <v>0</v>
      </c>
      <c r="I200" s="19">
        <f t="shared" si="16"/>
        <v>0</v>
      </c>
      <c r="J200" s="19">
        <f t="shared" si="17"/>
        <v>0</v>
      </c>
      <c r="K200" s="19">
        <f t="shared" si="18"/>
        <v>0</v>
      </c>
      <c r="L200" s="22" t="str">
        <f t="shared" si="19"/>
        <v/>
      </c>
    </row>
    <row r="201" spans="1:12" x14ac:dyDescent="0.25">
      <c r="A201" s="9">
        <f>'الأستاذ العام'!A201</f>
        <v>4</v>
      </c>
      <c r="B201" s="9">
        <f>'الأستاذ العام'!B201</f>
        <v>22201000</v>
      </c>
      <c r="C201" s="9" t="str">
        <f>'الأستاذ العام'!C201</f>
        <v xml:space="preserve">تسهيلات بنكية </v>
      </c>
      <c r="D201" s="19">
        <f>'الأستاذ العام'!D201</f>
        <v>0</v>
      </c>
      <c r="E201" s="19">
        <f>'الأستاذ العام'!E201</f>
        <v>0</v>
      </c>
      <c r="F201" s="19">
        <f>'الأستاذ العام'!AD201</f>
        <v>0</v>
      </c>
      <c r="G201" s="19">
        <f>'الأستاذ العام'!AE201</f>
        <v>0</v>
      </c>
      <c r="H201" s="19">
        <f t="shared" si="15"/>
        <v>0</v>
      </c>
      <c r="I201" s="19">
        <f t="shared" si="16"/>
        <v>0</v>
      </c>
      <c r="J201" s="19">
        <f t="shared" si="17"/>
        <v>0</v>
      </c>
      <c r="K201" s="19">
        <f t="shared" si="18"/>
        <v>0</v>
      </c>
      <c r="L201" s="22" t="str">
        <f t="shared" si="19"/>
        <v/>
      </c>
    </row>
    <row r="202" spans="1:12" x14ac:dyDescent="0.25">
      <c r="A202" s="9">
        <f>'الأستاذ العام'!A202</f>
        <v>5</v>
      </c>
      <c r="B202" s="9">
        <f>'الأستاذ العام'!B202</f>
        <v>22201001</v>
      </c>
      <c r="C202" s="9" t="str">
        <f>'الأستاذ العام'!C202</f>
        <v xml:space="preserve">تسهيلات بنكية </v>
      </c>
      <c r="D202" s="19">
        <f>'الأستاذ العام'!D202</f>
        <v>0</v>
      </c>
      <c r="E202" s="19">
        <f>'الأستاذ العام'!E202</f>
        <v>0</v>
      </c>
      <c r="F202" s="19">
        <f>'الأستاذ العام'!AD202</f>
        <v>0</v>
      </c>
      <c r="G202" s="19">
        <f>'الأستاذ العام'!AE202</f>
        <v>0</v>
      </c>
      <c r="H202" s="19">
        <f t="shared" si="15"/>
        <v>0</v>
      </c>
      <c r="I202" s="19">
        <f t="shared" si="16"/>
        <v>0</v>
      </c>
      <c r="J202" s="19">
        <f t="shared" si="17"/>
        <v>0</v>
      </c>
      <c r="K202" s="19">
        <f t="shared" si="18"/>
        <v>0</v>
      </c>
      <c r="L202" s="22" t="str">
        <f t="shared" si="19"/>
        <v/>
      </c>
    </row>
    <row r="203" spans="1:12" x14ac:dyDescent="0.25">
      <c r="A203" s="9">
        <f>'الأستاذ العام'!A203</f>
        <v>3</v>
      </c>
      <c r="B203" s="9">
        <f>'الأستاذ العام'!B203</f>
        <v>22300000</v>
      </c>
      <c r="C203" s="9" t="str">
        <f>'الأستاذ العام'!C203</f>
        <v>الموردين</v>
      </c>
      <c r="D203" s="19">
        <f>'الأستاذ العام'!D203</f>
        <v>0</v>
      </c>
      <c r="E203" s="19">
        <f>'الأستاذ العام'!E203</f>
        <v>0</v>
      </c>
      <c r="F203" s="19">
        <f>'الأستاذ العام'!AD203</f>
        <v>0</v>
      </c>
      <c r="G203" s="19">
        <f>'الأستاذ العام'!AE203</f>
        <v>0</v>
      </c>
      <c r="H203" s="19">
        <f t="shared" si="15"/>
        <v>0</v>
      </c>
      <c r="I203" s="19">
        <f t="shared" si="16"/>
        <v>0</v>
      </c>
      <c r="J203" s="19">
        <f t="shared" si="17"/>
        <v>0</v>
      </c>
      <c r="K203" s="19">
        <f t="shared" si="18"/>
        <v>0</v>
      </c>
      <c r="L203" s="22" t="str">
        <f t="shared" si="19"/>
        <v/>
      </c>
    </row>
    <row r="204" spans="1:12" x14ac:dyDescent="0.25">
      <c r="A204" s="9">
        <f>'الأستاذ العام'!A204</f>
        <v>4</v>
      </c>
      <c r="B204" s="9">
        <f>'الأستاذ العام'!B204</f>
        <v>22301000</v>
      </c>
      <c r="C204" s="9" t="str">
        <f>'الأستاذ العام'!C204</f>
        <v>الموردين</v>
      </c>
      <c r="D204" s="19">
        <f>'الأستاذ العام'!D204</f>
        <v>0</v>
      </c>
      <c r="E204" s="19">
        <f>'الأستاذ العام'!E204</f>
        <v>0</v>
      </c>
      <c r="F204" s="19">
        <f>'الأستاذ العام'!AD204</f>
        <v>0</v>
      </c>
      <c r="G204" s="19">
        <f>'الأستاذ العام'!AE204</f>
        <v>0</v>
      </c>
      <c r="H204" s="19">
        <f t="shared" si="15"/>
        <v>0</v>
      </c>
      <c r="I204" s="19">
        <f t="shared" si="16"/>
        <v>0</v>
      </c>
      <c r="J204" s="19">
        <f t="shared" si="17"/>
        <v>0</v>
      </c>
      <c r="K204" s="19">
        <f t="shared" si="18"/>
        <v>0</v>
      </c>
      <c r="L204" s="22" t="str">
        <f t="shared" si="19"/>
        <v/>
      </c>
    </row>
    <row r="205" spans="1:12" x14ac:dyDescent="0.25">
      <c r="A205" s="9">
        <f>'الأستاذ العام'!A205</f>
        <v>5</v>
      </c>
      <c r="B205" s="9">
        <f>'الأستاذ العام'!B205</f>
        <v>22301001</v>
      </c>
      <c r="C205" s="9" t="str">
        <f>'الأستاذ العام'!C205</f>
        <v>اسم الحساب ...........</v>
      </c>
      <c r="D205" s="19">
        <f>'الأستاذ العام'!D205</f>
        <v>0</v>
      </c>
      <c r="E205" s="19">
        <f>'الأستاذ العام'!E205</f>
        <v>0</v>
      </c>
      <c r="F205" s="19">
        <f>'الأستاذ العام'!AD205</f>
        <v>0</v>
      </c>
      <c r="G205" s="19">
        <f>'الأستاذ العام'!AE205</f>
        <v>0</v>
      </c>
      <c r="H205" s="19">
        <f t="shared" si="15"/>
        <v>0</v>
      </c>
      <c r="I205" s="19">
        <f t="shared" si="16"/>
        <v>0</v>
      </c>
      <c r="J205" s="19">
        <f t="shared" si="17"/>
        <v>0</v>
      </c>
      <c r="K205" s="19">
        <f t="shared" si="18"/>
        <v>0</v>
      </c>
      <c r="L205" s="22" t="str">
        <f t="shared" si="19"/>
        <v/>
      </c>
    </row>
    <row r="206" spans="1:12" x14ac:dyDescent="0.25">
      <c r="A206" s="9">
        <f>'الأستاذ العام'!A206</f>
        <v>5</v>
      </c>
      <c r="B206" s="9">
        <f>'الأستاذ العام'!B206</f>
        <v>22301002</v>
      </c>
      <c r="C206" s="9" t="str">
        <f>'الأستاذ العام'!C206</f>
        <v>اسم الحساب ...........</v>
      </c>
      <c r="D206" s="19">
        <f>'الأستاذ العام'!D206</f>
        <v>0</v>
      </c>
      <c r="E206" s="19">
        <f>'الأستاذ العام'!E206</f>
        <v>0</v>
      </c>
      <c r="F206" s="19">
        <f>'الأستاذ العام'!AD206</f>
        <v>0</v>
      </c>
      <c r="G206" s="19">
        <f>'الأستاذ العام'!AE206</f>
        <v>0</v>
      </c>
      <c r="H206" s="19">
        <f t="shared" si="15"/>
        <v>0</v>
      </c>
      <c r="I206" s="19">
        <f t="shared" si="16"/>
        <v>0</v>
      </c>
      <c r="J206" s="19">
        <f t="shared" si="17"/>
        <v>0</v>
      </c>
      <c r="K206" s="19">
        <f t="shared" si="18"/>
        <v>0</v>
      </c>
      <c r="L206" s="22" t="str">
        <f t="shared" si="19"/>
        <v/>
      </c>
    </row>
    <row r="207" spans="1:12" x14ac:dyDescent="0.25">
      <c r="A207" s="9">
        <f>'الأستاذ العام'!A207</f>
        <v>5</v>
      </c>
      <c r="B207" s="9">
        <f>'الأستاذ العام'!B207</f>
        <v>22301003</v>
      </c>
      <c r="C207" s="9" t="str">
        <f>'الأستاذ العام'!C207</f>
        <v>اسم الحساب ...........</v>
      </c>
      <c r="D207" s="19">
        <f>'الأستاذ العام'!D207</f>
        <v>0</v>
      </c>
      <c r="E207" s="19">
        <f>'الأستاذ العام'!E207</f>
        <v>0</v>
      </c>
      <c r="F207" s="19">
        <f>'الأستاذ العام'!AD207</f>
        <v>0</v>
      </c>
      <c r="G207" s="19">
        <f>'الأستاذ العام'!AE207</f>
        <v>0</v>
      </c>
      <c r="H207" s="19">
        <f t="shared" si="15"/>
        <v>0</v>
      </c>
      <c r="I207" s="19">
        <f t="shared" si="16"/>
        <v>0</v>
      </c>
      <c r="J207" s="19">
        <f t="shared" si="17"/>
        <v>0</v>
      </c>
      <c r="K207" s="19">
        <f t="shared" si="18"/>
        <v>0</v>
      </c>
      <c r="L207" s="22" t="str">
        <f t="shared" si="19"/>
        <v/>
      </c>
    </row>
    <row r="208" spans="1:12" x14ac:dyDescent="0.25">
      <c r="A208" s="9">
        <f>'الأستاذ العام'!A208</f>
        <v>5</v>
      </c>
      <c r="B208" s="9">
        <f>'الأستاذ العام'!B208</f>
        <v>22301004</v>
      </c>
      <c r="C208" s="9" t="str">
        <f>'الأستاذ العام'!C208</f>
        <v>اسم الحساب ...........</v>
      </c>
      <c r="D208" s="19">
        <f>'الأستاذ العام'!D208</f>
        <v>0</v>
      </c>
      <c r="E208" s="19">
        <f>'الأستاذ العام'!E208</f>
        <v>0</v>
      </c>
      <c r="F208" s="19">
        <f>'الأستاذ العام'!AD208</f>
        <v>0</v>
      </c>
      <c r="G208" s="19">
        <f>'الأستاذ العام'!AE208</f>
        <v>0</v>
      </c>
      <c r="H208" s="19">
        <f t="shared" si="15"/>
        <v>0</v>
      </c>
      <c r="I208" s="19">
        <f t="shared" si="16"/>
        <v>0</v>
      </c>
      <c r="J208" s="19">
        <f t="shared" si="17"/>
        <v>0</v>
      </c>
      <c r="K208" s="19">
        <f t="shared" si="18"/>
        <v>0</v>
      </c>
      <c r="L208" s="22" t="str">
        <f t="shared" si="19"/>
        <v/>
      </c>
    </row>
    <row r="209" spans="1:12" x14ac:dyDescent="0.25">
      <c r="A209" s="9">
        <f>'الأستاذ العام'!A209</f>
        <v>5</v>
      </c>
      <c r="B209" s="9">
        <f>'الأستاذ العام'!B209</f>
        <v>22301005</v>
      </c>
      <c r="C209" s="9" t="str">
        <f>'الأستاذ العام'!C209</f>
        <v>اسم الحساب ...........</v>
      </c>
      <c r="D209" s="19">
        <f>'الأستاذ العام'!D209</f>
        <v>0</v>
      </c>
      <c r="E209" s="19">
        <f>'الأستاذ العام'!E209</f>
        <v>0</v>
      </c>
      <c r="F209" s="19">
        <f>'الأستاذ العام'!AD209</f>
        <v>0</v>
      </c>
      <c r="G209" s="19">
        <f>'الأستاذ العام'!AE209</f>
        <v>0</v>
      </c>
      <c r="H209" s="19">
        <f t="shared" si="15"/>
        <v>0</v>
      </c>
      <c r="I209" s="19">
        <f t="shared" si="16"/>
        <v>0</v>
      </c>
      <c r="J209" s="19">
        <f t="shared" si="17"/>
        <v>0</v>
      </c>
      <c r="K209" s="19">
        <f t="shared" si="18"/>
        <v>0</v>
      </c>
      <c r="L209" s="22" t="str">
        <f t="shared" si="19"/>
        <v/>
      </c>
    </row>
    <row r="210" spans="1:12" x14ac:dyDescent="0.25">
      <c r="A210" s="9">
        <f>'الأستاذ العام'!A210</f>
        <v>5</v>
      </c>
      <c r="B210" s="9">
        <f>'الأستاذ العام'!B210</f>
        <v>22301006</v>
      </c>
      <c r="C210" s="9" t="str">
        <f>'الأستاذ العام'!C210</f>
        <v>اسم الحساب ...........</v>
      </c>
      <c r="D210" s="19">
        <f>'الأستاذ العام'!D210</f>
        <v>0</v>
      </c>
      <c r="E210" s="19">
        <f>'الأستاذ العام'!E210</f>
        <v>0</v>
      </c>
      <c r="F210" s="19">
        <f>'الأستاذ العام'!AD210</f>
        <v>0</v>
      </c>
      <c r="G210" s="19">
        <f>'الأستاذ العام'!AE210</f>
        <v>0</v>
      </c>
      <c r="H210" s="19">
        <f t="shared" si="15"/>
        <v>0</v>
      </c>
      <c r="I210" s="19">
        <f t="shared" si="16"/>
        <v>0</v>
      </c>
      <c r="J210" s="19">
        <f t="shared" si="17"/>
        <v>0</v>
      </c>
      <c r="K210" s="19">
        <f t="shared" si="18"/>
        <v>0</v>
      </c>
      <c r="L210" s="22" t="str">
        <f t="shared" si="19"/>
        <v/>
      </c>
    </row>
    <row r="211" spans="1:12" x14ac:dyDescent="0.25">
      <c r="A211" s="9">
        <f>'الأستاذ العام'!A211</f>
        <v>5</v>
      </c>
      <c r="B211" s="9">
        <f>'الأستاذ العام'!B211</f>
        <v>22301007</v>
      </c>
      <c r="C211" s="9" t="str">
        <f>'الأستاذ العام'!C211</f>
        <v>اسم الحساب ...........</v>
      </c>
      <c r="D211" s="19">
        <f>'الأستاذ العام'!D211</f>
        <v>0</v>
      </c>
      <c r="E211" s="19">
        <f>'الأستاذ العام'!E211</f>
        <v>0</v>
      </c>
      <c r="F211" s="19">
        <f>'الأستاذ العام'!AD211</f>
        <v>0</v>
      </c>
      <c r="G211" s="19">
        <f>'الأستاذ العام'!AE211</f>
        <v>0</v>
      </c>
      <c r="H211" s="19">
        <f t="shared" si="15"/>
        <v>0</v>
      </c>
      <c r="I211" s="19">
        <f t="shared" si="16"/>
        <v>0</v>
      </c>
      <c r="J211" s="19">
        <f t="shared" si="17"/>
        <v>0</v>
      </c>
      <c r="K211" s="19">
        <f t="shared" si="18"/>
        <v>0</v>
      </c>
      <c r="L211" s="22" t="str">
        <f t="shared" si="19"/>
        <v/>
      </c>
    </row>
    <row r="212" spans="1:12" x14ac:dyDescent="0.25">
      <c r="A212" s="9">
        <f>'الأستاذ العام'!A212</f>
        <v>5</v>
      </c>
      <c r="B212" s="9">
        <f>'الأستاذ العام'!B212</f>
        <v>22301008</v>
      </c>
      <c r="C212" s="9" t="str">
        <f>'الأستاذ العام'!C212</f>
        <v>اسم الحساب ...........</v>
      </c>
      <c r="D212" s="19">
        <f>'الأستاذ العام'!D212</f>
        <v>0</v>
      </c>
      <c r="E212" s="19">
        <f>'الأستاذ العام'!E212</f>
        <v>0</v>
      </c>
      <c r="F212" s="19">
        <f>'الأستاذ العام'!AD212</f>
        <v>0</v>
      </c>
      <c r="G212" s="19">
        <f>'الأستاذ العام'!AE212</f>
        <v>0</v>
      </c>
      <c r="H212" s="19">
        <f t="shared" si="15"/>
        <v>0</v>
      </c>
      <c r="I212" s="19">
        <f t="shared" si="16"/>
        <v>0</v>
      </c>
      <c r="J212" s="19">
        <f t="shared" si="17"/>
        <v>0</v>
      </c>
      <c r="K212" s="19">
        <f t="shared" si="18"/>
        <v>0</v>
      </c>
      <c r="L212" s="22" t="str">
        <f t="shared" si="19"/>
        <v/>
      </c>
    </row>
    <row r="213" spans="1:12" x14ac:dyDescent="0.25">
      <c r="A213" s="9">
        <f>'الأستاذ العام'!A213</f>
        <v>5</v>
      </c>
      <c r="B213" s="9">
        <f>'الأستاذ العام'!B213</f>
        <v>22301009</v>
      </c>
      <c r="C213" s="9" t="str">
        <f>'الأستاذ العام'!C213</f>
        <v>اسم الحساب ...........</v>
      </c>
      <c r="D213" s="19">
        <f>'الأستاذ العام'!D213</f>
        <v>0</v>
      </c>
      <c r="E213" s="19">
        <f>'الأستاذ العام'!E213</f>
        <v>0</v>
      </c>
      <c r="F213" s="19">
        <f>'الأستاذ العام'!AD213</f>
        <v>0</v>
      </c>
      <c r="G213" s="19">
        <f>'الأستاذ العام'!AE213</f>
        <v>0</v>
      </c>
      <c r="H213" s="19">
        <f t="shared" si="15"/>
        <v>0</v>
      </c>
      <c r="I213" s="19">
        <f t="shared" si="16"/>
        <v>0</v>
      </c>
      <c r="J213" s="19">
        <f t="shared" si="17"/>
        <v>0</v>
      </c>
      <c r="K213" s="19">
        <f t="shared" si="18"/>
        <v>0</v>
      </c>
      <c r="L213" s="22" t="str">
        <f t="shared" si="19"/>
        <v/>
      </c>
    </row>
    <row r="214" spans="1:12" x14ac:dyDescent="0.25">
      <c r="A214" s="9">
        <f>'الأستاذ العام'!A214</f>
        <v>5</v>
      </c>
      <c r="B214" s="9">
        <f>'الأستاذ العام'!B214</f>
        <v>22301010</v>
      </c>
      <c r="C214" s="9" t="str">
        <f>'الأستاذ العام'!C214</f>
        <v>اسم الحساب ...........</v>
      </c>
      <c r="D214" s="19">
        <f>'الأستاذ العام'!D214</f>
        <v>0</v>
      </c>
      <c r="E214" s="19">
        <f>'الأستاذ العام'!E214</f>
        <v>0</v>
      </c>
      <c r="F214" s="19">
        <f>'الأستاذ العام'!AD214</f>
        <v>0</v>
      </c>
      <c r="G214" s="19">
        <f>'الأستاذ العام'!AE214</f>
        <v>0</v>
      </c>
      <c r="H214" s="19">
        <f t="shared" si="15"/>
        <v>0</v>
      </c>
      <c r="I214" s="19">
        <f t="shared" si="16"/>
        <v>0</v>
      </c>
      <c r="J214" s="19">
        <f t="shared" si="17"/>
        <v>0</v>
      </c>
      <c r="K214" s="19">
        <f t="shared" si="18"/>
        <v>0</v>
      </c>
      <c r="L214" s="22" t="str">
        <f t="shared" si="19"/>
        <v/>
      </c>
    </row>
    <row r="215" spans="1:12" x14ac:dyDescent="0.25">
      <c r="A215" s="9">
        <f>'الأستاذ العام'!A215</f>
        <v>3</v>
      </c>
      <c r="B215" s="9">
        <f>'الأستاذ العام'!B215</f>
        <v>22400000</v>
      </c>
      <c r="C215" s="9" t="str">
        <f>'الأستاذ العام'!C215</f>
        <v>مقاولين الباطن</v>
      </c>
      <c r="D215" s="19">
        <f>'الأستاذ العام'!D215</f>
        <v>0</v>
      </c>
      <c r="E215" s="19">
        <f>'الأستاذ العام'!E215</f>
        <v>0</v>
      </c>
      <c r="F215" s="19">
        <f>'الأستاذ العام'!AD215</f>
        <v>0</v>
      </c>
      <c r="G215" s="19">
        <f>'الأستاذ العام'!AE215</f>
        <v>0</v>
      </c>
      <c r="H215" s="19">
        <f t="shared" si="15"/>
        <v>0</v>
      </c>
      <c r="I215" s="19">
        <f t="shared" si="16"/>
        <v>0</v>
      </c>
      <c r="J215" s="19">
        <f t="shared" si="17"/>
        <v>0</v>
      </c>
      <c r="K215" s="19">
        <f t="shared" si="18"/>
        <v>0</v>
      </c>
      <c r="L215" s="22" t="str">
        <f t="shared" si="19"/>
        <v/>
      </c>
    </row>
    <row r="216" spans="1:12" x14ac:dyDescent="0.25">
      <c r="A216" s="9">
        <f>'الأستاذ العام'!A216</f>
        <v>4</v>
      </c>
      <c r="B216" s="9">
        <f>'الأستاذ العام'!B216</f>
        <v>22401000</v>
      </c>
      <c r="C216" s="9" t="str">
        <f>'الأستاذ العام'!C216</f>
        <v>مقاولين الباطن</v>
      </c>
      <c r="D216" s="19">
        <f>'الأستاذ العام'!D216</f>
        <v>0</v>
      </c>
      <c r="E216" s="19">
        <f>'الأستاذ العام'!E216</f>
        <v>0</v>
      </c>
      <c r="F216" s="19">
        <f>'الأستاذ العام'!AD216</f>
        <v>0</v>
      </c>
      <c r="G216" s="19">
        <f>'الأستاذ العام'!AE216</f>
        <v>0</v>
      </c>
      <c r="H216" s="19">
        <f t="shared" si="15"/>
        <v>0</v>
      </c>
      <c r="I216" s="19">
        <f t="shared" si="16"/>
        <v>0</v>
      </c>
      <c r="J216" s="19">
        <f t="shared" si="17"/>
        <v>0</v>
      </c>
      <c r="K216" s="19">
        <f t="shared" si="18"/>
        <v>0</v>
      </c>
      <c r="L216" s="22" t="str">
        <f t="shared" si="19"/>
        <v/>
      </c>
    </row>
    <row r="217" spans="1:12" x14ac:dyDescent="0.25">
      <c r="A217" s="9">
        <f>'الأستاذ العام'!A217</f>
        <v>5</v>
      </c>
      <c r="B217" s="9">
        <f>'الأستاذ العام'!B217</f>
        <v>22401001</v>
      </c>
      <c r="C217" s="9" t="str">
        <f>'الأستاذ العام'!C217</f>
        <v>مقاولين الباطن</v>
      </c>
      <c r="D217" s="19">
        <f>'الأستاذ العام'!D217</f>
        <v>0</v>
      </c>
      <c r="E217" s="19">
        <f>'الأستاذ العام'!E217</f>
        <v>0</v>
      </c>
      <c r="F217" s="19">
        <f>'الأستاذ العام'!AD217</f>
        <v>0</v>
      </c>
      <c r="G217" s="19">
        <f>'الأستاذ العام'!AE217</f>
        <v>0</v>
      </c>
      <c r="H217" s="19">
        <f t="shared" si="15"/>
        <v>0</v>
      </c>
      <c r="I217" s="19">
        <f t="shared" si="16"/>
        <v>0</v>
      </c>
      <c r="J217" s="19">
        <f t="shared" si="17"/>
        <v>0</v>
      </c>
      <c r="K217" s="19">
        <f t="shared" si="18"/>
        <v>0</v>
      </c>
      <c r="L217" s="22" t="str">
        <f t="shared" si="19"/>
        <v/>
      </c>
    </row>
    <row r="218" spans="1:12" x14ac:dyDescent="0.25">
      <c r="A218" s="9">
        <f>'الأستاذ العام'!A218</f>
        <v>5</v>
      </c>
      <c r="B218" s="9">
        <f>'الأستاذ العام'!B218</f>
        <v>22401002</v>
      </c>
      <c r="C218" s="9" t="str">
        <f>'الأستاذ العام'!C218</f>
        <v>مقاولين الباطن</v>
      </c>
      <c r="D218" s="19">
        <f>'الأستاذ العام'!D218</f>
        <v>0</v>
      </c>
      <c r="E218" s="19">
        <f>'الأستاذ العام'!E218</f>
        <v>0</v>
      </c>
      <c r="F218" s="19">
        <f>'الأستاذ العام'!AD218</f>
        <v>0</v>
      </c>
      <c r="G218" s="19">
        <f>'الأستاذ العام'!AE218</f>
        <v>0</v>
      </c>
      <c r="H218" s="19">
        <f t="shared" si="15"/>
        <v>0</v>
      </c>
      <c r="I218" s="19">
        <f t="shared" si="16"/>
        <v>0</v>
      </c>
      <c r="J218" s="19">
        <f t="shared" si="17"/>
        <v>0</v>
      </c>
      <c r="K218" s="19">
        <f t="shared" si="18"/>
        <v>0</v>
      </c>
      <c r="L218" s="22" t="str">
        <f t="shared" si="19"/>
        <v/>
      </c>
    </row>
    <row r="219" spans="1:12" x14ac:dyDescent="0.25">
      <c r="A219" s="9">
        <f>'الأستاذ العام'!A219</f>
        <v>5</v>
      </c>
      <c r="B219" s="9">
        <f>'الأستاذ العام'!B219</f>
        <v>22401003</v>
      </c>
      <c r="C219" s="9" t="str">
        <f>'الأستاذ العام'!C219</f>
        <v>مقاولين الباطن</v>
      </c>
      <c r="D219" s="19">
        <f>'الأستاذ العام'!D219</f>
        <v>0</v>
      </c>
      <c r="E219" s="19">
        <f>'الأستاذ العام'!E219</f>
        <v>0</v>
      </c>
      <c r="F219" s="19">
        <f>'الأستاذ العام'!AD219</f>
        <v>0</v>
      </c>
      <c r="G219" s="19">
        <f>'الأستاذ العام'!AE219</f>
        <v>0</v>
      </c>
      <c r="H219" s="19">
        <f t="shared" si="15"/>
        <v>0</v>
      </c>
      <c r="I219" s="19">
        <f t="shared" si="16"/>
        <v>0</v>
      </c>
      <c r="J219" s="19">
        <f t="shared" si="17"/>
        <v>0</v>
      </c>
      <c r="K219" s="19">
        <f t="shared" si="18"/>
        <v>0</v>
      </c>
      <c r="L219" s="22" t="str">
        <f t="shared" si="19"/>
        <v/>
      </c>
    </row>
    <row r="220" spans="1:12" x14ac:dyDescent="0.25">
      <c r="A220" s="9">
        <f>'الأستاذ العام'!A220</f>
        <v>3</v>
      </c>
      <c r="B220" s="9">
        <f>'الأستاذ العام'!B220</f>
        <v>22500000</v>
      </c>
      <c r="C220" s="9" t="str">
        <f>'الأستاذ العام'!C220</f>
        <v>دفعات مقدمة - عملاء</v>
      </c>
      <c r="D220" s="19">
        <f>'الأستاذ العام'!D220</f>
        <v>0</v>
      </c>
      <c r="E220" s="19">
        <f>'الأستاذ العام'!E220</f>
        <v>0</v>
      </c>
      <c r="F220" s="19">
        <f>'الأستاذ العام'!AD220</f>
        <v>0</v>
      </c>
      <c r="G220" s="19">
        <f>'الأستاذ العام'!AE220</f>
        <v>0</v>
      </c>
      <c r="H220" s="19">
        <f t="shared" si="15"/>
        <v>0</v>
      </c>
      <c r="I220" s="19">
        <f t="shared" si="16"/>
        <v>0</v>
      </c>
      <c r="J220" s="19">
        <f t="shared" si="17"/>
        <v>0</v>
      </c>
      <c r="K220" s="19">
        <f t="shared" si="18"/>
        <v>0</v>
      </c>
      <c r="L220" s="22" t="str">
        <f t="shared" si="19"/>
        <v/>
      </c>
    </row>
    <row r="221" spans="1:12" x14ac:dyDescent="0.25">
      <c r="A221" s="9">
        <f>'الأستاذ العام'!A221</f>
        <v>4</v>
      </c>
      <c r="B221" s="9">
        <f>'الأستاذ العام'!B221</f>
        <v>22501000</v>
      </c>
      <c r="C221" s="9" t="str">
        <f>'الأستاذ العام'!C221</f>
        <v>دفعات مقدمة - عملاء</v>
      </c>
      <c r="D221" s="19">
        <f>'الأستاذ العام'!D221</f>
        <v>0</v>
      </c>
      <c r="E221" s="19">
        <f>'الأستاذ العام'!E221</f>
        <v>0</v>
      </c>
      <c r="F221" s="19">
        <f>'الأستاذ العام'!AD221</f>
        <v>0</v>
      </c>
      <c r="G221" s="19">
        <f>'الأستاذ العام'!AE221</f>
        <v>0</v>
      </c>
      <c r="H221" s="19">
        <f t="shared" si="15"/>
        <v>0</v>
      </c>
      <c r="I221" s="19">
        <f t="shared" si="16"/>
        <v>0</v>
      </c>
      <c r="J221" s="19">
        <f t="shared" si="17"/>
        <v>0</v>
      </c>
      <c r="K221" s="19">
        <f t="shared" si="18"/>
        <v>0</v>
      </c>
      <c r="L221" s="22" t="str">
        <f t="shared" si="19"/>
        <v/>
      </c>
    </row>
    <row r="222" spans="1:12" x14ac:dyDescent="0.25">
      <c r="A222" s="9">
        <f>'الأستاذ العام'!A222</f>
        <v>5</v>
      </c>
      <c r="B222" s="9">
        <f>'الأستاذ العام'!B222</f>
        <v>22501001</v>
      </c>
      <c r="C222" s="9" t="str">
        <f>'الأستاذ العام'!C222</f>
        <v>مشروعات ……….</v>
      </c>
      <c r="D222" s="19">
        <f>'الأستاذ العام'!D222</f>
        <v>0</v>
      </c>
      <c r="E222" s="19">
        <f>'الأستاذ العام'!E222</f>
        <v>0</v>
      </c>
      <c r="F222" s="19">
        <f>'الأستاذ العام'!AD222</f>
        <v>0</v>
      </c>
      <c r="G222" s="19">
        <f>'الأستاذ العام'!AE222</f>
        <v>0</v>
      </c>
      <c r="H222" s="19">
        <f t="shared" si="15"/>
        <v>0</v>
      </c>
      <c r="I222" s="19">
        <f t="shared" si="16"/>
        <v>0</v>
      </c>
      <c r="J222" s="19">
        <f t="shared" si="17"/>
        <v>0</v>
      </c>
      <c r="K222" s="19">
        <f t="shared" si="18"/>
        <v>0</v>
      </c>
      <c r="L222" s="22" t="str">
        <f t="shared" si="19"/>
        <v/>
      </c>
    </row>
    <row r="223" spans="1:12" x14ac:dyDescent="0.25">
      <c r="A223" s="9">
        <f>'الأستاذ العام'!A223</f>
        <v>5</v>
      </c>
      <c r="B223" s="9">
        <f>'الأستاذ العام'!B223</f>
        <v>22501002</v>
      </c>
      <c r="C223" s="9" t="str">
        <f>'الأستاذ العام'!C223</f>
        <v>مشروعات ……….</v>
      </c>
      <c r="D223" s="19">
        <f>'الأستاذ العام'!D223</f>
        <v>0</v>
      </c>
      <c r="E223" s="19">
        <f>'الأستاذ العام'!E223</f>
        <v>0</v>
      </c>
      <c r="F223" s="19">
        <f>'الأستاذ العام'!AD223</f>
        <v>0</v>
      </c>
      <c r="G223" s="19">
        <f>'الأستاذ العام'!AE223</f>
        <v>0</v>
      </c>
      <c r="H223" s="19">
        <f t="shared" si="15"/>
        <v>0</v>
      </c>
      <c r="I223" s="19">
        <f t="shared" si="16"/>
        <v>0</v>
      </c>
      <c r="J223" s="19">
        <f t="shared" si="17"/>
        <v>0</v>
      </c>
      <c r="K223" s="19">
        <f t="shared" si="18"/>
        <v>0</v>
      </c>
      <c r="L223" s="22" t="str">
        <f t="shared" si="19"/>
        <v/>
      </c>
    </row>
    <row r="224" spans="1:12" x14ac:dyDescent="0.25">
      <c r="A224" s="9">
        <f>'الأستاذ العام'!A224</f>
        <v>5</v>
      </c>
      <c r="B224" s="9">
        <f>'الأستاذ العام'!B224</f>
        <v>22501003</v>
      </c>
      <c r="C224" s="9" t="str">
        <f>'الأستاذ العام'!C224</f>
        <v>مشروعات ……….</v>
      </c>
      <c r="D224" s="19">
        <f>'الأستاذ العام'!D224</f>
        <v>0</v>
      </c>
      <c r="E224" s="19">
        <f>'الأستاذ العام'!E224</f>
        <v>0</v>
      </c>
      <c r="F224" s="19">
        <f>'الأستاذ العام'!AD224</f>
        <v>0</v>
      </c>
      <c r="G224" s="19">
        <f>'الأستاذ العام'!AE224</f>
        <v>0</v>
      </c>
      <c r="H224" s="19">
        <f t="shared" si="15"/>
        <v>0</v>
      </c>
      <c r="I224" s="19">
        <f t="shared" si="16"/>
        <v>0</v>
      </c>
      <c r="J224" s="19">
        <f t="shared" si="17"/>
        <v>0</v>
      </c>
      <c r="K224" s="19">
        <f t="shared" si="18"/>
        <v>0</v>
      </c>
      <c r="L224" s="22" t="str">
        <f t="shared" si="19"/>
        <v/>
      </c>
    </row>
    <row r="225" spans="1:12" x14ac:dyDescent="0.25">
      <c r="A225" s="9">
        <f>'الأستاذ العام'!A225</f>
        <v>5</v>
      </c>
      <c r="B225" s="9">
        <f>'الأستاذ العام'!B225</f>
        <v>22501004</v>
      </c>
      <c r="C225" s="9" t="str">
        <f>'الأستاذ العام'!C225</f>
        <v>مشروعات ……….</v>
      </c>
      <c r="D225" s="19">
        <f>'الأستاذ العام'!D225</f>
        <v>0</v>
      </c>
      <c r="E225" s="19">
        <f>'الأستاذ العام'!E225</f>
        <v>0</v>
      </c>
      <c r="F225" s="19">
        <f>'الأستاذ العام'!AD225</f>
        <v>0</v>
      </c>
      <c r="G225" s="19">
        <f>'الأستاذ العام'!AE225</f>
        <v>0</v>
      </c>
      <c r="H225" s="19">
        <f t="shared" si="15"/>
        <v>0</v>
      </c>
      <c r="I225" s="19">
        <f t="shared" si="16"/>
        <v>0</v>
      </c>
      <c r="J225" s="19">
        <f t="shared" si="17"/>
        <v>0</v>
      </c>
      <c r="K225" s="19">
        <f t="shared" si="18"/>
        <v>0</v>
      </c>
      <c r="L225" s="22" t="str">
        <f t="shared" si="19"/>
        <v/>
      </c>
    </row>
    <row r="226" spans="1:12" x14ac:dyDescent="0.25">
      <c r="A226" s="9">
        <f>'الأستاذ العام'!A226</f>
        <v>3</v>
      </c>
      <c r="B226" s="9">
        <f>'الأستاذ العام'!B226</f>
        <v>22600000</v>
      </c>
      <c r="C226" s="9" t="str">
        <f>'الأستاذ العام'!C226</f>
        <v>مخصصات</v>
      </c>
      <c r="D226" s="19">
        <f>'الأستاذ العام'!D226</f>
        <v>0</v>
      </c>
      <c r="E226" s="19">
        <f>'الأستاذ العام'!E226</f>
        <v>0</v>
      </c>
      <c r="F226" s="19">
        <f>'الأستاذ العام'!AD226</f>
        <v>0</v>
      </c>
      <c r="G226" s="19">
        <f>'الأستاذ العام'!AE226</f>
        <v>0</v>
      </c>
      <c r="H226" s="19">
        <f t="shared" si="15"/>
        <v>0</v>
      </c>
      <c r="I226" s="19">
        <f t="shared" si="16"/>
        <v>0</v>
      </c>
      <c r="J226" s="19">
        <f t="shared" si="17"/>
        <v>0</v>
      </c>
      <c r="K226" s="19">
        <f t="shared" si="18"/>
        <v>0</v>
      </c>
      <c r="L226" s="22" t="str">
        <f t="shared" si="19"/>
        <v/>
      </c>
    </row>
    <row r="227" spans="1:12" x14ac:dyDescent="0.25">
      <c r="A227" s="9">
        <f>'الأستاذ العام'!A227</f>
        <v>4</v>
      </c>
      <c r="B227" s="9">
        <f>'الأستاذ العام'!B227</f>
        <v>22601000</v>
      </c>
      <c r="C227" s="9" t="str">
        <f>'الأستاذ العام'!C227</f>
        <v>مخصصات</v>
      </c>
      <c r="D227" s="19">
        <f>'الأستاذ العام'!D227</f>
        <v>0</v>
      </c>
      <c r="E227" s="19">
        <f>'الأستاذ العام'!E227</f>
        <v>0</v>
      </c>
      <c r="F227" s="19">
        <f>'الأستاذ العام'!AD227</f>
        <v>0</v>
      </c>
      <c r="G227" s="19">
        <f>'الأستاذ العام'!AE227</f>
        <v>0</v>
      </c>
      <c r="H227" s="19">
        <f t="shared" si="15"/>
        <v>0</v>
      </c>
      <c r="I227" s="19">
        <f t="shared" si="16"/>
        <v>0</v>
      </c>
      <c r="J227" s="19">
        <f t="shared" si="17"/>
        <v>0</v>
      </c>
      <c r="K227" s="19">
        <f t="shared" si="18"/>
        <v>0</v>
      </c>
      <c r="L227" s="22" t="str">
        <f t="shared" si="19"/>
        <v/>
      </c>
    </row>
    <row r="228" spans="1:12" x14ac:dyDescent="0.25">
      <c r="A228" s="9">
        <f>'الأستاذ العام'!A228</f>
        <v>5</v>
      </c>
      <c r="B228" s="9">
        <f>'الأستاذ العام'!B228</f>
        <v>22601001</v>
      </c>
      <c r="C228" s="9" t="str">
        <f>'الأستاذ العام'!C228</f>
        <v>مخصص مكافاة نهاية اخدمه</v>
      </c>
      <c r="D228" s="19">
        <f>'الأستاذ العام'!D228</f>
        <v>0</v>
      </c>
      <c r="E228" s="19">
        <f>'الأستاذ العام'!E228</f>
        <v>0</v>
      </c>
      <c r="F228" s="19">
        <f>'الأستاذ العام'!AD228</f>
        <v>0</v>
      </c>
      <c r="G228" s="19">
        <f>'الأستاذ العام'!AE228</f>
        <v>0</v>
      </c>
      <c r="H228" s="19">
        <f t="shared" si="15"/>
        <v>0</v>
      </c>
      <c r="I228" s="19">
        <f t="shared" si="16"/>
        <v>0</v>
      </c>
      <c r="J228" s="19">
        <f t="shared" si="17"/>
        <v>0</v>
      </c>
      <c r="K228" s="19">
        <f t="shared" si="18"/>
        <v>0</v>
      </c>
      <c r="L228" s="22" t="str">
        <f t="shared" si="19"/>
        <v/>
      </c>
    </row>
    <row r="229" spans="1:12" x14ac:dyDescent="0.25">
      <c r="A229" s="9">
        <f>'الأستاذ العام'!A229</f>
        <v>5</v>
      </c>
      <c r="B229" s="9">
        <f>'الأستاذ العام'!B229</f>
        <v>22601002</v>
      </c>
      <c r="C229" s="9" t="str">
        <f>'الأستاذ العام'!C229</f>
        <v>مخصص الزكاة والدخل</v>
      </c>
      <c r="D229" s="19">
        <f>'الأستاذ العام'!D229</f>
        <v>0</v>
      </c>
      <c r="E229" s="19">
        <f>'الأستاذ العام'!E229</f>
        <v>0</v>
      </c>
      <c r="F229" s="19">
        <f>'الأستاذ العام'!AD229</f>
        <v>0</v>
      </c>
      <c r="G229" s="19">
        <f>'الأستاذ العام'!AE229</f>
        <v>0</v>
      </c>
      <c r="H229" s="19">
        <f t="shared" si="15"/>
        <v>0</v>
      </c>
      <c r="I229" s="19">
        <f t="shared" si="16"/>
        <v>0</v>
      </c>
      <c r="J229" s="19">
        <f t="shared" si="17"/>
        <v>0</v>
      </c>
      <c r="K229" s="19">
        <f t="shared" si="18"/>
        <v>0</v>
      </c>
      <c r="L229" s="22" t="str">
        <f t="shared" si="19"/>
        <v/>
      </c>
    </row>
    <row r="230" spans="1:12" x14ac:dyDescent="0.25">
      <c r="A230" s="9">
        <f>'الأستاذ العام'!A230</f>
        <v>5</v>
      </c>
      <c r="B230" s="9">
        <f>'الأستاذ العام'!B230</f>
        <v>22601003</v>
      </c>
      <c r="C230" s="9" t="str">
        <f>'الأستاذ العام'!C230</f>
        <v>مخصص ديون مشكوك فيها</v>
      </c>
      <c r="D230" s="19">
        <f>'الأستاذ العام'!D230</f>
        <v>0</v>
      </c>
      <c r="E230" s="19">
        <f>'الأستاذ العام'!E230</f>
        <v>0</v>
      </c>
      <c r="F230" s="19">
        <f>'الأستاذ العام'!AD230</f>
        <v>0</v>
      </c>
      <c r="G230" s="19">
        <f>'الأستاذ العام'!AE230</f>
        <v>0</v>
      </c>
      <c r="H230" s="19">
        <f t="shared" si="15"/>
        <v>0</v>
      </c>
      <c r="I230" s="19">
        <f t="shared" si="16"/>
        <v>0</v>
      </c>
      <c r="J230" s="19">
        <f t="shared" si="17"/>
        <v>0</v>
      </c>
      <c r="K230" s="19">
        <f t="shared" si="18"/>
        <v>0</v>
      </c>
      <c r="L230" s="22" t="str">
        <f t="shared" si="19"/>
        <v/>
      </c>
    </row>
    <row r="231" spans="1:12" x14ac:dyDescent="0.25">
      <c r="A231" s="9">
        <f>'الأستاذ العام'!A231</f>
        <v>5</v>
      </c>
      <c r="B231" s="9">
        <f>'الأستاذ العام'!B231</f>
        <v>22601004</v>
      </c>
      <c r="C231" s="9" t="str">
        <f>'الأستاذ العام'!C231</f>
        <v>ضريبة القيمة المضافة 5%</v>
      </c>
      <c r="D231" s="19">
        <f>'الأستاذ العام'!D231</f>
        <v>0</v>
      </c>
      <c r="E231" s="19">
        <f>'الأستاذ العام'!E231</f>
        <v>0</v>
      </c>
      <c r="F231" s="19">
        <f>'الأستاذ العام'!AD231</f>
        <v>0</v>
      </c>
      <c r="G231" s="19">
        <f>'الأستاذ العام'!AE231</f>
        <v>0</v>
      </c>
      <c r="H231" s="19">
        <f t="shared" si="15"/>
        <v>0</v>
      </c>
      <c r="I231" s="19">
        <f t="shared" si="16"/>
        <v>0</v>
      </c>
      <c r="J231" s="19">
        <f t="shared" si="17"/>
        <v>0</v>
      </c>
      <c r="K231" s="19">
        <f t="shared" si="18"/>
        <v>0</v>
      </c>
      <c r="L231" s="22" t="str">
        <f t="shared" si="19"/>
        <v/>
      </c>
    </row>
    <row r="232" spans="1:12" x14ac:dyDescent="0.25">
      <c r="A232" s="9">
        <f>'الأستاذ العام'!A232</f>
        <v>5</v>
      </c>
      <c r="B232" s="9">
        <f>'الأستاذ العام'!B232</f>
        <v>22601005</v>
      </c>
      <c r="C232" s="9" t="str">
        <f>'الأستاذ العام'!C232</f>
        <v>اسم الحساب ...........</v>
      </c>
      <c r="D232" s="19">
        <f>'الأستاذ العام'!D232</f>
        <v>0</v>
      </c>
      <c r="E232" s="19">
        <f>'الأستاذ العام'!E232</f>
        <v>0</v>
      </c>
      <c r="F232" s="19">
        <f>'الأستاذ العام'!AD232</f>
        <v>0</v>
      </c>
      <c r="G232" s="19">
        <f>'الأستاذ العام'!AE232</f>
        <v>0</v>
      </c>
      <c r="H232" s="19">
        <f t="shared" si="15"/>
        <v>0</v>
      </c>
      <c r="I232" s="19">
        <f t="shared" si="16"/>
        <v>0</v>
      </c>
      <c r="J232" s="19">
        <f t="shared" si="17"/>
        <v>0</v>
      </c>
      <c r="K232" s="19">
        <f t="shared" si="18"/>
        <v>0</v>
      </c>
      <c r="L232" s="22" t="str">
        <f t="shared" si="19"/>
        <v/>
      </c>
    </row>
    <row r="233" spans="1:12" x14ac:dyDescent="0.25">
      <c r="A233" s="9">
        <f>'الأستاذ العام'!A233</f>
        <v>5</v>
      </c>
      <c r="B233" s="9">
        <f>'الأستاذ العام'!B233</f>
        <v>22601006</v>
      </c>
      <c r="C233" s="9" t="str">
        <f>'الأستاذ العام'!C233</f>
        <v>اسم الحساب ...........</v>
      </c>
      <c r="D233" s="19">
        <f>'الأستاذ العام'!D233</f>
        <v>0</v>
      </c>
      <c r="E233" s="19">
        <f>'الأستاذ العام'!E233</f>
        <v>0</v>
      </c>
      <c r="F233" s="19">
        <f>'الأستاذ العام'!AD233</f>
        <v>0</v>
      </c>
      <c r="G233" s="19">
        <f>'الأستاذ العام'!AE233</f>
        <v>0</v>
      </c>
      <c r="H233" s="19">
        <f t="shared" si="15"/>
        <v>0</v>
      </c>
      <c r="I233" s="19">
        <f t="shared" si="16"/>
        <v>0</v>
      </c>
      <c r="J233" s="19">
        <f t="shared" si="17"/>
        <v>0</v>
      </c>
      <c r="K233" s="19">
        <f t="shared" si="18"/>
        <v>0</v>
      </c>
      <c r="L233" s="22" t="str">
        <f t="shared" si="19"/>
        <v/>
      </c>
    </row>
    <row r="234" spans="1:12" x14ac:dyDescent="0.25">
      <c r="A234" s="9">
        <f>'الأستاذ العام'!A234</f>
        <v>3</v>
      </c>
      <c r="B234" s="9">
        <f>'الأستاذ العام'!B234</f>
        <v>22700000</v>
      </c>
      <c r="C234" s="9" t="str">
        <f>'الأستاذ العام'!C234</f>
        <v>ايراد مقدم</v>
      </c>
      <c r="D234" s="19">
        <f>'الأستاذ العام'!D234</f>
        <v>0</v>
      </c>
      <c r="E234" s="19">
        <f>'الأستاذ العام'!E234</f>
        <v>0</v>
      </c>
      <c r="F234" s="19">
        <f>'الأستاذ العام'!AD234</f>
        <v>0</v>
      </c>
      <c r="G234" s="19">
        <f>'الأستاذ العام'!AE234</f>
        <v>0</v>
      </c>
      <c r="H234" s="19">
        <f t="shared" si="15"/>
        <v>0</v>
      </c>
      <c r="I234" s="19">
        <f t="shared" si="16"/>
        <v>0</v>
      </c>
      <c r="J234" s="19">
        <f t="shared" si="17"/>
        <v>0</v>
      </c>
      <c r="K234" s="19">
        <f t="shared" si="18"/>
        <v>0</v>
      </c>
      <c r="L234" s="22" t="str">
        <f t="shared" si="19"/>
        <v/>
      </c>
    </row>
    <row r="235" spans="1:12" x14ac:dyDescent="0.25">
      <c r="A235" s="9">
        <f>'الأستاذ العام'!A235</f>
        <v>4</v>
      </c>
      <c r="B235" s="9">
        <f>'الأستاذ العام'!B235</f>
        <v>22701000</v>
      </c>
      <c r="C235" s="9" t="str">
        <f>'الأستاذ العام'!C235</f>
        <v>ايراد مقدم</v>
      </c>
      <c r="D235" s="19">
        <f>'الأستاذ العام'!D235</f>
        <v>0</v>
      </c>
      <c r="E235" s="19">
        <f>'الأستاذ العام'!E235</f>
        <v>0</v>
      </c>
      <c r="F235" s="19">
        <f>'الأستاذ العام'!AD235</f>
        <v>0</v>
      </c>
      <c r="G235" s="19">
        <f>'الأستاذ العام'!AE235</f>
        <v>0</v>
      </c>
      <c r="H235" s="19">
        <f t="shared" si="15"/>
        <v>0</v>
      </c>
      <c r="I235" s="19">
        <f t="shared" si="16"/>
        <v>0</v>
      </c>
      <c r="J235" s="19">
        <f t="shared" si="17"/>
        <v>0</v>
      </c>
      <c r="K235" s="19">
        <f t="shared" si="18"/>
        <v>0</v>
      </c>
      <c r="L235" s="22" t="str">
        <f t="shared" si="19"/>
        <v/>
      </c>
    </row>
    <row r="236" spans="1:12" x14ac:dyDescent="0.25">
      <c r="A236" s="9">
        <f>'الأستاذ العام'!A236</f>
        <v>5</v>
      </c>
      <c r="B236" s="9">
        <f>'الأستاذ العام'!B236</f>
        <v>22701001</v>
      </c>
      <c r="C236" s="9" t="str">
        <f>'الأستاذ العام'!C236</f>
        <v>ايراد مقدم</v>
      </c>
      <c r="D236" s="19">
        <f>'الأستاذ العام'!D236</f>
        <v>0</v>
      </c>
      <c r="E236" s="19">
        <f>'الأستاذ العام'!E236</f>
        <v>0</v>
      </c>
      <c r="F236" s="19">
        <f>'الأستاذ العام'!AD236</f>
        <v>0</v>
      </c>
      <c r="G236" s="19">
        <f>'الأستاذ العام'!AE236</f>
        <v>0</v>
      </c>
      <c r="H236" s="19">
        <f t="shared" si="15"/>
        <v>0</v>
      </c>
      <c r="I236" s="19">
        <f t="shared" si="16"/>
        <v>0</v>
      </c>
      <c r="J236" s="19">
        <f t="shared" si="17"/>
        <v>0</v>
      </c>
      <c r="K236" s="19">
        <f t="shared" si="18"/>
        <v>0</v>
      </c>
      <c r="L236" s="22" t="str">
        <f t="shared" si="19"/>
        <v/>
      </c>
    </row>
    <row r="237" spans="1:12" x14ac:dyDescent="0.25">
      <c r="A237" s="9">
        <f>'الأستاذ العام'!A237</f>
        <v>3</v>
      </c>
      <c r="B237" s="9">
        <f>'الأستاذ العام'!B237</f>
        <v>22800000</v>
      </c>
      <c r="C237" s="9" t="str">
        <f>'الأستاذ العام'!C237</f>
        <v>مصروف مستحق</v>
      </c>
      <c r="D237" s="19">
        <f>'الأستاذ العام'!D237</f>
        <v>0</v>
      </c>
      <c r="E237" s="19">
        <f>'الأستاذ العام'!E237</f>
        <v>0</v>
      </c>
      <c r="F237" s="19">
        <f>'الأستاذ العام'!AD237</f>
        <v>0</v>
      </c>
      <c r="G237" s="19">
        <f>'الأستاذ العام'!AE237</f>
        <v>0</v>
      </c>
      <c r="H237" s="19">
        <f t="shared" si="15"/>
        <v>0</v>
      </c>
      <c r="I237" s="19">
        <f t="shared" si="16"/>
        <v>0</v>
      </c>
      <c r="J237" s="19">
        <f t="shared" si="17"/>
        <v>0</v>
      </c>
      <c r="K237" s="19">
        <f t="shared" si="18"/>
        <v>0</v>
      </c>
      <c r="L237" s="22" t="str">
        <f t="shared" si="19"/>
        <v/>
      </c>
    </row>
    <row r="238" spans="1:12" x14ac:dyDescent="0.25">
      <c r="A238" s="9">
        <f>'الأستاذ العام'!A238</f>
        <v>4</v>
      </c>
      <c r="B238" s="9">
        <f>'الأستاذ العام'!B238</f>
        <v>22801000</v>
      </c>
      <c r="C238" s="9" t="str">
        <f>'الأستاذ العام'!C238</f>
        <v>مصروف مستحق</v>
      </c>
      <c r="D238" s="19">
        <f>'الأستاذ العام'!D238</f>
        <v>0</v>
      </c>
      <c r="E238" s="19">
        <f>'الأستاذ العام'!E238</f>
        <v>0</v>
      </c>
      <c r="F238" s="19">
        <f>'الأستاذ العام'!AD238</f>
        <v>0</v>
      </c>
      <c r="G238" s="19">
        <f>'الأستاذ العام'!AE238</f>
        <v>0</v>
      </c>
      <c r="H238" s="19">
        <f t="shared" si="15"/>
        <v>0</v>
      </c>
      <c r="I238" s="19">
        <f t="shared" si="16"/>
        <v>0</v>
      </c>
      <c r="J238" s="19">
        <f t="shared" si="17"/>
        <v>0</v>
      </c>
      <c r="K238" s="19">
        <f t="shared" si="18"/>
        <v>0</v>
      </c>
      <c r="L238" s="22" t="str">
        <f t="shared" si="19"/>
        <v/>
      </c>
    </row>
    <row r="239" spans="1:12" x14ac:dyDescent="0.25">
      <c r="A239" s="9">
        <f>'الأستاذ العام'!A239</f>
        <v>5</v>
      </c>
      <c r="B239" s="9">
        <f>'الأستاذ العام'!B239</f>
        <v>22801001</v>
      </c>
      <c r="C239" s="9" t="str">
        <f>'الأستاذ العام'!C239</f>
        <v>مصروف اجور ورواتب مستحق</v>
      </c>
      <c r="D239" s="19">
        <f>'الأستاذ العام'!D239</f>
        <v>0</v>
      </c>
      <c r="E239" s="19">
        <f>'الأستاذ العام'!E239</f>
        <v>0</v>
      </c>
      <c r="F239" s="19">
        <f>'الأستاذ العام'!AD239</f>
        <v>0</v>
      </c>
      <c r="G239" s="19">
        <f>'الأستاذ العام'!AE239</f>
        <v>0</v>
      </c>
      <c r="H239" s="19">
        <f t="shared" si="15"/>
        <v>0</v>
      </c>
      <c r="I239" s="19">
        <f t="shared" si="16"/>
        <v>0</v>
      </c>
      <c r="J239" s="19">
        <f t="shared" si="17"/>
        <v>0</v>
      </c>
      <c r="K239" s="19">
        <f t="shared" si="18"/>
        <v>0</v>
      </c>
      <c r="L239" s="22" t="str">
        <f t="shared" si="19"/>
        <v/>
      </c>
    </row>
    <row r="240" spans="1:12" x14ac:dyDescent="0.25">
      <c r="A240" s="9">
        <f>'الأستاذ العام'!A240</f>
        <v>5</v>
      </c>
      <c r="B240" s="9">
        <f>'الأستاذ العام'!B240</f>
        <v>22801002</v>
      </c>
      <c r="C240" s="9" t="str">
        <f>'الأستاذ العام'!C240</f>
        <v>مصروف ايجار مستحق</v>
      </c>
      <c r="D240" s="19">
        <f>'الأستاذ العام'!D240</f>
        <v>0</v>
      </c>
      <c r="E240" s="19">
        <f>'الأستاذ العام'!E240</f>
        <v>0</v>
      </c>
      <c r="F240" s="19">
        <f>'الأستاذ العام'!AD240</f>
        <v>0</v>
      </c>
      <c r="G240" s="19">
        <f>'الأستاذ العام'!AE240</f>
        <v>0</v>
      </c>
      <c r="H240" s="19">
        <f t="shared" si="15"/>
        <v>0</v>
      </c>
      <c r="I240" s="19">
        <f t="shared" si="16"/>
        <v>0</v>
      </c>
      <c r="J240" s="19">
        <f t="shared" si="17"/>
        <v>0</v>
      </c>
      <c r="K240" s="19">
        <f t="shared" si="18"/>
        <v>0</v>
      </c>
      <c r="L240" s="22" t="str">
        <f t="shared" si="19"/>
        <v/>
      </c>
    </row>
    <row r="241" spans="1:12" x14ac:dyDescent="0.25">
      <c r="A241" s="9">
        <f>'الأستاذ العام'!A241</f>
        <v>5</v>
      </c>
      <c r="B241" s="9">
        <f>'الأستاذ العام'!B241</f>
        <v>22801003</v>
      </c>
      <c r="C241" s="9" t="str">
        <f>'الأستاذ العام'!C241</f>
        <v>مصروفات اخرى مستحقة</v>
      </c>
      <c r="D241" s="19">
        <f>'الأستاذ العام'!D241</f>
        <v>0</v>
      </c>
      <c r="E241" s="19">
        <f>'الأستاذ العام'!E241</f>
        <v>0</v>
      </c>
      <c r="F241" s="19">
        <f>'الأستاذ العام'!AD241</f>
        <v>0</v>
      </c>
      <c r="G241" s="19">
        <f>'الأستاذ العام'!AE241</f>
        <v>0</v>
      </c>
      <c r="H241" s="19">
        <f t="shared" si="15"/>
        <v>0</v>
      </c>
      <c r="I241" s="19">
        <f t="shared" si="16"/>
        <v>0</v>
      </c>
      <c r="J241" s="19">
        <f t="shared" si="17"/>
        <v>0</v>
      </c>
      <c r="K241" s="19">
        <f t="shared" si="18"/>
        <v>0</v>
      </c>
      <c r="L241" s="22" t="str">
        <f t="shared" si="19"/>
        <v/>
      </c>
    </row>
    <row r="242" spans="1:12" x14ac:dyDescent="0.25">
      <c r="A242" s="9">
        <f>'الأستاذ العام'!A242</f>
        <v>3</v>
      </c>
      <c r="B242" s="9">
        <f>'الأستاذ العام'!B242</f>
        <v>22900000</v>
      </c>
      <c r="C242" s="9" t="str">
        <f>'الأستاذ العام'!C242</f>
        <v>ارصدة مدينة تحت التسويى</v>
      </c>
      <c r="D242" s="19">
        <f>'الأستاذ العام'!D242</f>
        <v>0</v>
      </c>
      <c r="E242" s="19">
        <f>'الأستاذ العام'!E242</f>
        <v>0</v>
      </c>
      <c r="F242" s="19">
        <f>'الأستاذ العام'!AD242</f>
        <v>0</v>
      </c>
      <c r="G242" s="19">
        <f>'الأستاذ العام'!AE242</f>
        <v>0</v>
      </c>
      <c r="H242" s="19">
        <f t="shared" si="15"/>
        <v>0</v>
      </c>
      <c r="I242" s="19">
        <f t="shared" si="16"/>
        <v>0</v>
      </c>
      <c r="J242" s="19">
        <f t="shared" si="17"/>
        <v>0</v>
      </c>
      <c r="K242" s="19">
        <f t="shared" si="18"/>
        <v>0</v>
      </c>
      <c r="L242" s="22" t="str">
        <f t="shared" si="19"/>
        <v/>
      </c>
    </row>
    <row r="243" spans="1:12" x14ac:dyDescent="0.25">
      <c r="A243" s="9">
        <f>'الأستاذ العام'!A243</f>
        <v>4</v>
      </c>
      <c r="B243" s="9">
        <f>'الأستاذ العام'!B243</f>
        <v>22901000</v>
      </c>
      <c r="C243" s="9" t="str">
        <f>'الأستاذ العام'!C243</f>
        <v>ارصدة مدينة تحت التسويى</v>
      </c>
      <c r="D243" s="19">
        <f>'الأستاذ العام'!D243</f>
        <v>0</v>
      </c>
      <c r="E243" s="19">
        <f>'الأستاذ العام'!E243</f>
        <v>0</v>
      </c>
      <c r="F243" s="19">
        <f>'الأستاذ العام'!AD243</f>
        <v>0</v>
      </c>
      <c r="G243" s="19">
        <f>'الأستاذ العام'!AE243</f>
        <v>0</v>
      </c>
      <c r="H243" s="19">
        <f t="shared" si="15"/>
        <v>0</v>
      </c>
      <c r="I243" s="19">
        <f t="shared" si="16"/>
        <v>0</v>
      </c>
      <c r="J243" s="19">
        <f t="shared" si="17"/>
        <v>0</v>
      </c>
      <c r="K243" s="19">
        <f t="shared" si="18"/>
        <v>0</v>
      </c>
      <c r="L243" s="22" t="str">
        <f t="shared" si="19"/>
        <v/>
      </c>
    </row>
    <row r="244" spans="1:12" x14ac:dyDescent="0.25">
      <c r="A244" s="9">
        <f>'الأستاذ العام'!A244</f>
        <v>5</v>
      </c>
      <c r="B244" s="9">
        <f>'الأستاذ العام'!B244</f>
        <v>22901001</v>
      </c>
      <c r="C244" s="9" t="str">
        <f>'الأستاذ العام'!C244</f>
        <v>ارصدة مدينة تحت التسويى</v>
      </c>
      <c r="D244" s="19">
        <f>'الأستاذ العام'!D244</f>
        <v>0</v>
      </c>
      <c r="E244" s="19">
        <f>'الأستاذ العام'!E244</f>
        <v>0</v>
      </c>
      <c r="F244" s="19">
        <f>'الأستاذ العام'!AD244</f>
        <v>0</v>
      </c>
      <c r="G244" s="19">
        <f>'الأستاذ العام'!AE244</f>
        <v>0</v>
      </c>
      <c r="H244" s="19">
        <f t="shared" si="15"/>
        <v>0</v>
      </c>
      <c r="I244" s="19">
        <f t="shared" si="16"/>
        <v>0</v>
      </c>
      <c r="J244" s="19">
        <f t="shared" si="17"/>
        <v>0</v>
      </c>
      <c r="K244" s="19">
        <f t="shared" si="18"/>
        <v>0</v>
      </c>
      <c r="L244" s="22" t="str">
        <f t="shared" si="19"/>
        <v/>
      </c>
    </row>
    <row r="245" spans="1:12" x14ac:dyDescent="0.25">
      <c r="A245" s="9">
        <f>'الأستاذ العام'!A245</f>
        <v>3</v>
      </c>
      <c r="B245" s="9">
        <f>'الأستاذ العام'!B245</f>
        <v>23000000</v>
      </c>
      <c r="C245" s="9" t="str">
        <f>'الأستاذ العام'!C245</f>
        <v>ارصدة مدينة اخرى</v>
      </c>
      <c r="D245" s="19">
        <f>'الأستاذ العام'!D245</f>
        <v>0</v>
      </c>
      <c r="E245" s="19">
        <f>'الأستاذ العام'!E245</f>
        <v>0</v>
      </c>
      <c r="F245" s="19">
        <f>'الأستاذ العام'!AD245</f>
        <v>0</v>
      </c>
      <c r="G245" s="19">
        <f>'الأستاذ العام'!AE245</f>
        <v>0</v>
      </c>
      <c r="H245" s="19">
        <f t="shared" si="15"/>
        <v>0</v>
      </c>
      <c r="I245" s="19">
        <f t="shared" si="16"/>
        <v>0</v>
      </c>
      <c r="J245" s="19">
        <f t="shared" si="17"/>
        <v>0</v>
      </c>
      <c r="K245" s="19">
        <f t="shared" si="18"/>
        <v>0</v>
      </c>
      <c r="L245" s="22" t="str">
        <f t="shared" si="19"/>
        <v/>
      </c>
    </row>
    <row r="246" spans="1:12" x14ac:dyDescent="0.25">
      <c r="A246" s="9">
        <f>'الأستاذ العام'!A246</f>
        <v>4</v>
      </c>
      <c r="B246" s="9">
        <f>'الأستاذ العام'!B246</f>
        <v>23001000</v>
      </c>
      <c r="C246" s="9" t="str">
        <f>'الأستاذ العام'!C246</f>
        <v>ارصدة مدينة اخرى</v>
      </c>
      <c r="D246" s="19">
        <f>'الأستاذ العام'!D246</f>
        <v>0</v>
      </c>
      <c r="E246" s="19">
        <f>'الأستاذ العام'!E246</f>
        <v>0</v>
      </c>
      <c r="F246" s="19">
        <f>'الأستاذ العام'!AD246</f>
        <v>0</v>
      </c>
      <c r="G246" s="19">
        <f>'الأستاذ العام'!AE246</f>
        <v>0</v>
      </c>
      <c r="H246" s="19">
        <f t="shared" si="15"/>
        <v>0</v>
      </c>
      <c r="I246" s="19">
        <f t="shared" si="16"/>
        <v>0</v>
      </c>
      <c r="J246" s="19">
        <f t="shared" si="17"/>
        <v>0</v>
      </c>
      <c r="K246" s="19">
        <f t="shared" si="18"/>
        <v>0</v>
      </c>
      <c r="L246" s="22" t="str">
        <f t="shared" si="19"/>
        <v/>
      </c>
    </row>
    <row r="247" spans="1:12" x14ac:dyDescent="0.25">
      <c r="A247" s="9">
        <f>'الأستاذ العام'!A247</f>
        <v>5</v>
      </c>
      <c r="B247" s="9">
        <f>'الأستاذ العام'!B247</f>
        <v>23001001</v>
      </c>
      <c r="C247" s="9" t="str">
        <f>'الأستاذ العام'!C247</f>
        <v>ارصدة مدينة اخرى</v>
      </c>
      <c r="D247" s="19">
        <f>'الأستاذ العام'!D247</f>
        <v>0</v>
      </c>
      <c r="E247" s="19">
        <f>'الأستاذ العام'!E247</f>
        <v>0</v>
      </c>
      <c r="F247" s="19">
        <f>'الأستاذ العام'!AD247</f>
        <v>0</v>
      </c>
      <c r="G247" s="19">
        <f>'الأستاذ العام'!AE247</f>
        <v>0</v>
      </c>
      <c r="H247" s="19">
        <f t="shared" si="15"/>
        <v>0</v>
      </c>
      <c r="I247" s="19">
        <f t="shared" si="16"/>
        <v>0</v>
      </c>
      <c r="J247" s="19">
        <f t="shared" si="17"/>
        <v>0</v>
      </c>
      <c r="K247" s="19">
        <f t="shared" si="18"/>
        <v>0</v>
      </c>
      <c r="L247" s="22" t="str">
        <f t="shared" si="19"/>
        <v/>
      </c>
    </row>
    <row r="248" spans="1:12" x14ac:dyDescent="0.25">
      <c r="A248" s="9">
        <f>'الأستاذ العام'!A248</f>
        <v>1</v>
      </c>
      <c r="B248" s="9">
        <f>'الأستاذ العام'!B248</f>
        <v>30000000</v>
      </c>
      <c r="C248" s="9" t="str">
        <f>'الأستاذ العام'!C248</f>
        <v>رأس المال و حقوق الملكية</v>
      </c>
      <c r="D248" s="19">
        <f>'الأستاذ العام'!D248</f>
        <v>0</v>
      </c>
      <c r="E248" s="19">
        <f>'الأستاذ العام'!E248</f>
        <v>0</v>
      </c>
      <c r="F248" s="19">
        <f>'الأستاذ العام'!AD248</f>
        <v>0</v>
      </c>
      <c r="G248" s="19">
        <f>'الأستاذ العام'!AE248</f>
        <v>0</v>
      </c>
      <c r="H248" s="19">
        <f t="shared" si="15"/>
        <v>0</v>
      </c>
      <c r="I248" s="19">
        <f t="shared" si="16"/>
        <v>0</v>
      </c>
      <c r="J248" s="19">
        <f t="shared" si="17"/>
        <v>0</v>
      </c>
      <c r="K248" s="19">
        <f t="shared" si="18"/>
        <v>0</v>
      </c>
      <c r="L248" s="22" t="str">
        <f t="shared" si="19"/>
        <v/>
      </c>
    </row>
    <row r="249" spans="1:12" x14ac:dyDescent="0.25">
      <c r="A249" s="9">
        <f>'الأستاذ العام'!A249</f>
        <v>2</v>
      </c>
      <c r="B249" s="9">
        <f>'الأستاذ العام'!B249</f>
        <v>31000000</v>
      </c>
      <c r="C249" s="9" t="str">
        <f>'الأستاذ العام'!C249</f>
        <v>رأس المال</v>
      </c>
      <c r="D249" s="19">
        <f>'الأستاذ العام'!D249</f>
        <v>0</v>
      </c>
      <c r="E249" s="19">
        <f>'الأستاذ العام'!E249</f>
        <v>0</v>
      </c>
      <c r="F249" s="19">
        <f>'الأستاذ العام'!AD249</f>
        <v>0</v>
      </c>
      <c r="G249" s="19">
        <f>'الأستاذ العام'!AE249</f>
        <v>0</v>
      </c>
      <c r="H249" s="19">
        <f t="shared" si="15"/>
        <v>0</v>
      </c>
      <c r="I249" s="19">
        <f t="shared" si="16"/>
        <v>0</v>
      </c>
      <c r="J249" s="19">
        <f t="shared" si="17"/>
        <v>0</v>
      </c>
      <c r="K249" s="19">
        <f t="shared" si="18"/>
        <v>0</v>
      </c>
      <c r="L249" s="22" t="str">
        <f t="shared" si="19"/>
        <v/>
      </c>
    </row>
    <row r="250" spans="1:12" x14ac:dyDescent="0.25">
      <c r="A250" s="9">
        <f>'الأستاذ العام'!A250</f>
        <v>3</v>
      </c>
      <c r="B250" s="9">
        <f>'الأستاذ العام'!B250</f>
        <v>31100000</v>
      </c>
      <c r="C250" s="9" t="str">
        <f>'الأستاذ العام'!C250</f>
        <v>رأس المال</v>
      </c>
      <c r="D250" s="19">
        <f>'الأستاذ العام'!D250</f>
        <v>0</v>
      </c>
      <c r="E250" s="19">
        <f>'الأستاذ العام'!E250</f>
        <v>0</v>
      </c>
      <c r="F250" s="19">
        <f>'الأستاذ العام'!AD250</f>
        <v>0</v>
      </c>
      <c r="G250" s="19">
        <f>'الأستاذ العام'!AE250</f>
        <v>0</v>
      </c>
      <c r="H250" s="19">
        <f t="shared" si="15"/>
        <v>0</v>
      </c>
      <c r="I250" s="19">
        <f t="shared" si="16"/>
        <v>0</v>
      </c>
      <c r="J250" s="19">
        <f t="shared" si="17"/>
        <v>0</v>
      </c>
      <c r="K250" s="19">
        <f t="shared" si="18"/>
        <v>0</v>
      </c>
      <c r="L250" s="22" t="str">
        <f t="shared" si="19"/>
        <v/>
      </c>
    </row>
    <row r="251" spans="1:12" x14ac:dyDescent="0.25">
      <c r="A251" s="9">
        <f>'الأستاذ العام'!A251</f>
        <v>4</v>
      </c>
      <c r="B251" s="9">
        <f>'الأستاذ العام'!B251</f>
        <v>31101000</v>
      </c>
      <c r="C251" s="9" t="str">
        <f>'الأستاذ العام'!C251</f>
        <v>رأس المال</v>
      </c>
      <c r="D251" s="19">
        <f>'الأستاذ العام'!D251</f>
        <v>0</v>
      </c>
      <c r="E251" s="19">
        <f>'الأستاذ العام'!E251</f>
        <v>0</v>
      </c>
      <c r="F251" s="19">
        <f>'الأستاذ العام'!AD251</f>
        <v>0</v>
      </c>
      <c r="G251" s="19">
        <f>'الأستاذ العام'!AE251</f>
        <v>0</v>
      </c>
      <c r="H251" s="19">
        <f t="shared" si="15"/>
        <v>0</v>
      </c>
      <c r="I251" s="19">
        <f t="shared" si="16"/>
        <v>0</v>
      </c>
      <c r="J251" s="19">
        <f t="shared" si="17"/>
        <v>0</v>
      </c>
      <c r="K251" s="19">
        <f t="shared" si="18"/>
        <v>0</v>
      </c>
      <c r="L251" s="22" t="str">
        <f t="shared" si="19"/>
        <v/>
      </c>
    </row>
    <row r="252" spans="1:12" x14ac:dyDescent="0.25">
      <c r="A252" s="9">
        <f>'الأستاذ العام'!A252</f>
        <v>5</v>
      </c>
      <c r="B252" s="9">
        <f>'الأستاذ العام'!B252</f>
        <v>31101001</v>
      </c>
      <c r="C252" s="9" t="str">
        <f>'الأستاذ العام'!C252</f>
        <v>رأس المال</v>
      </c>
      <c r="D252" s="19">
        <f>'الأستاذ العام'!D252</f>
        <v>0</v>
      </c>
      <c r="E252" s="19">
        <f>'الأستاذ العام'!E252</f>
        <v>0</v>
      </c>
      <c r="F252" s="19">
        <f>'الأستاذ العام'!AD252</f>
        <v>0</v>
      </c>
      <c r="G252" s="19">
        <f>'الأستاذ العام'!AE252</f>
        <v>0</v>
      </c>
      <c r="H252" s="19">
        <f t="shared" si="15"/>
        <v>0</v>
      </c>
      <c r="I252" s="19">
        <f t="shared" si="16"/>
        <v>0</v>
      </c>
      <c r="J252" s="19">
        <f t="shared" si="17"/>
        <v>0</v>
      </c>
      <c r="K252" s="19">
        <f t="shared" si="18"/>
        <v>0</v>
      </c>
      <c r="L252" s="22" t="str">
        <f t="shared" si="19"/>
        <v/>
      </c>
    </row>
    <row r="253" spans="1:12" x14ac:dyDescent="0.25">
      <c r="A253" s="9">
        <f>'الأستاذ العام'!A253</f>
        <v>2</v>
      </c>
      <c r="B253" s="9">
        <f>'الأستاذ العام'!B253</f>
        <v>32000000</v>
      </c>
      <c r="C253" s="9" t="str">
        <f>'الأستاذ العام'!C253</f>
        <v>جاري الشركاء</v>
      </c>
      <c r="D253" s="19">
        <f>'الأستاذ العام'!D253</f>
        <v>0</v>
      </c>
      <c r="E253" s="19">
        <f>'الأستاذ العام'!E253</f>
        <v>0</v>
      </c>
      <c r="F253" s="19">
        <f>'الأستاذ العام'!AD253</f>
        <v>0</v>
      </c>
      <c r="G253" s="19">
        <f>'الأستاذ العام'!AE253</f>
        <v>0</v>
      </c>
      <c r="H253" s="19">
        <f t="shared" si="15"/>
        <v>0</v>
      </c>
      <c r="I253" s="19">
        <f t="shared" si="16"/>
        <v>0</v>
      </c>
      <c r="J253" s="19">
        <f t="shared" si="17"/>
        <v>0</v>
      </c>
      <c r="K253" s="19">
        <f t="shared" si="18"/>
        <v>0</v>
      </c>
      <c r="L253" s="22" t="str">
        <f t="shared" si="19"/>
        <v/>
      </c>
    </row>
    <row r="254" spans="1:12" x14ac:dyDescent="0.25">
      <c r="A254" s="9">
        <f>'الأستاذ العام'!A254</f>
        <v>3</v>
      </c>
      <c r="B254" s="9">
        <f>'الأستاذ العام'!B254</f>
        <v>32100000</v>
      </c>
      <c r="C254" s="9" t="str">
        <f>'الأستاذ العام'!C254</f>
        <v>جاري الشركاء</v>
      </c>
      <c r="D254" s="19">
        <f>'الأستاذ العام'!D254</f>
        <v>0</v>
      </c>
      <c r="E254" s="19">
        <f>'الأستاذ العام'!E254</f>
        <v>0</v>
      </c>
      <c r="F254" s="19">
        <f>'الأستاذ العام'!AD254</f>
        <v>0</v>
      </c>
      <c r="G254" s="19">
        <f>'الأستاذ العام'!AE254</f>
        <v>0</v>
      </c>
      <c r="H254" s="19">
        <f t="shared" si="15"/>
        <v>0</v>
      </c>
      <c r="I254" s="19">
        <f t="shared" si="16"/>
        <v>0</v>
      </c>
      <c r="J254" s="19">
        <f t="shared" si="17"/>
        <v>0</v>
      </c>
      <c r="K254" s="19">
        <f t="shared" si="18"/>
        <v>0</v>
      </c>
      <c r="L254" s="22" t="str">
        <f t="shared" si="19"/>
        <v/>
      </c>
    </row>
    <row r="255" spans="1:12" x14ac:dyDescent="0.25">
      <c r="A255" s="9">
        <f>'الأستاذ العام'!A255</f>
        <v>4</v>
      </c>
      <c r="B255" s="9">
        <f>'الأستاذ العام'!B255</f>
        <v>32101000</v>
      </c>
      <c r="C255" s="9" t="str">
        <f>'الأستاذ العام'!C255</f>
        <v>جاري الشركاء</v>
      </c>
      <c r="D255" s="19">
        <f>'الأستاذ العام'!D255</f>
        <v>0</v>
      </c>
      <c r="E255" s="19">
        <f>'الأستاذ العام'!E255</f>
        <v>0</v>
      </c>
      <c r="F255" s="19">
        <f>'الأستاذ العام'!AD255</f>
        <v>0</v>
      </c>
      <c r="G255" s="19">
        <f>'الأستاذ العام'!AE255</f>
        <v>0</v>
      </c>
      <c r="H255" s="19">
        <f t="shared" si="15"/>
        <v>0</v>
      </c>
      <c r="I255" s="19">
        <f t="shared" si="16"/>
        <v>0</v>
      </c>
      <c r="J255" s="19">
        <f t="shared" si="17"/>
        <v>0</v>
      </c>
      <c r="K255" s="19">
        <f t="shared" si="18"/>
        <v>0</v>
      </c>
      <c r="L255" s="22" t="str">
        <f t="shared" si="19"/>
        <v/>
      </c>
    </row>
    <row r="256" spans="1:12" x14ac:dyDescent="0.25">
      <c r="A256" s="9">
        <f>'الأستاذ العام'!A256</f>
        <v>5</v>
      </c>
      <c r="B256" s="9">
        <f>'الأستاذ العام'!B256</f>
        <v>32101001</v>
      </c>
      <c r="C256" s="9" t="str">
        <f>'الأستاذ العام'!C256</f>
        <v>جاري الشركاء</v>
      </c>
      <c r="D256" s="19">
        <f>'الأستاذ العام'!D256</f>
        <v>0</v>
      </c>
      <c r="E256" s="19">
        <f>'الأستاذ العام'!E256</f>
        <v>0</v>
      </c>
      <c r="F256" s="19">
        <f>'الأستاذ العام'!AD256</f>
        <v>0</v>
      </c>
      <c r="G256" s="19">
        <f>'الأستاذ العام'!AE256</f>
        <v>0</v>
      </c>
      <c r="H256" s="19">
        <f t="shared" si="15"/>
        <v>0</v>
      </c>
      <c r="I256" s="19">
        <f t="shared" si="16"/>
        <v>0</v>
      </c>
      <c r="J256" s="19">
        <f t="shared" si="17"/>
        <v>0</v>
      </c>
      <c r="K256" s="19">
        <f t="shared" si="18"/>
        <v>0</v>
      </c>
      <c r="L256" s="22" t="str">
        <f t="shared" si="19"/>
        <v/>
      </c>
    </row>
    <row r="257" spans="1:12" x14ac:dyDescent="0.25">
      <c r="A257" s="9">
        <f>'الأستاذ العام'!A257</f>
        <v>5</v>
      </c>
      <c r="B257" s="9">
        <f>'الأستاذ العام'!B257</f>
        <v>32101002</v>
      </c>
      <c r="C257" s="9" t="str">
        <f>'الأستاذ العام'!C257</f>
        <v>جاري الشركاء</v>
      </c>
      <c r="D257" s="19">
        <f>'الأستاذ العام'!D257</f>
        <v>0</v>
      </c>
      <c r="E257" s="19">
        <f>'الأستاذ العام'!E257</f>
        <v>0</v>
      </c>
      <c r="F257" s="19">
        <f>'الأستاذ العام'!AD257</f>
        <v>0</v>
      </c>
      <c r="G257" s="19">
        <f>'الأستاذ العام'!AE257</f>
        <v>0</v>
      </c>
      <c r="H257" s="19">
        <f t="shared" si="15"/>
        <v>0</v>
      </c>
      <c r="I257" s="19">
        <f t="shared" si="16"/>
        <v>0</v>
      </c>
      <c r="J257" s="19">
        <f t="shared" si="17"/>
        <v>0</v>
      </c>
      <c r="K257" s="19">
        <f t="shared" si="18"/>
        <v>0</v>
      </c>
      <c r="L257" s="22" t="str">
        <f t="shared" si="19"/>
        <v/>
      </c>
    </row>
    <row r="258" spans="1:12" x14ac:dyDescent="0.25">
      <c r="A258" s="9">
        <f>'الأستاذ العام'!A258</f>
        <v>5</v>
      </c>
      <c r="B258" s="9">
        <f>'الأستاذ العام'!B258</f>
        <v>32101003</v>
      </c>
      <c r="C258" s="9" t="str">
        <f>'الأستاذ العام'!C258</f>
        <v>جاري الشركاء</v>
      </c>
      <c r="D258" s="19">
        <f>'الأستاذ العام'!D258</f>
        <v>0</v>
      </c>
      <c r="E258" s="19">
        <f>'الأستاذ العام'!E258</f>
        <v>0</v>
      </c>
      <c r="F258" s="19">
        <f>'الأستاذ العام'!AD258</f>
        <v>0</v>
      </c>
      <c r="G258" s="19">
        <f>'الأستاذ العام'!AE258</f>
        <v>0</v>
      </c>
      <c r="H258" s="19">
        <f t="shared" si="15"/>
        <v>0</v>
      </c>
      <c r="I258" s="19">
        <f t="shared" si="16"/>
        <v>0</v>
      </c>
      <c r="J258" s="19">
        <f t="shared" si="17"/>
        <v>0</v>
      </c>
      <c r="K258" s="19">
        <f t="shared" si="18"/>
        <v>0</v>
      </c>
      <c r="L258" s="22" t="str">
        <f t="shared" si="19"/>
        <v/>
      </c>
    </row>
    <row r="259" spans="1:12" x14ac:dyDescent="0.25">
      <c r="A259" s="9">
        <f>'الأستاذ العام'!A259</f>
        <v>5</v>
      </c>
      <c r="B259" s="9">
        <f>'الأستاذ العام'!B259</f>
        <v>32101004</v>
      </c>
      <c r="C259" s="9" t="str">
        <f>'الأستاذ العام'!C259</f>
        <v>جاري الشركاء</v>
      </c>
      <c r="D259" s="19">
        <f>'الأستاذ العام'!D259</f>
        <v>0</v>
      </c>
      <c r="E259" s="19">
        <f>'الأستاذ العام'!E259</f>
        <v>0</v>
      </c>
      <c r="F259" s="19">
        <f>'الأستاذ العام'!AD259</f>
        <v>0</v>
      </c>
      <c r="G259" s="19">
        <f>'الأستاذ العام'!AE259</f>
        <v>0</v>
      </c>
      <c r="H259" s="19">
        <f t="shared" si="15"/>
        <v>0</v>
      </c>
      <c r="I259" s="19">
        <f t="shared" si="16"/>
        <v>0</v>
      </c>
      <c r="J259" s="19">
        <f t="shared" si="17"/>
        <v>0</v>
      </c>
      <c r="K259" s="19">
        <f t="shared" si="18"/>
        <v>0</v>
      </c>
      <c r="L259" s="22" t="str">
        <f t="shared" si="19"/>
        <v/>
      </c>
    </row>
    <row r="260" spans="1:12" x14ac:dyDescent="0.25">
      <c r="A260" s="9">
        <f>'الأستاذ العام'!A260</f>
        <v>5</v>
      </c>
      <c r="B260" s="9">
        <f>'الأستاذ العام'!B260</f>
        <v>32101005</v>
      </c>
      <c r="C260" s="9" t="str">
        <f>'الأستاذ العام'!C260</f>
        <v>جاري الشركاء</v>
      </c>
      <c r="D260" s="19">
        <f>'الأستاذ العام'!D260</f>
        <v>0</v>
      </c>
      <c r="E260" s="19">
        <f>'الأستاذ العام'!E260</f>
        <v>0</v>
      </c>
      <c r="F260" s="19">
        <f>'الأستاذ العام'!AD260</f>
        <v>0</v>
      </c>
      <c r="G260" s="19">
        <f>'الأستاذ العام'!AE260</f>
        <v>0</v>
      </c>
      <c r="H260" s="19">
        <f t="shared" si="15"/>
        <v>0</v>
      </c>
      <c r="I260" s="19">
        <f t="shared" si="16"/>
        <v>0</v>
      </c>
      <c r="J260" s="19">
        <f t="shared" si="17"/>
        <v>0</v>
      </c>
      <c r="K260" s="19">
        <f t="shared" si="18"/>
        <v>0</v>
      </c>
      <c r="L260" s="22" t="str">
        <f t="shared" si="19"/>
        <v/>
      </c>
    </row>
    <row r="261" spans="1:12" x14ac:dyDescent="0.25">
      <c r="A261" s="9">
        <f>'الأستاذ العام'!A261</f>
        <v>2</v>
      </c>
      <c r="B261" s="9">
        <f>'الأستاذ العام'!B261</f>
        <v>33000000</v>
      </c>
      <c r="C261" s="9" t="str">
        <f>'الأستاذ العام'!C261</f>
        <v>الأرباح المرحلة</v>
      </c>
      <c r="D261" s="19">
        <f>'الأستاذ العام'!D261</f>
        <v>0</v>
      </c>
      <c r="E261" s="19">
        <f>'الأستاذ العام'!E261</f>
        <v>0</v>
      </c>
      <c r="F261" s="19">
        <f>'الأستاذ العام'!AD261</f>
        <v>0</v>
      </c>
      <c r="G261" s="19">
        <f>'الأستاذ العام'!AE261</f>
        <v>0</v>
      </c>
      <c r="H261" s="19">
        <f t="shared" ref="H261:H324" si="20">D261+F261</f>
        <v>0</v>
      </c>
      <c r="I261" s="19">
        <f t="shared" ref="I261:I324" si="21">E261+G261</f>
        <v>0</v>
      </c>
      <c r="J261" s="19">
        <f t="shared" ref="J261:J324" si="22">IF(H261&gt;I261,H261-I261,0)</f>
        <v>0</v>
      </c>
      <c r="K261" s="19">
        <f t="shared" ref="K261:K324" si="23">IF(I261&gt;H261,I261-H261,0)</f>
        <v>0</v>
      </c>
      <c r="L261" s="22" t="str">
        <f t="shared" ref="L261:L324" si="24">IF(J261+K261&gt;0,TRUE,"")</f>
        <v/>
      </c>
    </row>
    <row r="262" spans="1:12" x14ac:dyDescent="0.25">
      <c r="A262" s="9">
        <f>'الأستاذ العام'!A262</f>
        <v>3</v>
      </c>
      <c r="B262" s="9">
        <f>'الأستاذ العام'!B262</f>
        <v>33100000</v>
      </c>
      <c r="C262" s="9" t="str">
        <f>'الأستاذ العام'!C262</f>
        <v>الأرباح المرحلة</v>
      </c>
      <c r="D262" s="19">
        <f>'الأستاذ العام'!D262</f>
        <v>0</v>
      </c>
      <c r="E262" s="19">
        <f>'الأستاذ العام'!E262</f>
        <v>0</v>
      </c>
      <c r="F262" s="19">
        <f>'الأستاذ العام'!AD262</f>
        <v>0</v>
      </c>
      <c r="G262" s="19">
        <f>'الأستاذ العام'!AE262</f>
        <v>0</v>
      </c>
      <c r="H262" s="19">
        <f t="shared" si="20"/>
        <v>0</v>
      </c>
      <c r="I262" s="19">
        <f t="shared" si="21"/>
        <v>0</v>
      </c>
      <c r="J262" s="19">
        <f t="shared" si="22"/>
        <v>0</v>
      </c>
      <c r="K262" s="19">
        <f t="shared" si="23"/>
        <v>0</v>
      </c>
      <c r="L262" s="22" t="str">
        <f t="shared" si="24"/>
        <v/>
      </c>
    </row>
    <row r="263" spans="1:12" x14ac:dyDescent="0.25">
      <c r="A263" s="9">
        <f>'الأستاذ العام'!A263</f>
        <v>4</v>
      </c>
      <c r="B263" s="9">
        <f>'الأستاذ العام'!B263</f>
        <v>33101000</v>
      </c>
      <c r="C263" s="9" t="str">
        <f>'الأستاذ العام'!C263</f>
        <v>الأرباح المرحلة</v>
      </c>
      <c r="D263" s="19">
        <f>'الأستاذ العام'!D263</f>
        <v>0</v>
      </c>
      <c r="E263" s="19">
        <f>'الأستاذ العام'!E263</f>
        <v>0</v>
      </c>
      <c r="F263" s="19">
        <f>'الأستاذ العام'!AD263</f>
        <v>0</v>
      </c>
      <c r="G263" s="19">
        <f>'الأستاذ العام'!AE263</f>
        <v>0</v>
      </c>
      <c r="H263" s="19">
        <f t="shared" si="20"/>
        <v>0</v>
      </c>
      <c r="I263" s="19">
        <f t="shared" si="21"/>
        <v>0</v>
      </c>
      <c r="J263" s="19">
        <f t="shared" si="22"/>
        <v>0</v>
      </c>
      <c r="K263" s="19">
        <f t="shared" si="23"/>
        <v>0</v>
      </c>
      <c r="L263" s="22" t="str">
        <f t="shared" si="24"/>
        <v/>
      </c>
    </row>
    <row r="264" spans="1:12" x14ac:dyDescent="0.25">
      <c r="A264" s="9">
        <f>'الأستاذ العام'!A264</f>
        <v>5</v>
      </c>
      <c r="B264" s="9">
        <f>'الأستاذ العام'!B264</f>
        <v>33101001</v>
      </c>
      <c r="C264" s="9" t="str">
        <f>'الأستاذ العام'!C264</f>
        <v>الأرباح المرحلة</v>
      </c>
      <c r="D264" s="19">
        <f>'الأستاذ العام'!D264</f>
        <v>0</v>
      </c>
      <c r="E264" s="19">
        <f>'الأستاذ العام'!E264</f>
        <v>0</v>
      </c>
      <c r="F264" s="19">
        <f>'الأستاذ العام'!AD264</f>
        <v>0</v>
      </c>
      <c r="G264" s="19">
        <f>'الأستاذ العام'!AE264</f>
        <v>0</v>
      </c>
      <c r="H264" s="19">
        <f t="shared" si="20"/>
        <v>0</v>
      </c>
      <c r="I264" s="19">
        <f t="shared" si="21"/>
        <v>0</v>
      </c>
      <c r="J264" s="19">
        <f t="shared" si="22"/>
        <v>0</v>
      </c>
      <c r="K264" s="19">
        <f t="shared" si="23"/>
        <v>0</v>
      </c>
      <c r="L264" s="22" t="str">
        <f t="shared" si="24"/>
        <v/>
      </c>
    </row>
    <row r="265" spans="1:12" x14ac:dyDescent="0.25">
      <c r="A265" s="9">
        <f>'الأستاذ العام'!A265</f>
        <v>2</v>
      </c>
      <c r="B265" s="9">
        <f>'الأستاذ العام'!B265</f>
        <v>34000000</v>
      </c>
      <c r="C265" s="9" t="str">
        <f>'الأستاذ العام'!C265</f>
        <v>أرباح سنوات سابقة</v>
      </c>
      <c r="D265" s="19">
        <f>'الأستاذ العام'!D265</f>
        <v>0</v>
      </c>
      <c r="E265" s="19">
        <f>'الأستاذ العام'!E265</f>
        <v>0</v>
      </c>
      <c r="F265" s="19">
        <f>'الأستاذ العام'!AD265</f>
        <v>0</v>
      </c>
      <c r="G265" s="19">
        <f>'الأستاذ العام'!AE265</f>
        <v>0</v>
      </c>
      <c r="H265" s="19">
        <f t="shared" si="20"/>
        <v>0</v>
      </c>
      <c r="I265" s="19">
        <f t="shared" si="21"/>
        <v>0</v>
      </c>
      <c r="J265" s="19">
        <f t="shared" si="22"/>
        <v>0</v>
      </c>
      <c r="K265" s="19">
        <f t="shared" si="23"/>
        <v>0</v>
      </c>
      <c r="L265" s="22" t="str">
        <f t="shared" si="24"/>
        <v/>
      </c>
    </row>
    <row r="266" spans="1:12" x14ac:dyDescent="0.25">
      <c r="A266" s="9">
        <f>'الأستاذ العام'!A266</f>
        <v>3</v>
      </c>
      <c r="B266" s="9">
        <f>'الأستاذ العام'!B266</f>
        <v>34100000</v>
      </c>
      <c r="C266" s="9" t="str">
        <f>'الأستاذ العام'!C266</f>
        <v>أرباح سنوات سابقة</v>
      </c>
      <c r="D266" s="19">
        <f>'الأستاذ العام'!D266</f>
        <v>0</v>
      </c>
      <c r="E266" s="19">
        <f>'الأستاذ العام'!E266</f>
        <v>0</v>
      </c>
      <c r="F266" s="19">
        <f>'الأستاذ العام'!AD266</f>
        <v>0</v>
      </c>
      <c r="G266" s="19">
        <f>'الأستاذ العام'!AE266</f>
        <v>0</v>
      </c>
      <c r="H266" s="19">
        <f t="shared" si="20"/>
        <v>0</v>
      </c>
      <c r="I266" s="19">
        <f t="shared" si="21"/>
        <v>0</v>
      </c>
      <c r="J266" s="19">
        <f t="shared" si="22"/>
        <v>0</v>
      </c>
      <c r="K266" s="19">
        <f t="shared" si="23"/>
        <v>0</v>
      </c>
      <c r="L266" s="22" t="str">
        <f t="shared" si="24"/>
        <v/>
      </c>
    </row>
    <row r="267" spans="1:12" x14ac:dyDescent="0.25">
      <c r="A267" s="9">
        <f>'الأستاذ العام'!A267</f>
        <v>4</v>
      </c>
      <c r="B267" s="9">
        <f>'الأستاذ العام'!B267</f>
        <v>34101000</v>
      </c>
      <c r="C267" s="9" t="str">
        <f>'الأستاذ العام'!C267</f>
        <v>أرباح سنوات سابقة</v>
      </c>
      <c r="D267" s="19">
        <f>'الأستاذ العام'!D267</f>
        <v>0</v>
      </c>
      <c r="E267" s="19">
        <f>'الأستاذ العام'!E267</f>
        <v>0</v>
      </c>
      <c r="F267" s="19">
        <f>'الأستاذ العام'!AD267</f>
        <v>0</v>
      </c>
      <c r="G267" s="19">
        <f>'الأستاذ العام'!AE267</f>
        <v>0</v>
      </c>
      <c r="H267" s="19">
        <f t="shared" si="20"/>
        <v>0</v>
      </c>
      <c r="I267" s="19">
        <f t="shared" si="21"/>
        <v>0</v>
      </c>
      <c r="J267" s="19">
        <f t="shared" si="22"/>
        <v>0</v>
      </c>
      <c r="K267" s="19">
        <f t="shared" si="23"/>
        <v>0</v>
      </c>
      <c r="L267" s="22" t="str">
        <f t="shared" si="24"/>
        <v/>
      </c>
    </row>
    <row r="268" spans="1:12" x14ac:dyDescent="0.25">
      <c r="A268" s="9">
        <f>'الأستاذ العام'!A268</f>
        <v>5</v>
      </c>
      <c r="B268" s="9">
        <f>'الأستاذ العام'!B268</f>
        <v>34101001</v>
      </c>
      <c r="C268" s="9" t="str">
        <f>'الأستاذ العام'!C268</f>
        <v>أرباح سنوات سابقة</v>
      </c>
      <c r="D268" s="19">
        <f>'الأستاذ العام'!D268</f>
        <v>0</v>
      </c>
      <c r="E268" s="19">
        <f>'الأستاذ العام'!E268</f>
        <v>0</v>
      </c>
      <c r="F268" s="19">
        <f>'الأستاذ العام'!AD268</f>
        <v>0</v>
      </c>
      <c r="G268" s="19">
        <f>'الأستاذ العام'!AE268</f>
        <v>0</v>
      </c>
      <c r="H268" s="19">
        <f t="shared" si="20"/>
        <v>0</v>
      </c>
      <c r="I268" s="19">
        <f t="shared" si="21"/>
        <v>0</v>
      </c>
      <c r="J268" s="19">
        <f t="shared" si="22"/>
        <v>0</v>
      </c>
      <c r="K268" s="19">
        <f t="shared" si="23"/>
        <v>0</v>
      </c>
      <c r="L268" s="22" t="str">
        <f t="shared" si="24"/>
        <v/>
      </c>
    </row>
    <row r="269" spans="1:12" x14ac:dyDescent="0.25">
      <c r="A269" s="9">
        <f>'الأستاذ العام'!A269</f>
        <v>2</v>
      </c>
      <c r="B269" s="9">
        <f>'الأستاذ العام'!B269</f>
        <v>35000000</v>
      </c>
      <c r="C269" s="9" t="str">
        <f>'الأستاذ العام'!C269</f>
        <v>الإحتياطي</v>
      </c>
      <c r="D269" s="19">
        <f>'الأستاذ العام'!D269</f>
        <v>0</v>
      </c>
      <c r="E269" s="19">
        <f>'الأستاذ العام'!E269</f>
        <v>0</v>
      </c>
      <c r="F269" s="19">
        <f>'الأستاذ العام'!AD269</f>
        <v>0</v>
      </c>
      <c r="G269" s="19">
        <f>'الأستاذ العام'!AE269</f>
        <v>0</v>
      </c>
      <c r="H269" s="19">
        <f t="shared" si="20"/>
        <v>0</v>
      </c>
      <c r="I269" s="19">
        <f t="shared" si="21"/>
        <v>0</v>
      </c>
      <c r="J269" s="19">
        <f t="shared" si="22"/>
        <v>0</v>
      </c>
      <c r="K269" s="19">
        <f t="shared" si="23"/>
        <v>0</v>
      </c>
      <c r="L269" s="22" t="str">
        <f t="shared" si="24"/>
        <v/>
      </c>
    </row>
    <row r="270" spans="1:12" x14ac:dyDescent="0.25">
      <c r="A270" s="9">
        <f>'الأستاذ العام'!A270</f>
        <v>3</v>
      </c>
      <c r="B270" s="9">
        <f>'الأستاذ العام'!B270</f>
        <v>35100000</v>
      </c>
      <c r="C270" s="9" t="str">
        <f>'الأستاذ العام'!C270</f>
        <v>الإحتياطي</v>
      </c>
      <c r="D270" s="19">
        <f>'الأستاذ العام'!D270</f>
        <v>0</v>
      </c>
      <c r="E270" s="19">
        <f>'الأستاذ العام'!E270</f>
        <v>0</v>
      </c>
      <c r="F270" s="19">
        <f>'الأستاذ العام'!AD270</f>
        <v>0</v>
      </c>
      <c r="G270" s="19">
        <f>'الأستاذ العام'!AE270</f>
        <v>0</v>
      </c>
      <c r="H270" s="19">
        <f t="shared" si="20"/>
        <v>0</v>
      </c>
      <c r="I270" s="19">
        <f t="shared" si="21"/>
        <v>0</v>
      </c>
      <c r="J270" s="19">
        <f t="shared" si="22"/>
        <v>0</v>
      </c>
      <c r="K270" s="19">
        <f t="shared" si="23"/>
        <v>0</v>
      </c>
      <c r="L270" s="22" t="str">
        <f t="shared" si="24"/>
        <v/>
      </c>
    </row>
    <row r="271" spans="1:12" x14ac:dyDescent="0.25">
      <c r="A271" s="9">
        <f>'الأستاذ العام'!A271</f>
        <v>4</v>
      </c>
      <c r="B271" s="9">
        <f>'الأستاذ العام'!B271</f>
        <v>35101000</v>
      </c>
      <c r="C271" s="9" t="str">
        <f>'الأستاذ العام'!C271</f>
        <v>الإحتياطي</v>
      </c>
      <c r="D271" s="19">
        <f>'الأستاذ العام'!D271</f>
        <v>0</v>
      </c>
      <c r="E271" s="19">
        <f>'الأستاذ العام'!E271</f>
        <v>0</v>
      </c>
      <c r="F271" s="19">
        <f>'الأستاذ العام'!AD271</f>
        <v>0</v>
      </c>
      <c r="G271" s="19">
        <f>'الأستاذ العام'!AE271</f>
        <v>0</v>
      </c>
      <c r="H271" s="19">
        <f t="shared" si="20"/>
        <v>0</v>
      </c>
      <c r="I271" s="19">
        <f t="shared" si="21"/>
        <v>0</v>
      </c>
      <c r="J271" s="19">
        <f t="shared" si="22"/>
        <v>0</v>
      </c>
      <c r="K271" s="19">
        <f t="shared" si="23"/>
        <v>0</v>
      </c>
      <c r="L271" s="22" t="str">
        <f t="shared" si="24"/>
        <v/>
      </c>
    </row>
    <row r="272" spans="1:12" x14ac:dyDescent="0.25">
      <c r="A272" s="9">
        <f>'الأستاذ العام'!A272</f>
        <v>5</v>
      </c>
      <c r="B272" s="9">
        <f>'الأستاذ العام'!B272</f>
        <v>35101001</v>
      </c>
      <c r="C272" s="9" t="str">
        <f>'الأستاذ العام'!C272</f>
        <v>الإحتياطي القانوني</v>
      </c>
      <c r="D272" s="19">
        <f>'الأستاذ العام'!D272</f>
        <v>0</v>
      </c>
      <c r="E272" s="19">
        <f>'الأستاذ العام'!E272</f>
        <v>0</v>
      </c>
      <c r="F272" s="19">
        <f>'الأستاذ العام'!AD272</f>
        <v>0</v>
      </c>
      <c r="G272" s="19">
        <f>'الأستاذ العام'!AE272</f>
        <v>0</v>
      </c>
      <c r="H272" s="19">
        <f t="shared" si="20"/>
        <v>0</v>
      </c>
      <c r="I272" s="19">
        <f t="shared" si="21"/>
        <v>0</v>
      </c>
      <c r="J272" s="19">
        <f t="shared" si="22"/>
        <v>0</v>
      </c>
      <c r="K272" s="19">
        <f t="shared" si="23"/>
        <v>0</v>
      </c>
      <c r="L272" s="22" t="str">
        <f t="shared" si="24"/>
        <v/>
      </c>
    </row>
    <row r="273" spans="1:12" x14ac:dyDescent="0.25">
      <c r="A273" s="9">
        <f>'الأستاذ العام'!A273</f>
        <v>5</v>
      </c>
      <c r="B273" s="9">
        <f>'الأستاذ العام'!B273</f>
        <v>35101002</v>
      </c>
      <c r="C273" s="9" t="str">
        <f>'الأستاذ العام'!C273</f>
        <v xml:space="preserve">الإحتياطي العام </v>
      </c>
      <c r="D273" s="19">
        <f>'الأستاذ العام'!D273</f>
        <v>0</v>
      </c>
      <c r="E273" s="19">
        <f>'الأستاذ العام'!E273</f>
        <v>0</v>
      </c>
      <c r="F273" s="19">
        <f>'الأستاذ العام'!AD273</f>
        <v>0</v>
      </c>
      <c r="G273" s="19">
        <f>'الأستاذ العام'!AE273</f>
        <v>0</v>
      </c>
      <c r="H273" s="19">
        <f t="shared" si="20"/>
        <v>0</v>
      </c>
      <c r="I273" s="19">
        <f t="shared" si="21"/>
        <v>0</v>
      </c>
      <c r="J273" s="19">
        <f t="shared" si="22"/>
        <v>0</v>
      </c>
      <c r="K273" s="19">
        <f t="shared" si="23"/>
        <v>0</v>
      </c>
      <c r="L273" s="22" t="str">
        <f t="shared" si="24"/>
        <v/>
      </c>
    </row>
    <row r="274" spans="1:12" x14ac:dyDescent="0.25">
      <c r="A274" s="9">
        <f>'الأستاذ العام'!A274</f>
        <v>1</v>
      </c>
      <c r="B274" s="9">
        <f>'الأستاذ العام'!B274</f>
        <v>40000000</v>
      </c>
      <c r="C274" s="9" t="str">
        <f>'الأستاذ العام'!C274</f>
        <v>الإيرادات</v>
      </c>
      <c r="D274" s="19">
        <f>'الأستاذ العام'!D274</f>
        <v>0</v>
      </c>
      <c r="E274" s="19">
        <f>'الأستاذ العام'!E274</f>
        <v>0</v>
      </c>
      <c r="F274" s="19">
        <f>'الأستاذ العام'!AD274</f>
        <v>0</v>
      </c>
      <c r="G274" s="19">
        <f>'الأستاذ العام'!AE274</f>
        <v>0</v>
      </c>
      <c r="H274" s="19">
        <f t="shared" si="20"/>
        <v>0</v>
      </c>
      <c r="I274" s="19">
        <f t="shared" si="21"/>
        <v>0</v>
      </c>
      <c r="J274" s="19">
        <f t="shared" si="22"/>
        <v>0</v>
      </c>
      <c r="K274" s="19">
        <f t="shared" si="23"/>
        <v>0</v>
      </c>
      <c r="L274" s="22" t="str">
        <f t="shared" si="24"/>
        <v/>
      </c>
    </row>
    <row r="275" spans="1:12" x14ac:dyDescent="0.25">
      <c r="A275" s="9">
        <f>'الأستاذ العام'!A275</f>
        <v>2</v>
      </c>
      <c r="B275" s="9">
        <f>'الأستاذ العام'!B275</f>
        <v>41000000</v>
      </c>
      <c r="C275" s="9" t="str">
        <f>'الأستاذ العام'!C275</f>
        <v>إيرادات المشاريع</v>
      </c>
      <c r="D275" s="19">
        <f>'الأستاذ العام'!D275</f>
        <v>0</v>
      </c>
      <c r="E275" s="19">
        <f>'الأستاذ العام'!E275</f>
        <v>0</v>
      </c>
      <c r="F275" s="19">
        <f>'الأستاذ العام'!AD275</f>
        <v>0</v>
      </c>
      <c r="G275" s="19">
        <f>'الأستاذ العام'!AE275</f>
        <v>0</v>
      </c>
      <c r="H275" s="19">
        <f t="shared" si="20"/>
        <v>0</v>
      </c>
      <c r="I275" s="19">
        <f t="shared" si="21"/>
        <v>0</v>
      </c>
      <c r="J275" s="19">
        <f t="shared" si="22"/>
        <v>0</v>
      </c>
      <c r="K275" s="19">
        <f t="shared" si="23"/>
        <v>0</v>
      </c>
      <c r="L275" s="22" t="str">
        <f t="shared" si="24"/>
        <v/>
      </c>
    </row>
    <row r="276" spans="1:12" x14ac:dyDescent="0.25">
      <c r="A276" s="9">
        <f>'الأستاذ العام'!A276</f>
        <v>3</v>
      </c>
      <c r="B276" s="9">
        <f>'الأستاذ العام'!B276</f>
        <v>41100000</v>
      </c>
      <c r="C276" s="9" t="str">
        <f>'الأستاذ العام'!C276</f>
        <v>إيرادات المشاريع</v>
      </c>
      <c r="D276" s="19">
        <f>'الأستاذ العام'!D276</f>
        <v>0</v>
      </c>
      <c r="E276" s="19">
        <f>'الأستاذ العام'!E276</f>
        <v>0</v>
      </c>
      <c r="F276" s="19">
        <f>'الأستاذ العام'!AD276</f>
        <v>0</v>
      </c>
      <c r="G276" s="19">
        <f>'الأستاذ العام'!AE276</f>
        <v>0</v>
      </c>
      <c r="H276" s="19">
        <f t="shared" si="20"/>
        <v>0</v>
      </c>
      <c r="I276" s="19">
        <f t="shared" si="21"/>
        <v>0</v>
      </c>
      <c r="J276" s="19">
        <f t="shared" si="22"/>
        <v>0</v>
      </c>
      <c r="K276" s="19">
        <f t="shared" si="23"/>
        <v>0</v>
      </c>
      <c r="L276" s="22" t="str">
        <f t="shared" si="24"/>
        <v/>
      </c>
    </row>
    <row r="277" spans="1:12" x14ac:dyDescent="0.25">
      <c r="A277" s="9">
        <f>'الأستاذ العام'!A277</f>
        <v>4</v>
      </c>
      <c r="B277" s="9">
        <f>'الأستاذ العام'!B277</f>
        <v>41101000</v>
      </c>
      <c r="C277" s="9" t="str">
        <f>'الأستاذ العام'!C277</f>
        <v>إيرادات المشاريع</v>
      </c>
      <c r="D277" s="19">
        <f>'الأستاذ العام'!D277</f>
        <v>0</v>
      </c>
      <c r="E277" s="19">
        <f>'الأستاذ العام'!E277</f>
        <v>0</v>
      </c>
      <c r="F277" s="19">
        <f>'الأستاذ العام'!AD277</f>
        <v>0</v>
      </c>
      <c r="G277" s="19">
        <f>'الأستاذ العام'!AE277</f>
        <v>0</v>
      </c>
      <c r="H277" s="19">
        <f t="shared" si="20"/>
        <v>0</v>
      </c>
      <c r="I277" s="19">
        <f t="shared" si="21"/>
        <v>0</v>
      </c>
      <c r="J277" s="19">
        <f t="shared" si="22"/>
        <v>0</v>
      </c>
      <c r="K277" s="19">
        <f t="shared" si="23"/>
        <v>0</v>
      </c>
      <c r="L277" s="22" t="str">
        <f t="shared" si="24"/>
        <v/>
      </c>
    </row>
    <row r="278" spans="1:12" x14ac:dyDescent="0.25">
      <c r="A278" s="9">
        <f>'الأستاذ العام'!A278</f>
        <v>5</v>
      </c>
      <c r="B278" s="9">
        <f>'الأستاذ العام'!B278</f>
        <v>41101001</v>
      </c>
      <c r="C278" s="9" t="str">
        <f>'الأستاذ العام'!C278</f>
        <v>إيرادات مشروع - ............</v>
      </c>
      <c r="D278" s="19">
        <f>'الأستاذ العام'!D278</f>
        <v>0</v>
      </c>
      <c r="E278" s="19">
        <f>'الأستاذ العام'!E278</f>
        <v>0</v>
      </c>
      <c r="F278" s="19">
        <f>'الأستاذ العام'!AD278</f>
        <v>0</v>
      </c>
      <c r="G278" s="19">
        <f>'الأستاذ العام'!AE278</f>
        <v>0</v>
      </c>
      <c r="H278" s="19">
        <f t="shared" si="20"/>
        <v>0</v>
      </c>
      <c r="I278" s="19">
        <f t="shared" si="21"/>
        <v>0</v>
      </c>
      <c r="J278" s="19">
        <f t="shared" si="22"/>
        <v>0</v>
      </c>
      <c r="K278" s="19">
        <f t="shared" si="23"/>
        <v>0</v>
      </c>
      <c r="L278" s="22" t="str">
        <f t="shared" si="24"/>
        <v/>
      </c>
    </row>
    <row r="279" spans="1:12" x14ac:dyDescent="0.25">
      <c r="A279" s="9">
        <f>'الأستاذ العام'!A279</f>
        <v>5</v>
      </c>
      <c r="B279" s="9">
        <f>'الأستاذ العام'!B279</f>
        <v>41101002</v>
      </c>
      <c r="C279" s="9" t="str">
        <f>'الأستاذ العام'!C279</f>
        <v>إيرادات مشروع - ............</v>
      </c>
      <c r="D279" s="19">
        <f>'الأستاذ العام'!D279</f>
        <v>0</v>
      </c>
      <c r="E279" s="19">
        <f>'الأستاذ العام'!E279</f>
        <v>0</v>
      </c>
      <c r="F279" s="19">
        <f>'الأستاذ العام'!AD279</f>
        <v>0</v>
      </c>
      <c r="G279" s="19">
        <f>'الأستاذ العام'!AE279</f>
        <v>0</v>
      </c>
      <c r="H279" s="19">
        <f t="shared" si="20"/>
        <v>0</v>
      </c>
      <c r="I279" s="19">
        <f t="shared" si="21"/>
        <v>0</v>
      </c>
      <c r="J279" s="19">
        <f t="shared" si="22"/>
        <v>0</v>
      </c>
      <c r="K279" s="19">
        <f t="shared" si="23"/>
        <v>0</v>
      </c>
      <c r="L279" s="22" t="str">
        <f t="shared" si="24"/>
        <v/>
      </c>
    </row>
    <row r="280" spans="1:12" x14ac:dyDescent="0.25">
      <c r="A280" s="9">
        <f>'الأستاذ العام'!A280</f>
        <v>5</v>
      </c>
      <c r="B280" s="9">
        <f>'الأستاذ العام'!B280</f>
        <v>41101003</v>
      </c>
      <c r="C280" s="9" t="str">
        <f>'الأستاذ العام'!C280</f>
        <v>إيرادات مشروع - ............</v>
      </c>
      <c r="D280" s="19">
        <f>'الأستاذ العام'!D280</f>
        <v>0</v>
      </c>
      <c r="E280" s="19">
        <f>'الأستاذ العام'!E280</f>
        <v>0</v>
      </c>
      <c r="F280" s="19">
        <f>'الأستاذ العام'!AD280</f>
        <v>0</v>
      </c>
      <c r="G280" s="19">
        <f>'الأستاذ العام'!AE280</f>
        <v>0</v>
      </c>
      <c r="H280" s="19">
        <f t="shared" si="20"/>
        <v>0</v>
      </c>
      <c r="I280" s="19">
        <f t="shared" si="21"/>
        <v>0</v>
      </c>
      <c r="J280" s="19">
        <f t="shared" si="22"/>
        <v>0</v>
      </c>
      <c r="K280" s="19">
        <f t="shared" si="23"/>
        <v>0</v>
      </c>
      <c r="L280" s="22" t="str">
        <f t="shared" si="24"/>
        <v/>
      </c>
    </row>
    <row r="281" spans="1:12" x14ac:dyDescent="0.25">
      <c r="A281" s="9">
        <f>'الأستاذ العام'!A281</f>
        <v>5</v>
      </c>
      <c r="B281" s="9">
        <f>'الأستاذ العام'!B281</f>
        <v>41101004</v>
      </c>
      <c r="C281" s="9" t="str">
        <f>'الأستاذ العام'!C281</f>
        <v>إيرادات مشروع - ............</v>
      </c>
      <c r="D281" s="19">
        <f>'الأستاذ العام'!D281</f>
        <v>0</v>
      </c>
      <c r="E281" s="19">
        <f>'الأستاذ العام'!E281</f>
        <v>0</v>
      </c>
      <c r="F281" s="19">
        <f>'الأستاذ العام'!AD281</f>
        <v>0</v>
      </c>
      <c r="G281" s="19">
        <f>'الأستاذ العام'!AE281</f>
        <v>0</v>
      </c>
      <c r="H281" s="19">
        <f t="shared" si="20"/>
        <v>0</v>
      </c>
      <c r="I281" s="19">
        <f t="shared" si="21"/>
        <v>0</v>
      </c>
      <c r="J281" s="19">
        <f t="shared" si="22"/>
        <v>0</v>
      </c>
      <c r="K281" s="19">
        <f t="shared" si="23"/>
        <v>0</v>
      </c>
      <c r="L281" s="22" t="str">
        <f t="shared" si="24"/>
        <v/>
      </c>
    </row>
    <row r="282" spans="1:12" x14ac:dyDescent="0.25">
      <c r="A282" s="9">
        <f>'الأستاذ العام'!A282</f>
        <v>2</v>
      </c>
      <c r="B282" s="9">
        <f>'الأستاذ العام'!B282</f>
        <v>42000000</v>
      </c>
      <c r="C282" s="9" t="str">
        <f>'الأستاذ العام'!C282</f>
        <v>إيرادات أخرى</v>
      </c>
      <c r="D282" s="19">
        <f>'الأستاذ العام'!D282</f>
        <v>0</v>
      </c>
      <c r="E282" s="19">
        <f>'الأستاذ العام'!E282</f>
        <v>0</v>
      </c>
      <c r="F282" s="19">
        <f>'الأستاذ العام'!AD282</f>
        <v>0</v>
      </c>
      <c r="G282" s="19">
        <f>'الأستاذ العام'!AE282</f>
        <v>0</v>
      </c>
      <c r="H282" s="19">
        <f t="shared" si="20"/>
        <v>0</v>
      </c>
      <c r="I282" s="19">
        <f t="shared" si="21"/>
        <v>0</v>
      </c>
      <c r="J282" s="19">
        <f t="shared" si="22"/>
        <v>0</v>
      </c>
      <c r="K282" s="19">
        <f t="shared" si="23"/>
        <v>0</v>
      </c>
      <c r="L282" s="22" t="str">
        <f t="shared" si="24"/>
        <v/>
      </c>
    </row>
    <row r="283" spans="1:12" x14ac:dyDescent="0.25">
      <c r="A283" s="9">
        <f>'الأستاذ العام'!A283</f>
        <v>3</v>
      </c>
      <c r="B283" s="9">
        <f>'الأستاذ العام'!B283</f>
        <v>42100000</v>
      </c>
      <c r="C283" s="9" t="str">
        <f>'الأستاذ العام'!C283</f>
        <v>ارباح بيع اصول ثابتة</v>
      </c>
      <c r="D283" s="19">
        <f>'الأستاذ العام'!D283</f>
        <v>0</v>
      </c>
      <c r="E283" s="19">
        <f>'الأستاذ العام'!E283</f>
        <v>0</v>
      </c>
      <c r="F283" s="19">
        <f>'الأستاذ العام'!AD283</f>
        <v>0</v>
      </c>
      <c r="G283" s="19">
        <f>'الأستاذ العام'!AE283</f>
        <v>0</v>
      </c>
      <c r="H283" s="19">
        <f t="shared" si="20"/>
        <v>0</v>
      </c>
      <c r="I283" s="19">
        <f t="shared" si="21"/>
        <v>0</v>
      </c>
      <c r="J283" s="19">
        <f t="shared" si="22"/>
        <v>0</v>
      </c>
      <c r="K283" s="19">
        <f t="shared" si="23"/>
        <v>0</v>
      </c>
      <c r="L283" s="22" t="str">
        <f t="shared" si="24"/>
        <v/>
      </c>
    </row>
    <row r="284" spans="1:12" x14ac:dyDescent="0.25">
      <c r="A284" s="9">
        <f>'الأستاذ العام'!A284</f>
        <v>4</v>
      </c>
      <c r="B284" s="9">
        <f>'الأستاذ العام'!B284</f>
        <v>42101000</v>
      </c>
      <c r="C284" s="9" t="str">
        <f>'الأستاذ العام'!C284</f>
        <v>ارباح بيع اصول ثابتة</v>
      </c>
      <c r="D284" s="19">
        <f>'الأستاذ العام'!D284</f>
        <v>0</v>
      </c>
      <c r="E284" s="19">
        <f>'الأستاذ العام'!E284</f>
        <v>0</v>
      </c>
      <c r="F284" s="19">
        <f>'الأستاذ العام'!AD284</f>
        <v>0</v>
      </c>
      <c r="G284" s="19">
        <f>'الأستاذ العام'!AE284</f>
        <v>0</v>
      </c>
      <c r="H284" s="19">
        <f t="shared" si="20"/>
        <v>0</v>
      </c>
      <c r="I284" s="19">
        <f t="shared" si="21"/>
        <v>0</v>
      </c>
      <c r="J284" s="19">
        <f t="shared" si="22"/>
        <v>0</v>
      </c>
      <c r="K284" s="19">
        <f t="shared" si="23"/>
        <v>0</v>
      </c>
      <c r="L284" s="22" t="str">
        <f t="shared" si="24"/>
        <v/>
      </c>
    </row>
    <row r="285" spans="1:12" x14ac:dyDescent="0.25">
      <c r="A285" s="9">
        <f>'الأستاذ العام'!A285</f>
        <v>5</v>
      </c>
      <c r="B285" s="9">
        <f>'الأستاذ العام'!B285</f>
        <v>42101001</v>
      </c>
      <c r="C285" s="9" t="str">
        <f>'الأستاذ العام'!C285</f>
        <v>ارباح بيع اصول ثابتة</v>
      </c>
      <c r="D285" s="19">
        <f>'الأستاذ العام'!D285</f>
        <v>0</v>
      </c>
      <c r="E285" s="19">
        <f>'الأستاذ العام'!E285</f>
        <v>0</v>
      </c>
      <c r="F285" s="19">
        <f>'الأستاذ العام'!AD285</f>
        <v>0</v>
      </c>
      <c r="G285" s="19">
        <f>'الأستاذ العام'!AE285</f>
        <v>0</v>
      </c>
      <c r="H285" s="19">
        <f t="shared" si="20"/>
        <v>0</v>
      </c>
      <c r="I285" s="19">
        <f t="shared" si="21"/>
        <v>0</v>
      </c>
      <c r="J285" s="19">
        <f t="shared" si="22"/>
        <v>0</v>
      </c>
      <c r="K285" s="19">
        <f t="shared" si="23"/>
        <v>0</v>
      </c>
      <c r="L285" s="22" t="str">
        <f t="shared" si="24"/>
        <v/>
      </c>
    </row>
    <row r="286" spans="1:12" x14ac:dyDescent="0.25">
      <c r="A286" s="9">
        <f>'الأستاذ العام'!A286</f>
        <v>3</v>
      </c>
      <c r="B286" s="9">
        <f>'الأستاذ العام'!B286</f>
        <v>42200000</v>
      </c>
      <c r="C286" s="9" t="str">
        <f>'الأستاذ العام'!C286</f>
        <v>خصومات مكتسبة</v>
      </c>
      <c r="D286" s="19">
        <f>'الأستاذ العام'!D286</f>
        <v>0</v>
      </c>
      <c r="E286" s="19">
        <f>'الأستاذ العام'!E286</f>
        <v>0</v>
      </c>
      <c r="F286" s="19">
        <f>'الأستاذ العام'!AD286</f>
        <v>0</v>
      </c>
      <c r="G286" s="19">
        <f>'الأستاذ العام'!AE286</f>
        <v>0</v>
      </c>
      <c r="H286" s="19">
        <f t="shared" si="20"/>
        <v>0</v>
      </c>
      <c r="I286" s="19">
        <f t="shared" si="21"/>
        <v>0</v>
      </c>
      <c r="J286" s="19">
        <f t="shared" si="22"/>
        <v>0</v>
      </c>
      <c r="K286" s="19">
        <f t="shared" si="23"/>
        <v>0</v>
      </c>
      <c r="L286" s="22" t="str">
        <f t="shared" si="24"/>
        <v/>
      </c>
    </row>
    <row r="287" spans="1:12" x14ac:dyDescent="0.25">
      <c r="A287" s="9">
        <f>'الأستاذ العام'!A287</f>
        <v>4</v>
      </c>
      <c r="B287" s="9">
        <f>'الأستاذ العام'!B287</f>
        <v>42201000</v>
      </c>
      <c r="C287" s="9" t="str">
        <f>'الأستاذ العام'!C287</f>
        <v>خصومات مكتسبة</v>
      </c>
      <c r="D287" s="19">
        <f>'الأستاذ العام'!D287</f>
        <v>0</v>
      </c>
      <c r="E287" s="19">
        <f>'الأستاذ العام'!E287</f>
        <v>0</v>
      </c>
      <c r="F287" s="19">
        <f>'الأستاذ العام'!AD287</f>
        <v>0</v>
      </c>
      <c r="G287" s="19">
        <f>'الأستاذ العام'!AE287</f>
        <v>0</v>
      </c>
      <c r="H287" s="19">
        <f t="shared" si="20"/>
        <v>0</v>
      </c>
      <c r="I287" s="19">
        <f t="shared" si="21"/>
        <v>0</v>
      </c>
      <c r="J287" s="19">
        <f t="shared" si="22"/>
        <v>0</v>
      </c>
      <c r="K287" s="19">
        <f t="shared" si="23"/>
        <v>0</v>
      </c>
      <c r="L287" s="22" t="str">
        <f t="shared" si="24"/>
        <v/>
      </c>
    </row>
    <row r="288" spans="1:12" x14ac:dyDescent="0.25">
      <c r="A288" s="9">
        <f>'الأستاذ العام'!A288</f>
        <v>5</v>
      </c>
      <c r="B288" s="9">
        <f>'الأستاذ العام'!B288</f>
        <v>42201001</v>
      </c>
      <c r="C288" s="9" t="str">
        <f>'الأستاذ العام'!C288</f>
        <v>خصومات مكتسبة</v>
      </c>
      <c r="D288" s="19">
        <f>'الأستاذ العام'!D288</f>
        <v>0</v>
      </c>
      <c r="E288" s="19">
        <f>'الأستاذ العام'!E288</f>
        <v>0</v>
      </c>
      <c r="F288" s="19">
        <f>'الأستاذ العام'!AD288</f>
        <v>0</v>
      </c>
      <c r="G288" s="19">
        <f>'الأستاذ العام'!AE288</f>
        <v>0</v>
      </c>
      <c r="H288" s="19">
        <f t="shared" si="20"/>
        <v>0</v>
      </c>
      <c r="I288" s="19">
        <f t="shared" si="21"/>
        <v>0</v>
      </c>
      <c r="J288" s="19">
        <f t="shared" si="22"/>
        <v>0</v>
      </c>
      <c r="K288" s="19">
        <f t="shared" si="23"/>
        <v>0</v>
      </c>
      <c r="L288" s="22" t="str">
        <f t="shared" si="24"/>
        <v/>
      </c>
    </row>
    <row r="289" spans="1:12" x14ac:dyDescent="0.25">
      <c r="A289" s="9">
        <f>'الأستاذ العام'!A289</f>
        <v>3</v>
      </c>
      <c r="B289" s="9">
        <f>'الأستاذ العام'!B289</f>
        <v>42300000</v>
      </c>
      <c r="C289" s="9" t="str">
        <f>'الأستاذ العام'!C289</f>
        <v>خصومات وجزاءات عاملين</v>
      </c>
      <c r="D289" s="19">
        <f>'الأستاذ العام'!D289</f>
        <v>0</v>
      </c>
      <c r="E289" s="19">
        <f>'الأستاذ العام'!E289</f>
        <v>0</v>
      </c>
      <c r="F289" s="19">
        <f>'الأستاذ العام'!AD289</f>
        <v>0</v>
      </c>
      <c r="G289" s="19">
        <f>'الأستاذ العام'!AE289</f>
        <v>0</v>
      </c>
      <c r="H289" s="19">
        <f t="shared" si="20"/>
        <v>0</v>
      </c>
      <c r="I289" s="19">
        <f t="shared" si="21"/>
        <v>0</v>
      </c>
      <c r="J289" s="19">
        <f t="shared" si="22"/>
        <v>0</v>
      </c>
      <c r="K289" s="19">
        <f t="shared" si="23"/>
        <v>0</v>
      </c>
      <c r="L289" s="22" t="str">
        <f t="shared" si="24"/>
        <v/>
      </c>
    </row>
    <row r="290" spans="1:12" x14ac:dyDescent="0.25">
      <c r="A290" s="9">
        <f>'الأستاذ العام'!A290</f>
        <v>4</v>
      </c>
      <c r="B290" s="9">
        <f>'الأستاذ العام'!B290</f>
        <v>42301000</v>
      </c>
      <c r="C290" s="9" t="str">
        <f>'الأستاذ العام'!C290</f>
        <v>خصومات وجزاءات عاملين</v>
      </c>
      <c r="D290" s="19">
        <f>'الأستاذ العام'!D290</f>
        <v>0</v>
      </c>
      <c r="E290" s="19">
        <f>'الأستاذ العام'!E290</f>
        <v>0</v>
      </c>
      <c r="F290" s="19">
        <f>'الأستاذ العام'!AD290</f>
        <v>0</v>
      </c>
      <c r="G290" s="19">
        <f>'الأستاذ العام'!AE290</f>
        <v>0</v>
      </c>
      <c r="H290" s="19">
        <f t="shared" si="20"/>
        <v>0</v>
      </c>
      <c r="I290" s="19">
        <f t="shared" si="21"/>
        <v>0</v>
      </c>
      <c r="J290" s="19">
        <f t="shared" si="22"/>
        <v>0</v>
      </c>
      <c r="K290" s="19">
        <f t="shared" si="23"/>
        <v>0</v>
      </c>
      <c r="L290" s="22" t="str">
        <f t="shared" si="24"/>
        <v/>
      </c>
    </row>
    <row r="291" spans="1:12" x14ac:dyDescent="0.25">
      <c r="A291" s="9">
        <f>'الأستاذ العام'!A291</f>
        <v>5</v>
      </c>
      <c r="B291" s="9">
        <f>'الأستاذ العام'!B291</f>
        <v>42301001</v>
      </c>
      <c r="C291" s="9" t="str">
        <f>'الأستاذ العام'!C291</f>
        <v>خصومات وجزاءات عاملين</v>
      </c>
      <c r="D291" s="19">
        <f>'الأستاذ العام'!D291</f>
        <v>0</v>
      </c>
      <c r="E291" s="19">
        <f>'الأستاذ العام'!E291</f>
        <v>0</v>
      </c>
      <c r="F291" s="19">
        <f>'الأستاذ العام'!AD291</f>
        <v>0</v>
      </c>
      <c r="G291" s="19">
        <f>'الأستاذ العام'!AE291</f>
        <v>0</v>
      </c>
      <c r="H291" s="19">
        <f t="shared" si="20"/>
        <v>0</v>
      </c>
      <c r="I291" s="19">
        <f t="shared" si="21"/>
        <v>0</v>
      </c>
      <c r="J291" s="19">
        <f t="shared" si="22"/>
        <v>0</v>
      </c>
      <c r="K291" s="19">
        <f t="shared" si="23"/>
        <v>0</v>
      </c>
      <c r="L291" s="22" t="str">
        <f t="shared" si="24"/>
        <v/>
      </c>
    </row>
    <row r="292" spans="1:12" x14ac:dyDescent="0.25">
      <c r="A292" s="9">
        <f>'الأستاذ العام'!A292</f>
        <v>3</v>
      </c>
      <c r="B292" s="9">
        <f>'الأستاذ العام'!B292</f>
        <v>42400000</v>
      </c>
      <c r="C292" s="9" t="str">
        <f>'الأستاذ العام'!C292</f>
        <v>تسويات سنوات سابقه دائنة</v>
      </c>
      <c r="D292" s="19">
        <f>'الأستاذ العام'!D292</f>
        <v>0</v>
      </c>
      <c r="E292" s="19">
        <f>'الأستاذ العام'!E292</f>
        <v>0</v>
      </c>
      <c r="F292" s="19">
        <f>'الأستاذ العام'!AD292</f>
        <v>0</v>
      </c>
      <c r="G292" s="19">
        <f>'الأستاذ العام'!AE292</f>
        <v>0</v>
      </c>
      <c r="H292" s="19">
        <f t="shared" si="20"/>
        <v>0</v>
      </c>
      <c r="I292" s="19">
        <f t="shared" si="21"/>
        <v>0</v>
      </c>
      <c r="J292" s="19">
        <f t="shared" si="22"/>
        <v>0</v>
      </c>
      <c r="K292" s="19">
        <f t="shared" si="23"/>
        <v>0</v>
      </c>
      <c r="L292" s="22" t="str">
        <f t="shared" si="24"/>
        <v/>
      </c>
    </row>
    <row r="293" spans="1:12" x14ac:dyDescent="0.25">
      <c r="A293" s="9">
        <f>'الأستاذ العام'!A293</f>
        <v>4</v>
      </c>
      <c r="B293" s="9">
        <f>'الأستاذ العام'!B293</f>
        <v>42401000</v>
      </c>
      <c r="C293" s="9" t="str">
        <f>'الأستاذ العام'!C293</f>
        <v>تسويات سنوات سابقه دائنة</v>
      </c>
      <c r="D293" s="19">
        <f>'الأستاذ العام'!D293</f>
        <v>0</v>
      </c>
      <c r="E293" s="19">
        <f>'الأستاذ العام'!E293</f>
        <v>0</v>
      </c>
      <c r="F293" s="19">
        <f>'الأستاذ العام'!AD293</f>
        <v>0</v>
      </c>
      <c r="G293" s="19">
        <f>'الأستاذ العام'!AE293</f>
        <v>0</v>
      </c>
      <c r="H293" s="19">
        <f t="shared" si="20"/>
        <v>0</v>
      </c>
      <c r="I293" s="19">
        <f t="shared" si="21"/>
        <v>0</v>
      </c>
      <c r="J293" s="19">
        <f t="shared" si="22"/>
        <v>0</v>
      </c>
      <c r="K293" s="19">
        <f t="shared" si="23"/>
        <v>0</v>
      </c>
      <c r="L293" s="22" t="str">
        <f t="shared" si="24"/>
        <v/>
      </c>
    </row>
    <row r="294" spans="1:12" x14ac:dyDescent="0.25">
      <c r="A294" s="9">
        <f>'الأستاذ العام'!A294</f>
        <v>5</v>
      </c>
      <c r="B294" s="9">
        <f>'الأستاذ العام'!B294</f>
        <v>42401001</v>
      </c>
      <c r="C294" s="9" t="str">
        <f>'الأستاذ العام'!C294</f>
        <v>تسويات سنوات سابقه دائنة</v>
      </c>
      <c r="D294" s="19">
        <f>'الأستاذ العام'!D294</f>
        <v>0</v>
      </c>
      <c r="E294" s="19">
        <f>'الأستاذ العام'!E294</f>
        <v>0</v>
      </c>
      <c r="F294" s="19">
        <f>'الأستاذ العام'!AD294</f>
        <v>0</v>
      </c>
      <c r="G294" s="19">
        <f>'الأستاذ العام'!AE294</f>
        <v>0</v>
      </c>
      <c r="H294" s="19">
        <f t="shared" si="20"/>
        <v>0</v>
      </c>
      <c r="I294" s="19">
        <f t="shared" si="21"/>
        <v>0</v>
      </c>
      <c r="J294" s="19">
        <f t="shared" si="22"/>
        <v>0</v>
      </c>
      <c r="K294" s="19">
        <f t="shared" si="23"/>
        <v>0</v>
      </c>
      <c r="L294" s="22" t="str">
        <f t="shared" si="24"/>
        <v/>
      </c>
    </row>
    <row r="295" spans="1:12" x14ac:dyDescent="0.25">
      <c r="A295" s="9">
        <f>'الأستاذ العام'!A295</f>
        <v>3</v>
      </c>
      <c r="B295" s="9">
        <f>'الأستاذ العام'!B295</f>
        <v>42500000</v>
      </c>
      <c r="C295" s="9" t="str">
        <f>'الأستاذ العام'!C295</f>
        <v>ايرادات اخرى</v>
      </c>
      <c r="D295" s="19">
        <f>'الأستاذ العام'!D295</f>
        <v>0</v>
      </c>
      <c r="E295" s="19">
        <f>'الأستاذ العام'!E295</f>
        <v>0</v>
      </c>
      <c r="F295" s="19">
        <f>'الأستاذ العام'!AD295</f>
        <v>0</v>
      </c>
      <c r="G295" s="19">
        <f>'الأستاذ العام'!AE295</f>
        <v>0</v>
      </c>
      <c r="H295" s="19">
        <f t="shared" si="20"/>
        <v>0</v>
      </c>
      <c r="I295" s="19">
        <f t="shared" si="21"/>
        <v>0</v>
      </c>
      <c r="J295" s="19">
        <f t="shared" si="22"/>
        <v>0</v>
      </c>
      <c r="K295" s="19">
        <f t="shared" si="23"/>
        <v>0</v>
      </c>
      <c r="L295" s="22" t="str">
        <f t="shared" si="24"/>
        <v/>
      </c>
    </row>
    <row r="296" spans="1:12" x14ac:dyDescent="0.25">
      <c r="A296" s="9">
        <f>'الأستاذ العام'!A296</f>
        <v>4</v>
      </c>
      <c r="B296" s="9">
        <f>'الأستاذ العام'!B296</f>
        <v>42501000</v>
      </c>
      <c r="C296" s="9" t="str">
        <f>'الأستاذ العام'!C296</f>
        <v>ايرادات اخرى</v>
      </c>
      <c r="D296" s="19">
        <f>'الأستاذ العام'!D296</f>
        <v>0</v>
      </c>
      <c r="E296" s="19">
        <f>'الأستاذ العام'!E296</f>
        <v>0</v>
      </c>
      <c r="F296" s="19">
        <f>'الأستاذ العام'!AD296</f>
        <v>0</v>
      </c>
      <c r="G296" s="19">
        <f>'الأستاذ العام'!AE296</f>
        <v>0</v>
      </c>
      <c r="H296" s="19">
        <f t="shared" si="20"/>
        <v>0</v>
      </c>
      <c r="I296" s="19">
        <f t="shared" si="21"/>
        <v>0</v>
      </c>
      <c r="J296" s="19">
        <f t="shared" si="22"/>
        <v>0</v>
      </c>
      <c r="K296" s="19">
        <f t="shared" si="23"/>
        <v>0</v>
      </c>
      <c r="L296" s="22" t="str">
        <f t="shared" si="24"/>
        <v/>
      </c>
    </row>
    <row r="297" spans="1:12" x14ac:dyDescent="0.25">
      <c r="A297" s="9">
        <f>'الأستاذ العام'!A297</f>
        <v>5</v>
      </c>
      <c r="B297" s="9">
        <f>'الأستاذ العام'!B297</f>
        <v>42501001</v>
      </c>
      <c r="C297" s="9" t="str">
        <f>'الأستاذ العام'!C297</f>
        <v>ايرادات اخرى</v>
      </c>
      <c r="D297" s="19">
        <f>'الأستاذ العام'!D297</f>
        <v>0</v>
      </c>
      <c r="E297" s="19">
        <f>'الأستاذ العام'!E297</f>
        <v>0</v>
      </c>
      <c r="F297" s="19">
        <f>'الأستاذ العام'!AD297</f>
        <v>0</v>
      </c>
      <c r="G297" s="19">
        <f>'الأستاذ العام'!AE297</f>
        <v>0</v>
      </c>
      <c r="H297" s="19">
        <f t="shared" si="20"/>
        <v>0</v>
      </c>
      <c r="I297" s="19">
        <f t="shared" si="21"/>
        <v>0</v>
      </c>
      <c r="J297" s="19">
        <f t="shared" si="22"/>
        <v>0</v>
      </c>
      <c r="K297" s="19">
        <f t="shared" si="23"/>
        <v>0</v>
      </c>
      <c r="L297" s="22" t="str">
        <f t="shared" si="24"/>
        <v/>
      </c>
    </row>
    <row r="298" spans="1:12" x14ac:dyDescent="0.25">
      <c r="A298" s="9">
        <f>'الأستاذ العام'!A298</f>
        <v>1</v>
      </c>
      <c r="B298" s="9">
        <f>'الأستاذ العام'!B298</f>
        <v>50000000</v>
      </c>
      <c r="C298" s="9" t="str">
        <f>'الأستاذ العام'!C298</f>
        <v>تكاليف المشاريع</v>
      </c>
      <c r="D298" s="19">
        <f>'الأستاذ العام'!D298</f>
        <v>0</v>
      </c>
      <c r="E298" s="19">
        <f>'الأستاذ العام'!E298</f>
        <v>0</v>
      </c>
      <c r="F298" s="19">
        <f>'الأستاذ العام'!AD298</f>
        <v>0</v>
      </c>
      <c r="G298" s="19">
        <f>'الأستاذ العام'!AE298</f>
        <v>0</v>
      </c>
      <c r="H298" s="19">
        <f t="shared" si="20"/>
        <v>0</v>
      </c>
      <c r="I298" s="19">
        <f t="shared" si="21"/>
        <v>0</v>
      </c>
      <c r="J298" s="19">
        <f t="shared" si="22"/>
        <v>0</v>
      </c>
      <c r="K298" s="19">
        <f t="shared" si="23"/>
        <v>0</v>
      </c>
      <c r="L298" s="22" t="str">
        <f t="shared" si="24"/>
        <v/>
      </c>
    </row>
    <row r="299" spans="1:12" x14ac:dyDescent="0.25">
      <c r="A299" s="9">
        <f>'الأستاذ العام'!A299</f>
        <v>2</v>
      </c>
      <c r="B299" s="9">
        <f>'الأستاذ العام'!B299</f>
        <v>51000000</v>
      </c>
      <c r="C299" s="9" t="str">
        <f>'الأستاذ العام'!C299</f>
        <v>تكاليف المشاريع</v>
      </c>
      <c r="D299" s="19">
        <f>'الأستاذ العام'!D299</f>
        <v>0</v>
      </c>
      <c r="E299" s="19">
        <f>'الأستاذ العام'!E299</f>
        <v>0</v>
      </c>
      <c r="F299" s="19">
        <f>'الأستاذ العام'!AD299</f>
        <v>0</v>
      </c>
      <c r="G299" s="19">
        <f>'الأستاذ العام'!AE299</f>
        <v>0</v>
      </c>
      <c r="H299" s="19">
        <f t="shared" si="20"/>
        <v>0</v>
      </c>
      <c r="I299" s="19">
        <f t="shared" si="21"/>
        <v>0</v>
      </c>
      <c r="J299" s="19">
        <f t="shared" si="22"/>
        <v>0</v>
      </c>
      <c r="K299" s="19">
        <f t="shared" si="23"/>
        <v>0</v>
      </c>
      <c r="L299" s="22" t="str">
        <f t="shared" si="24"/>
        <v/>
      </c>
    </row>
    <row r="300" spans="1:12" x14ac:dyDescent="0.25">
      <c r="A300" s="9">
        <f>'الأستاذ العام'!A300</f>
        <v>3</v>
      </c>
      <c r="B300" s="9">
        <f>'الأستاذ العام'!B300</f>
        <v>51100000</v>
      </c>
      <c r="C300" s="9" t="str">
        <f>'الأستاذ العام'!C300</f>
        <v>تكاليف المشاريع</v>
      </c>
      <c r="D300" s="19">
        <f>'الأستاذ العام'!D300</f>
        <v>0</v>
      </c>
      <c r="E300" s="19">
        <f>'الأستاذ العام'!E300</f>
        <v>0</v>
      </c>
      <c r="F300" s="19">
        <f>'الأستاذ العام'!AD300</f>
        <v>0</v>
      </c>
      <c r="G300" s="19">
        <f>'الأستاذ العام'!AE300</f>
        <v>0</v>
      </c>
      <c r="H300" s="19">
        <f t="shared" si="20"/>
        <v>0</v>
      </c>
      <c r="I300" s="19">
        <f t="shared" si="21"/>
        <v>0</v>
      </c>
      <c r="J300" s="19">
        <f t="shared" si="22"/>
        <v>0</v>
      </c>
      <c r="K300" s="19">
        <f t="shared" si="23"/>
        <v>0</v>
      </c>
      <c r="L300" s="22" t="str">
        <f t="shared" si="24"/>
        <v/>
      </c>
    </row>
    <row r="301" spans="1:12" x14ac:dyDescent="0.25">
      <c r="A301" s="9">
        <f>'الأستاذ العام'!A301</f>
        <v>4</v>
      </c>
      <c r="B301" s="9">
        <f>'الأستاذ العام'!B301</f>
        <v>51101000</v>
      </c>
      <c r="C301" s="9" t="str">
        <f>'الأستاذ العام'!C301</f>
        <v>أجور عمال</v>
      </c>
      <c r="D301" s="19">
        <f>'الأستاذ العام'!D301</f>
        <v>0</v>
      </c>
      <c r="E301" s="19">
        <f>'الأستاذ العام'!E301</f>
        <v>0</v>
      </c>
      <c r="F301" s="19">
        <f>'الأستاذ العام'!AD301</f>
        <v>0</v>
      </c>
      <c r="G301" s="19">
        <f>'الأستاذ العام'!AE301</f>
        <v>0</v>
      </c>
      <c r="H301" s="19">
        <f t="shared" si="20"/>
        <v>0</v>
      </c>
      <c r="I301" s="19">
        <f t="shared" si="21"/>
        <v>0</v>
      </c>
      <c r="J301" s="19">
        <f t="shared" si="22"/>
        <v>0</v>
      </c>
      <c r="K301" s="19">
        <f t="shared" si="23"/>
        <v>0</v>
      </c>
      <c r="L301" s="22" t="str">
        <f t="shared" si="24"/>
        <v/>
      </c>
    </row>
    <row r="302" spans="1:12" x14ac:dyDescent="0.25">
      <c r="A302" s="9">
        <f>'الأستاذ العام'!A302</f>
        <v>5</v>
      </c>
      <c r="B302" s="9">
        <f>'الأستاذ العام'!B302</f>
        <v>51101001</v>
      </c>
      <c r="C302" s="9" t="str">
        <f>'الأستاذ العام'!C302</f>
        <v>رواتب</v>
      </c>
      <c r="D302" s="19">
        <f>'الأستاذ العام'!D302</f>
        <v>0</v>
      </c>
      <c r="E302" s="19">
        <f>'الأستاذ العام'!E302</f>
        <v>0</v>
      </c>
      <c r="F302" s="19">
        <f>'الأستاذ العام'!AD302</f>
        <v>0</v>
      </c>
      <c r="G302" s="19">
        <f>'الأستاذ العام'!AE302</f>
        <v>0</v>
      </c>
      <c r="H302" s="19">
        <f t="shared" si="20"/>
        <v>0</v>
      </c>
      <c r="I302" s="19">
        <f t="shared" si="21"/>
        <v>0</v>
      </c>
      <c r="J302" s="19">
        <f t="shared" si="22"/>
        <v>0</v>
      </c>
      <c r="K302" s="19">
        <f t="shared" si="23"/>
        <v>0</v>
      </c>
      <c r="L302" s="22" t="str">
        <f t="shared" si="24"/>
        <v/>
      </c>
    </row>
    <row r="303" spans="1:12" x14ac:dyDescent="0.25">
      <c r="A303" s="9">
        <f>'الأستاذ العام'!A303</f>
        <v>5</v>
      </c>
      <c r="B303" s="9">
        <f>'الأستاذ العام'!B303</f>
        <v>51101002</v>
      </c>
      <c r="C303" s="9" t="str">
        <f>'الأستاذ العام'!C303</f>
        <v>بدل طعام</v>
      </c>
      <c r="D303" s="19">
        <f>'الأستاذ العام'!D303</f>
        <v>0</v>
      </c>
      <c r="E303" s="19">
        <f>'الأستاذ العام'!E303</f>
        <v>0</v>
      </c>
      <c r="F303" s="19">
        <f>'الأستاذ العام'!AD303</f>
        <v>0</v>
      </c>
      <c r="G303" s="19">
        <f>'الأستاذ العام'!AE303</f>
        <v>0</v>
      </c>
      <c r="H303" s="19">
        <f t="shared" si="20"/>
        <v>0</v>
      </c>
      <c r="I303" s="19">
        <f t="shared" si="21"/>
        <v>0</v>
      </c>
      <c r="J303" s="19">
        <f t="shared" si="22"/>
        <v>0</v>
      </c>
      <c r="K303" s="19">
        <f t="shared" si="23"/>
        <v>0</v>
      </c>
      <c r="L303" s="22" t="str">
        <f t="shared" si="24"/>
        <v/>
      </c>
    </row>
    <row r="304" spans="1:12" x14ac:dyDescent="0.25">
      <c r="A304" s="9">
        <f>'الأستاذ العام'!A304</f>
        <v>5</v>
      </c>
      <c r="B304" s="9">
        <f>'الأستاذ العام'!B304</f>
        <v>51101003</v>
      </c>
      <c r="C304" s="9" t="str">
        <f>'الأستاذ العام'!C304</f>
        <v>بدل أعمال إضافية</v>
      </c>
      <c r="D304" s="19">
        <f>'الأستاذ العام'!D304</f>
        <v>0</v>
      </c>
      <c r="E304" s="19">
        <f>'الأستاذ العام'!E304</f>
        <v>0</v>
      </c>
      <c r="F304" s="19">
        <f>'الأستاذ العام'!AD304</f>
        <v>0</v>
      </c>
      <c r="G304" s="19">
        <f>'الأستاذ العام'!AE304</f>
        <v>0</v>
      </c>
      <c r="H304" s="19">
        <f t="shared" si="20"/>
        <v>0</v>
      </c>
      <c r="I304" s="19">
        <f t="shared" si="21"/>
        <v>0</v>
      </c>
      <c r="J304" s="19">
        <f t="shared" si="22"/>
        <v>0</v>
      </c>
      <c r="K304" s="19">
        <f t="shared" si="23"/>
        <v>0</v>
      </c>
      <c r="L304" s="22" t="str">
        <f t="shared" si="24"/>
        <v/>
      </c>
    </row>
    <row r="305" spans="1:12" x14ac:dyDescent="0.25">
      <c r="A305" s="9">
        <f>'الأستاذ العام'!A305</f>
        <v>5</v>
      </c>
      <c r="B305" s="9">
        <f>'الأستاذ العام'!B305</f>
        <v>51101004</v>
      </c>
      <c r="C305" s="9" t="str">
        <f>'الأستاذ العام'!C305</f>
        <v>بدل انتقال</v>
      </c>
      <c r="D305" s="19">
        <f>'الأستاذ العام'!D305</f>
        <v>0</v>
      </c>
      <c r="E305" s="19">
        <f>'الأستاذ العام'!E305</f>
        <v>0</v>
      </c>
      <c r="F305" s="19">
        <f>'الأستاذ العام'!AD305</f>
        <v>0</v>
      </c>
      <c r="G305" s="19">
        <f>'الأستاذ العام'!AE305</f>
        <v>0</v>
      </c>
      <c r="H305" s="19">
        <f t="shared" si="20"/>
        <v>0</v>
      </c>
      <c r="I305" s="19">
        <f t="shared" si="21"/>
        <v>0</v>
      </c>
      <c r="J305" s="19">
        <f t="shared" si="22"/>
        <v>0</v>
      </c>
      <c r="K305" s="19">
        <f t="shared" si="23"/>
        <v>0</v>
      </c>
      <c r="L305" s="22" t="str">
        <f t="shared" si="24"/>
        <v/>
      </c>
    </row>
    <row r="306" spans="1:12" x14ac:dyDescent="0.25">
      <c r="A306" s="9">
        <f>'الأستاذ العام'!A306</f>
        <v>5</v>
      </c>
      <c r="B306" s="9">
        <f>'الأستاذ العام'!B306</f>
        <v>51101005</v>
      </c>
      <c r="C306" s="9" t="str">
        <f>'الأستاذ العام'!C306</f>
        <v>بدلات أخرى</v>
      </c>
      <c r="D306" s="19">
        <f>'الأستاذ العام'!D306</f>
        <v>0</v>
      </c>
      <c r="E306" s="19">
        <f>'الأستاذ العام'!E306</f>
        <v>0</v>
      </c>
      <c r="F306" s="19">
        <f>'الأستاذ العام'!AD306</f>
        <v>0</v>
      </c>
      <c r="G306" s="19">
        <f>'الأستاذ العام'!AE306</f>
        <v>0</v>
      </c>
      <c r="H306" s="19">
        <f t="shared" si="20"/>
        <v>0</v>
      </c>
      <c r="I306" s="19">
        <f t="shared" si="21"/>
        <v>0</v>
      </c>
      <c r="J306" s="19">
        <f t="shared" si="22"/>
        <v>0</v>
      </c>
      <c r="K306" s="19">
        <f t="shared" si="23"/>
        <v>0</v>
      </c>
      <c r="L306" s="22" t="str">
        <f t="shared" si="24"/>
        <v/>
      </c>
    </row>
    <row r="307" spans="1:12" x14ac:dyDescent="0.25">
      <c r="A307" s="9">
        <f>'الأستاذ العام'!A307</f>
        <v>4</v>
      </c>
      <c r="B307" s="9">
        <f>'الأستاذ العام'!B307</f>
        <v>51102000</v>
      </c>
      <c r="C307" s="9" t="str">
        <f>'الأستاذ العام'!C307</f>
        <v>مواد</v>
      </c>
      <c r="D307" s="19">
        <f>'الأستاذ العام'!D307</f>
        <v>0</v>
      </c>
      <c r="E307" s="19">
        <f>'الأستاذ العام'!E307</f>
        <v>0</v>
      </c>
      <c r="F307" s="19">
        <f>'الأستاذ العام'!AD307</f>
        <v>0</v>
      </c>
      <c r="G307" s="19">
        <f>'الأستاذ العام'!AE307</f>
        <v>0</v>
      </c>
      <c r="H307" s="19">
        <f t="shared" si="20"/>
        <v>0</v>
      </c>
      <c r="I307" s="19">
        <f t="shared" si="21"/>
        <v>0</v>
      </c>
      <c r="J307" s="19">
        <f t="shared" si="22"/>
        <v>0</v>
      </c>
      <c r="K307" s="19">
        <f t="shared" si="23"/>
        <v>0</v>
      </c>
      <c r="L307" s="22" t="str">
        <f t="shared" si="24"/>
        <v/>
      </c>
    </row>
    <row r="308" spans="1:12" x14ac:dyDescent="0.25">
      <c r="A308" s="9">
        <f>'الأستاذ العام'!A308</f>
        <v>5</v>
      </c>
      <c r="B308" s="9">
        <f>'الأستاذ العام'!B308</f>
        <v>51102001</v>
      </c>
      <c r="C308" s="9" t="str">
        <f>'الأستاذ العام'!C308</f>
        <v>مواد .................</v>
      </c>
      <c r="D308" s="19">
        <f>'الأستاذ العام'!D308</f>
        <v>0</v>
      </c>
      <c r="E308" s="19">
        <f>'الأستاذ العام'!E308</f>
        <v>0</v>
      </c>
      <c r="F308" s="19">
        <f>'الأستاذ العام'!AD308</f>
        <v>0</v>
      </c>
      <c r="G308" s="19">
        <f>'الأستاذ العام'!AE308</f>
        <v>0</v>
      </c>
      <c r="H308" s="19">
        <f t="shared" si="20"/>
        <v>0</v>
      </c>
      <c r="I308" s="19">
        <f t="shared" si="21"/>
        <v>0</v>
      </c>
      <c r="J308" s="19">
        <f t="shared" si="22"/>
        <v>0</v>
      </c>
      <c r="K308" s="19">
        <f t="shared" si="23"/>
        <v>0</v>
      </c>
      <c r="L308" s="22" t="str">
        <f t="shared" si="24"/>
        <v/>
      </c>
    </row>
    <row r="309" spans="1:12" x14ac:dyDescent="0.25">
      <c r="A309" s="9">
        <f>'الأستاذ العام'!A309</f>
        <v>5</v>
      </c>
      <c r="B309" s="9">
        <f>'الأستاذ العام'!B309</f>
        <v>51102002</v>
      </c>
      <c r="C309" s="9" t="str">
        <f>'الأستاذ العام'!C309</f>
        <v>مواد .................</v>
      </c>
      <c r="D309" s="19">
        <f>'الأستاذ العام'!D309</f>
        <v>0</v>
      </c>
      <c r="E309" s="19">
        <f>'الأستاذ العام'!E309</f>
        <v>0</v>
      </c>
      <c r="F309" s="19">
        <f>'الأستاذ العام'!AD309</f>
        <v>0</v>
      </c>
      <c r="G309" s="19">
        <f>'الأستاذ العام'!AE309</f>
        <v>0</v>
      </c>
      <c r="H309" s="19">
        <f t="shared" si="20"/>
        <v>0</v>
      </c>
      <c r="I309" s="19">
        <f t="shared" si="21"/>
        <v>0</v>
      </c>
      <c r="J309" s="19">
        <f t="shared" si="22"/>
        <v>0</v>
      </c>
      <c r="K309" s="19">
        <f t="shared" si="23"/>
        <v>0</v>
      </c>
      <c r="L309" s="22" t="str">
        <f t="shared" si="24"/>
        <v/>
      </c>
    </row>
    <row r="310" spans="1:12" x14ac:dyDescent="0.25">
      <c r="A310" s="9">
        <f>'الأستاذ العام'!A310</f>
        <v>5</v>
      </c>
      <c r="B310" s="9">
        <f>'الأستاذ العام'!B310</f>
        <v>51102003</v>
      </c>
      <c r="C310" s="9" t="str">
        <f>'الأستاذ العام'!C310</f>
        <v>مواد .................</v>
      </c>
      <c r="D310" s="19">
        <f>'الأستاذ العام'!D310</f>
        <v>0</v>
      </c>
      <c r="E310" s="19">
        <f>'الأستاذ العام'!E310</f>
        <v>0</v>
      </c>
      <c r="F310" s="19">
        <f>'الأستاذ العام'!AD310</f>
        <v>0</v>
      </c>
      <c r="G310" s="19">
        <f>'الأستاذ العام'!AE310</f>
        <v>0</v>
      </c>
      <c r="H310" s="19">
        <f t="shared" si="20"/>
        <v>0</v>
      </c>
      <c r="I310" s="19">
        <f t="shared" si="21"/>
        <v>0</v>
      </c>
      <c r="J310" s="19">
        <f t="shared" si="22"/>
        <v>0</v>
      </c>
      <c r="K310" s="19">
        <f t="shared" si="23"/>
        <v>0</v>
      </c>
      <c r="L310" s="22" t="str">
        <f t="shared" si="24"/>
        <v/>
      </c>
    </row>
    <row r="311" spans="1:12" x14ac:dyDescent="0.25">
      <c r="A311" s="9">
        <f>'الأستاذ العام'!A311</f>
        <v>5</v>
      </c>
      <c r="B311" s="9">
        <f>'الأستاذ العام'!B311</f>
        <v>51102004</v>
      </c>
      <c r="C311" s="9" t="str">
        <f>'الأستاذ العام'!C311</f>
        <v>مواد .................</v>
      </c>
      <c r="D311" s="19">
        <f>'الأستاذ العام'!D311</f>
        <v>0</v>
      </c>
      <c r="E311" s="19">
        <f>'الأستاذ العام'!E311</f>
        <v>0</v>
      </c>
      <c r="F311" s="19">
        <f>'الأستاذ العام'!AD311</f>
        <v>0</v>
      </c>
      <c r="G311" s="19">
        <f>'الأستاذ العام'!AE311</f>
        <v>0</v>
      </c>
      <c r="H311" s="19">
        <f t="shared" si="20"/>
        <v>0</v>
      </c>
      <c r="I311" s="19">
        <f t="shared" si="21"/>
        <v>0</v>
      </c>
      <c r="J311" s="19">
        <f t="shared" si="22"/>
        <v>0</v>
      </c>
      <c r="K311" s="19">
        <f t="shared" si="23"/>
        <v>0</v>
      </c>
      <c r="L311" s="22" t="str">
        <f t="shared" si="24"/>
        <v/>
      </c>
    </row>
    <row r="312" spans="1:12" x14ac:dyDescent="0.25">
      <c r="A312" s="9">
        <f>'الأستاذ العام'!A312</f>
        <v>4</v>
      </c>
      <c r="B312" s="9">
        <f>'الأستاذ العام'!B312</f>
        <v>51103000</v>
      </c>
      <c r="C312" s="9" t="str">
        <f>'الأستاذ العام'!C312</f>
        <v>مصروفات أخرى</v>
      </c>
      <c r="D312" s="19">
        <f>'الأستاذ العام'!D312</f>
        <v>0</v>
      </c>
      <c r="E312" s="19">
        <f>'الأستاذ العام'!E312</f>
        <v>0</v>
      </c>
      <c r="F312" s="19">
        <f>'الأستاذ العام'!AD312</f>
        <v>0</v>
      </c>
      <c r="G312" s="19">
        <f>'الأستاذ العام'!AE312</f>
        <v>0</v>
      </c>
      <c r="H312" s="19">
        <f t="shared" si="20"/>
        <v>0</v>
      </c>
      <c r="I312" s="19">
        <f t="shared" si="21"/>
        <v>0</v>
      </c>
      <c r="J312" s="19">
        <f t="shared" si="22"/>
        <v>0</v>
      </c>
      <c r="K312" s="19">
        <f t="shared" si="23"/>
        <v>0</v>
      </c>
      <c r="L312" s="22" t="str">
        <f t="shared" si="24"/>
        <v/>
      </c>
    </row>
    <row r="313" spans="1:12" x14ac:dyDescent="0.25">
      <c r="A313" s="9">
        <f>'الأستاذ العام'!A313</f>
        <v>5</v>
      </c>
      <c r="B313" s="9">
        <f>'الأستاذ العام'!B313</f>
        <v>51103001</v>
      </c>
      <c r="C313" s="9" t="str">
        <f>'الأستاذ العام'!C313</f>
        <v>اسم المصروف ........</v>
      </c>
      <c r="D313" s="19">
        <f>'الأستاذ العام'!D313</f>
        <v>0</v>
      </c>
      <c r="E313" s="19">
        <f>'الأستاذ العام'!E313</f>
        <v>0</v>
      </c>
      <c r="F313" s="19">
        <f>'الأستاذ العام'!AD313</f>
        <v>0</v>
      </c>
      <c r="G313" s="19">
        <f>'الأستاذ العام'!AE313</f>
        <v>0</v>
      </c>
      <c r="H313" s="19">
        <f t="shared" si="20"/>
        <v>0</v>
      </c>
      <c r="I313" s="19">
        <f t="shared" si="21"/>
        <v>0</v>
      </c>
      <c r="J313" s="19">
        <f t="shared" si="22"/>
        <v>0</v>
      </c>
      <c r="K313" s="19">
        <f t="shared" si="23"/>
        <v>0</v>
      </c>
      <c r="L313" s="22" t="str">
        <f t="shared" si="24"/>
        <v/>
      </c>
    </row>
    <row r="314" spans="1:12" x14ac:dyDescent="0.25">
      <c r="A314" s="9">
        <f>'الأستاذ العام'!A314</f>
        <v>5</v>
      </c>
      <c r="B314" s="9">
        <f>'الأستاذ العام'!B314</f>
        <v>51103002</v>
      </c>
      <c r="C314" s="9" t="str">
        <f>'الأستاذ العام'!C314</f>
        <v>اسم المصروف ........</v>
      </c>
      <c r="D314" s="19">
        <f>'الأستاذ العام'!D314</f>
        <v>0</v>
      </c>
      <c r="E314" s="19">
        <f>'الأستاذ العام'!E314</f>
        <v>0</v>
      </c>
      <c r="F314" s="19">
        <f>'الأستاذ العام'!AD314</f>
        <v>0</v>
      </c>
      <c r="G314" s="19">
        <f>'الأستاذ العام'!AE314</f>
        <v>0</v>
      </c>
      <c r="H314" s="19">
        <f t="shared" si="20"/>
        <v>0</v>
      </c>
      <c r="I314" s="19">
        <f t="shared" si="21"/>
        <v>0</v>
      </c>
      <c r="J314" s="19">
        <f t="shared" si="22"/>
        <v>0</v>
      </c>
      <c r="K314" s="19">
        <f t="shared" si="23"/>
        <v>0</v>
      </c>
      <c r="L314" s="22" t="str">
        <f t="shared" si="24"/>
        <v/>
      </c>
    </row>
    <row r="315" spans="1:12" x14ac:dyDescent="0.25">
      <c r="A315" s="9">
        <f>'الأستاذ العام'!A315</f>
        <v>5</v>
      </c>
      <c r="B315" s="9">
        <f>'الأستاذ العام'!B315</f>
        <v>51103003</v>
      </c>
      <c r="C315" s="9" t="str">
        <f>'الأستاذ العام'!C315</f>
        <v>اسم المصروف ........</v>
      </c>
      <c r="D315" s="19">
        <f>'الأستاذ العام'!D315</f>
        <v>0</v>
      </c>
      <c r="E315" s="19">
        <f>'الأستاذ العام'!E315</f>
        <v>0</v>
      </c>
      <c r="F315" s="19">
        <f>'الأستاذ العام'!AD315</f>
        <v>0</v>
      </c>
      <c r="G315" s="19">
        <f>'الأستاذ العام'!AE315</f>
        <v>0</v>
      </c>
      <c r="H315" s="19">
        <f t="shared" si="20"/>
        <v>0</v>
      </c>
      <c r="I315" s="19">
        <f t="shared" si="21"/>
        <v>0</v>
      </c>
      <c r="J315" s="19">
        <f t="shared" si="22"/>
        <v>0</v>
      </c>
      <c r="K315" s="19">
        <f t="shared" si="23"/>
        <v>0</v>
      </c>
      <c r="L315" s="22" t="str">
        <f t="shared" si="24"/>
        <v/>
      </c>
    </row>
    <row r="316" spans="1:12" x14ac:dyDescent="0.25">
      <c r="A316" s="9">
        <f>'الأستاذ العام'!A316</f>
        <v>1</v>
      </c>
      <c r="B316" s="9">
        <f>'الأستاذ العام'!B316</f>
        <v>60000000</v>
      </c>
      <c r="C316" s="9" t="str">
        <f>'الأستاذ العام'!C316</f>
        <v>المصروفات</v>
      </c>
      <c r="D316" s="19">
        <f>'الأستاذ العام'!D316</f>
        <v>0</v>
      </c>
      <c r="E316" s="19">
        <f>'الأستاذ العام'!E316</f>
        <v>0</v>
      </c>
      <c r="F316" s="19">
        <f>'الأستاذ العام'!AD316</f>
        <v>0</v>
      </c>
      <c r="G316" s="19">
        <f>'الأستاذ العام'!AE316</f>
        <v>0</v>
      </c>
      <c r="H316" s="19">
        <f t="shared" si="20"/>
        <v>0</v>
      </c>
      <c r="I316" s="19">
        <f t="shared" si="21"/>
        <v>0</v>
      </c>
      <c r="J316" s="19">
        <f t="shared" si="22"/>
        <v>0</v>
      </c>
      <c r="K316" s="19">
        <f t="shared" si="23"/>
        <v>0</v>
      </c>
      <c r="L316" s="22" t="str">
        <f t="shared" si="24"/>
        <v/>
      </c>
    </row>
    <row r="317" spans="1:12" x14ac:dyDescent="0.25">
      <c r="A317" s="9">
        <f>'الأستاذ العام'!A317</f>
        <v>2</v>
      </c>
      <c r="B317" s="9">
        <f>'الأستاذ العام'!B317</f>
        <v>61000000</v>
      </c>
      <c r="C317" s="9" t="str">
        <f>'الأستاذ العام'!C317</f>
        <v>المصروفات العمومية و الإدارية</v>
      </c>
      <c r="D317" s="19">
        <f>'الأستاذ العام'!D317</f>
        <v>0</v>
      </c>
      <c r="E317" s="19">
        <f>'الأستاذ العام'!E317</f>
        <v>0</v>
      </c>
      <c r="F317" s="19">
        <f>'الأستاذ العام'!AD317</f>
        <v>0</v>
      </c>
      <c r="G317" s="19">
        <f>'الأستاذ العام'!AE317</f>
        <v>0</v>
      </c>
      <c r="H317" s="19">
        <f t="shared" si="20"/>
        <v>0</v>
      </c>
      <c r="I317" s="19">
        <f t="shared" si="21"/>
        <v>0</v>
      </c>
      <c r="J317" s="19">
        <f t="shared" si="22"/>
        <v>0</v>
      </c>
      <c r="K317" s="19">
        <f t="shared" si="23"/>
        <v>0</v>
      </c>
      <c r="L317" s="22" t="str">
        <f t="shared" si="24"/>
        <v/>
      </c>
    </row>
    <row r="318" spans="1:12" x14ac:dyDescent="0.25">
      <c r="A318" s="9">
        <f>'الأستاذ العام'!A318</f>
        <v>3</v>
      </c>
      <c r="B318" s="9">
        <f>'الأستاذ العام'!B318</f>
        <v>61100000</v>
      </c>
      <c r="C318" s="9" t="str">
        <f>'الأستاذ العام'!C318</f>
        <v>المصروفات العمومية و الإدارية</v>
      </c>
      <c r="D318" s="19">
        <f>'الأستاذ العام'!D318</f>
        <v>0</v>
      </c>
      <c r="E318" s="19">
        <f>'الأستاذ العام'!E318</f>
        <v>0</v>
      </c>
      <c r="F318" s="19">
        <f>'الأستاذ العام'!AD318</f>
        <v>0</v>
      </c>
      <c r="G318" s="19">
        <f>'الأستاذ العام'!AE318</f>
        <v>0</v>
      </c>
      <c r="H318" s="19">
        <f t="shared" si="20"/>
        <v>0</v>
      </c>
      <c r="I318" s="19">
        <f t="shared" si="21"/>
        <v>0</v>
      </c>
      <c r="J318" s="19">
        <f t="shared" si="22"/>
        <v>0</v>
      </c>
      <c r="K318" s="19">
        <f t="shared" si="23"/>
        <v>0</v>
      </c>
      <c r="L318" s="22" t="str">
        <f t="shared" si="24"/>
        <v/>
      </c>
    </row>
    <row r="319" spans="1:12" x14ac:dyDescent="0.25">
      <c r="A319" s="9">
        <f>'الأستاذ العام'!A319</f>
        <v>4</v>
      </c>
      <c r="B319" s="9">
        <f>'الأستاذ العام'!B319</f>
        <v>61101000</v>
      </c>
      <c r="C319" s="9" t="str">
        <f>'الأستاذ العام'!C319</f>
        <v>رواتب</v>
      </c>
      <c r="D319" s="19">
        <f>'الأستاذ العام'!D319</f>
        <v>0</v>
      </c>
      <c r="E319" s="19">
        <f>'الأستاذ العام'!E319</f>
        <v>0</v>
      </c>
      <c r="F319" s="19">
        <f>'الأستاذ العام'!AD319</f>
        <v>0</v>
      </c>
      <c r="G319" s="19">
        <f>'الأستاذ العام'!AE319</f>
        <v>0</v>
      </c>
      <c r="H319" s="19">
        <f t="shared" si="20"/>
        <v>0</v>
      </c>
      <c r="I319" s="19">
        <f t="shared" si="21"/>
        <v>0</v>
      </c>
      <c r="J319" s="19">
        <f t="shared" si="22"/>
        <v>0</v>
      </c>
      <c r="K319" s="19">
        <f t="shared" si="23"/>
        <v>0</v>
      </c>
      <c r="L319" s="22" t="str">
        <f t="shared" si="24"/>
        <v/>
      </c>
    </row>
    <row r="320" spans="1:12" x14ac:dyDescent="0.25">
      <c r="A320" s="9">
        <f>'الأستاذ العام'!A320</f>
        <v>5</v>
      </c>
      <c r="B320" s="9">
        <f>'الأستاذ العام'!B320</f>
        <v>61101001</v>
      </c>
      <c r="C320" s="9" t="str">
        <f>'الأستاذ العام'!C320</f>
        <v>أساسي</v>
      </c>
      <c r="D320" s="19">
        <f>'الأستاذ العام'!D320</f>
        <v>0</v>
      </c>
      <c r="E320" s="19">
        <f>'الأستاذ العام'!E320</f>
        <v>0</v>
      </c>
      <c r="F320" s="19">
        <f>'الأستاذ العام'!AD320</f>
        <v>0</v>
      </c>
      <c r="G320" s="19">
        <f>'الأستاذ العام'!AE320</f>
        <v>0</v>
      </c>
      <c r="H320" s="19">
        <f t="shared" si="20"/>
        <v>0</v>
      </c>
      <c r="I320" s="19">
        <f t="shared" si="21"/>
        <v>0</v>
      </c>
      <c r="J320" s="19">
        <f t="shared" si="22"/>
        <v>0</v>
      </c>
      <c r="K320" s="19">
        <f t="shared" si="23"/>
        <v>0</v>
      </c>
      <c r="L320" s="22" t="str">
        <f t="shared" si="24"/>
        <v/>
      </c>
    </row>
    <row r="321" spans="1:12" x14ac:dyDescent="0.25">
      <c r="A321" s="9">
        <f>'الأستاذ العام'!A321</f>
        <v>5</v>
      </c>
      <c r="B321" s="9">
        <f>'الأستاذ العام'!B321</f>
        <v>61101002</v>
      </c>
      <c r="C321" s="9" t="str">
        <f>'الأستاذ العام'!C321</f>
        <v>بدل سكن</v>
      </c>
      <c r="D321" s="19">
        <f>'الأستاذ العام'!D321</f>
        <v>0</v>
      </c>
      <c r="E321" s="19">
        <f>'الأستاذ العام'!E321</f>
        <v>0</v>
      </c>
      <c r="F321" s="19">
        <f>'الأستاذ العام'!AD321</f>
        <v>0</v>
      </c>
      <c r="G321" s="19">
        <f>'الأستاذ العام'!AE321</f>
        <v>0</v>
      </c>
      <c r="H321" s="19">
        <f t="shared" si="20"/>
        <v>0</v>
      </c>
      <c r="I321" s="19">
        <f t="shared" si="21"/>
        <v>0</v>
      </c>
      <c r="J321" s="19">
        <f t="shared" si="22"/>
        <v>0</v>
      </c>
      <c r="K321" s="19">
        <f t="shared" si="23"/>
        <v>0</v>
      </c>
      <c r="L321" s="22" t="str">
        <f t="shared" si="24"/>
        <v/>
      </c>
    </row>
    <row r="322" spans="1:12" x14ac:dyDescent="0.25">
      <c r="A322" s="9">
        <f>'الأستاذ العام'!A322</f>
        <v>5</v>
      </c>
      <c r="B322" s="9">
        <f>'الأستاذ العام'!B322</f>
        <v>61101003</v>
      </c>
      <c r="C322" s="9" t="str">
        <f>'الأستاذ العام'!C322</f>
        <v>بدل مواصلات</v>
      </c>
      <c r="D322" s="19">
        <f>'الأستاذ العام'!D322</f>
        <v>0</v>
      </c>
      <c r="E322" s="19">
        <f>'الأستاذ العام'!E322</f>
        <v>0</v>
      </c>
      <c r="F322" s="19">
        <f>'الأستاذ العام'!AD322</f>
        <v>0</v>
      </c>
      <c r="G322" s="19">
        <f>'الأستاذ العام'!AE322</f>
        <v>0</v>
      </c>
      <c r="H322" s="19">
        <f t="shared" si="20"/>
        <v>0</v>
      </c>
      <c r="I322" s="19">
        <f t="shared" si="21"/>
        <v>0</v>
      </c>
      <c r="J322" s="19">
        <f t="shared" si="22"/>
        <v>0</v>
      </c>
      <c r="K322" s="19">
        <f t="shared" si="23"/>
        <v>0</v>
      </c>
      <c r="L322" s="22" t="str">
        <f t="shared" si="24"/>
        <v/>
      </c>
    </row>
    <row r="323" spans="1:12" x14ac:dyDescent="0.25">
      <c r="A323" s="9">
        <f>'الأستاذ العام'!A323</f>
        <v>5</v>
      </c>
      <c r="B323" s="9">
        <f>'الأستاذ العام'!B323</f>
        <v>61101004</v>
      </c>
      <c r="C323" s="9" t="str">
        <f>'الأستاذ العام'!C323</f>
        <v>بدل هاتف</v>
      </c>
      <c r="D323" s="19">
        <f>'الأستاذ العام'!D323</f>
        <v>0</v>
      </c>
      <c r="E323" s="19">
        <f>'الأستاذ العام'!E323</f>
        <v>0</v>
      </c>
      <c r="F323" s="19">
        <f>'الأستاذ العام'!AD323</f>
        <v>0</v>
      </c>
      <c r="G323" s="19">
        <f>'الأستاذ العام'!AE323</f>
        <v>0</v>
      </c>
      <c r="H323" s="19">
        <f t="shared" si="20"/>
        <v>0</v>
      </c>
      <c r="I323" s="19">
        <f t="shared" si="21"/>
        <v>0</v>
      </c>
      <c r="J323" s="19">
        <f t="shared" si="22"/>
        <v>0</v>
      </c>
      <c r="K323" s="19">
        <f t="shared" si="23"/>
        <v>0</v>
      </c>
      <c r="L323" s="22" t="str">
        <f t="shared" si="24"/>
        <v/>
      </c>
    </row>
    <row r="324" spans="1:12" x14ac:dyDescent="0.25">
      <c r="A324" s="9">
        <f>'الأستاذ العام'!A324</f>
        <v>4</v>
      </c>
      <c r="B324" s="9">
        <f>'الأستاذ العام'!B324</f>
        <v>61102000</v>
      </c>
      <c r="C324" s="9" t="str">
        <f>'الأستاذ العام'!C324</f>
        <v>مصاريف حكومية</v>
      </c>
      <c r="D324" s="19">
        <f>'الأستاذ العام'!D324</f>
        <v>0</v>
      </c>
      <c r="E324" s="19">
        <f>'الأستاذ العام'!E324</f>
        <v>0</v>
      </c>
      <c r="F324" s="19">
        <f>'الأستاذ العام'!AD324</f>
        <v>0</v>
      </c>
      <c r="G324" s="19">
        <f>'الأستاذ العام'!AE324</f>
        <v>0</v>
      </c>
      <c r="H324" s="19">
        <f t="shared" si="20"/>
        <v>0</v>
      </c>
      <c r="I324" s="19">
        <f t="shared" si="21"/>
        <v>0</v>
      </c>
      <c r="J324" s="19">
        <f t="shared" si="22"/>
        <v>0</v>
      </c>
      <c r="K324" s="19">
        <f t="shared" si="23"/>
        <v>0</v>
      </c>
      <c r="L324" s="22" t="str">
        <f t="shared" si="24"/>
        <v/>
      </c>
    </row>
    <row r="325" spans="1:12" x14ac:dyDescent="0.25">
      <c r="A325" s="9">
        <f>'الأستاذ العام'!A325</f>
        <v>5</v>
      </c>
      <c r="B325" s="9">
        <f>'الأستاذ العام'!B325</f>
        <v>61102001</v>
      </c>
      <c r="C325" s="9" t="str">
        <f>'الأستاذ العام'!C325</f>
        <v>تأشيرات جديدة واستقدام</v>
      </c>
      <c r="D325" s="19">
        <f>'الأستاذ العام'!D325</f>
        <v>0</v>
      </c>
      <c r="E325" s="19">
        <f>'الأستاذ العام'!E325</f>
        <v>0</v>
      </c>
      <c r="F325" s="19">
        <f>'الأستاذ العام'!AD325</f>
        <v>0</v>
      </c>
      <c r="G325" s="19">
        <f>'الأستاذ العام'!AE325</f>
        <v>0</v>
      </c>
      <c r="H325" s="19">
        <f t="shared" ref="H325:H353" si="25">D325+F325</f>
        <v>0</v>
      </c>
      <c r="I325" s="19">
        <f t="shared" ref="I325:I353" si="26">E325+G325</f>
        <v>0</v>
      </c>
      <c r="J325" s="19">
        <f t="shared" ref="J325:J353" si="27">IF(H325&gt;I325,H325-I325,0)</f>
        <v>0</v>
      </c>
      <c r="K325" s="19">
        <f t="shared" ref="K325:K353" si="28">IF(I325&gt;H325,I325-H325,0)</f>
        <v>0</v>
      </c>
      <c r="L325" s="22" t="str">
        <f t="shared" ref="L325:L353" si="29">IF(J325+K325&gt;0,TRUE,"")</f>
        <v/>
      </c>
    </row>
    <row r="326" spans="1:12" x14ac:dyDescent="0.25">
      <c r="A326" s="9">
        <f>'الأستاذ العام'!A326</f>
        <v>5</v>
      </c>
      <c r="B326" s="9">
        <f>'الأستاذ العام'!B326</f>
        <v>61102002</v>
      </c>
      <c r="C326" s="9" t="str">
        <f>'الأستاذ العام'!C326</f>
        <v>إصدار إقامات جديدة</v>
      </c>
      <c r="D326" s="19">
        <f>'الأستاذ العام'!D326</f>
        <v>0</v>
      </c>
      <c r="E326" s="19">
        <f>'الأستاذ العام'!E326</f>
        <v>0</v>
      </c>
      <c r="F326" s="19">
        <f>'الأستاذ العام'!AD326</f>
        <v>0</v>
      </c>
      <c r="G326" s="19">
        <f>'الأستاذ العام'!AE326</f>
        <v>0</v>
      </c>
      <c r="H326" s="19">
        <f t="shared" si="25"/>
        <v>0</v>
      </c>
      <c r="I326" s="19">
        <f t="shared" si="26"/>
        <v>0</v>
      </c>
      <c r="J326" s="19">
        <f t="shared" si="27"/>
        <v>0</v>
      </c>
      <c r="K326" s="19">
        <f t="shared" si="28"/>
        <v>0</v>
      </c>
      <c r="L326" s="22" t="str">
        <f t="shared" si="29"/>
        <v/>
      </c>
    </row>
    <row r="327" spans="1:12" x14ac:dyDescent="0.25">
      <c r="A327" s="9">
        <f>'الأستاذ العام'!A327</f>
        <v>5</v>
      </c>
      <c r="B327" s="9">
        <f>'الأستاذ العام'!B327</f>
        <v>61102003</v>
      </c>
      <c r="C327" s="9" t="str">
        <f>'الأستاذ العام'!C327</f>
        <v>تجديد أقامات</v>
      </c>
      <c r="D327" s="19">
        <f>'الأستاذ العام'!D327</f>
        <v>0</v>
      </c>
      <c r="E327" s="19">
        <f>'الأستاذ العام'!E327</f>
        <v>0</v>
      </c>
      <c r="F327" s="19">
        <f>'الأستاذ العام'!AD327</f>
        <v>0</v>
      </c>
      <c r="G327" s="19">
        <f>'الأستاذ العام'!AE327</f>
        <v>0</v>
      </c>
      <c r="H327" s="19">
        <f t="shared" si="25"/>
        <v>0</v>
      </c>
      <c r="I327" s="19">
        <f t="shared" si="26"/>
        <v>0</v>
      </c>
      <c r="J327" s="19">
        <f t="shared" si="27"/>
        <v>0</v>
      </c>
      <c r="K327" s="19">
        <f t="shared" si="28"/>
        <v>0</v>
      </c>
      <c r="L327" s="22" t="str">
        <f t="shared" si="29"/>
        <v/>
      </c>
    </row>
    <row r="328" spans="1:12" x14ac:dyDescent="0.25">
      <c r="A328" s="9">
        <f>'الأستاذ العام'!A328</f>
        <v>5</v>
      </c>
      <c r="B328" s="9">
        <f>'الأستاذ العام'!B328</f>
        <v>61102004</v>
      </c>
      <c r="C328" s="9" t="str">
        <f>'الأستاذ العام'!C328</f>
        <v>رسوم مكتب العمال</v>
      </c>
      <c r="D328" s="19">
        <f>'الأستاذ العام'!D328</f>
        <v>0</v>
      </c>
      <c r="E328" s="19">
        <f>'الأستاذ العام'!E328</f>
        <v>0</v>
      </c>
      <c r="F328" s="19">
        <f>'الأستاذ العام'!AD328</f>
        <v>0</v>
      </c>
      <c r="G328" s="19">
        <f>'الأستاذ العام'!AE328</f>
        <v>0</v>
      </c>
      <c r="H328" s="19">
        <f t="shared" si="25"/>
        <v>0</v>
      </c>
      <c r="I328" s="19">
        <f t="shared" si="26"/>
        <v>0</v>
      </c>
      <c r="J328" s="19">
        <f t="shared" si="27"/>
        <v>0</v>
      </c>
      <c r="K328" s="19">
        <f t="shared" si="28"/>
        <v>0</v>
      </c>
      <c r="L328" s="22" t="str">
        <f t="shared" si="29"/>
        <v/>
      </c>
    </row>
    <row r="329" spans="1:12" x14ac:dyDescent="0.25">
      <c r="A329" s="9">
        <f>'الأستاذ العام'!A329</f>
        <v>5</v>
      </c>
      <c r="B329" s="9">
        <f>'الأستاذ العام'!B329</f>
        <v>61102005</v>
      </c>
      <c r="C329" s="9" t="str">
        <f>'الأستاذ العام'!C329</f>
        <v>التأمينات الإجتماعية</v>
      </c>
      <c r="D329" s="19">
        <f>'الأستاذ العام'!D329</f>
        <v>0</v>
      </c>
      <c r="E329" s="19">
        <f>'الأستاذ العام'!E329</f>
        <v>0</v>
      </c>
      <c r="F329" s="19">
        <f>'الأستاذ العام'!AD329</f>
        <v>0</v>
      </c>
      <c r="G329" s="19">
        <f>'الأستاذ العام'!AE329</f>
        <v>0</v>
      </c>
      <c r="H329" s="19">
        <f t="shared" si="25"/>
        <v>0</v>
      </c>
      <c r="I329" s="19">
        <f t="shared" si="26"/>
        <v>0</v>
      </c>
      <c r="J329" s="19">
        <f t="shared" si="27"/>
        <v>0</v>
      </c>
      <c r="K329" s="19">
        <f t="shared" si="28"/>
        <v>0</v>
      </c>
      <c r="L329" s="22" t="str">
        <f t="shared" si="29"/>
        <v/>
      </c>
    </row>
    <row r="330" spans="1:12" x14ac:dyDescent="0.25">
      <c r="A330" s="9">
        <f>'الأستاذ العام'!A330</f>
        <v>5</v>
      </c>
      <c r="B330" s="9">
        <f>'الأستاذ العام'!B330</f>
        <v>61102006</v>
      </c>
      <c r="C330" s="9" t="str">
        <f>'الأستاذ العام'!C330</f>
        <v>تأشيرات خروج وعودة</v>
      </c>
      <c r="D330" s="19">
        <f>'الأستاذ العام'!D330</f>
        <v>0</v>
      </c>
      <c r="E330" s="19">
        <f>'الأستاذ العام'!E330</f>
        <v>0</v>
      </c>
      <c r="F330" s="19">
        <f>'الأستاذ العام'!AD330</f>
        <v>0</v>
      </c>
      <c r="G330" s="19">
        <f>'الأستاذ العام'!AE330</f>
        <v>0</v>
      </c>
      <c r="H330" s="19">
        <f t="shared" si="25"/>
        <v>0</v>
      </c>
      <c r="I330" s="19">
        <f t="shared" si="26"/>
        <v>0</v>
      </c>
      <c r="J330" s="19">
        <f t="shared" si="27"/>
        <v>0</v>
      </c>
      <c r="K330" s="19">
        <f t="shared" si="28"/>
        <v>0</v>
      </c>
      <c r="L330" s="22" t="str">
        <f t="shared" si="29"/>
        <v/>
      </c>
    </row>
    <row r="331" spans="1:12" x14ac:dyDescent="0.25">
      <c r="A331" s="9">
        <f>'الأستاذ العام'!A331</f>
        <v>5</v>
      </c>
      <c r="B331" s="9">
        <f>'الأستاذ العام'!B331</f>
        <v>61102007</v>
      </c>
      <c r="C331" s="9" t="str">
        <f>'الأستاذ العام'!C331</f>
        <v>غرامات تأخير</v>
      </c>
      <c r="D331" s="19">
        <f>'الأستاذ العام'!D331</f>
        <v>0</v>
      </c>
      <c r="E331" s="19">
        <f>'الأستاذ العام'!E331</f>
        <v>0</v>
      </c>
      <c r="F331" s="19">
        <f>'الأستاذ العام'!AD331</f>
        <v>0</v>
      </c>
      <c r="G331" s="19">
        <f>'الأستاذ العام'!AE331</f>
        <v>0</v>
      </c>
      <c r="H331" s="19">
        <f t="shared" si="25"/>
        <v>0</v>
      </c>
      <c r="I331" s="19">
        <f t="shared" si="26"/>
        <v>0</v>
      </c>
      <c r="J331" s="19">
        <f t="shared" si="27"/>
        <v>0</v>
      </c>
      <c r="K331" s="19">
        <f t="shared" si="28"/>
        <v>0</v>
      </c>
      <c r="L331" s="22" t="str">
        <f t="shared" si="29"/>
        <v/>
      </c>
    </row>
    <row r="332" spans="1:12" x14ac:dyDescent="0.25">
      <c r="A332" s="9">
        <f>'الأستاذ العام'!A332</f>
        <v>5</v>
      </c>
      <c r="B332" s="9">
        <f>'الأستاذ العام'!B332</f>
        <v>61102008</v>
      </c>
      <c r="C332" s="9" t="str">
        <f>'الأستاذ العام'!C332</f>
        <v>تصديقات حكومية</v>
      </c>
      <c r="D332" s="19">
        <f>'الأستاذ العام'!D332</f>
        <v>0</v>
      </c>
      <c r="E332" s="19">
        <f>'الأستاذ العام'!E332</f>
        <v>0</v>
      </c>
      <c r="F332" s="19">
        <f>'الأستاذ العام'!AD332</f>
        <v>0</v>
      </c>
      <c r="G332" s="19">
        <f>'الأستاذ العام'!AE332</f>
        <v>0</v>
      </c>
      <c r="H332" s="19">
        <f t="shared" si="25"/>
        <v>0</v>
      </c>
      <c r="I332" s="19">
        <f t="shared" si="26"/>
        <v>0</v>
      </c>
      <c r="J332" s="19">
        <f t="shared" si="27"/>
        <v>0</v>
      </c>
      <c r="K332" s="19">
        <f t="shared" si="28"/>
        <v>0</v>
      </c>
      <c r="L332" s="22" t="str">
        <f t="shared" si="29"/>
        <v/>
      </c>
    </row>
    <row r="333" spans="1:12" x14ac:dyDescent="0.25">
      <c r="A333" s="9">
        <f>'الأستاذ العام'!A333</f>
        <v>5</v>
      </c>
      <c r="B333" s="9">
        <f>'الأستاذ العام'!B333</f>
        <v>61102009</v>
      </c>
      <c r="C333" s="9" t="str">
        <f>'الأستاذ العام'!C333</f>
        <v>رسوم مقابل مالي للتابعين</v>
      </c>
      <c r="D333" s="19">
        <f>'الأستاذ العام'!D333</f>
        <v>0</v>
      </c>
      <c r="E333" s="19">
        <f>'الأستاذ العام'!E333</f>
        <v>0</v>
      </c>
      <c r="F333" s="19">
        <f>'الأستاذ العام'!AD333</f>
        <v>0</v>
      </c>
      <c r="G333" s="19">
        <f>'الأستاذ العام'!AE333</f>
        <v>0</v>
      </c>
      <c r="H333" s="19">
        <f t="shared" si="25"/>
        <v>0</v>
      </c>
      <c r="I333" s="19">
        <f t="shared" si="26"/>
        <v>0</v>
      </c>
      <c r="J333" s="19">
        <f t="shared" si="27"/>
        <v>0</v>
      </c>
      <c r="K333" s="19">
        <f t="shared" si="28"/>
        <v>0</v>
      </c>
      <c r="L333" s="22" t="str">
        <f t="shared" si="29"/>
        <v/>
      </c>
    </row>
    <row r="334" spans="1:12" x14ac:dyDescent="0.25">
      <c r="A334" s="9">
        <f>'الأستاذ العام'!A334</f>
        <v>4</v>
      </c>
      <c r="B334" s="9">
        <f>'الأستاذ العام'!B334</f>
        <v>61103000</v>
      </c>
      <c r="C334" s="9" t="str">
        <f>'الأستاذ العام'!C334</f>
        <v>إيجارات</v>
      </c>
      <c r="D334" s="19">
        <f>'الأستاذ العام'!D334</f>
        <v>0</v>
      </c>
      <c r="E334" s="19">
        <f>'الأستاذ العام'!E334</f>
        <v>0</v>
      </c>
      <c r="F334" s="19">
        <f>'الأستاذ العام'!AD334</f>
        <v>0</v>
      </c>
      <c r="G334" s="19">
        <f>'الأستاذ العام'!AE334</f>
        <v>0</v>
      </c>
      <c r="H334" s="19">
        <f t="shared" si="25"/>
        <v>0</v>
      </c>
      <c r="I334" s="19">
        <f t="shared" si="26"/>
        <v>0</v>
      </c>
      <c r="J334" s="19">
        <f t="shared" si="27"/>
        <v>0</v>
      </c>
      <c r="K334" s="19">
        <f t="shared" si="28"/>
        <v>0</v>
      </c>
      <c r="L334" s="22" t="str">
        <f t="shared" si="29"/>
        <v/>
      </c>
    </row>
    <row r="335" spans="1:12" x14ac:dyDescent="0.25">
      <c r="A335" s="9">
        <f>'الأستاذ العام'!A335</f>
        <v>5</v>
      </c>
      <c r="B335" s="9">
        <f>'الأستاذ العام'!B335</f>
        <v>61103001</v>
      </c>
      <c r="C335" s="9" t="str">
        <f>'الأستاذ العام'!C335</f>
        <v>إيجار المكتب</v>
      </c>
      <c r="D335" s="19">
        <f>'الأستاذ العام'!D335</f>
        <v>0</v>
      </c>
      <c r="E335" s="19">
        <f>'الأستاذ العام'!E335</f>
        <v>0</v>
      </c>
      <c r="F335" s="19">
        <f>'الأستاذ العام'!AD335</f>
        <v>0</v>
      </c>
      <c r="G335" s="19">
        <f>'الأستاذ العام'!AE335</f>
        <v>0</v>
      </c>
      <c r="H335" s="19">
        <f t="shared" si="25"/>
        <v>0</v>
      </c>
      <c r="I335" s="19">
        <f t="shared" si="26"/>
        <v>0</v>
      </c>
      <c r="J335" s="19">
        <f t="shared" si="27"/>
        <v>0</v>
      </c>
      <c r="K335" s="19">
        <f t="shared" si="28"/>
        <v>0</v>
      </c>
      <c r="L335" s="22" t="str">
        <f t="shared" si="29"/>
        <v/>
      </c>
    </row>
    <row r="336" spans="1:12" x14ac:dyDescent="0.25">
      <c r="A336" s="9">
        <f>'الأستاذ العام'!A336</f>
        <v>5</v>
      </c>
      <c r="B336" s="9">
        <f>'الأستاذ العام'!B336</f>
        <v>61103002</v>
      </c>
      <c r="C336" s="9" t="str">
        <f>'الأستاذ العام'!C336</f>
        <v>إيجار سكن العمال</v>
      </c>
      <c r="D336" s="19">
        <f>'الأستاذ العام'!D336</f>
        <v>0</v>
      </c>
      <c r="E336" s="19">
        <f>'الأستاذ العام'!E336</f>
        <v>0</v>
      </c>
      <c r="F336" s="19">
        <f>'الأستاذ العام'!AD336</f>
        <v>0</v>
      </c>
      <c r="G336" s="19">
        <f>'الأستاذ العام'!AE336</f>
        <v>0</v>
      </c>
      <c r="H336" s="19">
        <f t="shared" si="25"/>
        <v>0</v>
      </c>
      <c r="I336" s="19">
        <f t="shared" si="26"/>
        <v>0</v>
      </c>
      <c r="J336" s="19">
        <f t="shared" si="27"/>
        <v>0</v>
      </c>
      <c r="K336" s="19">
        <f t="shared" si="28"/>
        <v>0</v>
      </c>
      <c r="L336" s="22" t="str">
        <f t="shared" si="29"/>
        <v/>
      </c>
    </row>
    <row r="337" spans="1:12" x14ac:dyDescent="0.25">
      <c r="A337" s="9">
        <f>'الأستاذ العام'!A337</f>
        <v>5</v>
      </c>
      <c r="B337" s="9">
        <f>'الأستاذ العام'!B337</f>
        <v>61103003</v>
      </c>
      <c r="C337" s="9" t="str">
        <f>'الأستاذ العام'!C337</f>
        <v>إيجارات أخرى</v>
      </c>
      <c r="D337" s="19">
        <f>'الأستاذ العام'!D337</f>
        <v>0</v>
      </c>
      <c r="E337" s="19">
        <f>'الأستاذ العام'!E337</f>
        <v>0</v>
      </c>
      <c r="F337" s="19">
        <f>'الأستاذ العام'!AD337</f>
        <v>0</v>
      </c>
      <c r="G337" s="19">
        <f>'الأستاذ العام'!AE337</f>
        <v>0</v>
      </c>
      <c r="H337" s="19">
        <f t="shared" si="25"/>
        <v>0</v>
      </c>
      <c r="I337" s="19">
        <f t="shared" si="26"/>
        <v>0</v>
      </c>
      <c r="J337" s="19">
        <f t="shared" si="27"/>
        <v>0</v>
      </c>
      <c r="K337" s="19">
        <f t="shared" si="28"/>
        <v>0</v>
      </c>
      <c r="L337" s="22" t="str">
        <f t="shared" si="29"/>
        <v/>
      </c>
    </row>
    <row r="338" spans="1:12" x14ac:dyDescent="0.25">
      <c r="A338" s="9">
        <f>'الأستاذ العام'!A338</f>
        <v>4</v>
      </c>
      <c r="B338" s="9">
        <f>'الأستاذ العام'!B338</f>
        <v>61104000</v>
      </c>
      <c r="C338" s="9" t="str">
        <f>'الأستاذ العام'!C338</f>
        <v>كهرباء ومياه وهاتف وانترنت وبريد</v>
      </c>
      <c r="D338" s="19">
        <f>'الأستاذ العام'!D338</f>
        <v>0</v>
      </c>
      <c r="E338" s="19">
        <f>'الأستاذ العام'!E338</f>
        <v>0</v>
      </c>
      <c r="F338" s="19">
        <f>'الأستاذ العام'!AD338</f>
        <v>0</v>
      </c>
      <c r="G338" s="19">
        <f>'الأستاذ العام'!AE338</f>
        <v>0</v>
      </c>
      <c r="H338" s="19">
        <f t="shared" si="25"/>
        <v>0</v>
      </c>
      <c r="I338" s="19">
        <f t="shared" si="26"/>
        <v>0</v>
      </c>
      <c r="J338" s="19">
        <f t="shared" si="27"/>
        <v>0</v>
      </c>
      <c r="K338" s="19">
        <f t="shared" si="28"/>
        <v>0</v>
      </c>
      <c r="L338" s="22" t="str">
        <f t="shared" si="29"/>
        <v/>
      </c>
    </row>
    <row r="339" spans="1:12" x14ac:dyDescent="0.25">
      <c r="A339" s="9">
        <f>'الأستاذ العام'!A339</f>
        <v>5</v>
      </c>
      <c r="B339" s="9">
        <f>'الأستاذ العام'!B339</f>
        <v>61104001</v>
      </c>
      <c r="C339" s="9" t="str">
        <f>'الأستاذ العام'!C339</f>
        <v>كهرباء</v>
      </c>
      <c r="D339" s="19">
        <f>'الأستاذ العام'!D339</f>
        <v>0</v>
      </c>
      <c r="E339" s="19">
        <f>'الأستاذ العام'!E339</f>
        <v>0</v>
      </c>
      <c r="F339" s="19">
        <f>'الأستاذ العام'!AD339</f>
        <v>0</v>
      </c>
      <c r="G339" s="19">
        <f>'الأستاذ العام'!AE339</f>
        <v>0</v>
      </c>
      <c r="H339" s="19">
        <f t="shared" si="25"/>
        <v>0</v>
      </c>
      <c r="I339" s="19">
        <f t="shared" si="26"/>
        <v>0</v>
      </c>
      <c r="J339" s="19">
        <f t="shared" si="27"/>
        <v>0</v>
      </c>
      <c r="K339" s="19">
        <f t="shared" si="28"/>
        <v>0</v>
      </c>
      <c r="L339" s="22" t="str">
        <f t="shared" si="29"/>
        <v/>
      </c>
    </row>
    <row r="340" spans="1:12" x14ac:dyDescent="0.25">
      <c r="A340" s="9">
        <f>'الأستاذ العام'!A340</f>
        <v>5</v>
      </c>
      <c r="B340" s="9">
        <f>'الأستاذ العام'!B340</f>
        <v>61104002</v>
      </c>
      <c r="C340" s="9" t="str">
        <f>'الأستاذ العام'!C340</f>
        <v>مياه</v>
      </c>
      <c r="D340" s="19">
        <f>'الأستاذ العام'!D340</f>
        <v>0</v>
      </c>
      <c r="E340" s="19">
        <f>'الأستاذ العام'!E340</f>
        <v>0</v>
      </c>
      <c r="F340" s="19">
        <f>'الأستاذ العام'!AD340</f>
        <v>0</v>
      </c>
      <c r="G340" s="19">
        <f>'الأستاذ العام'!AE340</f>
        <v>0</v>
      </c>
      <c r="H340" s="19">
        <f t="shared" si="25"/>
        <v>0</v>
      </c>
      <c r="I340" s="19">
        <f t="shared" si="26"/>
        <v>0</v>
      </c>
      <c r="J340" s="19">
        <f t="shared" si="27"/>
        <v>0</v>
      </c>
      <c r="K340" s="19">
        <f t="shared" si="28"/>
        <v>0</v>
      </c>
      <c r="L340" s="22" t="str">
        <f t="shared" si="29"/>
        <v/>
      </c>
    </row>
    <row r="341" spans="1:12" x14ac:dyDescent="0.25">
      <c r="A341" s="9">
        <f>'الأستاذ العام'!A341</f>
        <v>5</v>
      </c>
      <c r="B341" s="9">
        <f>'الأستاذ العام'!B341</f>
        <v>61104003</v>
      </c>
      <c r="C341" s="9" t="str">
        <f>'الأستاذ العام'!C341</f>
        <v>هاتف و إنترنت</v>
      </c>
      <c r="D341" s="19">
        <f>'الأستاذ العام'!D341</f>
        <v>0</v>
      </c>
      <c r="E341" s="19">
        <f>'الأستاذ العام'!E341</f>
        <v>0</v>
      </c>
      <c r="F341" s="19">
        <f>'الأستاذ العام'!AD341</f>
        <v>0</v>
      </c>
      <c r="G341" s="19">
        <f>'الأستاذ العام'!AE341</f>
        <v>0</v>
      </c>
      <c r="H341" s="19">
        <f t="shared" si="25"/>
        <v>0</v>
      </c>
      <c r="I341" s="19">
        <f t="shared" si="26"/>
        <v>0</v>
      </c>
      <c r="J341" s="19">
        <f t="shared" si="27"/>
        <v>0</v>
      </c>
      <c r="K341" s="19">
        <f t="shared" si="28"/>
        <v>0</v>
      </c>
      <c r="L341" s="22" t="str">
        <f t="shared" si="29"/>
        <v/>
      </c>
    </row>
    <row r="342" spans="1:12" x14ac:dyDescent="0.25">
      <c r="A342" s="9">
        <f>'الأستاذ العام'!A342</f>
        <v>5</v>
      </c>
      <c r="B342" s="9">
        <f>'الأستاذ العام'!B342</f>
        <v>61104004</v>
      </c>
      <c r="C342" s="9" t="str">
        <f>'الأستاذ العام'!C342</f>
        <v>بريد</v>
      </c>
      <c r="D342" s="19">
        <f>'الأستاذ العام'!D342</f>
        <v>0</v>
      </c>
      <c r="E342" s="19">
        <f>'الأستاذ العام'!E342</f>
        <v>0</v>
      </c>
      <c r="F342" s="19">
        <f>'الأستاذ العام'!AD342</f>
        <v>0</v>
      </c>
      <c r="G342" s="19">
        <f>'الأستاذ العام'!AE342</f>
        <v>0</v>
      </c>
      <c r="H342" s="19">
        <f t="shared" si="25"/>
        <v>0</v>
      </c>
      <c r="I342" s="19">
        <f t="shared" si="26"/>
        <v>0</v>
      </c>
      <c r="J342" s="19">
        <f t="shared" si="27"/>
        <v>0</v>
      </c>
      <c r="K342" s="19">
        <f t="shared" si="28"/>
        <v>0</v>
      </c>
      <c r="L342" s="22" t="str">
        <f t="shared" si="29"/>
        <v/>
      </c>
    </row>
    <row r="343" spans="1:12" x14ac:dyDescent="0.25">
      <c r="A343" s="9">
        <f>'الأستاذ العام'!A343</f>
        <v>4</v>
      </c>
      <c r="B343" s="9">
        <f>'الأستاذ العام'!B343</f>
        <v>61105000</v>
      </c>
      <c r="C343" s="9" t="str">
        <f>'الأستاذ العام'!C343</f>
        <v>بدلات ومزايا العاملين</v>
      </c>
      <c r="D343" s="19">
        <f>'الأستاذ العام'!D343</f>
        <v>0</v>
      </c>
      <c r="E343" s="19">
        <f>'الأستاذ العام'!E343</f>
        <v>0</v>
      </c>
      <c r="F343" s="19">
        <f>'الأستاذ العام'!AD343</f>
        <v>0</v>
      </c>
      <c r="G343" s="19">
        <f>'الأستاذ العام'!AE343</f>
        <v>0</v>
      </c>
      <c r="H343" s="19">
        <f t="shared" si="25"/>
        <v>0</v>
      </c>
      <c r="I343" s="19">
        <f t="shared" si="26"/>
        <v>0</v>
      </c>
      <c r="J343" s="19">
        <f t="shared" si="27"/>
        <v>0</v>
      </c>
      <c r="K343" s="19">
        <f t="shared" si="28"/>
        <v>0</v>
      </c>
      <c r="L343" s="22" t="str">
        <f t="shared" si="29"/>
        <v/>
      </c>
    </row>
    <row r="344" spans="1:12" x14ac:dyDescent="0.25">
      <c r="A344" s="9">
        <f>'الأستاذ العام'!A344</f>
        <v>5</v>
      </c>
      <c r="B344" s="9">
        <f>'الأستاذ العام'!B344</f>
        <v>61105001</v>
      </c>
      <c r="C344" s="9" t="str">
        <f>'الأستاذ العام'!C344</f>
        <v>بدل رعاية طبية</v>
      </c>
      <c r="D344" s="19">
        <f>'الأستاذ العام'!D344</f>
        <v>0</v>
      </c>
      <c r="E344" s="19">
        <f>'الأستاذ العام'!E344</f>
        <v>0</v>
      </c>
      <c r="F344" s="19">
        <f>'الأستاذ العام'!AD344</f>
        <v>0</v>
      </c>
      <c r="G344" s="19">
        <f>'الأستاذ العام'!AE344</f>
        <v>0</v>
      </c>
      <c r="H344" s="19">
        <f t="shared" si="25"/>
        <v>0</v>
      </c>
      <c r="I344" s="19">
        <f t="shared" si="26"/>
        <v>0</v>
      </c>
      <c r="J344" s="19">
        <f t="shared" si="27"/>
        <v>0</v>
      </c>
      <c r="K344" s="19">
        <f t="shared" si="28"/>
        <v>0</v>
      </c>
      <c r="L344" s="22" t="str">
        <f t="shared" si="29"/>
        <v/>
      </c>
    </row>
    <row r="345" spans="1:12" x14ac:dyDescent="0.25">
      <c r="A345" s="9">
        <f>'الأستاذ العام'!A345</f>
        <v>5</v>
      </c>
      <c r="B345" s="9">
        <f>'الأستاذ العام'!B345</f>
        <v>61105002</v>
      </c>
      <c r="C345" s="9" t="str">
        <f>'الأستاذ العام'!C345</f>
        <v>بدل تذاكر سفر</v>
      </c>
      <c r="D345" s="19">
        <f>'الأستاذ العام'!D345</f>
        <v>0</v>
      </c>
      <c r="E345" s="19">
        <f>'الأستاذ العام'!E345</f>
        <v>0</v>
      </c>
      <c r="F345" s="19">
        <f>'الأستاذ العام'!AD345</f>
        <v>0</v>
      </c>
      <c r="G345" s="19">
        <f>'الأستاذ العام'!AE345</f>
        <v>0</v>
      </c>
      <c r="H345" s="19">
        <f t="shared" si="25"/>
        <v>0</v>
      </c>
      <c r="I345" s="19">
        <f t="shared" si="26"/>
        <v>0</v>
      </c>
      <c r="J345" s="19">
        <f t="shared" si="27"/>
        <v>0</v>
      </c>
      <c r="K345" s="19">
        <f t="shared" si="28"/>
        <v>0</v>
      </c>
      <c r="L345" s="22" t="str">
        <f t="shared" si="29"/>
        <v/>
      </c>
    </row>
    <row r="346" spans="1:12" x14ac:dyDescent="0.25">
      <c r="A346" s="9">
        <f>'الأستاذ العام'!A346</f>
        <v>5</v>
      </c>
      <c r="B346" s="9">
        <f>'الأستاذ العام'!B346</f>
        <v>61105003</v>
      </c>
      <c r="C346" s="9" t="str">
        <f>'الأستاذ العام'!C346</f>
        <v>مرتبات اجازات العاملين</v>
      </c>
      <c r="D346" s="19">
        <f>'الأستاذ العام'!D346</f>
        <v>0</v>
      </c>
      <c r="E346" s="19">
        <f>'الأستاذ العام'!E346</f>
        <v>0</v>
      </c>
      <c r="F346" s="19">
        <f>'الأستاذ العام'!AD346</f>
        <v>0</v>
      </c>
      <c r="G346" s="19">
        <f>'الأستاذ العام'!AE346</f>
        <v>0</v>
      </c>
      <c r="H346" s="19">
        <f t="shared" si="25"/>
        <v>0</v>
      </c>
      <c r="I346" s="19">
        <f t="shared" si="26"/>
        <v>0</v>
      </c>
      <c r="J346" s="19">
        <f t="shared" si="27"/>
        <v>0</v>
      </c>
      <c r="K346" s="19">
        <f t="shared" si="28"/>
        <v>0</v>
      </c>
      <c r="L346" s="22" t="str">
        <f t="shared" si="29"/>
        <v/>
      </c>
    </row>
    <row r="347" spans="1:12" x14ac:dyDescent="0.25">
      <c r="A347" s="9">
        <f>'الأستاذ العام'!A347</f>
        <v>5</v>
      </c>
      <c r="B347" s="9">
        <f>'الأستاذ العام'!B347</f>
        <v>61105004</v>
      </c>
      <c r="C347" s="9" t="str">
        <f>'الأستاذ العام'!C347</f>
        <v>مكافأة نهاية الخدمة</v>
      </c>
      <c r="D347" s="19">
        <f>'الأستاذ العام'!D347</f>
        <v>0</v>
      </c>
      <c r="E347" s="19">
        <f>'الأستاذ العام'!E347</f>
        <v>0</v>
      </c>
      <c r="F347" s="19">
        <f>'الأستاذ العام'!AD347</f>
        <v>0</v>
      </c>
      <c r="G347" s="19">
        <f>'الأستاذ العام'!AE347</f>
        <v>0</v>
      </c>
      <c r="H347" s="19">
        <f t="shared" si="25"/>
        <v>0</v>
      </c>
      <c r="I347" s="19">
        <f t="shared" si="26"/>
        <v>0</v>
      </c>
      <c r="J347" s="19">
        <f t="shared" si="27"/>
        <v>0</v>
      </c>
      <c r="K347" s="19">
        <f t="shared" si="28"/>
        <v>0</v>
      </c>
      <c r="L347" s="22" t="str">
        <f t="shared" si="29"/>
        <v/>
      </c>
    </row>
    <row r="348" spans="1:12" x14ac:dyDescent="0.25">
      <c r="A348" s="9">
        <f>'الأستاذ العام'!A348</f>
        <v>4</v>
      </c>
      <c r="B348" s="9">
        <f>'الأستاذ العام'!B348</f>
        <v>61106000</v>
      </c>
      <c r="C348" s="9" t="str">
        <f>'الأستاذ العام'!C348</f>
        <v>مصاريف السيارات</v>
      </c>
      <c r="D348" s="19">
        <f>'الأستاذ العام'!D348</f>
        <v>0</v>
      </c>
      <c r="E348" s="19">
        <f>'الأستاذ العام'!E348</f>
        <v>0</v>
      </c>
      <c r="F348" s="19">
        <f>'الأستاذ العام'!AD348</f>
        <v>0</v>
      </c>
      <c r="G348" s="19">
        <f>'الأستاذ العام'!AE348</f>
        <v>0</v>
      </c>
      <c r="H348" s="19">
        <f t="shared" si="25"/>
        <v>0</v>
      </c>
      <c r="I348" s="19">
        <f t="shared" si="26"/>
        <v>0</v>
      </c>
      <c r="J348" s="19">
        <f t="shared" si="27"/>
        <v>0</v>
      </c>
      <c r="K348" s="19">
        <f t="shared" si="28"/>
        <v>0</v>
      </c>
      <c r="L348" s="22" t="str">
        <f t="shared" si="29"/>
        <v/>
      </c>
    </row>
    <row r="349" spans="1:12" x14ac:dyDescent="0.25">
      <c r="A349" s="9">
        <f>'الأستاذ العام'!A349</f>
        <v>5</v>
      </c>
      <c r="B349" s="9">
        <f>'الأستاذ العام'!B349</f>
        <v>61106001</v>
      </c>
      <c r="C349" s="9" t="str">
        <f>'الأستاذ العام'!C349</f>
        <v>مصاريف تشغيل سيارات</v>
      </c>
      <c r="D349" s="19">
        <f>'الأستاذ العام'!D349</f>
        <v>0</v>
      </c>
      <c r="E349" s="19">
        <f>'الأستاذ العام'!E349</f>
        <v>0</v>
      </c>
      <c r="F349" s="19">
        <f>'الأستاذ العام'!AD349</f>
        <v>0</v>
      </c>
      <c r="G349" s="19">
        <f>'الأستاذ العام'!AE349</f>
        <v>0</v>
      </c>
      <c r="H349" s="19">
        <f t="shared" si="25"/>
        <v>0</v>
      </c>
      <c r="I349" s="19">
        <f t="shared" si="26"/>
        <v>0</v>
      </c>
      <c r="J349" s="19">
        <f t="shared" si="27"/>
        <v>0</v>
      </c>
      <c r="K349" s="19">
        <f t="shared" si="28"/>
        <v>0</v>
      </c>
      <c r="L349" s="22" t="str">
        <f t="shared" si="29"/>
        <v/>
      </c>
    </row>
    <row r="350" spans="1:12" x14ac:dyDescent="0.25">
      <c r="A350" s="9">
        <f>'الأستاذ العام'!A350</f>
        <v>5</v>
      </c>
      <c r="B350" s="9">
        <f>'الأستاذ العام'!B350</f>
        <v>61106002</v>
      </c>
      <c r="C350" s="9" t="str">
        <f>'الأستاذ العام'!C350</f>
        <v>مصاريف صيانة سيارات</v>
      </c>
      <c r="D350" s="19">
        <f>'الأستاذ العام'!D350</f>
        <v>0</v>
      </c>
      <c r="E350" s="19">
        <f>'الأستاذ العام'!E350</f>
        <v>0</v>
      </c>
      <c r="F350" s="19">
        <f>'الأستاذ العام'!AD350</f>
        <v>0</v>
      </c>
      <c r="G350" s="19">
        <f>'الأستاذ العام'!AE350</f>
        <v>0</v>
      </c>
      <c r="H350" s="19">
        <f t="shared" si="25"/>
        <v>0</v>
      </c>
      <c r="I350" s="19">
        <f t="shared" si="26"/>
        <v>0</v>
      </c>
      <c r="J350" s="19">
        <f t="shared" si="27"/>
        <v>0</v>
      </c>
      <c r="K350" s="19">
        <f t="shared" si="28"/>
        <v>0</v>
      </c>
      <c r="L350" s="22" t="str">
        <f t="shared" si="29"/>
        <v/>
      </c>
    </row>
    <row r="351" spans="1:12" x14ac:dyDescent="0.25">
      <c r="A351" s="9">
        <f>'الأستاذ العام'!A351</f>
        <v>5</v>
      </c>
      <c r="B351" s="9">
        <f>'الأستاذ العام'!B351</f>
        <v>61106003</v>
      </c>
      <c r="C351" s="9" t="str">
        <f>'الأستاذ العام'!C351</f>
        <v>مخالفات مرورية</v>
      </c>
      <c r="D351" s="19">
        <f>'الأستاذ العام'!D351</f>
        <v>0</v>
      </c>
      <c r="E351" s="19">
        <f>'الأستاذ العام'!E351</f>
        <v>0</v>
      </c>
      <c r="F351" s="19">
        <f>'الأستاذ العام'!AD351</f>
        <v>0</v>
      </c>
      <c r="G351" s="19">
        <f>'الأستاذ العام'!AE351</f>
        <v>0</v>
      </c>
      <c r="H351" s="19">
        <f t="shared" si="25"/>
        <v>0</v>
      </c>
      <c r="I351" s="19">
        <f t="shared" si="26"/>
        <v>0</v>
      </c>
      <c r="J351" s="19">
        <f t="shared" si="27"/>
        <v>0</v>
      </c>
      <c r="K351" s="19">
        <f t="shared" si="28"/>
        <v>0</v>
      </c>
      <c r="L351" s="22" t="str">
        <f t="shared" si="29"/>
        <v/>
      </c>
    </row>
    <row r="352" spans="1:12" x14ac:dyDescent="0.25">
      <c r="A352" s="9">
        <f>'الأستاذ العام'!A352</f>
        <v>5</v>
      </c>
      <c r="B352" s="9">
        <f>'الأستاذ العام'!B352</f>
        <v>61106004</v>
      </c>
      <c r="C352" s="9" t="str">
        <f>'الأستاذ العام'!C352</f>
        <v>مصاريف ايجار سيارات</v>
      </c>
      <c r="D352" s="19">
        <f>'الأستاذ العام'!D352</f>
        <v>0</v>
      </c>
      <c r="E352" s="19">
        <f>'الأستاذ العام'!E352</f>
        <v>0</v>
      </c>
      <c r="F352" s="19">
        <f>'الأستاذ العام'!AD352</f>
        <v>0</v>
      </c>
      <c r="G352" s="19">
        <f>'الأستاذ العام'!AE352</f>
        <v>0</v>
      </c>
      <c r="H352" s="19">
        <f t="shared" si="25"/>
        <v>0</v>
      </c>
      <c r="I352" s="19">
        <f t="shared" si="26"/>
        <v>0</v>
      </c>
      <c r="J352" s="19">
        <f t="shared" si="27"/>
        <v>0</v>
      </c>
      <c r="K352" s="19">
        <f t="shared" si="28"/>
        <v>0</v>
      </c>
      <c r="L352" s="22" t="str">
        <f t="shared" si="29"/>
        <v/>
      </c>
    </row>
    <row r="353" spans="1:12" x14ac:dyDescent="0.25">
      <c r="A353" s="9">
        <f>'الأستاذ العام'!A353</f>
        <v>4</v>
      </c>
      <c r="B353" s="9">
        <f>'الأستاذ العام'!B353</f>
        <v>61107000</v>
      </c>
      <c r="C353" s="9" t="str">
        <f>'الأستاذ العام'!C353</f>
        <v>مصاريف المكتب</v>
      </c>
      <c r="D353" s="19">
        <f>'الأستاذ العام'!D353</f>
        <v>0</v>
      </c>
      <c r="E353" s="19">
        <f>'الأستاذ العام'!E353</f>
        <v>0</v>
      </c>
      <c r="F353" s="19">
        <f>'الأستاذ العام'!AD353</f>
        <v>0</v>
      </c>
      <c r="G353" s="19">
        <f>'الأستاذ العام'!AE353</f>
        <v>0</v>
      </c>
      <c r="H353" s="19">
        <f t="shared" si="25"/>
        <v>0</v>
      </c>
      <c r="I353" s="19">
        <f t="shared" si="26"/>
        <v>0</v>
      </c>
      <c r="J353" s="19">
        <f t="shared" si="27"/>
        <v>0</v>
      </c>
      <c r="K353" s="19">
        <f t="shared" si="28"/>
        <v>0</v>
      </c>
      <c r="L353" s="22" t="str">
        <f t="shared" si="29"/>
        <v/>
      </c>
    </row>
    <row r="354" spans="1:12" x14ac:dyDescent="0.25">
      <c r="A354" s="9">
        <f>'الأستاذ العام'!A354</f>
        <v>5</v>
      </c>
      <c r="B354" s="9">
        <f>'الأستاذ العام'!B354</f>
        <v>61107001</v>
      </c>
      <c r="C354" s="9" t="str">
        <f>'الأستاذ العام'!C354</f>
        <v>مصاريف ضيافة</v>
      </c>
      <c r="D354" s="19">
        <f>'الأستاذ العام'!D354</f>
        <v>0</v>
      </c>
      <c r="E354" s="19">
        <f>'الأستاذ العام'!E354</f>
        <v>0</v>
      </c>
      <c r="F354" s="19">
        <f>'الأستاذ العام'!AD354</f>
        <v>0</v>
      </c>
      <c r="G354" s="19">
        <f>'الأستاذ العام'!AE354</f>
        <v>0</v>
      </c>
      <c r="H354" s="19">
        <f t="shared" ref="H354:H417" si="30">D354+F354</f>
        <v>0</v>
      </c>
      <c r="I354" s="19">
        <f t="shared" ref="I354:I417" si="31">E354+G354</f>
        <v>0</v>
      </c>
      <c r="J354" s="19">
        <f t="shared" ref="J354:J417" si="32">IF(H354&gt;I354,H354-I354,0)</f>
        <v>0</v>
      </c>
      <c r="K354" s="19">
        <f t="shared" ref="K354:K417" si="33">IF(I354&gt;H354,I354-H354,0)</f>
        <v>0</v>
      </c>
      <c r="L354" s="22" t="str">
        <f t="shared" ref="L354:L417" si="34">IF(J354+K354&gt;0,TRUE,"")</f>
        <v/>
      </c>
    </row>
    <row r="355" spans="1:12" x14ac:dyDescent="0.25">
      <c r="A355" s="9">
        <f>'الأستاذ العام'!A355</f>
        <v>5</v>
      </c>
      <c r="B355" s="9">
        <f>'الأستاذ العام'!B355</f>
        <v>61101023</v>
      </c>
      <c r="C355" s="9" t="str">
        <f>'الأستاذ العام'!C355</f>
        <v>مصاريف بنكية</v>
      </c>
      <c r="D355" s="19">
        <f>'الأستاذ العام'!D355</f>
        <v>0</v>
      </c>
      <c r="E355" s="19">
        <f>'الأستاذ العام'!E355</f>
        <v>0</v>
      </c>
      <c r="F355" s="19">
        <f>'الأستاذ العام'!AD355</f>
        <v>0</v>
      </c>
      <c r="G355" s="19">
        <f>'الأستاذ العام'!AE355</f>
        <v>0</v>
      </c>
      <c r="H355" s="19">
        <f t="shared" si="30"/>
        <v>0</v>
      </c>
      <c r="I355" s="19">
        <f t="shared" si="31"/>
        <v>0</v>
      </c>
      <c r="J355" s="19">
        <f t="shared" si="32"/>
        <v>0</v>
      </c>
      <c r="K355" s="19">
        <f t="shared" si="33"/>
        <v>0</v>
      </c>
      <c r="L355" s="22" t="str">
        <f t="shared" si="34"/>
        <v/>
      </c>
    </row>
    <row r="356" spans="1:12" x14ac:dyDescent="0.25">
      <c r="A356" s="9">
        <f>'الأستاذ العام'!A356</f>
        <v>5</v>
      </c>
      <c r="B356" s="9">
        <f>'الأستاذ العام'!B356</f>
        <v>61101024</v>
      </c>
      <c r="C356" s="9" t="str">
        <f>'الأستاذ العام'!C356</f>
        <v>مصاريف دعاية وإعلان</v>
      </c>
      <c r="D356" s="19">
        <f>'الأستاذ العام'!D356</f>
        <v>0</v>
      </c>
      <c r="E356" s="19">
        <f>'الأستاذ العام'!E356</f>
        <v>0</v>
      </c>
      <c r="F356" s="19">
        <f>'الأستاذ العام'!AD356</f>
        <v>0</v>
      </c>
      <c r="G356" s="19">
        <f>'الأستاذ العام'!AE356</f>
        <v>0</v>
      </c>
      <c r="H356" s="19">
        <f t="shared" si="30"/>
        <v>0</v>
      </c>
      <c r="I356" s="19">
        <f t="shared" si="31"/>
        <v>0</v>
      </c>
      <c r="J356" s="19">
        <f t="shared" si="32"/>
        <v>0</v>
      </c>
      <c r="K356" s="19">
        <f t="shared" si="33"/>
        <v>0</v>
      </c>
      <c r="L356" s="22" t="str">
        <f t="shared" si="34"/>
        <v/>
      </c>
    </row>
    <row r="357" spans="1:12" x14ac:dyDescent="0.25">
      <c r="A357" s="9">
        <f>'الأستاذ العام'!A357</f>
        <v>2</v>
      </c>
      <c r="B357" s="9">
        <f>'الأستاذ العام'!B357</f>
        <v>62000000</v>
      </c>
      <c r="C357" s="9" t="str">
        <f>'الأستاذ العام'!C357</f>
        <v>مصروفات أخرى</v>
      </c>
      <c r="D357" s="19">
        <f>'الأستاذ العام'!D357</f>
        <v>0</v>
      </c>
      <c r="E357" s="19">
        <f>'الأستاذ العام'!E357</f>
        <v>0</v>
      </c>
      <c r="F357" s="19">
        <f>'الأستاذ العام'!AD357</f>
        <v>0</v>
      </c>
      <c r="G357" s="19">
        <f>'الأستاذ العام'!AE357</f>
        <v>0</v>
      </c>
      <c r="H357" s="19">
        <f t="shared" si="30"/>
        <v>0</v>
      </c>
      <c r="I357" s="19">
        <f t="shared" si="31"/>
        <v>0</v>
      </c>
      <c r="J357" s="19">
        <f t="shared" si="32"/>
        <v>0</v>
      </c>
      <c r="K357" s="19">
        <f t="shared" si="33"/>
        <v>0</v>
      </c>
      <c r="L357" s="22" t="str">
        <f t="shared" si="34"/>
        <v/>
      </c>
    </row>
    <row r="358" spans="1:12" x14ac:dyDescent="0.25">
      <c r="A358" s="9">
        <f>'الأستاذ العام'!A358</f>
        <v>3</v>
      </c>
      <c r="B358" s="9">
        <f>'الأستاذ العام'!B358</f>
        <v>62100000</v>
      </c>
      <c r="C358" s="9" t="str">
        <f>'الأستاذ العام'!C358</f>
        <v>مصروف اهلاك الاصول الثابتة</v>
      </c>
      <c r="D358" s="19">
        <f>'الأستاذ العام'!D358</f>
        <v>0</v>
      </c>
      <c r="E358" s="19">
        <f>'الأستاذ العام'!E358</f>
        <v>0</v>
      </c>
      <c r="F358" s="19">
        <f>'الأستاذ العام'!AD358</f>
        <v>0</v>
      </c>
      <c r="G358" s="19">
        <f>'الأستاذ العام'!AE358</f>
        <v>0</v>
      </c>
      <c r="H358" s="19">
        <f t="shared" si="30"/>
        <v>0</v>
      </c>
      <c r="I358" s="19">
        <f t="shared" si="31"/>
        <v>0</v>
      </c>
      <c r="J358" s="19">
        <f t="shared" si="32"/>
        <v>0</v>
      </c>
      <c r="K358" s="19">
        <f t="shared" si="33"/>
        <v>0</v>
      </c>
      <c r="L358" s="22" t="str">
        <f t="shared" si="34"/>
        <v/>
      </c>
    </row>
    <row r="359" spans="1:12" x14ac:dyDescent="0.25">
      <c r="A359" s="9">
        <f>'الأستاذ العام'!A359</f>
        <v>4</v>
      </c>
      <c r="B359" s="9">
        <f>'الأستاذ العام'!B359</f>
        <v>62101000</v>
      </c>
      <c r="C359" s="9" t="str">
        <f>'الأستاذ العام'!C359</f>
        <v>سيارات وسائل نقل</v>
      </c>
      <c r="D359" s="19">
        <f>'الأستاذ العام'!D359</f>
        <v>0</v>
      </c>
      <c r="E359" s="19">
        <f>'الأستاذ العام'!E359</f>
        <v>0</v>
      </c>
      <c r="F359" s="19">
        <f>'الأستاذ العام'!AD359</f>
        <v>0</v>
      </c>
      <c r="G359" s="19">
        <f>'الأستاذ العام'!AE359</f>
        <v>0</v>
      </c>
      <c r="H359" s="19">
        <f t="shared" si="30"/>
        <v>0</v>
      </c>
      <c r="I359" s="19">
        <f t="shared" si="31"/>
        <v>0</v>
      </c>
      <c r="J359" s="19">
        <f t="shared" si="32"/>
        <v>0</v>
      </c>
      <c r="K359" s="19">
        <f t="shared" si="33"/>
        <v>0</v>
      </c>
      <c r="L359" s="22" t="str">
        <f t="shared" si="34"/>
        <v/>
      </c>
    </row>
    <row r="360" spans="1:12" x14ac:dyDescent="0.25">
      <c r="A360" s="9">
        <f>'الأستاذ العام'!A360</f>
        <v>5</v>
      </c>
      <c r="B360" s="9">
        <f>'الأستاذ العام'!B360</f>
        <v>62101001</v>
      </c>
      <c r="C360" s="9" t="str">
        <f>'الأستاذ العام'!C360</f>
        <v>سيارات وسائل نقل</v>
      </c>
      <c r="D360" s="19">
        <f>'الأستاذ العام'!D360</f>
        <v>0</v>
      </c>
      <c r="E360" s="19">
        <f>'الأستاذ العام'!E360</f>
        <v>0</v>
      </c>
      <c r="F360" s="19">
        <f>'الأستاذ العام'!AD360</f>
        <v>0</v>
      </c>
      <c r="G360" s="19">
        <f>'الأستاذ العام'!AE360</f>
        <v>0</v>
      </c>
      <c r="H360" s="19">
        <f t="shared" si="30"/>
        <v>0</v>
      </c>
      <c r="I360" s="19">
        <f t="shared" si="31"/>
        <v>0</v>
      </c>
      <c r="J360" s="19">
        <f t="shared" si="32"/>
        <v>0</v>
      </c>
      <c r="K360" s="19">
        <f t="shared" si="33"/>
        <v>0</v>
      </c>
      <c r="L360" s="22" t="str">
        <f t="shared" si="34"/>
        <v/>
      </c>
    </row>
    <row r="361" spans="1:12" x14ac:dyDescent="0.25">
      <c r="A361" s="9">
        <f>'الأستاذ العام'!A361</f>
        <v>4</v>
      </c>
      <c r="B361" s="9">
        <f>'الأستاذ العام'!B361</f>
        <v>62102000</v>
      </c>
      <c r="C361" s="9" t="str">
        <f>'الأستاذ العام'!C361</f>
        <v>عدد وادوات</v>
      </c>
      <c r="D361" s="19">
        <f>'الأستاذ العام'!D361</f>
        <v>0</v>
      </c>
      <c r="E361" s="19">
        <f>'الأستاذ العام'!E361</f>
        <v>0</v>
      </c>
      <c r="F361" s="19">
        <f>'الأستاذ العام'!AD361</f>
        <v>0</v>
      </c>
      <c r="G361" s="19">
        <f>'الأستاذ العام'!AE361</f>
        <v>0</v>
      </c>
      <c r="H361" s="19">
        <f t="shared" si="30"/>
        <v>0</v>
      </c>
      <c r="I361" s="19">
        <f t="shared" si="31"/>
        <v>0</v>
      </c>
      <c r="J361" s="19">
        <f t="shared" si="32"/>
        <v>0</v>
      </c>
      <c r="K361" s="19">
        <f t="shared" si="33"/>
        <v>0</v>
      </c>
      <c r="L361" s="22" t="str">
        <f t="shared" si="34"/>
        <v/>
      </c>
    </row>
    <row r="362" spans="1:12" x14ac:dyDescent="0.25">
      <c r="A362" s="9">
        <f>'الأستاذ العام'!A362</f>
        <v>5</v>
      </c>
      <c r="B362" s="9">
        <f>'الأستاذ العام'!B362</f>
        <v>62102001</v>
      </c>
      <c r="C362" s="9" t="str">
        <f>'الأستاذ العام'!C362</f>
        <v>عدد وادوات</v>
      </c>
      <c r="D362" s="19">
        <f>'الأستاذ العام'!D362</f>
        <v>0</v>
      </c>
      <c r="E362" s="19">
        <f>'الأستاذ العام'!E362</f>
        <v>0</v>
      </c>
      <c r="F362" s="19">
        <f>'الأستاذ العام'!AD362</f>
        <v>0</v>
      </c>
      <c r="G362" s="19">
        <f>'الأستاذ العام'!AE362</f>
        <v>0</v>
      </c>
      <c r="H362" s="19">
        <f t="shared" si="30"/>
        <v>0</v>
      </c>
      <c r="I362" s="19">
        <f t="shared" si="31"/>
        <v>0</v>
      </c>
      <c r="J362" s="19">
        <f t="shared" si="32"/>
        <v>0</v>
      </c>
      <c r="K362" s="19">
        <f t="shared" si="33"/>
        <v>0</v>
      </c>
      <c r="L362" s="22" t="str">
        <f t="shared" si="34"/>
        <v/>
      </c>
    </row>
    <row r="363" spans="1:12" x14ac:dyDescent="0.25">
      <c r="A363" s="9">
        <f>'الأستاذ العام'!A363</f>
        <v>0</v>
      </c>
      <c r="B363" s="9">
        <f>'الأستاذ العام'!B363</f>
        <v>0</v>
      </c>
      <c r="C363" s="9">
        <f>'الأستاذ العام'!C363</f>
        <v>0</v>
      </c>
      <c r="D363" s="19">
        <f>'الأستاذ العام'!D363</f>
        <v>0</v>
      </c>
      <c r="E363" s="19">
        <f>'الأستاذ العام'!E363</f>
        <v>0</v>
      </c>
      <c r="F363" s="19">
        <f>'الأستاذ العام'!AD363</f>
        <v>0</v>
      </c>
      <c r="G363" s="19">
        <f>'الأستاذ العام'!AE363</f>
        <v>0</v>
      </c>
      <c r="H363" s="19">
        <f t="shared" si="30"/>
        <v>0</v>
      </c>
      <c r="I363" s="19">
        <f t="shared" si="31"/>
        <v>0</v>
      </c>
      <c r="J363" s="19">
        <f t="shared" si="32"/>
        <v>0</v>
      </c>
      <c r="K363" s="19">
        <f t="shared" si="33"/>
        <v>0</v>
      </c>
      <c r="L363" s="22" t="str">
        <f t="shared" si="34"/>
        <v/>
      </c>
    </row>
    <row r="364" spans="1:12" x14ac:dyDescent="0.25">
      <c r="A364" s="9">
        <f>'الأستاذ العام'!A364</f>
        <v>0</v>
      </c>
      <c r="B364" s="9">
        <f>'الأستاذ العام'!B364</f>
        <v>0</v>
      </c>
      <c r="C364" s="9">
        <f>'الأستاذ العام'!C364</f>
        <v>0</v>
      </c>
      <c r="D364" s="19">
        <f>'الأستاذ العام'!D364</f>
        <v>0</v>
      </c>
      <c r="E364" s="19">
        <f>'الأستاذ العام'!E364</f>
        <v>0</v>
      </c>
      <c r="F364" s="19">
        <f>'الأستاذ العام'!AD364</f>
        <v>0</v>
      </c>
      <c r="G364" s="19">
        <f>'الأستاذ العام'!AE364</f>
        <v>0</v>
      </c>
      <c r="H364" s="19">
        <f t="shared" si="30"/>
        <v>0</v>
      </c>
      <c r="I364" s="19">
        <f t="shared" si="31"/>
        <v>0</v>
      </c>
      <c r="J364" s="19">
        <f t="shared" si="32"/>
        <v>0</v>
      </c>
      <c r="K364" s="19">
        <f t="shared" si="33"/>
        <v>0</v>
      </c>
      <c r="L364" s="22" t="str">
        <f t="shared" si="34"/>
        <v/>
      </c>
    </row>
    <row r="365" spans="1:12" x14ac:dyDescent="0.25">
      <c r="A365" s="9">
        <f>'الأستاذ العام'!A365</f>
        <v>0</v>
      </c>
      <c r="B365" s="9">
        <f>'الأستاذ العام'!B365</f>
        <v>0</v>
      </c>
      <c r="C365" s="9">
        <f>'الأستاذ العام'!C365</f>
        <v>0</v>
      </c>
      <c r="D365" s="19">
        <f>'الأستاذ العام'!D365</f>
        <v>0</v>
      </c>
      <c r="E365" s="19">
        <f>'الأستاذ العام'!E365</f>
        <v>0</v>
      </c>
      <c r="F365" s="19">
        <f>'الأستاذ العام'!AD365</f>
        <v>0</v>
      </c>
      <c r="G365" s="19">
        <f>'الأستاذ العام'!AE365</f>
        <v>0</v>
      </c>
      <c r="H365" s="19">
        <f t="shared" si="30"/>
        <v>0</v>
      </c>
      <c r="I365" s="19">
        <f t="shared" si="31"/>
        <v>0</v>
      </c>
      <c r="J365" s="19">
        <f t="shared" si="32"/>
        <v>0</v>
      </c>
      <c r="K365" s="19">
        <f t="shared" si="33"/>
        <v>0</v>
      </c>
      <c r="L365" s="22" t="str">
        <f t="shared" si="34"/>
        <v/>
      </c>
    </row>
    <row r="366" spans="1:12" x14ac:dyDescent="0.25">
      <c r="A366" s="9">
        <f>'الأستاذ العام'!A366</f>
        <v>0</v>
      </c>
      <c r="B366" s="9">
        <f>'الأستاذ العام'!B366</f>
        <v>0</v>
      </c>
      <c r="C366" s="9">
        <f>'الأستاذ العام'!C366</f>
        <v>0</v>
      </c>
      <c r="D366" s="19">
        <f>'الأستاذ العام'!D366</f>
        <v>0</v>
      </c>
      <c r="E366" s="19">
        <f>'الأستاذ العام'!E366</f>
        <v>0</v>
      </c>
      <c r="F366" s="19">
        <f>'الأستاذ العام'!AD366</f>
        <v>0</v>
      </c>
      <c r="G366" s="19">
        <f>'الأستاذ العام'!AE366</f>
        <v>0</v>
      </c>
      <c r="H366" s="19">
        <f t="shared" si="30"/>
        <v>0</v>
      </c>
      <c r="I366" s="19">
        <f t="shared" si="31"/>
        <v>0</v>
      </c>
      <c r="J366" s="19">
        <f t="shared" si="32"/>
        <v>0</v>
      </c>
      <c r="K366" s="19">
        <f t="shared" si="33"/>
        <v>0</v>
      </c>
      <c r="L366" s="22" t="str">
        <f t="shared" si="34"/>
        <v/>
      </c>
    </row>
    <row r="367" spans="1:12" x14ac:dyDescent="0.25">
      <c r="A367" s="9">
        <f>'الأستاذ العام'!A367</f>
        <v>0</v>
      </c>
      <c r="B367" s="9">
        <f>'الأستاذ العام'!B367</f>
        <v>0</v>
      </c>
      <c r="C367" s="9">
        <f>'الأستاذ العام'!C367</f>
        <v>0</v>
      </c>
      <c r="D367" s="19">
        <f>'الأستاذ العام'!D367</f>
        <v>0</v>
      </c>
      <c r="E367" s="19">
        <f>'الأستاذ العام'!E367</f>
        <v>0</v>
      </c>
      <c r="F367" s="19">
        <f>'الأستاذ العام'!AD367</f>
        <v>0</v>
      </c>
      <c r="G367" s="19">
        <f>'الأستاذ العام'!AE367</f>
        <v>0</v>
      </c>
      <c r="H367" s="19">
        <f t="shared" si="30"/>
        <v>0</v>
      </c>
      <c r="I367" s="19">
        <f t="shared" si="31"/>
        <v>0</v>
      </c>
      <c r="J367" s="19">
        <f t="shared" si="32"/>
        <v>0</v>
      </c>
      <c r="K367" s="19">
        <f t="shared" si="33"/>
        <v>0</v>
      </c>
      <c r="L367" s="22" t="str">
        <f t="shared" si="34"/>
        <v/>
      </c>
    </row>
    <row r="368" spans="1:12" x14ac:dyDescent="0.25">
      <c r="A368" s="9">
        <f>'الأستاذ العام'!A368</f>
        <v>0</v>
      </c>
      <c r="B368" s="9">
        <f>'الأستاذ العام'!B368</f>
        <v>0</v>
      </c>
      <c r="C368" s="9">
        <f>'الأستاذ العام'!C368</f>
        <v>0</v>
      </c>
      <c r="D368" s="19">
        <f>'الأستاذ العام'!D368</f>
        <v>0</v>
      </c>
      <c r="E368" s="19">
        <f>'الأستاذ العام'!E368</f>
        <v>0</v>
      </c>
      <c r="F368" s="19">
        <f>'الأستاذ العام'!AD368</f>
        <v>0</v>
      </c>
      <c r="G368" s="19">
        <f>'الأستاذ العام'!AE368</f>
        <v>0</v>
      </c>
      <c r="H368" s="19">
        <f t="shared" si="30"/>
        <v>0</v>
      </c>
      <c r="I368" s="19">
        <f t="shared" si="31"/>
        <v>0</v>
      </c>
      <c r="J368" s="19">
        <f t="shared" si="32"/>
        <v>0</v>
      </c>
      <c r="K368" s="19">
        <f t="shared" si="33"/>
        <v>0</v>
      </c>
      <c r="L368" s="22" t="str">
        <f t="shared" si="34"/>
        <v/>
      </c>
    </row>
    <row r="369" spans="1:12" x14ac:dyDescent="0.25">
      <c r="A369" s="9">
        <f>'الأستاذ العام'!A369</f>
        <v>0</v>
      </c>
      <c r="B369" s="9">
        <f>'الأستاذ العام'!B369</f>
        <v>0</v>
      </c>
      <c r="C369" s="9">
        <f>'الأستاذ العام'!C369</f>
        <v>0</v>
      </c>
      <c r="D369" s="19">
        <f>'الأستاذ العام'!D369</f>
        <v>0</v>
      </c>
      <c r="E369" s="19">
        <f>'الأستاذ العام'!E369</f>
        <v>0</v>
      </c>
      <c r="F369" s="19">
        <f>'الأستاذ العام'!AD369</f>
        <v>0</v>
      </c>
      <c r="G369" s="19">
        <f>'الأستاذ العام'!AE369</f>
        <v>0</v>
      </c>
      <c r="H369" s="19">
        <f t="shared" si="30"/>
        <v>0</v>
      </c>
      <c r="I369" s="19">
        <f t="shared" si="31"/>
        <v>0</v>
      </c>
      <c r="J369" s="19">
        <f t="shared" si="32"/>
        <v>0</v>
      </c>
      <c r="K369" s="19">
        <f t="shared" si="33"/>
        <v>0</v>
      </c>
      <c r="L369" s="22" t="str">
        <f t="shared" si="34"/>
        <v/>
      </c>
    </row>
    <row r="370" spans="1:12" x14ac:dyDescent="0.25">
      <c r="A370" s="9">
        <f>'الأستاذ العام'!A370</f>
        <v>0</v>
      </c>
      <c r="B370" s="9">
        <f>'الأستاذ العام'!B370</f>
        <v>0</v>
      </c>
      <c r="C370" s="9">
        <f>'الأستاذ العام'!C370</f>
        <v>0</v>
      </c>
      <c r="D370" s="19">
        <f>'الأستاذ العام'!D370</f>
        <v>0</v>
      </c>
      <c r="E370" s="19">
        <f>'الأستاذ العام'!E370</f>
        <v>0</v>
      </c>
      <c r="F370" s="19">
        <f>'الأستاذ العام'!AD370</f>
        <v>0</v>
      </c>
      <c r="G370" s="19">
        <f>'الأستاذ العام'!AE370</f>
        <v>0</v>
      </c>
      <c r="H370" s="19">
        <f t="shared" si="30"/>
        <v>0</v>
      </c>
      <c r="I370" s="19">
        <f t="shared" si="31"/>
        <v>0</v>
      </c>
      <c r="J370" s="19">
        <f t="shared" si="32"/>
        <v>0</v>
      </c>
      <c r="K370" s="19">
        <f t="shared" si="33"/>
        <v>0</v>
      </c>
      <c r="L370" s="22" t="str">
        <f t="shared" si="34"/>
        <v/>
      </c>
    </row>
    <row r="371" spans="1:12" x14ac:dyDescent="0.25">
      <c r="A371" s="9">
        <f>'الأستاذ العام'!A371</f>
        <v>0</v>
      </c>
      <c r="B371" s="9">
        <f>'الأستاذ العام'!B371</f>
        <v>0</v>
      </c>
      <c r="C371" s="9">
        <f>'الأستاذ العام'!C371</f>
        <v>0</v>
      </c>
      <c r="D371" s="19">
        <f>'الأستاذ العام'!D371</f>
        <v>0</v>
      </c>
      <c r="E371" s="19">
        <f>'الأستاذ العام'!E371</f>
        <v>0</v>
      </c>
      <c r="F371" s="19">
        <f>'الأستاذ العام'!AD371</f>
        <v>0</v>
      </c>
      <c r="G371" s="19">
        <f>'الأستاذ العام'!AE371</f>
        <v>0</v>
      </c>
      <c r="H371" s="19">
        <f t="shared" si="30"/>
        <v>0</v>
      </c>
      <c r="I371" s="19">
        <f t="shared" si="31"/>
        <v>0</v>
      </c>
      <c r="J371" s="19">
        <f t="shared" si="32"/>
        <v>0</v>
      </c>
      <c r="K371" s="19">
        <f t="shared" si="33"/>
        <v>0</v>
      </c>
      <c r="L371" s="22" t="str">
        <f t="shared" si="34"/>
        <v/>
      </c>
    </row>
    <row r="372" spans="1:12" x14ac:dyDescent="0.25">
      <c r="A372" s="9">
        <f>'الأستاذ العام'!A372</f>
        <v>0</v>
      </c>
      <c r="B372" s="9">
        <f>'الأستاذ العام'!B372</f>
        <v>0</v>
      </c>
      <c r="C372" s="9">
        <f>'الأستاذ العام'!C372</f>
        <v>0</v>
      </c>
      <c r="D372" s="19">
        <f>'الأستاذ العام'!D372</f>
        <v>0</v>
      </c>
      <c r="E372" s="19">
        <f>'الأستاذ العام'!E372</f>
        <v>0</v>
      </c>
      <c r="F372" s="19">
        <f>'الأستاذ العام'!AD372</f>
        <v>0</v>
      </c>
      <c r="G372" s="19">
        <f>'الأستاذ العام'!AE372</f>
        <v>0</v>
      </c>
      <c r="H372" s="19">
        <f t="shared" si="30"/>
        <v>0</v>
      </c>
      <c r="I372" s="19">
        <f t="shared" si="31"/>
        <v>0</v>
      </c>
      <c r="J372" s="19">
        <f t="shared" si="32"/>
        <v>0</v>
      </c>
      <c r="K372" s="19">
        <f t="shared" si="33"/>
        <v>0</v>
      </c>
      <c r="L372" s="22" t="str">
        <f t="shared" si="34"/>
        <v/>
      </c>
    </row>
    <row r="373" spans="1:12" x14ac:dyDescent="0.25">
      <c r="A373" s="9">
        <f>'الأستاذ العام'!A373</f>
        <v>0</v>
      </c>
      <c r="B373" s="9">
        <f>'الأستاذ العام'!B373</f>
        <v>0</v>
      </c>
      <c r="C373" s="9">
        <f>'الأستاذ العام'!C373</f>
        <v>0</v>
      </c>
      <c r="D373" s="19">
        <f>'الأستاذ العام'!D373</f>
        <v>0</v>
      </c>
      <c r="E373" s="19">
        <f>'الأستاذ العام'!E373</f>
        <v>0</v>
      </c>
      <c r="F373" s="19">
        <f>'الأستاذ العام'!AD373</f>
        <v>0</v>
      </c>
      <c r="G373" s="19">
        <f>'الأستاذ العام'!AE373</f>
        <v>0</v>
      </c>
      <c r="H373" s="19">
        <f t="shared" si="30"/>
        <v>0</v>
      </c>
      <c r="I373" s="19">
        <f t="shared" si="31"/>
        <v>0</v>
      </c>
      <c r="J373" s="19">
        <f t="shared" si="32"/>
        <v>0</v>
      </c>
      <c r="K373" s="19">
        <f t="shared" si="33"/>
        <v>0</v>
      </c>
      <c r="L373" s="22" t="str">
        <f t="shared" si="34"/>
        <v/>
      </c>
    </row>
    <row r="374" spans="1:12" x14ac:dyDescent="0.25">
      <c r="A374" s="9">
        <f>'الأستاذ العام'!A374</f>
        <v>0</v>
      </c>
      <c r="B374" s="9">
        <f>'الأستاذ العام'!B374</f>
        <v>0</v>
      </c>
      <c r="C374" s="9">
        <f>'الأستاذ العام'!C374</f>
        <v>0</v>
      </c>
      <c r="D374" s="19">
        <f>'الأستاذ العام'!D374</f>
        <v>0</v>
      </c>
      <c r="E374" s="19">
        <f>'الأستاذ العام'!E374</f>
        <v>0</v>
      </c>
      <c r="F374" s="19">
        <f>'الأستاذ العام'!AD374</f>
        <v>0</v>
      </c>
      <c r="G374" s="19">
        <f>'الأستاذ العام'!AE374</f>
        <v>0</v>
      </c>
      <c r="H374" s="19">
        <f t="shared" si="30"/>
        <v>0</v>
      </c>
      <c r="I374" s="19">
        <f t="shared" si="31"/>
        <v>0</v>
      </c>
      <c r="J374" s="19">
        <f t="shared" si="32"/>
        <v>0</v>
      </c>
      <c r="K374" s="19">
        <f t="shared" si="33"/>
        <v>0</v>
      </c>
      <c r="L374" s="22" t="str">
        <f t="shared" si="34"/>
        <v/>
      </c>
    </row>
    <row r="375" spans="1:12" x14ac:dyDescent="0.25">
      <c r="A375" s="9">
        <f>'الأستاذ العام'!A375</f>
        <v>0</v>
      </c>
      <c r="B375" s="9">
        <f>'الأستاذ العام'!B375</f>
        <v>0</v>
      </c>
      <c r="C375" s="9">
        <f>'الأستاذ العام'!C375</f>
        <v>0</v>
      </c>
      <c r="D375" s="19">
        <f>'الأستاذ العام'!D375</f>
        <v>0</v>
      </c>
      <c r="E375" s="19">
        <f>'الأستاذ العام'!E375</f>
        <v>0</v>
      </c>
      <c r="F375" s="19">
        <f>'الأستاذ العام'!AD375</f>
        <v>0</v>
      </c>
      <c r="G375" s="19">
        <f>'الأستاذ العام'!AE375</f>
        <v>0</v>
      </c>
      <c r="H375" s="19">
        <f t="shared" si="30"/>
        <v>0</v>
      </c>
      <c r="I375" s="19">
        <f t="shared" si="31"/>
        <v>0</v>
      </c>
      <c r="J375" s="19">
        <f t="shared" si="32"/>
        <v>0</v>
      </c>
      <c r="K375" s="19">
        <f t="shared" si="33"/>
        <v>0</v>
      </c>
      <c r="L375" s="22" t="str">
        <f t="shared" si="34"/>
        <v/>
      </c>
    </row>
    <row r="376" spans="1:12" x14ac:dyDescent="0.25">
      <c r="A376" s="9">
        <f>'الأستاذ العام'!A376</f>
        <v>0</v>
      </c>
      <c r="B376" s="9">
        <f>'الأستاذ العام'!B376</f>
        <v>0</v>
      </c>
      <c r="C376" s="9">
        <f>'الأستاذ العام'!C376</f>
        <v>0</v>
      </c>
      <c r="D376" s="19">
        <f>'الأستاذ العام'!D376</f>
        <v>0</v>
      </c>
      <c r="E376" s="19">
        <f>'الأستاذ العام'!E376</f>
        <v>0</v>
      </c>
      <c r="F376" s="19">
        <f>'الأستاذ العام'!AD376</f>
        <v>0</v>
      </c>
      <c r="G376" s="19">
        <f>'الأستاذ العام'!AE376</f>
        <v>0</v>
      </c>
      <c r="H376" s="19">
        <f t="shared" si="30"/>
        <v>0</v>
      </c>
      <c r="I376" s="19">
        <f t="shared" si="31"/>
        <v>0</v>
      </c>
      <c r="J376" s="19">
        <f t="shared" si="32"/>
        <v>0</v>
      </c>
      <c r="K376" s="19">
        <f t="shared" si="33"/>
        <v>0</v>
      </c>
      <c r="L376" s="22" t="str">
        <f t="shared" si="34"/>
        <v/>
      </c>
    </row>
    <row r="377" spans="1:12" x14ac:dyDescent="0.25">
      <c r="A377" s="9">
        <f>'الأستاذ العام'!A377</f>
        <v>0</v>
      </c>
      <c r="B377" s="9">
        <f>'الأستاذ العام'!B377</f>
        <v>0</v>
      </c>
      <c r="C377" s="9">
        <f>'الأستاذ العام'!C377</f>
        <v>0</v>
      </c>
      <c r="D377" s="19">
        <f>'الأستاذ العام'!D377</f>
        <v>0</v>
      </c>
      <c r="E377" s="19">
        <f>'الأستاذ العام'!E377</f>
        <v>0</v>
      </c>
      <c r="F377" s="19">
        <f>'الأستاذ العام'!AD377</f>
        <v>0</v>
      </c>
      <c r="G377" s="19">
        <f>'الأستاذ العام'!AE377</f>
        <v>0</v>
      </c>
      <c r="H377" s="19">
        <f t="shared" si="30"/>
        <v>0</v>
      </c>
      <c r="I377" s="19">
        <f t="shared" si="31"/>
        <v>0</v>
      </c>
      <c r="J377" s="19">
        <f t="shared" si="32"/>
        <v>0</v>
      </c>
      <c r="K377" s="19">
        <f t="shared" si="33"/>
        <v>0</v>
      </c>
      <c r="L377" s="22" t="str">
        <f t="shared" si="34"/>
        <v/>
      </c>
    </row>
    <row r="378" spans="1:12" x14ac:dyDescent="0.25">
      <c r="A378" s="9">
        <f>'الأستاذ العام'!A378</f>
        <v>0</v>
      </c>
      <c r="B378" s="9">
        <f>'الأستاذ العام'!B378</f>
        <v>0</v>
      </c>
      <c r="C378" s="9">
        <f>'الأستاذ العام'!C378</f>
        <v>0</v>
      </c>
      <c r="D378" s="19">
        <f>'الأستاذ العام'!D378</f>
        <v>0</v>
      </c>
      <c r="E378" s="19">
        <f>'الأستاذ العام'!E378</f>
        <v>0</v>
      </c>
      <c r="F378" s="19">
        <f>'الأستاذ العام'!AD378</f>
        <v>0</v>
      </c>
      <c r="G378" s="19">
        <f>'الأستاذ العام'!AE378</f>
        <v>0</v>
      </c>
      <c r="H378" s="19">
        <f t="shared" si="30"/>
        <v>0</v>
      </c>
      <c r="I378" s="19">
        <f t="shared" si="31"/>
        <v>0</v>
      </c>
      <c r="J378" s="19">
        <f t="shared" si="32"/>
        <v>0</v>
      </c>
      <c r="K378" s="19">
        <f t="shared" si="33"/>
        <v>0</v>
      </c>
      <c r="L378" s="22" t="str">
        <f t="shared" si="34"/>
        <v/>
      </c>
    </row>
    <row r="379" spans="1:12" x14ac:dyDescent="0.25">
      <c r="A379" s="9">
        <f>'الأستاذ العام'!A379</f>
        <v>0</v>
      </c>
      <c r="B379" s="9">
        <f>'الأستاذ العام'!B379</f>
        <v>0</v>
      </c>
      <c r="C379" s="9">
        <f>'الأستاذ العام'!C379</f>
        <v>0</v>
      </c>
      <c r="D379" s="19">
        <f>'الأستاذ العام'!D379</f>
        <v>0</v>
      </c>
      <c r="E379" s="19">
        <f>'الأستاذ العام'!E379</f>
        <v>0</v>
      </c>
      <c r="F379" s="19">
        <f>'الأستاذ العام'!AD379</f>
        <v>0</v>
      </c>
      <c r="G379" s="19">
        <f>'الأستاذ العام'!AE379</f>
        <v>0</v>
      </c>
      <c r="H379" s="19">
        <f t="shared" si="30"/>
        <v>0</v>
      </c>
      <c r="I379" s="19">
        <f t="shared" si="31"/>
        <v>0</v>
      </c>
      <c r="J379" s="19">
        <f t="shared" si="32"/>
        <v>0</v>
      </c>
      <c r="K379" s="19">
        <f t="shared" si="33"/>
        <v>0</v>
      </c>
      <c r="L379" s="22" t="str">
        <f t="shared" si="34"/>
        <v/>
      </c>
    </row>
    <row r="380" spans="1:12" x14ac:dyDescent="0.25">
      <c r="A380" s="9">
        <f>'الأستاذ العام'!A380</f>
        <v>0</v>
      </c>
      <c r="B380" s="9">
        <f>'الأستاذ العام'!B380</f>
        <v>0</v>
      </c>
      <c r="C380" s="9">
        <f>'الأستاذ العام'!C380</f>
        <v>0</v>
      </c>
      <c r="D380" s="19">
        <f>'الأستاذ العام'!D380</f>
        <v>0</v>
      </c>
      <c r="E380" s="19">
        <f>'الأستاذ العام'!E380</f>
        <v>0</v>
      </c>
      <c r="F380" s="19">
        <f>'الأستاذ العام'!AD380</f>
        <v>0</v>
      </c>
      <c r="G380" s="19">
        <f>'الأستاذ العام'!AE380</f>
        <v>0</v>
      </c>
      <c r="H380" s="19">
        <f t="shared" si="30"/>
        <v>0</v>
      </c>
      <c r="I380" s="19">
        <f t="shared" si="31"/>
        <v>0</v>
      </c>
      <c r="J380" s="19">
        <f t="shared" si="32"/>
        <v>0</v>
      </c>
      <c r="K380" s="19">
        <f t="shared" si="33"/>
        <v>0</v>
      </c>
      <c r="L380" s="22" t="str">
        <f t="shared" si="34"/>
        <v/>
      </c>
    </row>
    <row r="381" spans="1:12" x14ac:dyDescent="0.25">
      <c r="A381" s="9">
        <f>'الأستاذ العام'!A381</f>
        <v>0</v>
      </c>
      <c r="B381" s="9">
        <f>'الأستاذ العام'!B381</f>
        <v>0</v>
      </c>
      <c r="C381" s="9">
        <f>'الأستاذ العام'!C381</f>
        <v>0</v>
      </c>
      <c r="D381" s="19">
        <f>'الأستاذ العام'!D381</f>
        <v>0</v>
      </c>
      <c r="E381" s="19">
        <f>'الأستاذ العام'!E381</f>
        <v>0</v>
      </c>
      <c r="F381" s="19">
        <f>'الأستاذ العام'!AD381</f>
        <v>0</v>
      </c>
      <c r="G381" s="19">
        <f>'الأستاذ العام'!AE381</f>
        <v>0</v>
      </c>
      <c r="H381" s="19">
        <f t="shared" si="30"/>
        <v>0</v>
      </c>
      <c r="I381" s="19">
        <f t="shared" si="31"/>
        <v>0</v>
      </c>
      <c r="J381" s="19">
        <f t="shared" si="32"/>
        <v>0</v>
      </c>
      <c r="K381" s="19">
        <f t="shared" si="33"/>
        <v>0</v>
      </c>
      <c r="L381" s="22" t="str">
        <f t="shared" si="34"/>
        <v/>
      </c>
    </row>
    <row r="382" spans="1:12" x14ac:dyDescent="0.25">
      <c r="A382" s="9">
        <f>'الأستاذ العام'!A382</f>
        <v>0</v>
      </c>
      <c r="B382" s="9">
        <f>'الأستاذ العام'!B382</f>
        <v>0</v>
      </c>
      <c r="C382" s="9">
        <f>'الأستاذ العام'!C382</f>
        <v>0</v>
      </c>
      <c r="D382" s="19">
        <f>'الأستاذ العام'!D382</f>
        <v>0</v>
      </c>
      <c r="E382" s="19">
        <f>'الأستاذ العام'!E382</f>
        <v>0</v>
      </c>
      <c r="F382" s="19">
        <f>'الأستاذ العام'!AD382</f>
        <v>0</v>
      </c>
      <c r="G382" s="19">
        <f>'الأستاذ العام'!AE382</f>
        <v>0</v>
      </c>
      <c r="H382" s="19">
        <f t="shared" si="30"/>
        <v>0</v>
      </c>
      <c r="I382" s="19">
        <f t="shared" si="31"/>
        <v>0</v>
      </c>
      <c r="J382" s="19">
        <f t="shared" si="32"/>
        <v>0</v>
      </c>
      <c r="K382" s="19">
        <f t="shared" si="33"/>
        <v>0</v>
      </c>
      <c r="L382" s="22" t="str">
        <f t="shared" si="34"/>
        <v/>
      </c>
    </row>
    <row r="383" spans="1:12" x14ac:dyDescent="0.25">
      <c r="A383" s="9">
        <f>'الأستاذ العام'!A383</f>
        <v>0</v>
      </c>
      <c r="B383" s="9">
        <f>'الأستاذ العام'!B383</f>
        <v>0</v>
      </c>
      <c r="C383" s="9">
        <f>'الأستاذ العام'!C383</f>
        <v>0</v>
      </c>
      <c r="D383" s="19">
        <f>'الأستاذ العام'!D383</f>
        <v>0</v>
      </c>
      <c r="E383" s="19">
        <f>'الأستاذ العام'!E383</f>
        <v>0</v>
      </c>
      <c r="F383" s="19">
        <f>'الأستاذ العام'!AD383</f>
        <v>0</v>
      </c>
      <c r="G383" s="19">
        <f>'الأستاذ العام'!AE383</f>
        <v>0</v>
      </c>
      <c r="H383" s="19">
        <f t="shared" si="30"/>
        <v>0</v>
      </c>
      <c r="I383" s="19">
        <f t="shared" si="31"/>
        <v>0</v>
      </c>
      <c r="J383" s="19">
        <f t="shared" si="32"/>
        <v>0</v>
      </c>
      <c r="K383" s="19">
        <f t="shared" si="33"/>
        <v>0</v>
      </c>
      <c r="L383" s="22" t="str">
        <f t="shared" si="34"/>
        <v/>
      </c>
    </row>
    <row r="384" spans="1:12" x14ac:dyDescent="0.25">
      <c r="A384" s="9">
        <f>'الأستاذ العام'!A384</f>
        <v>0</v>
      </c>
      <c r="B384" s="9">
        <f>'الأستاذ العام'!B384</f>
        <v>0</v>
      </c>
      <c r="C384" s="9">
        <f>'الأستاذ العام'!C384</f>
        <v>0</v>
      </c>
      <c r="D384" s="19">
        <f>'الأستاذ العام'!D384</f>
        <v>0</v>
      </c>
      <c r="E384" s="19">
        <f>'الأستاذ العام'!E384</f>
        <v>0</v>
      </c>
      <c r="F384" s="19">
        <f>'الأستاذ العام'!AD384</f>
        <v>0</v>
      </c>
      <c r="G384" s="19">
        <f>'الأستاذ العام'!AE384</f>
        <v>0</v>
      </c>
      <c r="H384" s="19">
        <f t="shared" si="30"/>
        <v>0</v>
      </c>
      <c r="I384" s="19">
        <f t="shared" si="31"/>
        <v>0</v>
      </c>
      <c r="J384" s="19">
        <f t="shared" si="32"/>
        <v>0</v>
      </c>
      <c r="K384" s="19">
        <f t="shared" si="33"/>
        <v>0</v>
      </c>
      <c r="L384" s="22" t="str">
        <f t="shared" si="34"/>
        <v/>
      </c>
    </row>
    <row r="385" spans="1:12" x14ac:dyDescent="0.25">
      <c r="A385" s="9">
        <f>'الأستاذ العام'!A385</f>
        <v>0</v>
      </c>
      <c r="B385" s="9">
        <f>'الأستاذ العام'!B385</f>
        <v>0</v>
      </c>
      <c r="C385" s="9">
        <f>'الأستاذ العام'!C385</f>
        <v>0</v>
      </c>
      <c r="D385" s="19">
        <f>'الأستاذ العام'!D385</f>
        <v>0</v>
      </c>
      <c r="E385" s="19">
        <f>'الأستاذ العام'!E385</f>
        <v>0</v>
      </c>
      <c r="F385" s="19">
        <f>'الأستاذ العام'!AD385</f>
        <v>0</v>
      </c>
      <c r="G385" s="19">
        <f>'الأستاذ العام'!AE385</f>
        <v>0</v>
      </c>
      <c r="H385" s="19">
        <f t="shared" si="30"/>
        <v>0</v>
      </c>
      <c r="I385" s="19">
        <f t="shared" si="31"/>
        <v>0</v>
      </c>
      <c r="J385" s="19">
        <f t="shared" si="32"/>
        <v>0</v>
      </c>
      <c r="K385" s="19">
        <f t="shared" si="33"/>
        <v>0</v>
      </c>
      <c r="L385" s="22" t="str">
        <f t="shared" si="34"/>
        <v/>
      </c>
    </row>
    <row r="386" spans="1:12" x14ac:dyDescent="0.25">
      <c r="A386" s="9">
        <f>'الأستاذ العام'!A386</f>
        <v>0</v>
      </c>
      <c r="B386" s="9">
        <f>'الأستاذ العام'!B386</f>
        <v>0</v>
      </c>
      <c r="C386" s="9">
        <f>'الأستاذ العام'!C386</f>
        <v>0</v>
      </c>
      <c r="D386" s="19">
        <f>'الأستاذ العام'!D386</f>
        <v>0</v>
      </c>
      <c r="E386" s="19">
        <f>'الأستاذ العام'!E386</f>
        <v>0</v>
      </c>
      <c r="F386" s="19">
        <f>'الأستاذ العام'!AD386</f>
        <v>0</v>
      </c>
      <c r="G386" s="19">
        <f>'الأستاذ العام'!AE386</f>
        <v>0</v>
      </c>
      <c r="H386" s="19">
        <f t="shared" si="30"/>
        <v>0</v>
      </c>
      <c r="I386" s="19">
        <f t="shared" si="31"/>
        <v>0</v>
      </c>
      <c r="J386" s="19">
        <f t="shared" si="32"/>
        <v>0</v>
      </c>
      <c r="K386" s="19">
        <f t="shared" si="33"/>
        <v>0</v>
      </c>
      <c r="L386" s="22" t="str">
        <f t="shared" si="34"/>
        <v/>
      </c>
    </row>
    <row r="387" spans="1:12" x14ac:dyDescent="0.25">
      <c r="A387" s="9">
        <f>'الأستاذ العام'!A387</f>
        <v>0</v>
      </c>
      <c r="B387" s="9">
        <f>'الأستاذ العام'!B387</f>
        <v>0</v>
      </c>
      <c r="C387" s="9">
        <f>'الأستاذ العام'!C387</f>
        <v>0</v>
      </c>
      <c r="D387" s="19">
        <f>'الأستاذ العام'!D387</f>
        <v>0</v>
      </c>
      <c r="E387" s="19">
        <f>'الأستاذ العام'!E387</f>
        <v>0</v>
      </c>
      <c r="F387" s="19">
        <f>'الأستاذ العام'!AD387</f>
        <v>0</v>
      </c>
      <c r="G387" s="19">
        <f>'الأستاذ العام'!AE387</f>
        <v>0</v>
      </c>
      <c r="H387" s="19">
        <f t="shared" si="30"/>
        <v>0</v>
      </c>
      <c r="I387" s="19">
        <f t="shared" si="31"/>
        <v>0</v>
      </c>
      <c r="J387" s="19">
        <f t="shared" si="32"/>
        <v>0</v>
      </c>
      <c r="K387" s="19">
        <f t="shared" si="33"/>
        <v>0</v>
      </c>
      <c r="L387" s="22" t="str">
        <f t="shared" si="34"/>
        <v/>
      </c>
    </row>
    <row r="388" spans="1:12" x14ac:dyDescent="0.25">
      <c r="A388" s="9">
        <f>'الأستاذ العام'!A388</f>
        <v>0</v>
      </c>
      <c r="B388" s="9">
        <f>'الأستاذ العام'!B388</f>
        <v>0</v>
      </c>
      <c r="C388" s="9">
        <f>'الأستاذ العام'!C388</f>
        <v>0</v>
      </c>
      <c r="D388" s="19">
        <f>'الأستاذ العام'!D388</f>
        <v>0</v>
      </c>
      <c r="E388" s="19">
        <f>'الأستاذ العام'!E388</f>
        <v>0</v>
      </c>
      <c r="F388" s="19">
        <f>'الأستاذ العام'!AD388</f>
        <v>0</v>
      </c>
      <c r="G388" s="19">
        <f>'الأستاذ العام'!AE388</f>
        <v>0</v>
      </c>
      <c r="H388" s="19">
        <f t="shared" si="30"/>
        <v>0</v>
      </c>
      <c r="I388" s="19">
        <f t="shared" si="31"/>
        <v>0</v>
      </c>
      <c r="J388" s="19">
        <f t="shared" si="32"/>
        <v>0</v>
      </c>
      <c r="K388" s="19">
        <f t="shared" si="33"/>
        <v>0</v>
      </c>
      <c r="L388" s="22" t="str">
        <f t="shared" si="34"/>
        <v/>
      </c>
    </row>
    <row r="389" spans="1:12" x14ac:dyDescent="0.25">
      <c r="A389" s="9">
        <f>'الأستاذ العام'!A389</f>
        <v>0</v>
      </c>
      <c r="B389" s="9">
        <f>'الأستاذ العام'!B389</f>
        <v>0</v>
      </c>
      <c r="C389" s="9">
        <f>'الأستاذ العام'!C389</f>
        <v>0</v>
      </c>
      <c r="D389" s="19">
        <f>'الأستاذ العام'!D389</f>
        <v>0</v>
      </c>
      <c r="E389" s="19">
        <f>'الأستاذ العام'!E389</f>
        <v>0</v>
      </c>
      <c r="F389" s="19">
        <f>'الأستاذ العام'!AD389</f>
        <v>0</v>
      </c>
      <c r="G389" s="19">
        <f>'الأستاذ العام'!AE389</f>
        <v>0</v>
      </c>
      <c r="H389" s="19">
        <f t="shared" si="30"/>
        <v>0</v>
      </c>
      <c r="I389" s="19">
        <f t="shared" si="31"/>
        <v>0</v>
      </c>
      <c r="J389" s="19">
        <f t="shared" si="32"/>
        <v>0</v>
      </c>
      <c r="K389" s="19">
        <f t="shared" si="33"/>
        <v>0</v>
      </c>
      <c r="L389" s="22" t="str">
        <f t="shared" si="34"/>
        <v/>
      </c>
    </row>
    <row r="390" spans="1:12" x14ac:dyDescent="0.25">
      <c r="A390" s="9">
        <f>'الأستاذ العام'!A390</f>
        <v>0</v>
      </c>
      <c r="B390" s="9">
        <f>'الأستاذ العام'!B390</f>
        <v>0</v>
      </c>
      <c r="C390" s="9">
        <f>'الأستاذ العام'!C390</f>
        <v>0</v>
      </c>
      <c r="D390" s="19">
        <f>'الأستاذ العام'!D390</f>
        <v>0</v>
      </c>
      <c r="E390" s="19">
        <f>'الأستاذ العام'!E390</f>
        <v>0</v>
      </c>
      <c r="F390" s="19">
        <f>'الأستاذ العام'!AD390</f>
        <v>0</v>
      </c>
      <c r="G390" s="19">
        <f>'الأستاذ العام'!AE390</f>
        <v>0</v>
      </c>
      <c r="H390" s="19">
        <f t="shared" si="30"/>
        <v>0</v>
      </c>
      <c r="I390" s="19">
        <f t="shared" si="31"/>
        <v>0</v>
      </c>
      <c r="J390" s="19">
        <f t="shared" si="32"/>
        <v>0</v>
      </c>
      <c r="K390" s="19">
        <f t="shared" si="33"/>
        <v>0</v>
      </c>
      <c r="L390" s="22" t="str">
        <f t="shared" si="34"/>
        <v/>
      </c>
    </row>
    <row r="391" spans="1:12" x14ac:dyDescent="0.25">
      <c r="A391" s="9">
        <f>'الأستاذ العام'!A391</f>
        <v>0</v>
      </c>
      <c r="B391" s="9">
        <f>'الأستاذ العام'!B391</f>
        <v>0</v>
      </c>
      <c r="C391" s="9">
        <f>'الأستاذ العام'!C391</f>
        <v>0</v>
      </c>
      <c r="D391" s="19">
        <f>'الأستاذ العام'!D391</f>
        <v>0</v>
      </c>
      <c r="E391" s="19">
        <f>'الأستاذ العام'!E391</f>
        <v>0</v>
      </c>
      <c r="F391" s="19">
        <f>'الأستاذ العام'!AD391</f>
        <v>0</v>
      </c>
      <c r="G391" s="19">
        <f>'الأستاذ العام'!AE391</f>
        <v>0</v>
      </c>
      <c r="H391" s="19">
        <f t="shared" si="30"/>
        <v>0</v>
      </c>
      <c r="I391" s="19">
        <f t="shared" si="31"/>
        <v>0</v>
      </c>
      <c r="J391" s="19">
        <f t="shared" si="32"/>
        <v>0</v>
      </c>
      <c r="K391" s="19">
        <f t="shared" si="33"/>
        <v>0</v>
      </c>
      <c r="L391" s="22" t="str">
        <f t="shared" si="34"/>
        <v/>
      </c>
    </row>
    <row r="392" spans="1:12" x14ac:dyDescent="0.25">
      <c r="A392" s="9">
        <f>'الأستاذ العام'!A392</f>
        <v>0</v>
      </c>
      <c r="B392" s="9">
        <f>'الأستاذ العام'!B392</f>
        <v>0</v>
      </c>
      <c r="C392" s="9">
        <f>'الأستاذ العام'!C392</f>
        <v>0</v>
      </c>
      <c r="D392" s="19">
        <f>'الأستاذ العام'!D392</f>
        <v>0</v>
      </c>
      <c r="E392" s="19">
        <f>'الأستاذ العام'!E392</f>
        <v>0</v>
      </c>
      <c r="F392" s="19">
        <f>'الأستاذ العام'!AD392</f>
        <v>0</v>
      </c>
      <c r="G392" s="19">
        <f>'الأستاذ العام'!AE392</f>
        <v>0</v>
      </c>
      <c r="H392" s="19">
        <f t="shared" si="30"/>
        <v>0</v>
      </c>
      <c r="I392" s="19">
        <f t="shared" si="31"/>
        <v>0</v>
      </c>
      <c r="J392" s="19">
        <f t="shared" si="32"/>
        <v>0</v>
      </c>
      <c r="K392" s="19">
        <f t="shared" si="33"/>
        <v>0</v>
      </c>
      <c r="L392" s="22" t="str">
        <f t="shared" si="34"/>
        <v/>
      </c>
    </row>
    <row r="393" spans="1:12" x14ac:dyDescent="0.25">
      <c r="A393" s="9">
        <f>'الأستاذ العام'!A393</f>
        <v>0</v>
      </c>
      <c r="B393" s="9">
        <f>'الأستاذ العام'!B393</f>
        <v>0</v>
      </c>
      <c r="C393" s="9">
        <f>'الأستاذ العام'!C393</f>
        <v>0</v>
      </c>
      <c r="D393" s="19">
        <f>'الأستاذ العام'!D393</f>
        <v>0</v>
      </c>
      <c r="E393" s="19">
        <f>'الأستاذ العام'!E393</f>
        <v>0</v>
      </c>
      <c r="F393" s="19">
        <f>'الأستاذ العام'!AD393</f>
        <v>0</v>
      </c>
      <c r="G393" s="19">
        <f>'الأستاذ العام'!AE393</f>
        <v>0</v>
      </c>
      <c r="H393" s="19">
        <f t="shared" si="30"/>
        <v>0</v>
      </c>
      <c r="I393" s="19">
        <f t="shared" si="31"/>
        <v>0</v>
      </c>
      <c r="J393" s="19">
        <f t="shared" si="32"/>
        <v>0</v>
      </c>
      <c r="K393" s="19">
        <f t="shared" si="33"/>
        <v>0</v>
      </c>
      <c r="L393" s="22" t="str">
        <f t="shared" si="34"/>
        <v/>
      </c>
    </row>
    <row r="394" spans="1:12" x14ac:dyDescent="0.25">
      <c r="A394" s="9">
        <f>'الأستاذ العام'!A394</f>
        <v>0</v>
      </c>
      <c r="B394" s="9">
        <f>'الأستاذ العام'!B394</f>
        <v>0</v>
      </c>
      <c r="C394" s="9">
        <f>'الأستاذ العام'!C394</f>
        <v>0</v>
      </c>
      <c r="D394" s="19">
        <f>'الأستاذ العام'!D394</f>
        <v>0</v>
      </c>
      <c r="E394" s="19">
        <f>'الأستاذ العام'!E394</f>
        <v>0</v>
      </c>
      <c r="F394" s="19">
        <f>'الأستاذ العام'!AD394</f>
        <v>0</v>
      </c>
      <c r="G394" s="19">
        <f>'الأستاذ العام'!AE394</f>
        <v>0</v>
      </c>
      <c r="H394" s="19">
        <f t="shared" si="30"/>
        <v>0</v>
      </c>
      <c r="I394" s="19">
        <f t="shared" si="31"/>
        <v>0</v>
      </c>
      <c r="J394" s="19">
        <f t="shared" si="32"/>
        <v>0</v>
      </c>
      <c r="K394" s="19">
        <f t="shared" si="33"/>
        <v>0</v>
      </c>
      <c r="L394" s="22" t="str">
        <f t="shared" si="34"/>
        <v/>
      </c>
    </row>
    <row r="395" spans="1:12" x14ac:dyDescent="0.25">
      <c r="A395" s="9">
        <f>'الأستاذ العام'!A395</f>
        <v>0</v>
      </c>
      <c r="B395" s="9">
        <f>'الأستاذ العام'!B395</f>
        <v>0</v>
      </c>
      <c r="C395" s="9">
        <f>'الأستاذ العام'!C395</f>
        <v>0</v>
      </c>
      <c r="D395" s="19">
        <f>'الأستاذ العام'!D395</f>
        <v>0</v>
      </c>
      <c r="E395" s="19">
        <f>'الأستاذ العام'!E395</f>
        <v>0</v>
      </c>
      <c r="F395" s="19">
        <f>'الأستاذ العام'!AD395</f>
        <v>0</v>
      </c>
      <c r="G395" s="19">
        <f>'الأستاذ العام'!AE395</f>
        <v>0</v>
      </c>
      <c r="H395" s="19">
        <f t="shared" si="30"/>
        <v>0</v>
      </c>
      <c r="I395" s="19">
        <f t="shared" si="31"/>
        <v>0</v>
      </c>
      <c r="J395" s="19">
        <f t="shared" si="32"/>
        <v>0</v>
      </c>
      <c r="K395" s="19">
        <f t="shared" si="33"/>
        <v>0</v>
      </c>
      <c r="L395" s="22" t="str">
        <f t="shared" si="34"/>
        <v/>
      </c>
    </row>
    <row r="396" spans="1:12" x14ac:dyDescent="0.25">
      <c r="A396" s="9">
        <f>'الأستاذ العام'!A396</f>
        <v>0</v>
      </c>
      <c r="B396" s="9">
        <f>'الأستاذ العام'!B396</f>
        <v>0</v>
      </c>
      <c r="C396" s="9">
        <f>'الأستاذ العام'!C396</f>
        <v>0</v>
      </c>
      <c r="D396" s="19">
        <f>'الأستاذ العام'!D396</f>
        <v>0</v>
      </c>
      <c r="E396" s="19">
        <f>'الأستاذ العام'!E396</f>
        <v>0</v>
      </c>
      <c r="F396" s="19">
        <f>'الأستاذ العام'!AD396</f>
        <v>0</v>
      </c>
      <c r="G396" s="19">
        <f>'الأستاذ العام'!AE396</f>
        <v>0</v>
      </c>
      <c r="H396" s="19">
        <f t="shared" si="30"/>
        <v>0</v>
      </c>
      <c r="I396" s="19">
        <f t="shared" si="31"/>
        <v>0</v>
      </c>
      <c r="J396" s="19">
        <f t="shared" si="32"/>
        <v>0</v>
      </c>
      <c r="K396" s="19">
        <f t="shared" si="33"/>
        <v>0</v>
      </c>
      <c r="L396" s="22" t="str">
        <f t="shared" si="34"/>
        <v/>
      </c>
    </row>
    <row r="397" spans="1:12" x14ac:dyDescent="0.25">
      <c r="A397" s="9">
        <f>'الأستاذ العام'!A397</f>
        <v>0</v>
      </c>
      <c r="B397" s="9">
        <f>'الأستاذ العام'!B397</f>
        <v>0</v>
      </c>
      <c r="C397" s="9">
        <f>'الأستاذ العام'!C397</f>
        <v>0</v>
      </c>
      <c r="D397" s="19">
        <f>'الأستاذ العام'!D397</f>
        <v>0</v>
      </c>
      <c r="E397" s="19">
        <f>'الأستاذ العام'!E397</f>
        <v>0</v>
      </c>
      <c r="F397" s="19">
        <f>'الأستاذ العام'!AD397</f>
        <v>0</v>
      </c>
      <c r="G397" s="19">
        <f>'الأستاذ العام'!AE397</f>
        <v>0</v>
      </c>
      <c r="H397" s="19">
        <f t="shared" si="30"/>
        <v>0</v>
      </c>
      <c r="I397" s="19">
        <f t="shared" si="31"/>
        <v>0</v>
      </c>
      <c r="J397" s="19">
        <f t="shared" si="32"/>
        <v>0</v>
      </c>
      <c r="K397" s="19">
        <f t="shared" si="33"/>
        <v>0</v>
      </c>
      <c r="L397" s="22" t="str">
        <f t="shared" si="34"/>
        <v/>
      </c>
    </row>
    <row r="398" spans="1:12" x14ac:dyDescent="0.25">
      <c r="A398" s="9">
        <f>'الأستاذ العام'!A398</f>
        <v>0</v>
      </c>
      <c r="B398" s="9">
        <f>'الأستاذ العام'!B398</f>
        <v>0</v>
      </c>
      <c r="C398" s="9">
        <f>'الأستاذ العام'!C398</f>
        <v>0</v>
      </c>
      <c r="D398" s="19">
        <f>'الأستاذ العام'!D398</f>
        <v>0</v>
      </c>
      <c r="E398" s="19">
        <f>'الأستاذ العام'!E398</f>
        <v>0</v>
      </c>
      <c r="F398" s="19">
        <f>'الأستاذ العام'!AD398</f>
        <v>0</v>
      </c>
      <c r="G398" s="19">
        <f>'الأستاذ العام'!AE398</f>
        <v>0</v>
      </c>
      <c r="H398" s="19">
        <f t="shared" si="30"/>
        <v>0</v>
      </c>
      <c r="I398" s="19">
        <f t="shared" si="31"/>
        <v>0</v>
      </c>
      <c r="J398" s="19">
        <f t="shared" si="32"/>
        <v>0</v>
      </c>
      <c r="K398" s="19">
        <f t="shared" si="33"/>
        <v>0</v>
      </c>
      <c r="L398" s="22" t="str">
        <f t="shared" si="34"/>
        <v/>
      </c>
    </row>
    <row r="399" spans="1:12" x14ac:dyDescent="0.25">
      <c r="A399" s="9">
        <f>'الأستاذ العام'!A399</f>
        <v>0</v>
      </c>
      <c r="B399" s="9">
        <f>'الأستاذ العام'!B399</f>
        <v>0</v>
      </c>
      <c r="C399" s="9">
        <f>'الأستاذ العام'!C399</f>
        <v>0</v>
      </c>
      <c r="D399" s="19">
        <f>'الأستاذ العام'!D399</f>
        <v>0</v>
      </c>
      <c r="E399" s="19">
        <f>'الأستاذ العام'!E399</f>
        <v>0</v>
      </c>
      <c r="F399" s="19">
        <f>'الأستاذ العام'!AD399</f>
        <v>0</v>
      </c>
      <c r="G399" s="19">
        <f>'الأستاذ العام'!AE399</f>
        <v>0</v>
      </c>
      <c r="H399" s="19">
        <f t="shared" si="30"/>
        <v>0</v>
      </c>
      <c r="I399" s="19">
        <f t="shared" si="31"/>
        <v>0</v>
      </c>
      <c r="J399" s="19">
        <f t="shared" si="32"/>
        <v>0</v>
      </c>
      <c r="K399" s="19">
        <f t="shared" si="33"/>
        <v>0</v>
      </c>
      <c r="L399" s="22" t="str">
        <f t="shared" si="34"/>
        <v/>
      </c>
    </row>
    <row r="400" spans="1:12" x14ac:dyDescent="0.25">
      <c r="A400" s="9">
        <f>'الأستاذ العام'!A400</f>
        <v>0</v>
      </c>
      <c r="B400" s="9">
        <f>'الأستاذ العام'!B400</f>
        <v>0</v>
      </c>
      <c r="C400" s="9">
        <f>'الأستاذ العام'!C400</f>
        <v>0</v>
      </c>
      <c r="D400" s="19">
        <f>'الأستاذ العام'!D400</f>
        <v>0</v>
      </c>
      <c r="E400" s="19">
        <f>'الأستاذ العام'!E400</f>
        <v>0</v>
      </c>
      <c r="F400" s="19">
        <f>'الأستاذ العام'!AD400</f>
        <v>0</v>
      </c>
      <c r="G400" s="19">
        <f>'الأستاذ العام'!AE400</f>
        <v>0</v>
      </c>
      <c r="H400" s="19">
        <f t="shared" si="30"/>
        <v>0</v>
      </c>
      <c r="I400" s="19">
        <f t="shared" si="31"/>
        <v>0</v>
      </c>
      <c r="J400" s="19">
        <f t="shared" si="32"/>
        <v>0</v>
      </c>
      <c r="K400" s="19">
        <f t="shared" si="33"/>
        <v>0</v>
      </c>
      <c r="L400" s="22" t="str">
        <f t="shared" si="34"/>
        <v/>
      </c>
    </row>
    <row r="401" spans="1:12" x14ac:dyDescent="0.25">
      <c r="A401" s="9">
        <f>'الأستاذ العام'!A401</f>
        <v>0</v>
      </c>
      <c r="B401" s="9">
        <f>'الأستاذ العام'!B401</f>
        <v>0</v>
      </c>
      <c r="C401" s="9">
        <f>'الأستاذ العام'!C401</f>
        <v>0</v>
      </c>
      <c r="D401" s="19">
        <f>'الأستاذ العام'!D401</f>
        <v>0</v>
      </c>
      <c r="E401" s="19">
        <f>'الأستاذ العام'!E401</f>
        <v>0</v>
      </c>
      <c r="F401" s="19">
        <f>'الأستاذ العام'!AD401</f>
        <v>0</v>
      </c>
      <c r="G401" s="19">
        <f>'الأستاذ العام'!AE401</f>
        <v>0</v>
      </c>
      <c r="H401" s="19">
        <f t="shared" si="30"/>
        <v>0</v>
      </c>
      <c r="I401" s="19">
        <f t="shared" si="31"/>
        <v>0</v>
      </c>
      <c r="J401" s="19">
        <f t="shared" si="32"/>
        <v>0</v>
      </c>
      <c r="K401" s="19">
        <f t="shared" si="33"/>
        <v>0</v>
      </c>
      <c r="L401" s="22" t="str">
        <f t="shared" si="34"/>
        <v/>
      </c>
    </row>
    <row r="402" spans="1:12" x14ac:dyDescent="0.25">
      <c r="A402" s="9">
        <f>'الأستاذ العام'!A402</f>
        <v>0</v>
      </c>
      <c r="B402" s="9">
        <f>'الأستاذ العام'!B402</f>
        <v>0</v>
      </c>
      <c r="C402" s="9">
        <f>'الأستاذ العام'!C402</f>
        <v>0</v>
      </c>
      <c r="D402" s="19">
        <f>'الأستاذ العام'!D402</f>
        <v>0</v>
      </c>
      <c r="E402" s="19">
        <f>'الأستاذ العام'!E402</f>
        <v>0</v>
      </c>
      <c r="F402" s="19">
        <f>'الأستاذ العام'!AD402</f>
        <v>0</v>
      </c>
      <c r="G402" s="19">
        <f>'الأستاذ العام'!AE402</f>
        <v>0</v>
      </c>
      <c r="H402" s="19">
        <f t="shared" si="30"/>
        <v>0</v>
      </c>
      <c r="I402" s="19">
        <f t="shared" si="31"/>
        <v>0</v>
      </c>
      <c r="J402" s="19">
        <f t="shared" si="32"/>
        <v>0</v>
      </c>
      <c r="K402" s="19">
        <f t="shared" si="33"/>
        <v>0</v>
      </c>
      <c r="L402" s="22" t="str">
        <f t="shared" si="34"/>
        <v/>
      </c>
    </row>
    <row r="403" spans="1:12" x14ac:dyDescent="0.25">
      <c r="A403" s="9">
        <f>'الأستاذ العام'!A403</f>
        <v>0</v>
      </c>
      <c r="B403" s="9">
        <f>'الأستاذ العام'!B403</f>
        <v>0</v>
      </c>
      <c r="C403" s="9">
        <f>'الأستاذ العام'!C403</f>
        <v>0</v>
      </c>
      <c r="D403" s="19">
        <f>'الأستاذ العام'!D403</f>
        <v>0</v>
      </c>
      <c r="E403" s="19">
        <f>'الأستاذ العام'!E403</f>
        <v>0</v>
      </c>
      <c r="F403" s="19">
        <f>'الأستاذ العام'!AD403</f>
        <v>0</v>
      </c>
      <c r="G403" s="19">
        <f>'الأستاذ العام'!AE403</f>
        <v>0</v>
      </c>
      <c r="H403" s="19">
        <f t="shared" si="30"/>
        <v>0</v>
      </c>
      <c r="I403" s="19">
        <f t="shared" si="31"/>
        <v>0</v>
      </c>
      <c r="J403" s="19">
        <f t="shared" si="32"/>
        <v>0</v>
      </c>
      <c r="K403" s="19">
        <f t="shared" si="33"/>
        <v>0</v>
      </c>
      <c r="L403" s="22" t="str">
        <f t="shared" si="34"/>
        <v/>
      </c>
    </row>
    <row r="404" spans="1:12" x14ac:dyDescent="0.25">
      <c r="A404" s="9">
        <f>'الأستاذ العام'!A404</f>
        <v>0</v>
      </c>
      <c r="B404" s="9">
        <f>'الأستاذ العام'!B404</f>
        <v>0</v>
      </c>
      <c r="C404" s="9">
        <f>'الأستاذ العام'!C404</f>
        <v>0</v>
      </c>
      <c r="D404" s="19">
        <f>'الأستاذ العام'!D404</f>
        <v>0</v>
      </c>
      <c r="E404" s="19">
        <f>'الأستاذ العام'!E404</f>
        <v>0</v>
      </c>
      <c r="F404" s="19">
        <f>'الأستاذ العام'!AD404</f>
        <v>0</v>
      </c>
      <c r="G404" s="19">
        <f>'الأستاذ العام'!AE404</f>
        <v>0</v>
      </c>
      <c r="H404" s="19">
        <f t="shared" si="30"/>
        <v>0</v>
      </c>
      <c r="I404" s="19">
        <f t="shared" si="31"/>
        <v>0</v>
      </c>
      <c r="J404" s="19">
        <f t="shared" si="32"/>
        <v>0</v>
      </c>
      <c r="K404" s="19">
        <f t="shared" si="33"/>
        <v>0</v>
      </c>
      <c r="L404" s="22" t="str">
        <f t="shared" si="34"/>
        <v/>
      </c>
    </row>
    <row r="405" spans="1:12" x14ac:dyDescent="0.25">
      <c r="A405" s="9">
        <f>'الأستاذ العام'!A405</f>
        <v>0</v>
      </c>
      <c r="B405" s="9">
        <f>'الأستاذ العام'!B405</f>
        <v>0</v>
      </c>
      <c r="C405" s="9">
        <f>'الأستاذ العام'!C405</f>
        <v>0</v>
      </c>
      <c r="D405" s="19">
        <f>'الأستاذ العام'!D405</f>
        <v>0</v>
      </c>
      <c r="E405" s="19">
        <f>'الأستاذ العام'!E405</f>
        <v>0</v>
      </c>
      <c r="F405" s="19">
        <f>'الأستاذ العام'!AD405</f>
        <v>0</v>
      </c>
      <c r="G405" s="19">
        <f>'الأستاذ العام'!AE405</f>
        <v>0</v>
      </c>
      <c r="H405" s="19">
        <f t="shared" si="30"/>
        <v>0</v>
      </c>
      <c r="I405" s="19">
        <f t="shared" si="31"/>
        <v>0</v>
      </c>
      <c r="J405" s="19">
        <f t="shared" si="32"/>
        <v>0</v>
      </c>
      <c r="K405" s="19">
        <f t="shared" si="33"/>
        <v>0</v>
      </c>
      <c r="L405" s="22" t="str">
        <f t="shared" si="34"/>
        <v/>
      </c>
    </row>
    <row r="406" spans="1:12" x14ac:dyDescent="0.25">
      <c r="A406" s="9">
        <f>'الأستاذ العام'!A406</f>
        <v>0</v>
      </c>
      <c r="B406" s="9">
        <f>'الأستاذ العام'!B406</f>
        <v>0</v>
      </c>
      <c r="C406" s="9">
        <f>'الأستاذ العام'!C406</f>
        <v>0</v>
      </c>
      <c r="D406" s="19">
        <f>'الأستاذ العام'!D406</f>
        <v>0</v>
      </c>
      <c r="E406" s="19">
        <f>'الأستاذ العام'!E406</f>
        <v>0</v>
      </c>
      <c r="F406" s="19">
        <f>'الأستاذ العام'!AD406</f>
        <v>0</v>
      </c>
      <c r="G406" s="19">
        <f>'الأستاذ العام'!AE406</f>
        <v>0</v>
      </c>
      <c r="H406" s="19">
        <f t="shared" si="30"/>
        <v>0</v>
      </c>
      <c r="I406" s="19">
        <f t="shared" si="31"/>
        <v>0</v>
      </c>
      <c r="J406" s="19">
        <f t="shared" si="32"/>
        <v>0</v>
      </c>
      <c r="K406" s="19">
        <f t="shared" si="33"/>
        <v>0</v>
      </c>
      <c r="L406" s="22" t="str">
        <f t="shared" si="34"/>
        <v/>
      </c>
    </row>
    <row r="407" spans="1:12" x14ac:dyDescent="0.25">
      <c r="A407" s="9">
        <f>'الأستاذ العام'!A407</f>
        <v>0</v>
      </c>
      <c r="B407" s="9">
        <f>'الأستاذ العام'!B407</f>
        <v>0</v>
      </c>
      <c r="C407" s="9">
        <f>'الأستاذ العام'!C407</f>
        <v>0</v>
      </c>
      <c r="D407" s="19">
        <f>'الأستاذ العام'!D407</f>
        <v>0</v>
      </c>
      <c r="E407" s="19">
        <f>'الأستاذ العام'!E407</f>
        <v>0</v>
      </c>
      <c r="F407" s="19">
        <f>'الأستاذ العام'!AD407</f>
        <v>0</v>
      </c>
      <c r="G407" s="19">
        <f>'الأستاذ العام'!AE407</f>
        <v>0</v>
      </c>
      <c r="H407" s="19">
        <f t="shared" si="30"/>
        <v>0</v>
      </c>
      <c r="I407" s="19">
        <f t="shared" si="31"/>
        <v>0</v>
      </c>
      <c r="J407" s="19">
        <f t="shared" si="32"/>
        <v>0</v>
      </c>
      <c r="K407" s="19">
        <f t="shared" si="33"/>
        <v>0</v>
      </c>
      <c r="L407" s="22" t="str">
        <f t="shared" si="34"/>
        <v/>
      </c>
    </row>
    <row r="408" spans="1:12" x14ac:dyDescent="0.25">
      <c r="A408" s="9">
        <f>'الأستاذ العام'!A408</f>
        <v>0</v>
      </c>
      <c r="B408" s="9">
        <f>'الأستاذ العام'!B408</f>
        <v>0</v>
      </c>
      <c r="C408" s="9">
        <f>'الأستاذ العام'!C408</f>
        <v>0</v>
      </c>
      <c r="D408" s="19">
        <f>'الأستاذ العام'!D408</f>
        <v>0</v>
      </c>
      <c r="E408" s="19">
        <f>'الأستاذ العام'!E408</f>
        <v>0</v>
      </c>
      <c r="F408" s="19">
        <f>'الأستاذ العام'!AD408</f>
        <v>0</v>
      </c>
      <c r="G408" s="19">
        <f>'الأستاذ العام'!AE408</f>
        <v>0</v>
      </c>
      <c r="H408" s="19">
        <f t="shared" si="30"/>
        <v>0</v>
      </c>
      <c r="I408" s="19">
        <f t="shared" si="31"/>
        <v>0</v>
      </c>
      <c r="J408" s="19">
        <f t="shared" si="32"/>
        <v>0</v>
      </c>
      <c r="K408" s="19">
        <f t="shared" si="33"/>
        <v>0</v>
      </c>
      <c r="L408" s="22" t="str">
        <f t="shared" si="34"/>
        <v/>
      </c>
    </row>
    <row r="409" spans="1:12" x14ac:dyDescent="0.25">
      <c r="A409" s="9">
        <f>'الأستاذ العام'!A409</f>
        <v>0</v>
      </c>
      <c r="B409" s="9">
        <f>'الأستاذ العام'!B409</f>
        <v>0</v>
      </c>
      <c r="C409" s="9">
        <f>'الأستاذ العام'!C409</f>
        <v>0</v>
      </c>
      <c r="D409" s="19">
        <f>'الأستاذ العام'!D409</f>
        <v>0</v>
      </c>
      <c r="E409" s="19">
        <f>'الأستاذ العام'!E409</f>
        <v>0</v>
      </c>
      <c r="F409" s="19">
        <f>'الأستاذ العام'!AD409</f>
        <v>0</v>
      </c>
      <c r="G409" s="19">
        <f>'الأستاذ العام'!AE409</f>
        <v>0</v>
      </c>
      <c r="H409" s="19">
        <f t="shared" si="30"/>
        <v>0</v>
      </c>
      <c r="I409" s="19">
        <f t="shared" si="31"/>
        <v>0</v>
      </c>
      <c r="J409" s="19">
        <f t="shared" si="32"/>
        <v>0</v>
      </c>
      <c r="K409" s="19">
        <f t="shared" si="33"/>
        <v>0</v>
      </c>
      <c r="L409" s="22" t="str">
        <f t="shared" si="34"/>
        <v/>
      </c>
    </row>
    <row r="410" spans="1:12" x14ac:dyDescent="0.25">
      <c r="A410" s="9">
        <f>'الأستاذ العام'!A410</f>
        <v>0</v>
      </c>
      <c r="B410" s="9">
        <f>'الأستاذ العام'!B410</f>
        <v>0</v>
      </c>
      <c r="C410" s="9">
        <f>'الأستاذ العام'!C410</f>
        <v>0</v>
      </c>
      <c r="D410" s="19">
        <f>'الأستاذ العام'!D410</f>
        <v>0</v>
      </c>
      <c r="E410" s="19">
        <f>'الأستاذ العام'!E410</f>
        <v>0</v>
      </c>
      <c r="F410" s="19">
        <f>'الأستاذ العام'!AD410</f>
        <v>0</v>
      </c>
      <c r="G410" s="19">
        <f>'الأستاذ العام'!AE410</f>
        <v>0</v>
      </c>
      <c r="H410" s="19">
        <f t="shared" si="30"/>
        <v>0</v>
      </c>
      <c r="I410" s="19">
        <f t="shared" si="31"/>
        <v>0</v>
      </c>
      <c r="J410" s="19">
        <f t="shared" si="32"/>
        <v>0</v>
      </c>
      <c r="K410" s="19">
        <f t="shared" si="33"/>
        <v>0</v>
      </c>
      <c r="L410" s="22" t="str">
        <f t="shared" si="34"/>
        <v/>
      </c>
    </row>
    <row r="411" spans="1:12" x14ac:dyDescent="0.25">
      <c r="A411" s="9">
        <f>'الأستاذ العام'!A411</f>
        <v>0</v>
      </c>
      <c r="B411" s="9">
        <f>'الأستاذ العام'!B411</f>
        <v>0</v>
      </c>
      <c r="C411" s="9">
        <f>'الأستاذ العام'!C411</f>
        <v>0</v>
      </c>
      <c r="D411" s="19">
        <f>'الأستاذ العام'!D411</f>
        <v>0</v>
      </c>
      <c r="E411" s="19">
        <f>'الأستاذ العام'!E411</f>
        <v>0</v>
      </c>
      <c r="F411" s="19">
        <f>'الأستاذ العام'!AD411</f>
        <v>0</v>
      </c>
      <c r="G411" s="19">
        <f>'الأستاذ العام'!AE411</f>
        <v>0</v>
      </c>
      <c r="H411" s="19">
        <f t="shared" si="30"/>
        <v>0</v>
      </c>
      <c r="I411" s="19">
        <f t="shared" si="31"/>
        <v>0</v>
      </c>
      <c r="J411" s="19">
        <f t="shared" si="32"/>
        <v>0</v>
      </c>
      <c r="K411" s="19">
        <f t="shared" si="33"/>
        <v>0</v>
      </c>
      <c r="L411" s="22" t="str">
        <f t="shared" si="34"/>
        <v/>
      </c>
    </row>
    <row r="412" spans="1:12" x14ac:dyDescent="0.25">
      <c r="A412" s="9">
        <f>'الأستاذ العام'!A412</f>
        <v>0</v>
      </c>
      <c r="B412" s="9">
        <f>'الأستاذ العام'!B412</f>
        <v>0</v>
      </c>
      <c r="C412" s="9">
        <f>'الأستاذ العام'!C412</f>
        <v>0</v>
      </c>
      <c r="D412" s="19">
        <f>'الأستاذ العام'!D412</f>
        <v>0</v>
      </c>
      <c r="E412" s="19">
        <f>'الأستاذ العام'!E412</f>
        <v>0</v>
      </c>
      <c r="F412" s="19">
        <f>'الأستاذ العام'!AD412</f>
        <v>0</v>
      </c>
      <c r="G412" s="19">
        <f>'الأستاذ العام'!AE412</f>
        <v>0</v>
      </c>
      <c r="H412" s="19">
        <f t="shared" si="30"/>
        <v>0</v>
      </c>
      <c r="I412" s="19">
        <f t="shared" si="31"/>
        <v>0</v>
      </c>
      <c r="J412" s="19">
        <f t="shared" si="32"/>
        <v>0</v>
      </c>
      <c r="K412" s="19">
        <f t="shared" si="33"/>
        <v>0</v>
      </c>
      <c r="L412" s="22" t="str">
        <f t="shared" si="34"/>
        <v/>
      </c>
    </row>
    <row r="413" spans="1:12" x14ac:dyDescent="0.25">
      <c r="A413" s="9">
        <f>'الأستاذ العام'!A413</f>
        <v>0</v>
      </c>
      <c r="B413" s="9">
        <f>'الأستاذ العام'!B413</f>
        <v>0</v>
      </c>
      <c r="C413" s="9">
        <f>'الأستاذ العام'!C413</f>
        <v>0</v>
      </c>
      <c r="D413" s="19">
        <f>'الأستاذ العام'!D413</f>
        <v>0</v>
      </c>
      <c r="E413" s="19">
        <f>'الأستاذ العام'!E413</f>
        <v>0</v>
      </c>
      <c r="F413" s="19">
        <f>'الأستاذ العام'!AD413</f>
        <v>0</v>
      </c>
      <c r="G413" s="19">
        <f>'الأستاذ العام'!AE413</f>
        <v>0</v>
      </c>
      <c r="H413" s="19">
        <f t="shared" si="30"/>
        <v>0</v>
      </c>
      <c r="I413" s="19">
        <f t="shared" si="31"/>
        <v>0</v>
      </c>
      <c r="J413" s="19">
        <f t="shared" si="32"/>
        <v>0</v>
      </c>
      <c r="K413" s="19">
        <f t="shared" si="33"/>
        <v>0</v>
      </c>
      <c r="L413" s="22" t="str">
        <f t="shared" si="34"/>
        <v/>
      </c>
    </row>
    <row r="414" spans="1:12" x14ac:dyDescent="0.25">
      <c r="A414" s="9">
        <f>'الأستاذ العام'!A414</f>
        <v>0</v>
      </c>
      <c r="B414" s="9">
        <f>'الأستاذ العام'!B414</f>
        <v>0</v>
      </c>
      <c r="C414" s="9">
        <f>'الأستاذ العام'!C414</f>
        <v>0</v>
      </c>
      <c r="D414" s="19">
        <f>'الأستاذ العام'!D414</f>
        <v>0</v>
      </c>
      <c r="E414" s="19">
        <f>'الأستاذ العام'!E414</f>
        <v>0</v>
      </c>
      <c r="F414" s="19">
        <f>'الأستاذ العام'!AD414</f>
        <v>0</v>
      </c>
      <c r="G414" s="19">
        <f>'الأستاذ العام'!AE414</f>
        <v>0</v>
      </c>
      <c r="H414" s="19">
        <f t="shared" si="30"/>
        <v>0</v>
      </c>
      <c r="I414" s="19">
        <f t="shared" si="31"/>
        <v>0</v>
      </c>
      <c r="J414" s="19">
        <f t="shared" si="32"/>
        <v>0</v>
      </c>
      <c r="K414" s="19">
        <f t="shared" si="33"/>
        <v>0</v>
      </c>
      <c r="L414" s="22" t="str">
        <f t="shared" si="34"/>
        <v/>
      </c>
    </row>
    <row r="415" spans="1:12" x14ac:dyDescent="0.25">
      <c r="A415" s="9">
        <f>'الأستاذ العام'!A415</f>
        <v>0</v>
      </c>
      <c r="B415" s="9">
        <f>'الأستاذ العام'!B415</f>
        <v>0</v>
      </c>
      <c r="C415" s="9">
        <f>'الأستاذ العام'!C415</f>
        <v>0</v>
      </c>
      <c r="D415" s="19">
        <f>'الأستاذ العام'!D415</f>
        <v>0</v>
      </c>
      <c r="E415" s="19">
        <f>'الأستاذ العام'!E415</f>
        <v>0</v>
      </c>
      <c r="F415" s="19">
        <f>'الأستاذ العام'!AD415</f>
        <v>0</v>
      </c>
      <c r="G415" s="19">
        <f>'الأستاذ العام'!AE415</f>
        <v>0</v>
      </c>
      <c r="H415" s="19">
        <f t="shared" si="30"/>
        <v>0</v>
      </c>
      <c r="I415" s="19">
        <f t="shared" si="31"/>
        <v>0</v>
      </c>
      <c r="J415" s="19">
        <f t="shared" si="32"/>
        <v>0</v>
      </c>
      <c r="K415" s="19">
        <f t="shared" si="33"/>
        <v>0</v>
      </c>
      <c r="L415" s="22" t="str">
        <f t="shared" si="34"/>
        <v/>
      </c>
    </row>
    <row r="416" spans="1:12" x14ac:dyDescent="0.25">
      <c r="A416" s="9">
        <f>'الأستاذ العام'!A416</f>
        <v>0</v>
      </c>
      <c r="B416" s="9">
        <f>'الأستاذ العام'!B416</f>
        <v>0</v>
      </c>
      <c r="C416" s="9">
        <f>'الأستاذ العام'!C416</f>
        <v>0</v>
      </c>
      <c r="D416" s="19">
        <f>'الأستاذ العام'!D416</f>
        <v>0</v>
      </c>
      <c r="E416" s="19">
        <f>'الأستاذ العام'!E416</f>
        <v>0</v>
      </c>
      <c r="F416" s="19">
        <f>'الأستاذ العام'!AD416</f>
        <v>0</v>
      </c>
      <c r="G416" s="19">
        <f>'الأستاذ العام'!AE416</f>
        <v>0</v>
      </c>
      <c r="H416" s="19">
        <f t="shared" si="30"/>
        <v>0</v>
      </c>
      <c r="I416" s="19">
        <f t="shared" si="31"/>
        <v>0</v>
      </c>
      <c r="J416" s="19">
        <f t="shared" si="32"/>
        <v>0</v>
      </c>
      <c r="K416" s="19">
        <f t="shared" si="33"/>
        <v>0</v>
      </c>
      <c r="L416" s="22" t="str">
        <f t="shared" si="34"/>
        <v/>
      </c>
    </row>
    <row r="417" spans="1:12" x14ac:dyDescent="0.25">
      <c r="A417" s="9">
        <f>'الأستاذ العام'!A417</f>
        <v>0</v>
      </c>
      <c r="B417" s="9">
        <f>'الأستاذ العام'!B417</f>
        <v>0</v>
      </c>
      <c r="C417" s="9">
        <f>'الأستاذ العام'!C417</f>
        <v>0</v>
      </c>
      <c r="D417" s="19">
        <f>'الأستاذ العام'!D417</f>
        <v>0</v>
      </c>
      <c r="E417" s="19">
        <f>'الأستاذ العام'!E417</f>
        <v>0</v>
      </c>
      <c r="F417" s="19">
        <f>'الأستاذ العام'!AD417</f>
        <v>0</v>
      </c>
      <c r="G417" s="19">
        <f>'الأستاذ العام'!AE417</f>
        <v>0</v>
      </c>
      <c r="H417" s="19">
        <f t="shared" si="30"/>
        <v>0</v>
      </c>
      <c r="I417" s="19">
        <f t="shared" si="31"/>
        <v>0</v>
      </c>
      <c r="J417" s="19">
        <f t="shared" si="32"/>
        <v>0</v>
      </c>
      <c r="K417" s="19">
        <f t="shared" si="33"/>
        <v>0</v>
      </c>
      <c r="L417" s="22" t="str">
        <f t="shared" si="34"/>
        <v/>
      </c>
    </row>
    <row r="418" spans="1:12" x14ac:dyDescent="0.25">
      <c r="A418" s="9">
        <f>'الأستاذ العام'!A418</f>
        <v>0</v>
      </c>
      <c r="B418" s="9">
        <f>'الأستاذ العام'!B418</f>
        <v>0</v>
      </c>
      <c r="C418" s="9">
        <f>'الأستاذ العام'!C418</f>
        <v>0</v>
      </c>
      <c r="D418" s="19">
        <f>'الأستاذ العام'!D418</f>
        <v>0</v>
      </c>
      <c r="E418" s="19">
        <f>'الأستاذ العام'!E418</f>
        <v>0</v>
      </c>
      <c r="F418" s="19">
        <f>'الأستاذ العام'!AD418</f>
        <v>0</v>
      </c>
      <c r="G418" s="19">
        <f>'الأستاذ العام'!AE418</f>
        <v>0</v>
      </c>
      <c r="H418" s="19">
        <f t="shared" ref="H418:H481" si="35">D418+F418</f>
        <v>0</v>
      </c>
      <c r="I418" s="19">
        <f t="shared" ref="I418:I481" si="36">E418+G418</f>
        <v>0</v>
      </c>
      <c r="J418" s="19">
        <f t="shared" ref="J418:J481" si="37">IF(H418&gt;I418,H418-I418,0)</f>
        <v>0</v>
      </c>
      <c r="K418" s="19">
        <f t="shared" ref="K418:K481" si="38">IF(I418&gt;H418,I418-H418,0)</f>
        <v>0</v>
      </c>
      <c r="L418" s="22" t="str">
        <f t="shared" ref="L418:L481" si="39">IF(J418+K418&gt;0,TRUE,"")</f>
        <v/>
      </c>
    </row>
    <row r="419" spans="1:12" x14ac:dyDescent="0.25">
      <c r="A419" s="9">
        <f>'الأستاذ العام'!A419</f>
        <v>0</v>
      </c>
      <c r="B419" s="9">
        <f>'الأستاذ العام'!B419</f>
        <v>0</v>
      </c>
      <c r="C419" s="9">
        <f>'الأستاذ العام'!C419</f>
        <v>0</v>
      </c>
      <c r="D419" s="19">
        <f>'الأستاذ العام'!D419</f>
        <v>0</v>
      </c>
      <c r="E419" s="19">
        <f>'الأستاذ العام'!E419</f>
        <v>0</v>
      </c>
      <c r="F419" s="19">
        <f>'الأستاذ العام'!AD419</f>
        <v>0</v>
      </c>
      <c r="G419" s="19">
        <f>'الأستاذ العام'!AE419</f>
        <v>0</v>
      </c>
      <c r="H419" s="19">
        <f t="shared" si="35"/>
        <v>0</v>
      </c>
      <c r="I419" s="19">
        <f t="shared" si="36"/>
        <v>0</v>
      </c>
      <c r="J419" s="19">
        <f t="shared" si="37"/>
        <v>0</v>
      </c>
      <c r="K419" s="19">
        <f t="shared" si="38"/>
        <v>0</v>
      </c>
      <c r="L419" s="22" t="str">
        <f t="shared" si="39"/>
        <v/>
      </c>
    </row>
    <row r="420" spans="1:12" x14ac:dyDescent="0.25">
      <c r="A420" s="9">
        <f>'الأستاذ العام'!A420</f>
        <v>0</v>
      </c>
      <c r="B420" s="9">
        <f>'الأستاذ العام'!B420</f>
        <v>0</v>
      </c>
      <c r="C420" s="9">
        <f>'الأستاذ العام'!C420</f>
        <v>0</v>
      </c>
      <c r="D420" s="19">
        <f>'الأستاذ العام'!D420</f>
        <v>0</v>
      </c>
      <c r="E420" s="19">
        <f>'الأستاذ العام'!E420</f>
        <v>0</v>
      </c>
      <c r="F420" s="19">
        <f>'الأستاذ العام'!AD420</f>
        <v>0</v>
      </c>
      <c r="G420" s="19">
        <f>'الأستاذ العام'!AE420</f>
        <v>0</v>
      </c>
      <c r="H420" s="19">
        <f t="shared" si="35"/>
        <v>0</v>
      </c>
      <c r="I420" s="19">
        <f t="shared" si="36"/>
        <v>0</v>
      </c>
      <c r="J420" s="19">
        <f t="shared" si="37"/>
        <v>0</v>
      </c>
      <c r="K420" s="19">
        <f t="shared" si="38"/>
        <v>0</v>
      </c>
      <c r="L420" s="22" t="str">
        <f t="shared" si="39"/>
        <v/>
      </c>
    </row>
    <row r="421" spans="1:12" x14ac:dyDescent="0.25">
      <c r="A421" s="9">
        <f>'الأستاذ العام'!A421</f>
        <v>0</v>
      </c>
      <c r="B421" s="9">
        <f>'الأستاذ العام'!B421</f>
        <v>0</v>
      </c>
      <c r="C421" s="9">
        <f>'الأستاذ العام'!C421</f>
        <v>0</v>
      </c>
      <c r="D421" s="19">
        <f>'الأستاذ العام'!D421</f>
        <v>0</v>
      </c>
      <c r="E421" s="19">
        <f>'الأستاذ العام'!E421</f>
        <v>0</v>
      </c>
      <c r="F421" s="19">
        <f>'الأستاذ العام'!AD421</f>
        <v>0</v>
      </c>
      <c r="G421" s="19">
        <f>'الأستاذ العام'!AE421</f>
        <v>0</v>
      </c>
      <c r="H421" s="19">
        <f t="shared" si="35"/>
        <v>0</v>
      </c>
      <c r="I421" s="19">
        <f t="shared" si="36"/>
        <v>0</v>
      </c>
      <c r="J421" s="19">
        <f t="shared" si="37"/>
        <v>0</v>
      </c>
      <c r="K421" s="19">
        <f t="shared" si="38"/>
        <v>0</v>
      </c>
      <c r="L421" s="22" t="str">
        <f t="shared" si="39"/>
        <v/>
      </c>
    </row>
    <row r="422" spans="1:12" x14ac:dyDescent="0.25">
      <c r="A422" s="9">
        <f>'الأستاذ العام'!A422</f>
        <v>0</v>
      </c>
      <c r="B422" s="9">
        <f>'الأستاذ العام'!B422</f>
        <v>0</v>
      </c>
      <c r="C422" s="9">
        <f>'الأستاذ العام'!C422</f>
        <v>0</v>
      </c>
      <c r="D422" s="19">
        <f>'الأستاذ العام'!D422</f>
        <v>0</v>
      </c>
      <c r="E422" s="19">
        <f>'الأستاذ العام'!E422</f>
        <v>0</v>
      </c>
      <c r="F422" s="19">
        <f>'الأستاذ العام'!AD422</f>
        <v>0</v>
      </c>
      <c r="G422" s="19">
        <f>'الأستاذ العام'!AE422</f>
        <v>0</v>
      </c>
      <c r="H422" s="19">
        <f t="shared" si="35"/>
        <v>0</v>
      </c>
      <c r="I422" s="19">
        <f t="shared" si="36"/>
        <v>0</v>
      </c>
      <c r="J422" s="19">
        <f t="shared" si="37"/>
        <v>0</v>
      </c>
      <c r="K422" s="19">
        <f t="shared" si="38"/>
        <v>0</v>
      </c>
      <c r="L422" s="22" t="str">
        <f t="shared" si="39"/>
        <v/>
      </c>
    </row>
    <row r="423" spans="1:12" x14ac:dyDescent="0.25">
      <c r="A423" s="9">
        <f>'الأستاذ العام'!A423</f>
        <v>0</v>
      </c>
      <c r="B423" s="9">
        <f>'الأستاذ العام'!B423</f>
        <v>0</v>
      </c>
      <c r="C423" s="9">
        <f>'الأستاذ العام'!C423</f>
        <v>0</v>
      </c>
      <c r="D423" s="19">
        <f>'الأستاذ العام'!D423</f>
        <v>0</v>
      </c>
      <c r="E423" s="19">
        <f>'الأستاذ العام'!E423</f>
        <v>0</v>
      </c>
      <c r="F423" s="19">
        <f>'الأستاذ العام'!AD423</f>
        <v>0</v>
      </c>
      <c r="G423" s="19">
        <f>'الأستاذ العام'!AE423</f>
        <v>0</v>
      </c>
      <c r="H423" s="19">
        <f t="shared" si="35"/>
        <v>0</v>
      </c>
      <c r="I423" s="19">
        <f t="shared" si="36"/>
        <v>0</v>
      </c>
      <c r="J423" s="19">
        <f t="shared" si="37"/>
        <v>0</v>
      </c>
      <c r="K423" s="19">
        <f t="shared" si="38"/>
        <v>0</v>
      </c>
      <c r="L423" s="22" t="str">
        <f t="shared" si="39"/>
        <v/>
      </c>
    </row>
    <row r="424" spans="1:12" x14ac:dyDescent="0.25">
      <c r="A424" s="9">
        <f>'الأستاذ العام'!A424</f>
        <v>0</v>
      </c>
      <c r="B424" s="9">
        <f>'الأستاذ العام'!B424</f>
        <v>0</v>
      </c>
      <c r="C424" s="9">
        <f>'الأستاذ العام'!C424</f>
        <v>0</v>
      </c>
      <c r="D424" s="19">
        <f>'الأستاذ العام'!D424</f>
        <v>0</v>
      </c>
      <c r="E424" s="19">
        <f>'الأستاذ العام'!E424</f>
        <v>0</v>
      </c>
      <c r="F424" s="19">
        <f>'الأستاذ العام'!AD424</f>
        <v>0</v>
      </c>
      <c r="G424" s="19">
        <f>'الأستاذ العام'!AE424</f>
        <v>0</v>
      </c>
      <c r="H424" s="19">
        <f t="shared" si="35"/>
        <v>0</v>
      </c>
      <c r="I424" s="19">
        <f t="shared" si="36"/>
        <v>0</v>
      </c>
      <c r="J424" s="19">
        <f t="shared" si="37"/>
        <v>0</v>
      </c>
      <c r="K424" s="19">
        <f t="shared" si="38"/>
        <v>0</v>
      </c>
      <c r="L424" s="22" t="str">
        <f t="shared" si="39"/>
        <v/>
      </c>
    </row>
    <row r="425" spans="1:12" x14ac:dyDescent="0.25">
      <c r="A425" s="9">
        <f>'الأستاذ العام'!A425</f>
        <v>0</v>
      </c>
      <c r="B425" s="9">
        <f>'الأستاذ العام'!B425</f>
        <v>0</v>
      </c>
      <c r="C425" s="9">
        <f>'الأستاذ العام'!C425</f>
        <v>0</v>
      </c>
      <c r="D425" s="19">
        <f>'الأستاذ العام'!D425</f>
        <v>0</v>
      </c>
      <c r="E425" s="19">
        <f>'الأستاذ العام'!E425</f>
        <v>0</v>
      </c>
      <c r="F425" s="19">
        <f>'الأستاذ العام'!AD425</f>
        <v>0</v>
      </c>
      <c r="G425" s="19">
        <f>'الأستاذ العام'!AE425</f>
        <v>0</v>
      </c>
      <c r="H425" s="19">
        <f t="shared" si="35"/>
        <v>0</v>
      </c>
      <c r="I425" s="19">
        <f t="shared" si="36"/>
        <v>0</v>
      </c>
      <c r="J425" s="19">
        <f t="shared" si="37"/>
        <v>0</v>
      </c>
      <c r="K425" s="19">
        <f t="shared" si="38"/>
        <v>0</v>
      </c>
      <c r="L425" s="22" t="str">
        <f t="shared" si="39"/>
        <v/>
      </c>
    </row>
    <row r="426" spans="1:12" x14ac:dyDescent="0.25">
      <c r="A426" s="9">
        <f>'الأستاذ العام'!A426</f>
        <v>0</v>
      </c>
      <c r="B426" s="9">
        <f>'الأستاذ العام'!B426</f>
        <v>0</v>
      </c>
      <c r="C426" s="9">
        <f>'الأستاذ العام'!C426</f>
        <v>0</v>
      </c>
      <c r="D426" s="19">
        <f>'الأستاذ العام'!D426</f>
        <v>0</v>
      </c>
      <c r="E426" s="19">
        <f>'الأستاذ العام'!E426</f>
        <v>0</v>
      </c>
      <c r="F426" s="19">
        <f>'الأستاذ العام'!AD426</f>
        <v>0</v>
      </c>
      <c r="G426" s="19">
        <f>'الأستاذ العام'!AE426</f>
        <v>0</v>
      </c>
      <c r="H426" s="19">
        <f t="shared" si="35"/>
        <v>0</v>
      </c>
      <c r="I426" s="19">
        <f t="shared" si="36"/>
        <v>0</v>
      </c>
      <c r="J426" s="19">
        <f t="shared" si="37"/>
        <v>0</v>
      </c>
      <c r="K426" s="19">
        <f t="shared" si="38"/>
        <v>0</v>
      </c>
      <c r="L426" s="22" t="str">
        <f t="shared" si="39"/>
        <v/>
      </c>
    </row>
    <row r="427" spans="1:12" x14ac:dyDescent="0.25">
      <c r="A427" s="9">
        <f>'الأستاذ العام'!A427</f>
        <v>0</v>
      </c>
      <c r="B427" s="9">
        <f>'الأستاذ العام'!B427</f>
        <v>0</v>
      </c>
      <c r="C427" s="9">
        <f>'الأستاذ العام'!C427</f>
        <v>0</v>
      </c>
      <c r="D427" s="19">
        <f>'الأستاذ العام'!D427</f>
        <v>0</v>
      </c>
      <c r="E427" s="19">
        <f>'الأستاذ العام'!E427</f>
        <v>0</v>
      </c>
      <c r="F427" s="19">
        <f>'الأستاذ العام'!AD427</f>
        <v>0</v>
      </c>
      <c r="G427" s="19">
        <f>'الأستاذ العام'!AE427</f>
        <v>0</v>
      </c>
      <c r="H427" s="19">
        <f t="shared" si="35"/>
        <v>0</v>
      </c>
      <c r="I427" s="19">
        <f t="shared" si="36"/>
        <v>0</v>
      </c>
      <c r="J427" s="19">
        <f t="shared" si="37"/>
        <v>0</v>
      </c>
      <c r="K427" s="19">
        <f t="shared" si="38"/>
        <v>0</v>
      </c>
      <c r="L427" s="22" t="str">
        <f t="shared" si="39"/>
        <v/>
      </c>
    </row>
    <row r="428" spans="1:12" x14ac:dyDescent="0.25">
      <c r="A428" s="9">
        <f>'الأستاذ العام'!A428</f>
        <v>0</v>
      </c>
      <c r="B428" s="9">
        <f>'الأستاذ العام'!B428</f>
        <v>0</v>
      </c>
      <c r="C428" s="9">
        <f>'الأستاذ العام'!C428</f>
        <v>0</v>
      </c>
      <c r="D428" s="19">
        <f>'الأستاذ العام'!D428</f>
        <v>0</v>
      </c>
      <c r="E428" s="19">
        <f>'الأستاذ العام'!E428</f>
        <v>0</v>
      </c>
      <c r="F428" s="19">
        <f>'الأستاذ العام'!AD428</f>
        <v>0</v>
      </c>
      <c r="G428" s="19">
        <f>'الأستاذ العام'!AE428</f>
        <v>0</v>
      </c>
      <c r="H428" s="19">
        <f t="shared" si="35"/>
        <v>0</v>
      </c>
      <c r="I428" s="19">
        <f t="shared" si="36"/>
        <v>0</v>
      </c>
      <c r="J428" s="19">
        <f t="shared" si="37"/>
        <v>0</v>
      </c>
      <c r="K428" s="19">
        <f t="shared" si="38"/>
        <v>0</v>
      </c>
      <c r="L428" s="22" t="str">
        <f t="shared" si="39"/>
        <v/>
      </c>
    </row>
    <row r="429" spans="1:12" x14ac:dyDescent="0.25">
      <c r="A429" s="9">
        <f>'الأستاذ العام'!A429</f>
        <v>0</v>
      </c>
      <c r="B429" s="9">
        <f>'الأستاذ العام'!B429</f>
        <v>0</v>
      </c>
      <c r="C429" s="9">
        <f>'الأستاذ العام'!C429</f>
        <v>0</v>
      </c>
      <c r="D429" s="19">
        <f>'الأستاذ العام'!D429</f>
        <v>0</v>
      </c>
      <c r="E429" s="19">
        <f>'الأستاذ العام'!E429</f>
        <v>0</v>
      </c>
      <c r="F429" s="19">
        <f>'الأستاذ العام'!AD429</f>
        <v>0</v>
      </c>
      <c r="G429" s="19">
        <f>'الأستاذ العام'!AE429</f>
        <v>0</v>
      </c>
      <c r="H429" s="19">
        <f t="shared" si="35"/>
        <v>0</v>
      </c>
      <c r="I429" s="19">
        <f t="shared" si="36"/>
        <v>0</v>
      </c>
      <c r="J429" s="19">
        <f t="shared" si="37"/>
        <v>0</v>
      </c>
      <c r="K429" s="19">
        <f t="shared" si="38"/>
        <v>0</v>
      </c>
      <c r="L429" s="22" t="str">
        <f t="shared" si="39"/>
        <v/>
      </c>
    </row>
    <row r="430" spans="1:12" x14ac:dyDescent="0.25">
      <c r="A430" s="9">
        <f>'الأستاذ العام'!A430</f>
        <v>0</v>
      </c>
      <c r="B430" s="9">
        <f>'الأستاذ العام'!B430</f>
        <v>0</v>
      </c>
      <c r="C430" s="9">
        <f>'الأستاذ العام'!C430</f>
        <v>0</v>
      </c>
      <c r="D430" s="19">
        <f>'الأستاذ العام'!D430</f>
        <v>0</v>
      </c>
      <c r="E430" s="19">
        <f>'الأستاذ العام'!E430</f>
        <v>0</v>
      </c>
      <c r="F430" s="19">
        <f>'الأستاذ العام'!AD430</f>
        <v>0</v>
      </c>
      <c r="G430" s="19">
        <f>'الأستاذ العام'!AE430</f>
        <v>0</v>
      </c>
      <c r="H430" s="19">
        <f t="shared" si="35"/>
        <v>0</v>
      </c>
      <c r="I430" s="19">
        <f t="shared" si="36"/>
        <v>0</v>
      </c>
      <c r="J430" s="19">
        <f t="shared" si="37"/>
        <v>0</v>
      </c>
      <c r="K430" s="19">
        <f t="shared" si="38"/>
        <v>0</v>
      </c>
      <c r="L430" s="22" t="str">
        <f t="shared" si="39"/>
        <v/>
      </c>
    </row>
    <row r="431" spans="1:12" x14ac:dyDescent="0.25">
      <c r="A431" s="9">
        <f>'الأستاذ العام'!A431</f>
        <v>0</v>
      </c>
      <c r="B431" s="9">
        <f>'الأستاذ العام'!B431</f>
        <v>0</v>
      </c>
      <c r="C431" s="9">
        <f>'الأستاذ العام'!C431</f>
        <v>0</v>
      </c>
      <c r="D431" s="19">
        <f>'الأستاذ العام'!D431</f>
        <v>0</v>
      </c>
      <c r="E431" s="19">
        <f>'الأستاذ العام'!E431</f>
        <v>0</v>
      </c>
      <c r="F431" s="19">
        <f>'الأستاذ العام'!AD431</f>
        <v>0</v>
      </c>
      <c r="G431" s="19">
        <f>'الأستاذ العام'!AE431</f>
        <v>0</v>
      </c>
      <c r="H431" s="19">
        <f t="shared" si="35"/>
        <v>0</v>
      </c>
      <c r="I431" s="19">
        <f t="shared" si="36"/>
        <v>0</v>
      </c>
      <c r="J431" s="19">
        <f t="shared" si="37"/>
        <v>0</v>
      </c>
      <c r="K431" s="19">
        <f t="shared" si="38"/>
        <v>0</v>
      </c>
      <c r="L431" s="22" t="str">
        <f t="shared" si="39"/>
        <v/>
      </c>
    </row>
    <row r="432" spans="1:12" x14ac:dyDescent="0.25">
      <c r="A432" s="9">
        <f>'الأستاذ العام'!A432</f>
        <v>0</v>
      </c>
      <c r="B432" s="9">
        <f>'الأستاذ العام'!B432</f>
        <v>0</v>
      </c>
      <c r="C432" s="9">
        <f>'الأستاذ العام'!C432</f>
        <v>0</v>
      </c>
      <c r="D432" s="19">
        <f>'الأستاذ العام'!D432</f>
        <v>0</v>
      </c>
      <c r="E432" s="19">
        <f>'الأستاذ العام'!E432</f>
        <v>0</v>
      </c>
      <c r="F432" s="19">
        <f>'الأستاذ العام'!AD432</f>
        <v>0</v>
      </c>
      <c r="G432" s="19">
        <f>'الأستاذ العام'!AE432</f>
        <v>0</v>
      </c>
      <c r="H432" s="19">
        <f t="shared" si="35"/>
        <v>0</v>
      </c>
      <c r="I432" s="19">
        <f t="shared" si="36"/>
        <v>0</v>
      </c>
      <c r="J432" s="19">
        <f t="shared" si="37"/>
        <v>0</v>
      </c>
      <c r="K432" s="19">
        <f t="shared" si="38"/>
        <v>0</v>
      </c>
      <c r="L432" s="22" t="str">
        <f t="shared" si="39"/>
        <v/>
      </c>
    </row>
    <row r="433" spans="1:12" x14ac:dyDescent="0.25">
      <c r="A433" s="9">
        <f>'الأستاذ العام'!A433</f>
        <v>0</v>
      </c>
      <c r="B433" s="9">
        <f>'الأستاذ العام'!B433</f>
        <v>0</v>
      </c>
      <c r="C433" s="9">
        <f>'الأستاذ العام'!C433</f>
        <v>0</v>
      </c>
      <c r="D433" s="19">
        <f>'الأستاذ العام'!D433</f>
        <v>0</v>
      </c>
      <c r="E433" s="19">
        <f>'الأستاذ العام'!E433</f>
        <v>0</v>
      </c>
      <c r="F433" s="19">
        <f>'الأستاذ العام'!AD433</f>
        <v>0</v>
      </c>
      <c r="G433" s="19">
        <f>'الأستاذ العام'!AE433</f>
        <v>0</v>
      </c>
      <c r="H433" s="19">
        <f t="shared" si="35"/>
        <v>0</v>
      </c>
      <c r="I433" s="19">
        <f t="shared" si="36"/>
        <v>0</v>
      </c>
      <c r="J433" s="19">
        <f t="shared" si="37"/>
        <v>0</v>
      </c>
      <c r="K433" s="19">
        <f t="shared" si="38"/>
        <v>0</v>
      </c>
      <c r="L433" s="22" t="str">
        <f t="shared" si="39"/>
        <v/>
      </c>
    </row>
    <row r="434" spans="1:12" x14ac:dyDescent="0.25">
      <c r="A434" s="9">
        <f>'الأستاذ العام'!A434</f>
        <v>0</v>
      </c>
      <c r="B434" s="9">
        <f>'الأستاذ العام'!B434</f>
        <v>0</v>
      </c>
      <c r="C434" s="9">
        <f>'الأستاذ العام'!C434</f>
        <v>0</v>
      </c>
      <c r="D434" s="19">
        <f>'الأستاذ العام'!D434</f>
        <v>0</v>
      </c>
      <c r="E434" s="19">
        <f>'الأستاذ العام'!E434</f>
        <v>0</v>
      </c>
      <c r="F434" s="19">
        <f>'الأستاذ العام'!AD434</f>
        <v>0</v>
      </c>
      <c r="G434" s="19">
        <f>'الأستاذ العام'!AE434</f>
        <v>0</v>
      </c>
      <c r="H434" s="19">
        <f t="shared" si="35"/>
        <v>0</v>
      </c>
      <c r="I434" s="19">
        <f t="shared" si="36"/>
        <v>0</v>
      </c>
      <c r="J434" s="19">
        <f t="shared" si="37"/>
        <v>0</v>
      </c>
      <c r="K434" s="19">
        <f t="shared" si="38"/>
        <v>0</v>
      </c>
      <c r="L434" s="22" t="str">
        <f t="shared" si="39"/>
        <v/>
      </c>
    </row>
    <row r="435" spans="1:12" x14ac:dyDescent="0.25">
      <c r="A435" s="9">
        <f>'الأستاذ العام'!A435</f>
        <v>0</v>
      </c>
      <c r="B435" s="9">
        <f>'الأستاذ العام'!B435</f>
        <v>0</v>
      </c>
      <c r="C435" s="9">
        <f>'الأستاذ العام'!C435</f>
        <v>0</v>
      </c>
      <c r="D435" s="19">
        <f>'الأستاذ العام'!D435</f>
        <v>0</v>
      </c>
      <c r="E435" s="19">
        <f>'الأستاذ العام'!E435</f>
        <v>0</v>
      </c>
      <c r="F435" s="19">
        <f>'الأستاذ العام'!AD435</f>
        <v>0</v>
      </c>
      <c r="G435" s="19">
        <f>'الأستاذ العام'!AE435</f>
        <v>0</v>
      </c>
      <c r="H435" s="19">
        <f t="shared" si="35"/>
        <v>0</v>
      </c>
      <c r="I435" s="19">
        <f t="shared" si="36"/>
        <v>0</v>
      </c>
      <c r="J435" s="19">
        <f t="shared" si="37"/>
        <v>0</v>
      </c>
      <c r="K435" s="19">
        <f t="shared" si="38"/>
        <v>0</v>
      </c>
      <c r="L435" s="22" t="str">
        <f t="shared" si="39"/>
        <v/>
      </c>
    </row>
    <row r="436" spans="1:12" x14ac:dyDescent="0.25">
      <c r="A436" s="9">
        <f>'الأستاذ العام'!A436</f>
        <v>0</v>
      </c>
      <c r="B436" s="9">
        <f>'الأستاذ العام'!B436</f>
        <v>0</v>
      </c>
      <c r="C436" s="9">
        <f>'الأستاذ العام'!C436</f>
        <v>0</v>
      </c>
      <c r="D436" s="19">
        <f>'الأستاذ العام'!D436</f>
        <v>0</v>
      </c>
      <c r="E436" s="19">
        <f>'الأستاذ العام'!E436</f>
        <v>0</v>
      </c>
      <c r="F436" s="19">
        <f>'الأستاذ العام'!AD436</f>
        <v>0</v>
      </c>
      <c r="G436" s="19">
        <f>'الأستاذ العام'!AE436</f>
        <v>0</v>
      </c>
      <c r="H436" s="19">
        <f t="shared" si="35"/>
        <v>0</v>
      </c>
      <c r="I436" s="19">
        <f t="shared" si="36"/>
        <v>0</v>
      </c>
      <c r="J436" s="19">
        <f t="shared" si="37"/>
        <v>0</v>
      </c>
      <c r="K436" s="19">
        <f t="shared" si="38"/>
        <v>0</v>
      </c>
      <c r="L436" s="22" t="str">
        <f t="shared" si="39"/>
        <v/>
      </c>
    </row>
    <row r="437" spans="1:12" x14ac:dyDescent="0.25">
      <c r="A437" s="9">
        <f>'الأستاذ العام'!A437</f>
        <v>0</v>
      </c>
      <c r="B437" s="9">
        <f>'الأستاذ العام'!B437</f>
        <v>0</v>
      </c>
      <c r="C437" s="9">
        <f>'الأستاذ العام'!C437</f>
        <v>0</v>
      </c>
      <c r="D437" s="19">
        <f>'الأستاذ العام'!D437</f>
        <v>0</v>
      </c>
      <c r="E437" s="19">
        <f>'الأستاذ العام'!E437</f>
        <v>0</v>
      </c>
      <c r="F437" s="19">
        <f>'الأستاذ العام'!AD437</f>
        <v>0</v>
      </c>
      <c r="G437" s="19">
        <f>'الأستاذ العام'!AE437</f>
        <v>0</v>
      </c>
      <c r="H437" s="19">
        <f t="shared" si="35"/>
        <v>0</v>
      </c>
      <c r="I437" s="19">
        <f t="shared" si="36"/>
        <v>0</v>
      </c>
      <c r="J437" s="19">
        <f t="shared" si="37"/>
        <v>0</v>
      </c>
      <c r="K437" s="19">
        <f t="shared" si="38"/>
        <v>0</v>
      </c>
      <c r="L437" s="22" t="str">
        <f t="shared" si="39"/>
        <v/>
      </c>
    </row>
    <row r="438" spans="1:12" x14ac:dyDescent="0.25">
      <c r="A438" s="9">
        <f>'الأستاذ العام'!A438</f>
        <v>0</v>
      </c>
      <c r="B438" s="9">
        <f>'الأستاذ العام'!B438</f>
        <v>0</v>
      </c>
      <c r="C438" s="9">
        <f>'الأستاذ العام'!C438</f>
        <v>0</v>
      </c>
      <c r="D438" s="19">
        <f>'الأستاذ العام'!D438</f>
        <v>0</v>
      </c>
      <c r="E438" s="19">
        <f>'الأستاذ العام'!E438</f>
        <v>0</v>
      </c>
      <c r="F438" s="19">
        <f>'الأستاذ العام'!AD438</f>
        <v>0</v>
      </c>
      <c r="G438" s="19">
        <f>'الأستاذ العام'!AE438</f>
        <v>0</v>
      </c>
      <c r="H438" s="19">
        <f t="shared" si="35"/>
        <v>0</v>
      </c>
      <c r="I438" s="19">
        <f t="shared" si="36"/>
        <v>0</v>
      </c>
      <c r="J438" s="19">
        <f t="shared" si="37"/>
        <v>0</v>
      </c>
      <c r="K438" s="19">
        <f t="shared" si="38"/>
        <v>0</v>
      </c>
      <c r="L438" s="22" t="str">
        <f t="shared" si="39"/>
        <v/>
      </c>
    </row>
    <row r="439" spans="1:12" x14ac:dyDescent="0.25">
      <c r="A439" s="9">
        <f>'الأستاذ العام'!A439</f>
        <v>0</v>
      </c>
      <c r="B439" s="9">
        <f>'الأستاذ العام'!B439</f>
        <v>0</v>
      </c>
      <c r="C439" s="9">
        <f>'الأستاذ العام'!C439</f>
        <v>0</v>
      </c>
      <c r="D439" s="19">
        <f>'الأستاذ العام'!D439</f>
        <v>0</v>
      </c>
      <c r="E439" s="19">
        <f>'الأستاذ العام'!E439</f>
        <v>0</v>
      </c>
      <c r="F439" s="19">
        <f>'الأستاذ العام'!AD439</f>
        <v>0</v>
      </c>
      <c r="G439" s="19">
        <f>'الأستاذ العام'!AE439</f>
        <v>0</v>
      </c>
      <c r="H439" s="19">
        <f t="shared" si="35"/>
        <v>0</v>
      </c>
      <c r="I439" s="19">
        <f t="shared" si="36"/>
        <v>0</v>
      </c>
      <c r="J439" s="19">
        <f t="shared" si="37"/>
        <v>0</v>
      </c>
      <c r="K439" s="19">
        <f t="shared" si="38"/>
        <v>0</v>
      </c>
      <c r="L439" s="22" t="str">
        <f t="shared" si="39"/>
        <v/>
      </c>
    </row>
    <row r="440" spans="1:12" x14ac:dyDescent="0.25">
      <c r="A440" s="9">
        <f>'الأستاذ العام'!A440</f>
        <v>0</v>
      </c>
      <c r="B440" s="9">
        <f>'الأستاذ العام'!B440</f>
        <v>0</v>
      </c>
      <c r="C440" s="9">
        <f>'الأستاذ العام'!C440</f>
        <v>0</v>
      </c>
      <c r="D440" s="19">
        <f>'الأستاذ العام'!D440</f>
        <v>0</v>
      </c>
      <c r="E440" s="19">
        <f>'الأستاذ العام'!E440</f>
        <v>0</v>
      </c>
      <c r="F440" s="19">
        <f>'الأستاذ العام'!AD440</f>
        <v>0</v>
      </c>
      <c r="G440" s="19">
        <f>'الأستاذ العام'!AE440</f>
        <v>0</v>
      </c>
      <c r="H440" s="19">
        <f t="shared" si="35"/>
        <v>0</v>
      </c>
      <c r="I440" s="19">
        <f t="shared" si="36"/>
        <v>0</v>
      </c>
      <c r="J440" s="19">
        <f t="shared" si="37"/>
        <v>0</v>
      </c>
      <c r="K440" s="19">
        <f t="shared" si="38"/>
        <v>0</v>
      </c>
      <c r="L440" s="22" t="str">
        <f t="shared" si="39"/>
        <v/>
      </c>
    </row>
    <row r="441" spans="1:12" x14ac:dyDescent="0.25">
      <c r="A441" s="9">
        <f>'الأستاذ العام'!A441</f>
        <v>0</v>
      </c>
      <c r="B441" s="9">
        <f>'الأستاذ العام'!B441</f>
        <v>0</v>
      </c>
      <c r="C441" s="9">
        <f>'الأستاذ العام'!C441</f>
        <v>0</v>
      </c>
      <c r="D441" s="19">
        <f>'الأستاذ العام'!D441</f>
        <v>0</v>
      </c>
      <c r="E441" s="19">
        <f>'الأستاذ العام'!E441</f>
        <v>0</v>
      </c>
      <c r="F441" s="19">
        <f>'الأستاذ العام'!AD441</f>
        <v>0</v>
      </c>
      <c r="G441" s="19">
        <f>'الأستاذ العام'!AE441</f>
        <v>0</v>
      </c>
      <c r="H441" s="19">
        <f t="shared" si="35"/>
        <v>0</v>
      </c>
      <c r="I441" s="19">
        <f t="shared" si="36"/>
        <v>0</v>
      </c>
      <c r="J441" s="19">
        <f t="shared" si="37"/>
        <v>0</v>
      </c>
      <c r="K441" s="19">
        <f t="shared" si="38"/>
        <v>0</v>
      </c>
      <c r="L441" s="22" t="str">
        <f t="shared" si="39"/>
        <v/>
      </c>
    </row>
    <row r="442" spans="1:12" x14ac:dyDescent="0.25">
      <c r="A442" s="9">
        <f>'الأستاذ العام'!A442</f>
        <v>0</v>
      </c>
      <c r="B442" s="9">
        <f>'الأستاذ العام'!B442</f>
        <v>0</v>
      </c>
      <c r="C442" s="9">
        <f>'الأستاذ العام'!C442</f>
        <v>0</v>
      </c>
      <c r="D442" s="19">
        <f>'الأستاذ العام'!D442</f>
        <v>0</v>
      </c>
      <c r="E442" s="19">
        <f>'الأستاذ العام'!E442</f>
        <v>0</v>
      </c>
      <c r="F442" s="19">
        <f>'الأستاذ العام'!AD442</f>
        <v>0</v>
      </c>
      <c r="G442" s="19">
        <f>'الأستاذ العام'!AE442</f>
        <v>0</v>
      </c>
      <c r="H442" s="19">
        <f t="shared" si="35"/>
        <v>0</v>
      </c>
      <c r="I442" s="19">
        <f t="shared" si="36"/>
        <v>0</v>
      </c>
      <c r="J442" s="19">
        <f t="shared" si="37"/>
        <v>0</v>
      </c>
      <c r="K442" s="19">
        <f t="shared" si="38"/>
        <v>0</v>
      </c>
      <c r="L442" s="22" t="str">
        <f t="shared" si="39"/>
        <v/>
      </c>
    </row>
    <row r="443" spans="1:12" x14ac:dyDescent="0.25">
      <c r="A443" s="9">
        <f>'الأستاذ العام'!A443</f>
        <v>0</v>
      </c>
      <c r="B443" s="9">
        <f>'الأستاذ العام'!B443</f>
        <v>0</v>
      </c>
      <c r="C443" s="9">
        <f>'الأستاذ العام'!C443</f>
        <v>0</v>
      </c>
      <c r="D443" s="19">
        <f>'الأستاذ العام'!D443</f>
        <v>0</v>
      </c>
      <c r="E443" s="19">
        <f>'الأستاذ العام'!E443</f>
        <v>0</v>
      </c>
      <c r="F443" s="19">
        <f>'الأستاذ العام'!AD443</f>
        <v>0</v>
      </c>
      <c r="G443" s="19">
        <f>'الأستاذ العام'!AE443</f>
        <v>0</v>
      </c>
      <c r="H443" s="19">
        <f t="shared" si="35"/>
        <v>0</v>
      </c>
      <c r="I443" s="19">
        <f t="shared" si="36"/>
        <v>0</v>
      </c>
      <c r="J443" s="19">
        <f t="shared" si="37"/>
        <v>0</v>
      </c>
      <c r="K443" s="19">
        <f t="shared" si="38"/>
        <v>0</v>
      </c>
      <c r="L443" s="22" t="str">
        <f t="shared" si="39"/>
        <v/>
      </c>
    </row>
    <row r="444" spans="1:12" x14ac:dyDescent="0.25">
      <c r="A444" s="9">
        <f>'الأستاذ العام'!A444</f>
        <v>0</v>
      </c>
      <c r="B444" s="9">
        <f>'الأستاذ العام'!B444</f>
        <v>0</v>
      </c>
      <c r="C444" s="9">
        <f>'الأستاذ العام'!C444</f>
        <v>0</v>
      </c>
      <c r="D444" s="19">
        <f>'الأستاذ العام'!D444</f>
        <v>0</v>
      </c>
      <c r="E444" s="19">
        <f>'الأستاذ العام'!E444</f>
        <v>0</v>
      </c>
      <c r="F444" s="19">
        <f>'الأستاذ العام'!AD444</f>
        <v>0</v>
      </c>
      <c r="G444" s="19">
        <f>'الأستاذ العام'!AE444</f>
        <v>0</v>
      </c>
      <c r="H444" s="19">
        <f t="shared" si="35"/>
        <v>0</v>
      </c>
      <c r="I444" s="19">
        <f t="shared" si="36"/>
        <v>0</v>
      </c>
      <c r="J444" s="19">
        <f t="shared" si="37"/>
        <v>0</v>
      </c>
      <c r="K444" s="19">
        <f t="shared" si="38"/>
        <v>0</v>
      </c>
      <c r="L444" s="22" t="str">
        <f t="shared" si="39"/>
        <v/>
      </c>
    </row>
    <row r="445" spans="1:12" x14ac:dyDescent="0.25">
      <c r="A445" s="9">
        <f>'الأستاذ العام'!A445</f>
        <v>0</v>
      </c>
      <c r="B445" s="9">
        <f>'الأستاذ العام'!B445</f>
        <v>0</v>
      </c>
      <c r="C445" s="9">
        <f>'الأستاذ العام'!C445</f>
        <v>0</v>
      </c>
      <c r="D445" s="19">
        <f>'الأستاذ العام'!D445</f>
        <v>0</v>
      </c>
      <c r="E445" s="19">
        <f>'الأستاذ العام'!E445</f>
        <v>0</v>
      </c>
      <c r="F445" s="19">
        <f>'الأستاذ العام'!AD445</f>
        <v>0</v>
      </c>
      <c r="G445" s="19">
        <f>'الأستاذ العام'!AE445</f>
        <v>0</v>
      </c>
      <c r="H445" s="19">
        <f t="shared" si="35"/>
        <v>0</v>
      </c>
      <c r="I445" s="19">
        <f t="shared" si="36"/>
        <v>0</v>
      </c>
      <c r="J445" s="19">
        <f t="shared" si="37"/>
        <v>0</v>
      </c>
      <c r="K445" s="19">
        <f t="shared" si="38"/>
        <v>0</v>
      </c>
      <c r="L445" s="22" t="str">
        <f t="shared" si="39"/>
        <v/>
      </c>
    </row>
    <row r="446" spans="1:12" x14ac:dyDescent="0.25">
      <c r="A446" s="9">
        <f>'الأستاذ العام'!A446</f>
        <v>0</v>
      </c>
      <c r="B446" s="9">
        <f>'الأستاذ العام'!B446</f>
        <v>0</v>
      </c>
      <c r="C446" s="9">
        <f>'الأستاذ العام'!C446</f>
        <v>0</v>
      </c>
      <c r="D446" s="19">
        <f>'الأستاذ العام'!D446</f>
        <v>0</v>
      </c>
      <c r="E446" s="19">
        <f>'الأستاذ العام'!E446</f>
        <v>0</v>
      </c>
      <c r="F446" s="19">
        <f>'الأستاذ العام'!AD446</f>
        <v>0</v>
      </c>
      <c r="G446" s="19">
        <f>'الأستاذ العام'!AE446</f>
        <v>0</v>
      </c>
      <c r="H446" s="19">
        <f t="shared" si="35"/>
        <v>0</v>
      </c>
      <c r="I446" s="19">
        <f t="shared" si="36"/>
        <v>0</v>
      </c>
      <c r="J446" s="19">
        <f t="shared" si="37"/>
        <v>0</v>
      </c>
      <c r="K446" s="19">
        <f t="shared" si="38"/>
        <v>0</v>
      </c>
      <c r="L446" s="22" t="str">
        <f t="shared" si="39"/>
        <v/>
      </c>
    </row>
    <row r="447" spans="1:12" x14ac:dyDescent="0.25">
      <c r="A447" s="9">
        <f>'الأستاذ العام'!A447</f>
        <v>0</v>
      </c>
      <c r="B447" s="9">
        <f>'الأستاذ العام'!B447</f>
        <v>0</v>
      </c>
      <c r="C447" s="9">
        <f>'الأستاذ العام'!C447</f>
        <v>0</v>
      </c>
      <c r="D447" s="19">
        <f>'الأستاذ العام'!D447</f>
        <v>0</v>
      </c>
      <c r="E447" s="19">
        <f>'الأستاذ العام'!E447</f>
        <v>0</v>
      </c>
      <c r="F447" s="19">
        <f>'الأستاذ العام'!AD447</f>
        <v>0</v>
      </c>
      <c r="G447" s="19">
        <f>'الأستاذ العام'!AE447</f>
        <v>0</v>
      </c>
      <c r="H447" s="19">
        <f t="shared" si="35"/>
        <v>0</v>
      </c>
      <c r="I447" s="19">
        <f t="shared" si="36"/>
        <v>0</v>
      </c>
      <c r="J447" s="19">
        <f t="shared" si="37"/>
        <v>0</v>
      </c>
      <c r="K447" s="19">
        <f t="shared" si="38"/>
        <v>0</v>
      </c>
      <c r="L447" s="22" t="str">
        <f t="shared" si="39"/>
        <v/>
      </c>
    </row>
    <row r="448" spans="1:12" x14ac:dyDescent="0.25">
      <c r="A448" s="9">
        <f>'الأستاذ العام'!A448</f>
        <v>0</v>
      </c>
      <c r="B448" s="9">
        <f>'الأستاذ العام'!B448</f>
        <v>0</v>
      </c>
      <c r="C448" s="9">
        <f>'الأستاذ العام'!C448</f>
        <v>0</v>
      </c>
      <c r="D448" s="19">
        <f>'الأستاذ العام'!D448</f>
        <v>0</v>
      </c>
      <c r="E448" s="19">
        <f>'الأستاذ العام'!E448</f>
        <v>0</v>
      </c>
      <c r="F448" s="19">
        <f>'الأستاذ العام'!AD448</f>
        <v>0</v>
      </c>
      <c r="G448" s="19">
        <f>'الأستاذ العام'!AE448</f>
        <v>0</v>
      </c>
      <c r="H448" s="19">
        <f t="shared" si="35"/>
        <v>0</v>
      </c>
      <c r="I448" s="19">
        <f t="shared" si="36"/>
        <v>0</v>
      </c>
      <c r="J448" s="19">
        <f t="shared" si="37"/>
        <v>0</v>
      </c>
      <c r="K448" s="19">
        <f t="shared" si="38"/>
        <v>0</v>
      </c>
      <c r="L448" s="22" t="str">
        <f t="shared" si="39"/>
        <v/>
      </c>
    </row>
    <row r="449" spans="1:12" x14ac:dyDescent="0.25">
      <c r="A449" s="9">
        <f>'الأستاذ العام'!A449</f>
        <v>0</v>
      </c>
      <c r="B449" s="9">
        <f>'الأستاذ العام'!B449</f>
        <v>0</v>
      </c>
      <c r="C449" s="9">
        <f>'الأستاذ العام'!C449</f>
        <v>0</v>
      </c>
      <c r="D449" s="19">
        <f>'الأستاذ العام'!D449</f>
        <v>0</v>
      </c>
      <c r="E449" s="19">
        <f>'الأستاذ العام'!E449</f>
        <v>0</v>
      </c>
      <c r="F449" s="19">
        <f>'الأستاذ العام'!AD449</f>
        <v>0</v>
      </c>
      <c r="G449" s="19">
        <f>'الأستاذ العام'!AE449</f>
        <v>0</v>
      </c>
      <c r="H449" s="19">
        <f t="shared" si="35"/>
        <v>0</v>
      </c>
      <c r="I449" s="19">
        <f t="shared" si="36"/>
        <v>0</v>
      </c>
      <c r="J449" s="19">
        <f t="shared" si="37"/>
        <v>0</v>
      </c>
      <c r="K449" s="19">
        <f t="shared" si="38"/>
        <v>0</v>
      </c>
      <c r="L449" s="22" t="str">
        <f t="shared" si="39"/>
        <v/>
      </c>
    </row>
    <row r="450" spans="1:12" x14ac:dyDescent="0.25">
      <c r="A450" s="9">
        <f>'الأستاذ العام'!A450</f>
        <v>0</v>
      </c>
      <c r="B450" s="9">
        <f>'الأستاذ العام'!B450</f>
        <v>0</v>
      </c>
      <c r="C450" s="9">
        <f>'الأستاذ العام'!C450</f>
        <v>0</v>
      </c>
      <c r="D450" s="19">
        <f>'الأستاذ العام'!D450</f>
        <v>0</v>
      </c>
      <c r="E450" s="19">
        <f>'الأستاذ العام'!E450</f>
        <v>0</v>
      </c>
      <c r="F450" s="19">
        <f>'الأستاذ العام'!AD450</f>
        <v>0</v>
      </c>
      <c r="G450" s="19">
        <f>'الأستاذ العام'!AE450</f>
        <v>0</v>
      </c>
      <c r="H450" s="19">
        <f t="shared" si="35"/>
        <v>0</v>
      </c>
      <c r="I450" s="19">
        <f t="shared" si="36"/>
        <v>0</v>
      </c>
      <c r="J450" s="19">
        <f t="shared" si="37"/>
        <v>0</v>
      </c>
      <c r="K450" s="19">
        <f t="shared" si="38"/>
        <v>0</v>
      </c>
      <c r="L450" s="22" t="str">
        <f t="shared" si="39"/>
        <v/>
      </c>
    </row>
    <row r="451" spans="1:12" x14ac:dyDescent="0.25">
      <c r="A451" s="9">
        <f>'الأستاذ العام'!A451</f>
        <v>0</v>
      </c>
      <c r="B451" s="9">
        <f>'الأستاذ العام'!B451</f>
        <v>0</v>
      </c>
      <c r="C451" s="9">
        <f>'الأستاذ العام'!C451</f>
        <v>0</v>
      </c>
      <c r="D451" s="19">
        <f>'الأستاذ العام'!D451</f>
        <v>0</v>
      </c>
      <c r="E451" s="19">
        <f>'الأستاذ العام'!E451</f>
        <v>0</v>
      </c>
      <c r="F451" s="19">
        <f>'الأستاذ العام'!AD451</f>
        <v>0</v>
      </c>
      <c r="G451" s="19">
        <f>'الأستاذ العام'!AE451</f>
        <v>0</v>
      </c>
      <c r="H451" s="19">
        <f t="shared" si="35"/>
        <v>0</v>
      </c>
      <c r="I451" s="19">
        <f t="shared" si="36"/>
        <v>0</v>
      </c>
      <c r="J451" s="19">
        <f t="shared" si="37"/>
        <v>0</v>
      </c>
      <c r="K451" s="19">
        <f t="shared" si="38"/>
        <v>0</v>
      </c>
      <c r="L451" s="22" t="str">
        <f t="shared" si="39"/>
        <v/>
      </c>
    </row>
    <row r="452" spans="1:12" x14ac:dyDescent="0.25">
      <c r="A452" s="9">
        <f>'الأستاذ العام'!A452</f>
        <v>0</v>
      </c>
      <c r="B452" s="9">
        <f>'الأستاذ العام'!B452</f>
        <v>0</v>
      </c>
      <c r="C452" s="9">
        <f>'الأستاذ العام'!C452</f>
        <v>0</v>
      </c>
      <c r="D452" s="19">
        <f>'الأستاذ العام'!D452</f>
        <v>0</v>
      </c>
      <c r="E452" s="19">
        <f>'الأستاذ العام'!E452</f>
        <v>0</v>
      </c>
      <c r="F452" s="19">
        <f>'الأستاذ العام'!AD452</f>
        <v>0</v>
      </c>
      <c r="G452" s="19">
        <f>'الأستاذ العام'!AE452</f>
        <v>0</v>
      </c>
      <c r="H452" s="19">
        <f t="shared" si="35"/>
        <v>0</v>
      </c>
      <c r="I452" s="19">
        <f t="shared" si="36"/>
        <v>0</v>
      </c>
      <c r="J452" s="19">
        <f t="shared" si="37"/>
        <v>0</v>
      </c>
      <c r="K452" s="19">
        <f t="shared" si="38"/>
        <v>0</v>
      </c>
      <c r="L452" s="22" t="str">
        <f t="shared" si="39"/>
        <v/>
      </c>
    </row>
    <row r="453" spans="1:12" x14ac:dyDescent="0.25">
      <c r="A453" s="9">
        <f>'الأستاذ العام'!A453</f>
        <v>0</v>
      </c>
      <c r="B453" s="9">
        <f>'الأستاذ العام'!B453</f>
        <v>0</v>
      </c>
      <c r="C453" s="9">
        <f>'الأستاذ العام'!C453</f>
        <v>0</v>
      </c>
      <c r="D453" s="19">
        <f>'الأستاذ العام'!D453</f>
        <v>0</v>
      </c>
      <c r="E453" s="19">
        <f>'الأستاذ العام'!E453</f>
        <v>0</v>
      </c>
      <c r="F453" s="19">
        <f>'الأستاذ العام'!AD453</f>
        <v>0</v>
      </c>
      <c r="G453" s="19">
        <f>'الأستاذ العام'!AE453</f>
        <v>0</v>
      </c>
      <c r="H453" s="19">
        <f t="shared" si="35"/>
        <v>0</v>
      </c>
      <c r="I453" s="19">
        <f t="shared" si="36"/>
        <v>0</v>
      </c>
      <c r="J453" s="19">
        <f t="shared" si="37"/>
        <v>0</v>
      </c>
      <c r="K453" s="19">
        <f t="shared" si="38"/>
        <v>0</v>
      </c>
      <c r="L453" s="22" t="str">
        <f t="shared" si="39"/>
        <v/>
      </c>
    </row>
    <row r="454" spans="1:12" x14ac:dyDescent="0.25">
      <c r="A454" s="9">
        <f>'الأستاذ العام'!A454</f>
        <v>0</v>
      </c>
      <c r="B454" s="9">
        <f>'الأستاذ العام'!B454</f>
        <v>0</v>
      </c>
      <c r="C454" s="9">
        <f>'الأستاذ العام'!C454</f>
        <v>0</v>
      </c>
      <c r="D454" s="19">
        <f>'الأستاذ العام'!D454</f>
        <v>0</v>
      </c>
      <c r="E454" s="19">
        <f>'الأستاذ العام'!E454</f>
        <v>0</v>
      </c>
      <c r="F454" s="19">
        <f>'الأستاذ العام'!AD454</f>
        <v>0</v>
      </c>
      <c r="G454" s="19">
        <f>'الأستاذ العام'!AE454</f>
        <v>0</v>
      </c>
      <c r="H454" s="19">
        <f t="shared" si="35"/>
        <v>0</v>
      </c>
      <c r="I454" s="19">
        <f t="shared" si="36"/>
        <v>0</v>
      </c>
      <c r="J454" s="19">
        <f t="shared" si="37"/>
        <v>0</v>
      </c>
      <c r="K454" s="19">
        <f t="shared" si="38"/>
        <v>0</v>
      </c>
      <c r="L454" s="22" t="str">
        <f t="shared" si="39"/>
        <v/>
      </c>
    </row>
    <row r="455" spans="1:12" x14ac:dyDescent="0.25">
      <c r="A455" s="9">
        <f>'الأستاذ العام'!A455</f>
        <v>0</v>
      </c>
      <c r="B455" s="9">
        <f>'الأستاذ العام'!B455</f>
        <v>0</v>
      </c>
      <c r="C455" s="9">
        <f>'الأستاذ العام'!C455</f>
        <v>0</v>
      </c>
      <c r="D455" s="19">
        <f>'الأستاذ العام'!D455</f>
        <v>0</v>
      </c>
      <c r="E455" s="19">
        <f>'الأستاذ العام'!E455</f>
        <v>0</v>
      </c>
      <c r="F455" s="19">
        <f>'الأستاذ العام'!AD455</f>
        <v>0</v>
      </c>
      <c r="G455" s="19">
        <f>'الأستاذ العام'!AE455</f>
        <v>0</v>
      </c>
      <c r="H455" s="19">
        <f t="shared" si="35"/>
        <v>0</v>
      </c>
      <c r="I455" s="19">
        <f t="shared" si="36"/>
        <v>0</v>
      </c>
      <c r="J455" s="19">
        <f t="shared" si="37"/>
        <v>0</v>
      </c>
      <c r="K455" s="19">
        <f t="shared" si="38"/>
        <v>0</v>
      </c>
      <c r="L455" s="22" t="str">
        <f t="shared" si="39"/>
        <v/>
      </c>
    </row>
    <row r="456" spans="1:12" x14ac:dyDescent="0.25">
      <c r="A456" s="9">
        <f>'الأستاذ العام'!A456</f>
        <v>0</v>
      </c>
      <c r="B456" s="9">
        <f>'الأستاذ العام'!B456</f>
        <v>0</v>
      </c>
      <c r="C456" s="9">
        <f>'الأستاذ العام'!C456</f>
        <v>0</v>
      </c>
      <c r="D456" s="19">
        <f>'الأستاذ العام'!D456</f>
        <v>0</v>
      </c>
      <c r="E456" s="19">
        <f>'الأستاذ العام'!E456</f>
        <v>0</v>
      </c>
      <c r="F456" s="19">
        <f>'الأستاذ العام'!AD456</f>
        <v>0</v>
      </c>
      <c r="G456" s="19">
        <f>'الأستاذ العام'!AE456</f>
        <v>0</v>
      </c>
      <c r="H456" s="19">
        <f t="shared" si="35"/>
        <v>0</v>
      </c>
      <c r="I456" s="19">
        <f t="shared" si="36"/>
        <v>0</v>
      </c>
      <c r="J456" s="19">
        <f t="shared" si="37"/>
        <v>0</v>
      </c>
      <c r="K456" s="19">
        <f t="shared" si="38"/>
        <v>0</v>
      </c>
      <c r="L456" s="22" t="str">
        <f t="shared" si="39"/>
        <v/>
      </c>
    </row>
    <row r="457" spans="1:12" x14ac:dyDescent="0.25">
      <c r="A457" s="9">
        <f>'الأستاذ العام'!A457</f>
        <v>0</v>
      </c>
      <c r="B457" s="9">
        <f>'الأستاذ العام'!B457</f>
        <v>0</v>
      </c>
      <c r="C457" s="9">
        <f>'الأستاذ العام'!C457</f>
        <v>0</v>
      </c>
      <c r="D457" s="19">
        <f>'الأستاذ العام'!D457</f>
        <v>0</v>
      </c>
      <c r="E457" s="19">
        <f>'الأستاذ العام'!E457</f>
        <v>0</v>
      </c>
      <c r="F457" s="19">
        <f>'الأستاذ العام'!AD457</f>
        <v>0</v>
      </c>
      <c r="G457" s="19">
        <f>'الأستاذ العام'!AE457</f>
        <v>0</v>
      </c>
      <c r="H457" s="19">
        <f t="shared" si="35"/>
        <v>0</v>
      </c>
      <c r="I457" s="19">
        <f t="shared" si="36"/>
        <v>0</v>
      </c>
      <c r="J457" s="19">
        <f t="shared" si="37"/>
        <v>0</v>
      </c>
      <c r="K457" s="19">
        <f t="shared" si="38"/>
        <v>0</v>
      </c>
      <c r="L457" s="22" t="str">
        <f t="shared" si="39"/>
        <v/>
      </c>
    </row>
    <row r="458" spans="1:12" x14ac:dyDescent="0.25">
      <c r="A458" s="9">
        <f>'الأستاذ العام'!A458</f>
        <v>0</v>
      </c>
      <c r="B458" s="9">
        <f>'الأستاذ العام'!B458</f>
        <v>0</v>
      </c>
      <c r="C458" s="9">
        <f>'الأستاذ العام'!C458</f>
        <v>0</v>
      </c>
      <c r="D458" s="19">
        <f>'الأستاذ العام'!D458</f>
        <v>0</v>
      </c>
      <c r="E458" s="19">
        <f>'الأستاذ العام'!E458</f>
        <v>0</v>
      </c>
      <c r="F458" s="19">
        <f>'الأستاذ العام'!AD458</f>
        <v>0</v>
      </c>
      <c r="G458" s="19">
        <f>'الأستاذ العام'!AE458</f>
        <v>0</v>
      </c>
      <c r="H458" s="19">
        <f t="shared" si="35"/>
        <v>0</v>
      </c>
      <c r="I458" s="19">
        <f t="shared" si="36"/>
        <v>0</v>
      </c>
      <c r="J458" s="19">
        <f t="shared" si="37"/>
        <v>0</v>
      </c>
      <c r="K458" s="19">
        <f t="shared" si="38"/>
        <v>0</v>
      </c>
      <c r="L458" s="22" t="str">
        <f t="shared" si="39"/>
        <v/>
      </c>
    </row>
    <row r="459" spans="1:12" x14ac:dyDescent="0.25">
      <c r="A459" s="9">
        <f>'الأستاذ العام'!A459</f>
        <v>0</v>
      </c>
      <c r="B459" s="9">
        <f>'الأستاذ العام'!B459</f>
        <v>0</v>
      </c>
      <c r="C459" s="9">
        <f>'الأستاذ العام'!C459</f>
        <v>0</v>
      </c>
      <c r="D459" s="19">
        <f>'الأستاذ العام'!D459</f>
        <v>0</v>
      </c>
      <c r="E459" s="19">
        <f>'الأستاذ العام'!E459</f>
        <v>0</v>
      </c>
      <c r="F459" s="19">
        <f>'الأستاذ العام'!AD459</f>
        <v>0</v>
      </c>
      <c r="G459" s="19">
        <f>'الأستاذ العام'!AE459</f>
        <v>0</v>
      </c>
      <c r="H459" s="19">
        <f t="shared" si="35"/>
        <v>0</v>
      </c>
      <c r="I459" s="19">
        <f t="shared" si="36"/>
        <v>0</v>
      </c>
      <c r="J459" s="19">
        <f t="shared" si="37"/>
        <v>0</v>
      </c>
      <c r="K459" s="19">
        <f t="shared" si="38"/>
        <v>0</v>
      </c>
      <c r="L459" s="22" t="str">
        <f t="shared" si="39"/>
        <v/>
      </c>
    </row>
    <row r="460" spans="1:12" x14ac:dyDescent="0.25">
      <c r="A460" s="9">
        <f>'الأستاذ العام'!A460</f>
        <v>0</v>
      </c>
      <c r="B460" s="9">
        <f>'الأستاذ العام'!B460</f>
        <v>0</v>
      </c>
      <c r="C460" s="9">
        <f>'الأستاذ العام'!C460</f>
        <v>0</v>
      </c>
      <c r="D460" s="19">
        <f>'الأستاذ العام'!D460</f>
        <v>0</v>
      </c>
      <c r="E460" s="19">
        <f>'الأستاذ العام'!E460</f>
        <v>0</v>
      </c>
      <c r="F460" s="19">
        <f>'الأستاذ العام'!AD460</f>
        <v>0</v>
      </c>
      <c r="G460" s="19">
        <f>'الأستاذ العام'!AE460</f>
        <v>0</v>
      </c>
      <c r="H460" s="19">
        <f t="shared" si="35"/>
        <v>0</v>
      </c>
      <c r="I460" s="19">
        <f t="shared" si="36"/>
        <v>0</v>
      </c>
      <c r="J460" s="19">
        <f t="shared" si="37"/>
        <v>0</v>
      </c>
      <c r="K460" s="19">
        <f t="shared" si="38"/>
        <v>0</v>
      </c>
      <c r="L460" s="22" t="str">
        <f t="shared" si="39"/>
        <v/>
      </c>
    </row>
    <row r="461" spans="1:12" x14ac:dyDescent="0.25">
      <c r="A461" s="9">
        <f>'الأستاذ العام'!A461</f>
        <v>0</v>
      </c>
      <c r="B461" s="9">
        <f>'الأستاذ العام'!B461</f>
        <v>0</v>
      </c>
      <c r="C461" s="9">
        <f>'الأستاذ العام'!C461</f>
        <v>0</v>
      </c>
      <c r="D461" s="19">
        <f>'الأستاذ العام'!D461</f>
        <v>0</v>
      </c>
      <c r="E461" s="19">
        <f>'الأستاذ العام'!E461</f>
        <v>0</v>
      </c>
      <c r="F461" s="19">
        <f>'الأستاذ العام'!AD461</f>
        <v>0</v>
      </c>
      <c r="G461" s="19">
        <f>'الأستاذ العام'!AE461</f>
        <v>0</v>
      </c>
      <c r="H461" s="19">
        <f t="shared" si="35"/>
        <v>0</v>
      </c>
      <c r="I461" s="19">
        <f t="shared" si="36"/>
        <v>0</v>
      </c>
      <c r="J461" s="19">
        <f t="shared" si="37"/>
        <v>0</v>
      </c>
      <c r="K461" s="19">
        <f t="shared" si="38"/>
        <v>0</v>
      </c>
      <c r="L461" s="22" t="str">
        <f t="shared" si="39"/>
        <v/>
      </c>
    </row>
    <row r="462" spans="1:12" x14ac:dyDescent="0.25">
      <c r="A462" s="9">
        <f>'الأستاذ العام'!A462</f>
        <v>0</v>
      </c>
      <c r="B462" s="9">
        <f>'الأستاذ العام'!B462</f>
        <v>0</v>
      </c>
      <c r="C462" s="9">
        <f>'الأستاذ العام'!C462</f>
        <v>0</v>
      </c>
      <c r="D462" s="19">
        <f>'الأستاذ العام'!D462</f>
        <v>0</v>
      </c>
      <c r="E462" s="19">
        <f>'الأستاذ العام'!E462</f>
        <v>0</v>
      </c>
      <c r="F462" s="19">
        <f>'الأستاذ العام'!AD462</f>
        <v>0</v>
      </c>
      <c r="G462" s="19">
        <f>'الأستاذ العام'!AE462</f>
        <v>0</v>
      </c>
      <c r="H462" s="19">
        <f t="shared" si="35"/>
        <v>0</v>
      </c>
      <c r="I462" s="19">
        <f t="shared" si="36"/>
        <v>0</v>
      </c>
      <c r="J462" s="19">
        <f t="shared" si="37"/>
        <v>0</v>
      </c>
      <c r="K462" s="19">
        <f t="shared" si="38"/>
        <v>0</v>
      </c>
      <c r="L462" s="22" t="str">
        <f t="shared" si="39"/>
        <v/>
      </c>
    </row>
    <row r="463" spans="1:12" x14ac:dyDescent="0.25">
      <c r="A463" s="9">
        <f>'الأستاذ العام'!A463</f>
        <v>0</v>
      </c>
      <c r="B463" s="9">
        <f>'الأستاذ العام'!B463</f>
        <v>0</v>
      </c>
      <c r="C463" s="9">
        <f>'الأستاذ العام'!C463</f>
        <v>0</v>
      </c>
      <c r="D463" s="19">
        <f>'الأستاذ العام'!D463</f>
        <v>0</v>
      </c>
      <c r="E463" s="19">
        <f>'الأستاذ العام'!E463</f>
        <v>0</v>
      </c>
      <c r="F463" s="19">
        <f>'الأستاذ العام'!AD463</f>
        <v>0</v>
      </c>
      <c r="G463" s="19">
        <f>'الأستاذ العام'!AE463</f>
        <v>0</v>
      </c>
      <c r="H463" s="19">
        <f t="shared" si="35"/>
        <v>0</v>
      </c>
      <c r="I463" s="19">
        <f t="shared" si="36"/>
        <v>0</v>
      </c>
      <c r="J463" s="19">
        <f t="shared" si="37"/>
        <v>0</v>
      </c>
      <c r="K463" s="19">
        <f t="shared" si="38"/>
        <v>0</v>
      </c>
      <c r="L463" s="22" t="str">
        <f t="shared" si="39"/>
        <v/>
      </c>
    </row>
    <row r="464" spans="1:12" x14ac:dyDescent="0.25">
      <c r="A464" s="9">
        <f>'الأستاذ العام'!A464</f>
        <v>0</v>
      </c>
      <c r="B464" s="9">
        <f>'الأستاذ العام'!B464</f>
        <v>0</v>
      </c>
      <c r="C464" s="9">
        <f>'الأستاذ العام'!C464</f>
        <v>0</v>
      </c>
      <c r="D464" s="19">
        <f>'الأستاذ العام'!D464</f>
        <v>0</v>
      </c>
      <c r="E464" s="19">
        <f>'الأستاذ العام'!E464</f>
        <v>0</v>
      </c>
      <c r="F464" s="19">
        <f>'الأستاذ العام'!AD464</f>
        <v>0</v>
      </c>
      <c r="G464" s="19">
        <f>'الأستاذ العام'!AE464</f>
        <v>0</v>
      </c>
      <c r="H464" s="19">
        <f t="shared" si="35"/>
        <v>0</v>
      </c>
      <c r="I464" s="19">
        <f t="shared" si="36"/>
        <v>0</v>
      </c>
      <c r="J464" s="19">
        <f t="shared" si="37"/>
        <v>0</v>
      </c>
      <c r="K464" s="19">
        <f t="shared" si="38"/>
        <v>0</v>
      </c>
      <c r="L464" s="22" t="str">
        <f t="shared" si="39"/>
        <v/>
      </c>
    </row>
    <row r="465" spans="1:12" x14ac:dyDescent="0.25">
      <c r="A465" s="9">
        <f>'الأستاذ العام'!A465</f>
        <v>0</v>
      </c>
      <c r="B465" s="9">
        <f>'الأستاذ العام'!B465</f>
        <v>0</v>
      </c>
      <c r="C465" s="9">
        <f>'الأستاذ العام'!C465</f>
        <v>0</v>
      </c>
      <c r="D465" s="19">
        <f>'الأستاذ العام'!D465</f>
        <v>0</v>
      </c>
      <c r="E465" s="19">
        <f>'الأستاذ العام'!E465</f>
        <v>0</v>
      </c>
      <c r="F465" s="19">
        <f>'الأستاذ العام'!AD465</f>
        <v>0</v>
      </c>
      <c r="G465" s="19">
        <f>'الأستاذ العام'!AE465</f>
        <v>0</v>
      </c>
      <c r="H465" s="19">
        <f t="shared" si="35"/>
        <v>0</v>
      </c>
      <c r="I465" s="19">
        <f t="shared" si="36"/>
        <v>0</v>
      </c>
      <c r="J465" s="19">
        <f t="shared" si="37"/>
        <v>0</v>
      </c>
      <c r="K465" s="19">
        <f t="shared" si="38"/>
        <v>0</v>
      </c>
      <c r="L465" s="22" t="str">
        <f t="shared" si="39"/>
        <v/>
      </c>
    </row>
    <row r="466" spans="1:12" x14ac:dyDescent="0.25">
      <c r="A466" s="9">
        <f>'الأستاذ العام'!A466</f>
        <v>0</v>
      </c>
      <c r="B466" s="9">
        <f>'الأستاذ العام'!B466</f>
        <v>0</v>
      </c>
      <c r="C466" s="9">
        <f>'الأستاذ العام'!C466</f>
        <v>0</v>
      </c>
      <c r="D466" s="19">
        <f>'الأستاذ العام'!D466</f>
        <v>0</v>
      </c>
      <c r="E466" s="19">
        <f>'الأستاذ العام'!E466</f>
        <v>0</v>
      </c>
      <c r="F466" s="19">
        <f>'الأستاذ العام'!AD466</f>
        <v>0</v>
      </c>
      <c r="G466" s="19">
        <f>'الأستاذ العام'!AE466</f>
        <v>0</v>
      </c>
      <c r="H466" s="19">
        <f t="shared" si="35"/>
        <v>0</v>
      </c>
      <c r="I466" s="19">
        <f t="shared" si="36"/>
        <v>0</v>
      </c>
      <c r="J466" s="19">
        <f t="shared" si="37"/>
        <v>0</v>
      </c>
      <c r="K466" s="19">
        <f t="shared" si="38"/>
        <v>0</v>
      </c>
      <c r="L466" s="22" t="str">
        <f t="shared" si="39"/>
        <v/>
      </c>
    </row>
    <row r="467" spans="1:12" x14ac:dyDescent="0.25">
      <c r="A467" s="9">
        <f>'الأستاذ العام'!A467</f>
        <v>0</v>
      </c>
      <c r="B467" s="9">
        <f>'الأستاذ العام'!B467</f>
        <v>0</v>
      </c>
      <c r="C467" s="9">
        <f>'الأستاذ العام'!C467</f>
        <v>0</v>
      </c>
      <c r="D467" s="19">
        <f>'الأستاذ العام'!D467</f>
        <v>0</v>
      </c>
      <c r="E467" s="19">
        <f>'الأستاذ العام'!E467</f>
        <v>0</v>
      </c>
      <c r="F467" s="19">
        <f>'الأستاذ العام'!AD467</f>
        <v>0</v>
      </c>
      <c r="G467" s="19">
        <f>'الأستاذ العام'!AE467</f>
        <v>0</v>
      </c>
      <c r="H467" s="19">
        <f t="shared" si="35"/>
        <v>0</v>
      </c>
      <c r="I467" s="19">
        <f t="shared" si="36"/>
        <v>0</v>
      </c>
      <c r="J467" s="19">
        <f t="shared" si="37"/>
        <v>0</v>
      </c>
      <c r="K467" s="19">
        <f t="shared" si="38"/>
        <v>0</v>
      </c>
      <c r="L467" s="22" t="str">
        <f t="shared" si="39"/>
        <v/>
      </c>
    </row>
    <row r="468" spans="1:12" x14ac:dyDescent="0.25">
      <c r="A468" s="9">
        <f>'الأستاذ العام'!A468</f>
        <v>0</v>
      </c>
      <c r="B468" s="9">
        <f>'الأستاذ العام'!B468</f>
        <v>0</v>
      </c>
      <c r="C468" s="9">
        <f>'الأستاذ العام'!C468</f>
        <v>0</v>
      </c>
      <c r="D468" s="19">
        <f>'الأستاذ العام'!D468</f>
        <v>0</v>
      </c>
      <c r="E468" s="19">
        <f>'الأستاذ العام'!E468</f>
        <v>0</v>
      </c>
      <c r="F468" s="19">
        <f>'الأستاذ العام'!AD468</f>
        <v>0</v>
      </c>
      <c r="G468" s="19">
        <f>'الأستاذ العام'!AE468</f>
        <v>0</v>
      </c>
      <c r="H468" s="19">
        <f t="shared" si="35"/>
        <v>0</v>
      </c>
      <c r="I468" s="19">
        <f t="shared" si="36"/>
        <v>0</v>
      </c>
      <c r="J468" s="19">
        <f t="shared" si="37"/>
        <v>0</v>
      </c>
      <c r="K468" s="19">
        <f t="shared" si="38"/>
        <v>0</v>
      </c>
      <c r="L468" s="22" t="str">
        <f t="shared" si="39"/>
        <v/>
      </c>
    </row>
    <row r="469" spans="1:12" x14ac:dyDescent="0.25">
      <c r="A469" s="9">
        <f>'الأستاذ العام'!A469</f>
        <v>0</v>
      </c>
      <c r="B469" s="9">
        <f>'الأستاذ العام'!B469</f>
        <v>0</v>
      </c>
      <c r="C469" s="9">
        <f>'الأستاذ العام'!C469</f>
        <v>0</v>
      </c>
      <c r="D469" s="19">
        <f>'الأستاذ العام'!D469</f>
        <v>0</v>
      </c>
      <c r="E469" s="19">
        <f>'الأستاذ العام'!E469</f>
        <v>0</v>
      </c>
      <c r="F469" s="19">
        <f>'الأستاذ العام'!AD469</f>
        <v>0</v>
      </c>
      <c r="G469" s="19">
        <f>'الأستاذ العام'!AE469</f>
        <v>0</v>
      </c>
      <c r="H469" s="19">
        <f t="shared" si="35"/>
        <v>0</v>
      </c>
      <c r="I469" s="19">
        <f t="shared" si="36"/>
        <v>0</v>
      </c>
      <c r="J469" s="19">
        <f t="shared" si="37"/>
        <v>0</v>
      </c>
      <c r="K469" s="19">
        <f t="shared" si="38"/>
        <v>0</v>
      </c>
      <c r="L469" s="22" t="str">
        <f t="shared" si="39"/>
        <v/>
      </c>
    </row>
    <row r="470" spans="1:12" x14ac:dyDescent="0.25">
      <c r="A470" s="9">
        <f>'الأستاذ العام'!A470</f>
        <v>0</v>
      </c>
      <c r="B470" s="9">
        <f>'الأستاذ العام'!B470</f>
        <v>0</v>
      </c>
      <c r="C470" s="9">
        <f>'الأستاذ العام'!C470</f>
        <v>0</v>
      </c>
      <c r="D470" s="19">
        <f>'الأستاذ العام'!D470</f>
        <v>0</v>
      </c>
      <c r="E470" s="19">
        <f>'الأستاذ العام'!E470</f>
        <v>0</v>
      </c>
      <c r="F470" s="19">
        <f>'الأستاذ العام'!AD470</f>
        <v>0</v>
      </c>
      <c r="G470" s="19">
        <f>'الأستاذ العام'!AE470</f>
        <v>0</v>
      </c>
      <c r="H470" s="19">
        <f t="shared" si="35"/>
        <v>0</v>
      </c>
      <c r="I470" s="19">
        <f t="shared" si="36"/>
        <v>0</v>
      </c>
      <c r="J470" s="19">
        <f t="shared" si="37"/>
        <v>0</v>
      </c>
      <c r="K470" s="19">
        <f t="shared" si="38"/>
        <v>0</v>
      </c>
      <c r="L470" s="22" t="str">
        <f t="shared" si="39"/>
        <v/>
      </c>
    </row>
    <row r="471" spans="1:12" x14ac:dyDescent="0.25">
      <c r="A471" s="9">
        <f>'الأستاذ العام'!A471</f>
        <v>0</v>
      </c>
      <c r="B471" s="9">
        <f>'الأستاذ العام'!B471</f>
        <v>0</v>
      </c>
      <c r="C471" s="9">
        <f>'الأستاذ العام'!C471</f>
        <v>0</v>
      </c>
      <c r="D471" s="19">
        <f>'الأستاذ العام'!D471</f>
        <v>0</v>
      </c>
      <c r="E471" s="19">
        <f>'الأستاذ العام'!E471</f>
        <v>0</v>
      </c>
      <c r="F471" s="19">
        <f>'الأستاذ العام'!AD471</f>
        <v>0</v>
      </c>
      <c r="G471" s="19">
        <f>'الأستاذ العام'!AE471</f>
        <v>0</v>
      </c>
      <c r="H471" s="19">
        <f t="shared" si="35"/>
        <v>0</v>
      </c>
      <c r="I471" s="19">
        <f t="shared" si="36"/>
        <v>0</v>
      </c>
      <c r="J471" s="19">
        <f t="shared" si="37"/>
        <v>0</v>
      </c>
      <c r="K471" s="19">
        <f t="shared" si="38"/>
        <v>0</v>
      </c>
      <c r="L471" s="22" t="str">
        <f t="shared" si="39"/>
        <v/>
      </c>
    </row>
    <row r="472" spans="1:12" x14ac:dyDescent="0.25">
      <c r="A472" s="9">
        <f>'الأستاذ العام'!A472</f>
        <v>0</v>
      </c>
      <c r="B472" s="9">
        <f>'الأستاذ العام'!B472</f>
        <v>0</v>
      </c>
      <c r="C472" s="9">
        <f>'الأستاذ العام'!C472</f>
        <v>0</v>
      </c>
      <c r="D472" s="19">
        <f>'الأستاذ العام'!D472</f>
        <v>0</v>
      </c>
      <c r="E472" s="19">
        <f>'الأستاذ العام'!E472</f>
        <v>0</v>
      </c>
      <c r="F472" s="19">
        <f>'الأستاذ العام'!AD472</f>
        <v>0</v>
      </c>
      <c r="G472" s="19">
        <f>'الأستاذ العام'!AE472</f>
        <v>0</v>
      </c>
      <c r="H472" s="19">
        <f t="shared" si="35"/>
        <v>0</v>
      </c>
      <c r="I472" s="19">
        <f t="shared" si="36"/>
        <v>0</v>
      </c>
      <c r="J472" s="19">
        <f t="shared" si="37"/>
        <v>0</v>
      </c>
      <c r="K472" s="19">
        <f t="shared" si="38"/>
        <v>0</v>
      </c>
      <c r="L472" s="22" t="str">
        <f t="shared" si="39"/>
        <v/>
      </c>
    </row>
    <row r="473" spans="1:12" x14ac:dyDescent="0.25">
      <c r="A473" s="9">
        <f>'الأستاذ العام'!A473</f>
        <v>0</v>
      </c>
      <c r="B473" s="9">
        <f>'الأستاذ العام'!B473</f>
        <v>0</v>
      </c>
      <c r="C473" s="9">
        <f>'الأستاذ العام'!C473</f>
        <v>0</v>
      </c>
      <c r="D473" s="19">
        <f>'الأستاذ العام'!D473</f>
        <v>0</v>
      </c>
      <c r="E473" s="19">
        <f>'الأستاذ العام'!E473</f>
        <v>0</v>
      </c>
      <c r="F473" s="19">
        <f>'الأستاذ العام'!AD473</f>
        <v>0</v>
      </c>
      <c r="G473" s="19">
        <f>'الأستاذ العام'!AE473</f>
        <v>0</v>
      </c>
      <c r="H473" s="19">
        <f t="shared" si="35"/>
        <v>0</v>
      </c>
      <c r="I473" s="19">
        <f t="shared" si="36"/>
        <v>0</v>
      </c>
      <c r="J473" s="19">
        <f t="shared" si="37"/>
        <v>0</v>
      </c>
      <c r="K473" s="19">
        <f t="shared" si="38"/>
        <v>0</v>
      </c>
      <c r="L473" s="22" t="str">
        <f t="shared" si="39"/>
        <v/>
      </c>
    </row>
    <row r="474" spans="1:12" x14ac:dyDescent="0.25">
      <c r="A474" s="9">
        <f>'الأستاذ العام'!A474</f>
        <v>0</v>
      </c>
      <c r="B474" s="9">
        <f>'الأستاذ العام'!B474</f>
        <v>0</v>
      </c>
      <c r="C474" s="9">
        <f>'الأستاذ العام'!C474</f>
        <v>0</v>
      </c>
      <c r="D474" s="19">
        <f>'الأستاذ العام'!D474</f>
        <v>0</v>
      </c>
      <c r="E474" s="19">
        <f>'الأستاذ العام'!E474</f>
        <v>0</v>
      </c>
      <c r="F474" s="19">
        <f>'الأستاذ العام'!AD474</f>
        <v>0</v>
      </c>
      <c r="G474" s="19">
        <f>'الأستاذ العام'!AE474</f>
        <v>0</v>
      </c>
      <c r="H474" s="19">
        <f t="shared" si="35"/>
        <v>0</v>
      </c>
      <c r="I474" s="19">
        <f t="shared" si="36"/>
        <v>0</v>
      </c>
      <c r="J474" s="19">
        <f t="shared" si="37"/>
        <v>0</v>
      </c>
      <c r="K474" s="19">
        <f t="shared" si="38"/>
        <v>0</v>
      </c>
      <c r="L474" s="22" t="str">
        <f t="shared" si="39"/>
        <v/>
      </c>
    </row>
    <row r="475" spans="1:12" x14ac:dyDescent="0.25">
      <c r="A475" s="9">
        <f>'الأستاذ العام'!A475</f>
        <v>0</v>
      </c>
      <c r="B475" s="9">
        <f>'الأستاذ العام'!B475</f>
        <v>0</v>
      </c>
      <c r="C475" s="9">
        <f>'الأستاذ العام'!C475</f>
        <v>0</v>
      </c>
      <c r="D475" s="19">
        <f>'الأستاذ العام'!D475</f>
        <v>0</v>
      </c>
      <c r="E475" s="19">
        <f>'الأستاذ العام'!E475</f>
        <v>0</v>
      </c>
      <c r="F475" s="19">
        <f>'الأستاذ العام'!AD475</f>
        <v>0</v>
      </c>
      <c r="G475" s="19">
        <f>'الأستاذ العام'!AE475</f>
        <v>0</v>
      </c>
      <c r="H475" s="19">
        <f t="shared" si="35"/>
        <v>0</v>
      </c>
      <c r="I475" s="19">
        <f t="shared" si="36"/>
        <v>0</v>
      </c>
      <c r="J475" s="19">
        <f t="shared" si="37"/>
        <v>0</v>
      </c>
      <c r="K475" s="19">
        <f t="shared" si="38"/>
        <v>0</v>
      </c>
      <c r="L475" s="22" t="str">
        <f t="shared" si="39"/>
        <v/>
      </c>
    </row>
    <row r="476" spans="1:12" x14ac:dyDescent="0.25">
      <c r="A476" s="9">
        <f>'الأستاذ العام'!A476</f>
        <v>0</v>
      </c>
      <c r="B476" s="9">
        <f>'الأستاذ العام'!B476</f>
        <v>0</v>
      </c>
      <c r="C476" s="9">
        <f>'الأستاذ العام'!C476</f>
        <v>0</v>
      </c>
      <c r="D476" s="19">
        <f>'الأستاذ العام'!D476</f>
        <v>0</v>
      </c>
      <c r="E476" s="19">
        <f>'الأستاذ العام'!E476</f>
        <v>0</v>
      </c>
      <c r="F476" s="19">
        <f>'الأستاذ العام'!AD476</f>
        <v>0</v>
      </c>
      <c r="G476" s="19">
        <f>'الأستاذ العام'!AE476</f>
        <v>0</v>
      </c>
      <c r="H476" s="19">
        <f t="shared" si="35"/>
        <v>0</v>
      </c>
      <c r="I476" s="19">
        <f t="shared" si="36"/>
        <v>0</v>
      </c>
      <c r="J476" s="19">
        <f t="shared" si="37"/>
        <v>0</v>
      </c>
      <c r="K476" s="19">
        <f t="shared" si="38"/>
        <v>0</v>
      </c>
      <c r="L476" s="22" t="str">
        <f t="shared" si="39"/>
        <v/>
      </c>
    </row>
    <row r="477" spans="1:12" x14ac:dyDescent="0.25">
      <c r="A477" s="9">
        <f>'الأستاذ العام'!A477</f>
        <v>0</v>
      </c>
      <c r="B477" s="9">
        <f>'الأستاذ العام'!B477</f>
        <v>0</v>
      </c>
      <c r="C477" s="9">
        <f>'الأستاذ العام'!C477</f>
        <v>0</v>
      </c>
      <c r="D477" s="19">
        <f>'الأستاذ العام'!D477</f>
        <v>0</v>
      </c>
      <c r="E477" s="19">
        <f>'الأستاذ العام'!E477</f>
        <v>0</v>
      </c>
      <c r="F477" s="19">
        <f>'الأستاذ العام'!AD477</f>
        <v>0</v>
      </c>
      <c r="G477" s="19">
        <f>'الأستاذ العام'!AE477</f>
        <v>0</v>
      </c>
      <c r="H477" s="19">
        <f t="shared" si="35"/>
        <v>0</v>
      </c>
      <c r="I477" s="19">
        <f t="shared" si="36"/>
        <v>0</v>
      </c>
      <c r="J477" s="19">
        <f t="shared" si="37"/>
        <v>0</v>
      </c>
      <c r="K477" s="19">
        <f t="shared" si="38"/>
        <v>0</v>
      </c>
      <c r="L477" s="22" t="str">
        <f t="shared" si="39"/>
        <v/>
      </c>
    </row>
    <row r="478" spans="1:12" x14ac:dyDescent="0.25">
      <c r="A478" s="9">
        <f>'الأستاذ العام'!A478</f>
        <v>0</v>
      </c>
      <c r="B478" s="9">
        <f>'الأستاذ العام'!B478</f>
        <v>0</v>
      </c>
      <c r="C478" s="9">
        <f>'الأستاذ العام'!C478</f>
        <v>0</v>
      </c>
      <c r="D478" s="19">
        <f>'الأستاذ العام'!D478</f>
        <v>0</v>
      </c>
      <c r="E478" s="19">
        <f>'الأستاذ العام'!E478</f>
        <v>0</v>
      </c>
      <c r="F478" s="19">
        <f>'الأستاذ العام'!AD478</f>
        <v>0</v>
      </c>
      <c r="G478" s="19">
        <f>'الأستاذ العام'!AE478</f>
        <v>0</v>
      </c>
      <c r="H478" s="19">
        <f t="shared" si="35"/>
        <v>0</v>
      </c>
      <c r="I478" s="19">
        <f t="shared" si="36"/>
        <v>0</v>
      </c>
      <c r="J478" s="19">
        <f t="shared" si="37"/>
        <v>0</v>
      </c>
      <c r="K478" s="19">
        <f t="shared" si="38"/>
        <v>0</v>
      </c>
      <c r="L478" s="22" t="str">
        <f t="shared" si="39"/>
        <v/>
      </c>
    </row>
    <row r="479" spans="1:12" x14ac:dyDescent="0.25">
      <c r="A479" s="9">
        <f>'الأستاذ العام'!A479</f>
        <v>0</v>
      </c>
      <c r="B479" s="9">
        <f>'الأستاذ العام'!B479</f>
        <v>0</v>
      </c>
      <c r="C479" s="9">
        <f>'الأستاذ العام'!C479</f>
        <v>0</v>
      </c>
      <c r="D479" s="19">
        <f>'الأستاذ العام'!D479</f>
        <v>0</v>
      </c>
      <c r="E479" s="19">
        <f>'الأستاذ العام'!E479</f>
        <v>0</v>
      </c>
      <c r="F479" s="19">
        <f>'الأستاذ العام'!AD479</f>
        <v>0</v>
      </c>
      <c r="G479" s="19">
        <f>'الأستاذ العام'!AE479</f>
        <v>0</v>
      </c>
      <c r="H479" s="19">
        <f t="shared" si="35"/>
        <v>0</v>
      </c>
      <c r="I479" s="19">
        <f t="shared" si="36"/>
        <v>0</v>
      </c>
      <c r="J479" s="19">
        <f t="shared" si="37"/>
        <v>0</v>
      </c>
      <c r="K479" s="19">
        <f t="shared" si="38"/>
        <v>0</v>
      </c>
      <c r="L479" s="22" t="str">
        <f t="shared" si="39"/>
        <v/>
      </c>
    </row>
    <row r="480" spans="1:12" x14ac:dyDescent="0.25">
      <c r="A480" s="9">
        <f>'الأستاذ العام'!A480</f>
        <v>0</v>
      </c>
      <c r="B480" s="9">
        <f>'الأستاذ العام'!B480</f>
        <v>0</v>
      </c>
      <c r="C480" s="9">
        <f>'الأستاذ العام'!C480</f>
        <v>0</v>
      </c>
      <c r="D480" s="19">
        <f>'الأستاذ العام'!D480</f>
        <v>0</v>
      </c>
      <c r="E480" s="19">
        <f>'الأستاذ العام'!E480</f>
        <v>0</v>
      </c>
      <c r="F480" s="19">
        <f>'الأستاذ العام'!AD480</f>
        <v>0</v>
      </c>
      <c r="G480" s="19">
        <f>'الأستاذ العام'!AE480</f>
        <v>0</v>
      </c>
      <c r="H480" s="19">
        <f t="shared" si="35"/>
        <v>0</v>
      </c>
      <c r="I480" s="19">
        <f t="shared" si="36"/>
        <v>0</v>
      </c>
      <c r="J480" s="19">
        <f t="shared" si="37"/>
        <v>0</v>
      </c>
      <c r="K480" s="19">
        <f t="shared" si="38"/>
        <v>0</v>
      </c>
      <c r="L480" s="22" t="str">
        <f t="shared" si="39"/>
        <v/>
      </c>
    </row>
    <row r="481" spans="1:12" x14ac:dyDescent="0.25">
      <c r="A481" s="9">
        <f>'الأستاذ العام'!A481</f>
        <v>0</v>
      </c>
      <c r="B481" s="9">
        <f>'الأستاذ العام'!B481</f>
        <v>0</v>
      </c>
      <c r="C481" s="9">
        <f>'الأستاذ العام'!C481</f>
        <v>0</v>
      </c>
      <c r="D481" s="19">
        <f>'الأستاذ العام'!D481</f>
        <v>0</v>
      </c>
      <c r="E481" s="19">
        <f>'الأستاذ العام'!E481</f>
        <v>0</v>
      </c>
      <c r="F481" s="19">
        <f>'الأستاذ العام'!AD481</f>
        <v>0</v>
      </c>
      <c r="G481" s="19">
        <f>'الأستاذ العام'!AE481</f>
        <v>0</v>
      </c>
      <c r="H481" s="19">
        <f t="shared" si="35"/>
        <v>0</v>
      </c>
      <c r="I481" s="19">
        <f t="shared" si="36"/>
        <v>0</v>
      </c>
      <c r="J481" s="19">
        <f t="shared" si="37"/>
        <v>0</v>
      </c>
      <c r="K481" s="19">
        <f t="shared" si="38"/>
        <v>0</v>
      </c>
      <c r="L481" s="22" t="str">
        <f t="shared" si="39"/>
        <v/>
      </c>
    </row>
    <row r="482" spans="1:12" x14ac:dyDescent="0.25">
      <c r="A482" s="9">
        <f>'الأستاذ العام'!A482</f>
        <v>0</v>
      </c>
      <c r="B482" s="9">
        <f>'الأستاذ العام'!B482</f>
        <v>0</v>
      </c>
      <c r="C482" s="9">
        <f>'الأستاذ العام'!C482</f>
        <v>0</v>
      </c>
      <c r="D482" s="19">
        <f>'الأستاذ العام'!D482</f>
        <v>0</v>
      </c>
      <c r="E482" s="19">
        <f>'الأستاذ العام'!E482</f>
        <v>0</v>
      </c>
      <c r="F482" s="19">
        <f>'الأستاذ العام'!AD482</f>
        <v>0</v>
      </c>
      <c r="G482" s="19">
        <f>'الأستاذ العام'!AE482</f>
        <v>0</v>
      </c>
      <c r="H482" s="19">
        <f t="shared" ref="H482:H499" si="40">D482+F482</f>
        <v>0</v>
      </c>
      <c r="I482" s="19">
        <f t="shared" ref="I482:I499" si="41">E482+G482</f>
        <v>0</v>
      </c>
      <c r="J482" s="19">
        <f t="shared" ref="J482:J499" si="42">IF(H482&gt;I482,H482-I482,0)</f>
        <v>0</v>
      </c>
      <c r="K482" s="19">
        <f t="shared" ref="K482:K499" si="43">IF(I482&gt;H482,I482-H482,0)</f>
        <v>0</v>
      </c>
      <c r="L482" s="22" t="str">
        <f t="shared" ref="L482:L499" si="44">IF(J482+K482&gt;0,TRUE,"")</f>
        <v/>
      </c>
    </row>
    <row r="483" spans="1:12" x14ac:dyDescent="0.25">
      <c r="A483" s="9">
        <f>'الأستاذ العام'!A483</f>
        <v>0</v>
      </c>
      <c r="B483" s="9">
        <f>'الأستاذ العام'!B483</f>
        <v>0</v>
      </c>
      <c r="C483" s="9">
        <f>'الأستاذ العام'!C483</f>
        <v>0</v>
      </c>
      <c r="D483" s="19">
        <f>'الأستاذ العام'!D483</f>
        <v>0</v>
      </c>
      <c r="E483" s="19">
        <f>'الأستاذ العام'!E483</f>
        <v>0</v>
      </c>
      <c r="F483" s="19">
        <f>'الأستاذ العام'!AD483</f>
        <v>0</v>
      </c>
      <c r="G483" s="19">
        <f>'الأستاذ العام'!AE483</f>
        <v>0</v>
      </c>
      <c r="H483" s="19">
        <f t="shared" si="40"/>
        <v>0</v>
      </c>
      <c r="I483" s="19">
        <f t="shared" si="41"/>
        <v>0</v>
      </c>
      <c r="J483" s="19">
        <f t="shared" si="42"/>
        <v>0</v>
      </c>
      <c r="K483" s="19">
        <f t="shared" si="43"/>
        <v>0</v>
      </c>
      <c r="L483" s="22" t="str">
        <f t="shared" si="44"/>
        <v/>
      </c>
    </row>
    <row r="484" spans="1:12" x14ac:dyDescent="0.25">
      <c r="A484" s="9">
        <f>'الأستاذ العام'!A484</f>
        <v>0</v>
      </c>
      <c r="B484" s="9">
        <f>'الأستاذ العام'!B484</f>
        <v>0</v>
      </c>
      <c r="C484" s="9">
        <f>'الأستاذ العام'!C484</f>
        <v>0</v>
      </c>
      <c r="D484" s="19">
        <f>'الأستاذ العام'!D484</f>
        <v>0</v>
      </c>
      <c r="E484" s="19">
        <f>'الأستاذ العام'!E484</f>
        <v>0</v>
      </c>
      <c r="F484" s="19">
        <f>'الأستاذ العام'!AD484</f>
        <v>0</v>
      </c>
      <c r="G484" s="19">
        <f>'الأستاذ العام'!AE484</f>
        <v>0</v>
      </c>
      <c r="H484" s="19">
        <f t="shared" si="40"/>
        <v>0</v>
      </c>
      <c r="I484" s="19">
        <f t="shared" si="41"/>
        <v>0</v>
      </c>
      <c r="J484" s="19">
        <f t="shared" si="42"/>
        <v>0</v>
      </c>
      <c r="K484" s="19">
        <f t="shared" si="43"/>
        <v>0</v>
      </c>
      <c r="L484" s="22" t="str">
        <f t="shared" si="44"/>
        <v/>
      </c>
    </row>
    <row r="485" spans="1:12" x14ac:dyDescent="0.25">
      <c r="A485" s="9">
        <f>'الأستاذ العام'!A485</f>
        <v>0</v>
      </c>
      <c r="B485" s="9">
        <f>'الأستاذ العام'!B485</f>
        <v>0</v>
      </c>
      <c r="C485" s="9">
        <f>'الأستاذ العام'!C485</f>
        <v>0</v>
      </c>
      <c r="D485" s="19">
        <f>'الأستاذ العام'!D485</f>
        <v>0</v>
      </c>
      <c r="E485" s="19">
        <f>'الأستاذ العام'!E485</f>
        <v>0</v>
      </c>
      <c r="F485" s="19">
        <f>'الأستاذ العام'!AD485</f>
        <v>0</v>
      </c>
      <c r="G485" s="19">
        <f>'الأستاذ العام'!AE485</f>
        <v>0</v>
      </c>
      <c r="H485" s="19">
        <f t="shared" si="40"/>
        <v>0</v>
      </c>
      <c r="I485" s="19">
        <f t="shared" si="41"/>
        <v>0</v>
      </c>
      <c r="J485" s="19">
        <f t="shared" si="42"/>
        <v>0</v>
      </c>
      <c r="K485" s="19">
        <f t="shared" si="43"/>
        <v>0</v>
      </c>
      <c r="L485" s="22" t="str">
        <f t="shared" si="44"/>
        <v/>
      </c>
    </row>
    <row r="486" spans="1:12" x14ac:dyDescent="0.25">
      <c r="A486" s="9">
        <f>'الأستاذ العام'!A486</f>
        <v>0</v>
      </c>
      <c r="B486" s="9">
        <f>'الأستاذ العام'!B486</f>
        <v>0</v>
      </c>
      <c r="C486" s="9">
        <f>'الأستاذ العام'!C486</f>
        <v>0</v>
      </c>
      <c r="D486" s="19">
        <f>'الأستاذ العام'!D486</f>
        <v>0</v>
      </c>
      <c r="E486" s="19">
        <f>'الأستاذ العام'!E486</f>
        <v>0</v>
      </c>
      <c r="F486" s="19">
        <f>'الأستاذ العام'!AD486</f>
        <v>0</v>
      </c>
      <c r="G486" s="19">
        <f>'الأستاذ العام'!AE486</f>
        <v>0</v>
      </c>
      <c r="H486" s="19">
        <f t="shared" si="40"/>
        <v>0</v>
      </c>
      <c r="I486" s="19">
        <f t="shared" si="41"/>
        <v>0</v>
      </c>
      <c r="J486" s="19">
        <f t="shared" si="42"/>
        <v>0</v>
      </c>
      <c r="K486" s="19">
        <f t="shared" si="43"/>
        <v>0</v>
      </c>
      <c r="L486" s="22" t="str">
        <f t="shared" si="44"/>
        <v/>
      </c>
    </row>
    <row r="487" spans="1:12" x14ac:dyDescent="0.25">
      <c r="A487" s="9">
        <f>'الأستاذ العام'!A487</f>
        <v>0</v>
      </c>
      <c r="B487" s="9">
        <f>'الأستاذ العام'!B487</f>
        <v>0</v>
      </c>
      <c r="C487" s="9">
        <f>'الأستاذ العام'!C487</f>
        <v>0</v>
      </c>
      <c r="D487" s="19">
        <f>'الأستاذ العام'!D487</f>
        <v>0</v>
      </c>
      <c r="E487" s="19">
        <f>'الأستاذ العام'!E487</f>
        <v>0</v>
      </c>
      <c r="F487" s="19">
        <f>'الأستاذ العام'!AD487</f>
        <v>0</v>
      </c>
      <c r="G487" s="19">
        <f>'الأستاذ العام'!AE487</f>
        <v>0</v>
      </c>
      <c r="H487" s="19">
        <f t="shared" si="40"/>
        <v>0</v>
      </c>
      <c r="I487" s="19">
        <f t="shared" si="41"/>
        <v>0</v>
      </c>
      <c r="J487" s="19">
        <f t="shared" si="42"/>
        <v>0</v>
      </c>
      <c r="K487" s="19">
        <f t="shared" si="43"/>
        <v>0</v>
      </c>
      <c r="L487" s="22" t="str">
        <f t="shared" si="44"/>
        <v/>
      </c>
    </row>
    <row r="488" spans="1:12" x14ac:dyDescent="0.25">
      <c r="A488" s="9">
        <f>'الأستاذ العام'!A488</f>
        <v>0</v>
      </c>
      <c r="B488" s="9">
        <f>'الأستاذ العام'!B488</f>
        <v>0</v>
      </c>
      <c r="C488" s="9">
        <f>'الأستاذ العام'!C488</f>
        <v>0</v>
      </c>
      <c r="D488" s="19">
        <f>'الأستاذ العام'!D488</f>
        <v>0</v>
      </c>
      <c r="E488" s="19">
        <f>'الأستاذ العام'!E488</f>
        <v>0</v>
      </c>
      <c r="F488" s="19">
        <f>'الأستاذ العام'!AD488</f>
        <v>0</v>
      </c>
      <c r="G488" s="19">
        <f>'الأستاذ العام'!AE488</f>
        <v>0</v>
      </c>
      <c r="H488" s="19">
        <f t="shared" si="40"/>
        <v>0</v>
      </c>
      <c r="I488" s="19">
        <f t="shared" si="41"/>
        <v>0</v>
      </c>
      <c r="J488" s="19">
        <f t="shared" si="42"/>
        <v>0</v>
      </c>
      <c r="K488" s="19">
        <f t="shared" si="43"/>
        <v>0</v>
      </c>
      <c r="L488" s="22" t="str">
        <f t="shared" si="44"/>
        <v/>
      </c>
    </row>
    <row r="489" spans="1:12" x14ac:dyDescent="0.25">
      <c r="A489" s="9">
        <f>'الأستاذ العام'!A489</f>
        <v>0</v>
      </c>
      <c r="B489" s="9">
        <f>'الأستاذ العام'!B489</f>
        <v>0</v>
      </c>
      <c r="C489" s="9">
        <f>'الأستاذ العام'!C489</f>
        <v>0</v>
      </c>
      <c r="D489" s="19">
        <f>'الأستاذ العام'!D489</f>
        <v>0</v>
      </c>
      <c r="E489" s="19">
        <f>'الأستاذ العام'!E489</f>
        <v>0</v>
      </c>
      <c r="F489" s="19">
        <f>'الأستاذ العام'!AD489</f>
        <v>0</v>
      </c>
      <c r="G489" s="19">
        <f>'الأستاذ العام'!AE489</f>
        <v>0</v>
      </c>
      <c r="H489" s="19">
        <f t="shared" si="40"/>
        <v>0</v>
      </c>
      <c r="I489" s="19">
        <f t="shared" si="41"/>
        <v>0</v>
      </c>
      <c r="J489" s="19">
        <f t="shared" si="42"/>
        <v>0</v>
      </c>
      <c r="K489" s="19">
        <f t="shared" si="43"/>
        <v>0</v>
      </c>
      <c r="L489" s="22" t="str">
        <f t="shared" si="44"/>
        <v/>
      </c>
    </row>
    <row r="490" spans="1:12" x14ac:dyDescent="0.25">
      <c r="A490" s="9">
        <f>'الأستاذ العام'!A490</f>
        <v>0</v>
      </c>
      <c r="B490" s="9">
        <f>'الأستاذ العام'!B490</f>
        <v>0</v>
      </c>
      <c r="C490" s="9">
        <f>'الأستاذ العام'!C490</f>
        <v>0</v>
      </c>
      <c r="D490" s="19">
        <f>'الأستاذ العام'!D490</f>
        <v>0</v>
      </c>
      <c r="E490" s="19">
        <f>'الأستاذ العام'!E490</f>
        <v>0</v>
      </c>
      <c r="F490" s="19">
        <f>'الأستاذ العام'!AD490</f>
        <v>0</v>
      </c>
      <c r="G490" s="19">
        <f>'الأستاذ العام'!AE490</f>
        <v>0</v>
      </c>
      <c r="H490" s="19">
        <f t="shared" si="40"/>
        <v>0</v>
      </c>
      <c r="I490" s="19">
        <f t="shared" si="41"/>
        <v>0</v>
      </c>
      <c r="J490" s="19">
        <f t="shared" si="42"/>
        <v>0</v>
      </c>
      <c r="K490" s="19">
        <f t="shared" si="43"/>
        <v>0</v>
      </c>
      <c r="L490" s="22" t="str">
        <f t="shared" si="44"/>
        <v/>
      </c>
    </row>
    <row r="491" spans="1:12" x14ac:dyDescent="0.25">
      <c r="A491" s="9">
        <f>'الأستاذ العام'!A491</f>
        <v>0</v>
      </c>
      <c r="B491" s="9">
        <f>'الأستاذ العام'!B491</f>
        <v>0</v>
      </c>
      <c r="C491" s="9">
        <f>'الأستاذ العام'!C491</f>
        <v>0</v>
      </c>
      <c r="D491" s="19">
        <f>'الأستاذ العام'!D491</f>
        <v>0</v>
      </c>
      <c r="E491" s="19">
        <f>'الأستاذ العام'!E491</f>
        <v>0</v>
      </c>
      <c r="F491" s="19">
        <f>'الأستاذ العام'!AD491</f>
        <v>0</v>
      </c>
      <c r="G491" s="19">
        <f>'الأستاذ العام'!AE491</f>
        <v>0</v>
      </c>
      <c r="H491" s="19">
        <f t="shared" si="40"/>
        <v>0</v>
      </c>
      <c r="I491" s="19">
        <f t="shared" si="41"/>
        <v>0</v>
      </c>
      <c r="J491" s="19">
        <f t="shared" si="42"/>
        <v>0</v>
      </c>
      <c r="K491" s="19">
        <f t="shared" si="43"/>
        <v>0</v>
      </c>
      <c r="L491" s="22" t="str">
        <f t="shared" si="44"/>
        <v/>
      </c>
    </row>
    <row r="492" spans="1:12" x14ac:dyDescent="0.25">
      <c r="A492" s="9">
        <f>'الأستاذ العام'!A492</f>
        <v>0</v>
      </c>
      <c r="B492" s="9">
        <f>'الأستاذ العام'!B492</f>
        <v>0</v>
      </c>
      <c r="C492" s="9">
        <f>'الأستاذ العام'!C492</f>
        <v>0</v>
      </c>
      <c r="D492" s="19">
        <f>'الأستاذ العام'!D492</f>
        <v>0</v>
      </c>
      <c r="E492" s="19">
        <f>'الأستاذ العام'!E492</f>
        <v>0</v>
      </c>
      <c r="F492" s="19">
        <f>'الأستاذ العام'!AD492</f>
        <v>0</v>
      </c>
      <c r="G492" s="19">
        <f>'الأستاذ العام'!AE492</f>
        <v>0</v>
      </c>
      <c r="H492" s="19">
        <f t="shared" si="40"/>
        <v>0</v>
      </c>
      <c r="I492" s="19">
        <f t="shared" si="41"/>
        <v>0</v>
      </c>
      <c r="J492" s="19">
        <f t="shared" si="42"/>
        <v>0</v>
      </c>
      <c r="K492" s="19">
        <f t="shared" si="43"/>
        <v>0</v>
      </c>
      <c r="L492" s="22" t="str">
        <f t="shared" si="44"/>
        <v/>
      </c>
    </row>
    <row r="493" spans="1:12" x14ac:dyDescent="0.25">
      <c r="A493" s="9">
        <f>'الأستاذ العام'!A493</f>
        <v>0</v>
      </c>
      <c r="B493" s="9">
        <f>'الأستاذ العام'!B493</f>
        <v>0</v>
      </c>
      <c r="C493" s="9">
        <f>'الأستاذ العام'!C493</f>
        <v>0</v>
      </c>
      <c r="D493" s="19">
        <f>'الأستاذ العام'!D493</f>
        <v>0</v>
      </c>
      <c r="E493" s="19">
        <f>'الأستاذ العام'!E493</f>
        <v>0</v>
      </c>
      <c r="F493" s="19">
        <f>'الأستاذ العام'!AD493</f>
        <v>0</v>
      </c>
      <c r="G493" s="19">
        <f>'الأستاذ العام'!AE493</f>
        <v>0</v>
      </c>
      <c r="H493" s="19">
        <f t="shared" si="40"/>
        <v>0</v>
      </c>
      <c r="I493" s="19">
        <f t="shared" si="41"/>
        <v>0</v>
      </c>
      <c r="J493" s="19">
        <f t="shared" si="42"/>
        <v>0</v>
      </c>
      <c r="K493" s="19">
        <f t="shared" si="43"/>
        <v>0</v>
      </c>
      <c r="L493" s="22" t="str">
        <f t="shared" si="44"/>
        <v/>
      </c>
    </row>
    <row r="494" spans="1:12" x14ac:dyDescent="0.25">
      <c r="A494" s="9">
        <f>'الأستاذ العام'!A494</f>
        <v>0</v>
      </c>
      <c r="B494" s="9">
        <f>'الأستاذ العام'!B494</f>
        <v>0</v>
      </c>
      <c r="C494" s="9">
        <f>'الأستاذ العام'!C494</f>
        <v>0</v>
      </c>
      <c r="D494" s="19">
        <f>'الأستاذ العام'!D494</f>
        <v>0</v>
      </c>
      <c r="E494" s="19">
        <f>'الأستاذ العام'!E494</f>
        <v>0</v>
      </c>
      <c r="F494" s="19">
        <f>'الأستاذ العام'!AD494</f>
        <v>0</v>
      </c>
      <c r="G494" s="19">
        <f>'الأستاذ العام'!AE494</f>
        <v>0</v>
      </c>
      <c r="H494" s="19">
        <f t="shared" si="40"/>
        <v>0</v>
      </c>
      <c r="I494" s="19">
        <f t="shared" si="41"/>
        <v>0</v>
      </c>
      <c r="J494" s="19">
        <f t="shared" si="42"/>
        <v>0</v>
      </c>
      <c r="K494" s="19">
        <f t="shared" si="43"/>
        <v>0</v>
      </c>
      <c r="L494" s="22" t="str">
        <f t="shared" si="44"/>
        <v/>
      </c>
    </row>
    <row r="495" spans="1:12" x14ac:dyDescent="0.25">
      <c r="A495" s="9">
        <f>'الأستاذ العام'!A495</f>
        <v>0</v>
      </c>
      <c r="B495" s="9">
        <f>'الأستاذ العام'!B495</f>
        <v>0</v>
      </c>
      <c r="C495" s="9">
        <f>'الأستاذ العام'!C495</f>
        <v>0</v>
      </c>
      <c r="D495" s="19">
        <f>'الأستاذ العام'!D495</f>
        <v>0</v>
      </c>
      <c r="E495" s="19">
        <f>'الأستاذ العام'!E495</f>
        <v>0</v>
      </c>
      <c r="F495" s="19">
        <f>'الأستاذ العام'!AD495</f>
        <v>0</v>
      </c>
      <c r="G495" s="19">
        <f>'الأستاذ العام'!AE495</f>
        <v>0</v>
      </c>
      <c r="H495" s="19">
        <f t="shared" si="40"/>
        <v>0</v>
      </c>
      <c r="I495" s="19">
        <f t="shared" si="41"/>
        <v>0</v>
      </c>
      <c r="J495" s="19">
        <f t="shared" si="42"/>
        <v>0</v>
      </c>
      <c r="K495" s="19">
        <f t="shared" si="43"/>
        <v>0</v>
      </c>
      <c r="L495" s="22" t="str">
        <f t="shared" si="44"/>
        <v/>
      </c>
    </row>
    <row r="496" spans="1:12" x14ac:dyDescent="0.25">
      <c r="A496" s="9">
        <f>'الأستاذ العام'!A496</f>
        <v>0</v>
      </c>
      <c r="B496" s="9">
        <f>'الأستاذ العام'!B496</f>
        <v>0</v>
      </c>
      <c r="C496" s="9">
        <f>'الأستاذ العام'!C496</f>
        <v>0</v>
      </c>
      <c r="D496" s="19">
        <f>'الأستاذ العام'!D496</f>
        <v>0</v>
      </c>
      <c r="E496" s="19">
        <f>'الأستاذ العام'!E496</f>
        <v>0</v>
      </c>
      <c r="F496" s="19">
        <f>'الأستاذ العام'!AD496</f>
        <v>0</v>
      </c>
      <c r="G496" s="19">
        <f>'الأستاذ العام'!AE496</f>
        <v>0</v>
      </c>
      <c r="H496" s="19">
        <f t="shared" si="40"/>
        <v>0</v>
      </c>
      <c r="I496" s="19">
        <f t="shared" si="41"/>
        <v>0</v>
      </c>
      <c r="J496" s="19">
        <f t="shared" si="42"/>
        <v>0</v>
      </c>
      <c r="K496" s="19">
        <f t="shared" si="43"/>
        <v>0</v>
      </c>
      <c r="L496" s="22" t="str">
        <f t="shared" si="44"/>
        <v/>
      </c>
    </row>
    <row r="497" spans="1:15" x14ac:dyDescent="0.25">
      <c r="A497" s="9">
        <f>'الأستاذ العام'!A497</f>
        <v>0</v>
      </c>
      <c r="B497" s="9">
        <f>'الأستاذ العام'!B497</f>
        <v>0</v>
      </c>
      <c r="C497" s="9">
        <f>'الأستاذ العام'!C497</f>
        <v>0</v>
      </c>
      <c r="D497" s="19">
        <f>'الأستاذ العام'!D497</f>
        <v>0</v>
      </c>
      <c r="E497" s="19">
        <f>'الأستاذ العام'!E497</f>
        <v>0</v>
      </c>
      <c r="F497" s="19">
        <f>'الأستاذ العام'!AD497</f>
        <v>0</v>
      </c>
      <c r="G497" s="19">
        <f>'الأستاذ العام'!AE497</f>
        <v>0</v>
      </c>
      <c r="H497" s="19">
        <f t="shared" si="40"/>
        <v>0</v>
      </c>
      <c r="I497" s="19">
        <f t="shared" si="41"/>
        <v>0</v>
      </c>
      <c r="J497" s="19">
        <f t="shared" si="42"/>
        <v>0</v>
      </c>
      <c r="K497" s="19">
        <f t="shared" si="43"/>
        <v>0</v>
      </c>
      <c r="L497" s="22" t="str">
        <f t="shared" si="44"/>
        <v/>
      </c>
    </row>
    <row r="498" spans="1:15" x14ac:dyDescent="0.25">
      <c r="A498" s="9">
        <f>'الأستاذ العام'!A498</f>
        <v>0</v>
      </c>
      <c r="B498" s="9">
        <f>'الأستاذ العام'!B498</f>
        <v>0</v>
      </c>
      <c r="C498" s="9">
        <f>'الأستاذ العام'!C498</f>
        <v>0</v>
      </c>
      <c r="D498" s="19">
        <f>'الأستاذ العام'!D498</f>
        <v>0</v>
      </c>
      <c r="E498" s="19">
        <f>'الأستاذ العام'!E498</f>
        <v>0</v>
      </c>
      <c r="F498" s="19">
        <f>'الأستاذ العام'!AD498</f>
        <v>0</v>
      </c>
      <c r="G498" s="19">
        <f>'الأستاذ العام'!AE498</f>
        <v>0</v>
      </c>
      <c r="H498" s="19">
        <f t="shared" si="40"/>
        <v>0</v>
      </c>
      <c r="I498" s="19">
        <f t="shared" si="41"/>
        <v>0</v>
      </c>
      <c r="J498" s="19">
        <f t="shared" si="42"/>
        <v>0</v>
      </c>
      <c r="K498" s="19">
        <f t="shared" si="43"/>
        <v>0</v>
      </c>
      <c r="L498" s="22" t="str">
        <f t="shared" si="44"/>
        <v/>
      </c>
    </row>
    <row r="499" spans="1:15" x14ac:dyDescent="0.25">
      <c r="A499" s="9">
        <f>'الأستاذ العام'!A499</f>
        <v>0</v>
      </c>
      <c r="B499" s="9">
        <f>'الأستاذ العام'!B499</f>
        <v>0</v>
      </c>
      <c r="C499" s="9">
        <f>'الأستاذ العام'!C499</f>
        <v>0</v>
      </c>
      <c r="D499" s="19">
        <f>'الأستاذ العام'!D499</f>
        <v>0</v>
      </c>
      <c r="E499" s="19">
        <f>'الأستاذ العام'!E499</f>
        <v>0</v>
      </c>
      <c r="F499" s="19">
        <f>'الأستاذ العام'!AD499</f>
        <v>0</v>
      </c>
      <c r="G499" s="19">
        <f>'الأستاذ العام'!AE499</f>
        <v>0</v>
      </c>
      <c r="H499" s="19">
        <f t="shared" si="40"/>
        <v>0</v>
      </c>
      <c r="I499" s="19">
        <f t="shared" si="41"/>
        <v>0</v>
      </c>
      <c r="J499" s="19">
        <f t="shared" si="42"/>
        <v>0</v>
      </c>
      <c r="K499" s="19">
        <f t="shared" si="43"/>
        <v>0</v>
      </c>
      <c r="L499" s="22" t="str">
        <f t="shared" si="44"/>
        <v/>
      </c>
    </row>
    <row r="500" spans="1:15" ht="27" customHeight="1" thickBot="1" x14ac:dyDescent="0.3">
      <c r="A500" s="82"/>
      <c r="B500" s="82"/>
      <c r="C500" s="82" t="s">
        <v>122</v>
      </c>
      <c r="D500" s="83">
        <f>SUM(D4:D499)</f>
        <v>0</v>
      </c>
      <c r="E500" s="83">
        <f t="shared" ref="E500:K500" si="45">SUM(E4:E499)</f>
        <v>0</v>
      </c>
      <c r="F500" s="83">
        <f t="shared" si="45"/>
        <v>0</v>
      </c>
      <c r="G500" s="83">
        <f t="shared" si="45"/>
        <v>0</v>
      </c>
      <c r="H500" s="83">
        <f t="shared" si="45"/>
        <v>0</v>
      </c>
      <c r="I500" s="83">
        <f t="shared" si="45"/>
        <v>0</v>
      </c>
      <c r="J500" s="83">
        <f t="shared" si="45"/>
        <v>0</v>
      </c>
      <c r="K500" s="83">
        <f t="shared" si="45"/>
        <v>0</v>
      </c>
      <c r="L500" s="22" t="str">
        <f>IF(J500+K500&gt;0,TRUE,"")</f>
        <v/>
      </c>
    </row>
    <row r="501" spans="1:15" s="20" customFormat="1" ht="10.199999999999999" x14ac:dyDescent="0.2">
      <c r="D501" s="193" t="b">
        <f>D500=E500</f>
        <v>1</v>
      </c>
      <c r="E501" s="193"/>
      <c r="F501" s="193" t="b">
        <f>F500=G500</f>
        <v>1</v>
      </c>
      <c r="G501" s="193"/>
      <c r="H501" s="193" t="b">
        <f>H500=I500</f>
        <v>1</v>
      </c>
      <c r="I501" s="193"/>
      <c r="J501" s="193" t="b">
        <f>J500=K500</f>
        <v>1</v>
      </c>
      <c r="K501" s="193"/>
      <c r="L501" s="22" t="b">
        <f>IF(J501+K501&gt;0,TRUE,"")</f>
        <v>1</v>
      </c>
    </row>
    <row r="504" spans="1:15" x14ac:dyDescent="0.25">
      <c r="N504" s="8" t="s">
        <v>157</v>
      </c>
      <c r="O504" s="8" t="s">
        <v>158</v>
      </c>
    </row>
    <row r="506" spans="1:15" x14ac:dyDescent="0.25">
      <c r="N506" s="8">
        <v>1</v>
      </c>
      <c r="O506" s="8" t="s">
        <v>149</v>
      </c>
    </row>
    <row r="507" spans="1:15" x14ac:dyDescent="0.25">
      <c r="N507" s="8">
        <v>2</v>
      </c>
      <c r="O507" s="8" t="s">
        <v>130</v>
      </c>
    </row>
    <row r="508" spans="1:15" x14ac:dyDescent="0.25">
      <c r="N508" s="8">
        <v>3</v>
      </c>
      <c r="O508" s="8" t="s">
        <v>150</v>
      </c>
    </row>
    <row r="509" spans="1:15" x14ac:dyDescent="0.25">
      <c r="N509" s="8">
        <v>4</v>
      </c>
      <c r="O509" s="8" t="s">
        <v>151</v>
      </c>
    </row>
    <row r="510" spans="1:15" x14ac:dyDescent="0.25">
      <c r="N510" s="8">
        <v>5</v>
      </c>
      <c r="O510" s="8" t="s">
        <v>152</v>
      </c>
    </row>
    <row r="511" spans="1:15" x14ac:dyDescent="0.25">
      <c r="N511" s="8">
        <v>6</v>
      </c>
      <c r="O511" s="8" t="s">
        <v>153</v>
      </c>
    </row>
    <row r="512" spans="1:15" x14ac:dyDescent="0.25">
      <c r="N512" s="8">
        <v>7</v>
      </c>
      <c r="O512" s="8" t="s">
        <v>154</v>
      </c>
    </row>
    <row r="513" spans="14:15" x14ac:dyDescent="0.25">
      <c r="N513" s="8">
        <v>8</v>
      </c>
      <c r="O513" s="8" t="s">
        <v>155</v>
      </c>
    </row>
    <row r="514" spans="14:15" x14ac:dyDescent="0.25">
      <c r="N514" s="8">
        <v>9</v>
      </c>
      <c r="O514" s="8" t="s">
        <v>92</v>
      </c>
    </row>
    <row r="515" spans="14:15" x14ac:dyDescent="0.25">
      <c r="N515" s="8">
        <v>10</v>
      </c>
      <c r="O515" s="8" t="s">
        <v>156</v>
      </c>
    </row>
    <row r="516" spans="14:15" x14ac:dyDescent="0.25">
      <c r="N516" s="8">
        <v>11</v>
      </c>
      <c r="O516" s="8" t="s">
        <v>180</v>
      </c>
    </row>
  </sheetData>
  <autoFilter ref="A3:L501" xr:uid="{00000000-0009-0000-0000-000006000000}"/>
  <dataConsolidate function="product">
    <dataRefs count="1">
      <dataRef ref="C5" sheet="كشف حساب"/>
    </dataRefs>
  </dataConsolidate>
  <mergeCells count="11">
    <mergeCell ref="A1:A2"/>
    <mergeCell ref="J1:K1"/>
    <mergeCell ref="D501:E501"/>
    <mergeCell ref="F501:G501"/>
    <mergeCell ref="H501:I501"/>
    <mergeCell ref="J501:K501"/>
    <mergeCell ref="B1:B2"/>
    <mergeCell ref="C1:C2"/>
    <mergeCell ref="D1:E1"/>
    <mergeCell ref="F1:G1"/>
    <mergeCell ref="H1:I1"/>
  </mergeCells>
  <conditionalFormatting sqref="D501:K501">
    <cfRule type="cellIs" dxfId="3" priority="3" operator="equal">
      <formula>FALSE</formula>
    </cfRule>
    <cfRule type="cellIs" dxfId="2" priority="4" operator="equal">
      <formula>TRUE</formula>
    </cfRule>
  </conditionalFormatting>
  <conditionalFormatting sqref="A4:K4 D5:K353 A5:C499">
    <cfRule type="expression" dxfId="1" priority="2">
      <formula>MOD(ROW(),2)</formula>
    </cfRule>
  </conditionalFormatting>
  <conditionalFormatting sqref="D354:K499">
    <cfRule type="expression" dxfId="0" priority="1">
      <formula>MOD(ROW(),2)</formula>
    </cfRule>
  </conditionalFormatting>
  <hyperlinks>
    <hyperlink ref="B1:B2" location="الرئيسية!B8" display="رقم الحساب" xr:uid="{00000000-0004-0000-0600-000000000000}"/>
    <hyperlink ref="A1:A2" location="الرئيسية!B8" display="رقم الحساب" xr:uid="{00000000-0004-0000-0600-000001000000}"/>
    <hyperlink ref="O506" location="'دليل الحسابات'!A1" display="دليل الحسابات" xr:uid="{00000000-0004-0000-0600-000002000000}"/>
    <hyperlink ref="O507" location="'مراكز التكلفة'!A1" display="مراكز التكلفة" xr:uid="{00000000-0004-0000-0600-000003000000}"/>
    <hyperlink ref="O508" location="'القيد الإفتتاحي'!A1" display="القيد الإفتتاحي" xr:uid="{00000000-0004-0000-0600-000004000000}"/>
    <hyperlink ref="O509" location="'اليومية العامة'!A1" display="اليومية العامة" xr:uid="{00000000-0004-0000-0600-000005000000}"/>
    <hyperlink ref="O510" location="'الأستاذ العام'!A1" display="الأستاذ العام" xr:uid="{00000000-0004-0000-0600-000006000000}"/>
    <hyperlink ref="O511" location="'ميزان المراجعة'!A1" display="ميزان المراجعة" xr:uid="{00000000-0004-0000-0600-000007000000}"/>
    <hyperlink ref="O512" location="'كشف حساب'!A1" display="كشف الحساب" xr:uid="{00000000-0004-0000-0600-000008000000}"/>
    <hyperlink ref="O513" location="'كشف الحساب مركز التكلفة'!A1" display="كشف الحساب مركز التكلفة" xr:uid="{00000000-0004-0000-0600-000009000000}"/>
    <hyperlink ref="O514" location="'تكاليف المشاريع'!A1" display="تكاليف المشاريع" xr:uid="{00000000-0004-0000-0600-00000A000000}"/>
    <hyperlink ref="O515" location="'تكاليف عامة'!A1" display="تكاليف عامة" xr:uid="{00000000-0004-0000-0600-00000B000000}"/>
    <hyperlink ref="O516" location="'قائمة الدخل'!A1" display="قائمة الدخل" xr:uid="{00000000-0004-0000-0600-00000C000000}"/>
  </hyperlinks>
  <printOptions horizontalCentered="1"/>
  <pageMargins left="0.23622047244094491" right="0.19685039370078741" top="1.2204724409448819" bottom="0.74803149606299213" header="0.23622047244094491" footer="0.31496062992125984"/>
  <pageSetup paperSize="9" scale="89" orientation="landscape" r:id="rId1"/>
  <headerFooter>
    <oddHeader>&amp;C&amp;G</oddHeader>
  </headerFooter>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dimension ref="A1:G1613"/>
  <sheetViews>
    <sheetView rightToLeft="1" view="pageBreakPreview" zoomScaleNormal="100" zoomScaleSheetLayoutView="100" workbookViewId="0">
      <pane ySplit="5" topLeftCell="A6" activePane="bottomLeft" state="frozen"/>
      <selection activeCell="B1" sqref="B1"/>
      <selection pane="bottomLeft" activeCell="D53" sqref="D53"/>
    </sheetView>
  </sheetViews>
  <sheetFormatPr defaultColWidth="9" defaultRowHeight="13.8" x14ac:dyDescent="0.25"/>
  <cols>
    <col min="1" max="1" width="3.8984375" hidden="1" customWidth="1"/>
    <col min="2" max="2" width="10.59765625" style="26" customWidth="1"/>
    <col min="3" max="3" width="5.09765625" style="9" customWidth="1"/>
    <col min="4" max="4" width="30.59765625" style="9" customWidth="1"/>
    <col min="5" max="7" width="12.59765625" style="19" bestFit="1" customWidth="1"/>
    <col min="8" max="16384" width="9" style="9"/>
  </cols>
  <sheetData>
    <row r="1" spans="1:7" ht="30" customHeight="1" x14ac:dyDescent="0.25">
      <c r="B1" s="197" t="s">
        <v>123</v>
      </c>
      <c r="C1" s="197"/>
      <c r="D1" s="197"/>
      <c r="E1" s="197"/>
      <c r="F1" s="197"/>
      <c r="G1" s="197"/>
    </row>
    <row r="2" spans="1:7" x14ac:dyDescent="0.25">
      <c r="B2" s="196" t="s">
        <v>2</v>
      </c>
      <c r="C2" s="196"/>
      <c r="D2" s="37">
        <v>11102002</v>
      </c>
      <c r="E2" s="195" t="s">
        <v>124</v>
      </c>
      <c r="F2" s="38" t="s">
        <v>126</v>
      </c>
      <c r="G2" s="39">
        <f>B5</f>
        <v>43101</v>
      </c>
    </row>
    <row r="3" spans="1:7" ht="29.25" customHeight="1" x14ac:dyDescent="0.25">
      <c r="B3" s="196" t="s">
        <v>3</v>
      </c>
      <c r="C3" s="196"/>
      <c r="D3" s="40" t="str">
        <f>IFERROR(VLOOKUP(D2,'ميزان المراجعة'!$B$4:$C$353,2,0),"")</f>
        <v>اسم الحساب ...........</v>
      </c>
      <c r="E3" s="195"/>
      <c r="F3" s="38" t="s">
        <v>127</v>
      </c>
      <c r="G3" s="39">
        <f ca="1">NOW()</f>
        <v>44307.736433796294</v>
      </c>
    </row>
    <row r="4" spans="1:7" ht="33.75" customHeight="1" x14ac:dyDescent="0.25">
      <c r="A4" s="2" t="s">
        <v>0</v>
      </c>
      <c r="B4" s="49" t="s">
        <v>188</v>
      </c>
      <c r="C4" s="50" t="s">
        <v>189</v>
      </c>
      <c r="D4" s="50" t="s">
        <v>184</v>
      </c>
      <c r="E4" s="51" t="s">
        <v>185</v>
      </c>
      <c r="F4" s="51" t="s">
        <v>186</v>
      </c>
      <c r="G4" s="51" t="s">
        <v>187</v>
      </c>
    </row>
    <row r="5" spans="1:7" x14ac:dyDescent="0.25">
      <c r="B5" s="41">
        <v>43101</v>
      </c>
      <c r="C5" s="42"/>
      <c r="D5" s="43" t="s">
        <v>125</v>
      </c>
      <c r="E5" s="44">
        <f>SUMIF('ميزان المراجعة'!$B$4:$B$353,$D$2,'ميزان المراجعة'!$D$4:$D$353)</f>
        <v>0</v>
      </c>
      <c r="F5" s="44">
        <f>SUMIF('ميزان المراجعة'!$B$4:$B$353,$D$2,'ميزان المراجعة'!$E$4:$E$353)</f>
        <v>0</v>
      </c>
      <c r="G5" s="45">
        <f>E5-F5</f>
        <v>0</v>
      </c>
    </row>
    <row r="6" spans="1:7" customFormat="1" hidden="1" x14ac:dyDescent="0.25">
      <c r="A6" s="56">
        <v>6</v>
      </c>
      <c r="B6" s="135" t="str">
        <f>IF($E6+F$6&gt;0,'اليومية العامة'!C6,"")</f>
        <v/>
      </c>
      <c r="C6" s="136" t="str">
        <f>IF($E6+F$6&gt;0,'اليومية العامة'!D6,"")</f>
        <v/>
      </c>
      <c r="D6" s="137" t="str">
        <f>IF($E6+F$6&gt;0,'اليومية العامة'!E6,"")</f>
        <v/>
      </c>
      <c r="E6" s="138">
        <f>SUMIFS('اليومية العامة'!$I$6:$I$1199,'اليومية العامة'!$G$6:$G$1199,$D$3,'اليومية العامة'!$A$6:$A$1199,A6)</f>
        <v>0</v>
      </c>
      <c r="F6" s="139">
        <f>SUMIFS('اليومية العامة'!$M$6:$M$1199,'اليومية العامة'!$K$6:$K$1199,$D$3,'اليومية العامة'!$A$6:$A$1199,A6)</f>
        <v>0</v>
      </c>
      <c r="G6" s="138">
        <f>G5+E6-F6</f>
        <v>0</v>
      </c>
    </row>
    <row r="7" spans="1:7" customFormat="1" hidden="1" x14ac:dyDescent="0.25">
      <c r="A7" s="56">
        <v>7</v>
      </c>
      <c r="B7" s="57" t="str">
        <f>IF($E7+$F7&gt;0,'اليومية العامة'!C7,"")</f>
        <v/>
      </c>
      <c r="C7" s="46" t="str">
        <f>IF($E7+$F7&gt;0,'اليومية العامة'!D7,"")</f>
        <v/>
      </c>
      <c r="D7" s="47" t="str">
        <f>IF($E7+$F7&gt;0,'اليومية العامة'!E7,"")</f>
        <v/>
      </c>
      <c r="E7" s="48">
        <f>SUMIFS('اليومية العامة'!$I$6:$I$1199,'اليومية العامة'!$G$6:$G$1199,$D$3,'اليومية العامة'!$A$6:$A$1199,A7)</f>
        <v>0</v>
      </c>
      <c r="F7" s="84">
        <f>SUMIFS('اليومية العامة'!$M$6:$M$1199,'اليومية العامة'!$K$6:$K$1199,$D$3,'اليومية العامة'!$A$6:$A$1199,A7)</f>
        <v>0</v>
      </c>
      <c r="G7" s="48">
        <f t="shared" ref="G7:G70" si="0">G6+E7-F7</f>
        <v>0</v>
      </c>
    </row>
    <row r="8" spans="1:7" customFormat="1" hidden="1" x14ac:dyDescent="0.25">
      <c r="A8" s="56">
        <v>8</v>
      </c>
      <c r="B8" s="57" t="str">
        <f>IF($E8+$F8&gt;0,'اليومية العامة'!C8,"")</f>
        <v/>
      </c>
      <c r="C8" s="46" t="str">
        <f>IF($E8+$F8&gt;0,'اليومية العامة'!D8,"")</f>
        <v/>
      </c>
      <c r="D8" s="47" t="str">
        <f>IF($E8+$F8&gt;0,'اليومية العامة'!E8,"")</f>
        <v/>
      </c>
      <c r="E8" s="48">
        <f>SUMIFS('اليومية العامة'!$I$6:$I$1199,'اليومية العامة'!$G$6:$G$1199,$D$3,'اليومية العامة'!$A$6:$A$1199,A8)</f>
        <v>0</v>
      </c>
      <c r="F8" s="84">
        <f>SUMIFS('اليومية العامة'!$M$6:$M$1199,'اليومية العامة'!$K$6:$K$1199,$D$3,'اليومية العامة'!$A$6:$A$1199,A8)</f>
        <v>0</v>
      </c>
      <c r="G8" s="48">
        <f t="shared" si="0"/>
        <v>0</v>
      </c>
    </row>
    <row r="9" spans="1:7" customFormat="1" hidden="1" x14ac:dyDescent="0.25">
      <c r="A9" s="56">
        <v>9</v>
      </c>
      <c r="B9" s="57" t="str">
        <f>IF($E9+$F9&gt;0,'اليومية العامة'!C9,"")</f>
        <v/>
      </c>
      <c r="C9" s="46" t="str">
        <f>IF($E9+$F9&gt;0,'اليومية العامة'!D9,"")</f>
        <v/>
      </c>
      <c r="D9" s="47" t="str">
        <f>IF($E9+$F9&gt;0,'اليومية العامة'!E9,"")</f>
        <v/>
      </c>
      <c r="E9" s="48">
        <f>SUMIFS('اليومية العامة'!$I$6:$I$1199,'اليومية العامة'!$G$6:$G$1199,$D$3,'اليومية العامة'!$A$6:$A$1199,A9)</f>
        <v>0</v>
      </c>
      <c r="F9" s="84">
        <f>SUMIFS('اليومية العامة'!$M$6:$M$1199,'اليومية العامة'!$K$6:$K$1199,$D$3,'اليومية العامة'!$A$6:$A$1199,A9)</f>
        <v>0</v>
      </c>
      <c r="G9" s="48">
        <f t="shared" si="0"/>
        <v>0</v>
      </c>
    </row>
    <row r="10" spans="1:7" customFormat="1" hidden="1" x14ac:dyDescent="0.25">
      <c r="A10" s="56">
        <v>10</v>
      </c>
      <c r="B10" s="57" t="str">
        <f>IF($E10+$F10&gt;0,'اليومية العامة'!C10,"")</f>
        <v/>
      </c>
      <c r="C10" s="46" t="str">
        <f>IF($E10+$F10&gt;0,'اليومية العامة'!D10,"")</f>
        <v/>
      </c>
      <c r="D10" s="47" t="str">
        <f>IF($E10+$F10&gt;0,'اليومية العامة'!E10,"")</f>
        <v/>
      </c>
      <c r="E10" s="48">
        <f>SUMIFS('اليومية العامة'!$I$6:$I$1199,'اليومية العامة'!$G$6:$G$1199,$D$3,'اليومية العامة'!$A$6:$A$1199,A10)</f>
        <v>0</v>
      </c>
      <c r="F10" s="84">
        <f>SUMIFS('اليومية العامة'!$M$6:$M$1199,'اليومية العامة'!$K$6:$K$1199,$D$3,'اليومية العامة'!$A$6:$A$1199,A10)</f>
        <v>0</v>
      </c>
      <c r="G10" s="48">
        <f t="shared" si="0"/>
        <v>0</v>
      </c>
    </row>
    <row r="11" spans="1:7" customFormat="1" hidden="1" x14ac:dyDescent="0.25">
      <c r="A11" s="56">
        <v>11</v>
      </c>
      <c r="B11" s="57" t="str">
        <f>IF($E11+$F11&gt;0,'اليومية العامة'!C11,"")</f>
        <v/>
      </c>
      <c r="C11" s="46" t="str">
        <f>IF($E11+$F11&gt;0,'اليومية العامة'!D11,"")</f>
        <v/>
      </c>
      <c r="D11" s="47" t="str">
        <f>IF($E11+$F11&gt;0,'اليومية العامة'!E11,"")</f>
        <v/>
      </c>
      <c r="E11" s="48">
        <f>SUMIFS('اليومية العامة'!$I$6:$I$1199,'اليومية العامة'!$G$6:$G$1199,$D$3,'اليومية العامة'!$A$6:$A$1199,A11)</f>
        <v>0</v>
      </c>
      <c r="F11" s="84">
        <f>SUMIFS('اليومية العامة'!$M$6:$M$1199,'اليومية العامة'!$K$6:$K$1199,$D$3,'اليومية العامة'!$A$6:$A$1199,A11)</f>
        <v>0</v>
      </c>
      <c r="G11" s="48">
        <f t="shared" si="0"/>
        <v>0</v>
      </c>
    </row>
    <row r="12" spans="1:7" customFormat="1" hidden="1" x14ac:dyDescent="0.25">
      <c r="A12" s="56">
        <v>12</v>
      </c>
      <c r="B12" s="57" t="str">
        <f>IF($E12+$F12&gt;0,'اليومية العامة'!C12,"")</f>
        <v/>
      </c>
      <c r="C12" s="46" t="str">
        <f>IF($E12+$F12&gt;0,'اليومية العامة'!D12,"")</f>
        <v/>
      </c>
      <c r="D12" s="47" t="str">
        <f>IF($E12+$F12&gt;0,'اليومية العامة'!E12,"")</f>
        <v/>
      </c>
      <c r="E12" s="48">
        <f>SUMIFS('اليومية العامة'!$I$6:$I$1199,'اليومية العامة'!$G$6:$G$1199,$D$3,'اليومية العامة'!$A$6:$A$1199,A12)</f>
        <v>0</v>
      </c>
      <c r="F12" s="84">
        <f>SUMIFS('اليومية العامة'!$M$6:$M$1199,'اليومية العامة'!$K$6:$K$1199,$D$3,'اليومية العامة'!$A$6:$A$1199,A12)</f>
        <v>0</v>
      </c>
      <c r="G12" s="48">
        <f t="shared" si="0"/>
        <v>0</v>
      </c>
    </row>
    <row r="13" spans="1:7" customFormat="1" hidden="1" x14ac:dyDescent="0.25">
      <c r="A13" s="56">
        <v>13</v>
      </c>
      <c r="B13" s="57" t="str">
        <f>IF($E13+$F13&gt;0,'اليومية العامة'!C13,"")</f>
        <v/>
      </c>
      <c r="C13" s="46" t="str">
        <f>IF($E13+$F13&gt;0,'اليومية العامة'!D13,"")</f>
        <v/>
      </c>
      <c r="D13" s="47" t="str">
        <f>IF($E13+$F13&gt;0,'اليومية العامة'!E13,"")</f>
        <v/>
      </c>
      <c r="E13" s="48">
        <f>SUMIFS('اليومية العامة'!$I$6:$I$1199,'اليومية العامة'!$G$6:$G$1199,$D$3,'اليومية العامة'!$A$6:$A$1199,A13)</f>
        <v>0</v>
      </c>
      <c r="F13" s="84">
        <f>SUMIFS('اليومية العامة'!$M$6:$M$1199,'اليومية العامة'!$K$6:$K$1199,$D$3,'اليومية العامة'!$A$6:$A$1199,A13)</f>
        <v>0</v>
      </c>
      <c r="G13" s="48">
        <f t="shared" si="0"/>
        <v>0</v>
      </c>
    </row>
    <row r="14" spans="1:7" customFormat="1" hidden="1" x14ac:dyDescent="0.25">
      <c r="A14" s="56">
        <v>14</v>
      </c>
      <c r="B14" s="57" t="str">
        <f>IF($E14+$F14&gt;0,'اليومية العامة'!C14,"")</f>
        <v/>
      </c>
      <c r="C14" s="46" t="str">
        <f>IF($E14+$F14&gt;0,'اليومية العامة'!D14,"")</f>
        <v/>
      </c>
      <c r="D14" s="47" t="str">
        <f>IF($E14+$F14&gt;0,'اليومية العامة'!E14,"")</f>
        <v/>
      </c>
      <c r="E14" s="48">
        <f>SUMIFS('اليومية العامة'!$I$6:$I$1199,'اليومية العامة'!$G$6:$G$1199,$D$3,'اليومية العامة'!$A$6:$A$1199,A14)</f>
        <v>0</v>
      </c>
      <c r="F14" s="84">
        <f>SUMIFS('اليومية العامة'!$M$6:$M$1199,'اليومية العامة'!$K$6:$K$1199,$D$3,'اليومية العامة'!$A$6:$A$1199,A14)</f>
        <v>0</v>
      </c>
      <c r="G14" s="48">
        <f t="shared" si="0"/>
        <v>0</v>
      </c>
    </row>
    <row r="15" spans="1:7" customFormat="1" hidden="1" x14ac:dyDescent="0.25">
      <c r="A15" s="56">
        <v>15</v>
      </c>
      <c r="B15" s="57" t="str">
        <f>IF($E15+$F15&gt;0,'اليومية العامة'!C15,"")</f>
        <v/>
      </c>
      <c r="C15" s="46" t="str">
        <f>IF($E15+$F15&gt;0,'اليومية العامة'!D15,"")</f>
        <v/>
      </c>
      <c r="D15" s="47" t="str">
        <f>IF($E15+$F15&gt;0,'اليومية العامة'!E15,"")</f>
        <v/>
      </c>
      <c r="E15" s="48">
        <f>SUMIFS('اليومية العامة'!$I$6:$I$1199,'اليومية العامة'!$G$6:$G$1199,$D$3,'اليومية العامة'!$A$6:$A$1199,A15)</f>
        <v>0</v>
      </c>
      <c r="F15" s="84">
        <f>SUMIFS('اليومية العامة'!$M$6:$M$1199,'اليومية العامة'!$K$6:$K$1199,$D$3,'اليومية العامة'!$A$6:$A$1199,A15)</f>
        <v>0</v>
      </c>
      <c r="G15" s="48">
        <f t="shared" si="0"/>
        <v>0</v>
      </c>
    </row>
    <row r="16" spans="1:7" customFormat="1" hidden="1" x14ac:dyDescent="0.25">
      <c r="A16" s="56">
        <v>16</v>
      </c>
      <c r="B16" s="57" t="str">
        <f>IF($E16+$F16&gt;0,'اليومية العامة'!C16,"")</f>
        <v/>
      </c>
      <c r="C16" s="46" t="str">
        <f>IF($E16+$F16&gt;0,'اليومية العامة'!D16,"")</f>
        <v/>
      </c>
      <c r="D16" s="47" t="str">
        <f>IF($E16+$F16&gt;0,'اليومية العامة'!E16,"")</f>
        <v/>
      </c>
      <c r="E16" s="48">
        <f>SUMIFS('اليومية العامة'!$I$6:$I$1199,'اليومية العامة'!$G$6:$G$1199,$D$3,'اليومية العامة'!$A$6:$A$1199,A16)</f>
        <v>0</v>
      </c>
      <c r="F16" s="84">
        <f>SUMIFS('اليومية العامة'!$M$6:$M$1199,'اليومية العامة'!$K$6:$K$1199,$D$3,'اليومية العامة'!$A$6:$A$1199,A16)</f>
        <v>0</v>
      </c>
      <c r="G16" s="48">
        <f t="shared" si="0"/>
        <v>0</v>
      </c>
    </row>
    <row r="17" spans="1:7" customFormat="1" hidden="1" x14ac:dyDescent="0.25">
      <c r="A17" s="56">
        <v>17</v>
      </c>
      <c r="B17" s="57" t="str">
        <f>IF($E17+$F17&gt;0,'اليومية العامة'!C17,"")</f>
        <v/>
      </c>
      <c r="C17" s="46" t="str">
        <f>IF($E17+$F17&gt;0,'اليومية العامة'!D17,"")</f>
        <v/>
      </c>
      <c r="D17" s="47" t="str">
        <f>IF($E17+$F17&gt;0,'اليومية العامة'!E17,"")</f>
        <v/>
      </c>
      <c r="E17" s="48">
        <f>SUMIFS('اليومية العامة'!$I$6:$I$1199,'اليومية العامة'!$G$6:$G$1199,$D$3,'اليومية العامة'!$A$6:$A$1199,A17)</f>
        <v>0</v>
      </c>
      <c r="F17" s="84">
        <f>SUMIFS('اليومية العامة'!$M$6:$M$1199,'اليومية العامة'!$K$6:$K$1199,$D$3,'اليومية العامة'!$A$6:$A$1199,A17)</f>
        <v>0</v>
      </c>
      <c r="G17" s="48">
        <f t="shared" si="0"/>
        <v>0</v>
      </c>
    </row>
    <row r="18" spans="1:7" customFormat="1" hidden="1" x14ac:dyDescent="0.25">
      <c r="A18" s="56">
        <v>18</v>
      </c>
      <c r="B18" s="57" t="str">
        <f>IF($E18+$F18&gt;0,'اليومية العامة'!C18,"")</f>
        <v/>
      </c>
      <c r="C18" s="46" t="str">
        <f>IF($E18+$F18&gt;0,'اليومية العامة'!D18,"")</f>
        <v/>
      </c>
      <c r="D18" s="47" t="str">
        <f>IF($E18+$F18&gt;0,'اليومية العامة'!E18,"")</f>
        <v/>
      </c>
      <c r="E18" s="48">
        <f>SUMIFS('اليومية العامة'!$I$6:$I$1199,'اليومية العامة'!$G$6:$G$1199,$D$3,'اليومية العامة'!$A$6:$A$1199,A18)</f>
        <v>0</v>
      </c>
      <c r="F18" s="84">
        <f>SUMIFS('اليومية العامة'!$M$6:$M$1199,'اليومية العامة'!$K$6:$K$1199,$D$3,'اليومية العامة'!$A$6:$A$1199,A18)</f>
        <v>0</v>
      </c>
      <c r="G18" s="48">
        <f t="shared" si="0"/>
        <v>0</v>
      </c>
    </row>
    <row r="19" spans="1:7" customFormat="1" hidden="1" x14ac:dyDescent="0.25">
      <c r="A19" s="56">
        <v>19</v>
      </c>
      <c r="B19" s="57" t="str">
        <f>IF($E19+$F19&gt;0,'اليومية العامة'!C19,"")</f>
        <v/>
      </c>
      <c r="C19" s="46" t="str">
        <f>IF($E19+$F19&gt;0,'اليومية العامة'!D19,"")</f>
        <v/>
      </c>
      <c r="D19" s="47" t="str">
        <f>IF($E19+$F19&gt;0,'اليومية العامة'!E19,"")</f>
        <v/>
      </c>
      <c r="E19" s="48">
        <f>SUMIFS('اليومية العامة'!$I$6:$I$1199,'اليومية العامة'!$G$6:$G$1199,$D$3,'اليومية العامة'!$A$6:$A$1199,A19)</f>
        <v>0</v>
      </c>
      <c r="F19" s="84">
        <f>SUMIFS('اليومية العامة'!$M$6:$M$1199,'اليومية العامة'!$K$6:$K$1199,$D$3,'اليومية العامة'!$A$6:$A$1199,A19)</f>
        <v>0</v>
      </c>
      <c r="G19" s="48">
        <f t="shared" si="0"/>
        <v>0</v>
      </c>
    </row>
    <row r="20" spans="1:7" customFormat="1" hidden="1" x14ac:dyDescent="0.25">
      <c r="A20" s="56">
        <v>20</v>
      </c>
      <c r="B20" s="57" t="str">
        <f>IF($E20+$F20&gt;0,'اليومية العامة'!C20,"")</f>
        <v/>
      </c>
      <c r="C20" s="46" t="str">
        <f>IF($E20+$F20&gt;0,'اليومية العامة'!D20,"")</f>
        <v/>
      </c>
      <c r="D20" s="47" t="str">
        <f>IF($E20+$F20&gt;0,'اليومية العامة'!E20,"")</f>
        <v/>
      </c>
      <c r="E20" s="48">
        <f>SUMIFS('اليومية العامة'!$I$6:$I$1199,'اليومية العامة'!$G$6:$G$1199,$D$3,'اليومية العامة'!$A$6:$A$1199,A20)</f>
        <v>0</v>
      </c>
      <c r="F20" s="84">
        <f>SUMIFS('اليومية العامة'!$M$6:$M$1199,'اليومية العامة'!$K$6:$K$1199,$D$3,'اليومية العامة'!$A$6:$A$1199,A20)</f>
        <v>0</v>
      </c>
      <c r="G20" s="48">
        <f t="shared" si="0"/>
        <v>0</v>
      </c>
    </row>
    <row r="21" spans="1:7" customFormat="1" hidden="1" x14ac:dyDescent="0.25">
      <c r="A21" s="56">
        <v>21</v>
      </c>
      <c r="B21" s="57" t="str">
        <f>IF($E21+$F21&gt;0,'اليومية العامة'!C21,"")</f>
        <v/>
      </c>
      <c r="C21" s="46" t="str">
        <f>IF($E21+$F21&gt;0,'اليومية العامة'!D21,"")</f>
        <v/>
      </c>
      <c r="D21" s="47" t="str">
        <f>IF($E21+$F21&gt;0,'اليومية العامة'!E21,"")</f>
        <v/>
      </c>
      <c r="E21" s="48">
        <f>SUMIFS('اليومية العامة'!$I$6:$I$1199,'اليومية العامة'!$G$6:$G$1199,$D$3,'اليومية العامة'!$A$6:$A$1199,A21)</f>
        <v>0</v>
      </c>
      <c r="F21" s="84">
        <f>SUMIFS('اليومية العامة'!$M$6:$M$1199,'اليومية العامة'!$K$6:$K$1199,$D$3,'اليومية العامة'!$A$6:$A$1199,A21)</f>
        <v>0</v>
      </c>
      <c r="G21" s="48">
        <f t="shared" si="0"/>
        <v>0</v>
      </c>
    </row>
    <row r="22" spans="1:7" customFormat="1" hidden="1" x14ac:dyDescent="0.25">
      <c r="A22" s="56">
        <v>22</v>
      </c>
      <c r="B22" s="57" t="str">
        <f>IF($E22+$F22&gt;0,'اليومية العامة'!C22,"")</f>
        <v/>
      </c>
      <c r="C22" s="46" t="str">
        <f>IF($E22+$F22&gt;0,'اليومية العامة'!D22,"")</f>
        <v/>
      </c>
      <c r="D22" s="47" t="str">
        <f>IF($E22+$F22&gt;0,'اليومية العامة'!E22,"")</f>
        <v/>
      </c>
      <c r="E22" s="48">
        <f>SUMIFS('اليومية العامة'!$I$6:$I$1199,'اليومية العامة'!$G$6:$G$1199,$D$3,'اليومية العامة'!$A$6:$A$1199,A22)</f>
        <v>0</v>
      </c>
      <c r="F22" s="84">
        <f>SUMIFS('اليومية العامة'!$M$6:$M$1199,'اليومية العامة'!$K$6:$K$1199,$D$3,'اليومية العامة'!$A$6:$A$1199,A22)</f>
        <v>0</v>
      </c>
      <c r="G22" s="48">
        <f t="shared" si="0"/>
        <v>0</v>
      </c>
    </row>
    <row r="23" spans="1:7" customFormat="1" hidden="1" x14ac:dyDescent="0.25">
      <c r="A23" s="56">
        <v>23</v>
      </c>
      <c r="B23" s="57" t="str">
        <f>IF($E23+$F23&gt;0,'اليومية العامة'!C23,"")</f>
        <v/>
      </c>
      <c r="C23" s="46" t="str">
        <f>IF($E23+$F23&gt;0,'اليومية العامة'!D23,"")</f>
        <v/>
      </c>
      <c r="D23" s="47" t="str">
        <f>IF($E23+$F23&gt;0,'اليومية العامة'!E23,"")</f>
        <v/>
      </c>
      <c r="E23" s="48">
        <f>SUMIFS('اليومية العامة'!$I$6:$I$1199,'اليومية العامة'!$G$6:$G$1199,$D$3,'اليومية العامة'!$A$6:$A$1199,A23)</f>
        <v>0</v>
      </c>
      <c r="F23" s="84">
        <f>SUMIFS('اليومية العامة'!$M$6:$M$1199,'اليومية العامة'!$K$6:$K$1199,$D$3,'اليومية العامة'!$A$6:$A$1199,A23)</f>
        <v>0</v>
      </c>
      <c r="G23" s="48">
        <f t="shared" si="0"/>
        <v>0</v>
      </c>
    </row>
    <row r="24" spans="1:7" customFormat="1" hidden="1" x14ac:dyDescent="0.25">
      <c r="A24" s="56">
        <v>24</v>
      </c>
      <c r="B24" s="57" t="str">
        <f>IF($E24+$F24&gt;0,'اليومية العامة'!C24,"")</f>
        <v/>
      </c>
      <c r="C24" s="46" t="str">
        <f>IF($E24+$F24&gt;0,'اليومية العامة'!D24,"")</f>
        <v/>
      </c>
      <c r="D24" s="47" t="str">
        <f>IF($E24+$F24&gt;0,'اليومية العامة'!E24,"")</f>
        <v/>
      </c>
      <c r="E24" s="48">
        <f>SUMIFS('اليومية العامة'!$I$6:$I$1199,'اليومية العامة'!$G$6:$G$1199,$D$3,'اليومية العامة'!$A$6:$A$1199,A24)</f>
        <v>0</v>
      </c>
      <c r="F24" s="84">
        <f>SUMIFS('اليومية العامة'!$M$6:$M$1199,'اليومية العامة'!$K$6:$K$1199,$D$3,'اليومية العامة'!$A$6:$A$1199,A24)</f>
        <v>0</v>
      </c>
      <c r="G24" s="48">
        <f t="shared" si="0"/>
        <v>0</v>
      </c>
    </row>
    <row r="25" spans="1:7" customFormat="1" hidden="1" x14ac:dyDescent="0.25">
      <c r="A25" s="56">
        <v>25</v>
      </c>
      <c r="B25" s="57" t="str">
        <f>IF($E25+$F25&gt;0,'اليومية العامة'!C25,"")</f>
        <v/>
      </c>
      <c r="C25" s="46" t="str">
        <f>IF($E25+$F25&gt;0,'اليومية العامة'!D25,"")</f>
        <v/>
      </c>
      <c r="D25" s="47" t="str">
        <f>IF($E25+$F25&gt;0,'اليومية العامة'!E25,"")</f>
        <v/>
      </c>
      <c r="E25" s="48">
        <f>SUMIFS('اليومية العامة'!$I$6:$I$1199,'اليومية العامة'!$G$6:$G$1199,$D$3,'اليومية العامة'!$A$6:$A$1199,A25)</f>
        <v>0</v>
      </c>
      <c r="F25" s="84">
        <f>SUMIFS('اليومية العامة'!$M$6:$M$1199,'اليومية العامة'!$K$6:$K$1199,$D$3,'اليومية العامة'!$A$6:$A$1199,A25)</f>
        <v>0</v>
      </c>
      <c r="G25" s="48">
        <f t="shared" si="0"/>
        <v>0</v>
      </c>
    </row>
    <row r="26" spans="1:7" customFormat="1" hidden="1" x14ac:dyDescent="0.25">
      <c r="A26" s="56">
        <v>26</v>
      </c>
      <c r="B26" s="57" t="str">
        <f>IF($E26+$F26&gt;0,'اليومية العامة'!C26,"")</f>
        <v/>
      </c>
      <c r="C26" s="46" t="str">
        <f>IF($E26+$F26&gt;0,'اليومية العامة'!D26,"")</f>
        <v/>
      </c>
      <c r="D26" s="47" t="str">
        <f>IF($E26+$F26&gt;0,'اليومية العامة'!E26,"")</f>
        <v/>
      </c>
      <c r="E26" s="48">
        <f>SUMIFS('اليومية العامة'!$I$6:$I$1199,'اليومية العامة'!$G$6:$G$1199,$D$3,'اليومية العامة'!$A$6:$A$1199,A26)</f>
        <v>0</v>
      </c>
      <c r="F26" s="84">
        <f>SUMIFS('اليومية العامة'!$M$6:$M$1199,'اليومية العامة'!$K$6:$K$1199,$D$3,'اليومية العامة'!$A$6:$A$1199,A26)</f>
        <v>0</v>
      </c>
      <c r="G26" s="48">
        <f t="shared" si="0"/>
        <v>0</v>
      </c>
    </row>
    <row r="27" spans="1:7" customFormat="1" hidden="1" x14ac:dyDescent="0.25">
      <c r="A27" s="56">
        <v>27</v>
      </c>
      <c r="B27" s="57" t="str">
        <f>IF($E27+$F27&gt;0,'اليومية العامة'!C27,"")</f>
        <v/>
      </c>
      <c r="C27" s="46" t="str">
        <f>IF($E27+$F27&gt;0,'اليومية العامة'!D27,"")</f>
        <v/>
      </c>
      <c r="D27" s="47" t="str">
        <f>IF($E27+$F27&gt;0,'اليومية العامة'!E27,"")</f>
        <v/>
      </c>
      <c r="E27" s="48">
        <f>SUMIFS('اليومية العامة'!$I$6:$I$1199,'اليومية العامة'!$G$6:$G$1199,$D$3,'اليومية العامة'!$A$6:$A$1199,A27)</f>
        <v>0</v>
      </c>
      <c r="F27" s="84">
        <f>SUMIFS('اليومية العامة'!$M$6:$M$1199,'اليومية العامة'!$K$6:$K$1199,$D$3,'اليومية العامة'!$A$6:$A$1199,A27)</f>
        <v>0</v>
      </c>
      <c r="G27" s="48">
        <f t="shared" si="0"/>
        <v>0</v>
      </c>
    </row>
    <row r="28" spans="1:7" customFormat="1" hidden="1" x14ac:dyDescent="0.25">
      <c r="A28" s="56">
        <v>28</v>
      </c>
      <c r="B28" s="57" t="str">
        <f>IF($E28+$F28&gt;0,'اليومية العامة'!C28,"")</f>
        <v/>
      </c>
      <c r="C28" s="46" t="str">
        <f>IF($E28+$F28&gt;0,'اليومية العامة'!D28,"")</f>
        <v/>
      </c>
      <c r="D28" s="47" t="str">
        <f>IF($E28+$F28&gt;0,'اليومية العامة'!E28,"")</f>
        <v/>
      </c>
      <c r="E28" s="48">
        <f>SUMIFS('اليومية العامة'!$I$6:$I$1199,'اليومية العامة'!$G$6:$G$1199,$D$3,'اليومية العامة'!$A$6:$A$1199,A28)</f>
        <v>0</v>
      </c>
      <c r="F28" s="84">
        <f>SUMIFS('اليومية العامة'!$M$6:$M$1199,'اليومية العامة'!$K$6:$K$1199,$D$3,'اليومية العامة'!$A$6:$A$1199,A28)</f>
        <v>0</v>
      </c>
      <c r="G28" s="48">
        <f t="shared" si="0"/>
        <v>0</v>
      </c>
    </row>
    <row r="29" spans="1:7" customFormat="1" hidden="1" x14ac:dyDescent="0.25">
      <c r="A29" s="56">
        <v>29</v>
      </c>
      <c r="B29" s="57" t="str">
        <f>IF($E29+$F29&gt;0,'اليومية العامة'!C29,"")</f>
        <v/>
      </c>
      <c r="C29" s="46" t="str">
        <f>IF($E29+$F29&gt;0,'اليومية العامة'!D29,"")</f>
        <v/>
      </c>
      <c r="D29" s="47" t="str">
        <f>IF($E29+$F29&gt;0,'اليومية العامة'!E29,"")</f>
        <v/>
      </c>
      <c r="E29" s="48">
        <f>SUMIFS('اليومية العامة'!$I$6:$I$1199,'اليومية العامة'!$G$6:$G$1199,$D$3,'اليومية العامة'!$A$6:$A$1199,A29)</f>
        <v>0</v>
      </c>
      <c r="F29" s="84">
        <f>SUMIFS('اليومية العامة'!$M$6:$M$1199,'اليومية العامة'!$K$6:$K$1199,$D$3,'اليومية العامة'!$A$6:$A$1199,A29)</f>
        <v>0</v>
      </c>
      <c r="G29" s="48">
        <f t="shared" si="0"/>
        <v>0</v>
      </c>
    </row>
    <row r="30" spans="1:7" customFormat="1" hidden="1" x14ac:dyDescent="0.25">
      <c r="A30" s="56">
        <v>30</v>
      </c>
      <c r="B30" s="57" t="str">
        <f>IF($E30+$F30&gt;0,'اليومية العامة'!C30,"")</f>
        <v/>
      </c>
      <c r="C30" s="46" t="str">
        <f>IF($E30+$F30&gt;0,'اليومية العامة'!D30,"")</f>
        <v/>
      </c>
      <c r="D30" s="47" t="str">
        <f>IF($E30+$F30&gt;0,'اليومية العامة'!E30,"")</f>
        <v/>
      </c>
      <c r="E30" s="48">
        <f>SUMIFS('اليومية العامة'!$I$6:$I$1199,'اليومية العامة'!$G$6:$G$1199,$D$3,'اليومية العامة'!$A$6:$A$1199,A30)</f>
        <v>0</v>
      </c>
      <c r="F30" s="84">
        <f>SUMIFS('اليومية العامة'!$M$6:$M$1199,'اليومية العامة'!$K$6:$K$1199,$D$3,'اليومية العامة'!$A$6:$A$1199,A30)</f>
        <v>0</v>
      </c>
      <c r="G30" s="48">
        <f t="shared" si="0"/>
        <v>0</v>
      </c>
    </row>
    <row r="31" spans="1:7" customFormat="1" hidden="1" x14ac:dyDescent="0.25">
      <c r="A31" s="56">
        <v>31</v>
      </c>
      <c r="B31" s="57" t="str">
        <f>IF($E31+$F31&gt;0,'اليومية العامة'!C31,"")</f>
        <v/>
      </c>
      <c r="C31" s="46" t="str">
        <f>IF($E31+$F31&gt;0,'اليومية العامة'!D31,"")</f>
        <v/>
      </c>
      <c r="D31" s="47" t="str">
        <f>IF($E31+$F31&gt;0,'اليومية العامة'!E31,"")</f>
        <v/>
      </c>
      <c r="E31" s="48">
        <f>SUMIFS('اليومية العامة'!$I$6:$I$1199,'اليومية العامة'!$G$6:$G$1199,$D$3,'اليومية العامة'!$A$6:$A$1199,A31)</f>
        <v>0</v>
      </c>
      <c r="F31" s="84">
        <f>SUMIFS('اليومية العامة'!$M$6:$M$1199,'اليومية العامة'!$K$6:$K$1199,$D$3,'اليومية العامة'!$A$6:$A$1199,A31)</f>
        <v>0</v>
      </c>
      <c r="G31" s="48">
        <f t="shared" si="0"/>
        <v>0</v>
      </c>
    </row>
    <row r="32" spans="1:7" customFormat="1" hidden="1" x14ac:dyDescent="0.25">
      <c r="A32" s="56">
        <v>32</v>
      </c>
      <c r="B32" s="57" t="str">
        <f>IF($E32+$F32&gt;0,'اليومية العامة'!C32,"")</f>
        <v/>
      </c>
      <c r="C32" s="46" t="str">
        <f>IF($E32+$F32&gt;0,'اليومية العامة'!D32,"")</f>
        <v/>
      </c>
      <c r="D32" s="47" t="str">
        <f>IF($E32+$F32&gt;0,'اليومية العامة'!E32,"")</f>
        <v/>
      </c>
      <c r="E32" s="48">
        <f>SUMIFS('اليومية العامة'!$I$6:$I$1199,'اليومية العامة'!$G$6:$G$1199,$D$3,'اليومية العامة'!$A$6:$A$1199,A32)</f>
        <v>0</v>
      </c>
      <c r="F32" s="84">
        <f>SUMIFS('اليومية العامة'!$M$6:$M$1199,'اليومية العامة'!$K$6:$K$1199,$D$3,'اليومية العامة'!$A$6:$A$1199,A32)</f>
        <v>0</v>
      </c>
      <c r="G32" s="48">
        <f t="shared" si="0"/>
        <v>0</v>
      </c>
    </row>
    <row r="33" spans="1:7" customFormat="1" hidden="1" x14ac:dyDescent="0.25">
      <c r="A33" s="56">
        <v>33</v>
      </c>
      <c r="B33" s="57" t="str">
        <f>IF($E33+$F33&gt;0,'اليومية العامة'!C33,"")</f>
        <v/>
      </c>
      <c r="C33" s="46" t="str">
        <f>IF($E33+$F33&gt;0,'اليومية العامة'!D33,"")</f>
        <v/>
      </c>
      <c r="D33" s="47" t="str">
        <f>IF($E33+$F33&gt;0,'اليومية العامة'!E33,"")</f>
        <v/>
      </c>
      <c r="E33" s="48">
        <f>SUMIFS('اليومية العامة'!$I$6:$I$1199,'اليومية العامة'!$G$6:$G$1199,$D$3,'اليومية العامة'!$A$6:$A$1199,A33)</f>
        <v>0</v>
      </c>
      <c r="F33" s="84">
        <f>SUMIFS('اليومية العامة'!$M$6:$M$1199,'اليومية العامة'!$K$6:$K$1199,$D$3,'اليومية العامة'!$A$6:$A$1199,A33)</f>
        <v>0</v>
      </c>
      <c r="G33" s="48">
        <f t="shared" si="0"/>
        <v>0</v>
      </c>
    </row>
    <row r="34" spans="1:7" customFormat="1" hidden="1" x14ac:dyDescent="0.25">
      <c r="A34" s="56">
        <v>34</v>
      </c>
      <c r="B34" s="57" t="str">
        <f>IF($E34+$F34&gt;0,'اليومية العامة'!C34,"")</f>
        <v/>
      </c>
      <c r="C34" s="46" t="str">
        <f>IF($E34+$F34&gt;0,'اليومية العامة'!D34,"")</f>
        <v/>
      </c>
      <c r="D34" s="47" t="str">
        <f>IF($E34+$F34&gt;0,'اليومية العامة'!E34,"")</f>
        <v/>
      </c>
      <c r="E34" s="48">
        <f>SUMIFS('اليومية العامة'!$I$6:$I$1199,'اليومية العامة'!$G$6:$G$1199,$D$3,'اليومية العامة'!$A$6:$A$1199,A34)</f>
        <v>0</v>
      </c>
      <c r="F34" s="84">
        <f>SUMIFS('اليومية العامة'!$M$6:$M$1199,'اليومية العامة'!$K$6:$K$1199,$D$3,'اليومية العامة'!$A$6:$A$1199,A34)</f>
        <v>0</v>
      </c>
      <c r="G34" s="48">
        <f t="shared" si="0"/>
        <v>0</v>
      </c>
    </row>
    <row r="35" spans="1:7" customFormat="1" hidden="1" x14ac:dyDescent="0.25">
      <c r="A35" s="56">
        <v>35</v>
      </c>
      <c r="B35" s="57" t="str">
        <f>IF($E35+$F35&gt;0,'اليومية العامة'!C35,"")</f>
        <v/>
      </c>
      <c r="C35" s="46" t="str">
        <f>IF($E35+$F35&gt;0,'اليومية العامة'!D35,"")</f>
        <v/>
      </c>
      <c r="D35" s="47" t="str">
        <f>IF($E35+$F35&gt;0,'اليومية العامة'!E35,"")</f>
        <v/>
      </c>
      <c r="E35" s="48">
        <f>SUMIFS('اليومية العامة'!$I$6:$I$1199,'اليومية العامة'!$G$6:$G$1199,$D$3,'اليومية العامة'!$A$6:$A$1199,A35)</f>
        <v>0</v>
      </c>
      <c r="F35" s="84">
        <f>SUMIFS('اليومية العامة'!$M$6:$M$1199,'اليومية العامة'!$K$6:$K$1199,$D$3,'اليومية العامة'!$A$6:$A$1199,A35)</f>
        <v>0</v>
      </c>
      <c r="G35" s="48">
        <f t="shared" si="0"/>
        <v>0</v>
      </c>
    </row>
    <row r="36" spans="1:7" customFormat="1" hidden="1" x14ac:dyDescent="0.25">
      <c r="A36" s="56">
        <v>36</v>
      </c>
      <c r="B36" s="57" t="str">
        <f>IF($E36+$F36&gt;0,'اليومية العامة'!C36,"")</f>
        <v/>
      </c>
      <c r="C36" s="46" t="str">
        <f>IF($E36+$F36&gt;0,'اليومية العامة'!D36,"")</f>
        <v/>
      </c>
      <c r="D36" s="47" t="str">
        <f>IF($E36+$F36&gt;0,'اليومية العامة'!E36,"")</f>
        <v/>
      </c>
      <c r="E36" s="48">
        <f>SUMIFS('اليومية العامة'!$I$6:$I$1199,'اليومية العامة'!$G$6:$G$1199,$D$3,'اليومية العامة'!$A$6:$A$1199,A36)</f>
        <v>0</v>
      </c>
      <c r="F36" s="84">
        <f>SUMIFS('اليومية العامة'!$M$6:$M$1199,'اليومية العامة'!$K$6:$K$1199,$D$3,'اليومية العامة'!$A$6:$A$1199,A36)</f>
        <v>0</v>
      </c>
      <c r="G36" s="48">
        <f t="shared" si="0"/>
        <v>0</v>
      </c>
    </row>
    <row r="37" spans="1:7" customFormat="1" hidden="1" x14ac:dyDescent="0.25">
      <c r="A37" s="56">
        <v>37</v>
      </c>
      <c r="B37" s="57" t="str">
        <f>IF($E37+$F37&gt;0,'اليومية العامة'!C37,"")</f>
        <v/>
      </c>
      <c r="C37" s="46" t="str">
        <f>IF($E37+$F37&gt;0,'اليومية العامة'!D37,"")</f>
        <v/>
      </c>
      <c r="D37" s="47" t="str">
        <f>IF($E37+$F37&gt;0,'اليومية العامة'!E37,"")</f>
        <v/>
      </c>
      <c r="E37" s="48">
        <f>SUMIFS('اليومية العامة'!$I$6:$I$1199,'اليومية العامة'!$G$6:$G$1199,$D$3,'اليومية العامة'!$A$6:$A$1199,A37)</f>
        <v>0</v>
      </c>
      <c r="F37" s="84">
        <f>SUMIFS('اليومية العامة'!$M$6:$M$1199,'اليومية العامة'!$K$6:$K$1199,$D$3,'اليومية العامة'!$A$6:$A$1199,A37)</f>
        <v>0</v>
      </c>
      <c r="G37" s="48">
        <f t="shared" si="0"/>
        <v>0</v>
      </c>
    </row>
    <row r="38" spans="1:7" customFormat="1" hidden="1" x14ac:dyDescent="0.25">
      <c r="A38" s="56">
        <v>38</v>
      </c>
      <c r="B38" s="57" t="str">
        <f>IF($E38+$F38&gt;0,'اليومية العامة'!C38,"")</f>
        <v/>
      </c>
      <c r="C38" s="46" t="str">
        <f>IF($E38+$F38&gt;0,'اليومية العامة'!D38,"")</f>
        <v/>
      </c>
      <c r="D38" s="47" t="str">
        <f>IF($E38+$F38&gt;0,'اليومية العامة'!E38,"")</f>
        <v/>
      </c>
      <c r="E38" s="48">
        <f>SUMIFS('اليومية العامة'!$I$6:$I$1199,'اليومية العامة'!$G$6:$G$1199,$D$3,'اليومية العامة'!$A$6:$A$1199,A38)</f>
        <v>0</v>
      </c>
      <c r="F38" s="84">
        <f>SUMIFS('اليومية العامة'!$M$6:$M$1199,'اليومية العامة'!$K$6:$K$1199,$D$3,'اليومية العامة'!$A$6:$A$1199,A38)</f>
        <v>0</v>
      </c>
      <c r="G38" s="48">
        <f t="shared" si="0"/>
        <v>0</v>
      </c>
    </row>
    <row r="39" spans="1:7" customFormat="1" hidden="1" x14ac:dyDescent="0.25">
      <c r="A39" s="56">
        <v>39</v>
      </c>
      <c r="B39" s="57" t="str">
        <f>IF($E39+$F39&gt;0,'اليومية العامة'!C39,"")</f>
        <v/>
      </c>
      <c r="C39" s="46" t="str">
        <f>IF($E39+$F39&gt;0,'اليومية العامة'!D39,"")</f>
        <v/>
      </c>
      <c r="D39" s="47" t="str">
        <f>IF($E39+$F39&gt;0,'اليومية العامة'!E39,"")</f>
        <v/>
      </c>
      <c r="E39" s="48">
        <f>SUMIFS('اليومية العامة'!$I$6:$I$1199,'اليومية العامة'!$G$6:$G$1199,$D$3,'اليومية العامة'!$A$6:$A$1199,A39)</f>
        <v>0</v>
      </c>
      <c r="F39" s="84">
        <f>SUMIFS('اليومية العامة'!$M$6:$M$1199,'اليومية العامة'!$K$6:$K$1199,$D$3,'اليومية العامة'!$A$6:$A$1199,A39)</f>
        <v>0</v>
      </c>
      <c r="G39" s="48">
        <f t="shared" si="0"/>
        <v>0</v>
      </c>
    </row>
    <row r="40" spans="1:7" customFormat="1" hidden="1" x14ac:dyDescent="0.25">
      <c r="A40" s="56">
        <v>40</v>
      </c>
      <c r="B40" s="57" t="str">
        <f>IF($E40+$F40&gt;0,'اليومية العامة'!C40,"")</f>
        <v/>
      </c>
      <c r="C40" s="46" t="str">
        <f>IF($E40+$F40&gt;0,'اليومية العامة'!D40,"")</f>
        <v/>
      </c>
      <c r="D40" s="47" t="str">
        <f>IF($E40+$F40&gt;0,'اليومية العامة'!E40,"")</f>
        <v/>
      </c>
      <c r="E40" s="48">
        <f>SUMIFS('اليومية العامة'!$I$6:$I$1199,'اليومية العامة'!$G$6:$G$1199,$D$3,'اليومية العامة'!$A$6:$A$1199,A40)</f>
        <v>0</v>
      </c>
      <c r="F40" s="84">
        <f>SUMIFS('اليومية العامة'!$M$6:$M$1199,'اليومية العامة'!$K$6:$K$1199,$D$3,'اليومية العامة'!$A$6:$A$1199,A40)</f>
        <v>0</v>
      </c>
      <c r="G40" s="48">
        <f t="shared" si="0"/>
        <v>0</v>
      </c>
    </row>
    <row r="41" spans="1:7" customFormat="1" hidden="1" x14ac:dyDescent="0.25">
      <c r="A41" s="56">
        <v>41</v>
      </c>
      <c r="B41" s="57" t="str">
        <f>IF($E41+$F41&gt;0,'اليومية العامة'!C41,"")</f>
        <v/>
      </c>
      <c r="C41" s="46" t="str">
        <f>IF($E41+$F41&gt;0,'اليومية العامة'!D41,"")</f>
        <v/>
      </c>
      <c r="D41" s="47" t="str">
        <f>IF($E41+$F41&gt;0,'اليومية العامة'!E41,"")</f>
        <v/>
      </c>
      <c r="E41" s="48">
        <f>SUMIFS('اليومية العامة'!$I$6:$I$1199,'اليومية العامة'!$G$6:$G$1199,$D$3,'اليومية العامة'!$A$6:$A$1199,A41)</f>
        <v>0</v>
      </c>
      <c r="F41" s="84">
        <f>SUMIFS('اليومية العامة'!$M$6:$M$1199,'اليومية العامة'!$K$6:$K$1199,$D$3,'اليومية العامة'!$A$6:$A$1199,A41)</f>
        <v>0</v>
      </c>
      <c r="G41" s="48">
        <f t="shared" si="0"/>
        <v>0</v>
      </c>
    </row>
    <row r="42" spans="1:7" customFormat="1" hidden="1" x14ac:dyDescent="0.25">
      <c r="A42" s="56">
        <v>42</v>
      </c>
      <c r="B42" s="57" t="str">
        <f>IF($E42+$F42&gt;0,'اليومية العامة'!C42,"")</f>
        <v/>
      </c>
      <c r="C42" s="46" t="str">
        <f>IF($E42+$F42&gt;0,'اليومية العامة'!D42,"")</f>
        <v/>
      </c>
      <c r="D42" s="47" t="str">
        <f>IF($E42+$F42&gt;0,'اليومية العامة'!E42,"")</f>
        <v/>
      </c>
      <c r="E42" s="48">
        <f>SUMIFS('اليومية العامة'!$I$6:$I$1199,'اليومية العامة'!$G$6:$G$1199,$D$3,'اليومية العامة'!$A$6:$A$1199,A42)</f>
        <v>0</v>
      </c>
      <c r="F42" s="84">
        <f>SUMIFS('اليومية العامة'!$M$6:$M$1199,'اليومية العامة'!$K$6:$K$1199,$D$3,'اليومية العامة'!$A$6:$A$1199,A42)</f>
        <v>0</v>
      </c>
      <c r="G42" s="48">
        <f t="shared" si="0"/>
        <v>0</v>
      </c>
    </row>
    <row r="43" spans="1:7" customFormat="1" hidden="1" x14ac:dyDescent="0.25">
      <c r="A43" s="56">
        <v>43</v>
      </c>
      <c r="B43" s="57" t="str">
        <f>IF($E43+$F43&gt;0,'اليومية العامة'!C43,"")</f>
        <v/>
      </c>
      <c r="C43" s="46" t="str">
        <f>IF($E43+$F43&gt;0,'اليومية العامة'!D43,"")</f>
        <v/>
      </c>
      <c r="D43" s="47" t="str">
        <f>IF($E43+$F43&gt;0,'اليومية العامة'!E43,"")</f>
        <v/>
      </c>
      <c r="E43" s="48">
        <f>SUMIFS('اليومية العامة'!$I$6:$I$1199,'اليومية العامة'!$G$6:$G$1199,$D$3,'اليومية العامة'!$A$6:$A$1199,A43)</f>
        <v>0</v>
      </c>
      <c r="F43" s="84">
        <f>SUMIFS('اليومية العامة'!$M$6:$M$1199,'اليومية العامة'!$K$6:$K$1199,$D$3,'اليومية العامة'!$A$6:$A$1199,A43)</f>
        <v>0</v>
      </c>
      <c r="G43" s="48">
        <f t="shared" si="0"/>
        <v>0</v>
      </c>
    </row>
    <row r="44" spans="1:7" customFormat="1" x14ac:dyDescent="0.25">
      <c r="A44" s="56">
        <v>44</v>
      </c>
      <c r="B44" s="57" t="str">
        <f>IF($E44+$F44&gt;0,'اليومية العامة'!C44,"")</f>
        <v/>
      </c>
      <c r="C44" s="46" t="str">
        <f>IF($E44+$F44&gt;0,'اليومية العامة'!D44,"")</f>
        <v/>
      </c>
      <c r="D44" s="47" t="str">
        <f>IF($E44+$F44&gt;0,'اليومية العامة'!E44,"")</f>
        <v/>
      </c>
      <c r="E44" s="48">
        <f>SUMIFS('اليومية العامة'!$I$6:$I$1199,'اليومية العامة'!$G$6:$G$1199,$D$3,'اليومية العامة'!$A$6:$A$1199,A44)</f>
        <v>0</v>
      </c>
      <c r="F44" s="84">
        <f>SUMIFS('اليومية العامة'!$M$6:$M$1199,'اليومية العامة'!$K$6:$K$1199,$D$3,'اليومية العامة'!$A$6:$A$1199,A44)</f>
        <v>0</v>
      </c>
      <c r="G44" s="48">
        <f t="shared" si="0"/>
        <v>0</v>
      </c>
    </row>
    <row r="45" spans="1:7" customFormat="1" x14ac:dyDescent="0.25">
      <c r="A45" s="56">
        <v>45</v>
      </c>
      <c r="B45" s="57" t="str">
        <f>IF($E45+$F45&gt;0,'اليومية العامة'!C45,"")</f>
        <v/>
      </c>
      <c r="C45" s="46" t="str">
        <f>IF($E45+$F45&gt;0,'اليومية العامة'!D45,"")</f>
        <v/>
      </c>
      <c r="D45" s="47" t="str">
        <f>IF($E45+$F45&gt;0,'اليومية العامة'!E45,"")</f>
        <v/>
      </c>
      <c r="E45" s="48">
        <f>SUMIFS('اليومية العامة'!$I$6:$I$1199,'اليومية العامة'!$G$6:$G$1199,$D$3,'اليومية العامة'!$A$6:$A$1199,A45)</f>
        <v>0</v>
      </c>
      <c r="F45" s="84">
        <f>SUMIFS('اليومية العامة'!$M$6:$M$1199,'اليومية العامة'!$K$6:$K$1199,$D$3,'اليومية العامة'!$A$6:$A$1199,A45)</f>
        <v>0</v>
      </c>
      <c r="G45" s="48">
        <f t="shared" si="0"/>
        <v>0</v>
      </c>
    </row>
    <row r="46" spans="1:7" customFormat="1" x14ac:dyDescent="0.25">
      <c r="A46" s="56">
        <v>46</v>
      </c>
      <c r="B46" s="57" t="str">
        <f>IF($E46+$F46&gt;0,'اليومية العامة'!C46,"")</f>
        <v/>
      </c>
      <c r="C46" s="46" t="str">
        <f>IF($E46+$F46&gt;0,'اليومية العامة'!D46,"")</f>
        <v/>
      </c>
      <c r="D46" s="47" t="str">
        <f>IF($E46+$F46&gt;0,'اليومية العامة'!E46,"")</f>
        <v/>
      </c>
      <c r="E46" s="48">
        <f>SUMIFS('اليومية العامة'!$I$6:$I$1199,'اليومية العامة'!$G$6:$G$1199,$D$3,'اليومية العامة'!$A$6:$A$1199,A46)</f>
        <v>0</v>
      </c>
      <c r="F46" s="84">
        <f>SUMIFS('اليومية العامة'!$M$6:$M$1199,'اليومية العامة'!$K$6:$K$1199,$D$3,'اليومية العامة'!$A$6:$A$1199,A46)</f>
        <v>0</v>
      </c>
      <c r="G46" s="48">
        <f t="shared" si="0"/>
        <v>0</v>
      </c>
    </row>
    <row r="47" spans="1:7" customFormat="1" x14ac:dyDescent="0.25">
      <c r="A47" s="56">
        <v>47</v>
      </c>
      <c r="B47" s="57" t="str">
        <f>IF($E47+$F47&gt;0,'اليومية العامة'!C47,"")</f>
        <v/>
      </c>
      <c r="C47" s="46" t="str">
        <f>IF($E47+$F47&gt;0,'اليومية العامة'!D47,"")</f>
        <v/>
      </c>
      <c r="D47" s="47" t="str">
        <f>IF($E47+$F47&gt;0,'اليومية العامة'!E47,"")</f>
        <v/>
      </c>
      <c r="E47" s="48">
        <f>SUMIFS('اليومية العامة'!$I$6:$I$1199,'اليومية العامة'!$G$6:$G$1199,$D$3,'اليومية العامة'!$A$6:$A$1199,A47)</f>
        <v>0</v>
      </c>
      <c r="F47" s="84">
        <f>SUMIFS('اليومية العامة'!$M$6:$M$1199,'اليومية العامة'!$K$6:$K$1199,$D$3,'اليومية العامة'!$A$6:$A$1199,A47)</f>
        <v>0</v>
      </c>
      <c r="G47" s="48">
        <f t="shared" si="0"/>
        <v>0</v>
      </c>
    </row>
    <row r="48" spans="1:7" customFormat="1" x14ac:dyDescent="0.25">
      <c r="A48" s="56">
        <v>48</v>
      </c>
      <c r="B48" s="57" t="str">
        <f>IF($E48+$F48&gt;0,'اليومية العامة'!C48,"")</f>
        <v/>
      </c>
      <c r="C48" s="46" t="str">
        <f>IF($E48+$F48&gt;0,'اليومية العامة'!D48,"")</f>
        <v/>
      </c>
      <c r="D48" s="47" t="str">
        <f>IF($E48+$F48&gt;0,'اليومية العامة'!E48,"")</f>
        <v/>
      </c>
      <c r="E48" s="48">
        <f>SUMIFS('اليومية العامة'!$I$6:$I$1199,'اليومية العامة'!$G$6:$G$1199,$D$3,'اليومية العامة'!$A$6:$A$1199,A48)</f>
        <v>0</v>
      </c>
      <c r="F48" s="84">
        <f>SUMIFS('اليومية العامة'!$M$6:$M$1199,'اليومية العامة'!$K$6:$K$1199,$D$3,'اليومية العامة'!$A$6:$A$1199,A48)</f>
        <v>0</v>
      </c>
      <c r="G48" s="48">
        <f t="shared" si="0"/>
        <v>0</v>
      </c>
    </row>
    <row r="49" spans="1:7" customFormat="1" x14ac:dyDescent="0.25">
      <c r="A49" s="56">
        <v>49</v>
      </c>
      <c r="B49" s="57" t="str">
        <f>IF($E49+$F49&gt;0,'اليومية العامة'!C49,"")</f>
        <v/>
      </c>
      <c r="C49" s="46" t="str">
        <f>IF($E49+$F49&gt;0,'اليومية العامة'!D49,"")</f>
        <v/>
      </c>
      <c r="D49" s="47" t="str">
        <f>IF($E49+$F49&gt;0,'اليومية العامة'!E49,"")</f>
        <v/>
      </c>
      <c r="E49" s="48">
        <f>SUMIFS('اليومية العامة'!$I$6:$I$1199,'اليومية العامة'!$G$6:$G$1199,$D$3,'اليومية العامة'!$A$6:$A$1199,A49)</f>
        <v>0</v>
      </c>
      <c r="F49" s="84">
        <f>SUMIFS('اليومية العامة'!$M$6:$M$1199,'اليومية العامة'!$K$6:$K$1199,$D$3,'اليومية العامة'!$A$6:$A$1199,A49)</f>
        <v>0</v>
      </c>
      <c r="G49" s="48">
        <f t="shared" si="0"/>
        <v>0</v>
      </c>
    </row>
    <row r="50" spans="1:7" customFormat="1" x14ac:dyDescent="0.25">
      <c r="A50" s="56">
        <v>50</v>
      </c>
      <c r="B50" s="57" t="str">
        <f>IF($E50+$F50&gt;0,'اليومية العامة'!C50,"")</f>
        <v/>
      </c>
      <c r="C50" s="46" t="str">
        <f>IF($E50+$F50&gt;0,'اليومية العامة'!D50,"")</f>
        <v/>
      </c>
      <c r="D50" s="47" t="str">
        <f>IF($E50+$F50&gt;0,'اليومية العامة'!E50,"")</f>
        <v/>
      </c>
      <c r="E50" s="48">
        <f>SUMIFS('اليومية العامة'!$I$6:$I$1199,'اليومية العامة'!$G$6:$G$1199,$D$3,'اليومية العامة'!$A$6:$A$1199,A50)</f>
        <v>0</v>
      </c>
      <c r="F50" s="84">
        <f>SUMIFS('اليومية العامة'!$M$6:$M$1199,'اليومية العامة'!$K$6:$K$1199,$D$3,'اليومية العامة'!$A$6:$A$1199,A50)</f>
        <v>0</v>
      </c>
      <c r="G50" s="48">
        <f t="shared" si="0"/>
        <v>0</v>
      </c>
    </row>
    <row r="51" spans="1:7" customFormat="1" x14ac:dyDescent="0.25">
      <c r="A51" s="56">
        <v>51</v>
      </c>
      <c r="B51" s="57" t="str">
        <f>IF($E51+$F51&gt;0,'اليومية العامة'!C51,"")</f>
        <v/>
      </c>
      <c r="C51" s="46" t="str">
        <f>IF($E51+$F51&gt;0,'اليومية العامة'!D51,"")</f>
        <v/>
      </c>
      <c r="D51" s="47" t="str">
        <f>IF($E51+$F51&gt;0,'اليومية العامة'!E51,"")</f>
        <v/>
      </c>
      <c r="E51" s="48">
        <f>SUMIFS('اليومية العامة'!$I$6:$I$1199,'اليومية العامة'!$G$6:$G$1199,$D$3,'اليومية العامة'!$A$6:$A$1199,A51)</f>
        <v>0</v>
      </c>
      <c r="F51" s="84">
        <f>SUMIFS('اليومية العامة'!$M$6:$M$1199,'اليومية العامة'!$K$6:$K$1199,$D$3,'اليومية العامة'!$A$6:$A$1199,A51)</f>
        <v>0</v>
      </c>
      <c r="G51" s="48">
        <f t="shared" si="0"/>
        <v>0</v>
      </c>
    </row>
    <row r="52" spans="1:7" customFormat="1" x14ac:dyDescent="0.25">
      <c r="A52" s="56">
        <v>52</v>
      </c>
      <c r="B52" s="57" t="str">
        <f>IF($E52+$F52&gt;0,'اليومية العامة'!C52,"")</f>
        <v/>
      </c>
      <c r="C52" s="46" t="str">
        <f>IF($E52+$F52&gt;0,'اليومية العامة'!D52,"")</f>
        <v/>
      </c>
      <c r="D52" s="47" t="str">
        <f>IF($E52+$F52&gt;0,'اليومية العامة'!E52,"")</f>
        <v/>
      </c>
      <c r="E52" s="48">
        <f>SUMIFS('اليومية العامة'!$I$6:$I$1199,'اليومية العامة'!$G$6:$G$1199,$D$3,'اليومية العامة'!$A$6:$A$1199,A52)</f>
        <v>0</v>
      </c>
      <c r="F52" s="84">
        <f>SUMIFS('اليومية العامة'!$M$6:$M$1199,'اليومية العامة'!$K$6:$K$1199,$D$3,'اليومية العامة'!$A$6:$A$1199,A52)</f>
        <v>0</v>
      </c>
      <c r="G52" s="48">
        <f t="shared" si="0"/>
        <v>0</v>
      </c>
    </row>
    <row r="53" spans="1:7" customFormat="1" x14ac:dyDescent="0.25">
      <c r="A53" s="56">
        <v>53</v>
      </c>
      <c r="B53" s="57" t="str">
        <f>IF($E53+$F53&gt;0,'اليومية العامة'!C53,"")</f>
        <v/>
      </c>
      <c r="C53" s="46" t="str">
        <f>IF($E53+$F53&gt;0,'اليومية العامة'!D53,"")</f>
        <v/>
      </c>
      <c r="D53" s="47" t="str">
        <f>IF($E53+$F53&gt;0,'اليومية العامة'!E53,"")</f>
        <v/>
      </c>
      <c r="E53" s="48">
        <f>SUMIFS('اليومية العامة'!$I$6:$I$1199,'اليومية العامة'!$G$6:$G$1199,$D$3,'اليومية العامة'!$A$6:$A$1199,A53)</f>
        <v>0</v>
      </c>
      <c r="F53" s="84">
        <f>SUMIFS('اليومية العامة'!$M$6:$M$1199,'اليومية العامة'!$K$6:$K$1199,$D$3,'اليومية العامة'!$A$6:$A$1199,A53)</f>
        <v>0</v>
      </c>
      <c r="G53" s="48">
        <f t="shared" si="0"/>
        <v>0</v>
      </c>
    </row>
    <row r="54" spans="1:7" customFormat="1" x14ac:dyDescent="0.25">
      <c r="A54" s="56">
        <v>54</v>
      </c>
      <c r="B54" s="57" t="str">
        <f>IF($E54+$F54&gt;0,'اليومية العامة'!C54,"")</f>
        <v/>
      </c>
      <c r="C54" s="46" t="str">
        <f>IF($E54+$F54&gt;0,'اليومية العامة'!D54,"")</f>
        <v/>
      </c>
      <c r="D54" s="47" t="str">
        <f>IF($E54+$F54&gt;0,'اليومية العامة'!E54,"")</f>
        <v/>
      </c>
      <c r="E54" s="48">
        <f>SUMIFS('اليومية العامة'!$I$6:$I$1199,'اليومية العامة'!$G$6:$G$1199,$D$3,'اليومية العامة'!$A$6:$A$1199,A54)</f>
        <v>0</v>
      </c>
      <c r="F54" s="84">
        <f>SUMIFS('اليومية العامة'!$M$6:$M$1199,'اليومية العامة'!$K$6:$K$1199,$D$3,'اليومية العامة'!$A$6:$A$1199,A54)</f>
        <v>0</v>
      </c>
      <c r="G54" s="48">
        <f t="shared" si="0"/>
        <v>0</v>
      </c>
    </row>
    <row r="55" spans="1:7" hidden="1" x14ac:dyDescent="0.25">
      <c r="A55" s="56">
        <v>55</v>
      </c>
      <c r="B55" s="57" t="str">
        <f>IF($E55+$F55&gt;0,'اليومية العامة'!C55,"")</f>
        <v/>
      </c>
      <c r="C55" s="46" t="str">
        <f>IF($E55+$F55&gt;0,'اليومية العامة'!D55,"")</f>
        <v/>
      </c>
      <c r="D55" s="47" t="str">
        <f>IF($E55+$F55&gt;0,'اليومية العامة'!E55,"")</f>
        <v/>
      </c>
      <c r="E55" s="48">
        <f>SUMIFS('اليومية العامة'!$I$6:$I$1199,'اليومية العامة'!$G$6:$G$1199,$D$3,'اليومية العامة'!$A$6:$A$1199,A55)</f>
        <v>0</v>
      </c>
      <c r="F55" s="84">
        <f>SUMIFS('اليومية العامة'!$M$6:$M$1199,'اليومية العامة'!$K$6:$K$1199,$D$3,'اليومية العامة'!$A$6:$A$1199,A55)</f>
        <v>0</v>
      </c>
      <c r="G55" s="48">
        <f t="shared" si="0"/>
        <v>0</v>
      </c>
    </row>
    <row r="56" spans="1:7" customFormat="1" x14ac:dyDescent="0.25">
      <c r="A56" s="56">
        <v>56</v>
      </c>
      <c r="B56" s="57" t="str">
        <f>IF($E56+$F56&gt;0,'اليومية العامة'!C56,"")</f>
        <v/>
      </c>
      <c r="C56" s="46" t="str">
        <f>IF($E56+$F56&gt;0,'اليومية العامة'!D56,"")</f>
        <v/>
      </c>
      <c r="D56" s="47" t="str">
        <f>IF($E56+$F56&gt;0,'اليومية العامة'!E56,"")</f>
        <v/>
      </c>
      <c r="E56" s="48">
        <f>SUMIFS('اليومية العامة'!$I$6:$I$1199,'اليومية العامة'!$G$6:$G$1199,$D$3,'اليومية العامة'!$A$6:$A$1199,A56)</f>
        <v>0</v>
      </c>
      <c r="F56" s="84">
        <f>SUMIFS('اليومية العامة'!$M$6:$M$1199,'اليومية العامة'!$K$6:$K$1199,$D$3,'اليومية العامة'!$A$6:$A$1199,A56)</f>
        <v>0</v>
      </c>
      <c r="G56" s="48">
        <f t="shared" si="0"/>
        <v>0</v>
      </c>
    </row>
    <row r="57" spans="1:7" customFormat="1" x14ac:dyDescent="0.25">
      <c r="A57" s="56">
        <v>57</v>
      </c>
      <c r="B57" s="57" t="str">
        <f>IF($E57+$F57&gt;0,'اليومية العامة'!C57,"")</f>
        <v/>
      </c>
      <c r="C57" s="46" t="str">
        <f>IF($E57+$F57&gt;0,'اليومية العامة'!D57,"")</f>
        <v/>
      </c>
      <c r="D57" s="47" t="str">
        <f>IF($E57+$F57&gt;0,'اليومية العامة'!E57,"")</f>
        <v/>
      </c>
      <c r="E57" s="48">
        <f>SUMIFS('اليومية العامة'!$I$6:$I$1199,'اليومية العامة'!$G$6:$G$1199,$D$3,'اليومية العامة'!$A$6:$A$1199,A57)</f>
        <v>0</v>
      </c>
      <c r="F57" s="84">
        <f>SUMIFS('اليومية العامة'!$M$6:$M$1199,'اليومية العامة'!$K$6:$K$1199,$D$3,'اليومية العامة'!$A$6:$A$1199,A57)</f>
        <v>0</v>
      </c>
      <c r="G57" s="48">
        <f t="shared" si="0"/>
        <v>0</v>
      </c>
    </row>
    <row r="58" spans="1:7" customFormat="1" x14ac:dyDescent="0.25">
      <c r="A58" s="56">
        <v>58</v>
      </c>
      <c r="B58" s="57" t="str">
        <f>IF($E58+$F58&gt;0,'اليومية العامة'!C58,"")</f>
        <v/>
      </c>
      <c r="C58" s="46" t="str">
        <f>IF($E58+$F58&gt;0,'اليومية العامة'!D58,"")</f>
        <v/>
      </c>
      <c r="D58" s="47" t="str">
        <f>IF($E58+$F58&gt;0,'اليومية العامة'!E58,"")</f>
        <v/>
      </c>
      <c r="E58" s="48">
        <f>SUMIFS('اليومية العامة'!$I$6:$I$1199,'اليومية العامة'!$G$6:$G$1199,$D$3,'اليومية العامة'!$A$6:$A$1199,A58)</f>
        <v>0</v>
      </c>
      <c r="F58" s="84">
        <f>SUMIFS('اليومية العامة'!$M$6:$M$1199,'اليومية العامة'!$K$6:$K$1199,$D$3,'اليومية العامة'!$A$6:$A$1199,A58)</f>
        <v>0</v>
      </c>
      <c r="G58" s="48">
        <f t="shared" si="0"/>
        <v>0</v>
      </c>
    </row>
    <row r="59" spans="1:7" customFormat="1" hidden="1" x14ac:dyDescent="0.25">
      <c r="A59" s="56">
        <v>59</v>
      </c>
      <c r="B59" s="57" t="str">
        <f>IF($E59+$F59&gt;0,'اليومية العامة'!C59,"")</f>
        <v/>
      </c>
      <c r="C59" s="46" t="str">
        <f>IF($E59+$F59&gt;0,'اليومية العامة'!D59,"")</f>
        <v/>
      </c>
      <c r="D59" s="47" t="str">
        <f>IF($E59+$F59&gt;0,'اليومية العامة'!E59,"")</f>
        <v/>
      </c>
      <c r="E59" s="48">
        <f>SUMIFS('اليومية العامة'!$I$6:$I$1199,'اليومية العامة'!$G$6:$G$1199,$D$3,'اليومية العامة'!$A$6:$A$1199,A59)</f>
        <v>0</v>
      </c>
      <c r="F59" s="84">
        <f>SUMIFS('اليومية العامة'!$M$6:$M$1199,'اليومية العامة'!$K$6:$K$1199,$D$3,'اليومية العامة'!$A$6:$A$1199,A59)</f>
        <v>0</v>
      </c>
      <c r="G59" s="48">
        <f t="shared" si="0"/>
        <v>0</v>
      </c>
    </row>
    <row r="60" spans="1:7" customFormat="1" x14ac:dyDescent="0.25">
      <c r="A60" s="56">
        <v>60</v>
      </c>
      <c r="B60" s="57" t="str">
        <f>IF($E60+$F60&gt;0,'اليومية العامة'!C60,"")</f>
        <v/>
      </c>
      <c r="C60" s="46" t="str">
        <f>IF($E60+$F60&gt;0,'اليومية العامة'!D60,"")</f>
        <v/>
      </c>
      <c r="D60" s="47" t="str">
        <f>IF($E60+$F60&gt;0,'اليومية العامة'!E60,"")</f>
        <v/>
      </c>
      <c r="E60" s="48">
        <f>SUMIFS('اليومية العامة'!$I$6:$I$1199,'اليومية العامة'!$G$6:$G$1199,$D$3,'اليومية العامة'!$A$6:$A$1199,A60)</f>
        <v>0</v>
      </c>
      <c r="F60" s="84">
        <f>SUMIFS('اليومية العامة'!$M$6:$M$1199,'اليومية العامة'!$K$6:$K$1199,$D$3,'اليومية العامة'!$A$6:$A$1199,A60)</f>
        <v>0</v>
      </c>
      <c r="G60" s="48">
        <f t="shared" si="0"/>
        <v>0</v>
      </c>
    </row>
    <row r="61" spans="1:7" customFormat="1" x14ac:dyDescent="0.25">
      <c r="A61" s="56">
        <v>61</v>
      </c>
      <c r="B61" s="57" t="str">
        <f>IF($E61+$F61&gt;0,'اليومية العامة'!C61,"")</f>
        <v/>
      </c>
      <c r="C61" s="46" t="str">
        <f>IF($E61+$F61&gt;0,'اليومية العامة'!D61,"")</f>
        <v/>
      </c>
      <c r="D61" s="47" t="str">
        <f>IF($E61+$F61&gt;0,'اليومية العامة'!E61,"")</f>
        <v/>
      </c>
      <c r="E61" s="48">
        <f>SUMIFS('اليومية العامة'!$I$6:$I$1199,'اليومية العامة'!$G$6:$G$1199,$D$3,'اليومية العامة'!$A$6:$A$1199,A61)</f>
        <v>0</v>
      </c>
      <c r="F61" s="84">
        <f>SUMIFS('اليومية العامة'!$M$6:$M$1199,'اليومية العامة'!$K$6:$K$1199,$D$3,'اليومية العامة'!$A$6:$A$1199,A61)</f>
        <v>0</v>
      </c>
      <c r="G61" s="48">
        <f t="shared" si="0"/>
        <v>0</v>
      </c>
    </row>
    <row r="62" spans="1:7" customFormat="1" hidden="1" x14ac:dyDescent="0.25">
      <c r="A62" s="56">
        <v>62</v>
      </c>
      <c r="B62" s="57" t="str">
        <f>IF($E62+$F62&gt;0,'اليومية العامة'!C62,"")</f>
        <v/>
      </c>
      <c r="C62" s="46" t="str">
        <f>IF($E62+$F62&gt;0,'اليومية العامة'!D62,"")</f>
        <v/>
      </c>
      <c r="D62" s="47" t="str">
        <f>IF($E62+$F62&gt;0,'اليومية العامة'!E62,"")</f>
        <v/>
      </c>
      <c r="E62" s="48">
        <f>SUMIFS('اليومية العامة'!$I$6:$I$1199,'اليومية العامة'!$G$6:$G$1199,$D$3,'اليومية العامة'!$A$6:$A$1199,A62)</f>
        <v>0</v>
      </c>
      <c r="F62" s="84">
        <f>SUMIFS('اليومية العامة'!$M$6:$M$1199,'اليومية العامة'!$K$6:$K$1199,$D$3,'اليومية العامة'!$A$6:$A$1199,A62)</f>
        <v>0</v>
      </c>
      <c r="G62" s="48">
        <f t="shared" si="0"/>
        <v>0</v>
      </c>
    </row>
    <row r="63" spans="1:7" customFormat="1" hidden="1" x14ac:dyDescent="0.25">
      <c r="A63" s="56">
        <v>63</v>
      </c>
      <c r="B63" s="57" t="str">
        <f>IF($E63+$F63&gt;0,'اليومية العامة'!C63,"")</f>
        <v/>
      </c>
      <c r="C63" s="46" t="str">
        <f>IF($E63+$F63&gt;0,'اليومية العامة'!D63,"")</f>
        <v/>
      </c>
      <c r="D63" s="47" t="str">
        <f>IF($E63+$F63&gt;0,'اليومية العامة'!E63,"")</f>
        <v/>
      </c>
      <c r="E63" s="48">
        <f>SUMIFS('اليومية العامة'!$I$6:$I$1199,'اليومية العامة'!$G$6:$G$1199,$D$3,'اليومية العامة'!$A$6:$A$1199,A63)</f>
        <v>0</v>
      </c>
      <c r="F63" s="84">
        <f>SUMIFS('اليومية العامة'!$M$6:$M$1199,'اليومية العامة'!$K$6:$K$1199,$D$3,'اليومية العامة'!$A$6:$A$1199,A63)</f>
        <v>0</v>
      </c>
      <c r="G63" s="48">
        <f t="shared" si="0"/>
        <v>0</v>
      </c>
    </row>
    <row r="64" spans="1:7" customFormat="1" hidden="1" x14ac:dyDescent="0.25">
      <c r="A64" s="56">
        <v>64</v>
      </c>
      <c r="B64" s="57" t="str">
        <f>IF($E64+$F64&gt;0,'اليومية العامة'!C64,"")</f>
        <v/>
      </c>
      <c r="C64" s="46" t="str">
        <f>IF($E64+$F64&gt;0,'اليومية العامة'!D64,"")</f>
        <v/>
      </c>
      <c r="D64" s="47" t="str">
        <f>IF($E64+$F64&gt;0,'اليومية العامة'!E64,"")</f>
        <v/>
      </c>
      <c r="E64" s="48">
        <f>SUMIFS('اليومية العامة'!$I$6:$I$1199,'اليومية العامة'!$G$6:$G$1199,$D$3,'اليومية العامة'!$A$6:$A$1199,A64)</f>
        <v>0</v>
      </c>
      <c r="F64" s="84">
        <f>SUMIFS('اليومية العامة'!$M$6:$M$1199,'اليومية العامة'!$K$6:$K$1199,$D$3,'اليومية العامة'!$A$6:$A$1199,A64)</f>
        <v>0</v>
      </c>
      <c r="G64" s="48">
        <f t="shared" si="0"/>
        <v>0</v>
      </c>
    </row>
    <row r="65" spans="1:7" customFormat="1" hidden="1" x14ac:dyDescent="0.25">
      <c r="A65" s="56">
        <v>65</v>
      </c>
      <c r="B65" s="57" t="str">
        <f>IF($E65+$F65&gt;0,'اليومية العامة'!C65,"")</f>
        <v/>
      </c>
      <c r="C65" s="46" t="str">
        <f>IF($E65+$F65&gt;0,'اليومية العامة'!D65,"")</f>
        <v/>
      </c>
      <c r="D65" s="47" t="str">
        <f>IF($E65+$F65&gt;0,'اليومية العامة'!E65,"")</f>
        <v/>
      </c>
      <c r="E65" s="48">
        <f>SUMIFS('اليومية العامة'!$I$6:$I$1199,'اليومية العامة'!$G$6:$G$1199,$D$3,'اليومية العامة'!$A$6:$A$1199,A65)</f>
        <v>0</v>
      </c>
      <c r="F65" s="84">
        <f>SUMIFS('اليومية العامة'!$M$6:$M$1199,'اليومية العامة'!$K$6:$K$1199,$D$3,'اليومية العامة'!$A$6:$A$1199,A65)</f>
        <v>0</v>
      </c>
      <c r="G65" s="48">
        <f t="shared" si="0"/>
        <v>0</v>
      </c>
    </row>
    <row r="66" spans="1:7" customFormat="1" hidden="1" x14ac:dyDescent="0.25">
      <c r="A66" s="56">
        <v>66</v>
      </c>
      <c r="B66" s="57" t="str">
        <f>IF($E66+$F66&gt;0,'اليومية العامة'!C66,"")</f>
        <v/>
      </c>
      <c r="C66" s="46" t="str">
        <f>IF($E66+$F66&gt;0,'اليومية العامة'!D66,"")</f>
        <v/>
      </c>
      <c r="D66" s="47" t="str">
        <f>IF($E66+$F66&gt;0,'اليومية العامة'!E66,"")</f>
        <v/>
      </c>
      <c r="E66" s="48">
        <f>SUMIFS('اليومية العامة'!$I$6:$I$1199,'اليومية العامة'!$G$6:$G$1199,$D$3,'اليومية العامة'!$A$6:$A$1199,A66)</f>
        <v>0</v>
      </c>
      <c r="F66" s="84">
        <f>SUMIFS('اليومية العامة'!$M$6:$M$1199,'اليومية العامة'!$K$6:$K$1199,$D$3,'اليومية العامة'!$A$6:$A$1199,A66)</f>
        <v>0</v>
      </c>
      <c r="G66" s="48">
        <f t="shared" si="0"/>
        <v>0</v>
      </c>
    </row>
    <row r="67" spans="1:7" customFormat="1" hidden="1" x14ac:dyDescent="0.25">
      <c r="A67" s="56">
        <v>67</v>
      </c>
      <c r="B67" s="57" t="str">
        <f>IF($E67+$F67&gt;0,'اليومية العامة'!C67,"")</f>
        <v/>
      </c>
      <c r="C67" s="46" t="str">
        <f>IF($E67+$F67&gt;0,'اليومية العامة'!D67,"")</f>
        <v/>
      </c>
      <c r="D67" s="47" t="str">
        <f>IF($E67+$F67&gt;0,'اليومية العامة'!E67,"")</f>
        <v/>
      </c>
      <c r="E67" s="48">
        <f>SUMIFS('اليومية العامة'!$I$6:$I$1199,'اليومية العامة'!$G$6:$G$1199,$D$3,'اليومية العامة'!$A$6:$A$1199,A67)</f>
        <v>0</v>
      </c>
      <c r="F67" s="84">
        <f>SUMIFS('اليومية العامة'!$M$6:$M$1199,'اليومية العامة'!$K$6:$K$1199,$D$3,'اليومية العامة'!$A$6:$A$1199,A67)</f>
        <v>0</v>
      </c>
      <c r="G67" s="48">
        <f t="shared" si="0"/>
        <v>0</v>
      </c>
    </row>
    <row r="68" spans="1:7" customFormat="1" hidden="1" x14ac:dyDescent="0.25">
      <c r="A68" s="56">
        <v>68</v>
      </c>
      <c r="B68" s="57" t="str">
        <f>IF($E68+$F68&gt;0,'اليومية العامة'!C68,"")</f>
        <v/>
      </c>
      <c r="C68" s="46" t="str">
        <f>IF($E68+$F68&gt;0,'اليومية العامة'!D68,"")</f>
        <v/>
      </c>
      <c r="D68" s="47" t="str">
        <f>IF($E68+$F68&gt;0,'اليومية العامة'!E68,"")</f>
        <v/>
      </c>
      <c r="E68" s="48">
        <f>SUMIFS('اليومية العامة'!$I$6:$I$1199,'اليومية العامة'!$G$6:$G$1199,$D$3,'اليومية العامة'!$A$6:$A$1199,A68)</f>
        <v>0</v>
      </c>
      <c r="F68" s="84">
        <f>SUMIFS('اليومية العامة'!$M$6:$M$1199,'اليومية العامة'!$K$6:$K$1199,$D$3,'اليومية العامة'!$A$6:$A$1199,A68)</f>
        <v>0</v>
      </c>
      <c r="G68" s="48">
        <f t="shared" si="0"/>
        <v>0</v>
      </c>
    </row>
    <row r="69" spans="1:7" customFormat="1" hidden="1" x14ac:dyDescent="0.25">
      <c r="A69" s="56">
        <v>69</v>
      </c>
      <c r="B69" s="57" t="str">
        <f>IF($E69+$F69&gt;0,'اليومية العامة'!C69,"")</f>
        <v/>
      </c>
      <c r="C69" s="46" t="str">
        <f>IF($E69+$F69&gt;0,'اليومية العامة'!D69,"")</f>
        <v/>
      </c>
      <c r="D69" s="47" t="str">
        <f>IF($E69+$F69&gt;0,'اليومية العامة'!E69,"")</f>
        <v/>
      </c>
      <c r="E69" s="48">
        <f>SUMIFS('اليومية العامة'!$I$6:$I$1199,'اليومية العامة'!$G$6:$G$1199,$D$3,'اليومية العامة'!$A$6:$A$1199,A69)</f>
        <v>0</v>
      </c>
      <c r="F69" s="84">
        <f>SUMIFS('اليومية العامة'!$M$6:$M$1199,'اليومية العامة'!$K$6:$K$1199,$D$3,'اليومية العامة'!$A$6:$A$1199,A69)</f>
        <v>0</v>
      </c>
      <c r="G69" s="48">
        <f t="shared" si="0"/>
        <v>0</v>
      </c>
    </row>
    <row r="70" spans="1:7" customFormat="1" hidden="1" x14ac:dyDescent="0.25">
      <c r="A70" s="56">
        <v>70</v>
      </c>
      <c r="B70" s="57" t="str">
        <f>IF($E70+$F70&gt;0,'اليومية العامة'!C70,"")</f>
        <v/>
      </c>
      <c r="C70" s="46" t="str">
        <f>IF($E70+$F70&gt;0,'اليومية العامة'!D70,"")</f>
        <v/>
      </c>
      <c r="D70" s="47" t="str">
        <f>IF($E70+$F70&gt;0,'اليومية العامة'!E70,"")</f>
        <v/>
      </c>
      <c r="E70" s="48">
        <f>SUMIFS('اليومية العامة'!$I$6:$I$1199,'اليومية العامة'!$G$6:$G$1199,$D$3,'اليومية العامة'!$A$6:$A$1199,A70)</f>
        <v>0</v>
      </c>
      <c r="F70" s="84">
        <f>SUMIFS('اليومية العامة'!$M$6:$M$1199,'اليومية العامة'!$K$6:$K$1199,$D$3,'اليومية العامة'!$A$6:$A$1199,A70)</f>
        <v>0</v>
      </c>
      <c r="G70" s="48">
        <f t="shared" si="0"/>
        <v>0</v>
      </c>
    </row>
    <row r="71" spans="1:7" customFormat="1" hidden="1" x14ac:dyDescent="0.25">
      <c r="A71" s="56">
        <v>71</v>
      </c>
      <c r="B71" s="57" t="str">
        <f>IF($E71+$F71&gt;0,'اليومية العامة'!C71,"")</f>
        <v/>
      </c>
      <c r="C71" s="46" t="str">
        <f>IF($E71+$F71&gt;0,'اليومية العامة'!D71,"")</f>
        <v/>
      </c>
      <c r="D71" s="47" t="str">
        <f>IF($E71+$F71&gt;0,'اليومية العامة'!E71,"")</f>
        <v/>
      </c>
      <c r="E71" s="48">
        <f>SUMIFS('اليومية العامة'!$I$6:$I$1199,'اليومية العامة'!$G$6:$G$1199,$D$3,'اليومية العامة'!$A$6:$A$1199,A71)</f>
        <v>0</v>
      </c>
      <c r="F71" s="84">
        <f>SUMIFS('اليومية العامة'!$M$6:$M$1199,'اليومية العامة'!$K$6:$K$1199,$D$3,'اليومية العامة'!$A$6:$A$1199,A71)</f>
        <v>0</v>
      </c>
      <c r="G71" s="48">
        <f t="shared" ref="G71:G134" si="1">G70+E71-F71</f>
        <v>0</v>
      </c>
    </row>
    <row r="72" spans="1:7" customFormat="1" hidden="1" x14ac:dyDescent="0.25">
      <c r="A72" s="56">
        <v>72</v>
      </c>
      <c r="B72" s="57" t="str">
        <f>IF($E72+$F72&gt;0,'اليومية العامة'!C72,"")</f>
        <v/>
      </c>
      <c r="C72" s="46" t="str">
        <f>IF($E72+$F72&gt;0,'اليومية العامة'!D72,"")</f>
        <v/>
      </c>
      <c r="D72" s="47" t="str">
        <f>IF($E72+$F72&gt;0,'اليومية العامة'!E72,"")</f>
        <v/>
      </c>
      <c r="E72" s="48">
        <f>SUMIFS('اليومية العامة'!$I$6:$I$1199,'اليومية العامة'!$G$6:$G$1199,$D$3,'اليومية العامة'!$A$6:$A$1199,A72)</f>
        <v>0</v>
      </c>
      <c r="F72" s="84">
        <f>SUMIFS('اليومية العامة'!$M$6:$M$1199,'اليومية العامة'!$K$6:$K$1199,$D$3,'اليومية العامة'!$A$6:$A$1199,A72)</f>
        <v>0</v>
      </c>
      <c r="G72" s="48">
        <f t="shared" si="1"/>
        <v>0</v>
      </c>
    </row>
    <row r="73" spans="1:7" customFormat="1" hidden="1" x14ac:dyDescent="0.25">
      <c r="A73" s="56">
        <v>73</v>
      </c>
      <c r="B73" s="57" t="str">
        <f>IF($E73+$F73&gt;0,'اليومية العامة'!C73,"")</f>
        <v/>
      </c>
      <c r="C73" s="46" t="str">
        <f>IF($E73+$F73&gt;0,'اليومية العامة'!D73,"")</f>
        <v/>
      </c>
      <c r="D73" s="47" t="str">
        <f>IF($E73+$F73&gt;0,'اليومية العامة'!E73,"")</f>
        <v/>
      </c>
      <c r="E73" s="48">
        <f>SUMIFS('اليومية العامة'!$I$6:$I$1199,'اليومية العامة'!$G$6:$G$1199,$D$3,'اليومية العامة'!$A$6:$A$1199,A73)</f>
        <v>0</v>
      </c>
      <c r="F73" s="84">
        <f>SUMIFS('اليومية العامة'!$M$6:$M$1199,'اليومية العامة'!$K$6:$K$1199,$D$3,'اليومية العامة'!$A$6:$A$1199,A73)</f>
        <v>0</v>
      </c>
      <c r="G73" s="48">
        <f t="shared" si="1"/>
        <v>0</v>
      </c>
    </row>
    <row r="74" spans="1:7" customFormat="1" hidden="1" x14ac:dyDescent="0.25">
      <c r="A74" s="56">
        <v>74</v>
      </c>
      <c r="B74" s="57" t="str">
        <f>IF($E74+$F74&gt;0,'اليومية العامة'!C74,"")</f>
        <v/>
      </c>
      <c r="C74" s="46" t="str">
        <f>IF($E74+$F74&gt;0,'اليومية العامة'!D74,"")</f>
        <v/>
      </c>
      <c r="D74" s="47" t="str">
        <f>IF($E74+$F74&gt;0,'اليومية العامة'!E74,"")</f>
        <v/>
      </c>
      <c r="E74" s="48">
        <f>SUMIFS('اليومية العامة'!$I$6:$I$1199,'اليومية العامة'!$G$6:$G$1199,$D$3,'اليومية العامة'!$A$6:$A$1199,A74)</f>
        <v>0</v>
      </c>
      <c r="F74" s="84">
        <f>SUMIFS('اليومية العامة'!$M$6:$M$1199,'اليومية العامة'!$K$6:$K$1199,$D$3,'اليومية العامة'!$A$6:$A$1199,A74)</f>
        <v>0</v>
      </c>
      <c r="G74" s="48">
        <f t="shared" si="1"/>
        <v>0</v>
      </c>
    </row>
    <row r="75" spans="1:7" customFormat="1" hidden="1" x14ac:dyDescent="0.25">
      <c r="A75" s="56">
        <v>75</v>
      </c>
      <c r="B75" s="57" t="str">
        <f>IF($E75+$F75&gt;0,'اليومية العامة'!C75,"")</f>
        <v/>
      </c>
      <c r="C75" s="46" t="str">
        <f>IF($E75+$F75&gt;0,'اليومية العامة'!D75,"")</f>
        <v/>
      </c>
      <c r="D75" s="47" t="str">
        <f>IF($E75+$F75&gt;0,'اليومية العامة'!E75,"")</f>
        <v/>
      </c>
      <c r="E75" s="48">
        <f>SUMIFS('اليومية العامة'!$I$6:$I$1199,'اليومية العامة'!$G$6:$G$1199,$D$3,'اليومية العامة'!$A$6:$A$1199,A75)</f>
        <v>0</v>
      </c>
      <c r="F75" s="84">
        <f>SUMIFS('اليومية العامة'!$M$6:$M$1199,'اليومية العامة'!$K$6:$K$1199,$D$3,'اليومية العامة'!$A$6:$A$1199,A75)</f>
        <v>0</v>
      </c>
      <c r="G75" s="48">
        <f t="shared" si="1"/>
        <v>0</v>
      </c>
    </row>
    <row r="76" spans="1:7" customFormat="1" hidden="1" x14ac:dyDescent="0.25">
      <c r="A76" s="56">
        <v>76</v>
      </c>
      <c r="B76" s="57" t="str">
        <f>IF($E76+$F76&gt;0,'اليومية العامة'!C76,"")</f>
        <v/>
      </c>
      <c r="C76" s="46" t="str">
        <f>IF($E76+$F76&gt;0,'اليومية العامة'!D76,"")</f>
        <v/>
      </c>
      <c r="D76" s="47" t="str">
        <f>IF($E76+$F76&gt;0,'اليومية العامة'!E76,"")</f>
        <v/>
      </c>
      <c r="E76" s="48">
        <f>SUMIFS('اليومية العامة'!$I$6:$I$1199,'اليومية العامة'!$G$6:$G$1199,$D$3,'اليومية العامة'!$A$6:$A$1199,A76)</f>
        <v>0</v>
      </c>
      <c r="F76" s="84">
        <f>SUMIFS('اليومية العامة'!$M$6:$M$1199,'اليومية العامة'!$K$6:$K$1199,$D$3,'اليومية العامة'!$A$6:$A$1199,A76)</f>
        <v>0</v>
      </c>
      <c r="G76" s="48">
        <f t="shared" si="1"/>
        <v>0</v>
      </c>
    </row>
    <row r="77" spans="1:7" customFormat="1" hidden="1" x14ac:dyDescent="0.25">
      <c r="A77" s="56">
        <v>77</v>
      </c>
      <c r="B77" s="57" t="str">
        <f>IF($E77+$F77&gt;0,'اليومية العامة'!C77,"")</f>
        <v/>
      </c>
      <c r="C77" s="46" t="str">
        <f>IF($E77+$F77&gt;0,'اليومية العامة'!D77,"")</f>
        <v/>
      </c>
      <c r="D77" s="47" t="str">
        <f>IF($E77+$F77&gt;0,'اليومية العامة'!E77,"")</f>
        <v/>
      </c>
      <c r="E77" s="48">
        <f>SUMIFS('اليومية العامة'!$I$6:$I$1199,'اليومية العامة'!$G$6:$G$1199,$D$3,'اليومية العامة'!$A$6:$A$1199,A77)</f>
        <v>0</v>
      </c>
      <c r="F77" s="84">
        <f>SUMIFS('اليومية العامة'!$M$6:$M$1199,'اليومية العامة'!$K$6:$K$1199,$D$3,'اليومية العامة'!$A$6:$A$1199,A77)</f>
        <v>0</v>
      </c>
      <c r="G77" s="48">
        <f t="shared" si="1"/>
        <v>0</v>
      </c>
    </row>
    <row r="78" spans="1:7" customFormat="1" hidden="1" x14ac:dyDescent="0.25">
      <c r="A78" s="56">
        <v>78</v>
      </c>
      <c r="B78" s="57" t="str">
        <f>IF($E78+$F78&gt;0,'اليومية العامة'!C78,"")</f>
        <v/>
      </c>
      <c r="C78" s="46" t="str">
        <f>IF($E78+$F78&gt;0,'اليومية العامة'!D78,"")</f>
        <v/>
      </c>
      <c r="D78" s="47" t="str">
        <f>IF($E78+$F78&gt;0,'اليومية العامة'!E78,"")</f>
        <v/>
      </c>
      <c r="E78" s="48">
        <f>SUMIFS('اليومية العامة'!$I$6:$I$1199,'اليومية العامة'!$G$6:$G$1199,$D$3,'اليومية العامة'!$A$6:$A$1199,A78)</f>
        <v>0</v>
      </c>
      <c r="F78" s="84">
        <f>SUMIFS('اليومية العامة'!$M$6:$M$1199,'اليومية العامة'!$K$6:$K$1199,$D$3,'اليومية العامة'!$A$6:$A$1199,A78)</f>
        <v>0</v>
      </c>
      <c r="G78" s="48">
        <f t="shared" si="1"/>
        <v>0</v>
      </c>
    </row>
    <row r="79" spans="1:7" customFormat="1" hidden="1" x14ac:dyDescent="0.25">
      <c r="A79" s="56">
        <v>79</v>
      </c>
      <c r="B79" s="57" t="str">
        <f>IF($E79+$F79&gt;0,'اليومية العامة'!C79,"")</f>
        <v/>
      </c>
      <c r="C79" s="46" t="str">
        <f>IF($E79+$F79&gt;0,'اليومية العامة'!D79,"")</f>
        <v/>
      </c>
      <c r="D79" s="47" t="str">
        <f>IF($E79+$F79&gt;0,'اليومية العامة'!E79,"")</f>
        <v/>
      </c>
      <c r="E79" s="48">
        <f>SUMIFS('اليومية العامة'!$I$6:$I$1199,'اليومية العامة'!$G$6:$G$1199,$D$3,'اليومية العامة'!$A$6:$A$1199,A79)</f>
        <v>0</v>
      </c>
      <c r="F79" s="84">
        <f>SUMIFS('اليومية العامة'!$M$6:$M$1199,'اليومية العامة'!$K$6:$K$1199,$D$3,'اليومية العامة'!$A$6:$A$1199,A79)</f>
        <v>0</v>
      </c>
      <c r="G79" s="48">
        <f t="shared" si="1"/>
        <v>0</v>
      </c>
    </row>
    <row r="80" spans="1:7" customFormat="1" hidden="1" x14ac:dyDescent="0.25">
      <c r="A80" s="56">
        <v>80</v>
      </c>
      <c r="B80" s="57" t="str">
        <f>IF($E80+$F80&gt;0,'اليومية العامة'!C80,"")</f>
        <v/>
      </c>
      <c r="C80" s="46" t="str">
        <f>IF($E80+$F80&gt;0,'اليومية العامة'!D80,"")</f>
        <v/>
      </c>
      <c r="D80" s="47" t="str">
        <f>IF($E80+$F80&gt;0,'اليومية العامة'!E80,"")</f>
        <v/>
      </c>
      <c r="E80" s="48">
        <f>SUMIFS('اليومية العامة'!$I$6:$I$1199,'اليومية العامة'!$G$6:$G$1199,$D$3,'اليومية العامة'!$A$6:$A$1199,A80)</f>
        <v>0</v>
      </c>
      <c r="F80" s="84">
        <f>SUMIFS('اليومية العامة'!$M$6:$M$1199,'اليومية العامة'!$K$6:$K$1199,$D$3,'اليومية العامة'!$A$6:$A$1199,A80)</f>
        <v>0</v>
      </c>
      <c r="G80" s="48">
        <f t="shared" si="1"/>
        <v>0</v>
      </c>
    </row>
    <row r="81" spans="1:7" customFormat="1" hidden="1" x14ac:dyDescent="0.25">
      <c r="A81" s="56">
        <v>81</v>
      </c>
      <c r="B81" s="57" t="str">
        <f>IF($E81+$F81&gt;0,'اليومية العامة'!C81,"")</f>
        <v/>
      </c>
      <c r="C81" s="46" t="str">
        <f>IF($E81+$F81&gt;0,'اليومية العامة'!D81,"")</f>
        <v/>
      </c>
      <c r="D81" s="47" t="str">
        <f>IF($E81+$F81&gt;0,'اليومية العامة'!E81,"")</f>
        <v/>
      </c>
      <c r="E81" s="48">
        <f>SUMIFS('اليومية العامة'!$I$6:$I$1199,'اليومية العامة'!$G$6:$G$1199,$D$3,'اليومية العامة'!$A$6:$A$1199,A81)</f>
        <v>0</v>
      </c>
      <c r="F81" s="84">
        <f>SUMIFS('اليومية العامة'!$M$6:$M$1199,'اليومية العامة'!$K$6:$K$1199,$D$3,'اليومية العامة'!$A$6:$A$1199,A81)</f>
        <v>0</v>
      </c>
      <c r="G81" s="48">
        <f t="shared" si="1"/>
        <v>0</v>
      </c>
    </row>
    <row r="82" spans="1:7" customFormat="1" hidden="1" x14ac:dyDescent="0.25">
      <c r="A82" s="56">
        <v>82</v>
      </c>
      <c r="B82" s="57" t="str">
        <f>IF($E82+$F82&gt;0,'اليومية العامة'!C82,"")</f>
        <v/>
      </c>
      <c r="C82" s="46" t="str">
        <f>IF($E82+$F82&gt;0,'اليومية العامة'!D82,"")</f>
        <v/>
      </c>
      <c r="D82" s="47" t="str">
        <f>IF($E82+$F82&gt;0,'اليومية العامة'!E82,"")</f>
        <v/>
      </c>
      <c r="E82" s="48">
        <f>SUMIFS('اليومية العامة'!$I$6:$I$1199,'اليومية العامة'!$G$6:$G$1199,$D$3,'اليومية العامة'!$A$6:$A$1199,A82)</f>
        <v>0</v>
      </c>
      <c r="F82" s="84">
        <f>SUMIFS('اليومية العامة'!$M$6:$M$1199,'اليومية العامة'!$K$6:$K$1199,$D$3,'اليومية العامة'!$A$6:$A$1199,A82)</f>
        <v>0</v>
      </c>
      <c r="G82" s="48">
        <f t="shared" si="1"/>
        <v>0</v>
      </c>
    </row>
    <row r="83" spans="1:7" customFormat="1" hidden="1" x14ac:dyDescent="0.25">
      <c r="A83" s="56">
        <v>83</v>
      </c>
      <c r="B83" s="57" t="str">
        <f>IF($E83+$F83&gt;0,'اليومية العامة'!C83,"")</f>
        <v/>
      </c>
      <c r="C83" s="46" t="str">
        <f>IF($E83+$F83&gt;0,'اليومية العامة'!D83,"")</f>
        <v/>
      </c>
      <c r="D83" s="47" t="str">
        <f>IF($E83+$F83&gt;0,'اليومية العامة'!E83,"")</f>
        <v/>
      </c>
      <c r="E83" s="48">
        <f>SUMIFS('اليومية العامة'!$I$6:$I$1199,'اليومية العامة'!$G$6:$G$1199,$D$3,'اليومية العامة'!$A$6:$A$1199,A83)</f>
        <v>0</v>
      </c>
      <c r="F83" s="84">
        <f>SUMIFS('اليومية العامة'!$M$6:$M$1199,'اليومية العامة'!$K$6:$K$1199,$D$3,'اليومية العامة'!$A$6:$A$1199,A83)</f>
        <v>0</v>
      </c>
      <c r="G83" s="48">
        <f t="shared" si="1"/>
        <v>0</v>
      </c>
    </row>
    <row r="84" spans="1:7" customFormat="1" hidden="1" x14ac:dyDescent="0.25">
      <c r="A84" s="56">
        <v>84</v>
      </c>
      <c r="B84" s="57" t="str">
        <f>IF($E84+$F84&gt;0,'اليومية العامة'!C84,"")</f>
        <v/>
      </c>
      <c r="C84" s="46" t="str">
        <f>IF($E84+$F84&gt;0,'اليومية العامة'!D84,"")</f>
        <v/>
      </c>
      <c r="D84" s="47" t="str">
        <f>IF($E84+$F84&gt;0,'اليومية العامة'!E84,"")</f>
        <v/>
      </c>
      <c r="E84" s="48">
        <f>SUMIFS('اليومية العامة'!$I$6:$I$1199,'اليومية العامة'!$G$6:$G$1199,$D$3,'اليومية العامة'!$A$6:$A$1199,A84)</f>
        <v>0</v>
      </c>
      <c r="F84" s="84">
        <f>SUMIFS('اليومية العامة'!$M$6:$M$1199,'اليومية العامة'!$K$6:$K$1199,$D$3,'اليومية العامة'!$A$6:$A$1199,A84)</f>
        <v>0</v>
      </c>
      <c r="G84" s="48">
        <f t="shared" si="1"/>
        <v>0</v>
      </c>
    </row>
    <row r="85" spans="1:7" customFormat="1" hidden="1" x14ac:dyDescent="0.25">
      <c r="A85" s="56">
        <v>85</v>
      </c>
      <c r="B85" s="57" t="str">
        <f>IF($E85+$F85&gt;0,'اليومية العامة'!C85,"")</f>
        <v/>
      </c>
      <c r="C85" s="46" t="str">
        <f>IF($E85+$F85&gt;0,'اليومية العامة'!D85,"")</f>
        <v/>
      </c>
      <c r="D85" s="47" t="str">
        <f>IF($E85+$F85&gt;0,'اليومية العامة'!E85,"")</f>
        <v/>
      </c>
      <c r="E85" s="48">
        <f>SUMIFS('اليومية العامة'!$I$6:$I$1199,'اليومية العامة'!$G$6:$G$1199,$D$3,'اليومية العامة'!$A$6:$A$1199,A85)</f>
        <v>0</v>
      </c>
      <c r="F85" s="84">
        <f>SUMIFS('اليومية العامة'!$M$6:$M$1199,'اليومية العامة'!$K$6:$K$1199,$D$3,'اليومية العامة'!$A$6:$A$1199,A85)</f>
        <v>0</v>
      </c>
      <c r="G85" s="48">
        <f t="shared" si="1"/>
        <v>0</v>
      </c>
    </row>
    <row r="86" spans="1:7" customFormat="1" hidden="1" x14ac:dyDescent="0.25">
      <c r="A86" s="56">
        <v>86</v>
      </c>
      <c r="B86" s="57" t="str">
        <f>IF($E86+$F86&gt;0,'اليومية العامة'!C86,"")</f>
        <v/>
      </c>
      <c r="C86" s="46" t="str">
        <f>IF($E86+$F86&gt;0,'اليومية العامة'!D86,"")</f>
        <v/>
      </c>
      <c r="D86" s="47" t="str">
        <f>IF($E86+$F86&gt;0,'اليومية العامة'!E86,"")</f>
        <v/>
      </c>
      <c r="E86" s="48">
        <f>SUMIFS('اليومية العامة'!$I$6:$I$1199,'اليومية العامة'!$G$6:$G$1199,$D$3,'اليومية العامة'!$A$6:$A$1199,A86)</f>
        <v>0</v>
      </c>
      <c r="F86" s="84">
        <f>SUMIFS('اليومية العامة'!$M$6:$M$1199,'اليومية العامة'!$K$6:$K$1199,$D$3,'اليومية العامة'!$A$6:$A$1199,A86)</f>
        <v>0</v>
      </c>
      <c r="G86" s="48">
        <f t="shared" si="1"/>
        <v>0</v>
      </c>
    </row>
    <row r="87" spans="1:7" customFormat="1" hidden="1" x14ac:dyDescent="0.25">
      <c r="A87" s="56">
        <v>87</v>
      </c>
      <c r="B87" s="57" t="str">
        <f>IF($E87+$F87&gt;0,'اليومية العامة'!C87,"")</f>
        <v/>
      </c>
      <c r="C87" s="46" t="str">
        <f>IF($E87+$F87&gt;0,'اليومية العامة'!D87,"")</f>
        <v/>
      </c>
      <c r="D87" s="47" t="str">
        <f>IF($E87+$F87&gt;0,'اليومية العامة'!E87,"")</f>
        <v/>
      </c>
      <c r="E87" s="48">
        <f>SUMIFS('اليومية العامة'!$I$6:$I$1199,'اليومية العامة'!$G$6:$G$1199,$D$3,'اليومية العامة'!$A$6:$A$1199,A87)</f>
        <v>0</v>
      </c>
      <c r="F87" s="84">
        <f>SUMIFS('اليومية العامة'!$M$6:$M$1199,'اليومية العامة'!$K$6:$K$1199,$D$3,'اليومية العامة'!$A$6:$A$1199,A87)</f>
        <v>0</v>
      </c>
      <c r="G87" s="48">
        <f t="shared" si="1"/>
        <v>0</v>
      </c>
    </row>
    <row r="88" spans="1:7" customFormat="1" hidden="1" x14ac:dyDescent="0.25">
      <c r="A88" s="56">
        <v>88</v>
      </c>
      <c r="B88" s="57" t="str">
        <f>IF($E88+$F88&gt;0,'اليومية العامة'!C88,"")</f>
        <v/>
      </c>
      <c r="C88" s="46" t="str">
        <f>IF($E88+$F88&gt;0,'اليومية العامة'!D88,"")</f>
        <v/>
      </c>
      <c r="D88" s="47" t="str">
        <f>IF($E88+$F88&gt;0,'اليومية العامة'!E88,"")</f>
        <v/>
      </c>
      <c r="E88" s="48">
        <f>SUMIFS('اليومية العامة'!$I$6:$I$1199,'اليومية العامة'!$G$6:$G$1199,$D$3,'اليومية العامة'!$A$6:$A$1199,A88)</f>
        <v>0</v>
      </c>
      <c r="F88" s="84">
        <f>SUMIFS('اليومية العامة'!$M$6:$M$1199,'اليومية العامة'!$K$6:$K$1199,$D$3,'اليومية العامة'!$A$6:$A$1199,A88)</f>
        <v>0</v>
      </c>
      <c r="G88" s="48">
        <f t="shared" si="1"/>
        <v>0</v>
      </c>
    </row>
    <row r="89" spans="1:7" customFormat="1" hidden="1" x14ac:dyDescent="0.25">
      <c r="A89" s="56">
        <v>89</v>
      </c>
      <c r="B89" s="57" t="str">
        <f>IF($E89+$F89&gt;0,'اليومية العامة'!C89,"")</f>
        <v/>
      </c>
      <c r="C89" s="46" t="str">
        <f>IF($E89+$F89&gt;0,'اليومية العامة'!D89,"")</f>
        <v/>
      </c>
      <c r="D89" s="47" t="str">
        <f>IF($E89+$F89&gt;0,'اليومية العامة'!E89,"")</f>
        <v/>
      </c>
      <c r="E89" s="48">
        <f>SUMIFS('اليومية العامة'!$I$6:$I$1199,'اليومية العامة'!$G$6:$G$1199,$D$3,'اليومية العامة'!$A$6:$A$1199,A89)</f>
        <v>0</v>
      </c>
      <c r="F89" s="84">
        <f>SUMIFS('اليومية العامة'!$M$6:$M$1199,'اليومية العامة'!$K$6:$K$1199,$D$3,'اليومية العامة'!$A$6:$A$1199,A89)</f>
        <v>0</v>
      </c>
      <c r="G89" s="48">
        <f t="shared" si="1"/>
        <v>0</v>
      </c>
    </row>
    <row r="90" spans="1:7" hidden="1" x14ac:dyDescent="0.25">
      <c r="A90" s="56">
        <v>90</v>
      </c>
      <c r="B90" s="57" t="str">
        <f>IF($E90+$F90&gt;0,'اليومية العامة'!C90,"")</f>
        <v/>
      </c>
      <c r="C90" s="46" t="str">
        <f>IF($E90+$F90&gt;0,'اليومية العامة'!D90,"")</f>
        <v/>
      </c>
      <c r="D90" s="47" t="str">
        <f>IF($E90+$F90&gt;0,'اليومية العامة'!E90,"")</f>
        <v/>
      </c>
      <c r="E90" s="48">
        <f>SUMIFS('اليومية العامة'!$I$6:$I$1199,'اليومية العامة'!$G$6:$G$1199,$D$3,'اليومية العامة'!$A$6:$A$1199,A90)</f>
        <v>0</v>
      </c>
      <c r="F90" s="84">
        <f>SUMIFS('اليومية العامة'!$M$6:$M$1199,'اليومية العامة'!$K$6:$K$1199,$D$3,'اليومية العامة'!$A$6:$A$1199,A90)</f>
        <v>0</v>
      </c>
      <c r="G90" s="48">
        <f t="shared" si="1"/>
        <v>0</v>
      </c>
    </row>
    <row r="91" spans="1:7" customFormat="1" hidden="1" x14ac:dyDescent="0.25">
      <c r="A91" s="56">
        <v>91</v>
      </c>
      <c r="B91" s="57" t="str">
        <f>IF($E91+$F91&gt;0,'اليومية العامة'!C91,"")</f>
        <v/>
      </c>
      <c r="C91" s="46" t="str">
        <f>IF($E91+$F91&gt;0,'اليومية العامة'!D91,"")</f>
        <v/>
      </c>
      <c r="D91" s="47" t="str">
        <f>IF($E91+$F91&gt;0,'اليومية العامة'!E91,"")</f>
        <v/>
      </c>
      <c r="E91" s="48">
        <f>SUMIFS('اليومية العامة'!$I$6:$I$1199,'اليومية العامة'!$G$6:$G$1199,$D$3,'اليومية العامة'!$A$6:$A$1199,A91)</f>
        <v>0</v>
      </c>
      <c r="F91" s="84">
        <f>SUMIFS('اليومية العامة'!$M$6:$M$1199,'اليومية العامة'!$K$6:$K$1199,$D$3,'اليومية العامة'!$A$6:$A$1199,A91)</f>
        <v>0</v>
      </c>
      <c r="G91" s="48">
        <f t="shared" si="1"/>
        <v>0</v>
      </c>
    </row>
    <row r="92" spans="1:7" customFormat="1" hidden="1" x14ac:dyDescent="0.25">
      <c r="A92" s="56">
        <v>92</v>
      </c>
      <c r="B92" s="57" t="str">
        <f>IF($E92+$F92&gt;0,'اليومية العامة'!C92,"")</f>
        <v/>
      </c>
      <c r="C92" s="46" t="str">
        <f>IF($E92+$F92&gt;0,'اليومية العامة'!D92,"")</f>
        <v/>
      </c>
      <c r="D92" s="47" t="str">
        <f>IF($E92+$F92&gt;0,'اليومية العامة'!E92,"")</f>
        <v/>
      </c>
      <c r="E92" s="48">
        <f>SUMIFS('اليومية العامة'!$I$6:$I$1199,'اليومية العامة'!$G$6:$G$1199,$D$3,'اليومية العامة'!$A$6:$A$1199,A92)</f>
        <v>0</v>
      </c>
      <c r="F92" s="84">
        <f>SUMIFS('اليومية العامة'!$M$6:$M$1199,'اليومية العامة'!$K$6:$K$1199,$D$3,'اليومية العامة'!$A$6:$A$1199,A92)</f>
        <v>0</v>
      </c>
      <c r="G92" s="48">
        <f t="shared" si="1"/>
        <v>0</v>
      </c>
    </row>
    <row r="93" spans="1:7" customFormat="1" hidden="1" x14ac:dyDescent="0.25">
      <c r="A93" s="56">
        <v>93</v>
      </c>
      <c r="B93" s="57" t="str">
        <f>IF($E93+$F93&gt;0,'اليومية العامة'!C93,"")</f>
        <v/>
      </c>
      <c r="C93" s="46" t="str">
        <f>IF($E93+$F93&gt;0,'اليومية العامة'!D93,"")</f>
        <v/>
      </c>
      <c r="D93" s="47" t="str">
        <f>IF($E93+$F93&gt;0,'اليومية العامة'!E93,"")</f>
        <v/>
      </c>
      <c r="E93" s="48">
        <f>SUMIFS('اليومية العامة'!$I$6:$I$1199,'اليومية العامة'!$G$6:$G$1199,$D$3,'اليومية العامة'!$A$6:$A$1199,A93)</f>
        <v>0</v>
      </c>
      <c r="F93" s="84">
        <f>SUMIFS('اليومية العامة'!$M$6:$M$1199,'اليومية العامة'!$K$6:$K$1199,$D$3,'اليومية العامة'!$A$6:$A$1199,A93)</f>
        <v>0</v>
      </c>
      <c r="G93" s="48">
        <f t="shared" si="1"/>
        <v>0</v>
      </c>
    </row>
    <row r="94" spans="1:7" customFormat="1" hidden="1" x14ac:dyDescent="0.25">
      <c r="A94" s="56">
        <v>94</v>
      </c>
      <c r="B94" s="57" t="str">
        <f>IF($E94+$F94&gt;0,'اليومية العامة'!C94,"")</f>
        <v/>
      </c>
      <c r="C94" s="46" t="str">
        <f>IF($E94+$F94&gt;0,'اليومية العامة'!D94,"")</f>
        <v/>
      </c>
      <c r="D94" s="47" t="str">
        <f>IF($E94+$F94&gt;0,'اليومية العامة'!E94,"")</f>
        <v/>
      </c>
      <c r="E94" s="48">
        <f>SUMIFS('اليومية العامة'!$I$6:$I$1199,'اليومية العامة'!$G$6:$G$1199,$D$3,'اليومية العامة'!$A$6:$A$1199,A94)</f>
        <v>0</v>
      </c>
      <c r="F94" s="84">
        <f>SUMIFS('اليومية العامة'!$M$6:$M$1199,'اليومية العامة'!$K$6:$K$1199,$D$3,'اليومية العامة'!$A$6:$A$1199,A94)</f>
        <v>0</v>
      </c>
      <c r="G94" s="48">
        <f t="shared" si="1"/>
        <v>0</v>
      </c>
    </row>
    <row r="95" spans="1:7" customFormat="1" hidden="1" x14ac:dyDescent="0.25">
      <c r="A95" s="56">
        <v>95</v>
      </c>
      <c r="B95" s="57" t="str">
        <f>IF($E95+$F95&gt;0,'اليومية العامة'!C95,"")</f>
        <v/>
      </c>
      <c r="C95" s="46" t="str">
        <f>IF($E95+$F95&gt;0,'اليومية العامة'!D95,"")</f>
        <v/>
      </c>
      <c r="D95" s="47" t="str">
        <f>IF($E95+$F95&gt;0,'اليومية العامة'!E95,"")</f>
        <v/>
      </c>
      <c r="E95" s="48">
        <f>SUMIFS('اليومية العامة'!$I$6:$I$1199,'اليومية العامة'!$G$6:$G$1199,$D$3,'اليومية العامة'!$A$6:$A$1199,A95)</f>
        <v>0</v>
      </c>
      <c r="F95" s="84">
        <f>SUMIFS('اليومية العامة'!$M$6:$M$1199,'اليومية العامة'!$K$6:$K$1199,$D$3,'اليومية العامة'!$A$6:$A$1199,A95)</f>
        <v>0</v>
      </c>
      <c r="G95" s="48">
        <f t="shared" si="1"/>
        <v>0</v>
      </c>
    </row>
    <row r="96" spans="1:7" customFormat="1" hidden="1" x14ac:dyDescent="0.25">
      <c r="A96" s="56">
        <v>96</v>
      </c>
      <c r="B96" s="57" t="str">
        <f>IF($E96+$F96&gt;0,'اليومية العامة'!C96,"")</f>
        <v/>
      </c>
      <c r="C96" s="46" t="str">
        <f>IF($E96+$F96&gt;0,'اليومية العامة'!D96,"")</f>
        <v/>
      </c>
      <c r="D96" s="47" t="str">
        <f>IF($E96+$F96&gt;0,'اليومية العامة'!E96,"")</f>
        <v/>
      </c>
      <c r="E96" s="48">
        <f>SUMIFS('اليومية العامة'!$I$6:$I$1199,'اليومية العامة'!$G$6:$G$1199,$D$3,'اليومية العامة'!$A$6:$A$1199,A96)</f>
        <v>0</v>
      </c>
      <c r="F96" s="84">
        <f>SUMIFS('اليومية العامة'!$M$6:$M$1199,'اليومية العامة'!$K$6:$K$1199,$D$3,'اليومية العامة'!$A$6:$A$1199,A96)</f>
        <v>0</v>
      </c>
      <c r="G96" s="48">
        <f t="shared" si="1"/>
        <v>0</v>
      </c>
    </row>
    <row r="97" spans="1:7" customFormat="1" hidden="1" x14ac:dyDescent="0.25">
      <c r="A97" s="56">
        <v>97</v>
      </c>
      <c r="B97" s="57" t="str">
        <f>IF($E97+$F97&gt;0,'اليومية العامة'!C97,"")</f>
        <v/>
      </c>
      <c r="C97" s="46" t="str">
        <f>IF($E97+$F97&gt;0,'اليومية العامة'!D97,"")</f>
        <v/>
      </c>
      <c r="D97" s="47" t="str">
        <f>IF($E97+$F97&gt;0,'اليومية العامة'!E97,"")</f>
        <v/>
      </c>
      <c r="E97" s="48">
        <f>SUMIFS('اليومية العامة'!$I$6:$I$1199,'اليومية العامة'!$G$6:$G$1199,$D$3,'اليومية العامة'!$A$6:$A$1199,A97)</f>
        <v>0</v>
      </c>
      <c r="F97" s="84">
        <f>SUMIFS('اليومية العامة'!$M$6:$M$1199,'اليومية العامة'!$K$6:$K$1199,$D$3,'اليومية العامة'!$A$6:$A$1199,A97)</f>
        <v>0</v>
      </c>
      <c r="G97" s="48">
        <f t="shared" si="1"/>
        <v>0</v>
      </c>
    </row>
    <row r="98" spans="1:7" customFormat="1" hidden="1" x14ac:dyDescent="0.25">
      <c r="A98" s="56">
        <v>98</v>
      </c>
      <c r="B98" s="57" t="str">
        <f>IF($E98+$F98&gt;0,'اليومية العامة'!C98,"")</f>
        <v/>
      </c>
      <c r="C98" s="46" t="str">
        <f>IF($E98+$F98&gt;0,'اليومية العامة'!D98,"")</f>
        <v/>
      </c>
      <c r="D98" s="47" t="str">
        <f>IF($E98+$F98&gt;0,'اليومية العامة'!E98,"")</f>
        <v/>
      </c>
      <c r="E98" s="48">
        <f>SUMIFS('اليومية العامة'!$I$6:$I$1199,'اليومية العامة'!$G$6:$G$1199,$D$3,'اليومية العامة'!$A$6:$A$1199,A98)</f>
        <v>0</v>
      </c>
      <c r="F98" s="84">
        <f>SUMIFS('اليومية العامة'!$M$6:$M$1199,'اليومية العامة'!$K$6:$K$1199,$D$3,'اليومية العامة'!$A$6:$A$1199,A98)</f>
        <v>0</v>
      </c>
      <c r="G98" s="48">
        <f t="shared" si="1"/>
        <v>0</v>
      </c>
    </row>
    <row r="99" spans="1:7" customFormat="1" hidden="1" x14ac:dyDescent="0.25">
      <c r="A99" s="56">
        <v>99</v>
      </c>
      <c r="B99" s="57" t="str">
        <f>IF($E99+$F99&gt;0,'اليومية العامة'!C99,"")</f>
        <v/>
      </c>
      <c r="C99" s="46" t="str">
        <f>IF($E99+$F99&gt;0,'اليومية العامة'!D99,"")</f>
        <v/>
      </c>
      <c r="D99" s="47" t="str">
        <f>IF($E99+$F99&gt;0,'اليومية العامة'!E99,"")</f>
        <v/>
      </c>
      <c r="E99" s="48">
        <f>SUMIFS('اليومية العامة'!$I$6:$I$1199,'اليومية العامة'!$G$6:$G$1199,$D$3,'اليومية العامة'!$A$6:$A$1199,A99)</f>
        <v>0</v>
      </c>
      <c r="F99" s="84">
        <f>SUMIFS('اليومية العامة'!$M$6:$M$1199,'اليومية العامة'!$K$6:$K$1199,$D$3,'اليومية العامة'!$A$6:$A$1199,A99)</f>
        <v>0</v>
      </c>
      <c r="G99" s="48">
        <f t="shared" si="1"/>
        <v>0</v>
      </c>
    </row>
    <row r="100" spans="1:7" customFormat="1" hidden="1" x14ac:dyDescent="0.25">
      <c r="A100" s="56">
        <v>100</v>
      </c>
      <c r="B100" s="57" t="str">
        <f>IF($E100+$F100&gt;0,'اليومية العامة'!C100,"")</f>
        <v/>
      </c>
      <c r="C100" s="46" t="str">
        <f>IF($E100+$F100&gt;0,'اليومية العامة'!D100,"")</f>
        <v/>
      </c>
      <c r="D100" s="47" t="str">
        <f>IF($E100+$F100&gt;0,'اليومية العامة'!E100,"")</f>
        <v/>
      </c>
      <c r="E100" s="48">
        <f>SUMIFS('اليومية العامة'!$I$6:$I$1199,'اليومية العامة'!$G$6:$G$1199,$D$3,'اليومية العامة'!$A$6:$A$1199,A100)</f>
        <v>0</v>
      </c>
      <c r="F100" s="84">
        <f>SUMIFS('اليومية العامة'!$M$6:$M$1199,'اليومية العامة'!$K$6:$K$1199,$D$3,'اليومية العامة'!$A$6:$A$1199,A100)</f>
        <v>0</v>
      </c>
      <c r="G100" s="48">
        <f t="shared" si="1"/>
        <v>0</v>
      </c>
    </row>
    <row r="101" spans="1:7" customFormat="1" hidden="1" x14ac:dyDescent="0.25">
      <c r="A101" s="56">
        <v>101</v>
      </c>
      <c r="B101" s="57" t="str">
        <f>IF($E101+$F101&gt;0,'اليومية العامة'!C101,"")</f>
        <v/>
      </c>
      <c r="C101" s="46" t="str">
        <f>IF($E101+$F101&gt;0,'اليومية العامة'!D101,"")</f>
        <v/>
      </c>
      <c r="D101" s="47" t="str">
        <f>IF($E101+$F101&gt;0,'اليومية العامة'!E101,"")</f>
        <v/>
      </c>
      <c r="E101" s="48">
        <f>SUMIFS('اليومية العامة'!$I$6:$I$1199,'اليومية العامة'!$G$6:$G$1199,$D$3,'اليومية العامة'!$A$6:$A$1199,A101)</f>
        <v>0</v>
      </c>
      <c r="F101" s="84">
        <f>SUMIFS('اليومية العامة'!$M$6:$M$1199,'اليومية العامة'!$K$6:$K$1199,$D$3,'اليومية العامة'!$A$6:$A$1199,A101)</f>
        <v>0</v>
      </c>
      <c r="G101" s="48">
        <f t="shared" si="1"/>
        <v>0</v>
      </c>
    </row>
    <row r="102" spans="1:7" customFormat="1" hidden="1" x14ac:dyDescent="0.25">
      <c r="A102" s="56">
        <v>102</v>
      </c>
      <c r="B102" s="57" t="str">
        <f>IF($E102+$F102&gt;0,'اليومية العامة'!C102,"")</f>
        <v/>
      </c>
      <c r="C102" s="46" t="str">
        <f>IF($E102+$F102&gt;0,'اليومية العامة'!D102,"")</f>
        <v/>
      </c>
      <c r="D102" s="47" t="str">
        <f>IF($E102+$F102&gt;0,'اليومية العامة'!E102,"")</f>
        <v/>
      </c>
      <c r="E102" s="48">
        <f>SUMIFS('اليومية العامة'!$I$6:$I$1199,'اليومية العامة'!$G$6:$G$1199,$D$3,'اليومية العامة'!$A$6:$A$1199,A102)</f>
        <v>0</v>
      </c>
      <c r="F102" s="84">
        <f>SUMIFS('اليومية العامة'!$M$6:$M$1199,'اليومية العامة'!$K$6:$K$1199,$D$3,'اليومية العامة'!$A$6:$A$1199,A102)</f>
        <v>0</v>
      </c>
      <c r="G102" s="48">
        <f t="shared" si="1"/>
        <v>0</v>
      </c>
    </row>
    <row r="103" spans="1:7" customFormat="1" hidden="1" x14ac:dyDescent="0.25">
      <c r="A103" s="56">
        <v>103</v>
      </c>
      <c r="B103" s="57" t="str">
        <f>IF($E103+$F103&gt;0,'اليومية العامة'!C103,"")</f>
        <v/>
      </c>
      <c r="C103" s="46" t="str">
        <f>IF($E103+$F103&gt;0,'اليومية العامة'!D103,"")</f>
        <v/>
      </c>
      <c r="D103" s="47" t="str">
        <f>IF($E103+$F103&gt;0,'اليومية العامة'!E103,"")</f>
        <v/>
      </c>
      <c r="E103" s="48">
        <f>SUMIFS('اليومية العامة'!$I$6:$I$1199,'اليومية العامة'!$G$6:$G$1199,$D$3,'اليومية العامة'!$A$6:$A$1199,A103)</f>
        <v>0</v>
      </c>
      <c r="F103" s="84">
        <f>SUMIFS('اليومية العامة'!$M$6:$M$1199,'اليومية العامة'!$K$6:$K$1199,$D$3,'اليومية العامة'!$A$6:$A$1199,A103)</f>
        <v>0</v>
      </c>
      <c r="G103" s="48">
        <f t="shared" si="1"/>
        <v>0</v>
      </c>
    </row>
    <row r="104" spans="1:7" customFormat="1" hidden="1" x14ac:dyDescent="0.25">
      <c r="A104" s="56">
        <v>104</v>
      </c>
      <c r="B104" s="57" t="str">
        <f>IF($E104+$F104&gt;0,'اليومية العامة'!C104,"")</f>
        <v/>
      </c>
      <c r="C104" s="46" t="str">
        <f>IF($E104+$F104&gt;0,'اليومية العامة'!D104,"")</f>
        <v/>
      </c>
      <c r="D104" s="47" t="str">
        <f>IF($E104+$F104&gt;0,'اليومية العامة'!E104,"")</f>
        <v/>
      </c>
      <c r="E104" s="48">
        <f>SUMIFS('اليومية العامة'!$I$6:$I$1199,'اليومية العامة'!$G$6:$G$1199,$D$3,'اليومية العامة'!$A$6:$A$1199,A104)</f>
        <v>0</v>
      </c>
      <c r="F104" s="84">
        <f>SUMIFS('اليومية العامة'!$M$6:$M$1199,'اليومية العامة'!$K$6:$K$1199,$D$3,'اليومية العامة'!$A$6:$A$1199,A104)</f>
        <v>0</v>
      </c>
      <c r="G104" s="48">
        <f t="shared" si="1"/>
        <v>0</v>
      </c>
    </row>
    <row r="105" spans="1:7" customFormat="1" hidden="1" x14ac:dyDescent="0.25">
      <c r="A105" s="56">
        <v>105</v>
      </c>
      <c r="B105" s="57" t="str">
        <f>IF($E105+$F105&gt;0,'اليومية العامة'!C105,"")</f>
        <v/>
      </c>
      <c r="C105" s="46" t="str">
        <f>IF($E105+$F105&gt;0,'اليومية العامة'!D105,"")</f>
        <v/>
      </c>
      <c r="D105" s="47" t="str">
        <f>IF($E105+$F105&gt;0,'اليومية العامة'!E105,"")</f>
        <v/>
      </c>
      <c r="E105" s="48">
        <f>SUMIFS('اليومية العامة'!$I$6:$I$1199,'اليومية العامة'!$G$6:$G$1199,$D$3,'اليومية العامة'!$A$6:$A$1199,A105)</f>
        <v>0</v>
      </c>
      <c r="F105" s="84">
        <f>SUMIFS('اليومية العامة'!$M$6:$M$1199,'اليومية العامة'!$K$6:$K$1199,$D$3,'اليومية العامة'!$A$6:$A$1199,A105)</f>
        <v>0</v>
      </c>
      <c r="G105" s="48">
        <f t="shared" si="1"/>
        <v>0</v>
      </c>
    </row>
    <row r="106" spans="1:7" customFormat="1" hidden="1" x14ac:dyDescent="0.25">
      <c r="A106" s="56">
        <v>106</v>
      </c>
      <c r="B106" s="57" t="str">
        <f>IF($E106+$F106&gt;0,'اليومية العامة'!C106,"")</f>
        <v/>
      </c>
      <c r="C106" s="46" t="str">
        <f>IF($E106+$F106&gt;0,'اليومية العامة'!D106,"")</f>
        <v/>
      </c>
      <c r="D106" s="47" t="str">
        <f>IF($E106+$F106&gt;0,'اليومية العامة'!E106,"")</f>
        <v/>
      </c>
      <c r="E106" s="48">
        <f>SUMIFS('اليومية العامة'!$I$6:$I$1199,'اليومية العامة'!$G$6:$G$1199,$D$3,'اليومية العامة'!$A$6:$A$1199,A106)</f>
        <v>0</v>
      </c>
      <c r="F106" s="84">
        <f>SUMIFS('اليومية العامة'!$M$6:$M$1199,'اليومية العامة'!$K$6:$K$1199,$D$3,'اليومية العامة'!$A$6:$A$1199,A106)</f>
        <v>0</v>
      </c>
      <c r="G106" s="48">
        <f t="shared" si="1"/>
        <v>0</v>
      </c>
    </row>
    <row r="107" spans="1:7" customFormat="1" hidden="1" x14ac:dyDescent="0.25">
      <c r="A107" s="56">
        <v>107</v>
      </c>
      <c r="B107" s="57" t="str">
        <f>IF($E107+$F107&gt;0,'اليومية العامة'!C107,"")</f>
        <v/>
      </c>
      <c r="C107" s="46" t="str">
        <f>IF($E107+$F107&gt;0,'اليومية العامة'!D107,"")</f>
        <v/>
      </c>
      <c r="D107" s="47" t="str">
        <f>IF($E107+$F107&gt;0,'اليومية العامة'!E107,"")</f>
        <v/>
      </c>
      <c r="E107" s="48">
        <f>SUMIFS('اليومية العامة'!$I$6:$I$1199,'اليومية العامة'!$G$6:$G$1199,$D$3,'اليومية العامة'!$A$6:$A$1199,A107)</f>
        <v>0</v>
      </c>
      <c r="F107" s="84">
        <f>SUMIFS('اليومية العامة'!$M$6:$M$1199,'اليومية العامة'!$K$6:$K$1199,$D$3,'اليومية العامة'!$A$6:$A$1199,A107)</f>
        <v>0</v>
      </c>
      <c r="G107" s="48">
        <f t="shared" si="1"/>
        <v>0</v>
      </c>
    </row>
    <row r="108" spans="1:7" customFormat="1" hidden="1" x14ac:dyDescent="0.25">
      <c r="A108" s="56">
        <v>108</v>
      </c>
      <c r="B108" s="57" t="str">
        <f>IF($E108+$F108&gt;0,'اليومية العامة'!C108,"")</f>
        <v/>
      </c>
      <c r="C108" s="46" t="str">
        <f>IF($E108+$F108&gt;0,'اليومية العامة'!D108,"")</f>
        <v/>
      </c>
      <c r="D108" s="47" t="str">
        <f>IF($E108+$F108&gt;0,'اليومية العامة'!E108,"")</f>
        <v/>
      </c>
      <c r="E108" s="48">
        <f>SUMIFS('اليومية العامة'!$I$6:$I$1199,'اليومية العامة'!$G$6:$G$1199,$D$3,'اليومية العامة'!$A$6:$A$1199,A108)</f>
        <v>0</v>
      </c>
      <c r="F108" s="84">
        <f>SUMIFS('اليومية العامة'!$M$6:$M$1199,'اليومية العامة'!$K$6:$K$1199,$D$3,'اليومية العامة'!$A$6:$A$1199,A108)</f>
        <v>0</v>
      </c>
      <c r="G108" s="48">
        <f t="shared" si="1"/>
        <v>0</v>
      </c>
    </row>
    <row r="109" spans="1:7" customFormat="1" hidden="1" x14ac:dyDescent="0.25">
      <c r="A109" s="56">
        <v>109</v>
      </c>
      <c r="B109" s="57" t="str">
        <f>IF($E109+$F109&gt;0,'اليومية العامة'!C109,"")</f>
        <v/>
      </c>
      <c r="C109" s="46" t="str">
        <f>IF($E109+$F109&gt;0,'اليومية العامة'!D109,"")</f>
        <v/>
      </c>
      <c r="D109" s="47" t="str">
        <f>IF($E109+$F109&gt;0,'اليومية العامة'!E109,"")</f>
        <v/>
      </c>
      <c r="E109" s="48">
        <f>SUMIFS('اليومية العامة'!$I$6:$I$1199,'اليومية العامة'!$G$6:$G$1199,$D$3,'اليومية العامة'!$A$6:$A$1199,A109)</f>
        <v>0</v>
      </c>
      <c r="F109" s="84">
        <f>SUMIFS('اليومية العامة'!$M$6:$M$1199,'اليومية العامة'!$K$6:$K$1199,$D$3,'اليومية العامة'!$A$6:$A$1199,A109)</f>
        <v>0</v>
      </c>
      <c r="G109" s="48">
        <f t="shared" si="1"/>
        <v>0</v>
      </c>
    </row>
    <row r="110" spans="1:7" customFormat="1" hidden="1" x14ac:dyDescent="0.25">
      <c r="A110" s="56">
        <v>110</v>
      </c>
      <c r="B110" s="57" t="str">
        <f>IF($E110+$F110&gt;0,'اليومية العامة'!C110,"")</f>
        <v/>
      </c>
      <c r="C110" s="46" t="str">
        <f>IF($E110+$F110&gt;0,'اليومية العامة'!D110,"")</f>
        <v/>
      </c>
      <c r="D110" s="47" t="str">
        <f>IF($E110+$F110&gt;0,'اليومية العامة'!E110,"")</f>
        <v/>
      </c>
      <c r="E110" s="48">
        <f>SUMIFS('اليومية العامة'!$I$6:$I$1199,'اليومية العامة'!$G$6:$G$1199,$D$3,'اليومية العامة'!$A$6:$A$1199,A110)</f>
        <v>0</v>
      </c>
      <c r="F110" s="84">
        <f>SUMIFS('اليومية العامة'!$M$6:$M$1199,'اليومية العامة'!$K$6:$K$1199,$D$3,'اليومية العامة'!$A$6:$A$1199,A110)</f>
        <v>0</v>
      </c>
      <c r="G110" s="48">
        <f t="shared" si="1"/>
        <v>0</v>
      </c>
    </row>
    <row r="111" spans="1:7" customFormat="1" hidden="1" x14ac:dyDescent="0.25">
      <c r="A111" s="56">
        <v>111</v>
      </c>
      <c r="B111" s="57" t="str">
        <f>IF($E111+$F111&gt;0,'اليومية العامة'!C111,"")</f>
        <v/>
      </c>
      <c r="C111" s="46" t="str">
        <f>IF($E111+$F111&gt;0,'اليومية العامة'!D111,"")</f>
        <v/>
      </c>
      <c r="D111" s="47" t="str">
        <f>IF($E111+$F111&gt;0,'اليومية العامة'!E111,"")</f>
        <v/>
      </c>
      <c r="E111" s="48">
        <f>SUMIFS('اليومية العامة'!$I$6:$I$1199,'اليومية العامة'!$G$6:$G$1199,$D$3,'اليومية العامة'!$A$6:$A$1199,A111)</f>
        <v>0</v>
      </c>
      <c r="F111" s="84">
        <f>SUMIFS('اليومية العامة'!$M$6:$M$1199,'اليومية العامة'!$K$6:$K$1199,$D$3,'اليومية العامة'!$A$6:$A$1199,A111)</f>
        <v>0</v>
      </c>
      <c r="G111" s="48">
        <f t="shared" si="1"/>
        <v>0</v>
      </c>
    </row>
    <row r="112" spans="1:7" customFormat="1" hidden="1" x14ac:dyDescent="0.25">
      <c r="A112" s="56">
        <v>112</v>
      </c>
      <c r="B112" s="57" t="str">
        <f>IF($E112+$F112&gt;0,'اليومية العامة'!C112,"")</f>
        <v/>
      </c>
      <c r="C112" s="46" t="str">
        <f>IF($E112+$F112&gt;0,'اليومية العامة'!D112,"")</f>
        <v/>
      </c>
      <c r="D112" s="47" t="str">
        <f>IF($E112+$F112&gt;0,'اليومية العامة'!E112,"")</f>
        <v/>
      </c>
      <c r="E112" s="48">
        <f>SUMIFS('اليومية العامة'!$I$6:$I$1199,'اليومية العامة'!$G$6:$G$1199,$D$3,'اليومية العامة'!$A$6:$A$1199,A112)</f>
        <v>0</v>
      </c>
      <c r="F112" s="84">
        <f>SUMIFS('اليومية العامة'!$M$6:$M$1199,'اليومية العامة'!$K$6:$K$1199,$D$3,'اليومية العامة'!$A$6:$A$1199,A112)</f>
        <v>0</v>
      </c>
      <c r="G112" s="48">
        <f t="shared" si="1"/>
        <v>0</v>
      </c>
    </row>
    <row r="113" spans="1:7" customFormat="1" hidden="1" x14ac:dyDescent="0.25">
      <c r="A113" s="56">
        <v>113</v>
      </c>
      <c r="B113" s="57" t="str">
        <f>IF($E113+$F113&gt;0,'اليومية العامة'!C113,"")</f>
        <v/>
      </c>
      <c r="C113" s="46" t="str">
        <f>IF($E113+$F113&gt;0,'اليومية العامة'!D113,"")</f>
        <v/>
      </c>
      <c r="D113" s="47" t="str">
        <f>IF($E113+$F113&gt;0,'اليومية العامة'!E113,"")</f>
        <v/>
      </c>
      <c r="E113" s="48">
        <f>SUMIFS('اليومية العامة'!$I$6:$I$1199,'اليومية العامة'!$G$6:$G$1199,$D$3,'اليومية العامة'!$A$6:$A$1199,A113)</f>
        <v>0</v>
      </c>
      <c r="F113" s="84">
        <f>SUMIFS('اليومية العامة'!$M$6:$M$1199,'اليومية العامة'!$K$6:$K$1199,$D$3,'اليومية العامة'!$A$6:$A$1199,A113)</f>
        <v>0</v>
      </c>
      <c r="G113" s="48">
        <f t="shared" si="1"/>
        <v>0</v>
      </c>
    </row>
    <row r="114" spans="1:7" customFormat="1" hidden="1" x14ac:dyDescent="0.25">
      <c r="A114" s="56">
        <v>114</v>
      </c>
      <c r="B114" s="57" t="str">
        <f>IF($E114+$F114&gt;0,'اليومية العامة'!C114,"")</f>
        <v/>
      </c>
      <c r="C114" s="46" t="str">
        <f>IF($E114+$F114&gt;0,'اليومية العامة'!D114,"")</f>
        <v/>
      </c>
      <c r="D114" s="47" t="str">
        <f>IF($E114+$F114&gt;0,'اليومية العامة'!E114,"")</f>
        <v/>
      </c>
      <c r="E114" s="48">
        <f>SUMIFS('اليومية العامة'!$I$6:$I$1199,'اليومية العامة'!$G$6:$G$1199,$D$3,'اليومية العامة'!$A$6:$A$1199,A114)</f>
        <v>0</v>
      </c>
      <c r="F114" s="84">
        <f>SUMIFS('اليومية العامة'!$M$6:$M$1199,'اليومية العامة'!$K$6:$K$1199,$D$3,'اليومية العامة'!$A$6:$A$1199,A114)</f>
        <v>0</v>
      </c>
      <c r="G114" s="48">
        <f t="shared" si="1"/>
        <v>0</v>
      </c>
    </row>
    <row r="115" spans="1:7" customFormat="1" hidden="1" x14ac:dyDescent="0.25">
      <c r="A115" s="56">
        <v>115</v>
      </c>
      <c r="B115" s="57" t="str">
        <f>IF($E115+$F115&gt;0,'اليومية العامة'!C115,"")</f>
        <v/>
      </c>
      <c r="C115" s="46" t="str">
        <f>IF($E115+$F115&gt;0,'اليومية العامة'!D115,"")</f>
        <v/>
      </c>
      <c r="D115" s="47" t="str">
        <f>IF($E115+$F115&gt;0,'اليومية العامة'!E115,"")</f>
        <v/>
      </c>
      <c r="E115" s="48">
        <f>SUMIFS('اليومية العامة'!$I$6:$I$1199,'اليومية العامة'!$G$6:$G$1199,$D$3,'اليومية العامة'!$A$6:$A$1199,A115)</f>
        <v>0</v>
      </c>
      <c r="F115" s="84">
        <f>SUMIFS('اليومية العامة'!$M$6:$M$1199,'اليومية العامة'!$K$6:$K$1199,$D$3,'اليومية العامة'!$A$6:$A$1199,A115)</f>
        <v>0</v>
      </c>
      <c r="G115" s="48">
        <f t="shared" si="1"/>
        <v>0</v>
      </c>
    </row>
    <row r="116" spans="1:7" customFormat="1" hidden="1" x14ac:dyDescent="0.25">
      <c r="A116" s="56">
        <v>116</v>
      </c>
      <c r="B116" s="57" t="str">
        <f>IF($E116+$F116&gt;0,'اليومية العامة'!C116,"")</f>
        <v/>
      </c>
      <c r="C116" s="46" t="str">
        <f>IF($E116+$F116&gt;0,'اليومية العامة'!D116,"")</f>
        <v/>
      </c>
      <c r="D116" s="47" t="str">
        <f>IF($E116+$F116&gt;0,'اليومية العامة'!E116,"")</f>
        <v/>
      </c>
      <c r="E116" s="48">
        <f>SUMIFS('اليومية العامة'!$I$6:$I$1199,'اليومية العامة'!$G$6:$G$1199,$D$3,'اليومية العامة'!$A$6:$A$1199,A116)</f>
        <v>0</v>
      </c>
      <c r="F116" s="84">
        <f>SUMIFS('اليومية العامة'!$M$6:$M$1199,'اليومية العامة'!$K$6:$K$1199,$D$3,'اليومية العامة'!$A$6:$A$1199,A116)</f>
        <v>0</v>
      </c>
      <c r="G116" s="48">
        <f t="shared" si="1"/>
        <v>0</v>
      </c>
    </row>
    <row r="117" spans="1:7" customFormat="1" hidden="1" x14ac:dyDescent="0.25">
      <c r="A117" s="56">
        <v>117</v>
      </c>
      <c r="B117" s="57" t="str">
        <f>IF($E117+$F117&gt;0,'اليومية العامة'!C117,"")</f>
        <v/>
      </c>
      <c r="C117" s="46" t="str">
        <f>IF($E117+$F117&gt;0,'اليومية العامة'!D117,"")</f>
        <v/>
      </c>
      <c r="D117" s="47" t="str">
        <f>IF($E117+$F117&gt;0,'اليومية العامة'!E117,"")</f>
        <v/>
      </c>
      <c r="E117" s="48">
        <f>SUMIFS('اليومية العامة'!$I$6:$I$1199,'اليومية العامة'!$G$6:$G$1199,$D$3,'اليومية العامة'!$A$6:$A$1199,A117)</f>
        <v>0</v>
      </c>
      <c r="F117" s="84">
        <f>SUMIFS('اليومية العامة'!$M$6:$M$1199,'اليومية العامة'!$K$6:$K$1199,$D$3,'اليومية العامة'!$A$6:$A$1199,A117)</f>
        <v>0</v>
      </c>
      <c r="G117" s="48">
        <f t="shared" si="1"/>
        <v>0</v>
      </c>
    </row>
    <row r="118" spans="1:7" customFormat="1" hidden="1" x14ac:dyDescent="0.25">
      <c r="A118" s="56">
        <v>118</v>
      </c>
      <c r="B118" s="57" t="str">
        <f>IF($E118+$F118&gt;0,'اليومية العامة'!C118,"")</f>
        <v/>
      </c>
      <c r="C118" s="46" t="str">
        <f>IF($E118+$F118&gt;0,'اليومية العامة'!D118,"")</f>
        <v/>
      </c>
      <c r="D118" s="47" t="str">
        <f>IF($E118+$F118&gt;0,'اليومية العامة'!E118,"")</f>
        <v/>
      </c>
      <c r="E118" s="48">
        <f>SUMIFS('اليومية العامة'!$I$6:$I$1199,'اليومية العامة'!$G$6:$G$1199,$D$3,'اليومية العامة'!$A$6:$A$1199,A118)</f>
        <v>0</v>
      </c>
      <c r="F118" s="84">
        <f>SUMIFS('اليومية العامة'!$M$6:$M$1199,'اليومية العامة'!$K$6:$K$1199,$D$3,'اليومية العامة'!$A$6:$A$1199,A118)</f>
        <v>0</v>
      </c>
      <c r="G118" s="48">
        <f t="shared" si="1"/>
        <v>0</v>
      </c>
    </row>
    <row r="119" spans="1:7" customFormat="1" hidden="1" x14ac:dyDescent="0.25">
      <c r="A119" s="56">
        <v>119</v>
      </c>
      <c r="B119" s="57" t="str">
        <f>IF($E119+$F119&gt;0,'اليومية العامة'!C119,"")</f>
        <v/>
      </c>
      <c r="C119" s="46" t="str">
        <f>IF($E119+$F119&gt;0,'اليومية العامة'!D119,"")</f>
        <v/>
      </c>
      <c r="D119" s="47" t="str">
        <f>IF($E119+$F119&gt;0,'اليومية العامة'!E119,"")</f>
        <v/>
      </c>
      <c r="E119" s="48">
        <f>SUMIFS('اليومية العامة'!$I$6:$I$1199,'اليومية العامة'!$G$6:$G$1199,$D$3,'اليومية العامة'!$A$6:$A$1199,A119)</f>
        <v>0</v>
      </c>
      <c r="F119" s="84">
        <f>SUMIFS('اليومية العامة'!$M$6:$M$1199,'اليومية العامة'!$K$6:$K$1199,$D$3,'اليومية العامة'!$A$6:$A$1199,A119)</f>
        <v>0</v>
      </c>
      <c r="G119" s="48">
        <f t="shared" si="1"/>
        <v>0</v>
      </c>
    </row>
    <row r="120" spans="1:7" customFormat="1" hidden="1" x14ac:dyDescent="0.25">
      <c r="A120" s="56">
        <v>120</v>
      </c>
      <c r="B120" s="57" t="str">
        <f>IF($E120+$F120&gt;0,'اليومية العامة'!C120,"")</f>
        <v/>
      </c>
      <c r="C120" s="46" t="str">
        <f>IF($E120+$F120&gt;0,'اليومية العامة'!D120,"")</f>
        <v/>
      </c>
      <c r="D120" s="47" t="str">
        <f>IF($E120+$F120&gt;0,'اليومية العامة'!E120,"")</f>
        <v/>
      </c>
      <c r="E120" s="48">
        <f>SUMIFS('اليومية العامة'!$I$6:$I$1199,'اليومية العامة'!$G$6:$G$1199,$D$3,'اليومية العامة'!$A$6:$A$1199,A120)</f>
        <v>0</v>
      </c>
      <c r="F120" s="84">
        <f>SUMIFS('اليومية العامة'!$M$6:$M$1199,'اليومية العامة'!$K$6:$K$1199,$D$3,'اليومية العامة'!$A$6:$A$1199,A120)</f>
        <v>0</v>
      </c>
      <c r="G120" s="48">
        <f t="shared" si="1"/>
        <v>0</v>
      </c>
    </row>
    <row r="121" spans="1:7" customFormat="1" hidden="1" x14ac:dyDescent="0.25">
      <c r="A121" s="56">
        <v>121</v>
      </c>
      <c r="B121" s="57" t="str">
        <f>IF($E121+$F121&gt;0,'اليومية العامة'!C121,"")</f>
        <v/>
      </c>
      <c r="C121" s="46" t="str">
        <f>IF($E121+$F121&gt;0,'اليومية العامة'!D121,"")</f>
        <v/>
      </c>
      <c r="D121" s="47" t="str">
        <f>IF($E121+$F121&gt;0,'اليومية العامة'!E121,"")</f>
        <v/>
      </c>
      <c r="E121" s="48">
        <f>SUMIFS('اليومية العامة'!$I$6:$I$1199,'اليومية العامة'!$G$6:$G$1199,$D$3,'اليومية العامة'!$A$6:$A$1199,A121)</f>
        <v>0</v>
      </c>
      <c r="F121" s="84">
        <f>SUMIFS('اليومية العامة'!$M$6:$M$1199,'اليومية العامة'!$K$6:$K$1199,$D$3,'اليومية العامة'!$A$6:$A$1199,A121)</f>
        <v>0</v>
      </c>
      <c r="G121" s="48">
        <f t="shared" si="1"/>
        <v>0</v>
      </c>
    </row>
    <row r="122" spans="1:7" customFormat="1" hidden="1" x14ac:dyDescent="0.25">
      <c r="A122" s="56">
        <v>122</v>
      </c>
      <c r="B122" s="57" t="str">
        <f>IF($E122+$F122&gt;0,'اليومية العامة'!C122,"")</f>
        <v/>
      </c>
      <c r="C122" s="46" t="str">
        <f>IF($E122+$F122&gt;0,'اليومية العامة'!D122,"")</f>
        <v/>
      </c>
      <c r="D122" s="47" t="str">
        <f>IF($E122+$F122&gt;0,'اليومية العامة'!E122,"")</f>
        <v/>
      </c>
      <c r="E122" s="48">
        <f>SUMIFS('اليومية العامة'!$I$6:$I$1199,'اليومية العامة'!$G$6:$G$1199,$D$3,'اليومية العامة'!$A$6:$A$1199,A122)</f>
        <v>0</v>
      </c>
      <c r="F122" s="84">
        <f>SUMIFS('اليومية العامة'!$M$6:$M$1199,'اليومية العامة'!$K$6:$K$1199,$D$3,'اليومية العامة'!$A$6:$A$1199,A122)</f>
        <v>0</v>
      </c>
      <c r="G122" s="48">
        <f t="shared" si="1"/>
        <v>0</v>
      </c>
    </row>
    <row r="123" spans="1:7" customFormat="1" hidden="1" x14ac:dyDescent="0.25">
      <c r="A123" s="56">
        <v>123</v>
      </c>
      <c r="B123" s="57" t="str">
        <f>IF($E123+$F123&gt;0,'اليومية العامة'!C123,"")</f>
        <v/>
      </c>
      <c r="C123" s="46" t="str">
        <f>IF($E123+$F123&gt;0,'اليومية العامة'!D123,"")</f>
        <v/>
      </c>
      <c r="D123" s="47" t="str">
        <f>IF($E123+$F123&gt;0,'اليومية العامة'!E123,"")</f>
        <v/>
      </c>
      <c r="E123" s="48">
        <f>SUMIFS('اليومية العامة'!$I$6:$I$1199,'اليومية العامة'!$G$6:$G$1199,$D$3,'اليومية العامة'!$A$6:$A$1199,A123)</f>
        <v>0</v>
      </c>
      <c r="F123" s="84">
        <f>SUMIFS('اليومية العامة'!$M$6:$M$1199,'اليومية العامة'!$K$6:$K$1199,$D$3,'اليومية العامة'!$A$6:$A$1199,A123)</f>
        <v>0</v>
      </c>
      <c r="G123" s="48">
        <f t="shared" si="1"/>
        <v>0</v>
      </c>
    </row>
    <row r="124" spans="1:7" customFormat="1" hidden="1" x14ac:dyDescent="0.25">
      <c r="A124" s="56">
        <v>124</v>
      </c>
      <c r="B124" s="57" t="str">
        <f>IF($E124+$F124&gt;0,'اليومية العامة'!C124,"")</f>
        <v/>
      </c>
      <c r="C124" s="46" t="str">
        <f>IF($E124+$F124&gt;0,'اليومية العامة'!D124,"")</f>
        <v/>
      </c>
      <c r="D124" s="47" t="str">
        <f>IF($E124+$F124&gt;0,'اليومية العامة'!E124,"")</f>
        <v/>
      </c>
      <c r="E124" s="48">
        <f>SUMIFS('اليومية العامة'!$I$6:$I$1199,'اليومية العامة'!$G$6:$G$1199,$D$3,'اليومية العامة'!$A$6:$A$1199,A124)</f>
        <v>0</v>
      </c>
      <c r="F124" s="84">
        <f>SUMIFS('اليومية العامة'!$M$6:$M$1199,'اليومية العامة'!$K$6:$K$1199,$D$3,'اليومية العامة'!$A$6:$A$1199,A124)</f>
        <v>0</v>
      </c>
      <c r="G124" s="48">
        <f t="shared" si="1"/>
        <v>0</v>
      </c>
    </row>
    <row r="125" spans="1:7" customFormat="1" hidden="1" x14ac:dyDescent="0.25">
      <c r="A125" s="56">
        <v>125</v>
      </c>
      <c r="B125" s="57" t="str">
        <f>IF($E125+$F125&gt;0,'اليومية العامة'!C125,"")</f>
        <v/>
      </c>
      <c r="C125" s="46" t="str">
        <f>IF($E125+$F125&gt;0,'اليومية العامة'!D125,"")</f>
        <v/>
      </c>
      <c r="D125" s="47" t="str">
        <f>IF($E125+$F125&gt;0,'اليومية العامة'!E125,"")</f>
        <v/>
      </c>
      <c r="E125" s="48">
        <f>SUMIFS('اليومية العامة'!$I$6:$I$1199,'اليومية العامة'!$G$6:$G$1199,$D$3,'اليومية العامة'!$A$6:$A$1199,A125)</f>
        <v>0</v>
      </c>
      <c r="F125" s="84">
        <f>SUMIFS('اليومية العامة'!$M$6:$M$1199,'اليومية العامة'!$K$6:$K$1199,$D$3,'اليومية العامة'!$A$6:$A$1199,A125)</f>
        <v>0</v>
      </c>
      <c r="G125" s="48">
        <f t="shared" si="1"/>
        <v>0</v>
      </c>
    </row>
    <row r="126" spans="1:7" customFormat="1" hidden="1" x14ac:dyDescent="0.25">
      <c r="A126" s="56">
        <v>126</v>
      </c>
      <c r="B126" s="57" t="str">
        <f>IF($E126+$F126&gt;0,'اليومية العامة'!C126,"")</f>
        <v/>
      </c>
      <c r="C126" s="46" t="str">
        <f>IF($E126+$F126&gt;0,'اليومية العامة'!D126,"")</f>
        <v/>
      </c>
      <c r="D126" s="47" t="str">
        <f>IF($E126+$F126&gt;0,'اليومية العامة'!E126,"")</f>
        <v/>
      </c>
      <c r="E126" s="48">
        <f>SUMIFS('اليومية العامة'!$I$6:$I$1199,'اليومية العامة'!$G$6:$G$1199,$D$3,'اليومية العامة'!$A$6:$A$1199,A126)</f>
        <v>0</v>
      </c>
      <c r="F126" s="84">
        <f>SUMIFS('اليومية العامة'!$M$6:$M$1199,'اليومية العامة'!$K$6:$K$1199,$D$3,'اليومية العامة'!$A$6:$A$1199,A126)</f>
        <v>0</v>
      </c>
      <c r="G126" s="48">
        <f t="shared" si="1"/>
        <v>0</v>
      </c>
    </row>
    <row r="127" spans="1:7" customFormat="1" hidden="1" x14ac:dyDescent="0.25">
      <c r="A127" s="56">
        <v>127</v>
      </c>
      <c r="B127" s="57" t="str">
        <f>IF($E127+$F127&gt;0,'اليومية العامة'!C127,"")</f>
        <v/>
      </c>
      <c r="C127" s="46" t="str">
        <f>IF($E127+$F127&gt;0,'اليومية العامة'!D127,"")</f>
        <v/>
      </c>
      <c r="D127" s="47" t="str">
        <f>IF($E127+$F127&gt;0,'اليومية العامة'!E127,"")</f>
        <v/>
      </c>
      <c r="E127" s="48">
        <f>SUMIFS('اليومية العامة'!$I$6:$I$1199,'اليومية العامة'!$G$6:$G$1199,$D$3,'اليومية العامة'!$A$6:$A$1199,A127)</f>
        <v>0</v>
      </c>
      <c r="F127" s="84">
        <f>SUMIFS('اليومية العامة'!$M$6:$M$1199,'اليومية العامة'!$K$6:$K$1199,$D$3,'اليومية العامة'!$A$6:$A$1199,A127)</f>
        <v>0</v>
      </c>
      <c r="G127" s="48">
        <f t="shared" si="1"/>
        <v>0</v>
      </c>
    </row>
    <row r="128" spans="1:7" customFormat="1" hidden="1" x14ac:dyDescent="0.25">
      <c r="A128" s="56">
        <v>128</v>
      </c>
      <c r="B128" s="57" t="str">
        <f>IF($E128+$F128&gt;0,'اليومية العامة'!C128,"")</f>
        <v/>
      </c>
      <c r="C128" s="46" t="str">
        <f>IF($E128+$F128&gt;0,'اليومية العامة'!D128,"")</f>
        <v/>
      </c>
      <c r="D128" s="47" t="str">
        <f>IF($E128+$F128&gt;0,'اليومية العامة'!E128,"")</f>
        <v/>
      </c>
      <c r="E128" s="48">
        <f>SUMIFS('اليومية العامة'!$I$6:$I$1199,'اليومية العامة'!$G$6:$G$1199,$D$3,'اليومية العامة'!$A$6:$A$1199,A128)</f>
        <v>0</v>
      </c>
      <c r="F128" s="84">
        <f>SUMIFS('اليومية العامة'!$M$6:$M$1199,'اليومية العامة'!$K$6:$K$1199,$D$3,'اليومية العامة'!$A$6:$A$1199,A128)</f>
        <v>0</v>
      </c>
      <c r="G128" s="48">
        <f t="shared" si="1"/>
        <v>0</v>
      </c>
    </row>
    <row r="129" spans="1:7" customFormat="1" hidden="1" x14ac:dyDescent="0.25">
      <c r="A129" s="56">
        <v>129</v>
      </c>
      <c r="B129" s="57" t="str">
        <f>IF($E129+$F129&gt;0,'اليومية العامة'!C129,"")</f>
        <v/>
      </c>
      <c r="C129" s="46" t="str">
        <f>IF($E129+$F129&gt;0,'اليومية العامة'!D129,"")</f>
        <v/>
      </c>
      <c r="D129" s="47" t="str">
        <f>IF($E129+$F129&gt;0,'اليومية العامة'!E129,"")</f>
        <v/>
      </c>
      <c r="E129" s="48">
        <f>SUMIFS('اليومية العامة'!$I$6:$I$1199,'اليومية العامة'!$G$6:$G$1199,$D$3,'اليومية العامة'!$A$6:$A$1199,A129)</f>
        <v>0</v>
      </c>
      <c r="F129" s="84">
        <f>SUMIFS('اليومية العامة'!$M$6:$M$1199,'اليومية العامة'!$K$6:$K$1199,$D$3,'اليومية العامة'!$A$6:$A$1199,A129)</f>
        <v>0</v>
      </c>
      <c r="G129" s="48">
        <f t="shared" si="1"/>
        <v>0</v>
      </c>
    </row>
    <row r="130" spans="1:7" customFormat="1" hidden="1" x14ac:dyDescent="0.25">
      <c r="A130" s="56">
        <v>130</v>
      </c>
      <c r="B130" s="57" t="str">
        <f>IF($E130+$F130&gt;0,'اليومية العامة'!C130,"")</f>
        <v/>
      </c>
      <c r="C130" s="46" t="str">
        <f>IF($E130+$F130&gt;0,'اليومية العامة'!D130,"")</f>
        <v/>
      </c>
      <c r="D130" s="47" t="str">
        <f>IF($E130+$F130&gt;0,'اليومية العامة'!E130,"")</f>
        <v/>
      </c>
      <c r="E130" s="48">
        <f>SUMIFS('اليومية العامة'!$I$6:$I$1199,'اليومية العامة'!$G$6:$G$1199,$D$3,'اليومية العامة'!$A$6:$A$1199,A130)</f>
        <v>0</v>
      </c>
      <c r="F130" s="84">
        <f>SUMIFS('اليومية العامة'!$M$6:$M$1199,'اليومية العامة'!$K$6:$K$1199,$D$3,'اليومية العامة'!$A$6:$A$1199,A130)</f>
        <v>0</v>
      </c>
      <c r="G130" s="48">
        <f t="shared" si="1"/>
        <v>0</v>
      </c>
    </row>
    <row r="131" spans="1:7" customFormat="1" hidden="1" x14ac:dyDescent="0.25">
      <c r="A131" s="56">
        <v>131</v>
      </c>
      <c r="B131" s="57" t="str">
        <f>IF($E131+$F131&gt;0,'اليومية العامة'!C131,"")</f>
        <v/>
      </c>
      <c r="C131" s="46" t="str">
        <f>IF($E131+$F131&gt;0,'اليومية العامة'!D131,"")</f>
        <v/>
      </c>
      <c r="D131" s="47" t="str">
        <f>IF($E131+$F131&gt;0,'اليومية العامة'!E131,"")</f>
        <v/>
      </c>
      <c r="E131" s="48">
        <f>SUMIFS('اليومية العامة'!$I$6:$I$1199,'اليومية العامة'!$G$6:$G$1199,$D$3,'اليومية العامة'!$A$6:$A$1199,A131)</f>
        <v>0</v>
      </c>
      <c r="F131" s="84">
        <f>SUMIFS('اليومية العامة'!$M$6:$M$1199,'اليومية العامة'!$K$6:$K$1199,$D$3,'اليومية العامة'!$A$6:$A$1199,A131)</f>
        <v>0</v>
      </c>
      <c r="G131" s="48">
        <f t="shared" si="1"/>
        <v>0</v>
      </c>
    </row>
    <row r="132" spans="1:7" customFormat="1" hidden="1" x14ac:dyDescent="0.25">
      <c r="A132" s="56">
        <v>132</v>
      </c>
      <c r="B132" s="57" t="str">
        <f>IF($E132+$F132&gt;0,'اليومية العامة'!C132,"")</f>
        <v/>
      </c>
      <c r="C132" s="46" t="str">
        <f>IF($E132+$F132&gt;0,'اليومية العامة'!D132,"")</f>
        <v/>
      </c>
      <c r="D132" s="47" t="str">
        <f>IF($E132+$F132&gt;0,'اليومية العامة'!E132,"")</f>
        <v/>
      </c>
      <c r="E132" s="48">
        <f>SUMIFS('اليومية العامة'!$I$6:$I$1199,'اليومية العامة'!$G$6:$G$1199,$D$3,'اليومية العامة'!$A$6:$A$1199,A132)</f>
        <v>0</v>
      </c>
      <c r="F132" s="84">
        <f>SUMIFS('اليومية العامة'!$M$6:$M$1199,'اليومية العامة'!$K$6:$K$1199,$D$3,'اليومية العامة'!$A$6:$A$1199,A132)</f>
        <v>0</v>
      </c>
      <c r="G132" s="48">
        <f t="shared" si="1"/>
        <v>0</v>
      </c>
    </row>
    <row r="133" spans="1:7" customFormat="1" hidden="1" x14ac:dyDescent="0.25">
      <c r="A133" s="56">
        <v>133</v>
      </c>
      <c r="B133" s="57" t="str">
        <f>IF($E133+$F133&gt;0,'اليومية العامة'!C133,"")</f>
        <v/>
      </c>
      <c r="C133" s="46" t="str">
        <f>IF($E133+$F133&gt;0,'اليومية العامة'!D133,"")</f>
        <v/>
      </c>
      <c r="D133" s="47" t="str">
        <f>IF($E133+$F133&gt;0,'اليومية العامة'!E133,"")</f>
        <v/>
      </c>
      <c r="E133" s="48">
        <f>SUMIFS('اليومية العامة'!$I$6:$I$1199,'اليومية العامة'!$G$6:$G$1199,$D$3,'اليومية العامة'!$A$6:$A$1199,A133)</f>
        <v>0</v>
      </c>
      <c r="F133" s="84">
        <f>SUMIFS('اليومية العامة'!$M$6:$M$1199,'اليومية العامة'!$K$6:$K$1199,$D$3,'اليومية العامة'!$A$6:$A$1199,A133)</f>
        <v>0</v>
      </c>
      <c r="G133" s="48">
        <f t="shared" si="1"/>
        <v>0</v>
      </c>
    </row>
    <row r="134" spans="1:7" customFormat="1" hidden="1" x14ac:dyDescent="0.25">
      <c r="A134" s="56">
        <v>134</v>
      </c>
      <c r="B134" s="57" t="str">
        <f>IF($E134+$F134&gt;0,'اليومية العامة'!C134,"")</f>
        <v/>
      </c>
      <c r="C134" s="46" t="str">
        <f>IF($E134+$F134&gt;0,'اليومية العامة'!D134,"")</f>
        <v/>
      </c>
      <c r="D134" s="47" t="str">
        <f>IF($E134+$F134&gt;0,'اليومية العامة'!E134,"")</f>
        <v/>
      </c>
      <c r="E134" s="48">
        <f>SUMIFS('اليومية العامة'!$I$6:$I$1199,'اليومية العامة'!$G$6:$G$1199,$D$3,'اليومية العامة'!$A$6:$A$1199,A134)</f>
        <v>0</v>
      </c>
      <c r="F134" s="84">
        <f>SUMIFS('اليومية العامة'!$M$6:$M$1199,'اليومية العامة'!$K$6:$K$1199,$D$3,'اليومية العامة'!$A$6:$A$1199,A134)</f>
        <v>0</v>
      </c>
      <c r="G134" s="48">
        <f t="shared" si="1"/>
        <v>0</v>
      </c>
    </row>
    <row r="135" spans="1:7" customFormat="1" hidden="1" x14ac:dyDescent="0.25">
      <c r="A135" s="56">
        <v>135</v>
      </c>
      <c r="B135" s="57" t="str">
        <f>IF($E135+$F135&gt;0,'اليومية العامة'!C135,"")</f>
        <v/>
      </c>
      <c r="C135" s="46" t="str">
        <f>IF($E135+$F135&gt;0,'اليومية العامة'!D135,"")</f>
        <v/>
      </c>
      <c r="D135" s="47" t="str">
        <f>IF($E135+$F135&gt;0,'اليومية العامة'!E135,"")</f>
        <v/>
      </c>
      <c r="E135" s="48">
        <f>SUMIFS('اليومية العامة'!$I$6:$I$1199,'اليومية العامة'!$G$6:$G$1199,$D$3,'اليومية العامة'!$A$6:$A$1199,A135)</f>
        <v>0</v>
      </c>
      <c r="F135" s="84">
        <f>SUMIFS('اليومية العامة'!$M$6:$M$1199,'اليومية العامة'!$K$6:$K$1199,$D$3,'اليومية العامة'!$A$6:$A$1199,A135)</f>
        <v>0</v>
      </c>
      <c r="G135" s="48">
        <f t="shared" ref="G135:G198" si="2">G134+E135-F135</f>
        <v>0</v>
      </c>
    </row>
    <row r="136" spans="1:7" customFormat="1" hidden="1" x14ac:dyDescent="0.25">
      <c r="A136" s="56">
        <v>136</v>
      </c>
      <c r="B136" s="57" t="str">
        <f>IF($E136+$F136&gt;0,'اليومية العامة'!C136,"")</f>
        <v/>
      </c>
      <c r="C136" s="46" t="str">
        <f>IF($E136+$F136&gt;0,'اليومية العامة'!D136,"")</f>
        <v/>
      </c>
      <c r="D136" s="47" t="str">
        <f>IF($E136+$F136&gt;0,'اليومية العامة'!E136,"")</f>
        <v/>
      </c>
      <c r="E136" s="48">
        <f>SUMIFS('اليومية العامة'!$I$6:$I$1199,'اليومية العامة'!$G$6:$G$1199,$D$3,'اليومية العامة'!$A$6:$A$1199,A136)</f>
        <v>0</v>
      </c>
      <c r="F136" s="84">
        <f>SUMIFS('اليومية العامة'!$M$6:$M$1199,'اليومية العامة'!$K$6:$K$1199,$D$3,'اليومية العامة'!$A$6:$A$1199,A136)</f>
        <v>0</v>
      </c>
      <c r="G136" s="48">
        <f t="shared" si="2"/>
        <v>0</v>
      </c>
    </row>
    <row r="137" spans="1:7" customFormat="1" hidden="1" x14ac:dyDescent="0.25">
      <c r="A137" s="56">
        <v>137</v>
      </c>
      <c r="B137" s="57" t="str">
        <f>IF($E137+$F137&gt;0,'اليومية العامة'!C137,"")</f>
        <v/>
      </c>
      <c r="C137" s="46" t="str">
        <f>IF($E137+$F137&gt;0,'اليومية العامة'!D137,"")</f>
        <v/>
      </c>
      <c r="D137" s="47" t="str">
        <f>IF($E137+$F137&gt;0,'اليومية العامة'!E137,"")</f>
        <v/>
      </c>
      <c r="E137" s="48">
        <f>SUMIFS('اليومية العامة'!$I$6:$I$1199,'اليومية العامة'!$G$6:$G$1199,$D$3,'اليومية العامة'!$A$6:$A$1199,A137)</f>
        <v>0</v>
      </c>
      <c r="F137" s="84">
        <f>SUMIFS('اليومية العامة'!$M$6:$M$1199,'اليومية العامة'!$K$6:$K$1199,$D$3,'اليومية العامة'!$A$6:$A$1199,A137)</f>
        <v>0</v>
      </c>
      <c r="G137" s="48">
        <f t="shared" si="2"/>
        <v>0</v>
      </c>
    </row>
    <row r="138" spans="1:7" customFormat="1" hidden="1" x14ac:dyDescent="0.25">
      <c r="A138" s="56">
        <v>138</v>
      </c>
      <c r="B138" s="57" t="str">
        <f>IF($E138+$F138&gt;0,'اليومية العامة'!C138,"")</f>
        <v/>
      </c>
      <c r="C138" s="46" t="str">
        <f>IF($E138+$F138&gt;0,'اليومية العامة'!D138,"")</f>
        <v/>
      </c>
      <c r="D138" s="47" t="str">
        <f>IF($E138+$F138&gt;0,'اليومية العامة'!E138,"")</f>
        <v/>
      </c>
      <c r="E138" s="48">
        <f>SUMIFS('اليومية العامة'!$I$6:$I$1199,'اليومية العامة'!$G$6:$G$1199,$D$3,'اليومية العامة'!$A$6:$A$1199,A138)</f>
        <v>0</v>
      </c>
      <c r="F138" s="84">
        <f>SUMIFS('اليومية العامة'!$M$6:$M$1199,'اليومية العامة'!$K$6:$K$1199,$D$3,'اليومية العامة'!$A$6:$A$1199,A138)</f>
        <v>0</v>
      </c>
      <c r="G138" s="48">
        <f t="shared" si="2"/>
        <v>0</v>
      </c>
    </row>
    <row r="139" spans="1:7" customFormat="1" hidden="1" x14ac:dyDescent="0.25">
      <c r="A139" s="56">
        <v>139</v>
      </c>
      <c r="B139" s="57" t="str">
        <f>IF($E139+$F139&gt;0,'اليومية العامة'!C139,"")</f>
        <v/>
      </c>
      <c r="C139" s="46" t="str">
        <f>IF($E139+$F139&gt;0,'اليومية العامة'!D139,"")</f>
        <v/>
      </c>
      <c r="D139" s="47" t="str">
        <f>IF($E139+$F139&gt;0,'اليومية العامة'!E139,"")</f>
        <v/>
      </c>
      <c r="E139" s="48">
        <f>SUMIFS('اليومية العامة'!$I$6:$I$1199,'اليومية العامة'!$G$6:$G$1199,$D$3,'اليومية العامة'!$A$6:$A$1199,A139)</f>
        <v>0</v>
      </c>
      <c r="F139" s="84">
        <f>SUMIFS('اليومية العامة'!$M$6:$M$1199,'اليومية العامة'!$K$6:$K$1199,$D$3,'اليومية العامة'!$A$6:$A$1199,A139)</f>
        <v>0</v>
      </c>
      <c r="G139" s="48">
        <f t="shared" si="2"/>
        <v>0</v>
      </c>
    </row>
    <row r="140" spans="1:7" customFormat="1" hidden="1" x14ac:dyDescent="0.25">
      <c r="A140" s="56">
        <v>140</v>
      </c>
      <c r="B140" s="57" t="str">
        <f>IF($E140+$F140&gt;0,'اليومية العامة'!C140,"")</f>
        <v/>
      </c>
      <c r="C140" s="46" t="str">
        <f>IF($E140+$F140&gt;0,'اليومية العامة'!D140,"")</f>
        <v/>
      </c>
      <c r="D140" s="47" t="str">
        <f>IF($E140+$F140&gt;0,'اليومية العامة'!E140,"")</f>
        <v/>
      </c>
      <c r="E140" s="48">
        <f>SUMIFS('اليومية العامة'!$I$6:$I$1199,'اليومية العامة'!$G$6:$G$1199,$D$3,'اليومية العامة'!$A$6:$A$1199,A140)</f>
        <v>0</v>
      </c>
      <c r="F140" s="84">
        <f>SUMIFS('اليومية العامة'!$M$6:$M$1199,'اليومية العامة'!$K$6:$K$1199,$D$3,'اليومية العامة'!$A$6:$A$1199,A140)</f>
        <v>0</v>
      </c>
      <c r="G140" s="48">
        <f t="shared" si="2"/>
        <v>0</v>
      </c>
    </row>
    <row r="141" spans="1:7" customFormat="1" hidden="1" x14ac:dyDescent="0.25">
      <c r="A141" s="56">
        <v>141</v>
      </c>
      <c r="B141" s="57" t="str">
        <f>IF($E141+$F141&gt;0,'اليومية العامة'!C141,"")</f>
        <v/>
      </c>
      <c r="C141" s="46" t="str">
        <f>IF($E141+$F141&gt;0,'اليومية العامة'!D141,"")</f>
        <v/>
      </c>
      <c r="D141" s="47" t="str">
        <f>IF($E141+$F141&gt;0,'اليومية العامة'!E141,"")</f>
        <v/>
      </c>
      <c r="E141" s="48">
        <f>SUMIFS('اليومية العامة'!$I$6:$I$1199,'اليومية العامة'!$G$6:$G$1199,$D$3,'اليومية العامة'!$A$6:$A$1199,A141)</f>
        <v>0</v>
      </c>
      <c r="F141" s="84">
        <f>SUMIFS('اليومية العامة'!$M$6:$M$1199,'اليومية العامة'!$K$6:$K$1199,$D$3,'اليومية العامة'!$A$6:$A$1199,A141)</f>
        <v>0</v>
      </c>
      <c r="G141" s="48">
        <f t="shared" si="2"/>
        <v>0</v>
      </c>
    </row>
    <row r="142" spans="1:7" customFormat="1" hidden="1" x14ac:dyDescent="0.25">
      <c r="A142" s="56">
        <v>142</v>
      </c>
      <c r="B142" s="57" t="str">
        <f>IF($E142+$F142&gt;0,'اليومية العامة'!C142,"")</f>
        <v/>
      </c>
      <c r="C142" s="46" t="str">
        <f>IF($E142+$F142&gt;0,'اليومية العامة'!D142,"")</f>
        <v/>
      </c>
      <c r="D142" s="47" t="str">
        <f>IF($E142+$F142&gt;0,'اليومية العامة'!E142,"")</f>
        <v/>
      </c>
      <c r="E142" s="48">
        <f>SUMIFS('اليومية العامة'!$I$6:$I$1199,'اليومية العامة'!$G$6:$G$1199,$D$3,'اليومية العامة'!$A$6:$A$1199,A142)</f>
        <v>0</v>
      </c>
      <c r="F142" s="84">
        <f>SUMIFS('اليومية العامة'!$M$6:$M$1199,'اليومية العامة'!$K$6:$K$1199,$D$3,'اليومية العامة'!$A$6:$A$1199,A142)</f>
        <v>0</v>
      </c>
      <c r="G142" s="48">
        <f t="shared" si="2"/>
        <v>0</v>
      </c>
    </row>
    <row r="143" spans="1:7" customFormat="1" hidden="1" x14ac:dyDescent="0.25">
      <c r="A143" s="56">
        <v>143</v>
      </c>
      <c r="B143" s="57" t="str">
        <f>IF($E143+$F143&gt;0,'اليومية العامة'!C143,"")</f>
        <v/>
      </c>
      <c r="C143" s="46" t="str">
        <f>IF($E143+$F143&gt;0,'اليومية العامة'!D143,"")</f>
        <v/>
      </c>
      <c r="D143" s="47" t="str">
        <f>IF($E143+$F143&gt;0,'اليومية العامة'!E143,"")</f>
        <v/>
      </c>
      <c r="E143" s="48">
        <f>SUMIFS('اليومية العامة'!$I$6:$I$1199,'اليومية العامة'!$G$6:$G$1199,$D$3,'اليومية العامة'!$A$6:$A$1199,A143)</f>
        <v>0</v>
      </c>
      <c r="F143" s="84">
        <f>SUMIFS('اليومية العامة'!$M$6:$M$1199,'اليومية العامة'!$K$6:$K$1199,$D$3,'اليومية العامة'!$A$6:$A$1199,A143)</f>
        <v>0</v>
      </c>
      <c r="G143" s="48">
        <f t="shared" si="2"/>
        <v>0</v>
      </c>
    </row>
    <row r="144" spans="1:7" customFormat="1" hidden="1" x14ac:dyDescent="0.25">
      <c r="A144" s="56">
        <v>144</v>
      </c>
      <c r="B144" s="57" t="str">
        <f>IF($E144+$F144&gt;0,'اليومية العامة'!C144,"")</f>
        <v/>
      </c>
      <c r="C144" s="46" t="str">
        <f>IF($E144+$F144&gt;0,'اليومية العامة'!D144,"")</f>
        <v/>
      </c>
      <c r="D144" s="47" t="str">
        <f>IF($E144+$F144&gt;0,'اليومية العامة'!E144,"")</f>
        <v/>
      </c>
      <c r="E144" s="48">
        <f>SUMIFS('اليومية العامة'!$I$6:$I$1199,'اليومية العامة'!$G$6:$G$1199,$D$3,'اليومية العامة'!$A$6:$A$1199,A144)</f>
        <v>0</v>
      </c>
      <c r="F144" s="84">
        <f>SUMIFS('اليومية العامة'!$M$6:$M$1199,'اليومية العامة'!$K$6:$K$1199,$D$3,'اليومية العامة'!$A$6:$A$1199,A144)</f>
        <v>0</v>
      </c>
      <c r="G144" s="48">
        <f t="shared" si="2"/>
        <v>0</v>
      </c>
    </row>
    <row r="145" spans="1:7" customFormat="1" hidden="1" x14ac:dyDescent="0.25">
      <c r="A145" s="56">
        <v>145</v>
      </c>
      <c r="B145" s="57" t="str">
        <f>IF($E145+$F145&gt;0,'اليومية العامة'!C145,"")</f>
        <v/>
      </c>
      <c r="C145" s="46" t="str">
        <f>IF($E145+$F145&gt;0,'اليومية العامة'!D145,"")</f>
        <v/>
      </c>
      <c r="D145" s="47" t="str">
        <f>IF($E145+$F145&gt;0,'اليومية العامة'!E145,"")</f>
        <v/>
      </c>
      <c r="E145" s="48">
        <f>SUMIFS('اليومية العامة'!$I$6:$I$1199,'اليومية العامة'!$G$6:$G$1199,$D$3,'اليومية العامة'!$A$6:$A$1199,A145)</f>
        <v>0</v>
      </c>
      <c r="F145" s="84">
        <f>SUMIFS('اليومية العامة'!$M$6:$M$1199,'اليومية العامة'!$K$6:$K$1199,$D$3,'اليومية العامة'!$A$6:$A$1199,A145)</f>
        <v>0</v>
      </c>
      <c r="G145" s="48">
        <f t="shared" si="2"/>
        <v>0</v>
      </c>
    </row>
    <row r="146" spans="1:7" hidden="1" x14ac:dyDescent="0.25">
      <c r="A146" s="56">
        <v>146</v>
      </c>
      <c r="B146" s="57" t="str">
        <f>IF($E146+$F146&gt;0,'اليومية العامة'!C146,"")</f>
        <v/>
      </c>
      <c r="C146" s="46" t="str">
        <f>IF($E146+$F146&gt;0,'اليومية العامة'!D146,"")</f>
        <v/>
      </c>
      <c r="D146" s="47" t="str">
        <f>IF($E146+$F146&gt;0,'اليومية العامة'!E146,"")</f>
        <v/>
      </c>
      <c r="E146" s="48">
        <f>SUMIFS('اليومية العامة'!$I$6:$I$1199,'اليومية العامة'!$G$6:$G$1199,$D$3,'اليومية العامة'!$A$6:$A$1199,A146)</f>
        <v>0</v>
      </c>
      <c r="F146" s="84">
        <f>SUMIFS('اليومية العامة'!$M$6:$M$1199,'اليومية العامة'!$K$6:$K$1199,$D$3,'اليومية العامة'!$A$6:$A$1199,A146)</f>
        <v>0</v>
      </c>
      <c r="G146" s="48">
        <f t="shared" si="2"/>
        <v>0</v>
      </c>
    </row>
    <row r="147" spans="1:7" customFormat="1" hidden="1" x14ac:dyDescent="0.25">
      <c r="A147" s="56">
        <v>147</v>
      </c>
      <c r="B147" s="57" t="str">
        <f>IF($E147+$F147&gt;0,'اليومية العامة'!C147,"")</f>
        <v/>
      </c>
      <c r="C147" s="46" t="str">
        <f>IF($E147+$F147&gt;0,'اليومية العامة'!D147,"")</f>
        <v/>
      </c>
      <c r="D147" s="47" t="str">
        <f>IF($E147+$F147&gt;0,'اليومية العامة'!E147,"")</f>
        <v/>
      </c>
      <c r="E147" s="48">
        <f>SUMIFS('اليومية العامة'!$I$6:$I$1199,'اليومية العامة'!$G$6:$G$1199,$D$3,'اليومية العامة'!$A$6:$A$1199,A147)</f>
        <v>0</v>
      </c>
      <c r="F147" s="84">
        <f>SUMIFS('اليومية العامة'!$M$6:$M$1199,'اليومية العامة'!$K$6:$K$1199,$D$3,'اليومية العامة'!$A$6:$A$1199,A147)</f>
        <v>0</v>
      </c>
      <c r="G147" s="48">
        <f t="shared" si="2"/>
        <v>0</v>
      </c>
    </row>
    <row r="148" spans="1:7" customFormat="1" hidden="1" x14ac:dyDescent="0.25">
      <c r="A148" s="56">
        <v>148</v>
      </c>
      <c r="B148" s="57" t="str">
        <f>IF($E148+$F148&gt;0,'اليومية العامة'!C148,"")</f>
        <v/>
      </c>
      <c r="C148" s="46" t="str">
        <f>IF($E148+$F148&gt;0,'اليومية العامة'!D148,"")</f>
        <v/>
      </c>
      <c r="D148" s="47" t="str">
        <f>IF($E148+$F148&gt;0,'اليومية العامة'!E148,"")</f>
        <v/>
      </c>
      <c r="E148" s="48">
        <f>SUMIFS('اليومية العامة'!$I$6:$I$1199,'اليومية العامة'!$G$6:$G$1199,$D$3,'اليومية العامة'!$A$6:$A$1199,A148)</f>
        <v>0</v>
      </c>
      <c r="F148" s="84">
        <f>SUMIFS('اليومية العامة'!$M$6:$M$1199,'اليومية العامة'!$K$6:$K$1199,$D$3,'اليومية العامة'!$A$6:$A$1199,A148)</f>
        <v>0</v>
      </c>
      <c r="G148" s="48">
        <f t="shared" si="2"/>
        <v>0</v>
      </c>
    </row>
    <row r="149" spans="1:7" customFormat="1" hidden="1" x14ac:dyDescent="0.25">
      <c r="A149" s="56">
        <v>149</v>
      </c>
      <c r="B149" s="57" t="str">
        <f>IF($E149+$F149&gt;0,'اليومية العامة'!C149,"")</f>
        <v/>
      </c>
      <c r="C149" s="46" t="str">
        <f>IF($E149+$F149&gt;0,'اليومية العامة'!D149,"")</f>
        <v/>
      </c>
      <c r="D149" s="47" t="str">
        <f>IF($E149+$F149&gt;0,'اليومية العامة'!E149,"")</f>
        <v/>
      </c>
      <c r="E149" s="48">
        <f>SUMIFS('اليومية العامة'!$I$6:$I$1199,'اليومية العامة'!$G$6:$G$1199,$D$3,'اليومية العامة'!$A$6:$A$1199,A149)</f>
        <v>0</v>
      </c>
      <c r="F149" s="84">
        <f>SUMIFS('اليومية العامة'!$M$6:$M$1199,'اليومية العامة'!$K$6:$K$1199,$D$3,'اليومية العامة'!$A$6:$A$1199,A149)</f>
        <v>0</v>
      </c>
      <c r="G149" s="48">
        <f t="shared" si="2"/>
        <v>0</v>
      </c>
    </row>
    <row r="150" spans="1:7" customFormat="1" hidden="1" x14ac:dyDescent="0.25">
      <c r="A150" s="56">
        <v>150</v>
      </c>
      <c r="B150" s="57" t="str">
        <f>IF($E150+$F150&gt;0,'اليومية العامة'!C150,"")</f>
        <v/>
      </c>
      <c r="C150" s="46" t="str">
        <f>IF($E150+$F150&gt;0,'اليومية العامة'!D150,"")</f>
        <v/>
      </c>
      <c r="D150" s="47" t="str">
        <f>IF($E150+$F150&gt;0,'اليومية العامة'!E150,"")</f>
        <v/>
      </c>
      <c r="E150" s="48">
        <f>SUMIFS('اليومية العامة'!$I$6:$I$1199,'اليومية العامة'!$G$6:$G$1199,$D$3,'اليومية العامة'!$A$6:$A$1199,A150)</f>
        <v>0</v>
      </c>
      <c r="F150" s="84">
        <f>SUMIFS('اليومية العامة'!$M$6:$M$1199,'اليومية العامة'!$K$6:$K$1199,$D$3,'اليومية العامة'!$A$6:$A$1199,A150)</f>
        <v>0</v>
      </c>
      <c r="G150" s="48">
        <f t="shared" si="2"/>
        <v>0</v>
      </c>
    </row>
    <row r="151" spans="1:7" customFormat="1" hidden="1" x14ac:dyDescent="0.25">
      <c r="A151" s="56">
        <v>151</v>
      </c>
      <c r="B151" s="57" t="str">
        <f>IF($E151+$F151&gt;0,'اليومية العامة'!C151,"")</f>
        <v/>
      </c>
      <c r="C151" s="46" t="str">
        <f>IF($E151+$F151&gt;0,'اليومية العامة'!D151,"")</f>
        <v/>
      </c>
      <c r="D151" s="47" t="str">
        <f>IF($E151+$F151&gt;0,'اليومية العامة'!E151,"")</f>
        <v/>
      </c>
      <c r="E151" s="48">
        <f>SUMIFS('اليومية العامة'!$I$6:$I$1199,'اليومية العامة'!$G$6:$G$1199,$D$3,'اليومية العامة'!$A$6:$A$1199,A151)</f>
        <v>0</v>
      </c>
      <c r="F151" s="84">
        <f>SUMIFS('اليومية العامة'!$M$6:$M$1199,'اليومية العامة'!$K$6:$K$1199,$D$3,'اليومية العامة'!$A$6:$A$1199,A151)</f>
        <v>0</v>
      </c>
      <c r="G151" s="48">
        <f t="shared" si="2"/>
        <v>0</v>
      </c>
    </row>
    <row r="152" spans="1:7" customFormat="1" hidden="1" x14ac:dyDescent="0.25">
      <c r="A152" s="56">
        <v>152</v>
      </c>
      <c r="B152" s="57" t="str">
        <f>IF($E152+$F152&gt;0,'اليومية العامة'!C152,"")</f>
        <v/>
      </c>
      <c r="C152" s="46" t="str">
        <f>IF($E152+$F152&gt;0,'اليومية العامة'!D152,"")</f>
        <v/>
      </c>
      <c r="D152" s="47" t="str">
        <f>IF($E152+$F152&gt;0,'اليومية العامة'!E152,"")</f>
        <v/>
      </c>
      <c r="E152" s="48">
        <f>SUMIFS('اليومية العامة'!$I$6:$I$1199,'اليومية العامة'!$G$6:$G$1199,$D$3,'اليومية العامة'!$A$6:$A$1199,A152)</f>
        <v>0</v>
      </c>
      <c r="F152" s="84">
        <f>SUMIFS('اليومية العامة'!$M$6:$M$1199,'اليومية العامة'!$K$6:$K$1199,$D$3,'اليومية العامة'!$A$6:$A$1199,A152)</f>
        <v>0</v>
      </c>
      <c r="G152" s="48">
        <f t="shared" si="2"/>
        <v>0</v>
      </c>
    </row>
    <row r="153" spans="1:7" customFormat="1" hidden="1" x14ac:dyDescent="0.25">
      <c r="A153" s="56">
        <v>153</v>
      </c>
      <c r="B153" s="57" t="str">
        <f>IF($E153+$F153&gt;0,'اليومية العامة'!C153,"")</f>
        <v/>
      </c>
      <c r="C153" s="46" t="str">
        <f>IF($E153+$F153&gt;0,'اليومية العامة'!D153,"")</f>
        <v/>
      </c>
      <c r="D153" s="47" t="str">
        <f>IF($E153+$F153&gt;0,'اليومية العامة'!E153,"")</f>
        <v/>
      </c>
      <c r="E153" s="48">
        <f>SUMIFS('اليومية العامة'!$I$6:$I$1199,'اليومية العامة'!$G$6:$G$1199,$D$3,'اليومية العامة'!$A$6:$A$1199,A153)</f>
        <v>0</v>
      </c>
      <c r="F153" s="84">
        <f>SUMIFS('اليومية العامة'!$M$6:$M$1199,'اليومية العامة'!$K$6:$K$1199,$D$3,'اليومية العامة'!$A$6:$A$1199,A153)</f>
        <v>0</v>
      </c>
      <c r="G153" s="48">
        <f t="shared" si="2"/>
        <v>0</v>
      </c>
    </row>
    <row r="154" spans="1:7" customFormat="1" hidden="1" x14ac:dyDescent="0.25">
      <c r="A154" s="56">
        <v>154</v>
      </c>
      <c r="B154" s="57" t="str">
        <f>IF($E154+$F154&gt;0,'اليومية العامة'!C154,"")</f>
        <v/>
      </c>
      <c r="C154" s="46" t="str">
        <f>IF($E154+$F154&gt;0,'اليومية العامة'!D154,"")</f>
        <v/>
      </c>
      <c r="D154" s="47" t="str">
        <f>IF($E154+$F154&gt;0,'اليومية العامة'!E154,"")</f>
        <v/>
      </c>
      <c r="E154" s="48">
        <f>SUMIFS('اليومية العامة'!$I$6:$I$1199,'اليومية العامة'!$G$6:$G$1199,$D$3,'اليومية العامة'!$A$6:$A$1199,A154)</f>
        <v>0</v>
      </c>
      <c r="F154" s="84">
        <f>SUMIFS('اليومية العامة'!$M$6:$M$1199,'اليومية العامة'!$K$6:$K$1199,$D$3,'اليومية العامة'!$A$6:$A$1199,A154)</f>
        <v>0</v>
      </c>
      <c r="G154" s="48">
        <f t="shared" si="2"/>
        <v>0</v>
      </c>
    </row>
    <row r="155" spans="1:7" customFormat="1" hidden="1" x14ac:dyDescent="0.25">
      <c r="A155" s="56">
        <v>155</v>
      </c>
      <c r="B155" s="57" t="str">
        <f>IF($E155+$F155&gt;0,'اليومية العامة'!C155,"")</f>
        <v/>
      </c>
      <c r="C155" s="46" t="str">
        <f>IF($E155+$F155&gt;0,'اليومية العامة'!D155,"")</f>
        <v/>
      </c>
      <c r="D155" s="47" t="str">
        <f>IF($E155+$F155&gt;0,'اليومية العامة'!E155,"")</f>
        <v/>
      </c>
      <c r="E155" s="48">
        <f>SUMIFS('اليومية العامة'!$I$6:$I$1199,'اليومية العامة'!$G$6:$G$1199,$D$3,'اليومية العامة'!$A$6:$A$1199,A155)</f>
        <v>0</v>
      </c>
      <c r="F155" s="84">
        <f>SUMIFS('اليومية العامة'!$M$6:$M$1199,'اليومية العامة'!$K$6:$K$1199,$D$3,'اليومية العامة'!$A$6:$A$1199,A155)</f>
        <v>0</v>
      </c>
      <c r="G155" s="48">
        <f t="shared" si="2"/>
        <v>0</v>
      </c>
    </row>
    <row r="156" spans="1:7" customFormat="1" hidden="1" x14ac:dyDescent="0.25">
      <c r="A156" s="56">
        <v>156</v>
      </c>
      <c r="B156" s="57" t="str">
        <f>IF($E156+$F156&gt;0,'اليومية العامة'!C156,"")</f>
        <v/>
      </c>
      <c r="C156" s="46" t="str">
        <f>IF($E156+$F156&gt;0,'اليومية العامة'!D156,"")</f>
        <v/>
      </c>
      <c r="D156" s="47" t="str">
        <f>IF($E156+$F156&gt;0,'اليومية العامة'!E156,"")</f>
        <v/>
      </c>
      <c r="E156" s="48">
        <f>SUMIFS('اليومية العامة'!$I$6:$I$1199,'اليومية العامة'!$G$6:$G$1199,$D$3,'اليومية العامة'!$A$6:$A$1199,A156)</f>
        <v>0</v>
      </c>
      <c r="F156" s="84">
        <f>SUMIFS('اليومية العامة'!$M$6:$M$1199,'اليومية العامة'!$K$6:$K$1199,$D$3,'اليومية العامة'!$A$6:$A$1199,A156)</f>
        <v>0</v>
      </c>
      <c r="G156" s="48">
        <f t="shared" si="2"/>
        <v>0</v>
      </c>
    </row>
    <row r="157" spans="1:7" customFormat="1" hidden="1" x14ac:dyDescent="0.25">
      <c r="A157" s="56">
        <v>157</v>
      </c>
      <c r="B157" s="57" t="str">
        <f>IF($E157+$F157&gt;0,'اليومية العامة'!C157,"")</f>
        <v/>
      </c>
      <c r="C157" s="46" t="str">
        <f>IF($E157+$F157&gt;0,'اليومية العامة'!D157,"")</f>
        <v/>
      </c>
      <c r="D157" s="47" t="str">
        <f>IF($E157+$F157&gt;0,'اليومية العامة'!E157,"")</f>
        <v/>
      </c>
      <c r="E157" s="48">
        <f>SUMIFS('اليومية العامة'!$I$6:$I$1199,'اليومية العامة'!$G$6:$G$1199,$D$3,'اليومية العامة'!$A$6:$A$1199,A157)</f>
        <v>0</v>
      </c>
      <c r="F157" s="84">
        <f>SUMIFS('اليومية العامة'!$M$6:$M$1199,'اليومية العامة'!$K$6:$K$1199,$D$3,'اليومية العامة'!$A$6:$A$1199,A157)</f>
        <v>0</v>
      </c>
      <c r="G157" s="48">
        <f t="shared" si="2"/>
        <v>0</v>
      </c>
    </row>
    <row r="158" spans="1:7" customFormat="1" hidden="1" x14ac:dyDescent="0.25">
      <c r="A158" s="56">
        <v>158</v>
      </c>
      <c r="B158" s="57" t="str">
        <f>IF($E158+$F158&gt;0,'اليومية العامة'!C158,"")</f>
        <v/>
      </c>
      <c r="C158" s="46" t="str">
        <f>IF($E158+$F158&gt;0,'اليومية العامة'!D158,"")</f>
        <v/>
      </c>
      <c r="D158" s="47" t="str">
        <f>IF($E158+$F158&gt;0,'اليومية العامة'!E158,"")</f>
        <v/>
      </c>
      <c r="E158" s="48">
        <f>SUMIFS('اليومية العامة'!$I$6:$I$1199,'اليومية العامة'!$G$6:$G$1199,$D$3,'اليومية العامة'!$A$6:$A$1199,A158)</f>
        <v>0</v>
      </c>
      <c r="F158" s="84">
        <f>SUMIFS('اليومية العامة'!$M$6:$M$1199,'اليومية العامة'!$K$6:$K$1199,$D$3,'اليومية العامة'!$A$6:$A$1199,A158)</f>
        <v>0</v>
      </c>
      <c r="G158" s="48">
        <f t="shared" si="2"/>
        <v>0</v>
      </c>
    </row>
    <row r="159" spans="1:7" customFormat="1" hidden="1" x14ac:dyDescent="0.25">
      <c r="A159" s="56">
        <v>159</v>
      </c>
      <c r="B159" s="57" t="str">
        <f>IF($E159+$F159&gt;0,'اليومية العامة'!C159,"")</f>
        <v/>
      </c>
      <c r="C159" s="46" t="str">
        <f>IF($E159+$F159&gt;0,'اليومية العامة'!D159,"")</f>
        <v/>
      </c>
      <c r="D159" s="47" t="str">
        <f>IF($E159+$F159&gt;0,'اليومية العامة'!E159,"")</f>
        <v/>
      </c>
      <c r="E159" s="48">
        <f>SUMIFS('اليومية العامة'!$I$6:$I$1199,'اليومية العامة'!$G$6:$G$1199,$D$3,'اليومية العامة'!$A$6:$A$1199,A159)</f>
        <v>0</v>
      </c>
      <c r="F159" s="84">
        <f>SUMIFS('اليومية العامة'!$M$6:$M$1199,'اليومية العامة'!$K$6:$K$1199,$D$3,'اليومية العامة'!$A$6:$A$1199,A159)</f>
        <v>0</v>
      </c>
      <c r="G159" s="48">
        <f t="shared" si="2"/>
        <v>0</v>
      </c>
    </row>
    <row r="160" spans="1:7" customFormat="1" hidden="1" x14ac:dyDescent="0.25">
      <c r="A160" s="56">
        <v>160</v>
      </c>
      <c r="B160" s="57" t="str">
        <f>IF($E160+$F160&gt;0,'اليومية العامة'!C160,"")</f>
        <v/>
      </c>
      <c r="C160" s="46" t="str">
        <f>IF($E160+$F160&gt;0,'اليومية العامة'!D160,"")</f>
        <v/>
      </c>
      <c r="D160" s="47" t="str">
        <f>IF($E160+$F160&gt;0,'اليومية العامة'!E160,"")</f>
        <v/>
      </c>
      <c r="E160" s="48">
        <f>SUMIFS('اليومية العامة'!$I$6:$I$1199,'اليومية العامة'!$G$6:$G$1199,$D$3,'اليومية العامة'!$A$6:$A$1199,A160)</f>
        <v>0</v>
      </c>
      <c r="F160" s="84">
        <f>SUMIFS('اليومية العامة'!$M$6:$M$1199,'اليومية العامة'!$K$6:$K$1199,$D$3,'اليومية العامة'!$A$6:$A$1199,A160)</f>
        <v>0</v>
      </c>
      <c r="G160" s="48">
        <f t="shared" si="2"/>
        <v>0</v>
      </c>
    </row>
    <row r="161" spans="1:7" customFormat="1" hidden="1" x14ac:dyDescent="0.25">
      <c r="A161" s="56">
        <v>161</v>
      </c>
      <c r="B161" s="57" t="str">
        <f>IF($E161+$F161&gt;0,'اليومية العامة'!C161,"")</f>
        <v/>
      </c>
      <c r="C161" s="46" t="str">
        <f>IF($E161+$F161&gt;0,'اليومية العامة'!D161,"")</f>
        <v/>
      </c>
      <c r="D161" s="47" t="str">
        <f>IF($E161+$F161&gt;0,'اليومية العامة'!E161,"")</f>
        <v/>
      </c>
      <c r="E161" s="48">
        <f>SUMIFS('اليومية العامة'!$I$6:$I$1199,'اليومية العامة'!$G$6:$G$1199,$D$3,'اليومية العامة'!$A$6:$A$1199,A161)</f>
        <v>0</v>
      </c>
      <c r="F161" s="84">
        <f>SUMIFS('اليومية العامة'!$M$6:$M$1199,'اليومية العامة'!$K$6:$K$1199,$D$3,'اليومية العامة'!$A$6:$A$1199,A161)</f>
        <v>0</v>
      </c>
      <c r="G161" s="48">
        <f t="shared" si="2"/>
        <v>0</v>
      </c>
    </row>
    <row r="162" spans="1:7" customFormat="1" hidden="1" x14ac:dyDescent="0.25">
      <c r="A162" s="56">
        <v>162</v>
      </c>
      <c r="B162" s="57" t="str">
        <f>IF($E162+$F162&gt;0,'اليومية العامة'!C162,"")</f>
        <v/>
      </c>
      <c r="C162" s="46" t="str">
        <f>IF($E162+$F162&gt;0,'اليومية العامة'!D162,"")</f>
        <v/>
      </c>
      <c r="D162" s="47" t="str">
        <f>IF($E162+$F162&gt;0,'اليومية العامة'!E162,"")</f>
        <v/>
      </c>
      <c r="E162" s="48">
        <f>SUMIFS('اليومية العامة'!$I$6:$I$1199,'اليومية العامة'!$G$6:$G$1199,$D$3,'اليومية العامة'!$A$6:$A$1199,A162)</f>
        <v>0</v>
      </c>
      <c r="F162" s="84">
        <f>SUMIFS('اليومية العامة'!$M$6:$M$1199,'اليومية العامة'!$K$6:$K$1199,$D$3,'اليومية العامة'!$A$6:$A$1199,A162)</f>
        <v>0</v>
      </c>
      <c r="G162" s="48">
        <f t="shared" si="2"/>
        <v>0</v>
      </c>
    </row>
    <row r="163" spans="1:7" customFormat="1" hidden="1" x14ac:dyDescent="0.25">
      <c r="A163" s="56">
        <v>163</v>
      </c>
      <c r="B163" s="57" t="str">
        <f>IF($E163+$F163&gt;0,'اليومية العامة'!C163,"")</f>
        <v/>
      </c>
      <c r="C163" s="46" t="str">
        <f>IF($E163+$F163&gt;0,'اليومية العامة'!D163,"")</f>
        <v/>
      </c>
      <c r="D163" s="47" t="str">
        <f>IF($E163+$F163&gt;0,'اليومية العامة'!E163,"")</f>
        <v/>
      </c>
      <c r="E163" s="48">
        <f>SUMIFS('اليومية العامة'!$I$6:$I$1199,'اليومية العامة'!$G$6:$G$1199,$D$3,'اليومية العامة'!$A$6:$A$1199,A163)</f>
        <v>0</v>
      </c>
      <c r="F163" s="84">
        <f>SUMIFS('اليومية العامة'!$M$6:$M$1199,'اليومية العامة'!$K$6:$K$1199,$D$3,'اليومية العامة'!$A$6:$A$1199,A163)</f>
        <v>0</v>
      </c>
      <c r="G163" s="48">
        <f t="shared" si="2"/>
        <v>0</v>
      </c>
    </row>
    <row r="164" spans="1:7" customFormat="1" hidden="1" x14ac:dyDescent="0.25">
      <c r="A164" s="56">
        <v>164</v>
      </c>
      <c r="B164" s="57" t="str">
        <f>IF($E164+$F164&gt;0,'اليومية العامة'!C164,"")</f>
        <v/>
      </c>
      <c r="C164" s="46" t="str">
        <f>IF($E164+$F164&gt;0,'اليومية العامة'!D164,"")</f>
        <v/>
      </c>
      <c r="D164" s="47" t="str">
        <f>IF($E164+$F164&gt;0,'اليومية العامة'!E164,"")</f>
        <v/>
      </c>
      <c r="E164" s="48">
        <f>SUMIFS('اليومية العامة'!$I$6:$I$1199,'اليومية العامة'!$G$6:$G$1199,$D$3,'اليومية العامة'!$A$6:$A$1199,A164)</f>
        <v>0</v>
      </c>
      <c r="F164" s="84">
        <f>SUMIFS('اليومية العامة'!$M$6:$M$1199,'اليومية العامة'!$K$6:$K$1199,$D$3,'اليومية العامة'!$A$6:$A$1199,A164)</f>
        <v>0</v>
      </c>
      <c r="G164" s="48">
        <f t="shared" si="2"/>
        <v>0</v>
      </c>
    </row>
    <row r="165" spans="1:7" customFormat="1" hidden="1" x14ac:dyDescent="0.25">
      <c r="A165" s="56">
        <v>165</v>
      </c>
      <c r="B165" s="57" t="str">
        <f>IF($E165+$F165&gt;0,'اليومية العامة'!C165,"")</f>
        <v/>
      </c>
      <c r="C165" s="46" t="str">
        <f>IF($E165+$F165&gt;0,'اليومية العامة'!D165,"")</f>
        <v/>
      </c>
      <c r="D165" s="47" t="str">
        <f>IF($E165+$F165&gt;0,'اليومية العامة'!E165,"")</f>
        <v/>
      </c>
      <c r="E165" s="48">
        <f>SUMIFS('اليومية العامة'!$I$6:$I$1199,'اليومية العامة'!$G$6:$G$1199,$D$3,'اليومية العامة'!$A$6:$A$1199,A165)</f>
        <v>0</v>
      </c>
      <c r="F165" s="84">
        <f>SUMIFS('اليومية العامة'!$M$6:$M$1199,'اليومية العامة'!$K$6:$K$1199,$D$3,'اليومية العامة'!$A$6:$A$1199,A165)</f>
        <v>0</v>
      </c>
      <c r="G165" s="48">
        <f t="shared" si="2"/>
        <v>0</v>
      </c>
    </row>
    <row r="166" spans="1:7" customFormat="1" hidden="1" x14ac:dyDescent="0.25">
      <c r="A166" s="56">
        <v>166</v>
      </c>
      <c r="B166" s="57" t="str">
        <f>IF($E166+$F166&gt;0,'اليومية العامة'!C166,"")</f>
        <v/>
      </c>
      <c r="C166" s="46" t="str">
        <f>IF($E166+$F166&gt;0,'اليومية العامة'!D166,"")</f>
        <v/>
      </c>
      <c r="D166" s="47" t="str">
        <f>IF($E166+$F166&gt;0,'اليومية العامة'!E166,"")</f>
        <v/>
      </c>
      <c r="E166" s="48">
        <f>SUMIFS('اليومية العامة'!$I$6:$I$1199,'اليومية العامة'!$G$6:$G$1199,$D$3,'اليومية العامة'!$A$6:$A$1199,A166)</f>
        <v>0</v>
      </c>
      <c r="F166" s="84">
        <f>SUMIFS('اليومية العامة'!$M$6:$M$1199,'اليومية العامة'!$K$6:$K$1199,$D$3,'اليومية العامة'!$A$6:$A$1199,A166)</f>
        <v>0</v>
      </c>
      <c r="G166" s="48">
        <f t="shared" si="2"/>
        <v>0</v>
      </c>
    </row>
    <row r="167" spans="1:7" customFormat="1" hidden="1" x14ac:dyDescent="0.25">
      <c r="A167" s="56">
        <v>167</v>
      </c>
      <c r="B167" s="57" t="str">
        <f>IF($E167+$F167&gt;0,'اليومية العامة'!C167,"")</f>
        <v/>
      </c>
      <c r="C167" s="46" t="str">
        <f>IF($E167+$F167&gt;0,'اليومية العامة'!D167,"")</f>
        <v/>
      </c>
      <c r="D167" s="47" t="str">
        <f>IF($E167+$F167&gt;0,'اليومية العامة'!E167,"")</f>
        <v/>
      </c>
      <c r="E167" s="48">
        <f>SUMIFS('اليومية العامة'!$I$6:$I$1199,'اليومية العامة'!$G$6:$G$1199,$D$3,'اليومية العامة'!$A$6:$A$1199,A167)</f>
        <v>0</v>
      </c>
      <c r="F167" s="84">
        <f>SUMIFS('اليومية العامة'!$M$6:$M$1199,'اليومية العامة'!$K$6:$K$1199,$D$3,'اليومية العامة'!$A$6:$A$1199,A167)</f>
        <v>0</v>
      </c>
      <c r="G167" s="48">
        <f t="shared" si="2"/>
        <v>0</v>
      </c>
    </row>
    <row r="168" spans="1:7" customFormat="1" hidden="1" x14ac:dyDescent="0.25">
      <c r="A168" s="56">
        <v>168</v>
      </c>
      <c r="B168" s="57" t="str">
        <f>IF($E168+$F168&gt;0,'اليومية العامة'!C168,"")</f>
        <v/>
      </c>
      <c r="C168" s="46" t="str">
        <f>IF($E168+$F168&gt;0,'اليومية العامة'!D168,"")</f>
        <v/>
      </c>
      <c r="D168" s="47" t="str">
        <f>IF($E168+$F168&gt;0,'اليومية العامة'!E168,"")</f>
        <v/>
      </c>
      <c r="E168" s="48">
        <f>SUMIFS('اليومية العامة'!$I$6:$I$1199,'اليومية العامة'!$G$6:$G$1199,$D$3,'اليومية العامة'!$A$6:$A$1199,A168)</f>
        <v>0</v>
      </c>
      <c r="F168" s="84">
        <f>SUMIFS('اليومية العامة'!$M$6:$M$1199,'اليومية العامة'!$K$6:$K$1199,$D$3,'اليومية العامة'!$A$6:$A$1199,A168)</f>
        <v>0</v>
      </c>
      <c r="G168" s="48">
        <f t="shared" si="2"/>
        <v>0</v>
      </c>
    </row>
    <row r="169" spans="1:7" customFormat="1" hidden="1" x14ac:dyDescent="0.25">
      <c r="A169" s="56">
        <v>169</v>
      </c>
      <c r="B169" s="57" t="str">
        <f>IF($E169+$F169&gt;0,'اليومية العامة'!C169,"")</f>
        <v/>
      </c>
      <c r="C169" s="46" t="str">
        <f>IF($E169+$F169&gt;0,'اليومية العامة'!D169,"")</f>
        <v/>
      </c>
      <c r="D169" s="47" t="str">
        <f>IF($E169+$F169&gt;0,'اليومية العامة'!E169,"")</f>
        <v/>
      </c>
      <c r="E169" s="48">
        <f>SUMIFS('اليومية العامة'!$I$6:$I$1199,'اليومية العامة'!$G$6:$G$1199,$D$3,'اليومية العامة'!$A$6:$A$1199,A169)</f>
        <v>0</v>
      </c>
      <c r="F169" s="84">
        <f>SUMIFS('اليومية العامة'!$M$6:$M$1199,'اليومية العامة'!$K$6:$K$1199,$D$3,'اليومية العامة'!$A$6:$A$1199,A169)</f>
        <v>0</v>
      </c>
      <c r="G169" s="48">
        <f t="shared" si="2"/>
        <v>0</v>
      </c>
    </row>
    <row r="170" spans="1:7" customFormat="1" hidden="1" x14ac:dyDescent="0.25">
      <c r="A170" s="56">
        <v>170</v>
      </c>
      <c r="B170" s="57" t="str">
        <f>IF($E170+$F170&gt;0,'اليومية العامة'!C170,"")</f>
        <v/>
      </c>
      <c r="C170" s="46" t="str">
        <f>IF($E170+$F170&gt;0,'اليومية العامة'!D170,"")</f>
        <v/>
      </c>
      <c r="D170" s="47" t="str">
        <f>IF($E170+$F170&gt;0,'اليومية العامة'!E170,"")</f>
        <v/>
      </c>
      <c r="E170" s="48">
        <f>SUMIFS('اليومية العامة'!$I$6:$I$1199,'اليومية العامة'!$G$6:$G$1199,$D$3,'اليومية العامة'!$A$6:$A$1199,A170)</f>
        <v>0</v>
      </c>
      <c r="F170" s="84">
        <f>SUMIFS('اليومية العامة'!$M$6:$M$1199,'اليومية العامة'!$K$6:$K$1199,$D$3,'اليومية العامة'!$A$6:$A$1199,A170)</f>
        <v>0</v>
      </c>
      <c r="G170" s="48">
        <f t="shared" si="2"/>
        <v>0</v>
      </c>
    </row>
    <row r="171" spans="1:7" customFormat="1" hidden="1" x14ac:dyDescent="0.25">
      <c r="A171" s="56">
        <v>171</v>
      </c>
      <c r="B171" s="57" t="str">
        <f>IF($E171+$F171&gt;0,'اليومية العامة'!C171,"")</f>
        <v/>
      </c>
      <c r="C171" s="46" t="str">
        <f>IF($E171+$F171&gt;0,'اليومية العامة'!D171,"")</f>
        <v/>
      </c>
      <c r="D171" s="47" t="str">
        <f>IF($E171+$F171&gt;0,'اليومية العامة'!E171,"")</f>
        <v/>
      </c>
      <c r="E171" s="48">
        <f>SUMIFS('اليومية العامة'!$I$6:$I$1199,'اليومية العامة'!$G$6:$G$1199,$D$3,'اليومية العامة'!$A$6:$A$1199,A171)</f>
        <v>0</v>
      </c>
      <c r="F171" s="84">
        <f>SUMIFS('اليومية العامة'!$M$6:$M$1199,'اليومية العامة'!$K$6:$K$1199,$D$3,'اليومية العامة'!$A$6:$A$1199,A171)</f>
        <v>0</v>
      </c>
      <c r="G171" s="48">
        <f t="shared" si="2"/>
        <v>0</v>
      </c>
    </row>
    <row r="172" spans="1:7" customFormat="1" hidden="1" x14ac:dyDescent="0.25">
      <c r="A172" s="56">
        <v>172</v>
      </c>
      <c r="B172" s="57" t="str">
        <f>IF($E172+$F172&gt;0,'اليومية العامة'!C172,"")</f>
        <v/>
      </c>
      <c r="C172" s="46" t="str">
        <f>IF($E172+$F172&gt;0,'اليومية العامة'!D172,"")</f>
        <v/>
      </c>
      <c r="D172" s="47" t="str">
        <f>IF($E172+$F172&gt;0,'اليومية العامة'!E172,"")</f>
        <v/>
      </c>
      <c r="E172" s="48">
        <f>SUMIFS('اليومية العامة'!$I$6:$I$1199,'اليومية العامة'!$G$6:$G$1199,$D$3,'اليومية العامة'!$A$6:$A$1199,A172)</f>
        <v>0</v>
      </c>
      <c r="F172" s="84">
        <f>SUMIFS('اليومية العامة'!$M$6:$M$1199,'اليومية العامة'!$K$6:$K$1199,$D$3,'اليومية العامة'!$A$6:$A$1199,A172)</f>
        <v>0</v>
      </c>
      <c r="G172" s="48">
        <f t="shared" si="2"/>
        <v>0</v>
      </c>
    </row>
    <row r="173" spans="1:7" customFormat="1" hidden="1" x14ac:dyDescent="0.25">
      <c r="A173" s="56">
        <v>173</v>
      </c>
      <c r="B173" s="57" t="str">
        <f>IF($E173+$F173&gt;0,'اليومية العامة'!C173,"")</f>
        <v/>
      </c>
      <c r="C173" s="46" t="str">
        <f>IF($E173+$F173&gt;0,'اليومية العامة'!D173,"")</f>
        <v/>
      </c>
      <c r="D173" s="47" t="str">
        <f>IF($E173+$F173&gt;0,'اليومية العامة'!E173,"")</f>
        <v/>
      </c>
      <c r="E173" s="48">
        <f>SUMIFS('اليومية العامة'!$I$6:$I$1199,'اليومية العامة'!$G$6:$G$1199,$D$3,'اليومية العامة'!$A$6:$A$1199,A173)</f>
        <v>0</v>
      </c>
      <c r="F173" s="84">
        <f>SUMIFS('اليومية العامة'!$M$6:$M$1199,'اليومية العامة'!$K$6:$K$1199,$D$3,'اليومية العامة'!$A$6:$A$1199,A173)</f>
        <v>0</v>
      </c>
      <c r="G173" s="48">
        <f t="shared" si="2"/>
        <v>0</v>
      </c>
    </row>
    <row r="174" spans="1:7" customFormat="1" hidden="1" x14ac:dyDescent="0.25">
      <c r="A174" s="56">
        <v>174</v>
      </c>
      <c r="B174" s="57" t="str">
        <f>IF($E174+$F174&gt;0,'اليومية العامة'!C174,"")</f>
        <v/>
      </c>
      <c r="C174" s="46" t="str">
        <f>IF($E174+$F174&gt;0,'اليومية العامة'!D174,"")</f>
        <v/>
      </c>
      <c r="D174" s="47" t="str">
        <f>IF($E174+$F174&gt;0,'اليومية العامة'!E174,"")</f>
        <v/>
      </c>
      <c r="E174" s="48">
        <f>SUMIFS('اليومية العامة'!$I$6:$I$1199,'اليومية العامة'!$G$6:$G$1199,$D$3,'اليومية العامة'!$A$6:$A$1199,A174)</f>
        <v>0</v>
      </c>
      <c r="F174" s="84">
        <f>SUMIFS('اليومية العامة'!$M$6:$M$1199,'اليومية العامة'!$K$6:$K$1199,$D$3,'اليومية العامة'!$A$6:$A$1199,A174)</f>
        <v>0</v>
      </c>
      <c r="G174" s="48">
        <f t="shared" si="2"/>
        <v>0</v>
      </c>
    </row>
    <row r="175" spans="1:7" customFormat="1" hidden="1" x14ac:dyDescent="0.25">
      <c r="A175" s="56">
        <v>175</v>
      </c>
      <c r="B175" s="57" t="str">
        <f>IF($E175+$F175&gt;0,'اليومية العامة'!C175,"")</f>
        <v/>
      </c>
      <c r="C175" s="46" t="str">
        <f>IF($E175+$F175&gt;0,'اليومية العامة'!D175,"")</f>
        <v/>
      </c>
      <c r="D175" s="47" t="str">
        <f>IF($E175+$F175&gt;0,'اليومية العامة'!E175,"")</f>
        <v/>
      </c>
      <c r="E175" s="48">
        <f>SUMIFS('اليومية العامة'!$I$6:$I$1199,'اليومية العامة'!$G$6:$G$1199,$D$3,'اليومية العامة'!$A$6:$A$1199,A175)</f>
        <v>0</v>
      </c>
      <c r="F175" s="84">
        <f>SUMIFS('اليومية العامة'!$M$6:$M$1199,'اليومية العامة'!$K$6:$K$1199,$D$3,'اليومية العامة'!$A$6:$A$1199,A175)</f>
        <v>0</v>
      </c>
      <c r="G175" s="48">
        <f t="shared" si="2"/>
        <v>0</v>
      </c>
    </row>
    <row r="176" spans="1:7" customFormat="1" hidden="1" x14ac:dyDescent="0.25">
      <c r="A176" s="56">
        <v>176</v>
      </c>
      <c r="B176" s="57" t="str">
        <f>IF($E176+$F176&gt;0,'اليومية العامة'!C176,"")</f>
        <v/>
      </c>
      <c r="C176" s="46" t="str">
        <f>IF($E176+$F176&gt;0,'اليومية العامة'!D176,"")</f>
        <v/>
      </c>
      <c r="D176" s="47" t="str">
        <f>IF($E176+$F176&gt;0,'اليومية العامة'!E176,"")</f>
        <v/>
      </c>
      <c r="E176" s="48">
        <f>SUMIFS('اليومية العامة'!$I$6:$I$1199,'اليومية العامة'!$G$6:$G$1199,$D$3,'اليومية العامة'!$A$6:$A$1199,A176)</f>
        <v>0</v>
      </c>
      <c r="F176" s="84">
        <f>SUMIFS('اليومية العامة'!$M$6:$M$1199,'اليومية العامة'!$K$6:$K$1199,$D$3,'اليومية العامة'!$A$6:$A$1199,A176)</f>
        <v>0</v>
      </c>
      <c r="G176" s="48">
        <f t="shared" si="2"/>
        <v>0</v>
      </c>
    </row>
    <row r="177" spans="1:7" customFormat="1" hidden="1" x14ac:dyDescent="0.25">
      <c r="A177" s="56">
        <v>177</v>
      </c>
      <c r="B177" s="57" t="str">
        <f>IF($E177+$F177&gt;0,'اليومية العامة'!C177,"")</f>
        <v/>
      </c>
      <c r="C177" s="46" t="str">
        <f>IF($E177+$F177&gt;0,'اليومية العامة'!D177,"")</f>
        <v/>
      </c>
      <c r="D177" s="47" t="str">
        <f>IF($E177+$F177&gt;0,'اليومية العامة'!E177,"")</f>
        <v/>
      </c>
      <c r="E177" s="48">
        <f>SUMIFS('اليومية العامة'!$I$6:$I$1199,'اليومية العامة'!$G$6:$G$1199,$D$3,'اليومية العامة'!$A$6:$A$1199,A177)</f>
        <v>0</v>
      </c>
      <c r="F177" s="84">
        <f>SUMIFS('اليومية العامة'!$M$6:$M$1199,'اليومية العامة'!$K$6:$K$1199,$D$3,'اليومية العامة'!$A$6:$A$1199,A177)</f>
        <v>0</v>
      </c>
      <c r="G177" s="48">
        <f t="shared" si="2"/>
        <v>0</v>
      </c>
    </row>
    <row r="178" spans="1:7" customFormat="1" hidden="1" x14ac:dyDescent="0.25">
      <c r="A178" s="56">
        <v>178</v>
      </c>
      <c r="B178" s="57" t="str">
        <f>IF($E178+$F178&gt;0,'اليومية العامة'!C178,"")</f>
        <v/>
      </c>
      <c r="C178" s="46" t="str">
        <f>IF($E178+$F178&gt;0,'اليومية العامة'!D178,"")</f>
        <v/>
      </c>
      <c r="D178" s="47" t="str">
        <f>IF($E178+$F178&gt;0,'اليومية العامة'!E178,"")</f>
        <v/>
      </c>
      <c r="E178" s="48">
        <f>SUMIFS('اليومية العامة'!$I$6:$I$1199,'اليومية العامة'!$G$6:$G$1199,$D$3,'اليومية العامة'!$A$6:$A$1199,A178)</f>
        <v>0</v>
      </c>
      <c r="F178" s="84">
        <f>SUMIFS('اليومية العامة'!$M$6:$M$1199,'اليومية العامة'!$K$6:$K$1199,$D$3,'اليومية العامة'!$A$6:$A$1199,A178)</f>
        <v>0</v>
      </c>
      <c r="G178" s="48">
        <f t="shared" si="2"/>
        <v>0</v>
      </c>
    </row>
    <row r="179" spans="1:7" customFormat="1" hidden="1" x14ac:dyDescent="0.25">
      <c r="A179" s="56">
        <v>179</v>
      </c>
      <c r="B179" s="57" t="str">
        <f>IF($E179+$F179&gt;0,'اليومية العامة'!C179,"")</f>
        <v/>
      </c>
      <c r="C179" s="46" t="str">
        <f>IF($E179+$F179&gt;0,'اليومية العامة'!D179,"")</f>
        <v/>
      </c>
      <c r="D179" s="47" t="str">
        <f>IF($E179+$F179&gt;0,'اليومية العامة'!E179,"")</f>
        <v/>
      </c>
      <c r="E179" s="48">
        <f>SUMIFS('اليومية العامة'!$I$6:$I$1199,'اليومية العامة'!$G$6:$G$1199,$D$3,'اليومية العامة'!$A$6:$A$1199,A179)</f>
        <v>0</v>
      </c>
      <c r="F179" s="84">
        <f>SUMIFS('اليومية العامة'!$M$6:$M$1199,'اليومية العامة'!$K$6:$K$1199,$D$3,'اليومية العامة'!$A$6:$A$1199,A179)</f>
        <v>0</v>
      </c>
      <c r="G179" s="48">
        <f t="shared" si="2"/>
        <v>0</v>
      </c>
    </row>
    <row r="180" spans="1:7" customFormat="1" hidden="1" x14ac:dyDescent="0.25">
      <c r="A180" s="56">
        <v>180</v>
      </c>
      <c r="B180" s="57" t="str">
        <f>IF($E180+$F180&gt;0,'اليومية العامة'!C180,"")</f>
        <v/>
      </c>
      <c r="C180" s="46" t="str">
        <f>IF($E180+$F180&gt;0,'اليومية العامة'!D180,"")</f>
        <v/>
      </c>
      <c r="D180" s="47" t="str">
        <f>IF($E180+$F180&gt;0,'اليومية العامة'!E180,"")</f>
        <v/>
      </c>
      <c r="E180" s="48">
        <f>SUMIFS('اليومية العامة'!$I$6:$I$1199,'اليومية العامة'!$G$6:$G$1199,$D$3,'اليومية العامة'!$A$6:$A$1199,A180)</f>
        <v>0</v>
      </c>
      <c r="F180" s="84">
        <f>SUMIFS('اليومية العامة'!$M$6:$M$1199,'اليومية العامة'!$K$6:$K$1199,$D$3,'اليومية العامة'!$A$6:$A$1199,A180)</f>
        <v>0</v>
      </c>
      <c r="G180" s="48">
        <f t="shared" si="2"/>
        <v>0</v>
      </c>
    </row>
    <row r="181" spans="1:7" customFormat="1" hidden="1" x14ac:dyDescent="0.25">
      <c r="A181" s="56">
        <v>181</v>
      </c>
      <c r="B181" s="57" t="str">
        <f>IF($E181+$F181&gt;0,'اليومية العامة'!C181,"")</f>
        <v/>
      </c>
      <c r="C181" s="46" t="str">
        <f>IF($E181+$F181&gt;0,'اليومية العامة'!D181,"")</f>
        <v/>
      </c>
      <c r="D181" s="47" t="str">
        <f>IF($E181+$F181&gt;0,'اليومية العامة'!E181,"")</f>
        <v/>
      </c>
      <c r="E181" s="48">
        <f>SUMIFS('اليومية العامة'!$I$6:$I$1199,'اليومية العامة'!$G$6:$G$1199,$D$3,'اليومية العامة'!$A$6:$A$1199,A181)</f>
        <v>0</v>
      </c>
      <c r="F181" s="84">
        <f>SUMIFS('اليومية العامة'!$M$6:$M$1199,'اليومية العامة'!$K$6:$K$1199,$D$3,'اليومية العامة'!$A$6:$A$1199,A181)</f>
        <v>0</v>
      </c>
      <c r="G181" s="48">
        <f t="shared" si="2"/>
        <v>0</v>
      </c>
    </row>
    <row r="182" spans="1:7" customFormat="1" hidden="1" x14ac:dyDescent="0.25">
      <c r="A182" s="56">
        <v>182</v>
      </c>
      <c r="B182" s="57" t="str">
        <f>IF($E182+$F182&gt;0,'اليومية العامة'!C182,"")</f>
        <v/>
      </c>
      <c r="C182" s="46" t="str">
        <f>IF($E182+$F182&gt;0,'اليومية العامة'!D182,"")</f>
        <v/>
      </c>
      <c r="D182" s="47" t="str">
        <f>IF($E182+$F182&gt;0,'اليومية العامة'!E182,"")</f>
        <v/>
      </c>
      <c r="E182" s="48">
        <f>SUMIFS('اليومية العامة'!$I$6:$I$1199,'اليومية العامة'!$G$6:$G$1199,$D$3,'اليومية العامة'!$A$6:$A$1199,A182)</f>
        <v>0</v>
      </c>
      <c r="F182" s="84">
        <f>SUMIFS('اليومية العامة'!$M$6:$M$1199,'اليومية العامة'!$K$6:$K$1199,$D$3,'اليومية العامة'!$A$6:$A$1199,A182)</f>
        <v>0</v>
      </c>
      <c r="G182" s="48">
        <f t="shared" si="2"/>
        <v>0</v>
      </c>
    </row>
    <row r="183" spans="1:7" customFormat="1" hidden="1" x14ac:dyDescent="0.25">
      <c r="A183" s="56">
        <v>183</v>
      </c>
      <c r="B183" s="57" t="str">
        <f>IF($E183+$F183&gt;0,'اليومية العامة'!C183,"")</f>
        <v/>
      </c>
      <c r="C183" s="46" t="str">
        <f>IF($E183+$F183&gt;0,'اليومية العامة'!D183,"")</f>
        <v/>
      </c>
      <c r="D183" s="47" t="str">
        <f>IF($E183+$F183&gt;0,'اليومية العامة'!E183,"")</f>
        <v/>
      </c>
      <c r="E183" s="48">
        <f>SUMIFS('اليومية العامة'!$I$6:$I$1199,'اليومية العامة'!$G$6:$G$1199,$D$3,'اليومية العامة'!$A$6:$A$1199,A183)</f>
        <v>0</v>
      </c>
      <c r="F183" s="84">
        <f>SUMIFS('اليومية العامة'!$M$6:$M$1199,'اليومية العامة'!$K$6:$K$1199,$D$3,'اليومية العامة'!$A$6:$A$1199,A183)</f>
        <v>0</v>
      </c>
      <c r="G183" s="48">
        <f t="shared" si="2"/>
        <v>0</v>
      </c>
    </row>
    <row r="184" spans="1:7" customFormat="1" hidden="1" x14ac:dyDescent="0.25">
      <c r="A184" s="56">
        <v>184</v>
      </c>
      <c r="B184" s="57" t="str">
        <f>IF($E184+$F184&gt;0,'اليومية العامة'!C184,"")</f>
        <v/>
      </c>
      <c r="C184" s="46" t="str">
        <f>IF($E184+$F184&gt;0,'اليومية العامة'!D184,"")</f>
        <v/>
      </c>
      <c r="D184" s="47" t="str">
        <f>IF($E184+$F184&gt;0,'اليومية العامة'!E184,"")</f>
        <v/>
      </c>
      <c r="E184" s="48">
        <f>SUMIFS('اليومية العامة'!$I$6:$I$1199,'اليومية العامة'!$G$6:$G$1199,$D$3,'اليومية العامة'!$A$6:$A$1199,A184)</f>
        <v>0</v>
      </c>
      <c r="F184" s="84">
        <f>SUMIFS('اليومية العامة'!$M$6:$M$1199,'اليومية العامة'!$K$6:$K$1199,$D$3,'اليومية العامة'!$A$6:$A$1199,A184)</f>
        <v>0</v>
      </c>
      <c r="G184" s="48">
        <f t="shared" si="2"/>
        <v>0</v>
      </c>
    </row>
    <row r="185" spans="1:7" customFormat="1" hidden="1" x14ac:dyDescent="0.25">
      <c r="A185" s="56">
        <v>185</v>
      </c>
      <c r="B185" s="57" t="str">
        <f>IF($E185+$F185&gt;0,'اليومية العامة'!C185,"")</f>
        <v/>
      </c>
      <c r="C185" s="46" t="str">
        <f>IF($E185+$F185&gt;0,'اليومية العامة'!D185,"")</f>
        <v/>
      </c>
      <c r="D185" s="47" t="str">
        <f>IF($E185+$F185&gt;0,'اليومية العامة'!E185,"")</f>
        <v/>
      </c>
      <c r="E185" s="48">
        <f>SUMIFS('اليومية العامة'!$I$6:$I$1199,'اليومية العامة'!$G$6:$G$1199,$D$3,'اليومية العامة'!$A$6:$A$1199,A185)</f>
        <v>0</v>
      </c>
      <c r="F185" s="84">
        <f>SUMIFS('اليومية العامة'!$M$6:$M$1199,'اليومية العامة'!$K$6:$K$1199,$D$3,'اليومية العامة'!$A$6:$A$1199,A185)</f>
        <v>0</v>
      </c>
      <c r="G185" s="48">
        <f t="shared" si="2"/>
        <v>0</v>
      </c>
    </row>
    <row r="186" spans="1:7" customFormat="1" hidden="1" x14ac:dyDescent="0.25">
      <c r="A186" s="56">
        <v>186</v>
      </c>
      <c r="B186" s="57" t="str">
        <f>IF($E186+$F186&gt;0,'اليومية العامة'!C186,"")</f>
        <v/>
      </c>
      <c r="C186" s="46" t="str">
        <f>IF($E186+$F186&gt;0,'اليومية العامة'!D186,"")</f>
        <v/>
      </c>
      <c r="D186" s="47" t="str">
        <f>IF($E186+$F186&gt;0,'اليومية العامة'!E186,"")</f>
        <v/>
      </c>
      <c r="E186" s="48">
        <f>SUMIFS('اليومية العامة'!$I$6:$I$1199,'اليومية العامة'!$G$6:$G$1199,$D$3,'اليومية العامة'!$A$6:$A$1199,A186)</f>
        <v>0</v>
      </c>
      <c r="F186" s="84">
        <f>SUMIFS('اليومية العامة'!$M$6:$M$1199,'اليومية العامة'!$K$6:$K$1199,$D$3,'اليومية العامة'!$A$6:$A$1199,A186)</f>
        <v>0</v>
      </c>
      <c r="G186" s="48">
        <f t="shared" si="2"/>
        <v>0</v>
      </c>
    </row>
    <row r="187" spans="1:7" customFormat="1" hidden="1" x14ac:dyDescent="0.25">
      <c r="A187" s="56">
        <v>187</v>
      </c>
      <c r="B187" s="57" t="str">
        <f>IF($E187+$F187&gt;0,'اليومية العامة'!C187,"")</f>
        <v/>
      </c>
      <c r="C187" s="46" t="str">
        <f>IF($E187+$F187&gt;0,'اليومية العامة'!D187,"")</f>
        <v/>
      </c>
      <c r="D187" s="47" t="str">
        <f>IF($E187+$F187&gt;0,'اليومية العامة'!E187,"")</f>
        <v/>
      </c>
      <c r="E187" s="48">
        <f>SUMIFS('اليومية العامة'!$I$6:$I$1199,'اليومية العامة'!$G$6:$G$1199,$D$3,'اليومية العامة'!$A$6:$A$1199,A187)</f>
        <v>0</v>
      </c>
      <c r="F187" s="84">
        <f>SUMIFS('اليومية العامة'!$M$6:$M$1199,'اليومية العامة'!$K$6:$K$1199,$D$3,'اليومية العامة'!$A$6:$A$1199,A187)</f>
        <v>0</v>
      </c>
      <c r="G187" s="48">
        <f t="shared" si="2"/>
        <v>0</v>
      </c>
    </row>
    <row r="188" spans="1:7" customFormat="1" hidden="1" x14ac:dyDescent="0.25">
      <c r="A188" s="56">
        <v>188</v>
      </c>
      <c r="B188" s="57" t="str">
        <f>IF($E188+$F188&gt;0,'اليومية العامة'!C188,"")</f>
        <v/>
      </c>
      <c r="C188" s="46" t="str">
        <f>IF($E188+$F188&gt;0,'اليومية العامة'!D188,"")</f>
        <v/>
      </c>
      <c r="D188" s="47" t="str">
        <f>IF($E188+$F188&gt;0,'اليومية العامة'!E188,"")</f>
        <v/>
      </c>
      <c r="E188" s="48">
        <f>SUMIFS('اليومية العامة'!$I$6:$I$1199,'اليومية العامة'!$G$6:$G$1199,$D$3,'اليومية العامة'!$A$6:$A$1199,A188)</f>
        <v>0</v>
      </c>
      <c r="F188" s="84">
        <f>SUMIFS('اليومية العامة'!$M$6:$M$1199,'اليومية العامة'!$K$6:$K$1199,$D$3,'اليومية العامة'!$A$6:$A$1199,A188)</f>
        <v>0</v>
      </c>
      <c r="G188" s="48">
        <f t="shared" si="2"/>
        <v>0</v>
      </c>
    </row>
    <row r="189" spans="1:7" customFormat="1" hidden="1" x14ac:dyDescent="0.25">
      <c r="A189" s="56">
        <v>189</v>
      </c>
      <c r="B189" s="57" t="str">
        <f>IF($E189+$F189&gt;0,'اليومية العامة'!C189,"")</f>
        <v/>
      </c>
      <c r="C189" s="46" t="str">
        <f>IF($E189+$F189&gt;0,'اليومية العامة'!D189,"")</f>
        <v/>
      </c>
      <c r="D189" s="47" t="str">
        <f>IF($E189+$F189&gt;0,'اليومية العامة'!E189,"")</f>
        <v/>
      </c>
      <c r="E189" s="48">
        <f>SUMIFS('اليومية العامة'!$I$6:$I$1199,'اليومية العامة'!$G$6:$G$1199,$D$3,'اليومية العامة'!$A$6:$A$1199,A189)</f>
        <v>0</v>
      </c>
      <c r="F189" s="84">
        <f>SUMIFS('اليومية العامة'!$M$6:$M$1199,'اليومية العامة'!$K$6:$K$1199,$D$3,'اليومية العامة'!$A$6:$A$1199,A189)</f>
        <v>0</v>
      </c>
      <c r="G189" s="48">
        <f t="shared" si="2"/>
        <v>0</v>
      </c>
    </row>
    <row r="190" spans="1:7" customFormat="1" hidden="1" x14ac:dyDescent="0.25">
      <c r="A190" s="56">
        <v>190</v>
      </c>
      <c r="B190" s="57" t="str">
        <f>IF($E190+$F190&gt;0,'اليومية العامة'!C190,"")</f>
        <v/>
      </c>
      <c r="C190" s="46" t="str">
        <f>IF($E190+$F190&gt;0,'اليومية العامة'!D190,"")</f>
        <v/>
      </c>
      <c r="D190" s="47" t="str">
        <f>IF($E190+$F190&gt;0,'اليومية العامة'!E190,"")</f>
        <v/>
      </c>
      <c r="E190" s="48">
        <f>SUMIFS('اليومية العامة'!$I$6:$I$1199,'اليومية العامة'!$G$6:$G$1199,$D$3,'اليومية العامة'!$A$6:$A$1199,A190)</f>
        <v>0</v>
      </c>
      <c r="F190" s="84">
        <f>SUMIFS('اليومية العامة'!$M$6:$M$1199,'اليومية العامة'!$K$6:$K$1199,$D$3,'اليومية العامة'!$A$6:$A$1199,A190)</f>
        <v>0</v>
      </c>
      <c r="G190" s="48">
        <f t="shared" si="2"/>
        <v>0</v>
      </c>
    </row>
    <row r="191" spans="1:7" customFormat="1" hidden="1" x14ac:dyDescent="0.25">
      <c r="A191" s="56">
        <v>191</v>
      </c>
      <c r="B191" s="57" t="str">
        <f>IF($E191+$F191&gt;0,'اليومية العامة'!C191,"")</f>
        <v/>
      </c>
      <c r="C191" s="46" t="str">
        <f>IF($E191+$F191&gt;0,'اليومية العامة'!D191,"")</f>
        <v/>
      </c>
      <c r="D191" s="47" t="str">
        <f>IF($E191+$F191&gt;0,'اليومية العامة'!E191,"")</f>
        <v/>
      </c>
      <c r="E191" s="48">
        <f>SUMIFS('اليومية العامة'!$I$6:$I$1199,'اليومية العامة'!$G$6:$G$1199,$D$3,'اليومية العامة'!$A$6:$A$1199,A191)</f>
        <v>0</v>
      </c>
      <c r="F191" s="84">
        <f>SUMIFS('اليومية العامة'!$M$6:$M$1199,'اليومية العامة'!$K$6:$K$1199,$D$3,'اليومية العامة'!$A$6:$A$1199,A191)</f>
        <v>0</v>
      </c>
      <c r="G191" s="48">
        <f t="shared" si="2"/>
        <v>0</v>
      </c>
    </row>
    <row r="192" spans="1:7" customFormat="1" hidden="1" x14ac:dyDescent="0.25">
      <c r="A192" s="56">
        <v>192</v>
      </c>
      <c r="B192" s="57" t="str">
        <f>IF($E192+$F192&gt;0,'اليومية العامة'!C192,"")</f>
        <v/>
      </c>
      <c r="C192" s="46" t="str">
        <f>IF($E192+$F192&gt;0,'اليومية العامة'!D192,"")</f>
        <v/>
      </c>
      <c r="D192" s="47" t="str">
        <f>IF($E192+$F192&gt;0,'اليومية العامة'!E192,"")</f>
        <v/>
      </c>
      <c r="E192" s="48">
        <f>SUMIFS('اليومية العامة'!$I$6:$I$1199,'اليومية العامة'!$G$6:$G$1199,$D$3,'اليومية العامة'!$A$6:$A$1199,A192)</f>
        <v>0</v>
      </c>
      <c r="F192" s="84">
        <f>SUMIFS('اليومية العامة'!$M$6:$M$1199,'اليومية العامة'!$K$6:$K$1199,$D$3,'اليومية العامة'!$A$6:$A$1199,A192)</f>
        <v>0</v>
      </c>
      <c r="G192" s="48">
        <f t="shared" si="2"/>
        <v>0</v>
      </c>
    </row>
    <row r="193" spans="1:7" customFormat="1" hidden="1" x14ac:dyDescent="0.25">
      <c r="A193" s="56">
        <v>193</v>
      </c>
      <c r="B193" s="57" t="str">
        <f>IF($E193+$F193&gt;0,'اليومية العامة'!C193,"")</f>
        <v/>
      </c>
      <c r="C193" s="46" t="str">
        <f>IF($E193+$F193&gt;0,'اليومية العامة'!D193,"")</f>
        <v/>
      </c>
      <c r="D193" s="47" t="str">
        <f>IF($E193+$F193&gt;0,'اليومية العامة'!E193,"")</f>
        <v/>
      </c>
      <c r="E193" s="48">
        <f>SUMIFS('اليومية العامة'!$I$6:$I$1199,'اليومية العامة'!$G$6:$G$1199,$D$3,'اليومية العامة'!$A$6:$A$1199,A193)</f>
        <v>0</v>
      </c>
      <c r="F193" s="84">
        <f>SUMIFS('اليومية العامة'!$M$6:$M$1199,'اليومية العامة'!$K$6:$K$1199,$D$3,'اليومية العامة'!$A$6:$A$1199,A193)</f>
        <v>0</v>
      </c>
      <c r="G193" s="48">
        <f t="shared" si="2"/>
        <v>0</v>
      </c>
    </row>
    <row r="194" spans="1:7" customFormat="1" hidden="1" x14ac:dyDescent="0.25">
      <c r="A194" s="56">
        <v>194</v>
      </c>
      <c r="B194" s="57" t="str">
        <f>IF($E194+$F194&gt;0,'اليومية العامة'!C194,"")</f>
        <v/>
      </c>
      <c r="C194" s="46" t="str">
        <f>IF($E194+$F194&gt;0,'اليومية العامة'!D194,"")</f>
        <v/>
      </c>
      <c r="D194" s="47" t="str">
        <f>IF($E194+$F194&gt;0,'اليومية العامة'!E194,"")</f>
        <v/>
      </c>
      <c r="E194" s="48">
        <f>SUMIFS('اليومية العامة'!$I$6:$I$1199,'اليومية العامة'!$G$6:$G$1199,$D$3,'اليومية العامة'!$A$6:$A$1199,A194)</f>
        <v>0</v>
      </c>
      <c r="F194" s="84">
        <f>SUMIFS('اليومية العامة'!$M$6:$M$1199,'اليومية العامة'!$K$6:$K$1199,$D$3,'اليومية العامة'!$A$6:$A$1199,A194)</f>
        <v>0</v>
      </c>
      <c r="G194" s="48">
        <f t="shared" si="2"/>
        <v>0</v>
      </c>
    </row>
    <row r="195" spans="1:7" customFormat="1" hidden="1" x14ac:dyDescent="0.25">
      <c r="A195" s="56">
        <v>195</v>
      </c>
      <c r="B195" s="57" t="str">
        <f>IF($E195+$F195&gt;0,'اليومية العامة'!C195,"")</f>
        <v/>
      </c>
      <c r="C195" s="46" t="str">
        <f>IF($E195+$F195&gt;0,'اليومية العامة'!D195,"")</f>
        <v/>
      </c>
      <c r="D195" s="47" t="str">
        <f>IF($E195+$F195&gt;0,'اليومية العامة'!E195,"")</f>
        <v/>
      </c>
      <c r="E195" s="48">
        <f>SUMIFS('اليومية العامة'!$I$6:$I$1199,'اليومية العامة'!$G$6:$G$1199,$D$3,'اليومية العامة'!$A$6:$A$1199,A195)</f>
        <v>0</v>
      </c>
      <c r="F195" s="84">
        <f>SUMIFS('اليومية العامة'!$M$6:$M$1199,'اليومية العامة'!$K$6:$K$1199,$D$3,'اليومية العامة'!$A$6:$A$1199,A195)</f>
        <v>0</v>
      </c>
      <c r="G195" s="48">
        <f t="shared" si="2"/>
        <v>0</v>
      </c>
    </row>
    <row r="196" spans="1:7" customFormat="1" hidden="1" x14ac:dyDescent="0.25">
      <c r="A196" s="56">
        <v>196</v>
      </c>
      <c r="B196" s="57" t="str">
        <f>IF($E196+$F196&gt;0,'اليومية العامة'!C196,"")</f>
        <v/>
      </c>
      <c r="C196" s="46" t="str">
        <f>IF($E196+$F196&gt;0,'اليومية العامة'!D196,"")</f>
        <v/>
      </c>
      <c r="D196" s="47" t="str">
        <f>IF($E196+$F196&gt;0,'اليومية العامة'!E196,"")</f>
        <v/>
      </c>
      <c r="E196" s="48">
        <f>SUMIFS('اليومية العامة'!$I$6:$I$1199,'اليومية العامة'!$G$6:$G$1199,$D$3,'اليومية العامة'!$A$6:$A$1199,A196)</f>
        <v>0</v>
      </c>
      <c r="F196" s="84">
        <f>SUMIFS('اليومية العامة'!$M$6:$M$1199,'اليومية العامة'!$K$6:$K$1199,$D$3,'اليومية العامة'!$A$6:$A$1199,A196)</f>
        <v>0</v>
      </c>
      <c r="G196" s="48">
        <f t="shared" si="2"/>
        <v>0</v>
      </c>
    </row>
    <row r="197" spans="1:7" customFormat="1" hidden="1" x14ac:dyDescent="0.25">
      <c r="A197" s="56">
        <v>197</v>
      </c>
      <c r="B197" s="57" t="str">
        <f>IF($E197+$F197&gt;0,'اليومية العامة'!C197,"")</f>
        <v/>
      </c>
      <c r="C197" s="46" t="str">
        <f>IF($E197+$F197&gt;0,'اليومية العامة'!D197,"")</f>
        <v/>
      </c>
      <c r="D197" s="47" t="str">
        <f>IF($E197+$F197&gt;0,'اليومية العامة'!E197,"")</f>
        <v/>
      </c>
      <c r="E197" s="48">
        <f>SUMIFS('اليومية العامة'!$I$6:$I$1199,'اليومية العامة'!$G$6:$G$1199,$D$3,'اليومية العامة'!$A$6:$A$1199,A197)</f>
        <v>0</v>
      </c>
      <c r="F197" s="84">
        <f>SUMIFS('اليومية العامة'!$M$6:$M$1199,'اليومية العامة'!$K$6:$K$1199,$D$3,'اليومية العامة'!$A$6:$A$1199,A197)</f>
        <v>0</v>
      </c>
      <c r="G197" s="48">
        <f t="shared" si="2"/>
        <v>0</v>
      </c>
    </row>
    <row r="198" spans="1:7" customFormat="1" hidden="1" x14ac:dyDescent="0.25">
      <c r="A198" s="56">
        <v>198</v>
      </c>
      <c r="B198" s="57" t="str">
        <f>IF($E198+$F198&gt;0,'اليومية العامة'!C198,"")</f>
        <v/>
      </c>
      <c r="C198" s="46" t="str">
        <f>IF($E198+$F198&gt;0,'اليومية العامة'!D198,"")</f>
        <v/>
      </c>
      <c r="D198" s="47" t="str">
        <f>IF($E198+$F198&gt;0,'اليومية العامة'!E198,"")</f>
        <v/>
      </c>
      <c r="E198" s="48">
        <f>SUMIFS('اليومية العامة'!$I$6:$I$1199,'اليومية العامة'!$G$6:$G$1199,$D$3,'اليومية العامة'!$A$6:$A$1199,A198)</f>
        <v>0</v>
      </c>
      <c r="F198" s="84">
        <f>SUMIFS('اليومية العامة'!$M$6:$M$1199,'اليومية العامة'!$K$6:$K$1199,$D$3,'اليومية العامة'!$A$6:$A$1199,A198)</f>
        <v>0</v>
      </c>
      <c r="G198" s="48">
        <f t="shared" si="2"/>
        <v>0</v>
      </c>
    </row>
    <row r="199" spans="1:7" customFormat="1" hidden="1" x14ac:dyDescent="0.25">
      <c r="A199" s="56">
        <v>199</v>
      </c>
      <c r="B199" s="57" t="str">
        <f>IF($E199+$F199&gt;0,'اليومية العامة'!C199,"")</f>
        <v/>
      </c>
      <c r="C199" s="46" t="str">
        <f>IF($E199+$F199&gt;0,'اليومية العامة'!D199,"")</f>
        <v/>
      </c>
      <c r="D199" s="47" t="str">
        <f>IF($E199+$F199&gt;0,'اليومية العامة'!E199,"")</f>
        <v/>
      </c>
      <c r="E199" s="48">
        <f>SUMIFS('اليومية العامة'!$I$6:$I$1199,'اليومية العامة'!$G$6:$G$1199,$D$3,'اليومية العامة'!$A$6:$A$1199,A199)</f>
        <v>0</v>
      </c>
      <c r="F199" s="84">
        <f>SUMIFS('اليومية العامة'!$M$6:$M$1199,'اليومية العامة'!$K$6:$K$1199,$D$3,'اليومية العامة'!$A$6:$A$1199,A199)</f>
        <v>0</v>
      </c>
      <c r="G199" s="48">
        <f t="shared" ref="G199:G262" si="3">G198+E199-F199</f>
        <v>0</v>
      </c>
    </row>
    <row r="200" spans="1:7" customFormat="1" hidden="1" x14ac:dyDescent="0.25">
      <c r="A200" s="56">
        <v>200</v>
      </c>
      <c r="B200" s="57" t="str">
        <f>IF($E200+$F200&gt;0,'اليومية العامة'!C200,"")</f>
        <v/>
      </c>
      <c r="C200" s="46" t="str">
        <f>IF($E200+$F200&gt;0,'اليومية العامة'!D200,"")</f>
        <v/>
      </c>
      <c r="D200" s="47" t="str">
        <f>IF($E200+$F200&gt;0,'اليومية العامة'!E200,"")</f>
        <v/>
      </c>
      <c r="E200" s="48">
        <f>SUMIFS('اليومية العامة'!$I$6:$I$1199,'اليومية العامة'!$G$6:$G$1199,$D$3,'اليومية العامة'!$A$6:$A$1199,A200)</f>
        <v>0</v>
      </c>
      <c r="F200" s="84">
        <f>SUMIFS('اليومية العامة'!$M$6:$M$1199,'اليومية العامة'!$K$6:$K$1199,$D$3,'اليومية العامة'!$A$6:$A$1199,A200)</f>
        <v>0</v>
      </c>
      <c r="G200" s="48">
        <f t="shared" si="3"/>
        <v>0</v>
      </c>
    </row>
    <row r="201" spans="1:7" customFormat="1" hidden="1" x14ac:dyDescent="0.25">
      <c r="A201" s="56">
        <v>201</v>
      </c>
      <c r="B201" s="57" t="str">
        <f>IF($E201+$F201&gt;0,'اليومية العامة'!C201,"")</f>
        <v/>
      </c>
      <c r="C201" s="46" t="str">
        <f>IF($E201+$F201&gt;0,'اليومية العامة'!D201,"")</f>
        <v/>
      </c>
      <c r="D201" s="47" t="str">
        <f>IF($E201+$F201&gt;0,'اليومية العامة'!E201,"")</f>
        <v/>
      </c>
      <c r="E201" s="48">
        <f>SUMIFS('اليومية العامة'!$I$6:$I$1199,'اليومية العامة'!$G$6:$G$1199,$D$3,'اليومية العامة'!$A$6:$A$1199,A201)</f>
        <v>0</v>
      </c>
      <c r="F201" s="84">
        <f>SUMIFS('اليومية العامة'!$M$6:$M$1199,'اليومية العامة'!$K$6:$K$1199,$D$3,'اليومية العامة'!$A$6:$A$1199,A201)</f>
        <v>0</v>
      </c>
      <c r="G201" s="48">
        <f t="shared" si="3"/>
        <v>0</v>
      </c>
    </row>
    <row r="202" spans="1:7" customFormat="1" hidden="1" x14ac:dyDescent="0.25">
      <c r="A202" s="56">
        <v>202</v>
      </c>
      <c r="B202" s="57" t="str">
        <f>IF($E202+$F202&gt;0,'اليومية العامة'!C202,"")</f>
        <v/>
      </c>
      <c r="C202" s="46" t="str">
        <f>IF($E202+$F202&gt;0,'اليومية العامة'!D202,"")</f>
        <v/>
      </c>
      <c r="D202" s="47" t="str">
        <f>IF($E202+$F202&gt;0,'اليومية العامة'!E202,"")</f>
        <v/>
      </c>
      <c r="E202" s="48">
        <f>SUMIFS('اليومية العامة'!$I$6:$I$1199,'اليومية العامة'!$G$6:$G$1199,$D$3,'اليومية العامة'!$A$6:$A$1199,A202)</f>
        <v>0</v>
      </c>
      <c r="F202" s="84">
        <f>SUMIFS('اليومية العامة'!$M$6:$M$1199,'اليومية العامة'!$K$6:$K$1199,$D$3,'اليومية العامة'!$A$6:$A$1199,A202)</f>
        <v>0</v>
      </c>
      <c r="G202" s="48">
        <f t="shared" si="3"/>
        <v>0</v>
      </c>
    </row>
    <row r="203" spans="1:7" customFormat="1" hidden="1" x14ac:dyDescent="0.25">
      <c r="A203" s="56">
        <v>203</v>
      </c>
      <c r="B203" s="57" t="str">
        <f>IF($E203+$F203&gt;0,'اليومية العامة'!C203,"")</f>
        <v/>
      </c>
      <c r="C203" s="46" t="str">
        <f>IF($E203+$F203&gt;0,'اليومية العامة'!D203,"")</f>
        <v/>
      </c>
      <c r="D203" s="47" t="str">
        <f>IF($E203+$F203&gt;0,'اليومية العامة'!E203,"")</f>
        <v/>
      </c>
      <c r="E203" s="48">
        <f>SUMIFS('اليومية العامة'!$I$6:$I$1199,'اليومية العامة'!$G$6:$G$1199,$D$3,'اليومية العامة'!$A$6:$A$1199,A203)</f>
        <v>0</v>
      </c>
      <c r="F203" s="84">
        <f>SUMIFS('اليومية العامة'!$M$6:$M$1199,'اليومية العامة'!$K$6:$K$1199,$D$3,'اليومية العامة'!$A$6:$A$1199,A203)</f>
        <v>0</v>
      </c>
      <c r="G203" s="48">
        <f t="shared" si="3"/>
        <v>0</v>
      </c>
    </row>
    <row r="204" spans="1:7" customFormat="1" hidden="1" x14ac:dyDescent="0.25">
      <c r="A204" s="56">
        <v>204</v>
      </c>
      <c r="B204" s="57" t="str">
        <f>IF($E204+$F204&gt;0,'اليومية العامة'!C204,"")</f>
        <v/>
      </c>
      <c r="C204" s="46" t="str">
        <f>IF($E204+$F204&gt;0,'اليومية العامة'!D204,"")</f>
        <v/>
      </c>
      <c r="D204" s="47" t="str">
        <f>IF($E204+$F204&gt;0,'اليومية العامة'!E204,"")</f>
        <v/>
      </c>
      <c r="E204" s="48">
        <f>SUMIFS('اليومية العامة'!$I$6:$I$1199,'اليومية العامة'!$G$6:$G$1199,$D$3,'اليومية العامة'!$A$6:$A$1199,A204)</f>
        <v>0</v>
      </c>
      <c r="F204" s="84">
        <f>SUMIFS('اليومية العامة'!$M$6:$M$1199,'اليومية العامة'!$K$6:$K$1199,$D$3,'اليومية العامة'!$A$6:$A$1199,A204)</f>
        <v>0</v>
      </c>
      <c r="G204" s="48">
        <f t="shared" si="3"/>
        <v>0</v>
      </c>
    </row>
    <row r="205" spans="1:7" customFormat="1" hidden="1" x14ac:dyDescent="0.25">
      <c r="A205" s="56">
        <v>205</v>
      </c>
      <c r="B205" s="57" t="str">
        <f>IF($E205+$F205&gt;0,'اليومية العامة'!C205,"")</f>
        <v/>
      </c>
      <c r="C205" s="46" t="str">
        <f>IF($E205+$F205&gt;0,'اليومية العامة'!D205,"")</f>
        <v/>
      </c>
      <c r="D205" s="47" t="str">
        <f>IF($E205+$F205&gt;0,'اليومية العامة'!E205,"")</f>
        <v/>
      </c>
      <c r="E205" s="48">
        <f>SUMIFS('اليومية العامة'!$I$6:$I$1199,'اليومية العامة'!$G$6:$G$1199,$D$3,'اليومية العامة'!$A$6:$A$1199,A205)</f>
        <v>0</v>
      </c>
      <c r="F205" s="84">
        <f>SUMIFS('اليومية العامة'!$M$6:$M$1199,'اليومية العامة'!$K$6:$K$1199,$D$3,'اليومية العامة'!$A$6:$A$1199,A205)</f>
        <v>0</v>
      </c>
      <c r="G205" s="48">
        <f t="shared" si="3"/>
        <v>0</v>
      </c>
    </row>
    <row r="206" spans="1:7" customFormat="1" hidden="1" x14ac:dyDescent="0.25">
      <c r="A206" s="56">
        <v>206</v>
      </c>
      <c r="B206" s="57" t="str">
        <f>IF($E206+$F206&gt;0,'اليومية العامة'!C206,"")</f>
        <v/>
      </c>
      <c r="C206" s="46" t="str">
        <f>IF($E206+$F206&gt;0,'اليومية العامة'!D206,"")</f>
        <v/>
      </c>
      <c r="D206" s="47" t="str">
        <f>IF($E206+$F206&gt;0,'اليومية العامة'!E206,"")</f>
        <v/>
      </c>
      <c r="E206" s="48">
        <f>SUMIFS('اليومية العامة'!$I$6:$I$1199,'اليومية العامة'!$G$6:$G$1199,$D$3,'اليومية العامة'!$A$6:$A$1199,A206)</f>
        <v>0</v>
      </c>
      <c r="F206" s="84">
        <f>SUMIFS('اليومية العامة'!$M$6:$M$1199,'اليومية العامة'!$K$6:$K$1199,$D$3,'اليومية العامة'!$A$6:$A$1199,A206)</f>
        <v>0</v>
      </c>
      <c r="G206" s="48">
        <f t="shared" si="3"/>
        <v>0</v>
      </c>
    </row>
    <row r="207" spans="1:7" customFormat="1" hidden="1" x14ac:dyDescent="0.25">
      <c r="A207" s="56">
        <v>207</v>
      </c>
      <c r="B207" s="57" t="str">
        <f>IF($E207+$F207&gt;0,'اليومية العامة'!C207,"")</f>
        <v/>
      </c>
      <c r="C207" s="46" t="str">
        <f>IF($E207+$F207&gt;0,'اليومية العامة'!D207,"")</f>
        <v/>
      </c>
      <c r="D207" s="47" t="str">
        <f>IF($E207+$F207&gt;0,'اليومية العامة'!E207,"")</f>
        <v/>
      </c>
      <c r="E207" s="48">
        <f>SUMIFS('اليومية العامة'!$I$6:$I$1199,'اليومية العامة'!$G$6:$G$1199,$D$3,'اليومية العامة'!$A$6:$A$1199,A207)</f>
        <v>0</v>
      </c>
      <c r="F207" s="84">
        <f>SUMIFS('اليومية العامة'!$M$6:$M$1199,'اليومية العامة'!$K$6:$K$1199,$D$3,'اليومية العامة'!$A$6:$A$1199,A207)</f>
        <v>0</v>
      </c>
      <c r="G207" s="48">
        <f t="shared" si="3"/>
        <v>0</v>
      </c>
    </row>
    <row r="208" spans="1:7" customFormat="1" hidden="1" x14ac:dyDescent="0.25">
      <c r="A208" s="56">
        <v>208</v>
      </c>
      <c r="B208" s="57" t="str">
        <f>IF($E208+$F208&gt;0,'اليومية العامة'!C208,"")</f>
        <v/>
      </c>
      <c r="C208" s="46" t="str">
        <f>IF($E208+$F208&gt;0,'اليومية العامة'!D208,"")</f>
        <v/>
      </c>
      <c r="D208" s="47" t="str">
        <f>IF($E208+$F208&gt;0,'اليومية العامة'!E208,"")</f>
        <v/>
      </c>
      <c r="E208" s="48">
        <f>SUMIFS('اليومية العامة'!$I$6:$I$1199,'اليومية العامة'!$G$6:$G$1199,$D$3,'اليومية العامة'!$A$6:$A$1199,A208)</f>
        <v>0</v>
      </c>
      <c r="F208" s="84">
        <f>SUMIFS('اليومية العامة'!$M$6:$M$1199,'اليومية العامة'!$K$6:$K$1199,$D$3,'اليومية العامة'!$A$6:$A$1199,A208)</f>
        <v>0</v>
      </c>
      <c r="G208" s="48">
        <f t="shared" si="3"/>
        <v>0</v>
      </c>
    </row>
    <row r="209" spans="1:7" customFormat="1" hidden="1" x14ac:dyDescent="0.25">
      <c r="A209" s="56">
        <v>209</v>
      </c>
      <c r="B209" s="57" t="str">
        <f>IF($E209+$F209&gt;0,'اليومية العامة'!C209,"")</f>
        <v/>
      </c>
      <c r="C209" s="46" t="str">
        <f>IF($E209+$F209&gt;0,'اليومية العامة'!D209,"")</f>
        <v/>
      </c>
      <c r="D209" s="47" t="str">
        <f>IF($E209+$F209&gt;0,'اليومية العامة'!E209,"")</f>
        <v/>
      </c>
      <c r="E209" s="48">
        <f>SUMIFS('اليومية العامة'!$I$6:$I$1199,'اليومية العامة'!$G$6:$G$1199,$D$3,'اليومية العامة'!$A$6:$A$1199,A209)</f>
        <v>0</v>
      </c>
      <c r="F209" s="84">
        <f>SUMIFS('اليومية العامة'!$M$6:$M$1199,'اليومية العامة'!$K$6:$K$1199,$D$3,'اليومية العامة'!$A$6:$A$1199,A209)</f>
        <v>0</v>
      </c>
      <c r="G209" s="48">
        <f t="shared" si="3"/>
        <v>0</v>
      </c>
    </row>
    <row r="210" spans="1:7" customFormat="1" hidden="1" x14ac:dyDescent="0.25">
      <c r="A210" s="56">
        <v>210</v>
      </c>
      <c r="B210" s="57" t="str">
        <f>IF($E210+$F210&gt;0,'اليومية العامة'!C210,"")</f>
        <v/>
      </c>
      <c r="C210" s="46" t="str">
        <f>IF($E210+$F210&gt;0,'اليومية العامة'!D210,"")</f>
        <v/>
      </c>
      <c r="D210" s="47" t="str">
        <f>IF($E210+$F210&gt;0,'اليومية العامة'!E210,"")</f>
        <v/>
      </c>
      <c r="E210" s="48">
        <f>SUMIFS('اليومية العامة'!$I$6:$I$1199,'اليومية العامة'!$G$6:$G$1199,$D$3,'اليومية العامة'!$A$6:$A$1199,A210)</f>
        <v>0</v>
      </c>
      <c r="F210" s="84">
        <f>SUMIFS('اليومية العامة'!$M$6:$M$1199,'اليومية العامة'!$K$6:$K$1199,$D$3,'اليومية العامة'!$A$6:$A$1199,A210)</f>
        <v>0</v>
      </c>
      <c r="G210" s="48">
        <f t="shared" si="3"/>
        <v>0</v>
      </c>
    </row>
    <row r="211" spans="1:7" customFormat="1" hidden="1" x14ac:dyDescent="0.25">
      <c r="A211" s="56">
        <v>211</v>
      </c>
      <c r="B211" s="57" t="str">
        <f>IF($E211+$F211&gt;0,'اليومية العامة'!C211,"")</f>
        <v/>
      </c>
      <c r="C211" s="46" t="str">
        <f>IF($E211+$F211&gt;0,'اليومية العامة'!D211,"")</f>
        <v/>
      </c>
      <c r="D211" s="47" t="str">
        <f>IF($E211+$F211&gt;0,'اليومية العامة'!E211,"")</f>
        <v/>
      </c>
      <c r="E211" s="48">
        <f>SUMIFS('اليومية العامة'!$I$6:$I$1199,'اليومية العامة'!$G$6:$G$1199,$D$3,'اليومية العامة'!$A$6:$A$1199,A211)</f>
        <v>0</v>
      </c>
      <c r="F211" s="84">
        <f>SUMIFS('اليومية العامة'!$M$6:$M$1199,'اليومية العامة'!$K$6:$K$1199,$D$3,'اليومية العامة'!$A$6:$A$1199,A211)</f>
        <v>0</v>
      </c>
      <c r="G211" s="48">
        <f t="shared" si="3"/>
        <v>0</v>
      </c>
    </row>
    <row r="212" spans="1:7" customFormat="1" hidden="1" x14ac:dyDescent="0.25">
      <c r="A212" s="56">
        <v>212</v>
      </c>
      <c r="B212" s="57" t="str">
        <f>IF($E212+$F212&gt;0,'اليومية العامة'!C212,"")</f>
        <v/>
      </c>
      <c r="C212" s="46" t="str">
        <f>IF($E212+$F212&gt;0,'اليومية العامة'!D212,"")</f>
        <v/>
      </c>
      <c r="D212" s="47" t="str">
        <f>IF($E212+$F212&gt;0,'اليومية العامة'!E212,"")</f>
        <v/>
      </c>
      <c r="E212" s="48">
        <f>SUMIFS('اليومية العامة'!$I$6:$I$1199,'اليومية العامة'!$G$6:$G$1199,$D$3,'اليومية العامة'!$A$6:$A$1199,A212)</f>
        <v>0</v>
      </c>
      <c r="F212" s="84">
        <f>SUMIFS('اليومية العامة'!$M$6:$M$1199,'اليومية العامة'!$K$6:$K$1199,$D$3,'اليومية العامة'!$A$6:$A$1199,A212)</f>
        <v>0</v>
      </c>
      <c r="G212" s="48">
        <f t="shared" si="3"/>
        <v>0</v>
      </c>
    </row>
    <row r="213" spans="1:7" customFormat="1" hidden="1" x14ac:dyDescent="0.25">
      <c r="A213" s="56">
        <v>213</v>
      </c>
      <c r="B213" s="57" t="str">
        <f>IF($E213+$F213&gt;0,'اليومية العامة'!C213,"")</f>
        <v/>
      </c>
      <c r="C213" s="46" t="str">
        <f>IF($E213+$F213&gt;0,'اليومية العامة'!D213,"")</f>
        <v/>
      </c>
      <c r="D213" s="47" t="str">
        <f>IF($E213+$F213&gt;0,'اليومية العامة'!E213,"")</f>
        <v/>
      </c>
      <c r="E213" s="48">
        <f>SUMIFS('اليومية العامة'!$I$6:$I$1199,'اليومية العامة'!$G$6:$G$1199,$D$3,'اليومية العامة'!$A$6:$A$1199,A213)</f>
        <v>0</v>
      </c>
      <c r="F213" s="84">
        <f>SUMIFS('اليومية العامة'!$M$6:$M$1199,'اليومية العامة'!$K$6:$K$1199,$D$3,'اليومية العامة'!$A$6:$A$1199,A213)</f>
        <v>0</v>
      </c>
      <c r="G213" s="48">
        <f t="shared" si="3"/>
        <v>0</v>
      </c>
    </row>
    <row r="214" spans="1:7" customFormat="1" hidden="1" x14ac:dyDescent="0.25">
      <c r="A214" s="56">
        <v>214</v>
      </c>
      <c r="B214" s="57" t="str">
        <f>IF($E214+$F214&gt;0,'اليومية العامة'!C214,"")</f>
        <v/>
      </c>
      <c r="C214" s="46" t="str">
        <f>IF($E214+$F214&gt;0,'اليومية العامة'!D214,"")</f>
        <v/>
      </c>
      <c r="D214" s="47" t="str">
        <f>IF($E214+$F214&gt;0,'اليومية العامة'!E214,"")</f>
        <v/>
      </c>
      <c r="E214" s="48">
        <f>SUMIFS('اليومية العامة'!$I$6:$I$1199,'اليومية العامة'!$G$6:$G$1199,$D$3,'اليومية العامة'!$A$6:$A$1199,A214)</f>
        <v>0</v>
      </c>
      <c r="F214" s="84">
        <f>SUMIFS('اليومية العامة'!$M$6:$M$1199,'اليومية العامة'!$K$6:$K$1199,$D$3,'اليومية العامة'!$A$6:$A$1199,A214)</f>
        <v>0</v>
      </c>
      <c r="G214" s="48">
        <f t="shared" si="3"/>
        <v>0</v>
      </c>
    </row>
    <row r="215" spans="1:7" customFormat="1" hidden="1" x14ac:dyDescent="0.25">
      <c r="A215" s="56">
        <v>215</v>
      </c>
      <c r="B215" s="57" t="str">
        <f>IF($E215+$F215&gt;0,'اليومية العامة'!C215,"")</f>
        <v/>
      </c>
      <c r="C215" s="46" t="str">
        <f>IF($E215+$F215&gt;0,'اليومية العامة'!D215,"")</f>
        <v/>
      </c>
      <c r="D215" s="47" t="str">
        <f>IF($E215+$F215&gt;0,'اليومية العامة'!E215,"")</f>
        <v/>
      </c>
      <c r="E215" s="48">
        <f>SUMIFS('اليومية العامة'!$I$6:$I$1199,'اليومية العامة'!$G$6:$G$1199,$D$3,'اليومية العامة'!$A$6:$A$1199,A215)</f>
        <v>0</v>
      </c>
      <c r="F215" s="84">
        <f>SUMIFS('اليومية العامة'!$M$6:$M$1199,'اليومية العامة'!$K$6:$K$1199,$D$3,'اليومية العامة'!$A$6:$A$1199,A215)</f>
        <v>0</v>
      </c>
      <c r="G215" s="48">
        <f t="shared" si="3"/>
        <v>0</v>
      </c>
    </row>
    <row r="216" spans="1:7" customFormat="1" hidden="1" x14ac:dyDescent="0.25">
      <c r="A216" s="56">
        <v>216</v>
      </c>
      <c r="B216" s="57" t="str">
        <f>IF($E216+$F216&gt;0,'اليومية العامة'!C216,"")</f>
        <v/>
      </c>
      <c r="C216" s="46" t="str">
        <f>IF($E216+$F216&gt;0,'اليومية العامة'!D216,"")</f>
        <v/>
      </c>
      <c r="D216" s="47" t="str">
        <f>IF($E216+$F216&gt;0,'اليومية العامة'!E216,"")</f>
        <v/>
      </c>
      <c r="E216" s="48">
        <f>SUMIFS('اليومية العامة'!$I$6:$I$1199,'اليومية العامة'!$G$6:$G$1199,$D$3,'اليومية العامة'!$A$6:$A$1199,A216)</f>
        <v>0</v>
      </c>
      <c r="F216" s="84">
        <f>SUMIFS('اليومية العامة'!$M$6:$M$1199,'اليومية العامة'!$K$6:$K$1199,$D$3,'اليومية العامة'!$A$6:$A$1199,A216)</f>
        <v>0</v>
      </c>
      <c r="G216" s="48">
        <f t="shared" si="3"/>
        <v>0</v>
      </c>
    </row>
    <row r="217" spans="1:7" customFormat="1" hidden="1" x14ac:dyDescent="0.25">
      <c r="A217" s="56">
        <v>217</v>
      </c>
      <c r="B217" s="57" t="str">
        <f>IF($E217+$F217&gt;0,'اليومية العامة'!C217,"")</f>
        <v/>
      </c>
      <c r="C217" s="46" t="str">
        <f>IF($E217+$F217&gt;0,'اليومية العامة'!D217,"")</f>
        <v/>
      </c>
      <c r="D217" s="47" t="str">
        <f>IF($E217+$F217&gt;0,'اليومية العامة'!E217,"")</f>
        <v/>
      </c>
      <c r="E217" s="48">
        <f>SUMIFS('اليومية العامة'!$I$6:$I$1199,'اليومية العامة'!$G$6:$G$1199,$D$3,'اليومية العامة'!$A$6:$A$1199,A217)</f>
        <v>0</v>
      </c>
      <c r="F217" s="84">
        <f>SUMIFS('اليومية العامة'!$M$6:$M$1199,'اليومية العامة'!$K$6:$K$1199,$D$3,'اليومية العامة'!$A$6:$A$1199,A217)</f>
        <v>0</v>
      </c>
      <c r="G217" s="48">
        <f t="shared" si="3"/>
        <v>0</v>
      </c>
    </row>
    <row r="218" spans="1:7" customFormat="1" hidden="1" x14ac:dyDescent="0.25">
      <c r="A218" s="56">
        <v>218</v>
      </c>
      <c r="B218" s="57" t="str">
        <f>IF($E218+$F218&gt;0,'اليومية العامة'!C218,"")</f>
        <v/>
      </c>
      <c r="C218" s="46" t="str">
        <f>IF($E218+$F218&gt;0,'اليومية العامة'!D218,"")</f>
        <v/>
      </c>
      <c r="D218" s="47" t="str">
        <f>IF($E218+$F218&gt;0,'اليومية العامة'!E218,"")</f>
        <v/>
      </c>
      <c r="E218" s="48">
        <f>SUMIFS('اليومية العامة'!$I$6:$I$1199,'اليومية العامة'!$G$6:$G$1199,$D$3,'اليومية العامة'!$A$6:$A$1199,A218)</f>
        <v>0</v>
      </c>
      <c r="F218" s="84">
        <f>SUMIFS('اليومية العامة'!$M$6:$M$1199,'اليومية العامة'!$K$6:$K$1199,$D$3,'اليومية العامة'!$A$6:$A$1199,A218)</f>
        <v>0</v>
      </c>
      <c r="G218" s="48">
        <f t="shared" si="3"/>
        <v>0</v>
      </c>
    </row>
    <row r="219" spans="1:7" customFormat="1" hidden="1" x14ac:dyDescent="0.25">
      <c r="A219" s="56">
        <v>219</v>
      </c>
      <c r="B219" s="57" t="str">
        <f>IF($E219+$F219&gt;0,'اليومية العامة'!C219,"")</f>
        <v/>
      </c>
      <c r="C219" s="46" t="str">
        <f>IF($E219+$F219&gt;0,'اليومية العامة'!D219,"")</f>
        <v/>
      </c>
      <c r="D219" s="47" t="str">
        <f>IF($E219+$F219&gt;0,'اليومية العامة'!E219,"")</f>
        <v/>
      </c>
      <c r="E219" s="48">
        <f>SUMIFS('اليومية العامة'!$I$6:$I$1199,'اليومية العامة'!$G$6:$G$1199,$D$3,'اليومية العامة'!$A$6:$A$1199,A219)</f>
        <v>0</v>
      </c>
      <c r="F219" s="84">
        <f>SUMIFS('اليومية العامة'!$M$6:$M$1199,'اليومية العامة'!$K$6:$K$1199,$D$3,'اليومية العامة'!$A$6:$A$1199,A219)</f>
        <v>0</v>
      </c>
      <c r="G219" s="48">
        <f t="shared" si="3"/>
        <v>0</v>
      </c>
    </row>
    <row r="220" spans="1:7" customFormat="1" hidden="1" x14ac:dyDescent="0.25">
      <c r="A220" s="56">
        <v>220</v>
      </c>
      <c r="B220" s="57" t="str">
        <f>IF($E220+$F220&gt;0,'اليومية العامة'!C220,"")</f>
        <v/>
      </c>
      <c r="C220" s="46" t="str">
        <f>IF($E220+$F220&gt;0,'اليومية العامة'!D220,"")</f>
        <v/>
      </c>
      <c r="D220" s="47" t="str">
        <f>IF($E220+$F220&gt;0,'اليومية العامة'!E220,"")</f>
        <v/>
      </c>
      <c r="E220" s="48">
        <f>SUMIFS('اليومية العامة'!$I$6:$I$1199,'اليومية العامة'!$G$6:$G$1199,$D$3,'اليومية العامة'!$A$6:$A$1199,A220)</f>
        <v>0</v>
      </c>
      <c r="F220" s="84">
        <f>SUMIFS('اليومية العامة'!$M$6:$M$1199,'اليومية العامة'!$K$6:$K$1199,$D$3,'اليومية العامة'!$A$6:$A$1199,A220)</f>
        <v>0</v>
      </c>
      <c r="G220" s="48">
        <f t="shared" si="3"/>
        <v>0</v>
      </c>
    </row>
    <row r="221" spans="1:7" customFormat="1" hidden="1" x14ac:dyDescent="0.25">
      <c r="A221" s="56">
        <v>221</v>
      </c>
      <c r="B221" s="57" t="str">
        <f>IF($E221+$F221&gt;0,'اليومية العامة'!C221,"")</f>
        <v/>
      </c>
      <c r="C221" s="46" t="str">
        <f>IF($E221+$F221&gt;0,'اليومية العامة'!D221,"")</f>
        <v/>
      </c>
      <c r="D221" s="47" t="str">
        <f>IF($E221+$F221&gt;0,'اليومية العامة'!E221,"")</f>
        <v/>
      </c>
      <c r="E221" s="48">
        <f>SUMIFS('اليومية العامة'!$I$6:$I$1199,'اليومية العامة'!$G$6:$G$1199,$D$3,'اليومية العامة'!$A$6:$A$1199,A221)</f>
        <v>0</v>
      </c>
      <c r="F221" s="84">
        <f>SUMIFS('اليومية العامة'!$M$6:$M$1199,'اليومية العامة'!$K$6:$K$1199,$D$3,'اليومية العامة'!$A$6:$A$1199,A221)</f>
        <v>0</v>
      </c>
      <c r="G221" s="48">
        <f t="shared" si="3"/>
        <v>0</v>
      </c>
    </row>
    <row r="222" spans="1:7" customFormat="1" hidden="1" x14ac:dyDescent="0.25">
      <c r="A222" s="56">
        <v>222</v>
      </c>
      <c r="B222" s="57" t="str">
        <f>IF($E222+$F222&gt;0,'اليومية العامة'!C222,"")</f>
        <v/>
      </c>
      <c r="C222" s="46" t="str">
        <f>IF($E222+$F222&gt;0,'اليومية العامة'!D222,"")</f>
        <v/>
      </c>
      <c r="D222" s="47" t="str">
        <f>IF($E222+$F222&gt;0,'اليومية العامة'!E222,"")</f>
        <v/>
      </c>
      <c r="E222" s="48">
        <f>SUMIFS('اليومية العامة'!$I$6:$I$1199,'اليومية العامة'!$G$6:$G$1199,$D$3,'اليومية العامة'!$A$6:$A$1199,A222)</f>
        <v>0</v>
      </c>
      <c r="F222" s="84">
        <f>SUMIFS('اليومية العامة'!$M$6:$M$1199,'اليومية العامة'!$K$6:$K$1199,$D$3,'اليومية العامة'!$A$6:$A$1199,A222)</f>
        <v>0</v>
      </c>
      <c r="G222" s="48">
        <f t="shared" si="3"/>
        <v>0</v>
      </c>
    </row>
    <row r="223" spans="1:7" customFormat="1" hidden="1" x14ac:dyDescent="0.25">
      <c r="A223" s="56">
        <v>223</v>
      </c>
      <c r="B223" s="57" t="str">
        <f>IF($E223+$F223&gt;0,'اليومية العامة'!C223,"")</f>
        <v/>
      </c>
      <c r="C223" s="46" t="str">
        <f>IF($E223+$F223&gt;0,'اليومية العامة'!D223,"")</f>
        <v/>
      </c>
      <c r="D223" s="47" t="str">
        <f>IF($E223+$F223&gt;0,'اليومية العامة'!E223,"")</f>
        <v/>
      </c>
      <c r="E223" s="48">
        <f>SUMIFS('اليومية العامة'!$I$6:$I$1199,'اليومية العامة'!$G$6:$G$1199,$D$3,'اليومية العامة'!$A$6:$A$1199,A223)</f>
        <v>0</v>
      </c>
      <c r="F223" s="84">
        <f>SUMIFS('اليومية العامة'!$M$6:$M$1199,'اليومية العامة'!$K$6:$K$1199,$D$3,'اليومية العامة'!$A$6:$A$1199,A223)</f>
        <v>0</v>
      </c>
      <c r="G223" s="48">
        <f t="shared" si="3"/>
        <v>0</v>
      </c>
    </row>
    <row r="224" spans="1:7" customFormat="1" hidden="1" x14ac:dyDescent="0.25">
      <c r="A224" s="56">
        <v>224</v>
      </c>
      <c r="B224" s="57" t="str">
        <f>IF($E224+$F224&gt;0,'اليومية العامة'!C224,"")</f>
        <v/>
      </c>
      <c r="C224" s="46" t="str">
        <f>IF($E224+$F224&gt;0,'اليومية العامة'!D224,"")</f>
        <v/>
      </c>
      <c r="D224" s="47" t="str">
        <f>IF($E224+$F224&gt;0,'اليومية العامة'!E224,"")</f>
        <v/>
      </c>
      <c r="E224" s="48">
        <f>SUMIFS('اليومية العامة'!$I$6:$I$1199,'اليومية العامة'!$G$6:$G$1199,$D$3,'اليومية العامة'!$A$6:$A$1199,A224)</f>
        <v>0</v>
      </c>
      <c r="F224" s="84">
        <f>SUMIFS('اليومية العامة'!$M$6:$M$1199,'اليومية العامة'!$K$6:$K$1199,$D$3,'اليومية العامة'!$A$6:$A$1199,A224)</f>
        <v>0</v>
      </c>
      <c r="G224" s="48">
        <f t="shared" si="3"/>
        <v>0</v>
      </c>
    </row>
    <row r="225" spans="1:7" customFormat="1" hidden="1" x14ac:dyDescent="0.25">
      <c r="A225" s="56">
        <v>225</v>
      </c>
      <c r="B225" s="57" t="str">
        <f>IF($E225+$F225&gt;0,'اليومية العامة'!C225,"")</f>
        <v/>
      </c>
      <c r="C225" s="46" t="str">
        <f>IF($E225+$F225&gt;0,'اليومية العامة'!D225,"")</f>
        <v/>
      </c>
      <c r="D225" s="47" t="str">
        <f>IF($E225+$F225&gt;0,'اليومية العامة'!E225,"")</f>
        <v/>
      </c>
      <c r="E225" s="48">
        <f>SUMIFS('اليومية العامة'!$I$6:$I$1199,'اليومية العامة'!$G$6:$G$1199,$D$3,'اليومية العامة'!$A$6:$A$1199,A225)</f>
        <v>0</v>
      </c>
      <c r="F225" s="84">
        <f>SUMIFS('اليومية العامة'!$M$6:$M$1199,'اليومية العامة'!$K$6:$K$1199,$D$3,'اليومية العامة'!$A$6:$A$1199,A225)</f>
        <v>0</v>
      </c>
      <c r="G225" s="48">
        <f t="shared" si="3"/>
        <v>0</v>
      </c>
    </row>
    <row r="226" spans="1:7" customFormat="1" hidden="1" x14ac:dyDescent="0.25">
      <c r="A226" s="56">
        <v>226</v>
      </c>
      <c r="B226" s="57" t="str">
        <f>IF($E226+$F226&gt;0,'اليومية العامة'!C226,"")</f>
        <v/>
      </c>
      <c r="C226" s="46" t="str">
        <f>IF($E226+$F226&gt;0,'اليومية العامة'!D226,"")</f>
        <v/>
      </c>
      <c r="D226" s="47" t="str">
        <f>IF($E226+$F226&gt;0,'اليومية العامة'!E226,"")</f>
        <v/>
      </c>
      <c r="E226" s="48">
        <f>SUMIFS('اليومية العامة'!$I$6:$I$1199,'اليومية العامة'!$G$6:$G$1199,$D$3,'اليومية العامة'!$A$6:$A$1199,A226)</f>
        <v>0</v>
      </c>
      <c r="F226" s="84">
        <f>SUMIFS('اليومية العامة'!$M$6:$M$1199,'اليومية العامة'!$K$6:$K$1199,$D$3,'اليومية العامة'!$A$6:$A$1199,A226)</f>
        <v>0</v>
      </c>
      <c r="G226" s="48">
        <f t="shared" si="3"/>
        <v>0</v>
      </c>
    </row>
    <row r="227" spans="1:7" customFormat="1" hidden="1" x14ac:dyDescent="0.25">
      <c r="A227" s="56">
        <v>227</v>
      </c>
      <c r="B227" s="57" t="str">
        <f>IF($E227+$F227&gt;0,'اليومية العامة'!C227,"")</f>
        <v/>
      </c>
      <c r="C227" s="46" t="str">
        <f>IF($E227+$F227&gt;0,'اليومية العامة'!D227,"")</f>
        <v/>
      </c>
      <c r="D227" s="47" t="str">
        <f>IF($E227+$F227&gt;0,'اليومية العامة'!E227,"")</f>
        <v/>
      </c>
      <c r="E227" s="48">
        <f>SUMIFS('اليومية العامة'!$I$6:$I$1199,'اليومية العامة'!$G$6:$G$1199,$D$3,'اليومية العامة'!$A$6:$A$1199,A227)</f>
        <v>0</v>
      </c>
      <c r="F227" s="84">
        <f>SUMIFS('اليومية العامة'!$M$6:$M$1199,'اليومية العامة'!$K$6:$K$1199,$D$3,'اليومية العامة'!$A$6:$A$1199,A227)</f>
        <v>0</v>
      </c>
      <c r="G227" s="48">
        <f t="shared" si="3"/>
        <v>0</v>
      </c>
    </row>
    <row r="228" spans="1:7" customFormat="1" hidden="1" x14ac:dyDescent="0.25">
      <c r="A228" s="56">
        <v>228</v>
      </c>
      <c r="B228" s="57" t="str">
        <f>IF($E228+$F228&gt;0,'اليومية العامة'!C228,"")</f>
        <v/>
      </c>
      <c r="C228" s="46" t="str">
        <f>IF($E228+$F228&gt;0,'اليومية العامة'!D228,"")</f>
        <v/>
      </c>
      <c r="D228" s="47" t="str">
        <f>IF($E228+$F228&gt;0,'اليومية العامة'!E228,"")</f>
        <v/>
      </c>
      <c r="E228" s="48">
        <f>SUMIFS('اليومية العامة'!$I$6:$I$1199,'اليومية العامة'!$G$6:$G$1199,$D$3,'اليومية العامة'!$A$6:$A$1199,A228)</f>
        <v>0</v>
      </c>
      <c r="F228" s="84">
        <f>SUMIFS('اليومية العامة'!$M$6:$M$1199,'اليومية العامة'!$K$6:$K$1199,$D$3,'اليومية العامة'!$A$6:$A$1199,A228)</f>
        <v>0</v>
      </c>
      <c r="G228" s="48">
        <f t="shared" si="3"/>
        <v>0</v>
      </c>
    </row>
    <row r="229" spans="1:7" customFormat="1" hidden="1" x14ac:dyDescent="0.25">
      <c r="A229" s="56">
        <v>229</v>
      </c>
      <c r="B229" s="57" t="str">
        <f>IF($E229+$F229&gt;0,'اليومية العامة'!C229,"")</f>
        <v/>
      </c>
      <c r="C229" s="46" t="str">
        <f>IF($E229+$F229&gt;0,'اليومية العامة'!D229,"")</f>
        <v/>
      </c>
      <c r="D229" s="47" t="str">
        <f>IF($E229+$F229&gt;0,'اليومية العامة'!E229,"")</f>
        <v/>
      </c>
      <c r="E229" s="48">
        <f>SUMIFS('اليومية العامة'!$I$6:$I$1199,'اليومية العامة'!$G$6:$G$1199,$D$3,'اليومية العامة'!$A$6:$A$1199,A229)</f>
        <v>0</v>
      </c>
      <c r="F229" s="84">
        <f>SUMIFS('اليومية العامة'!$M$6:$M$1199,'اليومية العامة'!$K$6:$K$1199,$D$3,'اليومية العامة'!$A$6:$A$1199,A229)</f>
        <v>0</v>
      </c>
      <c r="G229" s="48">
        <f t="shared" si="3"/>
        <v>0</v>
      </c>
    </row>
    <row r="230" spans="1:7" customFormat="1" hidden="1" x14ac:dyDescent="0.25">
      <c r="A230" s="56">
        <v>230</v>
      </c>
      <c r="B230" s="57" t="str">
        <f>IF($E230+$F230&gt;0,'اليومية العامة'!C230,"")</f>
        <v/>
      </c>
      <c r="C230" s="46" t="str">
        <f>IF($E230+$F230&gt;0,'اليومية العامة'!D230,"")</f>
        <v/>
      </c>
      <c r="D230" s="47" t="str">
        <f>IF($E230+$F230&gt;0,'اليومية العامة'!E230,"")</f>
        <v/>
      </c>
      <c r="E230" s="48">
        <f>SUMIFS('اليومية العامة'!$I$6:$I$1199,'اليومية العامة'!$G$6:$G$1199,$D$3,'اليومية العامة'!$A$6:$A$1199,A230)</f>
        <v>0</v>
      </c>
      <c r="F230" s="84">
        <f>SUMIFS('اليومية العامة'!$M$6:$M$1199,'اليومية العامة'!$K$6:$K$1199,$D$3,'اليومية العامة'!$A$6:$A$1199,A230)</f>
        <v>0</v>
      </c>
      <c r="G230" s="48">
        <f t="shared" si="3"/>
        <v>0</v>
      </c>
    </row>
    <row r="231" spans="1:7" customFormat="1" hidden="1" x14ac:dyDescent="0.25">
      <c r="A231" s="56">
        <v>231</v>
      </c>
      <c r="B231" s="57" t="str">
        <f>IF($E231+$F231&gt;0,'اليومية العامة'!C231,"")</f>
        <v/>
      </c>
      <c r="C231" s="46" t="str">
        <f>IF($E231+$F231&gt;0,'اليومية العامة'!D231,"")</f>
        <v/>
      </c>
      <c r="D231" s="47" t="str">
        <f>IF($E231+$F231&gt;0,'اليومية العامة'!E231,"")</f>
        <v/>
      </c>
      <c r="E231" s="48">
        <f>SUMIFS('اليومية العامة'!$I$6:$I$1199,'اليومية العامة'!$G$6:$G$1199,$D$3,'اليومية العامة'!$A$6:$A$1199,A231)</f>
        <v>0</v>
      </c>
      <c r="F231" s="84">
        <f>SUMIFS('اليومية العامة'!$M$6:$M$1199,'اليومية العامة'!$K$6:$K$1199,$D$3,'اليومية العامة'!$A$6:$A$1199,A231)</f>
        <v>0</v>
      </c>
      <c r="G231" s="48">
        <f t="shared" si="3"/>
        <v>0</v>
      </c>
    </row>
    <row r="232" spans="1:7" customFormat="1" hidden="1" x14ac:dyDescent="0.25">
      <c r="A232" s="56">
        <v>232</v>
      </c>
      <c r="B232" s="57" t="str">
        <f>IF($E232+$F232&gt;0,'اليومية العامة'!C232,"")</f>
        <v/>
      </c>
      <c r="C232" s="46" t="str">
        <f>IF($E232+$F232&gt;0,'اليومية العامة'!D232,"")</f>
        <v/>
      </c>
      <c r="D232" s="47" t="str">
        <f>IF($E232+$F232&gt;0,'اليومية العامة'!E232,"")</f>
        <v/>
      </c>
      <c r="E232" s="48">
        <f>SUMIFS('اليومية العامة'!$I$6:$I$1199,'اليومية العامة'!$G$6:$G$1199,$D$3,'اليومية العامة'!$A$6:$A$1199,A232)</f>
        <v>0</v>
      </c>
      <c r="F232" s="84">
        <f>SUMIFS('اليومية العامة'!$M$6:$M$1199,'اليومية العامة'!$K$6:$K$1199,$D$3,'اليومية العامة'!$A$6:$A$1199,A232)</f>
        <v>0</v>
      </c>
      <c r="G232" s="48">
        <f t="shared" si="3"/>
        <v>0</v>
      </c>
    </row>
    <row r="233" spans="1:7" customFormat="1" hidden="1" x14ac:dyDescent="0.25">
      <c r="A233" s="56">
        <v>233</v>
      </c>
      <c r="B233" s="57" t="str">
        <f>IF($E233+$F233&gt;0,'اليومية العامة'!C233,"")</f>
        <v/>
      </c>
      <c r="C233" s="46" t="str">
        <f>IF($E233+$F233&gt;0,'اليومية العامة'!D233,"")</f>
        <v/>
      </c>
      <c r="D233" s="47" t="str">
        <f>IF($E233+$F233&gt;0,'اليومية العامة'!E233,"")</f>
        <v/>
      </c>
      <c r="E233" s="48">
        <f>SUMIFS('اليومية العامة'!$I$6:$I$1199,'اليومية العامة'!$G$6:$G$1199,$D$3,'اليومية العامة'!$A$6:$A$1199,A233)</f>
        <v>0</v>
      </c>
      <c r="F233" s="84">
        <f>SUMIFS('اليومية العامة'!$M$6:$M$1199,'اليومية العامة'!$K$6:$K$1199,$D$3,'اليومية العامة'!$A$6:$A$1199,A233)</f>
        <v>0</v>
      </c>
      <c r="G233" s="48">
        <f t="shared" si="3"/>
        <v>0</v>
      </c>
    </row>
    <row r="234" spans="1:7" customFormat="1" hidden="1" x14ac:dyDescent="0.25">
      <c r="A234" s="56">
        <v>234</v>
      </c>
      <c r="B234" s="57" t="str">
        <f>IF($E234+$F234&gt;0,'اليومية العامة'!C234,"")</f>
        <v/>
      </c>
      <c r="C234" s="46" t="str">
        <f>IF($E234+$F234&gt;0,'اليومية العامة'!D234,"")</f>
        <v/>
      </c>
      <c r="D234" s="47" t="str">
        <f>IF($E234+$F234&gt;0,'اليومية العامة'!E234,"")</f>
        <v/>
      </c>
      <c r="E234" s="48">
        <f>SUMIFS('اليومية العامة'!$I$6:$I$1199,'اليومية العامة'!$G$6:$G$1199,$D$3,'اليومية العامة'!$A$6:$A$1199,A234)</f>
        <v>0</v>
      </c>
      <c r="F234" s="84">
        <f>SUMIFS('اليومية العامة'!$M$6:$M$1199,'اليومية العامة'!$K$6:$K$1199,$D$3,'اليومية العامة'!$A$6:$A$1199,A234)</f>
        <v>0</v>
      </c>
      <c r="G234" s="48">
        <f t="shared" si="3"/>
        <v>0</v>
      </c>
    </row>
    <row r="235" spans="1:7" customFormat="1" hidden="1" x14ac:dyDescent="0.25">
      <c r="A235" s="56">
        <v>235</v>
      </c>
      <c r="B235" s="57" t="str">
        <f>IF($E235+$F235&gt;0,'اليومية العامة'!C235,"")</f>
        <v/>
      </c>
      <c r="C235" s="46" t="str">
        <f>IF($E235+$F235&gt;0,'اليومية العامة'!D235,"")</f>
        <v/>
      </c>
      <c r="D235" s="47" t="str">
        <f>IF($E235+$F235&gt;0,'اليومية العامة'!E235,"")</f>
        <v/>
      </c>
      <c r="E235" s="48">
        <f>SUMIFS('اليومية العامة'!$I$6:$I$1199,'اليومية العامة'!$G$6:$G$1199,$D$3,'اليومية العامة'!$A$6:$A$1199,A235)</f>
        <v>0</v>
      </c>
      <c r="F235" s="84">
        <f>SUMIFS('اليومية العامة'!$M$6:$M$1199,'اليومية العامة'!$K$6:$K$1199,$D$3,'اليومية العامة'!$A$6:$A$1199,A235)</f>
        <v>0</v>
      </c>
      <c r="G235" s="48">
        <f t="shared" si="3"/>
        <v>0</v>
      </c>
    </row>
    <row r="236" spans="1:7" hidden="1" x14ac:dyDescent="0.25">
      <c r="A236" s="56">
        <v>236</v>
      </c>
      <c r="B236" s="57" t="str">
        <f>IF($E236+$F236&gt;0,'اليومية العامة'!C236,"")</f>
        <v/>
      </c>
      <c r="C236" s="46" t="str">
        <f>IF($E236+$F236&gt;0,'اليومية العامة'!D236,"")</f>
        <v/>
      </c>
      <c r="D236" s="47" t="str">
        <f>IF($E236+$F236&gt;0,'اليومية العامة'!E236,"")</f>
        <v/>
      </c>
      <c r="E236" s="48">
        <f>SUMIFS('اليومية العامة'!$I$6:$I$1199,'اليومية العامة'!$G$6:$G$1199,$D$3,'اليومية العامة'!$A$6:$A$1199,A236)</f>
        <v>0</v>
      </c>
      <c r="F236" s="84">
        <f>SUMIFS('اليومية العامة'!$M$6:$M$1199,'اليومية العامة'!$K$6:$K$1199,$D$3,'اليومية العامة'!$A$6:$A$1199,A236)</f>
        <v>0</v>
      </c>
      <c r="G236" s="48">
        <f t="shared" si="3"/>
        <v>0</v>
      </c>
    </row>
    <row r="237" spans="1:7" customFormat="1" hidden="1" x14ac:dyDescent="0.25">
      <c r="A237" s="56">
        <v>237</v>
      </c>
      <c r="B237" s="57" t="str">
        <f>IF($E237+$F237&gt;0,'اليومية العامة'!C237,"")</f>
        <v/>
      </c>
      <c r="C237" s="46" t="str">
        <f>IF($E237+$F237&gt;0,'اليومية العامة'!D237,"")</f>
        <v/>
      </c>
      <c r="D237" s="47" t="str">
        <f>IF($E237+$F237&gt;0,'اليومية العامة'!E237,"")</f>
        <v/>
      </c>
      <c r="E237" s="48">
        <f>SUMIFS('اليومية العامة'!$I$6:$I$1199,'اليومية العامة'!$G$6:$G$1199,$D$3,'اليومية العامة'!$A$6:$A$1199,A237)</f>
        <v>0</v>
      </c>
      <c r="F237" s="84">
        <f>SUMIFS('اليومية العامة'!$M$6:$M$1199,'اليومية العامة'!$K$6:$K$1199,$D$3,'اليومية العامة'!$A$6:$A$1199,A237)</f>
        <v>0</v>
      </c>
      <c r="G237" s="48">
        <f t="shared" si="3"/>
        <v>0</v>
      </c>
    </row>
    <row r="238" spans="1:7" customFormat="1" hidden="1" x14ac:dyDescent="0.25">
      <c r="A238" s="56">
        <v>238</v>
      </c>
      <c r="B238" s="57" t="str">
        <f>IF($E238+$F238&gt;0,'اليومية العامة'!C238,"")</f>
        <v/>
      </c>
      <c r="C238" s="46" t="str">
        <f>IF($E238+$F238&gt;0,'اليومية العامة'!D238,"")</f>
        <v/>
      </c>
      <c r="D238" s="47" t="str">
        <f>IF($E238+$F238&gt;0,'اليومية العامة'!E238,"")</f>
        <v/>
      </c>
      <c r="E238" s="48">
        <f>SUMIFS('اليومية العامة'!$I$6:$I$1199,'اليومية العامة'!$G$6:$G$1199,$D$3,'اليومية العامة'!$A$6:$A$1199,A238)</f>
        <v>0</v>
      </c>
      <c r="F238" s="84">
        <f>SUMIFS('اليومية العامة'!$M$6:$M$1199,'اليومية العامة'!$K$6:$K$1199,$D$3,'اليومية العامة'!$A$6:$A$1199,A238)</f>
        <v>0</v>
      </c>
      <c r="G238" s="48">
        <f t="shared" si="3"/>
        <v>0</v>
      </c>
    </row>
    <row r="239" spans="1:7" customFormat="1" hidden="1" x14ac:dyDescent="0.25">
      <c r="A239" s="56">
        <v>239</v>
      </c>
      <c r="B239" s="57" t="str">
        <f>IF($E239+$F239&gt;0,'اليومية العامة'!C239,"")</f>
        <v/>
      </c>
      <c r="C239" s="46" t="str">
        <f>IF($E239+$F239&gt;0,'اليومية العامة'!D239,"")</f>
        <v/>
      </c>
      <c r="D239" s="47" t="str">
        <f>IF($E239+$F239&gt;0,'اليومية العامة'!E239,"")</f>
        <v/>
      </c>
      <c r="E239" s="48">
        <f>SUMIFS('اليومية العامة'!$I$6:$I$1199,'اليومية العامة'!$G$6:$G$1199,$D$3,'اليومية العامة'!$A$6:$A$1199,A239)</f>
        <v>0</v>
      </c>
      <c r="F239" s="84">
        <f>SUMIFS('اليومية العامة'!$M$6:$M$1199,'اليومية العامة'!$K$6:$K$1199,$D$3,'اليومية العامة'!$A$6:$A$1199,A239)</f>
        <v>0</v>
      </c>
      <c r="G239" s="48">
        <f t="shared" si="3"/>
        <v>0</v>
      </c>
    </row>
    <row r="240" spans="1:7" customFormat="1" hidden="1" x14ac:dyDescent="0.25">
      <c r="A240" s="56">
        <v>240</v>
      </c>
      <c r="B240" s="57" t="str">
        <f>IF($E240+$F240&gt;0,'اليومية العامة'!C240,"")</f>
        <v/>
      </c>
      <c r="C240" s="46" t="str">
        <f>IF($E240+$F240&gt;0,'اليومية العامة'!D240,"")</f>
        <v/>
      </c>
      <c r="D240" s="47" t="str">
        <f>IF($E240+$F240&gt;0,'اليومية العامة'!E240,"")</f>
        <v/>
      </c>
      <c r="E240" s="48">
        <f>SUMIFS('اليومية العامة'!$I$6:$I$1199,'اليومية العامة'!$G$6:$G$1199,$D$3,'اليومية العامة'!$A$6:$A$1199,A240)</f>
        <v>0</v>
      </c>
      <c r="F240" s="84">
        <f>SUMIFS('اليومية العامة'!$M$6:$M$1199,'اليومية العامة'!$K$6:$K$1199,$D$3,'اليومية العامة'!$A$6:$A$1199,A240)</f>
        <v>0</v>
      </c>
      <c r="G240" s="48">
        <f t="shared" si="3"/>
        <v>0</v>
      </c>
    </row>
    <row r="241" spans="1:7" customFormat="1" hidden="1" x14ac:dyDescent="0.25">
      <c r="A241" s="56">
        <v>241</v>
      </c>
      <c r="B241" s="57" t="str">
        <f>IF($E241+$F241&gt;0,'اليومية العامة'!C241,"")</f>
        <v/>
      </c>
      <c r="C241" s="46" t="str">
        <f>IF($E241+$F241&gt;0,'اليومية العامة'!D241,"")</f>
        <v/>
      </c>
      <c r="D241" s="47" t="str">
        <f>IF($E241+$F241&gt;0,'اليومية العامة'!E241,"")</f>
        <v/>
      </c>
      <c r="E241" s="48">
        <f>SUMIFS('اليومية العامة'!$I$6:$I$1199,'اليومية العامة'!$G$6:$G$1199,$D$3,'اليومية العامة'!$A$6:$A$1199,A241)</f>
        <v>0</v>
      </c>
      <c r="F241" s="84">
        <f>SUMIFS('اليومية العامة'!$M$6:$M$1199,'اليومية العامة'!$K$6:$K$1199,$D$3,'اليومية العامة'!$A$6:$A$1199,A241)</f>
        <v>0</v>
      </c>
      <c r="G241" s="48">
        <f t="shared" si="3"/>
        <v>0</v>
      </c>
    </row>
    <row r="242" spans="1:7" customFormat="1" hidden="1" x14ac:dyDescent="0.25">
      <c r="A242" s="56">
        <v>242</v>
      </c>
      <c r="B242" s="57" t="str">
        <f>IF($E242+$F242&gt;0,'اليومية العامة'!C242,"")</f>
        <v/>
      </c>
      <c r="C242" s="46" t="str">
        <f>IF($E242+$F242&gt;0,'اليومية العامة'!D242,"")</f>
        <v/>
      </c>
      <c r="D242" s="47" t="str">
        <f>IF($E242+$F242&gt;0,'اليومية العامة'!E242,"")</f>
        <v/>
      </c>
      <c r="E242" s="48">
        <f>SUMIFS('اليومية العامة'!$I$6:$I$1199,'اليومية العامة'!$G$6:$G$1199,$D$3,'اليومية العامة'!$A$6:$A$1199,A242)</f>
        <v>0</v>
      </c>
      <c r="F242" s="84">
        <f>SUMIFS('اليومية العامة'!$M$6:$M$1199,'اليومية العامة'!$K$6:$K$1199,$D$3,'اليومية العامة'!$A$6:$A$1199,A242)</f>
        <v>0</v>
      </c>
      <c r="G242" s="48">
        <f t="shared" si="3"/>
        <v>0</v>
      </c>
    </row>
    <row r="243" spans="1:7" customFormat="1" hidden="1" x14ac:dyDescent="0.25">
      <c r="A243" s="56">
        <v>243</v>
      </c>
      <c r="B243" s="57" t="str">
        <f>IF($E243+$F243&gt;0,'اليومية العامة'!C243,"")</f>
        <v/>
      </c>
      <c r="C243" s="46" t="str">
        <f>IF($E243+$F243&gt;0,'اليومية العامة'!D243,"")</f>
        <v/>
      </c>
      <c r="D243" s="47" t="str">
        <f>IF($E243+$F243&gt;0,'اليومية العامة'!E243,"")</f>
        <v/>
      </c>
      <c r="E243" s="48">
        <f>SUMIFS('اليومية العامة'!$I$6:$I$1199,'اليومية العامة'!$G$6:$G$1199,$D$3,'اليومية العامة'!$A$6:$A$1199,A243)</f>
        <v>0</v>
      </c>
      <c r="F243" s="84">
        <f>SUMIFS('اليومية العامة'!$M$6:$M$1199,'اليومية العامة'!$K$6:$K$1199,$D$3,'اليومية العامة'!$A$6:$A$1199,A243)</f>
        <v>0</v>
      </c>
      <c r="G243" s="48">
        <f t="shared" si="3"/>
        <v>0</v>
      </c>
    </row>
    <row r="244" spans="1:7" customFormat="1" hidden="1" x14ac:dyDescent="0.25">
      <c r="A244" s="56">
        <v>244</v>
      </c>
      <c r="B244" s="57" t="str">
        <f>IF($E244+$F244&gt;0,'اليومية العامة'!C244,"")</f>
        <v/>
      </c>
      <c r="C244" s="46" t="str">
        <f>IF($E244+$F244&gt;0,'اليومية العامة'!D244,"")</f>
        <v/>
      </c>
      <c r="D244" s="47" t="str">
        <f>IF($E244+$F244&gt;0,'اليومية العامة'!E244,"")</f>
        <v/>
      </c>
      <c r="E244" s="48">
        <f>SUMIFS('اليومية العامة'!$I$6:$I$1199,'اليومية العامة'!$G$6:$G$1199,$D$3,'اليومية العامة'!$A$6:$A$1199,A244)</f>
        <v>0</v>
      </c>
      <c r="F244" s="84">
        <f>SUMIFS('اليومية العامة'!$M$6:$M$1199,'اليومية العامة'!$K$6:$K$1199,$D$3,'اليومية العامة'!$A$6:$A$1199,A244)</f>
        <v>0</v>
      </c>
      <c r="G244" s="48">
        <f t="shared" si="3"/>
        <v>0</v>
      </c>
    </row>
    <row r="245" spans="1:7" customFormat="1" hidden="1" x14ac:dyDescent="0.25">
      <c r="A245" s="56">
        <v>245</v>
      </c>
      <c r="B245" s="57" t="str">
        <f>IF($E245+$F245&gt;0,'اليومية العامة'!C245,"")</f>
        <v/>
      </c>
      <c r="C245" s="46" t="str">
        <f>IF($E245+$F245&gt;0,'اليومية العامة'!D245,"")</f>
        <v/>
      </c>
      <c r="D245" s="47" t="str">
        <f>IF($E245+$F245&gt;0,'اليومية العامة'!E245,"")</f>
        <v/>
      </c>
      <c r="E245" s="48">
        <f>SUMIFS('اليومية العامة'!$I$6:$I$1199,'اليومية العامة'!$G$6:$G$1199,$D$3,'اليومية العامة'!$A$6:$A$1199,A245)</f>
        <v>0</v>
      </c>
      <c r="F245" s="84">
        <f>SUMIFS('اليومية العامة'!$M$6:$M$1199,'اليومية العامة'!$K$6:$K$1199,$D$3,'اليومية العامة'!$A$6:$A$1199,A245)</f>
        <v>0</v>
      </c>
      <c r="G245" s="48">
        <f t="shared" si="3"/>
        <v>0</v>
      </c>
    </row>
    <row r="246" spans="1:7" customFormat="1" hidden="1" x14ac:dyDescent="0.25">
      <c r="A246" s="56">
        <v>246</v>
      </c>
      <c r="B246" s="57" t="str">
        <f>IF($E246+$F246&gt;0,'اليومية العامة'!C246,"")</f>
        <v/>
      </c>
      <c r="C246" s="46" t="str">
        <f>IF($E246+$F246&gt;0,'اليومية العامة'!D246,"")</f>
        <v/>
      </c>
      <c r="D246" s="47" t="str">
        <f>IF($E246+$F246&gt;0,'اليومية العامة'!E246,"")</f>
        <v/>
      </c>
      <c r="E246" s="48">
        <f>SUMIFS('اليومية العامة'!$I$6:$I$1199,'اليومية العامة'!$G$6:$G$1199,$D$3,'اليومية العامة'!$A$6:$A$1199,A246)</f>
        <v>0</v>
      </c>
      <c r="F246" s="84">
        <f>SUMIFS('اليومية العامة'!$M$6:$M$1199,'اليومية العامة'!$K$6:$K$1199,$D$3,'اليومية العامة'!$A$6:$A$1199,A246)</f>
        <v>0</v>
      </c>
      <c r="G246" s="48">
        <f t="shared" si="3"/>
        <v>0</v>
      </c>
    </row>
    <row r="247" spans="1:7" customFormat="1" hidden="1" x14ac:dyDescent="0.25">
      <c r="A247" s="56">
        <v>247</v>
      </c>
      <c r="B247" s="57" t="str">
        <f>IF($E247+$F247&gt;0,'اليومية العامة'!C247,"")</f>
        <v/>
      </c>
      <c r="C247" s="46" t="str">
        <f>IF($E247+$F247&gt;0,'اليومية العامة'!D247,"")</f>
        <v/>
      </c>
      <c r="D247" s="47" t="str">
        <f>IF($E247+$F247&gt;0,'اليومية العامة'!E247,"")</f>
        <v/>
      </c>
      <c r="E247" s="48">
        <f>SUMIFS('اليومية العامة'!$I$6:$I$1199,'اليومية العامة'!$G$6:$G$1199,$D$3,'اليومية العامة'!$A$6:$A$1199,A247)</f>
        <v>0</v>
      </c>
      <c r="F247" s="84">
        <f>SUMIFS('اليومية العامة'!$M$6:$M$1199,'اليومية العامة'!$K$6:$K$1199,$D$3,'اليومية العامة'!$A$6:$A$1199,A247)</f>
        <v>0</v>
      </c>
      <c r="G247" s="48">
        <f t="shared" si="3"/>
        <v>0</v>
      </c>
    </row>
    <row r="248" spans="1:7" customFormat="1" hidden="1" x14ac:dyDescent="0.25">
      <c r="A248" s="56">
        <v>248</v>
      </c>
      <c r="B248" s="57" t="str">
        <f>IF($E248+$F248&gt;0,'اليومية العامة'!C248,"")</f>
        <v/>
      </c>
      <c r="C248" s="46" t="str">
        <f>IF($E248+$F248&gt;0,'اليومية العامة'!D248,"")</f>
        <v/>
      </c>
      <c r="D248" s="47" t="str">
        <f>IF($E248+$F248&gt;0,'اليومية العامة'!E248,"")</f>
        <v/>
      </c>
      <c r="E248" s="48">
        <f>SUMIFS('اليومية العامة'!$I$6:$I$1199,'اليومية العامة'!$G$6:$G$1199,$D$3,'اليومية العامة'!$A$6:$A$1199,A248)</f>
        <v>0</v>
      </c>
      <c r="F248" s="84">
        <f>SUMIFS('اليومية العامة'!$M$6:$M$1199,'اليومية العامة'!$K$6:$K$1199,$D$3,'اليومية العامة'!$A$6:$A$1199,A248)</f>
        <v>0</v>
      </c>
      <c r="G248" s="48">
        <f t="shared" si="3"/>
        <v>0</v>
      </c>
    </row>
    <row r="249" spans="1:7" customFormat="1" hidden="1" x14ac:dyDescent="0.25">
      <c r="A249" s="56">
        <v>249</v>
      </c>
      <c r="B249" s="57" t="str">
        <f>IF($E249+$F249&gt;0,'اليومية العامة'!C249,"")</f>
        <v/>
      </c>
      <c r="C249" s="46" t="str">
        <f>IF($E249+$F249&gt;0,'اليومية العامة'!D249,"")</f>
        <v/>
      </c>
      <c r="D249" s="47" t="str">
        <f>IF($E249+$F249&gt;0,'اليومية العامة'!E249,"")</f>
        <v/>
      </c>
      <c r="E249" s="48">
        <f>SUMIFS('اليومية العامة'!$I$6:$I$1199,'اليومية العامة'!$G$6:$G$1199,$D$3,'اليومية العامة'!$A$6:$A$1199,A249)</f>
        <v>0</v>
      </c>
      <c r="F249" s="84">
        <f>SUMIFS('اليومية العامة'!$M$6:$M$1199,'اليومية العامة'!$K$6:$K$1199,$D$3,'اليومية العامة'!$A$6:$A$1199,A249)</f>
        <v>0</v>
      </c>
      <c r="G249" s="48">
        <f t="shared" si="3"/>
        <v>0</v>
      </c>
    </row>
    <row r="250" spans="1:7" customFormat="1" hidden="1" x14ac:dyDescent="0.25">
      <c r="A250" s="56">
        <v>250</v>
      </c>
      <c r="B250" s="57" t="str">
        <f>IF($E250+$F250&gt;0,'اليومية العامة'!C250,"")</f>
        <v/>
      </c>
      <c r="C250" s="46" t="str">
        <f>IF($E250+$F250&gt;0,'اليومية العامة'!D250,"")</f>
        <v/>
      </c>
      <c r="D250" s="47" t="str">
        <f>IF($E250+$F250&gt;0,'اليومية العامة'!E250,"")</f>
        <v/>
      </c>
      <c r="E250" s="48">
        <f>SUMIFS('اليومية العامة'!$I$6:$I$1199,'اليومية العامة'!$G$6:$G$1199,$D$3,'اليومية العامة'!$A$6:$A$1199,A250)</f>
        <v>0</v>
      </c>
      <c r="F250" s="84">
        <f>SUMIFS('اليومية العامة'!$M$6:$M$1199,'اليومية العامة'!$K$6:$K$1199,$D$3,'اليومية العامة'!$A$6:$A$1199,A250)</f>
        <v>0</v>
      </c>
      <c r="G250" s="48">
        <f t="shared" si="3"/>
        <v>0</v>
      </c>
    </row>
    <row r="251" spans="1:7" customFormat="1" hidden="1" x14ac:dyDescent="0.25">
      <c r="A251" s="56">
        <v>251</v>
      </c>
      <c r="B251" s="57" t="str">
        <f>IF($E251+$F251&gt;0,'اليومية العامة'!C251,"")</f>
        <v/>
      </c>
      <c r="C251" s="46" t="str">
        <f>IF($E251+$F251&gt;0,'اليومية العامة'!D251,"")</f>
        <v/>
      </c>
      <c r="D251" s="47" t="str">
        <f>IF($E251+$F251&gt;0,'اليومية العامة'!E251,"")</f>
        <v/>
      </c>
      <c r="E251" s="48">
        <f>SUMIFS('اليومية العامة'!$I$6:$I$1199,'اليومية العامة'!$G$6:$G$1199,$D$3,'اليومية العامة'!$A$6:$A$1199,A251)</f>
        <v>0</v>
      </c>
      <c r="F251" s="84">
        <f>SUMIFS('اليومية العامة'!$M$6:$M$1199,'اليومية العامة'!$K$6:$K$1199,$D$3,'اليومية العامة'!$A$6:$A$1199,A251)</f>
        <v>0</v>
      </c>
      <c r="G251" s="48">
        <f t="shared" si="3"/>
        <v>0</v>
      </c>
    </row>
    <row r="252" spans="1:7" customFormat="1" hidden="1" x14ac:dyDescent="0.25">
      <c r="A252" s="56">
        <v>252</v>
      </c>
      <c r="B252" s="57" t="str">
        <f>IF($E252+$F252&gt;0,'اليومية العامة'!C252,"")</f>
        <v/>
      </c>
      <c r="C252" s="46" t="str">
        <f>IF($E252+$F252&gt;0,'اليومية العامة'!D252,"")</f>
        <v/>
      </c>
      <c r="D252" s="47" t="str">
        <f>IF($E252+$F252&gt;0,'اليومية العامة'!E252,"")</f>
        <v/>
      </c>
      <c r="E252" s="48">
        <f>SUMIFS('اليومية العامة'!$I$6:$I$1199,'اليومية العامة'!$G$6:$G$1199,$D$3,'اليومية العامة'!$A$6:$A$1199,A252)</f>
        <v>0</v>
      </c>
      <c r="F252" s="84">
        <f>SUMIFS('اليومية العامة'!$M$6:$M$1199,'اليومية العامة'!$K$6:$K$1199,$D$3,'اليومية العامة'!$A$6:$A$1199,A252)</f>
        <v>0</v>
      </c>
      <c r="G252" s="48">
        <f t="shared" si="3"/>
        <v>0</v>
      </c>
    </row>
    <row r="253" spans="1:7" customFormat="1" hidden="1" x14ac:dyDescent="0.25">
      <c r="A253" s="56">
        <v>253</v>
      </c>
      <c r="B253" s="57" t="str">
        <f>IF($E253+$F253&gt;0,'اليومية العامة'!C253,"")</f>
        <v/>
      </c>
      <c r="C253" s="46" t="str">
        <f>IF($E253+$F253&gt;0,'اليومية العامة'!D253,"")</f>
        <v/>
      </c>
      <c r="D253" s="47" t="str">
        <f>IF($E253+$F253&gt;0,'اليومية العامة'!E253,"")</f>
        <v/>
      </c>
      <c r="E253" s="48">
        <f>SUMIFS('اليومية العامة'!$I$6:$I$1199,'اليومية العامة'!$G$6:$G$1199,$D$3,'اليومية العامة'!$A$6:$A$1199,A253)</f>
        <v>0</v>
      </c>
      <c r="F253" s="84">
        <f>SUMIFS('اليومية العامة'!$M$6:$M$1199,'اليومية العامة'!$K$6:$K$1199,$D$3,'اليومية العامة'!$A$6:$A$1199,A253)</f>
        <v>0</v>
      </c>
      <c r="G253" s="48">
        <f t="shared" si="3"/>
        <v>0</v>
      </c>
    </row>
    <row r="254" spans="1:7" customFormat="1" hidden="1" x14ac:dyDescent="0.25">
      <c r="A254" s="56">
        <v>254</v>
      </c>
      <c r="B254" s="57" t="str">
        <f>IF($E254+$F254&gt;0,'اليومية العامة'!C254,"")</f>
        <v/>
      </c>
      <c r="C254" s="46" t="str">
        <f>IF($E254+$F254&gt;0,'اليومية العامة'!D254,"")</f>
        <v/>
      </c>
      <c r="D254" s="47" t="str">
        <f>IF($E254+$F254&gt;0,'اليومية العامة'!E254,"")</f>
        <v/>
      </c>
      <c r="E254" s="48">
        <f>SUMIFS('اليومية العامة'!$I$6:$I$1199,'اليومية العامة'!$G$6:$G$1199,$D$3,'اليومية العامة'!$A$6:$A$1199,A254)</f>
        <v>0</v>
      </c>
      <c r="F254" s="84">
        <f>SUMIFS('اليومية العامة'!$M$6:$M$1199,'اليومية العامة'!$K$6:$K$1199,$D$3,'اليومية العامة'!$A$6:$A$1199,A254)</f>
        <v>0</v>
      </c>
      <c r="G254" s="48">
        <f t="shared" si="3"/>
        <v>0</v>
      </c>
    </row>
    <row r="255" spans="1:7" customFormat="1" hidden="1" x14ac:dyDescent="0.25">
      <c r="A255" s="56">
        <v>255</v>
      </c>
      <c r="B255" s="57" t="str">
        <f>IF($E255+$F255&gt;0,'اليومية العامة'!C255,"")</f>
        <v/>
      </c>
      <c r="C255" s="46" t="str">
        <f>IF($E255+$F255&gt;0,'اليومية العامة'!D255,"")</f>
        <v/>
      </c>
      <c r="D255" s="47" t="str">
        <f>IF($E255+$F255&gt;0,'اليومية العامة'!E255,"")</f>
        <v/>
      </c>
      <c r="E255" s="48">
        <f>SUMIFS('اليومية العامة'!$I$6:$I$1199,'اليومية العامة'!$G$6:$G$1199,$D$3,'اليومية العامة'!$A$6:$A$1199,A255)</f>
        <v>0</v>
      </c>
      <c r="F255" s="84">
        <f>SUMIFS('اليومية العامة'!$M$6:$M$1199,'اليومية العامة'!$K$6:$K$1199,$D$3,'اليومية العامة'!$A$6:$A$1199,A255)</f>
        <v>0</v>
      </c>
      <c r="G255" s="48">
        <f t="shared" si="3"/>
        <v>0</v>
      </c>
    </row>
    <row r="256" spans="1:7" customFormat="1" hidden="1" x14ac:dyDescent="0.25">
      <c r="A256" s="56">
        <v>256</v>
      </c>
      <c r="B256" s="57" t="str">
        <f>IF($E256+$F256&gt;0,'اليومية العامة'!C256,"")</f>
        <v/>
      </c>
      <c r="C256" s="46" t="str">
        <f>IF($E256+$F256&gt;0,'اليومية العامة'!D256,"")</f>
        <v/>
      </c>
      <c r="D256" s="47" t="str">
        <f>IF($E256+$F256&gt;0,'اليومية العامة'!E256,"")</f>
        <v/>
      </c>
      <c r="E256" s="48">
        <f>SUMIFS('اليومية العامة'!$I$6:$I$1199,'اليومية العامة'!$G$6:$G$1199,$D$3,'اليومية العامة'!$A$6:$A$1199,A256)</f>
        <v>0</v>
      </c>
      <c r="F256" s="84">
        <f>SUMIFS('اليومية العامة'!$M$6:$M$1199,'اليومية العامة'!$K$6:$K$1199,$D$3,'اليومية العامة'!$A$6:$A$1199,A256)</f>
        <v>0</v>
      </c>
      <c r="G256" s="48">
        <f t="shared" si="3"/>
        <v>0</v>
      </c>
    </row>
    <row r="257" spans="1:7" customFormat="1" hidden="1" x14ac:dyDescent="0.25">
      <c r="A257" s="56">
        <v>257</v>
      </c>
      <c r="B257" s="57" t="str">
        <f>IF($E257+$F257&gt;0,'اليومية العامة'!C257,"")</f>
        <v/>
      </c>
      <c r="C257" s="46" t="str">
        <f>IF($E257+$F257&gt;0,'اليومية العامة'!D257,"")</f>
        <v/>
      </c>
      <c r="D257" s="47" t="str">
        <f>IF($E257+$F257&gt;0,'اليومية العامة'!E257,"")</f>
        <v/>
      </c>
      <c r="E257" s="48">
        <f>SUMIFS('اليومية العامة'!$I$6:$I$1199,'اليومية العامة'!$G$6:$G$1199,$D$3,'اليومية العامة'!$A$6:$A$1199,A257)</f>
        <v>0</v>
      </c>
      <c r="F257" s="84">
        <f>SUMIFS('اليومية العامة'!$M$6:$M$1199,'اليومية العامة'!$K$6:$K$1199,$D$3,'اليومية العامة'!$A$6:$A$1199,A257)</f>
        <v>0</v>
      </c>
      <c r="G257" s="48">
        <f t="shared" si="3"/>
        <v>0</v>
      </c>
    </row>
    <row r="258" spans="1:7" customFormat="1" hidden="1" x14ac:dyDescent="0.25">
      <c r="A258" s="56">
        <v>258</v>
      </c>
      <c r="B258" s="57" t="str">
        <f>IF($E258+$F258&gt;0,'اليومية العامة'!C258,"")</f>
        <v/>
      </c>
      <c r="C258" s="46" t="str">
        <f>IF($E258+$F258&gt;0,'اليومية العامة'!D258,"")</f>
        <v/>
      </c>
      <c r="D258" s="47" t="str">
        <f>IF($E258+$F258&gt;0,'اليومية العامة'!E258,"")</f>
        <v/>
      </c>
      <c r="E258" s="48">
        <f>SUMIFS('اليومية العامة'!$I$6:$I$1199,'اليومية العامة'!$G$6:$G$1199,$D$3,'اليومية العامة'!$A$6:$A$1199,A258)</f>
        <v>0</v>
      </c>
      <c r="F258" s="84">
        <f>SUMIFS('اليومية العامة'!$M$6:$M$1199,'اليومية العامة'!$K$6:$K$1199,$D$3,'اليومية العامة'!$A$6:$A$1199,A258)</f>
        <v>0</v>
      </c>
      <c r="G258" s="48">
        <f t="shared" si="3"/>
        <v>0</v>
      </c>
    </row>
    <row r="259" spans="1:7" customFormat="1" hidden="1" x14ac:dyDescent="0.25">
      <c r="A259" s="56">
        <v>259</v>
      </c>
      <c r="B259" s="57" t="str">
        <f>IF($E259+$F259&gt;0,'اليومية العامة'!C259,"")</f>
        <v/>
      </c>
      <c r="C259" s="46" t="str">
        <f>IF($E259+$F259&gt;0,'اليومية العامة'!D259,"")</f>
        <v/>
      </c>
      <c r="D259" s="47" t="str">
        <f>IF($E259+$F259&gt;0,'اليومية العامة'!E259,"")</f>
        <v/>
      </c>
      <c r="E259" s="48">
        <f>SUMIFS('اليومية العامة'!$I$6:$I$1199,'اليومية العامة'!$G$6:$G$1199,$D$3,'اليومية العامة'!$A$6:$A$1199,A259)</f>
        <v>0</v>
      </c>
      <c r="F259" s="84">
        <f>SUMIFS('اليومية العامة'!$M$6:$M$1199,'اليومية العامة'!$K$6:$K$1199,$D$3,'اليومية العامة'!$A$6:$A$1199,A259)</f>
        <v>0</v>
      </c>
      <c r="G259" s="48">
        <f t="shared" si="3"/>
        <v>0</v>
      </c>
    </row>
    <row r="260" spans="1:7" customFormat="1" hidden="1" x14ac:dyDescent="0.25">
      <c r="A260" s="56">
        <v>260</v>
      </c>
      <c r="B260" s="57" t="str">
        <f>IF($E260+$F260&gt;0,'اليومية العامة'!C260,"")</f>
        <v/>
      </c>
      <c r="C260" s="46" t="str">
        <f>IF($E260+$F260&gt;0,'اليومية العامة'!D260,"")</f>
        <v/>
      </c>
      <c r="D260" s="47" t="str">
        <f>IF($E260+$F260&gt;0,'اليومية العامة'!E260,"")</f>
        <v/>
      </c>
      <c r="E260" s="48">
        <f>SUMIFS('اليومية العامة'!$I$6:$I$1199,'اليومية العامة'!$G$6:$G$1199,$D$3,'اليومية العامة'!$A$6:$A$1199,A260)</f>
        <v>0</v>
      </c>
      <c r="F260" s="84">
        <f>SUMIFS('اليومية العامة'!$M$6:$M$1199,'اليومية العامة'!$K$6:$K$1199,$D$3,'اليومية العامة'!$A$6:$A$1199,A260)</f>
        <v>0</v>
      </c>
      <c r="G260" s="48">
        <f t="shared" si="3"/>
        <v>0</v>
      </c>
    </row>
    <row r="261" spans="1:7" customFormat="1" hidden="1" x14ac:dyDescent="0.25">
      <c r="A261" s="56">
        <v>261</v>
      </c>
      <c r="B261" s="57" t="str">
        <f>IF($E261+$F261&gt;0,'اليومية العامة'!C261,"")</f>
        <v/>
      </c>
      <c r="C261" s="46" t="str">
        <f>IF($E261+$F261&gt;0,'اليومية العامة'!D261,"")</f>
        <v/>
      </c>
      <c r="D261" s="47" t="str">
        <f>IF($E261+$F261&gt;0,'اليومية العامة'!E261,"")</f>
        <v/>
      </c>
      <c r="E261" s="48">
        <f>SUMIFS('اليومية العامة'!$I$6:$I$1199,'اليومية العامة'!$G$6:$G$1199,$D$3,'اليومية العامة'!$A$6:$A$1199,A261)</f>
        <v>0</v>
      </c>
      <c r="F261" s="84">
        <f>SUMIFS('اليومية العامة'!$M$6:$M$1199,'اليومية العامة'!$K$6:$K$1199,$D$3,'اليومية العامة'!$A$6:$A$1199,A261)</f>
        <v>0</v>
      </c>
      <c r="G261" s="48">
        <f t="shared" si="3"/>
        <v>0</v>
      </c>
    </row>
    <row r="262" spans="1:7" customFormat="1" hidden="1" x14ac:dyDescent="0.25">
      <c r="A262" s="56">
        <v>262</v>
      </c>
      <c r="B262" s="57" t="str">
        <f>IF($E262+$F262&gt;0,'اليومية العامة'!C262,"")</f>
        <v/>
      </c>
      <c r="C262" s="46" t="str">
        <f>IF($E262+$F262&gt;0,'اليومية العامة'!D262,"")</f>
        <v/>
      </c>
      <c r="D262" s="47" t="str">
        <f>IF($E262+$F262&gt;0,'اليومية العامة'!E262,"")</f>
        <v/>
      </c>
      <c r="E262" s="48">
        <f>SUMIFS('اليومية العامة'!$I$6:$I$1199,'اليومية العامة'!$G$6:$G$1199,$D$3,'اليومية العامة'!$A$6:$A$1199,A262)</f>
        <v>0</v>
      </c>
      <c r="F262" s="84">
        <f>SUMIFS('اليومية العامة'!$M$6:$M$1199,'اليومية العامة'!$K$6:$K$1199,$D$3,'اليومية العامة'!$A$6:$A$1199,A262)</f>
        <v>0</v>
      </c>
      <c r="G262" s="48">
        <f t="shared" si="3"/>
        <v>0</v>
      </c>
    </row>
    <row r="263" spans="1:7" customFormat="1" hidden="1" x14ac:dyDescent="0.25">
      <c r="A263" s="56">
        <v>263</v>
      </c>
      <c r="B263" s="57" t="str">
        <f>IF($E263+$F263&gt;0,'اليومية العامة'!C263,"")</f>
        <v/>
      </c>
      <c r="C263" s="46" t="str">
        <f>IF($E263+$F263&gt;0,'اليومية العامة'!D263,"")</f>
        <v/>
      </c>
      <c r="D263" s="47" t="str">
        <f>IF($E263+$F263&gt;0,'اليومية العامة'!E263,"")</f>
        <v/>
      </c>
      <c r="E263" s="48">
        <f>SUMIFS('اليومية العامة'!$I$6:$I$1199,'اليومية العامة'!$G$6:$G$1199,$D$3,'اليومية العامة'!$A$6:$A$1199,A263)</f>
        <v>0</v>
      </c>
      <c r="F263" s="84">
        <f>SUMIFS('اليومية العامة'!$M$6:$M$1199,'اليومية العامة'!$K$6:$K$1199,$D$3,'اليومية العامة'!$A$6:$A$1199,A263)</f>
        <v>0</v>
      </c>
      <c r="G263" s="48">
        <f t="shared" ref="G263:G318" si="4">G262+E263-F263</f>
        <v>0</v>
      </c>
    </row>
    <row r="264" spans="1:7" customFormat="1" hidden="1" x14ac:dyDescent="0.25">
      <c r="A264" s="56">
        <v>264</v>
      </c>
      <c r="B264" s="57" t="str">
        <f>IF($E264+$F264&gt;0,'اليومية العامة'!C264,"")</f>
        <v/>
      </c>
      <c r="C264" s="46" t="str">
        <f>IF($E264+$F264&gt;0,'اليومية العامة'!D264,"")</f>
        <v/>
      </c>
      <c r="D264" s="47" t="str">
        <f>IF($E264+$F264&gt;0,'اليومية العامة'!E264,"")</f>
        <v/>
      </c>
      <c r="E264" s="48">
        <f>SUMIFS('اليومية العامة'!$I$6:$I$1199,'اليومية العامة'!$G$6:$G$1199,$D$3,'اليومية العامة'!$A$6:$A$1199,A264)</f>
        <v>0</v>
      </c>
      <c r="F264" s="84">
        <f>SUMIFS('اليومية العامة'!$M$6:$M$1199,'اليومية العامة'!$K$6:$K$1199,$D$3,'اليومية العامة'!$A$6:$A$1199,A264)</f>
        <v>0</v>
      </c>
      <c r="G264" s="48">
        <f t="shared" si="4"/>
        <v>0</v>
      </c>
    </row>
    <row r="265" spans="1:7" customFormat="1" hidden="1" x14ac:dyDescent="0.25">
      <c r="A265" s="56">
        <v>265</v>
      </c>
      <c r="B265" s="57" t="str">
        <f>IF($E265+$F265&gt;0,'اليومية العامة'!C265,"")</f>
        <v/>
      </c>
      <c r="C265" s="46" t="str">
        <f>IF($E265+$F265&gt;0,'اليومية العامة'!D265,"")</f>
        <v/>
      </c>
      <c r="D265" s="47" t="str">
        <f>IF($E265+$F265&gt;0,'اليومية العامة'!E265,"")</f>
        <v/>
      </c>
      <c r="E265" s="48">
        <f>SUMIFS('اليومية العامة'!$I$6:$I$1199,'اليومية العامة'!$G$6:$G$1199,$D$3,'اليومية العامة'!$A$6:$A$1199,A265)</f>
        <v>0</v>
      </c>
      <c r="F265" s="84">
        <f>SUMIFS('اليومية العامة'!$M$6:$M$1199,'اليومية العامة'!$K$6:$K$1199,$D$3,'اليومية العامة'!$A$6:$A$1199,A265)</f>
        <v>0</v>
      </c>
      <c r="G265" s="48">
        <f t="shared" si="4"/>
        <v>0</v>
      </c>
    </row>
    <row r="266" spans="1:7" customFormat="1" hidden="1" x14ac:dyDescent="0.25">
      <c r="A266" s="56">
        <v>266</v>
      </c>
      <c r="B266" s="57" t="str">
        <f>IF($E266+$F266&gt;0,'اليومية العامة'!C266,"")</f>
        <v/>
      </c>
      <c r="C266" s="46" t="str">
        <f>IF($E266+$F266&gt;0,'اليومية العامة'!D266,"")</f>
        <v/>
      </c>
      <c r="D266" s="47" t="str">
        <f>IF($E266+$F266&gt;0,'اليومية العامة'!E266,"")</f>
        <v/>
      </c>
      <c r="E266" s="48">
        <f>SUMIFS('اليومية العامة'!$I$6:$I$1199,'اليومية العامة'!$G$6:$G$1199,$D$3,'اليومية العامة'!$A$6:$A$1199,A266)</f>
        <v>0</v>
      </c>
      <c r="F266" s="84">
        <f>SUMIFS('اليومية العامة'!$M$6:$M$1199,'اليومية العامة'!$K$6:$K$1199,$D$3,'اليومية العامة'!$A$6:$A$1199,A266)</f>
        <v>0</v>
      </c>
      <c r="G266" s="48">
        <f t="shared" si="4"/>
        <v>0</v>
      </c>
    </row>
    <row r="267" spans="1:7" customFormat="1" hidden="1" x14ac:dyDescent="0.25">
      <c r="A267" s="56">
        <v>267</v>
      </c>
      <c r="B267" s="57" t="str">
        <f>IF($E267+$F267&gt;0,'اليومية العامة'!C267,"")</f>
        <v/>
      </c>
      <c r="C267" s="46" t="str">
        <f>IF($E267+$F267&gt;0,'اليومية العامة'!D267,"")</f>
        <v/>
      </c>
      <c r="D267" s="47" t="str">
        <f>IF($E267+$F267&gt;0,'اليومية العامة'!E267,"")</f>
        <v/>
      </c>
      <c r="E267" s="48">
        <f>SUMIFS('اليومية العامة'!$I$6:$I$1199,'اليومية العامة'!$G$6:$G$1199,$D$3,'اليومية العامة'!$A$6:$A$1199,A267)</f>
        <v>0</v>
      </c>
      <c r="F267" s="84">
        <f>SUMIFS('اليومية العامة'!$M$6:$M$1199,'اليومية العامة'!$K$6:$K$1199,$D$3,'اليومية العامة'!$A$6:$A$1199,A267)</f>
        <v>0</v>
      </c>
      <c r="G267" s="48">
        <f t="shared" si="4"/>
        <v>0</v>
      </c>
    </row>
    <row r="268" spans="1:7" customFormat="1" hidden="1" x14ac:dyDescent="0.25">
      <c r="A268" s="56">
        <v>268</v>
      </c>
      <c r="B268" s="57" t="str">
        <f>IF($E268+$F268&gt;0,'اليومية العامة'!C268,"")</f>
        <v/>
      </c>
      <c r="C268" s="46" t="str">
        <f>IF($E268+$F268&gt;0,'اليومية العامة'!D268,"")</f>
        <v/>
      </c>
      <c r="D268" s="47" t="str">
        <f>IF($E268+$F268&gt;0,'اليومية العامة'!E268,"")</f>
        <v/>
      </c>
      <c r="E268" s="48">
        <f>SUMIFS('اليومية العامة'!$I$6:$I$1199,'اليومية العامة'!$G$6:$G$1199,$D$3,'اليومية العامة'!$A$6:$A$1199,A268)</f>
        <v>0</v>
      </c>
      <c r="F268" s="84">
        <f>SUMIFS('اليومية العامة'!$M$6:$M$1199,'اليومية العامة'!$K$6:$K$1199,$D$3,'اليومية العامة'!$A$6:$A$1199,A268)</f>
        <v>0</v>
      </c>
      <c r="G268" s="48">
        <f t="shared" si="4"/>
        <v>0</v>
      </c>
    </row>
    <row r="269" spans="1:7" customFormat="1" hidden="1" x14ac:dyDescent="0.25">
      <c r="A269" s="56">
        <v>269</v>
      </c>
      <c r="B269" s="57" t="str">
        <f>IF($E269+$F269&gt;0,'اليومية العامة'!C269,"")</f>
        <v/>
      </c>
      <c r="C269" s="46" t="str">
        <f>IF($E269+$F269&gt;0,'اليومية العامة'!D269,"")</f>
        <v/>
      </c>
      <c r="D269" s="47" t="str">
        <f>IF($E269+$F269&gt;0,'اليومية العامة'!E269,"")</f>
        <v/>
      </c>
      <c r="E269" s="48">
        <f>SUMIFS('اليومية العامة'!$I$6:$I$1199,'اليومية العامة'!$G$6:$G$1199,$D$3,'اليومية العامة'!$A$6:$A$1199,A269)</f>
        <v>0</v>
      </c>
      <c r="F269" s="84">
        <f>SUMIFS('اليومية العامة'!$M$6:$M$1199,'اليومية العامة'!$K$6:$K$1199,$D$3,'اليومية العامة'!$A$6:$A$1199,A269)</f>
        <v>0</v>
      </c>
      <c r="G269" s="48">
        <f t="shared" si="4"/>
        <v>0</v>
      </c>
    </row>
    <row r="270" spans="1:7" customFormat="1" hidden="1" x14ac:dyDescent="0.25">
      <c r="A270" s="56">
        <v>270</v>
      </c>
      <c r="B270" s="57" t="str">
        <f>IF($E270+$F270&gt;0,'اليومية العامة'!C270,"")</f>
        <v/>
      </c>
      <c r="C270" s="46" t="str">
        <f>IF($E270+$F270&gt;0,'اليومية العامة'!D270,"")</f>
        <v/>
      </c>
      <c r="D270" s="47" t="str">
        <f>IF($E270+$F270&gt;0,'اليومية العامة'!E270,"")</f>
        <v/>
      </c>
      <c r="E270" s="48">
        <f>SUMIFS('اليومية العامة'!$I$6:$I$1199,'اليومية العامة'!$G$6:$G$1199,$D$3,'اليومية العامة'!$A$6:$A$1199,A270)</f>
        <v>0</v>
      </c>
      <c r="F270" s="84">
        <f>SUMIFS('اليومية العامة'!$M$6:$M$1199,'اليومية العامة'!$K$6:$K$1199,$D$3,'اليومية العامة'!$A$6:$A$1199,A270)</f>
        <v>0</v>
      </c>
      <c r="G270" s="48">
        <f t="shared" si="4"/>
        <v>0</v>
      </c>
    </row>
    <row r="271" spans="1:7" customFormat="1" hidden="1" x14ac:dyDescent="0.25">
      <c r="A271" s="56">
        <v>271</v>
      </c>
      <c r="B271" s="57" t="str">
        <f>IF($E271+$F271&gt;0,'اليومية العامة'!C271,"")</f>
        <v/>
      </c>
      <c r="C271" s="46" t="str">
        <f>IF($E271+$F271&gt;0,'اليومية العامة'!D271,"")</f>
        <v/>
      </c>
      <c r="D271" s="47" t="str">
        <f>IF($E271+$F271&gt;0,'اليومية العامة'!E271,"")</f>
        <v/>
      </c>
      <c r="E271" s="48">
        <f>SUMIFS('اليومية العامة'!$I$6:$I$1199,'اليومية العامة'!$G$6:$G$1199,$D$3,'اليومية العامة'!$A$6:$A$1199,A271)</f>
        <v>0</v>
      </c>
      <c r="F271" s="84">
        <f>SUMIFS('اليومية العامة'!$M$6:$M$1199,'اليومية العامة'!$K$6:$K$1199,$D$3,'اليومية العامة'!$A$6:$A$1199,A271)</f>
        <v>0</v>
      </c>
      <c r="G271" s="48">
        <f t="shared" si="4"/>
        <v>0</v>
      </c>
    </row>
    <row r="272" spans="1:7" customFormat="1" hidden="1" x14ac:dyDescent="0.25">
      <c r="A272" s="56">
        <v>272</v>
      </c>
      <c r="B272" s="57" t="str">
        <f>IF($E272+$F272&gt;0,'اليومية العامة'!C272,"")</f>
        <v/>
      </c>
      <c r="C272" s="46" t="str">
        <f>IF($E272+$F272&gt;0,'اليومية العامة'!D272,"")</f>
        <v/>
      </c>
      <c r="D272" s="47" t="str">
        <f>IF($E272+$F272&gt;0,'اليومية العامة'!E272,"")</f>
        <v/>
      </c>
      <c r="E272" s="48">
        <f>SUMIFS('اليومية العامة'!$I$6:$I$1199,'اليومية العامة'!$G$6:$G$1199,$D$3,'اليومية العامة'!$A$6:$A$1199,A272)</f>
        <v>0</v>
      </c>
      <c r="F272" s="84">
        <f>SUMIFS('اليومية العامة'!$M$6:$M$1199,'اليومية العامة'!$K$6:$K$1199,$D$3,'اليومية العامة'!$A$6:$A$1199,A272)</f>
        <v>0</v>
      </c>
      <c r="G272" s="48">
        <f t="shared" si="4"/>
        <v>0</v>
      </c>
    </row>
    <row r="273" spans="1:7" customFormat="1" hidden="1" x14ac:dyDescent="0.25">
      <c r="A273" s="56">
        <v>273</v>
      </c>
      <c r="B273" s="57" t="str">
        <f>IF($E273+$F273&gt;0,'اليومية العامة'!C273,"")</f>
        <v/>
      </c>
      <c r="C273" s="46" t="str">
        <f>IF($E273+$F273&gt;0,'اليومية العامة'!D273,"")</f>
        <v/>
      </c>
      <c r="D273" s="47" t="str">
        <f>IF($E273+$F273&gt;0,'اليومية العامة'!E273,"")</f>
        <v/>
      </c>
      <c r="E273" s="48">
        <f>SUMIFS('اليومية العامة'!$I$6:$I$1199,'اليومية العامة'!$G$6:$G$1199,$D$3,'اليومية العامة'!$A$6:$A$1199,A273)</f>
        <v>0</v>
      </c>
      <c r="F273" s="84">
        <f>SUMIFS('اليومية العامة'!$M$6:$M$1199,'اليومية العامة'!$K$6:$K$1199,$D$3,'اليومية العامة'!$A$6:$A$1199,A273)</f>
        <v>0</v>
      </c>
      <c r="G273" s="48">
        <f t="shared" si="4"/>
        <v>0</v>
      </c>
    </row>
    <row r="274" spans="1:7" customFormat="1" hidden="1" x14ac:dyDescent="0.25">
      <c r="A274" s="56">
        <v>274</v>
      </c>
      <c r="B274" s="57" t="str">
        <f>IF($E274+$F274&gt;0,'اليومية العامة'!C274,"")</f>
        <v/>
      </c>
      <c r="C274" s="46" t="str">
        <f>IF($E274+$F274&gt;0,'اليومية العامة'!D274,"")</f>
        <v/>
      </c>
      <c r="D274" s="47" t="str">
        <f>IF($E274+$F274&gt;0,'اليومية العامة'!E274,"")</f>
        <v/>
      </c>
      <c r="E274" s="48">
        <f>SUMIFS('اليومية العامة'!$I$6:$I$1199,'اليومية العامة'!$G$6:$G$1199,$D$3,'اليومية العامة'!$A$6:$A$1199,A274)</f>
        <v>0</v>
      </c>
      <c r="F274" s="84">
        <f>SUMIFS('اليومية العامة'!$M$6:$M$1199,'اليومية العامة'!$K$6:$K$1199,$D$3,'اليومية العامة'!$A$6:$A$1199,A274)</f>
        <v>0</v>
      </c>
      <c r="G274" s="48">
        <f t="shared" si="4"/>
        <v>0</v>
      </c>
    </row>
    <row r="275" spans="1:7" customFormat="1" hidden="1" x14ac:dyDescent="0.25">
      <c r="A275" s="56">
        <v>275</v>
      </c>
      <c r="B275" s="57" t="str">
        <f>IF($E275+$F275&gt;0,'اليومية العامة'!C275,"")</f>
        <v/>
      </c>
      <c r="C275" s="46" t="str">
        <f>IF($E275+$F275&gt;0,'اليومية العامة'!D275,"")</f>
        <v/>
      </c>
      <c r="D275" s="47" t="str">
        <f>IF($E275+$F275&gt;0,'اليومية العامة'!E275,"")</f>
        <v/>
      </c>
      <c r="E275" s="48">
        <f>SUMIFS('اليومية العامة'!$I$6:$I$1199,'اليومية العامة'!$G$6:$G$1199,$D$3,'اليومية العامة'!$A$6:$A$1199,A275)</f>
        <v>0</v>
      </c>
      <c r="F275" s="84">
        <f>SUMIFS('اليومية العامة'!$M$6:$M$1199,'اليومية العامة'!$K$6:$K$1199,$D$3,'اليومية العامة'!$A$6:$A$1199,A275)</f>
        <v>0</v>
      </c>
      <c r="G275" s="48">
        <f t="shared" si="4"/>
        <v>0</v>
      </c>
    </row>
    <row r="276" spans="1:7" customFormat="1" hidden="1" x14ac:dyDescent="0.25">
      <c r="A276" s="56">
        <v>276</v>
      </c>
      <c r="B276" s="57" t="str">
        <f>IF($E276+$F276&gt;0,'اليومية العامة'!C276,"")</f>
        <v/>
      </c>
      <c r="C276" s="46" t="str">
        <f>IF($E276+$F276&gt;0,'اليومية العامة'!D276,"")</f>
        <v/>
      </c>
      <c r="D276" s="47" t="str">
        <f>IF($E276+$F276&gt;0,'اليومية العامة'!E276,"")</f>
        <v/>
      </c>
      <c r="E276" s="48">
        <f>SUMIFS('اليومية العامة'!$I$6:$I$1199,'اليومية العامة'!$G$6:$G$1199,$D$3,'اليومية العامة'!$A$6:$A$1199,A276)</f>
        <v>0</v>
      </c>
      <c r="F276" s="84">
        <f>SUMIFS('اليومية العامة'!$M$6:$M$1199,'اليومية العامة'!$K$6:$K$1199,$D$3,'اليومية العامة'!$A$6:$A$1199,A276)</f>
        <v>0</v>
      </c>
      <c r="G276" s="48">
        <f t="shared" si="4"/>
        <v>0</v>
      </c>
    </row>
    <row r="277" spans="1:7" customFormat="1" hidden="1" x14ac:dyDescent="0.25">
      <c r="A277" s="56">
        <v>277</v>
      </c>
      <c r="B277" s="57" t="str">
        <f>IF($E277+$F277&gt;0,'اليومية العامة'!C277,"")</f>
        <v/>
      </c>
      <c r="C277" s="46" t="str">
        <f>IF($E277+$F277&gt;0,'اليومية العامة'!D277,"")</f>
        <v/>
      </c>
      <c r="D277" s="47" t="str">
        <f>IF($E277+$F277&gt;0,'اليومية العامة'!E277,"")</f>
        <v/>
      </c>
      <c r="E277" s="48">
        <f>SUMIFS('اليومية العامة'!$I$6:$I$1199,'اليومية العامة'!$G$6:$G$1199,$D$3,'اليومية العامة'!$A$6:$A$1199,A277)</f>
        <v>0</v>
      </c>
      <c r="F277" s="84">
        <f>SUMIFS('اليومية العامة'!$M$6:$M$1199,'اليومية العامة'!$K$6:$K$1199,$D$3,'اليومية العامة'!$A$6:$A$1199,A277)</f>
        <v>0</v>
      </c>
      <c r="G277" s="48">
        <f t="shared" si="4"/>
        <v>0</v>
      </c>
    </row>
    <row r="278" spans="1:7" customFormat="1" hidden="1" x14ac:dyDescent="0.25">
      <c r="A278" s="56">
        <v>278</v>
      </c>
      <c r="B278" s="57" t="str">
        <f>IF($E278+$F278&gt;0,'اليومية العامة'!C278,"")</f>
        <v/>
      </c>
      <c r="C278" s="46" t="str">
        <f>IF($E278+$F278&gt;0,'اليومية العامة'!D278,"")</f>
        <v/>
      </c>
      <c r="D278" s="47" t="str">
        <f>IF($E278+$F278&gt;0,'اليومية العامة'!E278,"")</f>
        <v/>
      </c>
      <c r="E278" s="48">
        <f>SUMIFS('اليومية العامة'!$I$6:$I$1199,'اليومية العامة'!$G$6:$G$1199,$D$3,'اليومية العامة'!$A$6:$A$1199,A278)</f>
        <v>0</v>
      </c>
      <c r="F278" s="84">
        <f>SUMIFS('اليومية العامة'!$M$6:$M$1199,'اليومية العامة'!$K$6:$K$1199,$D$3,'اليومية العامة'!$A$6:$A$1199,A278)</f>
        <v>0</v>
      </c>
      <c r="G278" s="48">
        <f t="shared" si="4"/>
        <v>0</v>
      </c>
    </row>
    <row r="279" spans="1:7" customFormat="1" hidden="1" x14ac:dyDescent="0.25">
      <c r="A279" s="56">
        <v>279</v>
      </c>
      <c r="B279" s="57" t="str">
        <f>IF($E279+$F279&gt;0,'اليومية العامة'!C279,"")</f>
        <v/>
      </c>
      <c r="C279" s="46" t="str">
        <f>IF($E279+$F279&gt;0,'اليومية العامة'!D279,"")</f>
        <v/>
      </c>
      <c r="D279" s="47" t="str">
        <f>IF($E279+$F279&gt;0,'اليومية العامة'!E279,"")</f>
        <v/>
      </c>
      <c r="E279" s="48">
        <f>SUMIFS('اليومية العامة'!$I$6:$I$1199,'اليومية العامة'!$G$6:$G$1199,$D$3,'اليومية العامة'!$A$6:$A$1199,A279)</f>
        <v>0</v>
      </c>
      <c r="F279" s="84">
        <f>SUMIFS('اليومية العامة'!$M$6:$M$1199,'اليومية العامة'!$K$6:$K$1199,$D$3,'اليومية العامة'!$A$6:$A$1199,A279)</f>
        <v>0</v>
      </c>
      <c r="G279" s="48">
        <f t="shared" si="4"/>
        <v>0</v>
      </c>
    </row>
    <row r="280" spans="1:7" customFormat="1" hidden="1" x14ac:dyDescent="0.25">
      <c r="A280" s="56">
        <v>280</v>
      </c>
      <c r="B280" s="57" t="str">
        <f>IF($E280+$F280&gt;0,'اليومية العامة'!C280,"")</f>
        <v/>
      </c>
      <c r="C280" s="46" t="str">
        <f>IF($E280+$F280&gt;0,'اليومية العامة'!D280,"")</f>
        <v/>
      </c>
      <c r="D280" s="47" t="str">
        <f>IF($E280+$F280&gt;0,'اليومية العامة'!E280,"")</f>
        <v/>
      </c>
      <c r="E280" s="48">
        <f>SUMIFS('اليومية العامة'!$I$6:$I$1199,'اليومية العامة'!$G$6:$G$1199,$D$3,'اليومية العامة'!$A$6:$A$1199,A280)</f>
        <v>0</v>
      </c>
      <c r="F280" s="84">
        <f>SUMIFS('اليومية العامة'!$M$6:$M$1199,'اليومية العامة'!$K$6:$K$1199,$D$3,'اليومية العامة'!$A$6:$A$1199,A280)</f>
        <v>0</v>
      </c>
      <c r="G280" s="48">
        <f t="shared" si="4"/>
        <v>0</v>
      </c>
    </row>
    <row r="281" spans="1:7" customFormat="1" hidden="1" x14ac:dyDescent="0.25">
      <c r="A281" s="56">
        <v>281</v>
      </c>
      <c r="B281" s="57" t="str">
        <f>IF($E281+$F281&gt;0,'اليومية العامة'!C281,"")</f>
        <v/>
      </c>
      <c r="C281" s="46" t="str">
        <f>IF($E281+$F281&gt;0,'اليومية العامة'!D281,"")</f>
        <v/>
      </c>
      <c r="D281" s="47" t="str">
        <f>IF($E281+$F281&gt;0,'اليومية العامة'!E281,"")</f>
        <v/>
      </c>
      <c r="E281" s="48">
        <f>SUMIFS('اليومية العامة'!$I$6:$I$1199,'اليومية العامة'!$G$6:$G$1199,$D$3,'اليومية العامة'!$A$6:$A$1199,A281)</f>
        <v>0</v>
      </c>
      <c r="F281" s="84">
        <f>SUMIFS('اليومية العامة'!$M$6:$M$1199,'اليومية العامة'!$K$6:$K$1199,$D$3,'اليومية العامة'!$A$6:$A$1199,A281)</f>
        <v>0</v>
      </c>
      <c r="G281" s="48">
        <f t="shared" si="4"/>
        <v>0</v>
      </c>
    </row>
    <row r="282" spans="1:7" customFormat="1" hidden="1" x14ac:dyDescent="0.25">
      <c r="A282" s="56">
        <v>282</v>
      </c>
      <c r="B282" s="57" t="str">
        <f>IF($E282+$F282&gt;0,'اليومية العامة'!C282,"")</f>
        <v/>
      </c>
      <c r="C282" s="46" t="str">
        <f>IF($E282+$F282&gt;0,'اليومية العامة'!D282,"")</f>
        <v/>
      </c>
      <c r="D282" s="47" t="str">
        <f>IF($E282+$F282&gt;0,'اليومية العامة'!E282,"")</f>
        <v/>
      </c>
      <c r="E282" s="48">
        <f>SUMIFS('اليومية العامة'!$I$6:$I$1199,'اليومية العامة'!$G$6:$G$1199,$D$3,'اليومية العامة'!$A$6:$A$1199,A282)</f>
        <v>0</v>
      </c>
      <c r="F282" s="84">
        <f>SUMIFS('اليومية العامة'!$M$6:$M$1199,'اليومية العامة'!$K$6:$K$1199,$D$3,'اليومية العامة'!$A$6:$A$1199,A282)</f>
        <v>0</v>
      </c>
      <c r="G282" s="48">
        <f t="shared" si="4"/>
        <v>0</v>
      </c>
    </row>
    <row r="283" spans="1:7" customFormat="1" hidden="1" x14ac:dyDescent="0.25">
      <c r="A283" s="56">
        <v>283</v>
      </c>
      <c r="B283" s="57" t="str">
        <f>IF($E283+$F283&gt;0,'اليومية العامة'!C283,"")</f>
        <v/>
      </c>
      <c r="C283" s="46" t="str">
        <f>IF($E283+$F283&gt;0,'اليومية العامة'!D283,"")</f>
        <v/>
      </c>
      <c r="D283" s="47" t="str">
        <f>IF($E283+$F283&gt;0,'اليومية العامة'!E283,"")</f>
        <v/>
      </c>
      <c r="E283" s="48">
        <f>SUMIFS('اليومية العامة'!$I$6:$I$1199,'اليومية العامة'!$G$6:$G$1199,$D$3,'اليومية العامة'!$A$6:$A$1199,A283)</f>
        <v>0</v>
      </c>
      <c r="F283" s="84">
        <f>SUMIFS('اليومية العامة'!$M$6:$M$1199,'اليومية العامة'!$K$6:$K$1199,$D$3,'اليومية العامة'!$A$6:$A$1199,A283)</f>
        <v>0</v>
      </c>
      <c r="G283" s="48">
        <f t="shared" si="4"/>
        <v>0</v>
      </c>
    </row>
    <row r="284" spans="1:7" customFormat="1" hidden="1" x14ac:dyDescent="0.25">
      <c r="A284" s="56">
        <v>284</v>
      </c>
      <c r="B284" s="57" t="str">
        <f>IF($E284+$F284&gt;0,'اليومية العامة'!C284,"")</f>
        <v/>
      </c>
      <c r="C284" s="46" t="str">
        <f>IF($E284+$F284&gt;0,'اليومية العامة'!D284,"")</f>
        <v/>
      </c>
      <c r="D284" s="47" t="str">
        <f>IF($E284+$F284&gt;0,'اليومية العامة'!E284,"")</f>
        <v/>
      </c>
      <c r="E284" s="48">
        <f>SUMIFS('اليومية العامة'!$I$6:$I$1199,'اليومية العامة'!$G$6:$G$1199,$D$3,'اليومية العامة'!$A$6:$A$1199,A284)</f>
        <v>0</v>
      </c>
      <c r="F284" s="84">
        <f>SUMIFS('اليومية العامة'!$M$6:$M$1199,'اليومية العامة'!$K$6:$K$1199,$D$3,'اليومية العامة'!$A$6:$A$1199,A284)</f>
        <v>0</v>
      </c>
      <c r="G284" s="48">
        <f t="shared" si="4"/>
        <v>0</v>
      </c>
    </row>
    <row r="285" spans="1:7" customFormat="1" hidden="1" x14ac:dyDescent="0.25">
      <c r="A285" s="56">
        <v>285</v>
      </c>
      <c r="B285" s="57" t="str">
        <f>IF($E285+$F285&gt;0,'اليومية العامة'!C285,"")</f>
        <v/>
      </c>
      <c r="C285" s="46" t="str">
        <f>IF($E285+$F285&gt;0,'اليومية العامة'!D285,"")</f>
        <v/>
      </c>
      <c r="D285" s="47" t="str">
        <f>IF($E285+$F285&gt;0,'اليومية العامة'!E285,"")</f>
        <v/>
      </c>
      <c r="E285" s="48">
        <f>SUMIFS('اليومية العامة'!$I$6:$I$1199,'اليومية العامة'!$G$6:$G$1199,$D$3,'اليومية العامة'!$A$6:$A$1199,A285)</f>
        <v>0</v>
      </c>
      <c r="F285" s="84">
        <f>SUMIFS('اليومية العامة'!$M$6:$M$1199,'اليومية العامة'!$K$6:$K$1199,$D$3,'اليومية العامة'!$A$6:$A$1199,A285)</f>
        <v>0</v>
      </c>
      <c r="G285" s="48">
        <f t="shared" si="4"/>
        <v>0</v>
      </c>
    </row>
    <row r="286" spans="1:7" customFormat="1" hidden="1" x14ac:dyDescent="0.25">
      <c r="A286" s="56">
        <v>286</v>
      </c>
      <c r="B286" s="57" t="str">
        <f>IF($E286+$F286&gt;0,'اليومية العامة'!C286,"")</f>
        <v/>
      </c>
      <c r="C286" s="46" t="str">
        <f>IF($E286+$F286&gt;0,'اليومية العامة'!D286,"")</f>
        <v/>
      </c>
      <c r="D286" s="47" t="str">
        <f>IF($E286+$F286&gt;0,'اليومية العامة'!E286,"")</f>
        <v/>
      </c>
      <c r="E286" s="48">
        <f>SUMIFS('اليومية العامة'!$I$6:$I$1199,'اليومية العامة'!$G$6:$G$1199,$D$3,'اليومية العامة'!$A$6:$A$1199,A286)</f>
        <v>0</v>
      </c>
      <c r="F286" s="84">
        <f>SUMIFS('اليومية العامة'!$M$6:$M$1199,'اليومية العامة'!$K$6:$K$1199,$D$3,'اليومية العامة'!$A$6:$A$1199,A286)</f>
        <v>0</v>
      </c>
      <c r="G286" s="48">
        <f t="shared" si="4"/>
        <v>0</v>
      </c>
    </row>
    <row r="287" spans="1:7" customFormat="1" hidden="1" x14ac:dyDescent="0.25">
      <c r="A287" s="56">
        <v>287</v>
      </c>
      <c r="B287" s="57" t="str">
        <f>IF($E287+$F287&gt;0,'اليومية العامة'!C287,"")</f>
        <v/>
      </c>
      <c r="C287" s="46" t="str">
        <f>IF($E287+$F287&gt;0,'اليومية العامة'!D287,"")</f>
        <v/>
      </c>
      <c r="D287" s="47" t="str">
        <f>IF($E287+$F287&gt;0,'اليومية العامة'!E287,"")</f>
        <v/>
      </c>
      <c r="E287" s="48">
        <f>SUMIFS('اليومية العامة'!$I$6:$I$1199,'اليومية العامة'!$G$6:$G$1199,$D$3,'اليومية العامة'!$A$6:$A$1199,A287)</f>
        <v>0</v>
      </c>
      <c r="F287" s="84">
        <f>SUMIFS('اليومية العامة'!$M$6:$M$1199,'اليومية العامة'!$K$6:$K$1199,$D$3,'اليومية العامة'!$A$6:$A$1199,A287)</f>
        <v>0</v>
      </c>
      <c r="G287" s="48">
        <f t="shared" si="4"/>
        <v>0</v>
      </c>
    </row>
    <row r="288" spans="1:7" customFormat="1" hidden="1" x14ac:dyDescent="0.25">
      <c r="A288" s="56">
        <v>288</v>
      </c>
      <c r="B288" s="57" t="str">
        <f>IF($E288+$F288&gt;0,'اليومية العامة'!C288,"")</f>
        <v/>
      </c>
      <c r="C288" s="46" t="str">
        <f>IF($E288+$F288&gt;0,'اليومية العامة'!D288,"")</f>
        <v/>
      </c>
      <c r="D288" s="47" t="str">
        <f>IF($E288+$F288&gt;0,'اليومية العامة'!E288,"")</f>
        <v/>
      </c>
      <c r="E288" s="48">
        <f>SUMIFS('اليومية العامة'!$I$6:$I$1199,'اليومية العامة'!$G$6:$G$1199,$D$3,'اليومية العامة'!$A$6:$A$1199,A288)</f>
        <v>0</v>
      </c>
      <c r="F288" s="84">
        <f>SUMIFS('اليومية العامة'!$M$6:$M$1199,'اليومية العامة'!$K$6:$K$1199,$D$3,'اليومية العامة'!$A$6:$A$1199,A288)</f>
        <v>0</v>
      </c>
      <c r="G288" s="48">
        <f t="shared" si="4"/>
        <v>0</v>
      </c>
    </row>
    <row r="289" spans="1:7" customFormat="1" hidden="1" x14ac:dyDescent="0.25">
      <c r="A289" s="56">
        <v>289</v>
      </c>
      <c r="B289" s="57" t="str">
        <f>IF($E289+$F289&gt;0,'اليومية العامة'!C289,"")</f>
        <v/>
      </c>
      <c r="C289" s="46" t="str">
        <f>IF($E289+$F289&gt;0,'اليومية العامة'!D289,"")</f>
        <v/>
      </c>
      <c r="D289" s="47" t="str">
        <f>IF($E289+$F289&gt;0,'اليومية العامة'!E289,"")</f>
        <v/>
      </c>
      <c r="E289" s="48">
        <f>SUMIFS('اليومية العامة'!$I$6:$I$1199,'اليومية العامة'!$G$6:$G$1199,$D$3,'اليومية العامة'!$A$6:$A$1199,A289)</f>
        <v>0</v>
      </c>
      <c r="F289" s="84">
        <f>SUMIFS('اليومية العامة'!$M$6:$M$1199,'اليومية العامة'!$K$6:$K$1199,$D$3,'اليومية العامة'!$A$6:$A$1199,A289)</f>
        <v>0</v>
      </c>
      <c r="G289" s="48">
        <f t="shared" si="4"/>
        <v>0</v>
      </c>
    </row>
    <row r="290" spans="1:7" customFormat="1" hidden="1" x14ac:dyDescent="0.25">
      <c r="A290" s="56">
        <v>290</v>
      </c>
      <c r="B290" s="57" t="str">
        <f>IF($E290+$F290&gt;0,'اليومية العامة'!C290,"")</f>
        <v/>
      </c>
      <c r="C290" s="46" t="str">
        <f>IF($E290+$F290&gt;0,'اليومية العامة'!D290,"")</f>
        <v/>
      </c>
      <c r="D290" s="47" t="str">
        <f>IF($E290+$F290&gt;0,'اليومية العامة'!E290,"")</f>
        <v/>
      </c>
      <c r="E290" s="48">
        <f>SUMIFS('اليومية العامة'!$I$6:$I$1199,'اليومية العامة'!$G$6:$G$1199,$D$3,'اليومية العامة'!$A$6:$A$1199,A290)</f>
        <v>0</v>
      </c>
      <c r="F290" s="84">
        <f>SUMIFS('اليومية العامة'!$M$6:$M$1199,'اليومية العامة'!$K$6:$K$1199,$D$3,'اليومية العامة'!$A$6:$A$1199,A290)</f>
        <v>0</v>
      </c>
      <c r="G290" s="48">
        <f t="shared" si="4"/>
        <v>0</v>
      </c>
    </row>
    <row r="291" spans="1:7" customFormat="1" hidden="1" x14ac:dyDescent="0.25">
      <c r="A291" s="56">
        <v>291</v>
      </c>
      <c r="B291" s="57" t="str">
        <f>IF($E291+$F291&gt;0,'اليومية العامة'!C291,"")</f>
        <v/>
      </c>
      <c r="C291" s="46" t="str">
        <f>IF($E291+$F291&gt;0,'اليومية العامة'!D291,"")</f>
        <v/>
      </c>
      <c r="D291" s="47" t="str">
        <f>IF($E291+$F291&gt;0,'اليومية العامة'!E291,"")</f>
        <v/>
      </c>
      <c r="E291" s="48">
        <f>SUMIFS('اليومية العامة'!$I$6:$I$1199,'اليومية العامة'!$G$6:$G$1199,$D$3,'اليومية العامة'!$A$6:$A$1199,A291)</f>
        <v>0</v>
      </c>
      <c r="F291" s="84">
        <f>SUMIFS('اليومية العامة'!$M$6:$M$1199,'اليومية العامة'!$K$6:$K$1199,$D$3,'اليومية العامة'!$A$6:$A$1199,A291)</f>
        <v>0</v>
      </c>
      <c r="G291" s="48">
        <f t="shared" si="4"/>
        <v>0</v>
      </c>
    </row>
    <row r="292" spans="1:7" customFormat="1" hidden="1" x14ac:dyDescent="0.25">
      <c r="A292" s="56">
        <v>292</v>
      </c>
      <c r="B292" s="57" t="str">
        <f>IF($E292+$F292&gt;0,'اليومية العامة'!C292,"")</f>
        <v/>
      </c>
      <c r="C292" s="46" t="str">
        <f>IF($E292+$F292&gt;0,'اليومية العامة'!D292,"")</f>
        <v/>
      </c>
      <c r="D292" s="47" t="str">
        <f>IF($E292+$F292&gt;0,'اليومية العامة'!E292,"")</f>
        <v/>
      </c>
      <c r="E292" s="48">
        <f>SUMIFS('اليومية العامة'!$I$6:$I$1199,'اليومية العامة'!$G$6:$G$1199,$D$3,'اليومية العامة'!$A$6:$A$1199,A292)</f>
        <v>0</v>
      </c>
      <c r="F292" s="84">
        <f>SUMIFS('اليومية العامة'!$M$6:$M$1199,'اليومية العامة'!$K$6:$K$1199,$D$3,'اليومية العامة'!$A$6:$A$1199,A292)</f>
        <v>0</v>
      </c>
      <c r="G292" s="48">
        <f t="shared" si="4"/>
        <v>0</v>
      </c>
    </row>
    <row r="293" spans="1:7" customFormat="1" hidden="1" x14ac:dyDescent="0.25">
      <c r="A293" s="56">
        <v>293</v>
      </c>
      <c r="B293" s="57" t="str">
        <f>IF($E293+$F293&gt;0,'اليومية العامة'!C293,"")</f>
        <v/>
      </c>
      <c r="C293" s="46" t="str">
        <f>IF($E293+$F293&gt;0,'اليومية العامة'!D293,"")</f>
        <v/>
      </c>
      <c r="D293" s="47" t="str">
        <f>IF($E293+$F293&gt;0,'اليومية العامة'!E293,"")</f>
        <v/>
      </c>
      <c r="E293" s="48">
        <f>SUMIFS('اليومية العامة'!$I$6:$I$1199,'اليومية العامة'!$G$6:$G$1199,$D$3,'اليومية العامة'!$A$6:$A$1199,A293)</f>
        <v>0</v>
      </c>
      <c r="F293" s="84">
        <f>SUMIFS('اليومية العامة'!$M$6:$M$1199,'اليومية العامة'!$K$6:$K$1199,$D$3,'اليومية العامة'!$A$6:$A$1199,A293)</f>
        <v>0</v>
      </c>
      <c r="G293" s="48">
        <f t="shared" si="4"/>
        <v>0</v>
      </c>
    </row>
    <row r="294" spans="1:7" customFormat="1" hidden="1" x14ac:dyDescent="0.25">
      <c r="A294" s="56">
        <v>294</v>
      </c>
      <c r="B294" s="57" t="str">
        <f>IF($E294+$F294&gt;0,'اليومية العامة'!C294,"")</f>
        <v/>
      </c>
      <c r="C294" s="46" t="str">
        <f>IF($E294+$F294&gt;0,'اليومية العامة'!D294,"")</f>
        <v/>
      </c>
      <c r="D294" s="47" t="str">
        <f>IF($E294+$F294&gt;0,'اليومية العامة'!E294,"")</f>
        <v/>
      </c>
      <c r="E294" s="48">
        <f>SUMIFS('اليومية العامة'!$I$6:$I$1199,'اليومية العامة'!$G$6:$G$1199,$D$3,'اليومية العامة'!$A$6:$A$1199,A294)</f>
        <v>0</v>
      </c>
      <c r="F294" s="84">
        <f>SUMIFS('اليومية العامة'!$M$6:$M$1199,'اليومية العامة'!$K$6:$K$1199,$D$3,'اليومية العامة'!$A$6:$A$1199,A294)</f>
        <v>0</v>
      </c>
      <c r="G294" s="48">
        <f t="shared" si="4"/>
        <v>0</v>
      </c>
    </row>
    <row r="295" spans="1:7" customFormat="1" hidden="1" x14ac:dyDescent="0.25">
      <c r="A295" s="56">
        <v>295</v>
      </c>
      <c r="B295" s="57" t="str">
        <f>IF($E295+$F295&gt;0,'اليومية العامة'!C295,"")</f>
        <v/>
      </c>
      <c r="C295" s="46" t="str">
        <f>IF($E295+$F295&gt;0,'اليومية العامة'!D295,"")</f>
        <v/>
      </c>
      <c r="D295" s="47" t="str">
        <f>IF($E295+$F295&gt;0,'اليومية العامة'!E295,"")</f>
        <v/>
      </c>
      <c r="E295" s="48">
        <f>SUMIFS('اليومية العامة'!$I$6:$I$1199,'اليومية العامة'!$G$6:$G$1199,$D$3,'اليومية العامة'!$A$6:$A$1199,A295)</f>
        <v>0</v>
      </c>
      <c r="F295" s="84">
        <f>SUMIFS('اليومية العامة'!$M$6:$M$1199,'اليومية العامة'!$K$6:$K$1199,$D$3,'اليومية العامة'!$A$6:$A$1199,A295)</f>
        <v>0</v>
      </c>
      <c r="G295" s="48">
        <f t="shared" si="4"/>
        <v>0</v>
      </c>
    </row>
    <row r="296" spans="1:7" customFormat="1" hidden="1" x14ac:dyDescent="0.25">
      <c r="A296" s="56">
        <v>296</v>
      </c>
      <c r="B296" s="57" t="str">
        <f>IF($E296+$F296&gt;0,'اليومية العامة'!C296,"")</f>
        <v/>
      </c>
      <c r="C296" s="46" t="str">
        <f>IF($E296+$F296&gt;0,'اليومية العامة'!D296,"")</f>
        <v/>
      </c>
      <c r="D296" s="47" t="str">
        <f>IF($E296+$F296&gt;0,'اليومية العامة'!E296,"")</f>
        <v/>
      </c>
      <c r="E296" s="48">
        <f>SUMIFS('اليومية العامة'!$I$6:$I$1199,'اليومية العامة'!$G$6:$G$1199,$D$3,'اليومية العامة'!$A$6:$A$1199,A296)</f>
        <v>0</v>
      </c>
      <c r="F296" s="84">
        <f>SUMIFS('اليومية العامة'!$M$6:$M$1199,'اليومية العامة'!$K$6:$K$1199,$D$3,'اليومية العامة'!$A$6:$A$1199,A296)</f>
        <v>0</v>
      </c>
      <c r="G296" s="48">
        <f t="shared" si="4"/>
        <v>0</v>
      </c>
    </row>
    <row r="297" spans="1:7" customFormat="1" hidden="1" x14ac:dyDescent="0.25">
      <c r="A297" s="56">
        <v>297</v>
      </c>
      <c r="B297" s="57" t="str">
        <f>IF($E297+$F297&gt;0,'اليومية العامة'!C297,"")</f>
        <v/>
      </c>
      <c r="C297" s="46" t="str">
        <f>IF($E297+$F297&gt;0,'اليومية العامة'!D297,"")</f>
        <v/>
      </c>
      <c r="D297" s="47" t="str">
        <f>IF($E297+$F297&gt;0,'اليومية العامة'!E297,"")</f>
        <v/>
      </c>
      <c r="E297" s="48">
        <f>SUMIFS('اليومية العامة'!$I$6:$I$1199,'اليومية العامة'!$G$6:$G$1199,$D$3,'اليومية العامة'!$A$6:$A$1199,A297)</f>
        <v>0</v>
      </c>
      <c r="F297" s="84">
        <f>SUMIFS('اليومية العامة'!$M$6:$M$1199,'اليومية العامة'!$K$6:$K$1199,$D$3,'اليومية العامة'!$A$6:$A$1199,A297)</f>
        <v>0</v>
      </c>
      <c r="G297" s="48">
        <f t="shared" si="4"/>
        <v>0</v>
      </c>
    </row>
    <row r="298" spans="1:7" customFormat="1" hidden="1" x14ac:dyDescent="0.25">
      <c r="A298" s="56">
        <v>298</v>
      </c>
      <c r="B298" s="57" t="str">
        <f>IF($E298+$F298&gt;0,'اليومية العامة'!C298,"")</f>
        <v/>
      </c>
      <c r="C298" s="46" t="str">
        <f>IF($E298+$F298&gt;0,'اليومية العامة'!D298,"")</f>
        <v/>
      </c>
      <c r="D298" s="47" t="str">
        <f>IF($E298+$F298&gt;0,'اليومية العامة'!E298,"")</f>
        <v/>
      </c>
      <c r="E298" s="48">
        <f>SUMIFS('اليومية العامة'!$I$6:$I$1199,'اليومية العامة'!$G$6:$G$1199,$D$3,'اليومية العامة'!$A$6:$A$1199,A298)</f>
        <v>0</v>
      </c>
      <c r="F298" s="84">
        <f>SUMIFS('اليومية العامة'!$M$6:$M$1199,'اليومية العامة'!$K$6:$K$1199,$D$3,'اليومية العامة'!$A$6:$A$1199,A298)</f>
        <v>0</v>
      </c>
      <c r="G298" s="48">
        <f t="shared" si="4"/>
        <v>0</v>
      </c>
    </row>
    <row r="299" spans="1:7" hidden="1" x14ac:dyDescent="0.25">
      <c r="A299" s="56">
        <v>299</v>
      </c>
      <c r="B299" s="57" t="str">
        <f>IF($E299+$F299&gt;0,'اليومية العامة'!C299,"")</f>
        <v/>
      </c>
      <c r="C299" s="46" t="str">
        <f>IF($E299+$F299&gt;0,'اليومية العامة'!D299,"")</f>
        <v/>
      </c>
      <c r="D299" s="47" t="str">
        <f>IF($E299+$F299&gt;0,'اليومية العامة'!E299,"")</f>
        <v/>
      </c>
      <c r="E299" s="48">
        <f>SUMIFS('اليومية العامة'!$I$6:$I$1199,'اليومية العامة'!$G$6:$G$1199,$D$3,'اليومية العامة'!$A$6:$A$1199,A299)</f>
        <v>0</v>
      </c>
      <c r="F299" s="84">
        <f>SUMIFS('اليومية العامة'!$M$6:$M$1199,'اليومية العامة'!$K$6:$K$1199,$D$3,'اليومية العامة'!$A$6:$A$1199,A299)</f>
        <v>0</v>
      </c>
      <c r="G299" s="48">
        <f t="shared" si="4"/>
        <v>0</v>
      </c>
    </row>
    <row r="300" spans="1:7" customFormat="1" hidden="1" x14ac:dyDescent="0.25">
      <c r="A300" s="56">
        <v>300</v>
      </c>
      <c r="B300" s="57" t="str">
        <f>IF($E300+$F300&gt;0,'اليومية العامة'!C300,"")</f>
        <v/>
      </c>
      <c r="C300" s="46" t="str">
        <f>IF($E300+$F300&gt;0,'اليومية العامة'!D300,"")</f>
        <v/>
      </c>
      <c r="D300" s="47" t="str">
        <f>IF($E300+$F300&gt;0,'اليومية العامة'!E300,"")</f>
        <v/>
      </c>
      <c r="E300" s="48">
        <f>SUMIFS('اليومية العامة'!$I$6:$I$1199,'اليومية العامة'!$G$6:$G$1199,$D$3,'اليومية العامة'!$A$6:$A$1199,A300)</f>
        <v>0</v>
      </c>
      <c r="F300" s="84">
        <f>SUMIFS('اليومية العامة'!$M$6:$M$1199,'اليومية العامة'!$K$6:$K$1199,$D$3,'اليومية العامة'!$A$6:$A$1199,A300)</f>
        <v>0</v>
      </c>
      <c r="G300" s="48">
        <f t="shared" si="4"/>
        <v>0</v>
      </c>
    </row>
    <row r="301" spans="1:7" customFormat="1" hidden="1" x14ac:dyDescent="0.25">
      <c r="A301" s="56">
        <v>301</v>
      </c>
      <c r="B301" s="57" t="str">
        <f>IF($E301+$F301&gt;0,'اليومية العامة'!C301,"")</f>
        <v/>
      </c>
      <c r="C301" s="46" t="str">
        <f>IF($E301+$F301&gt;0,'اليومية العامة'!D301,"")</f>
        <v/>
      </c>
      <c r="D301" s="47" t="str">
        <f>IF($E301+$F301&gt;0,'اليومية العامة'!E301,"")</f>
        <v/>
      </c>
      <c r="E301" s="48">
        <f>SUMIFS('اليومية العامة'!$I$6:$I$1199,'اليومية العامة'!$G$6:$G$1199,$D$3,'اليومية العامة'!$A$6:$A$1199,A301)</f>
        <v>0</v>
      </c>
      <c r="F301" s="84">
        <f>SUMIFS('اليومية العامة'!$M$6:$M$1199,'اليومية العامة'!$K$6:$K$1199,$D$3,'اليومية العامة'!$A$6:$A$1199,A301)</f>
        <v>0</v>
      </c>
      <c r="G301" s="48">
        <f t="shared" si="4"/>
        <v>0</v>
      </c>
    </row>
    <row r="302" spans="1:7" customFormat="1" hidden="1" x14ac:dyDescent="0.25">
      <c r="A302" s="56">
        <v>302</v>
      </c>
      <c r="B302" s="57" t="str">
        <f>IF($E302+$F302&gt;0,'اليومية العامة'!C302,"")</f>
        <v/>
      </c>
      <c r="C302" s="46" t="str">
        <f>IF($E302+$F302&gt;0,'اليومية العامة'!D302,"")</f>
        <v/>
      </c>
      <c r="D302" s="47" t="str">
        <f>IF($E302+$F302&gt;0,'اليومية العامة'!E302,"")</f>
        <v/>
      </c>
      <c r="E302" s="48">
        <f>SUMIFS('اليومية العامة'!$I$6:$I$1199,'اليومية العامة'!$G$6:$G$1199,$D$3,'اليومية العامة'!$A$6:$A$1199,A302)</f>
        <v>0</v>
      </c>
      <c r="F302" s="84">
        <f>SUMIFS('اليومية العامة'!$M$6:$M$1199,'اليومية العامة'!$K$6:$K$1199,$D$3,'اليومية العامة'!$A$6:$A$1199,A302)</f>
        <v>0</v>
      </c>
      <c r="G302" s="48">
        <f t="shared" si="4"/>
        <v>0</v>
      </c>
    </row>
    <row r="303" spans="1:7" customFormat="1" hidden="1" x14ac:dyDescent="0.25">
      <c r="A303" s="56">
        <v>303</v>
      </c>
      <c r="B303" s="57" t="str">
        <f>IF($E303+$F303&gt;0,'اليومية العامة'!C303,"")</f>
        <v/>
      </c>
      <c r="C303" s="46" t="str">
        <f>IF($E303+$F303&gt;0,'اليومية العامة'!D303,"")</f>
        <v/>
      </c>
      <c r="D303" s="47" t="str">
        <f>IF($E303+$F303&gt;0,'اليومية العامة'!E303,"")</f>
        <v/>
      </c>
      <c r="E303" s="48">
        <f>SUMIFS('اليومية العامة'!$I$6:$I$1199,'اليومية العامة'!$G$6:$G$1199,$D$3,'اليومية العامة'!$A$6:$A$1199,A303)</f>
        <v>0</v>
      </c>
      <c r="F303" s="84">
        <f>SUMIFS('اليومية العامة'!$M$6:$M$1199,'اليومية العامة'!$K$6:$K$1199,$D$3,'اليومية العامة'!$A$6:$A$1199,A303)</f>
        <v>0</v>
      </c>
      <c r="G303" s="48">
        <f t="shared" si="4"/>
        <v>0</v>
      </c>
    </row>
    <row r="304" spans="1:7" customFormat="1" hidden="1" x14ac:dyDescent="0.25">
      <c r="A304" s="56">
        <v>304</v>
      </c>
      <c r="B304" s="57" t="str">
        <f>IF($E304+$F304&gt;0,'اليومية العامة'!C304,"")</f>
        <v/>
      </c>
      <c r="C304" s="46" t="str">
        <f>IF($E304+$F304&gt;0,'اليومية العامة'!D304,"")</f>
        <v/>
      </c>
      <c r="D304" s="47" t="str">
        <f>IF($E304+$F304&gt;0,'اليومية العامة'!E304,"")</f>
        <v/>
      </c>
      <c r="E304" s="48">
        <f>SUMIFS('اليومية العامة'!$I$6:$I$1199,'اليومية العامة'!$G$6:$G$1199,$D$3,'اليومية العامة'!$A$6:$A$1199,A304)</f>
        <v>0</v>
      </c>
      <c r="F304" s="84">
        <f>SUMIFS('اليومية العامة'!$M$6:$M$1199,'اليومية العامة'!$K$6:$K$1199,$D$3,'اليومية العامة'!$A$6:$A$1199,A304)</f>
        <v>0</v>
      </c>
      <c r="G304" s="48">
        <f t="shared" si="4"/>
        <v>0</v>
      </c>
    </row>
    <row r="305" spans="1:7" customFormat="1" hidden="1" x14ac:dyDescent="0.25">
      <c r="A305" s="56">
        <v>305</v>
      </c>
      <c r="B305" s="57" t="str">
        <f>IF($E305+$F305&gt;0,'اليومية العامة'!C305,"")</f>
        <v/>
      </c>
      <c r="C305" s="46" t="str">
        <f>IF($E305+$F305&gt;0,'اليومية العامة'!D305,"")</f>
        <v/>
      </c>
      <c r="D305" s="47" t="str">
        <f>IF($E305+$F305&gt;0,'اليومية العامة'!E305,"")</f>
        <v/>
      </c>
      <c r="E305" s="48">
        <f>SUMIFS('اليومية العامة'!$I$6:$I$1199,'اليومية العامة'!$G$6:$G$1199,$D$3,'اليومية العامة'!$A$6:$A$1199,A305)</f>
        <v>0</v>
      </c>
      <c r="F305" s="84">
        <f>SUMIFS('اليومية العامة'!$M$6:$M$1199,'اليومية العامة'!$K$6:$K$1199,$D$3,'اليومية العامة'!$A$6:$A$1199,A305)</f>
        <v>0</v>
      </c>
      <c r="G305" s="48">
        <f t="shared" si="4"/>
        <v>0</v>
      </c>
    </row>
    <row r="306" spans="1:7" customFormat="1" hidden="1" x14ac:dyDescent="0.25">
      <c r="A306" s="56">
        <v>306</v>
      </c>
      <c r="B306" s="57" t="str">
        <f>IF($E306+$F306&gt;0,'اليومية العامة'!C306,"")</f>
        <v/>
      </c>
      <c r="C306" s="46" t="str">
        <f>IF($E306+$F306&gt;0,'اليومية العامة'!D306,"")</f>
        <v/>
      </c>
      <c r="D306" s="47" t="str">
        <f>IF($E306+$F306&gt;0,'اليومية العامة'!E306,"")</f>
        <v/>
      </c>
      <c r="E306" s="48">
        <f>SUMIFS('اليومية العامة'!$I$6:$I$1199,'اليومية العامة'!$G$6:$G$1199,$D$3,'اليومية العامة'!$A$6:$A$1199,A306)</f>
        <v>0</v>
      </c>
      <c r="F306" s="84">
        <f>SUMIFS('اليومية العامة'!$M$6:$M$1199,'اليومية العامة'!$K$6:$K$1199,$D$3,'اليومية العامة'!$A$6:$A$1199,A306)</f>
        <v>0</v>
      </c>
      <c r="G306" s="48">
        <f t="shared" si="4"/>
        <v>0</v>
      </c>
    </row>
    <row r="307" spans="1:7" customFormat="1" hidden="1" x14ac:dyDescent="0.25">
      <c r="A307" s="56">
        <v>307</v>
      </c>
      <c r="B307" s="57" t="str">
        <f>IF($E307+$F307&gt;0,'اليومية العامة'!C307,"")</f>
        <v/>
      </c>
      <c r="C307" s="46" t="str">
        <f>IF($E307+$F307&gt;0,'اليومية العامة'!D307,"")</f>
        <v/>
      </c>
      <c r="D307" s="47" t="str">
        <f>IF($E307+$F307&gt;0,'اليومية العامة'!E307,"")</f>
        <v/>
      </c>
      <c r="E307" s="48">
        <f>SUMIFS('اليومية العامة'!$I$6:$I$1199,'اليومية العامة'!$G$6:$G$1199,$D$3,'اليومية العامة'!$A$6:$A$1199,A307)</f>
        <v>0</v>
      </c>
      <c r="F307" s="84">
        <f>SUMIFS('اليومية العامة'!$M$6:$M$1199,'اليومية العامة'!$K$6:$K$1199,$D$3,'اليومية العامة'!$A$6:$A$1199,A307)</f>
        <v>0</v>
      </c>
      <c r="G307" s="48">
        <f t="shared" si="4"/>
        <v>0</v>
      </c>
    </row>
    <row r="308" spans="1:7" customFormat="1" hidden="1" x14ac:dyDescent="0.25">
      <c r="A308" s="56">
        <v>308</v>
      </c>
      <c r="B308" s="57" t="str">
        <f>IF($E308+$F308&gt;0,'اليومية العامة'!C308,"")</f>
        <v/>
      </c>
      <c r="C308" s="46" t="str">
        <f>IF($E308+$F308&gt;0,'اليومية العامة'!D308,"")</f>
        <v/>
      </c>
      <c r="D308" s="47" t="str">
        <f>IF($E308+$F308&gt;0,'اليومية العامة'!E308,"")</f>
        <v/>
      </c>
      <c r="E308" s="48">
        <f>SUMIFS('اليومية العامة'!$I$6:$I$1199,'اليومية العامة'!$G$6:$G$1199,$D$3,'اليومية العامة'!$A$6:$A$1199,A308)</f>
        <v>0</v>
      </c>
      <c r="F308" s="84">
        <f>SUMIFS('اليومية العامة'!$M$6:$M$1199,'اليومية العامة'!$K$6:$K$1199,$D$3,'اليومية العامة'!$A$6:$A$1199,A308)</f>
        <v>0</v>
      </c>
      <c r="G308" s="48">
        <f t="shared" si="4"/>
        <v>0</v>
      </c>
    </row>
    <row r="309" spans="1:7" customFormat="1" hidden="1" x14ac:dyDescent="0.25">
      <c r="A309" s="56">
        <v>309</v>
      </c>
      <c r="B309" s="57" t="str">
        <f>IF($E309+$F309&gt;0,'اليومية العامة'!C309,"")</f>
        <v/>
      </c>
      <c r="C309" s="46" t="str">
        <f>IF($E309+$F309&gt;0,'اليومية العامة'!D309,"")</f>
        <v/>
      </c>
      <c r="D309" s="47" t="str">
        <f>IF($E309+$F309&gt;0,'اليومية العامة'!E309,"")</f>
        <v/>
      </c>
      <c r="E309" s="48">
        <f>SUMIFS('اليومية العامة'!$I$6:$I$1199,'اليومية العامة'!$G$6:$G$1199,$D$3,'اليومية العامة'!$A$6:$A$1199,A309)</f>
        <v>0</v>
      </c>
      <c r="F309" s="84">
        <f>SUMIFS('اليومية العامة'!$M$6:$M$1199,'اليومية العامة'!$K$6:$K$1199,$D$3,'اليومية العامة'!$A$6:$A$1199,A309)</f>
        <v>0</v>
      </c>
      <c r="G309" s="48">
        <f t="shared" si="4"/>
        <v>0</v>
      </c>
    </row>
    <row r="310" spans="1:7" customFormat="1" hidden="1" x14ac:dyDescent="0.25">
      <c r="A310" s="56">
        <v>310</v>
      </c>
      <c r="B310" s="57" t="str">
        <f>IF($E310+$F310&gt;0,'اليومية العامة'!C310,"")</f>
        <v/>
      </c>
      <c r="C310" s="46" t="str">
        <f>IF($E310+$F310&gt;0,'اليومية العامة'!D310,"")</f>
        <v/>
      </c>
      <c r="D310" s="47" t="str">
        <f>IF($E310+$F310&gt;0,'اليومية العامة'!E310,"")</f>
        <v/>
      </c>
      <c r="E310" s="48">
        <f>SUMIFS('اليومية العامة'!$I$6:$I$1199,'اليومية العامة'!$G$6:$G$1199,$D$3,'اليومية العامة'!$A$6:$A$1199,A310)</f>
        <v>0</v>
      </c>
      <c r="F310" s="84">
        <f>SUMIFS('اليومية العامة'!$M$6:$M$1199,'اليومية العامة'!$K$6:$K$1199,$D$3,'اليومية العامة'!$A$6:$A$1199,A310)</f>
        <v>0</v>
      </c>
      <c r="G310" s="48">
        <f t="shared" si="4"/>
        <v>0</v>
      </c>
    </row>
    <row r="311" spans="1:7" customFormat="1" hidden="1" x14ac:dyDescent="0.25">
      <c r="A311" s="56">
        <v>311</v>
      </c>
      <c r="B311" s="57" t="str">
        <f>IF($E311+$F311&gt;0,'اليومية العامة'!C311,"")</f>
        <v/>
      </c>
      <c r="C311" s="46" t="str">
        <f>IF($E311+$F311&gt;0,'اليومية العامة'!D311,"")</f>
        <v/>
      </c>
      <c r="D311" s="47" t="str">
        <f>IF($E311+$F311&gt;0,'اليومية العامة'!E311,"")</f>
        <v/>
      </c>
      <c r="E311" s="48">
        <f>SUMIFS('اليومية العامة'!$I$6:$I$1199,'اليومية العامة'!$G$6:$G$1199,$D$3,'اليومية العامة'!$A$6:$A$1199,A311)</f>
        <v>0</v>
      </c>
      <c r="F311" s="84">
        <f>SUMIFS('اليومية العامة'!$M$6:$M$1199,'اليومية العامة'!$K$6:$K$1199,$D$3,'اليومية العامة'!$A$6:$A$1199,A311)</f>
        <v>0</v>
      </c>
      <c r="G311" s="48">
        <f t="shared" si="4"/>
        <v>0</v>
      </c>
    </row>
    <row r="312" spans="1:7" customFormat="1" hidden="1" x14ac:dyDescent="0.25">
      <c r="A312" s="56">
        <v>312</v>
      </c>
      <c r="B312" s="57" t="str">
        <f>IF($E312+$F312&gt;0,'اليومية العامة'!C312,"")</f>
        <v/>
      </c>
      <c r="C312" s="46" t="str">
        <f>IF($E312+$F312&gt;0,'اليومية العامة'!D312,"")</f>
        <v/>
      </c>
      <c r="D312" s="47" t="str">
        <f>IF($E312+$F312&gt;0,'اليومية العامة'!E312,"")</f>
        <v/>
      </c>
      <c r="E312" s="48">
        <f>SUMIFS('اليومية العامة'!$I$6:$I$1199,'اليومية العامة'!$G$6:$G$1199,$D$3,'اليومية العامة'!$A$6:$A$1199,A312)</f>
        <v>0</v>
      </c>
      <c r="F312" s="84">
        <f>SUMIFS('اليومية العامة'!$M$6:$M$1199,'اليومية العامة'!$K$6:$K$1199,$D$3,'اليومية العامة'!$A$6:$A$1199,A312)</f>
        <v>0</v>
      </c>
      <c r="G312" s="48">
        <f t="shared" si="4"/>
        <v>0</v>
      </c>
    </row>
    <row r="313" spans="1:7" customFormat="1" hidden="1" x14ac:dyDescent="0.25">
      <c r="A313" s="56">
        <v>313</v>
      </c>
      <c r="B313" s="57" t="str">
        <f>IF($E313+$F313&gt;0,'اليومية العامة'!C313,"")</f>
        <v/>
      </c>
      <c r="C313" s="46" t="str">
        <f>IF($E313+$F313&gt;0,'اليومية العامة'!D313,"")</f>
        <v/>
      </c>
      <c r="D313" s="47" t="str">
        <f>IF($E313+$F313&gt;0,'اليومية العامة'!E313,"")</f>
        <v/>
      </c>
      <c r="E313" s="48">
        <f>SUMIFS('اليومية العامة'!$I$6:$I$1199,'اليومية العامة'!$G$6:$G$1199,$D$3,'اليومية العامة'!$A$6:$A$1199,A313)</f>
        <v>0</v>
      </c>
      <c r="F313" s="84">
        <f>SUMIFS('اليومية العامة'!$M$6:$M$1199,'اليومية العامة'!$K$6:$K$1199,$D$3,'اليومية العامة'!$A$6:$A$1199,A313)</f>
        <v>0</v>
      </c>
      <c r="G313" s="48">
        <f t="shared" si="4"/>
        <v>0</v>
      </c>
    </row>
    <row r="314" spans="1:7" customFormat="1" hidden="1" x14ac:dyDescent="0.25">
      <c r="A314" s="56">
        <v>314</v>
      </c>
      <c r="B314" s="57" t="str">
        <f>IF($E314+$F314&gt;0,'اليومية العامة'!C314,"")</f>
        <v/>
      </c>
      <c r="C314" s="46" t="str">
        <f>IF($E314+$F314&gt;0,'اليومية العامة'!D314,"")</f>
        <v/>
      </c>
      <c r="D314" s="47" t="str">
        <f>IF($E314+$F314&gt;0,'اليومية العامة'!E314,"")</f>
        <v/>
      </c>
      <c r="E314" s="48">
        <f>SUMIFS('اليومية العامة'!$I$6:$I$1199,'اليومية العامة'!$G$6:$G$1199,$D$3,'اليومية العامة'!$A$6:$A$1199,A314)</f>
        <v>0</v>
      </c>
      <c r="F314" s="84">
        <f>SUMIFS('اليومية العامة'!$M$6:$M$1199,'اليومية العامة'!$K$6:$K$1199,$D$3,'اليومية العامة'!$A$6:$A$1199,A314)</f>
        <v>0</v>
      </c>
      <c r="G314" s="48">
        <f t="shared" si="4"/>
        <v>0</v>
      </c>
    </row>
    <row r="315" spans="1:7" customFormat="1" hidden="1" x14ac:dyDescent="0.25">
      <c r="A315" s="56">
        <v>315</v>
      </c>
      <c r="B315" s="57" t="str">
        <f>IF($E315+$F315&gt;0,'اليومية العامة'!C315,"")</f>
        <v/>
      </c>
      <c r="C315" s="46" t="str">
        <f>IF($E315+$F315&gt;0,'اليومية العامة'!D315,"")</f>
        <v/>
      </c>
      <c r="D315" s="47" t="str">
        <f>IF($E315+$F315&gt;0,'اليومية العامة'!E315,"")</f>
        <v/>
      </c>
      <c r="E315" s="48">
        <f>SUMIFS('اليومية العامة'!$I$6:$I$1199,'اليومية العامة'!$G$6:$G$1199,$D$3,'اليومية العامة'!$A$6:$A$1199,A315)</f>
        <v>0</v>
      </c>
      <c r="F315" s="84">
        <f>SUMIFS('اليومية العامة'!$M$6:$M$1199,'اليومية العامة'!$K$6:$K$1199,$D$3,'اليومية العامة'!$A$6:$A$1199,A315)</f>
        <v>0</v>
      </c>
      <c r="G315" s="48">
        <f t="shared" si="4"/>
        <v>0</v>
      </c>
    </row>
    <row r="316" spans="1:7" customFormat="1" hidden="1" x14ac:dyDescent="0.25">
      <c r="A316" s="56">
        <v>316</v>
      </c>
      <c r="B316" s="57" t="str">
        <f>IF($E316+$F316&gt;0,'اليومية العامة'!C316,"")</f>
        <v/>
      </c>
      <c r="C316" s="46" t="str">
        <f>IF($E316+$F316&gt;0,'اليومية العامة'!D316,"")</f>
        <v/>
      </c>
      <c r="D316" s="47" t="str">
        <f>IF($E316+$F316&gt;0,'اليومية العامة'!E316,"")</f>
        <v/>
      </c>
      <c r="E316" s="48">
        <f>SUMIFS('اليومية العامة'!$I$6:$I$1199,'اليومية العامة'!$G$6:$G$1199,$D$3,'اليومية العامة'!$A$6:$A$1199,A316)</f>
        <v>0</v>
      </c>
      <c r="F316" s="84">
        <f>SUMIFS('اليومية العامة'!$M$6:$M$1199,'اليومية العامة'!$K$6:$K$1199,$D$3,'اليومية العامة'!$A$6:$A$1199,A316)</f>
        <v>0</v>
      </c>
      <c r="G316" s="48">
        <f t="shared" si="4"/>
        <v>0</v>
      </c>
    </row>
    <row r="317" spans="1:7" customFormat="1" hidden="1" x14ac:dyDescent="0.25">
      <c r="A317" s="56">
        <v>317</v>
      </c>
      <c r="B317" s="57" t="str">
        <f>IF($E317+$F317&gt;0,'اليومية العامة'!C317,"")</f>
        <v/>
      </c>
      <c r="C317" s="46" t="str">
        <f>IF($E317+$F317&gt;0,'اليومية العامة'!D317,"")</f>
        <v/>
      </c>
      <c r="D317" s="47" t="str">
        <f>IF($E317+$F317&gt;0,'اليومية العامة'!E317,"")</f>
        <v/>
      </c>
      <c r="E317" s="48">
        <f>SUMIFS('اليومية العامة'!$I$6:$I$1199,'اليومية العامة'!$G$6:$G$1199,$D$3,'اليومية العامة'!$A$6:$A$1199,A317)</f>
        <v>0</v>
      </c>
      <c r="F317" s="84">
        <f>SUMIFS('اليومية العامة'!$M$6:$M$1199,'اليومية العامة'!$K$6:$K$1199,$D$3,'اليومية العامة'!$A$6:$A$1199,A317)</f>
        <v>0</v>
      </c>
      <c r="G317" s="48">
        <f t="shared" si="4"/>
        <v>0</v>
      </c>
    </row>
    <row r="318" spans="1:7" customFormat="1" hidden="1" x14ac:dyDescent="0.25">
      <c r="A318" s="56">
        <v>318</v>
      </c>
      <c r="B318" s="57" t="str">
        <f>IF($E318+$F318&gt;0,'اليومية العامة'!C318,"")</f>
        <v/>
      </c>
      <c r="C318" s="46" t="str">
        <f>IF($E318+$F318&gt;0,'اليومية العامة'!D318,"")</f>
        <v/>
      </c>
      <c r="D318" s="47" t="str">
        <f>IF($E318+$F318&gt;0,'اليومية العامة'!E318,"")</f>
        <v/>
      </c>
      <c r="E318" s="48">
        <f>SUMIFS('اليومية العامة'!$I$6:$I$1199,'اليومية العامة'!$G$6:$G$1199,$D$3,'اليومية العامة'!$A$6:$A$1199,A318)</f>
        <v>0</v>
      </c>
      <c r="F318" s="84">
        <f>SUMIFS('اليومية العامة'!$M$6:$M$1199,'اليومية العامة'!$K$6:$K$1199,$D$3,'اليومية العامة'!$A$6:$A$1199,A318)</f>
        <v>0</v>
      </c>
      <c r="G318" s="48">
        <f t="shared" si="4"/>
        <v>0</v>
      </c>
    </row>
    <row r="319" spans="1:7" customFormat="1" hidden="1" x14ac:dyDescent="0.25">
      <c r="A319" s="56">
        <v>319</v>
      </c>
      <c r="B319" s="57" t="str">
        <f>IF($E319+$F319&gt;0,'اليومية العامة'!C319,"")</f>
        <v/>
      </c>
      <c r="C319" s="46" t="str">
        <f>IF($E319+$F319&gt;0,'اليومية العامة'!D319,"")</f>
        <v/>
      </c>
      <c r="D319" s="47" t="str">
        <f>IF($E319+$F319&gt;0,'اليومية العامة'!E319,"")</f>
        <v/>
      </c>
      <c r="E319" s="48">
        <f>SUMIFS('اليومية العامة'!$I$6:$I$1199,'اليومية العامة'!$G$6:$G$1199,$D$3,'اليومية العامة'!$A$6:$A$1199,A319)</f>
        <v>0</v>
      </c>
      <c r="F319" s="84">
        <f>SUMIFS('اليومية العامة'!$M$6:$M$1199,'اليومية العامة'!$K$6:$K$1199,$D$3,'اليومية العامة'!$A$6:$A$1199,A319)</f>
        <v>0</v>
      </c>
      <c r="G319" s="48">
        <f t="shared" ref="G319:G382" si="5">G318+E319-F319</f>
        <v>0</v>
      </c>
    </row>
    <row r="320" spans="1:7" customFormat="1" hidden="1" x14ac:dyDescent="0.25">
      <c r="A320" s="56">
        <v>320</v>
      </c>
      <c r="B320" s="57" t="str">
        <f>IF($E320+$F320&gt;0,'اليومية العامة'!C320,"")</f>
        <v/>
      </c>
      <c r="C320" s="46" t="str">
        <f>IF($E320+$F320&gt;0,'اليومية العامة'!D320,"")</f>
        <v/>
      </c>
      <c r="D320" s="47" t="str">
        <f>IF($E320+$F320&gt;0,'اليومية العامة'!E320,"")</f>
        <v/>
      </c>
      <c r="E320" s="48">
        <f>SUMIFS('اليومية العامة'!$I$6:$I$1199,'اليومية العامة'!$G$6:$G$1199,$D$3,'اليومية العامة'!$A$6:$A$1199,A320)</f>
        <v>0</v>
      </c>
      <c r="F320" s="84">
        <f>SUMIFS('اليومية العامة'!$M$6:$M$1199,'اليومية العامة'!$K$6:$K$1199,$D$3,'اليومية العامة'!$A$6:$A$1199,A320)</f>
        <v>0</v>
      </c>
      <c r="G320" s="48">
        <f t="shared" si="5"/>
        <v>0</v>
      </c>
    </row>
    <row r="321" spans="1:7" customFormat="1" hidden="1" x14ac:dyDescent="0.25">
      <c r="A321" s="56">
        <v>321</v>
      </c>
      <c r="B321" s="57" t="str">
        <f>IF($E321+$F321&gt;0,'اليومية العامة'!C321,"")</f>
        <v/>
      </c>
      <c r="C321" s="46" t="str">
        <f>IF($E321+$F321&gt;0,'اليومية العامة'!D321,"")</f>
        <v/>
      </c>
      <c r="D321" s="47" t="str">
        <f>IF($E321+$F321&gt;0,'اليومية العامة'!E321,"")</f>
        <v/>
      </c>
      <c r="E321" s="48">
        <f>SUMIFS('اليومية العامة'!$I$6:$I$1199,'اليومية العامة'!$G$6:$G$1199,$D$3,'اليومية العامة'!$A$6:$A$1199,A321)</f>
        <v>0</v>
      </c>
      <c r="F321" s="84">
        <f>SUMIFS('اليومية العامة'!$M$6:$M$1199,'اليومية العامة'!$K$6:$K$1199,$D$3,'اليومية العامة'!$A$6:$A$1199,A321)</f>
        <v>0</v>
      </c>
      <c r="G321" s="48">
        <f t="shared" si="5"/>
        <v>0</v>
      </c>
    </row>
    <row r="322" spans="1:7" customFormat="1" hidden="1" x14ac:dyDescent="0.25">
      <c r="A322" s="56">
        <v>322</v>
      </c>
      <c r="B322" s="57" t="str">
        <f>IF($E322+$F322&gt;0,'اليومية العامة'!C322,"")</f>
        <v/>
      </c>
      <c r="C322" s="46" t="str">
        <f>IF($E322+$F322&gt;0,'اليومية العامة'!D322,"")</f>
        <v/>
      </c>
      <c r="D322" s="47" t="str">
        <f>IF($E322+$F322&gt;0,'اليومية العامة'!E322,"")</f>
        <v/>
      </c>
      <c r="E322" s="48">
        <f>SUMIFS('اليومية العامة'!$I$6:$I$1199,'اليومية العامة'!$G$6:$G$1199,$D$3,'اليومية العامة'!$A$6:$A$1199,A322)</f>
        <v>0</v>
      </c>
      <c r="F322" s="84">
        <f>SUMIFS('اليومية العامة'!$M$6:$M$1199,'اليومية العامة'!$K$6:$K$1199,$D$3,'اليومية العامة'!$A$6:$A$1199,A322)</f>
        <v>0</v>
      </c>
      <c r="G322" s="48">
        <f t="shared" si="5"/>
        <v>0</v>
      </c>
    </row>
    <row r="323" spans="1:7" customFormat="1" hidden="1" x14ac:dyDescent="0.25">
      <c r="A323" s="56">
        <v>323</v>
      </c>
      <c r="B323" s="57" t="str">
        <f>IF($E323+$F323&gt;0,'اليومية العامة'!C323,"")</f>
        <v/>
      </c>
      <c r="C323" s="46" t="str">
        <f>IF($E323+$F323&gt;0,'اليومية العامة'!D323,"")</f>
        <v/>
      </c>
      <c r="D323" s="47" t="str">
        <f>IF($E323+$F323&gt;0,'اليومية العامة'!E323,"")</f>
        <v/>
      </c>
      <c r="E323" s="48">
        <f>SUMIFS('اليومية العامة'!$I$6:$I$1199,'اليومية العامة'!$G$6:$G$1199,$D$3,'اليومية العامة'!$A$6:$A$1199,A323)</f>
        <v>0</v>
      </c>
      <c r="F323" s="84">
        <f>SUMIFS('اليومية العامة'!$M$6:$M$1199,'اليومية العامة'!$K$6:$K$1199,$D$3,'اليومية العامة'!$A$6:$A$1199,A323)</f>
        <v>0</v>
      </c>
      <c r="G323" s="48">
        <f t="shared" si="5"/>
        <v>0</v>
      </c>
    </row>
    <row r="324" spans="1:7" customFormat="1" hidden="1" x14ac:dyDescent="0.25">
      <c r="A324" s="56">
        <v>324</v>
      </c>
      <c r="B324" s="57" t="str">
        <f>IF($E324+$F324&gt;0,'اليومية العامة'!C324,"")</f>
        <v/>
      </c>
      <c r="C324" s="46" t="str">
        <f>IF($E324+$F324&gt;0,'اليومية العامة'!D324,"")</f>
        <v/>
      </c>
      <c r="D324" s="47" t="str">
        <f>IF($E324+$F324&gt;0,'اليومية العامة'!E324,"")</f>
        <v/>
      </c>
      <c r="E324" s="48">
        <f>SUMIFS('اليومية العامة'!$I$6:$I$1199,'اليومية العامة'!$G$6:$G$1199,$D$3,'اليومية العامة'!$A$6:$A$1199,A324)</f>
        <v>0</v>
      </c>
      <c r="F324" s="84">
        <f>SUMIFS('اليومية العامة'!$M$6:$M$1199,'اليومية العامة'!$K$6:$K$1199,$D$3,'اليومية العامة'!$A$6:$A$1199,A324)</f>
        <v>0</v>
      </c>
      <c r="G324" s="48">
        <f t="shared" si="5"/>
        <v>0</v>
      </c>
    </row>
    <row r="325" spans="1:7" customFormat="1" hidden="1" x14ac:dyDescent="0.25">
      <c r="A325" s="56">
        <v>325</v>
      </c>
      <c r="B325" s="57" t="str">
        <f>IF($E325+$F325&gt;0,'اليومية العامة'!C325,"")</f>
        <v/>
      </c>
      <c r="C325" s="46" t="str">
        <f>IF($E325+$F325&gt;0,'اليومية العامة'!D325,"")</f>
        <v/>
      </c>
      <c r="D325" s="47" t="str">
        <f>IF($E325+$F325&gt;0,'اليومية العامة'!E325,"")</f>
        <v/>
      </c>
      <c r="E325" s="48">
        <f>SUMIFS('اليومية العامة'!$I$6:$I$1199,'اليومية العامة'!$G$6:$G$1199,$D$3,'اليومية العامة'!$A$6:$A$1199,A325)</f>
        <v>0</v>
      </c>
      <c r="F325" s="84">
        <f>SUMIFS('اليومية العامة'!$M$6:$M$1199,'اليومية العامة'!$K$6:$K$1199,$D$3,'اليومية العامة'!$A$6:$A$1199,A325)</f>
        <v>0</v>
      </c>
      <c r="G325" s="48">
        <f t="shared" si="5"/>
        <v>0</v>
      </c>
    </row>
    <row r="326" spans="1:7" customFormat="1" hidden="1" x14ac:dyDescent="0.25">
      <c r="A326" s="56">
        <v>326</v>
      </c>
      <c r="B326" s="57" t="str">
        <f>IF($E326+$F326&gt;0,'اليومية العامة'!C326,"")</f>
        <v/>
      </c>
      <c r="C326" s="46" t="str">
        <f>IF($E326+$F326&gt;0,'اليومية العامة'!D326,"")</f>
        <v/>
      </c>
      <c r="D326" s="47" t="str">
        <f>IF($E326+$F326&gt;0,'اليومية العامة'!E326,"")</f>
        <v/>
      </c>
      <c r="E326" s="48">
        <f>SUMIFS('اليومية العامة'!$I$6:$I$1199,'اليومية العامة'!$G$6:$G$1199,$D$3,'اليومية العامة'!$A$6:$A$1199,A326)</f>
        <v>0</v>
      </c>
      <c r="F326" s="84">
        <f>SUMIFS('اليومية العامة'!$M$6:$M$1199,'اليومية العامة'!$K$6:$K$1199,$D$3,'اليومية العامة'!$A$6:$A$1199,A326)</f>
        <v>0</v>
      </c>
      <c r="G326" s="48">
        <f t="shared" si="5"/>
        <v>0</v>
      </c>
    </row>
    <row r="327" spans="1:7" customFormat="1" hidden="1" x14ac:dyDescent="0.25">
      <c r="A327" s="56">
        <v>327</v>
      </c>
      <c r="B327" s="57" t="str">
        <f>IF($E327+$F327&gt;0,'اليومية العامة'!C327,"")</f>
        <v/>
      </c>
      <c r="C327" s="46" t="str">
        <f>IF($E327+$F327&gt;0,'اليومية العامة'!D327,"")</f>
        <v/>
      </c>
      <c r="D327" s="47" t="str">
        <f>IF($E327+$F327&gt;0,'اليومية العامة'!E327,"")</f>
        <v/>
      </c>
      <c r="E327" s="48">
        <f>SUMIFS('اليومية العامة'!$I$6:$I$1199,'اليومية العامة'!$G$6:$G$1199,$D$3,'اليومية العامة'!$A$6:$A$1199,A327)</f>
        <v>0</v>
      </c>
      <c r="F327" s="84">
        <f>SUMIFS('اليومية العامة'!$M$6:$M$1199,'اليومية العامة'!$K$6:$K$1199,$D$3,'اليومية العامة'!$A$6:$A$1199,A327)</f>
        <v>0</v>
      </c>
      <c r="G327" s="48">
        <f t="shared" si="5"/>
        <v>0</v>
      </c>
    </row>
    <row r="328" spans="1:7" customFormat="1" hidden="1" x14ac:dyDescent="0.25">
      <c r="A328" s="56">
        <v>328</v>
      </c>
      <c r="B328" s="57" t="str">
        <f>IF($E328+$F328&gt;0,'اليومية العامة'!C328,"")</f>
        <v/>
      </c>
      <c r="C328" s="46" t="str">
        <f>IF($E328+$F328&gt;0,'اليومية العامة'!D328,"")</f>
        <v/>
      </c>
      <c r="D328" s="47" t="str">
        <f>IF($E328+$F328&gt;0,'اليومية العامة'!E328,"")</f>
        <v/>
      </c>
      <c r="E328" s="48">
        <f>SUMIFS('اليومية العامة'!$I$6:$I$1199,'اليومية العامة'!$G$6:$G$1199,$D$3,'اليومية العامة'!$A$6:$A$1199,A328)</f>
        <v>0</v>
      </c>
      <c r="F328" s="84">
        <f>SUMIFS('اليومية العامة'!$M$6:$M$1199,'اليومية العامة'!$K$6:$K$1199,$D$3,'اليومية العامة'!$A$6:$A$1199,A328)</f>
        <v>0</v>
      </c>
      <c r="G328" s="48">
        <f t="shared" si="5"/>
        <v>0</v>
      </c>
    </row>
    <row r="329" spans="1:7" customFormat="1" hidden="1" x14ac:dyDescent="0.25">
      <c r="A329" s="56">
        <v>329</v>
      </c>
      <c r="B329" s="57" t="str">
        <f>IF($E329+$F329&gt;0,'اليومية العامة'!C329,"")</f>
        <v/>
      </c>
      <c r="C329" s="46" t="str">
        <f>IF($E329+$F329&gt;0,'اليومية العامة'!D329,"")</f>
        <v/>
      </c>
      <c r="D329" s="47" t="str">
        <f>IF($E329+$F329&gt;0,'اليومية العامة'!E329,"")</f>
        <v/>
      </c>
      <c r="E329" s="48">
        <f>SUMIFS('اليومية العامة'!$I$6:$I$1199,'اليومية العامة'!$G$6:$G$1199,$D$3,'اليومية العامة'!$A$6:$A$1199,A329)</f>
        <v>0</v>
      </c>
      <c r="F329" s="84">
        <f>SUMIFS('اليومية العامة'!$M$6:$M$1199,'اليومية العامة'!$K$6:$K$1199,$D$3,'اليومية العامة'!$A$6:$A$1199,A329)</f>
        <v>0</v>
      </c>
      <c r="G329" s="48">
        <f t="shared" si="5"/>
        <v>0</v>
      </c>
    </row>
    <row r="330" spans="1:7" customFormat="1" hidden="1" x14ac:dyDescent="0.25">
      <c r="A330" s="56">
        <v>330</v>
      </c>
      <c r="B330" s="57" t="str">
        <f>IF($E330+$F330&gt;0,'اليومية العامة'!C330,"")</f>
        <v/>
      </c>
      <c r="C330" s="46" t="str">
        <f>IF($E330+$F330&gt;0,'اليومية العامة'!D330,"")</f>
        <v/>
      </c>
      <c r="D330" s="47" t="str">
        <f>IF($E330+$F330&gt;0,'اليومية العامة'!E330,"")</f>
        <v/>
      </c>
      <c r="E330" s="48">
        <f>SUMIFS('اليومية العامة'!$I$6:$I$1199,'اليومية العامة'!$G$6:$G$1199,$D$3,'اليومية العامة'!$A$6:$A$1199,A330)</f>
        <v>0</v>
      </c>
      <c r="F330" s="84">
        <f>SUMIFS('اليومية العامة'!$M$6:$M$1199,'اليومية العامة'!$K$6:$K$1199,$D$3,'اليومية العامة'!$A$6:$A$1199,A330)</f>
        <v>0</v>
      </c>
      <c r="G330" s="48">
        <f t="shared" si="5"/>
        <v>0</v>
      </c>
    </row>
    <row r="331" spans="1:7" customFormat="1" hidden="1" x14ac:dyDescent="0.25">
      <c r="A331" s="56">
        <v>331</v>
      </c>
      <c r="B331" s="57" t="str">
        <f>IF($E331+$F331&gt;0,'اليومية العامة'!C331,"")</f>
        <v/>
      </c>
      <c r="C331" s="46" t="str">
        <f>IF($E331+$F331&gt;0,'اليومية العامة'!D331,"")</f>
        <v/>
      </c>
      <c r="D331" s="47" t="str">
        <f>IF($E331+$F331&gt;0,'اليومية العامة'!E331,"")</f>
        <v/>
      </c>
      <c r="E331" s="48">
        <f>SUMIFS('اليومية العامة'!$I$6:$I$1199,'اليومية العامة'!$G$6:$G$1199,$D$3,'اليومية العامة'!$A$6:$A$1199,A331)</f>
        <v>0</v>
      </c>
      <c r="F331" s="84">
        <f>SUMIFS('اليومية العامة'!$M$6:$M$1199,'اليومية العامة'!$K$6:$K$1199,$D$3,'اليومية العامة'!$A$6:$A$1199,A331)</f>
        <v>0</v>
      </c>
      <c r="G331" s="48">
        <f t="shared" si="5"/>
        <v>0</v>
      </c>
    </row>
    <row r="332" spans="1:7" customFormat="1" hidden="1" x14ac:dyDescent="0.25">
      <c r="A332" s="56">
        <v>332</v>
      </c>
      <c r="B332" s="57" t="str">
        <f>IF($E332+$F332&gt;0,'اليومية العامة'!C332,"")</f>
        <v/>
      </c>
      <c r="C332" s="46" t="str">
        <f>IF($E332+$F332&gt;0,'اليومية العامة'!D332,"")</f>
        <v/>
      </c>
      <c r="D332" s="47" t="str">
        <f>IF($E332+$F332&gt;0,'اليومية العامة'!E332,"")</f>
        <v/>
      </c>
      <c r="E332" s="48">
        <f>SUMIFS('اليومية العامة'!$I$6:$I$1199,'اليومية العامة'!$G$6:$G$1199,$D$3,'اليومية العامة'!$A$6:$A$1199,A332)</f>
        <v>0</v>
      </c>
      <c r="F332" s="84">
        <f>SUMIFS('اليومية العامة'!$M$6:$M$1199,'اليومية العامة'!$K$6:$K$1199,$D$3,'اليومية العامة'!$A$6:$A$1199,A332)</f>
        <v>0</v>
      </c>
      <c r="G332" s="48">
        <f t="shared" si="5"/>
        <v>0</v>
      </c>
    </row>
    <row r="333" spans="1:7" customFormat="1" hidden="1" x14ac:dyDescent="0.25">
      <c r="A333" s="56">
        <v>333</v>
      </c>
      <c r="B333" s="57" t="str">
        <f>IF($E333+$F333&gt;0,'اليومية العامة'!C333,"")</f>
        <v/>
      </c>
      <c r="C333" s="46" t="str">
        <f>IF($E333+$F333&gt;0,'اليومية العامة'!D333,"")</f>
        <v/>
      </c>
      <c r="D333" s="47" t="str">
        <f>IF($E333+$F333&gt;0,'اليومية العامة'!E333,"")</f>
        <v/>
      </c>
      <c r="E333" s="48">
        <f>SUMIFS('اليومية العامة'!$I$6:$I$1199,'اليومية العامة'!$G$6:$G$1199,$D$3,'اليومية العامة'!$A$6:$A$1199,A333)</f>
        <v>0</v>
      </c>
      <c r="F333" s="84">
        <f>SUMIFS('اليومية العامة'!$M$6:$M$1199,'اليومية العامة'!$K$6:$K$1199,$D$3,'اليومية العامة'!$A$6:$A$1199,A333)</f>
        <v>0</v>
      </c>
      <c r="G333" s="48">
        <f t="shared" si="5"/>
        <v>0</v>
      </c>
    </row>
    <row r="334" spans="1:7" customFormat="1" hidden="1" x14ac:dyDescent="0.25">
      <c r="A334" s="56">
        <v>334</v>
      </c>
      <c r="B334" s="57" t="str">
        <f>IF($E334+$F334&gt;0,'اليومية العامة'!C334,"")</f>
        <v/>
      </c>
      <c r="C334" s="46" t="str">
        <f>IF($E334+$F334&gt;0,'اليومية العامة'!D334,"")</f>
        <v/>
      </c>
      <c r="D334" s="47" t="str">
        <f>IF($E334+$F334&gt;0,'اليومية العامة'!E334,"")</f>
        <v/>
      </c>
      <c r="E334" s="48">
        <f>SUMIFS('اليومية العامة'!$I$6:$I$1199,'اليومية العامة'!$G$6:$G$1199,$D$3,'اليومية العامة'!$A$6:$A$1199,A334)</f>
        <v>0</v>
      </c>
      <c r="F334" s="84">
        <f>SUMIFS('اليومية العامة'!$M$6:$M$1199,'اليومية العامة'!$K$6:$K$1199,$D$3,'اليومية العامة'!$A$6:$A$1199,A334)</f>
        <v>0</v>
      </c>
      <c r="G334" s="48">
        <f t="shared" si="5"/>
        <v>0</v>
      </c>
    </row>
    <row r="335" spans="1:7" customFormat="1" hidden="1" x14ac:dyDescent="0.25">
      <c r="A335" s="56">
        <v>335</v>
      </c>
      <c r="B335" s="57" t="str">
        <f>IF($E335+$F335&gt;0,'اليومية العامة'!C335,"")</f>
        <v/>
      </c>
      <c r="C335" s="46" t="str">
        <f>IF($E335+$F335&gt;0,'اليومية العامة'!D335,"")</f>
        <v/>
      </c>
      <c r="D335" s="47" t="str">
        <f>IF($E335+$F335&gt;0,'اليومية العامة'!E335,"")</f>
        <v/>
      </c>
      <c r="E335" s="48">
        <f>SUMIFS('اليومية العامة'!$I$6:$I$1199,'اليومية العامة'!$G$6:$G$1199,$D$3,'اليومية العامة'!$A$6:$A$1199,A335)</f>
        <v>0</v>
      </c>
      <c r="F335" s="84">
        <f>SUMIFS('اليومية العامة'!$M$6:$M$1199,'اليومية العامة'!$K$6:$K$1199,$D$3,'اليومية العامة'!$A$6:$A$1199,A335)</f>
        <v>0</v>
      </c>
      <c r="G335" s="48">
        <f t="shared" si="5"/>
        <v>0</v>
      </c>
    </row>
    <row r="336" spans="1:7" customFormat="1" hidden="1" x14ac:dyDescent="0.25">
      <c r="A336" s="56">
        <v>336</v>
      </c>
      <c r="B336" s="57" t="str">
        <f>IF($E336+$F336&gt;0,'اليومية العامة'!C336,"")</f>
        <v/>
      </c>
      <c r="C336" s="46" t="str">
        <f>IF($E336+$F336&gt;0,'اليومية العامة'!D336,"")</f>
        <v/>
      </c>
      <c r="D336" s="47" t="str">
        <f>IF($E336+$F336&gt;0,'اليومية العامة'!E336,"")</f>
        <v/>
      </c>
      <c r="E336" s="48">
        <f>SUMIFS('اليومية العامة'!$I$6:$I$1199,'اليومية العامة'!$G$6:$G$1199,$D$3,'اليومية العامة'!$A$6:$A$1199,A336)</f>
        <v>0</v>
      </c>
      <c r="F336" s="84">
        <f>SUMIFS('اليومية العامة'!$M$6:$M$1199,'اليومية العامة'!$K$6:$K$1199,$D$3,'اليومية العامة'!$A$6:$A$1199,A336)</f>
        <v>0</v>
      </c>
      <c r="G336" s="48">
        <f t="shared" si="5"/>
        <v>0</v>
      </c>
    </row>
    <row r="337" spans="1:7" customFormat="1" hidden="1" x14ac:dyDescent="0.25">
      <c r="A337" s="56">
        <v>337</v>
      </c>
      <c r="B337" s="57" t="str">
        <f>IF($E337+$F337&gt;0,'اليومية العامة'!C337,"")</f>
        <v/>
      </c>
      <c r="C337" s="46" t="str">
        <f>IF($E337+$F337&gt;0,'اليومية العامة'!D337,"")</f>
        <v/>
      </c>
      <c r="D337" s="47" t="str">
        <f>IF($E337+$F337&gt;0,'اليومية العامة'!E337,"")</f>
        <v/>
      </c>
      <c r="E337" s="48">
        <f>SUMIFS('اليومية العامة'!$I$6:$I$1199,'اليومية العامة'!$G$6:$G$1199,$D$3,'اليومية العامة'!$A$6:$A$1199,A337)</f>
        <v>0</v>
      </c>
      <c r="F337" s="84">
        <f>SUMIFS('اليومية العامة'!$M$6:$M$1199,'اليومية العامة'!$K$6:$K$1199,$D$3,'اليومية العامة'!$A$6:$A$1199,A337)</f>
        <v>0</v>
      </c>
      <c r="G337" s="48">
        <f t="shared" si="5"/>
        <v>0</v>
      </c>
    </row>
    <row r="338" spans="1:7" customFormat="1" hidden="1" x14ac:dyDescent="0.25">
      <c r="A338" s="56">
        <v>338</v>
      </c>
      <c r="B338" s="57" t="str">
        <f>IF($E338+$F338&gt;0,'اليومية العامة'!C338,"")</f>
        <v/>
      </c>
      <c r="C338" s="46" t="str">
        <f>IF($E338+$F338&gt;0,'اليومية العامة'!D338,"")</f>
        <v/>
      </c>
      <c r="D338" s="47" t="str">
        <f>IF($E338+$F338&gt;0,'اليومية العامة'!E338,"")</f>
        <v/>
      </c>
      <c r="E338" s="48">
        <f>SUMIFS('اليومية العامة'!$I$6:$I$1199,'اليومية العامة'!$G$6:$G$1199,$D$3,'اليومية العامة'!$A$6:$A$1199,A338)</f>
        <v>0</v>
      </c>
      <c r="F338" s="84">
        <f>SUMIFS('اليومية العامة'!$M$6:$M$1199,'اليومية العامة'!$K$6:$K$1199,$D$3,'اليومية العامة'!$A$6:$A$1199,A338)</f>
        <v>0</v>
      </c>
      <c r="G338" s="48">
        <f t="shared" si="5"/>
        <v>0</v>
      </c>
    </row>
    <row r="339" spans="1:7" customFormat="1" hidden="1" x14ac:dyDescent="0.25">
      <c r="A339" s="56">
        <v>339</v>
      </c>
      <c r="B339" s="57" t="str">
        <f>IF($E339+$F339&gt;0,'اليومية العامة'!C339,"")</f>
        <v/>
      </c>
      <c r="C339" s="46" t="str">
        <f>IF($E339+$F339&gt;0,'اليومية العامة'!D339,"")</f>
        <v/>
      </c>
      <c r="D339" s="47" t="str">
        <f>IF($E339+$F339&gt;0,'اليومية العامة'!E339,"")</f>
        <v/>
      </c>
      <c r="E339" s="48">
        <f>SUMIFS('اليومية العامة'!$I$6:$I$1199,'اليومية العامة'!$G$6:$G$1199,$D$3,'اليومية العامة'!$A$6:$A$1199,A339)</f>
        <v>0</v>
      </c>
      <c r="F339" s="84">
        <f>SUMIFS('اليومية العامة'!$M$6:$M$1199,'اليومية العامة'!$K$6:$K$1199,$D$3,'اليومية العامة'!$A$6:$A$1199,A339)</f>
        <v>0</v>
      </c>
      <c r="G339" s="48">
        <f t="shared" si="5"/>
        <v>0</v>
      </c>
    </row>
    <row r="340" spans="1:7" customFormat="1" hidden="1" x14ac:dyDescent="0.25">
      <c r="A340" s="56">
        <v>340</v>
      </c>
      <c r="B340" s="57" t="str">
        <f>IF($E340+$F340&gt;0,'اليومية العامة'!C340,"")</f>
        <v/>
      </c>
      <c r="C340" s="46" t="str">
        <f>IF($E340+$F340&gt;0,'اليومية العامة'!D340,"")</f>
        <v/>
      </c>
      <c r="D340" s="47" t="str">
        <f>IF($E340+$F340&gt;0,'اليومية العامة'!E340,"")</f>
        <v/>
      </c>
      <c r="E340" s="48">
        <f>SUMIFS('اليومية العامة'!$I$6:$I$1199,'اليومية العامة'!$G$6:$G$1199,$D$3,'اليومية العامة'!$A$6:$A$1199,A340)</f>
        <v>0</v>
      </c>
      <c r="F340" s="84">
        <f>SUMIFS('اليومية العامة'!$M$6:$M$1199,'اليومية العامة'!$K$6:$K$1199,$D$3,'اليومية العامة'!$A$6:$A$1199,A340)</f>
        <v>0</v>
      </c>
      <c r="G340" s="48">
        <f t="shared" si="5"/>
        <v>0</v>
      </c>
    </row>
    <row r="341" spans="1:7" customFormat="1" hidden="1" x14ac:dyDescent="0.25">
      <c r="A341" s="56">
        <v>341</v>
      </c>
      <c r="B341" s="57" t="str">
        <f>IF($E341+$F341&gt;0,'اليومية العامة'!C341,"")</f>
        <v/>
      </c>
      <c r="C341" s="46" t="str">
        <f>IF($E341+$F341&gt;0,'اليومية العامة'!D341,"")</f>
        <v/>
      </c>
      <c r="D341" s="47" t="str">
        <f>IF($E341+$F341&gt;0,'اليومية العامة'!E341,"")</f>
        <v/>
      </c>
      <c r="E341" s="48">
        <f>SUMIFS('اليومية العامة'!$I$6:$I$1199,'اليومية العامة'!$G$6:$G$1199,$D$3,'اليومية العامة'!$A$6:$A$1199,A341)</f>
        <v>0</v>
      </c>
      <c r="F341" s="84">
        <f>SUMIFS('اليومية العامة'!$M$6:$M$1199,'اليومية العامة'!$K$6:$K$1199,$D$3,'اليومية العامة'!$A$6:$A$1199,A341)</f>
        <v>0</v>
      </c>
      <c r="G341" s="48">
        <f t="shared" si="5"/>
        <v>0</v>
      </c>
    </row>
    <row r="342" spans="1:7" customFormat="1" hidden="1" x14ac:dyDescent="0.25">
      <c r="A342" s="56">
        <v>342</v>
      </c>
      <c r="B342" s="57" t="str">
        <f>IF($E342+$F342&gt;0,'اليومية العامة'!C342,"")</f>
        <v/>
      </c>
      <c r="C342" s="46" t="str">
        <f>IF($E342+$F342&gt;0,'اليومية العامة'!D342,"")</f>
        <v/>
      </c>
      <c r="D342" s="47" t="str">
        <f>IF($E342+$F342&gt;0,'اليومية العامة'!E342,"")</f>
        <v/>
      </c>
      <c r="E342" s="48">
        <f>SUMIFS('اليومية العامة'!$I$6:$I$1199,'اليومية العامة'!$G$6:$G$1199,$D$3,'اليومية العامة'!$A$6:$A$1199,A342)</f>
        <v>0</v>
      </c>
      <c r="F342" s="84">
        <f>SUMIFS('اليومية العامة'!$M$6:$M$1199,'اليومية العامة'!$K$6:$K$1199,$D$3,'اليومية العامة'!$A$6:$A$1199,A342)</f>
        <v>0</v>
      </c>
      <c r="G342" s="48">
        <f t="shared" si="5"/>
        <v>0</v>
      </c>
    </row>
    <row r="343" spans="1:7" customFormat="1" hidden="1" x14ac:dyDescent="0.25">
      <c r="A343" s="56">
        <v>343</v>
      </c>
      <c r="B343" s="57" t="str">
        <f>IF($E343+$F343&gt;0,'اليومية العامة'!C343,"")</f>
        <v/>
      </c>
      <c r="C343" s="46" t="str">
        <f>IF($E343+$F343&gt;0,'اليومية العامة'!D343,"")</f>
        <v/>
      </c>
      <c r="D343" s="47" t="str">
        <f>IF($E343+$F343&gt;0,'اليومية العامة'!E343,"")</f>
        <v/>
      </c>
      <c r="E343" s="48">
        <f>SUMIFS('اليومية العامة'!$I$6:$I$1199,'اليومية العامة'!$G$6:$G$1199,$D$3,'اليومية العامة'!$A$6:$A$1199,A343)</f>
        <v>0</v>
      </c>
      <c r="F343" s="84">
        <f>SUMIFS('اليومية العامة'!$M$6:$M$1199,'اليومية العامة'!$K$6:$K$1199,$D$3,'اليومية العامة'!$A$6:$A$1199,A343)</f>
        <v>0</v>
      </c>
      <c r="G343" s="48">
        <f t="shared" si="5"/>
        <v>0</v>
      </c>
    </row>
    <row r="344" spans="1:7" customFormat="1" hidden="1" x14ac:dyDescent="0.25">
      <c r="A344" s="56">
        <v>344</v>
      </c>
      <c r="B344" s="57" t="str">
        <f>IF($E344+$F344&gt;0,'اليومية العامة'!C344,"")</f>
        <v/>
      </c>
      <c r="C344" s="46" t="str">
        <f>IF($E344+$F344&gt;0,'اليومية العامة'!D344,"")</f>
        <v/>
      </c>
      <c r="D344" s="47" t="str">
        <f>IF($E344+$F344&gt;0,'اليومية العامة'!E344,"")</f>
        <v/>
      </c>
      <c r="E344" s="48">
        <f>SUMIFS('اليومية العامة'!$I$6:$I$1199,'اليومية العامة'!$G$6:$G$1199,$D$3,'اليومية العامة'!$A$6:$A$1199,A344)</f>
        <v>0</v>
      </c>
      <c r="F344" s="84">
        <f>SUMIFS('اليومية العامة'!$M$6:$M$1199,'اليومية العامة'!$K$6:$K$1199,$D$3,'اليومية العامة'!$A$6:$A$1199,A344)</f>
        <v>0</v>
      </c>
      <c r="G344" s="48">
        <f t="shared" si="5"/>
        <v>0</v>
      </c>
    </row>
    <row r="345" spans="1:7" customFormat="1" hidden="1" x14ac:dyDescent="0.25">
      <c r="A345" s="56">
        <v>345</v>
      </c>
      <c r="B345" s="57" t="str">
        <f>IF($E345+$F345&gt;0,'اليومية العامة'!C345,"")</f>
        <v/>
      </c>
      <c r="C345" s="46" t="str">
        <f>IF($E345+$F345&gt;0,'اليومية العامة'!D345,"")</f>
        <v/>
      </c>
      <c r="D345" s="47" t="str">
        <f>IF($E345+$F345&gt;0,'اليومية العامة'!E345,"")</f>
        <v/>
      </c>
      <c r="E345" s="48">
        <f>SUMIFS('اليومية العامة'!$I$6:$I$1199,'اليومية العامة'!$G$6:$G$1199,$D$3,'اليومية العامة'!$A$6:$A$1199,A345)</f>
        <v>0</v>
      </c>
      <c r="F345" s="84">
        <f>SUMIFS('اليومية العامة'!$M$6:$M$1199,'اليومية العامة'!$K$6:$K$1199,$D$3,'اليومية العامة'!$A$6:$A$1199,A345)</f>
        <v>0</v>
      </c>
      <c r="G345" s="48">
        <f t="shared" si="5"/>
        <v>0</v>
      </c>
    </row>
    <row r="346" spans="1:7" customFormat="1" hidden="1" x14ac:dyDescent="0.25">
      <c r="A346" s="56">
        <v>346</v>
      </c>
      <c r="B346" s="57" t="str">
        <f>IF($E346+$F346&gt;0,'اليومية العامة'!C346,"")</f>
        <v/>
      </c>
      <c r="C346" s="46" t="str">
        <f>IF($E346+$F346&gt;0,'اليومية العامة'!D346,"")</f>
        <v/>
      </c>
      <c r="D346" s="47" t="str">
        <f>IF($E346+$F346&gt;0,'اليومية العامة'!E346,"")</f>
        <v/>
      </c>
      <c r="E346" s="48">
        <f>SUMIFS('اليومية العامة'!$I$6:$I$1199,'اليومية العامة'!$G$6:$G$1199,$D$3,'اليومية العامة'!$A$6:$A$1199,A346)</f>
        <v>0</v>
      </c>
      <c r="F346" s="84">
        <f>SUMIFS('اليومية العامة'!$M$6:$M$1199,'اليومية العامة'!$K$6:$K$1199,$D$3,'اليومية العامة'!$A$6:$A$1199,A346)</f>
        <v>0</v>
      </c>
      <c r="G346" s="48">
        <f t="shared" si="5"/>
        <v>0</v>
      </c>
    </row>
    <row r="347" spans="1:7" customFormat="1" hidden="1" x14ac:dyDescent="0.25">
      <c r="A347" s="56">
        <v>347</v>
      </c>
      <c r="B347" s="57" t="str">
        <f>IF($E347+$F347&gt;0,'اليومية العامة'!C347,"")</f>
        <v/>
      </c>
      <c r="C347" s="46" t="str">
        <f>IF($E347+$F347&gt;0,'اليومية العامة'!D347,"")</f>
        <v/>
      </c>
      <c r="D347" s="47" t="str">
        <f>IF($E347+$F347&gt;0,'اليومية العامة'!E347,"")</f>
        <v/>
      </c>
      <c r="E347" s="48">
        <f>SUMIFS('اليومية العامة'!$I$6:$I$1199,'اليومية العامة'!$G$6:$G$1199,$D$3,'اليومية العامة'!$A$6:$A$1199,A347)</f>
        <v>0</v>
      </c>
      <c r="F347" s="84">
        <f>SUMIFS('اليومية العامة'!$M$6:$M$1199,'اليومية العامة'!$K$6:$K$1199,$D$3,'اليومية العامة'!$A$6:$A$1199,A347)</f>
        <v>0</v>
      </c>
      <c r="G347" s="48">
        <f t="shared" si="5"/>
        <v>0</v>
      </c>
    </row>
    <row r="348" spans="1:7" customFormat="1" hidden="1" x14ac:dyDescent="0.25">
      <c r="A348" s="56">
        <v>348</v>
      </c>
      <c r="B348" s="57" t="str">
        <f>IF($E348+$F348&gt;0,'اليومية العامة'!C348,"")</f>
        <v/>
      </c>
      <c r="C348" s="46" t="str">
        <f>IF($E348+$F348&gt;0,'اليومية العامة'!D348,"")</f>
        <v/>
      </c>
      <c r="D348" s="47" t="str">
        <f>IF($E348+$F348&gt;0,'اليومية العامة'!E348,"")</f>
        <v/>
      </c>
      <c r="E348" s="48">
        <f>SUMIFS('اليومية العامة'!$I$6:$I$1199,'اليومية العامة'!$G$6:$G$1199,$D$3,'اليومية العامة'!$A$6:$A$1199,A348)</f>
        <v>0</v>
      </c>
      <c r="F348" s="84">
        <f>SUMIFS('اليومية العامة'!$M$6:$M$1199,'اليومية العامة'!$K$6:$K$1199,$D$3,'اليومية العامة'!$A$6:$A$1199,A348)</f>
        <v>0</v>
      </c>
      <c r="G348" s="48">
        <f t="shared" si="5"/>
        <v>0</v>
      </c>
    </row>
    <row r="349" spans="1:7" customFormat="1" hidden="1" x14ac:dyDescent="0.25">
      <c r="A349" s="56">
        <v>349</v>
      </c>
      <c r="B349" s="57" t="str">
        <f>IF($E349+$F349&gt;0,'اليومية العامة'!C349,"")</f>
        <v/>
      </c>
      <c r="C349" s="46" t="str">
        <f>IF($E349+$F349&gt;0,'اليومية العامة'!D349,"")</f>
        <v/>
      </c>
      <c r="D349" s="47" t="str">
        <f>IF($E349+$F349&gt;0,'اليومية العامة'!E349,"")</f>
        <v/>
      </c>
      <c r="E349" s="48">
        <f>SUMIFS('اليومية العامة'!$I$6:$I$1199,'اليومية العامة'!$G$6:$G$1199,$D$3,'اليومية العامة'!$A$6:$A$1199,A349)</f>
        <v>0</v>
      </c>
      <c r="F349" s="84">
        <f>SUMIFS('اليومية العامة'!$M$6:$M$1199,'اليومية العامة'!$K$6:$K$1199,$D$3,'اليومية العامة'!$A$6:$A$1199,A349)</f>
        <v>0</v>
      </c>
      <c r="G349" s="48">
        <f t="shared" si="5"/>
        <v>0</v>
      </c>
    </row>
    <row r="350" spans="1:7" customFormat="1" hidden="1" x14ac:dyDescent="0.25">
      <c r="A350" s="56">
        <v>350</v>
      </c>
      <c r="B350" s="57" t="str">
        <f>IF($E350+$F350&gt;0,'اليومية العامة'!C350,"")</f>
        <v/>
      </c>
      <c r="C350" s="46" t="str">
        <f>IF($E350+$F350&gt;0,'اليومية العامة'!D350,"")</f>
        <v/>
      </c>
      <c r="D350" s="47" t="str">
        <f>IF($E350+$F350&gt;0,'اليومية العامة'!E350,"")</f>
        <v/>
      </c>
      <c r="E350" s="48">
        <f>SUMIFS('اليومية العامة'!$I$6:$I$1199,'اليومية العامة'!$G$6:$G$1199,$D$3,'اليومية العامة'!$A$6:$A$1199,A350)</f>
        <v>0</v>
      </c>
      <c r="F350" s="84">
        <f>SUMIFS('اليومية العامة'!$M$6:$M$1199,'اليومية العامة'!$K$6:$K$1199,$D$3,'اليومية العامة'!$A$6:$A$1199,A350)</f>
        <v>0</v>
      </c>
      <c r="G350" s="48">
        <f t="shared" si="5"/>
        <v>0</v>
      </c>
    </row>
    <row r="351" spans="1:7" customFormat="1" hidden="1" x14ac:dyDescent="0.25">
      <c r="A351" s="56">
        <v>351</v>
      </c>
      <c r="B351" s="57" t="str">
        <f>IF($E351+$F351&gt;0,'اليومية العامة'!C351,"")</f>
        <v/>
      </c>
      <c r="C351" s="46" t="str">
        <f>IF($E351+$F351&gt;0,'اليومية العامة'!D351,"")</f>
        <v/>
      </c>
      <c r="D351" s="47" t="str">
        <f>IF($E351+$F351&gt;0,'اليومية العامة'!E351,"")</f>
        <v/>
      </c>
      <c r="E351" s="48">
        <f>SUMIFS('اليومية العامة'!$I$6:$I$1199,'اليومية العامة'!$G$6:$G$1199,$D$3,'اليومية العامة'!$A$6:$A$1199,A351)</f>
        <v>0</v>
      </c>
      <c r="F351" s="84">
        <f>SUMIFS('اليومية العامة'!$M$6:$M$1199,'اليومية العامة'!$K$6:$K$1199,$D$3,'اليومية العامة'!$A$6:$A$1199,A351)</f>
        <v>0</v>
      </c>
      <c r="G351" s="48">
        <f t="shared" si="5"/>
        <v>0</v>
      </c>
    </row>
    <row r="352" spans="1:7" customFormat="1" hidden="1" x14ac:dyDescent="0.25">
      <c r="A352" s="56">
        <v>352</v>
      </c>
      <c r="B352" s="57" t="str">
        <f>IF($E352+$F352&gt;0,'اليومية العامة'!C352,"")</f>
        <v/>
      </c>
      <c r="C352" s="46" t="str">
        <f>IF($E352+$F352&gt;0,'اليومية العامة'!D352,"")</f>
        <v/>
      </c>
      <c r="D352" s="47" t="str">
        <f>IF($E352+$F352&gt;0,'اليومية العامة'!E352,"")</f>
        <v/>
      </c>
      <c r="E352" s="48">
        <f>SUMIFS('اليومية العامة'!$I$6:$I$1199,'اليومية العامة'!$G$6:$G$1199,$D$3,'اليومية العامة'!$A$6:$A$1199,A352)</f>
        <v>0</v>
      </c>
      <c r="F352" s="84">
        <f>SUMIFS('اليومية العامة'!$M$6:$M$1199,'اليومية العامة'!$K$6:$K$1199,$D$3,'اليومية العامة'!$A$6:$A$1199,A352)</f>
        <v>0</v>
      </c>
      <c r="G352" s="48">
        <f t="shared" si="5"/>
        <v>0</v>
      </c>
    </row>
    <row r="353" spans="1:7" customFormat="1" hidden="1" x14ac:dyDescent="0.25">
      <c r="A353" s="56">
        <v>353</v>
      </c>
      <c r="B353" s="57" t="str">
        <f>IF($E353+$F353&gt;0,'اليومية العامة'!C353,"")</f>
        <v/>
      </c>
      <c r="C353" s="46" t="str">
        <f>IF($E353+$F353&gt;0,'اليومية العامة'!D353,"")</f>
        <v/>
      </c>
      <c r="D353" s="47" t="str">
        <f>IF($E353+$F353&gt;0,'اليومية العامة'!E353,"")</f>
        <v/>
      </c>
      <c r="E353" s="48">
        <f>SUMIFS('اليومية العامة'!$I$6:$I$1199,'اليومية العامة'!$G$6:$G$1199,$D$3,'اليومية العامة'!$A$6:$A$1199,A353)</f>
        <v>0</v>
      </c>
      <c r="F353" s="84">
        <f>SUMIFS('اليومية العامة'!$M$6:$M$1199,'اليومية العامة'!$K$6:$K$1199,$D$3,'اليومية العامة'!$A$6:$A$1199,A353)</f>
        <v>0</v>
      </c>
      <c r="G353" s="48">
        <f t="shared" si="5"/>
        <v>0</v>
      </c>
    </row>
    <row r="354" spans="1:7" customFormat="1" hidden="1" x14ac:dyDescent="0.25">
      <c r="A354" s="56">
        <v>354</v>
      </c>
      <c r="B354" s="57" t="str">
        <f>IF($E354+$F354&gt;0,'اليومية العامة'!C354,"")</f>
        <v/>
      </c>
      <c r="C354" s="46" t="str">
        <f>IF($E354+$F354&gt;0,'اليومية العامة'!D354,"")</f>
        <v/>
      </c>
      <c r="D354" s="47" t="str">
        <f>IF($E354+$F354&gt;0,'اليومية العامة'!E354,"")</f>
        <v/>
      </c>
      <c r="E354" s="48">
        <f>SUMIFS('اليومية العامة'!$I$6:$I$1199,'اليومية العامة'!$G$6:$G$1199,$D$3,'اليومية العامة'!$A$6:$A$1199,A354)</f>
        <v>0</v>
      </c>
      <c r="F354" s="84">
        <f>SUMIFS('اليومية العامة'!$M$6:$M$1199,'اليومية العامة'!$K$6:$K$1199,$D$3,'اليومية العامة'!$A$6:$A$1199,A354)</f>
        <v>0</v>
      </c>
      <c r="G354" s="48">
        <f t="shared" si="5"/>
        <v>0</v>
      </c>
    </row>
    <row r="355" spans="1:7" customFormat="1" hidden="1" x14ac:dyDescent="0.25">
      <c r="A355" s="56">
        <v>355</v>
      </c>
      <c r="B355" s="57" t="str">
        <f>IF($E355+$F355&gt;0,'اليومية العامة'!C355,"")</f>
        <v/>
      </c>
      <c r="C355" s="46" t="str">
        <f>IF($E355+$F355&gt;0,'اليومية العامة'!D355,"")</f>
        <v/>
      </c>
      <c r="D355" s="47" t="str">
        <f>IF($E355+$F355&gt;0,'اليومية العامة'!E355,"")</f>
        <v/>
      </c>
      <c r="E355" s="48">
        <f>SUMIFS('اليومية العامة'!$I$6:$I$1199,'اليومية العامة'!$G$6:$G$1199,$D$3,'اليومية العامة'!$A$6:$A$1199,A355)</f>
        <v>0</v>
      </c>
      <c r="F355" s="84">
        <f>SUMIFS('اليومية العامة'!$M$6:$M$1199,'اليومية العامة'!$K$6:$K$1199,$D$3,'اليومية العامة'!$A$6:$A$1199,A355)</f>
        <v>0</v>
      </c>
      <c r="G355" s="48">
        <f t="shared" si="5"/>
        <v>0</v>
      </c>
    </row>
    <row r="356" spans="1:7" customFormat="1" hidden="1" x14ac:dyDescent="0.25">
      <c r="A356" s="56">
        <v>356</v>
      </c>
      <c r="B356" s="57" t="str">
        <f>IF($E356+$F356&gt;0,'اليومية العامة'!C356,"")</f>
        <v/>
      </c>
      <c r="C356" s="46" t="str">
        <f>IF($E356+$F356&gt;0,'اليومية العامة'!D356,"")</f>
        <v/>
      </c>
      <c r="D356" s="47" t="str">
        <f>IF($E356+$F356&gt;0,'اليومية العامة'!E356,"")</f>
        <v/>
      </c>
      <c r="E356" s="48">
        <f>SUMIFS('اليومية العامة'!$I$6:$I$1199,'اليومية العامة'!$G$6:$G$1199,$D$3,'اليومية العامة'!$A$6:$A$1199,A356)</f>
        <v>0</v>
      </c>
      <c r="F356" s="84">
        <f>SUMIFS('اليومية العامة'!$M$6:$M$1199,'اليومية العامة'!$K$6:$K$1199,$D$3,'اليومية العامة'!$A$6:$A$1199,A356)</f>
        <v>0</v>
      </c>
      <c r="G356" s="48">
        <f t="shared" si="5"/>
        <v>0</v>
      </c>
    </row>
    <row r="357" spans="1:7" customFormat="1" hidden="1" x14ac:dyDescent="0.25">
      <c r="A357" s="56">
        <v>357</v>
      </c>
      <c r="B357" s="57" t="str">
        <f>IF($E357+$F357&gt;0,'اليومية العامة'!C357,"")</f>
        <v/>
      </c>
      <c r="C357" s="46" t="str">
        <f>IF($E357+$F357&gt;0,'اليومية العامة'!D357,"")</f>
        <v/>
      </c>
      <c r="D357" s="47" t="str">
        <f>IF($E357+$F357&gt;0,'اليومية العامة'!E357,"")</f>
        <v/>
      </c>
      <c r="E357" s="48">
        <f>SUMIFS('اليومية العامة'!$I$6:$I$1199,'اليومية العامة'!$G$6:$G$1199,$D$3,'اليومية العامة'!$A$6:$A$1199,A357)</f>
        <v>0</v>
      </c>
      <c r="F357" s="84">
        <f>SUMIFS('اليومية العامة'!$M$6:$M$1199,'اليومية العامة'!$K$6:$K$1199,$D$3,'اليومية العامة'!$A$6:$A$1199,A357)</f>
        <v>0</v>
      </c>
      <c r="G357" s="48">
        <f t="shared" si="5"/>
        <v>0</v>
      </c>
    </row>
    <row r="358" spans="1:7" customFormat="1" hidden="1" x14ac:dyDescent="0.25">
      <c r="A358" s="56">
        <v>358</v>
      </c>
      <c r="B358" s="57" t="str">
        <f>IF($E358+$F358&gt;0,'اليومية العامة'!C358,"")</f>
        <v/>
      </c>
      <c r="C358" s="46" t="str">
        <f>IF($E358+$F358&gt;0,'اليومية العامة'!D358,"")</f>
        <v/>
      </c>
      <c r="D358" s="47" t="str">
        <f>IF($E358+$F358&gt;0,'اليومية العامة'!E358,"")</f>
        <v/>
      </c>
      <c r="E358" s="48">
        <f>SUMIFS('اليومية العامة'!$I$6:$I$1199,'اليومية العامة'!$G$6:$G$1199,$D$3,'اليومية العامة'!$A$6:$A$1199,A358)</f>
        <v>0</v>
      </c>
      <c r="F358" s="84">
        <f>SUMIFS('اليومية العامة'!$M$6:$M$1199,'اليومية العامة'!$K$6:$K$1199,$D$3,'اليومية العامة'!$A$6:$A$1199,A358)</f>
        <v>0</v>
      </c>
      <c r="G358" s="48">
        <f t="shared" si="5"/>
        <v>0</v>
      </c>
    </row>
    <row r="359" spans="1:7" customFormat="1" hidden="1" x14ac:dyDescent="0.25">
      <c r="A359" s="56">
        <v>359</v>
      </c>
      <c r="B359" s="57" t="str">
        <f>IF($E359+$F359&gt;0,'اليومية العامة'!C359,"")</f>
        <v/>
      </c>
      <c r="C359" s="46" t="str">
        <f>IF($E359+$F359&gt;0,'اليومية العامة'!D359,"")</f>
        <v/>
      </c>
      <c r="D359" s="47" t="str">
        <f>IF($E359+$F359&gt;0,'اليومية العامة'!E359,"")</f>
        <v/>
      </c>
      <c r="E359" s="48">
        <f>SUMIFS('اليومية العامة'!$I$6:$I$1199,'اليومية العامة'!$G$6:$G$1199,$D$3,'اليومية العامة'!$A$6:$A$1199,A359)</f>
        <v>0</v>
      </c>
      <c r="F359" s="84">
        <f>SUMIFS('اليومية العامة'!$M$6:$M$1199,'اليومية العامة'!$K$6:$K$1199,$D$3,'اليومية العامة'!$A$6:$A$1199,A359)</f>
        <v>0</v>
      </c>
      <c r="G359" s="48">
        <f t="shared" si="5"/>
        <v>0</v>
      </c>
    </row>
    <row r="360" spans="1:7" customFormat="1" hidden="1" x14ac:dyDescent="0.25">
      <c r="A360" s="56">
        <v>360</v>
      </c>
      <c r="B360" s="57" t="str">
        <f>IF($E360+$F360&gt;0,'اليومية العامة'!C360,"")</f>
        <v/>
      </c>
      <c r="C360" s="46" t="str">
        <f>IF($E360+$F360&gt;0,'اليومية العامة'!D360,"")</f>
        <v/>
      </c>
      <c r="D360" s="47" t="str">
        <f>IF($E360+$F360&gt;0,'اليومية العامة'!E360,"")</f>
        <v/>
      </c>
      <c r="E360" s="48">
        <f>SUMIFS('اليومية العامة'!$I$6:$I$1199,'اليومية العامة'!$G$6:$G$1199,$D$3,'اليومية العامة'!$A$6:$A$1199,A360)</f>
        <v>0</v>
      </c>
      <c r="F360" s="84">
        <f>SUMIFS('اليومية العامة'!$M$6:$M$1199,'اليومية العامة'!$K$6:$K$1199,$D$3,'اليومية العامة'!$A$6:$A$1199,A360)</f>
        <v>0</v>
      </c>
      <c r="G360" s="48">
        <f t="shared" si="5"/>
        <v>0</v>
      </c>
    </row>
    <row r="361" spans="1:7" customFormat="1" hidden="1" x14ac:dyDescent="0.25">
      <c r="A361" s="56">
        <v>361</v>
      </c>
      <c r="B361" s="57" t="str">
        <f>IF($E361+$F361&gt;0,'اليومية العامة'!C361,"")</f>
        <v/>
      </c>
      <c r="C361" s="46" t="str">
        <f>IF($E361+$F361&gt;0,'اليومية العامة'!D361,"")</f>
        <v/>
      </c>
      <c r="D361" s="47" t="str">
        <f>IF($E361+$F361&gt;0,'اليومية العامة'!E361,"")</f>
        <v/>
      </c>
      <c r="E361" s="48">
        <f>SUMIFS('اليومية العامة'!$I$6:$I$1199,'اليومية العامة'!$G$6:$G$1199,$D$3,'اليومية العامة'!$A$6:$A$1199,A361)</f>
        <v>0</v>
      </c>
      <c r="F361" s="84">
        <f>SUMIFS('اليومية العامة'!$M$6:$M$1199,'اليومية العامة'!$K$6:$K$1199,$D$3,'اليومية العامة'!$A$6:$A$1199,A361)</f>
        <v>0</v>
      </c>
      <c r="G361" s="48">
        <f t="shared" si="5"/>
        <v>0</v>
      </c>
    </row>
    <row r="362" spans="1:7" customFormat="1" hidden="1" x14ac:dyDescent="0.25">
      <c r="A362" s="56">
        <v>362</v>
      </c>
      <c r="B362" s="57" t="str">
        <f>IF($E362+$F362&gt;0,'اليومية العامة'!C362,"")</f>
        <v/>
      </c>
      <c r="C362" s="46" t="str">
        <f>IF($E362+$F362&gt;0,'اليومية العامة'!D362,"")</f>
        <v/>
      </c>
      <c r="D362" s="47" t="str">
        <f>IF($E362+$F362&gt;0,'اليومية العامة'!E362,"")</f>
        <v/>
      </c>
      <c r="E362" s="48">
        <f>SUMIFS('اليومية العامة'!$I$6:$I$1199,'اليومية العامة'!$G$6:$G$1199,$D$3,'اليومية العامة'!$A$6:$A$1199,A362)</f>
        <v>0</v>
      </c>
      <c r="F362" s="84">
        <f>SUMIFS('اليومية العامة'!$M$6:$M$1199,'اليومية العامة'!$K$6:$K$1199,$D$3,'اليومية العامة'!$A$6:$A$1199,A362)</f>
        <v>0</v>
      </c>
      <c r="G362" s="48">
        <f t="shared" si="5"/>
        <v>0</v>
      </c>
    </row>
    <row r="363" spans="1:7" customFormat="1" hidden="1" x14ac:dyDescent="0.25">
      <c r="A363" s="56">
        <v>363</v>
      </c>
      <c r="B363" s="57" t="str">
        <f>IF($E363+$F363&gt;0,'اليومية العامة'!C363,"")</f>
        <v/>
      </c>
      <c r="C363" s="46" t="str">
        <f>IF($E363+$F363&gt;0,'اليومية العامة'!D363,"")</f>
        <v/>
      </c>
      <c r="D363" s="47" t="str">
        <f>IF($E363+$F363&gt;0,'اليومية العامة'!E363,"")</f>
        <v/>
      </c>
      <c r="E363" s="48">
        <f>SUMIFS('اليومية العامة'!$I$6:$I$1199,'اليومية العامة'!$G$6:$G$1199,$D$3,'اليومية العامة'!$A$6:$A$1199,A363)</f>
        <v>0</v>
      </c>
      <c r="F363" s="84">
        <f>SUMIFS('اليومية العامة'!$M$6:$M$1199,'اليومية العامة'!$K$6:$K$1199,$D$3,'اليومية العامة'!$A$6:$A$1199,A363)</f>
        <v>0</v>
      </c>
      <c r="G363" s="48">
        <f t="shared" si="5"/>
        <v>0</v>
      </c>
    </row>
    <row r="364" spans="1:7" customFormat="1" hidden="1" x14ac:dyDescent="0.25">
      <c r="A364" s="56">
        <v>364</v>
      </c>
      <c r="B364" s="57" t="str">
        <f>IF($E364+$F364&gt;0,'اليومية العامة'!C364,"")</f>
        <v/>
      </c>
      <c r="C364" s="46" t="str">
        <f>IF($E364+$F364&gt;0,'اليومية العامة'!D364,"")</f>
        <v/>
      </c>
      <c r="D364" s="47" t="str">
        <f>IF($E364+$F364&gt;0,'اليومية العامة'!E364,"")</f>
        <v/>
      </c>
      <c r="E364" s="48">
        <f>SUMIFS('اليومية العامة'!$I$6:$I$1199,'اليومية العامة'!$G$6:$G$1199,$D$3,'اليومية العامة'!$A$6:$A$1199,A364)</f>
        <v>0</v>
      </c>
      <c r="F364" s="84">
        <f>SUMIFS('اليومية العامة'!$M$6:$M$1199,'اليومية العامة'!$K$6:$K$1199,$D$3,'اليومية العامة'!$A$6:$A$1199,A364)</f>
        <v>0</v>
      </c>
      <c r="G364" s="48">
        <f t="shared" si="5"/>
        <v>0</v>
      </c>
    </row>
    <row r="365" spans="1:7" customFormat="1" hidden="1" x14ac:dyDescent="0.25">
      <c r="A365" s="56">
        <v>365</v>
      </c>
      <c r="B365" s="57" t="str">
        <f>IF($E365+$F365&gt;0,'اليومية العامة'!C365,"")</f>
        <v/>
      </c>
      <c r="C365" s="46" t="str">
        <f>IF($E365+$F365&gt;0,'اليومية العامة'!D365,"")</f>
        <v/>
      </c>
      <c r="D365" s="47" t="str">
        <f>IF($E365+$F365&gt;0,'اليومية العامة'!E365,"")</f>
        <v/>
      </c>
      <c r="E365" s="48">
        <f>SUMIFS('اليومية العامة'!$I$6:$I$1199,'اليومية العامة'!$G$6:$G$1199,$D$3,'اليومية العامة'!$A$6:$A$1199,A365)</f>
        <v>0</v>
      </c>
      <c r="F365" s="84">
        <f>SUMIFS('اليومية العامة'!$M$6:$M$1199,'اليومية العامة'!$K$6:$K$1199,$D$3,'اليومية العامة'!$A$6:$A$1199,A365)</f>
        <v>0</v>
      </c>
      <c r="G365" s="48">
        <f t="shared" si="5"/>
        <v>0</v>
      </c>
    </row>
    <row r="366" spans="1:7" customFormat="1" hidden="1" x14ac:dyDescent="0.25">
      <c r="A366" s="56">
        <v>366</v>
      </c>
      <c r="B366" s="57" t="str">
        <f>IF($E366+$F366&gt;0,'اليومية العامة'!C366,"")</f>
        <v/>
      </c>
      <c r="C366" s="46" t="str">
        <f>IF($E366+$F366&gt;0,'اليومية العامة'!D366,"")</f>
        <v/>
      </c>
      <c r="D366" s="47" t="str">
        <f>IF($E366+$F366&gt;0,'اليومية العامة'!E366,"")</f>
        <v/>
      </c>
      <c r="E366" s="48">
        <f>SUMIFS('اليومية العامة'!$I$6:$I$1199,'اليومية العامة'!$G$6:$G$1199,$D$3,'اليومية العامة'!$A$6:$A$1199,A366)</f>
        <v>0</v>
      </c>
      <c r="F366" s="84">
        <f>SUMIFS('اليومية العامة'!$M$6:$M$1199,'اليومية العامة'!$K$6:$K$1199,$D$3,'اليومية العامة'!$A$6:$A$1199,A366)</f>
        <v>0</v>
      </c>
      <c r="G366" s="48">
        <f t="shared" si="5"/>
        <v>0</v>
      </c>
    </row>
    <row r="367" spans="1:7" customFormat="1" hidden="1" x14ac:dyDescent="0.25">
      <c r="A367" s="56">
        <v>367</v>
      </c>
      <c r="B367" s="57" t="str">
        <f>IF($E367+$F367&gt;0,'اليومية العامة'!C367,"")</f>
        <v/>
      </c>
      <c r="C367" s="46" t="str">
        <f>IF($E367+$F367&gt;0,'اليومية العامة'!D367,"")</f>
        <v/>
      </c>
      <c r="D367" s="47" t="str">
        <f>IF($E367+$F367&gt;0,'اليومية العامة'!E367,"")</f>
        <v/>
      </c>
      <c r="E367" s="48">
        <f>SUMIFS('اليومية العامة'!$I$6:$I$1199,'اليومية العامة'!$G$6:$G$1199,$D$3,'اليومية العامة'!$A$6:$A$1199,A367)</f>
        <v>0</v>
      </c>
      <c r="F367" s="84">
        <f>SUMIFS('اليومية العامة'!$M$6:$M$1199,'اليومية العامة'!$K$6:$K$1199,$D$3,'اليومية العامة'!$A$6:$A$1199,A367)</f>
        <v>0</v>
      </c>
      <c r="G367" s="48">
        <f t="shared" si="5"/>
        <v>0</v>
      </c>
    </row>
    <row r="368" spans="1:7" customFormat="1" hidden="1" x14ac:dyDescent="0.25">
      <c r="A368" s="56">
        <v>368</v>
      </c>
      <c r="B368" s="57" t="str">
        <f>IF($E368+$F368&gt;0,'اليومية العامة'!C368,"")</f>
        <v/>
      </c>
      <c r="C368" s="46" t="str">
        <f>IF($E368+$F368&gt;0,'اليومية العامة'!D368,"")</f>
        <v/>
      </c>
      <c r="D368" s="47" t="str">
        <f>IF($E368+$F368&gt;0,'اليومية العامة'!E368,"")</f>
        <v/>
      </c>
      <c r="E368" s="48">
        <f>SUMIFS('اليومية العامة'!$I$6:$I$1199,'اليومية العامة'!$G$6:$G$1199,$D$3,'اليومية العامة'!$A$6:$A$1199,A368)</f>
        <v>0</v>
      </c>
      <c r="F368" s="84">
        <f>SUMIFS('اليومية العامة'!$M$6:$M$1199,'اليومية العامة'!$K$6:$K$1199,$D$3,'اليومية العامة'!$A$6:$A$1199,A368)</f>
        <v>0</v>
      </c>
      <c r="G368" s="48">
        <f t="shared" si="5"/>
        <v>0</v>
      </c>
    </row>
    <row r="369" spans="1:7" customFormat="1" hidden="1" x14ac:dyDescent="0.25">
      <c r="A369" s="56">
        <v>369</v>
      </c>
      <c r="B369" s="57" t="str">
        <f>IF($E369+$F369&gt;0,'اليومية العامة'!C369,"")</f>
        <v/>
      </c>
      <c r="C369" s="46" t="str">
        <f>IF($E369+$F369&gt;0,'اليومية العامة'!D369,"")</f>
        <v/>
      </c>
      <c r="D369" s="47" t="str">
        <f>IF($E369+$F369&gt;0,'اليومية العامة'!E369,"")</f>
        <v/>
      </c>
      <c r="E369" s="48">
        <f>SUMIFS('اليومية العامة'!$I$6:$I$1199,'اليومية العامة'!$G$6:$G$1199,$D$3,'اليومية العامة'!$A$6:$A$1199,A369)</f>
        <v>0</v>
      </c>
      <c r="F369" s="84">
        <f>SUMIFS('اليومية العامة'!$M$6:$M$1199,'اليومية العامة'!$K$6:$K$1199,$D$3,'اليومية العامة'!$A$6:$A$1199,A369)</f>
        <v>0</v>
      </c>
      <c r="G369" s="48">
        <f t="shared" si="5"/>
        <v>0</v>
      </c>
    </row>
    <row r="370" spans="1:7" customFormat="1" hidden="1" x14ac:dyDescent="0.25">
      <c r="A370" s="56">
        <v>370</v>
      </c>
      <c r="B370" s="57" t="str">
        <f>IF($E370+$F370&gt;0,'اليومية العامة'!C370,"")</f>
        <v/>
      </c>
      <c r="C370" s="46" t="str">
        <f>IF($E370+$F370&gt;0,'اليومية العامة'!D370,"")</f>
        <v/>
      </c>
      <c r="D370" s="47" t="str">
        <f>IF($E370+$F370&gt;0,'اليومية العامة'!E370,"")</f>
        <v/>
      </c>
      <c r="E370" s="48">
        <f>SUMIFS('اليومية العامة'!$I$6:$I$1199,'اليومية العامة'!$G$6:$G$1199,$D$3,'اليومية العامة'!$A$6:$A$1199,A370)</f>
        <v>0</v>
      </c>
      <c r="F370" s="84">
        <f>SUMIFS('اليومية العامة'!$M$6:$M$1199,'اليومية العامة'!$K$6:$K$1199,$D$3,'اليومية العامة'!$A$6:$A$1199,A370)</f>
        <v>0</v>
      </c>
      <c r="G370" s="48">
        <f t="shared" si="5"/>
        <v>0</v>
      </c>
    </row>
    <row r="371" spans="1:7" customFormat="1" hidden="1" x14ac:dyDescent="0.25">
      <c r="A371" s="56">
        <v>371</v>
      </c>
      <c r="B371" s="57" t="str">
        <f>IF($E371+$F371&gt;0,'اليومية العامة'!C371,"")</f>
        <v/>
      </c>
      <c r="C371" s="46" t="str">
        <f>IF($E371+$F371&gt;0,'اليومية العامة'!D371,"")</f>
        <v/>
      </c>
      <c r="D371" s="47" t="str">
        <f>IF($E371+$F371&gt;0,'اليومية العامة'!E371,"")</f>
        <v/>
      </c>
      <c r="E371" s="48">
        <f>SUMIFS('اليومية العامة'!$I$6:$I$1199,'اليومية العامة'!$G$6:$G$1199,$D$3,'اليومية العامة'!$A$6:$A$1199,A371)</f>
        <v>0</v>
      </c>
      <c r="F371" s="84">
        <f>SUMIFS('اليومية العامة'!$M$6:$M$1199,'اليومية العامة'!$K$6:$K$1199,$D$3,'اليومية العامة'!$A$6:$A$1199,A371)</f>
        <v>0</v>
      </c>
      <c r="G371" s="48">
        <f t="shared" si="5"/>
        <v>0</v>
      </c>
    </row>
    <row r="372" spans="1:7" customFormat="1" hidden="1" x14ac:dyDescent="0.25">
      <c r="A372" s="56">
        <v>372</v>
      </c>
      <c r="B372" s="57" t="str">
        <f>IF($E372+$F372&gt;0,'اليومية العامة'!C372,"")</f>
        <v/>
      </c>
      <c r="C372" s="46" t="str">
        <f>IF($E372+$F372&gt;0,'اليومية العامة'!D372,"")</f>
        <v/>
      </c>
      <c r="D372" s="47" t="str">
        <f>IF($E372+$F372&gt;0,'اليومية العامة'!E372,"")</f>
        <v/>
      </c>
      <c r="E372" s="48">
        <f>SUMIFS('اليومية العامة'!$I$6:$I$1199,'اليومية العامة'!$G$6:$G$1199,$D$3,'اليومية العامة'!$A$6:$A$1199,A372)</f>
        <v>0</v>
      </c>
      <c r="F372" s="84">
        <f>SUMIFS('اليومية العامة'!$M$6:$M$1199,'اليومية العامة'!$K$6:$K$1199,$D$3,'اليومية العامة'!$A$6:$A$1199,A372)</f>
        <v>0</v>
      </c>
      <c r="G372" s="48">
        <f t="shared" si="5"/>
        <v>0</v>
      </c>
    </row>
    <row r="373" spans="1:7" customFormat="1" hidden="1" x14ac:dyDescent="0.25">
      <c r="A373" s="56">
        <v>373</v>
      </c>
      <c r="B373" s="57" t="str">
        <f>IF($E373+$F373&gt;0,'اليومية العامة'!C373,"")</f>
        <v/>
      </c>
      <c r="C373" s="46" t="str">
        <f>IF($E373+$F373&gt;0,'اليومية العامة'!D373,"")</f>
        <v/>
      </c>
      <c r="D373" s="47" t="str">
        <f>IF($E373+$F373&gt;0,'اليومية العامة'!E373,"")</f>
        <v/>
      </c>
      <c r="E373" s="48">
        <f>SUMIFS('اليومية العامة'!$I$6:$I$1199,'اليومية العامة'!$G$6:$G$1199,$D$3,'اليومية العامة'!$A$6:$A$1199,A373)</f>
        <v>0</v>
      </c>
      <c r="F373" s="84">
        <f>SUMIFS('اليومية العامة'!$M$6:$M$1199,'اليومية العامة'!$K$6:$K$1199,$D$3,'اليومية العامة'!$A$6:$A$1199,A373)</f>
        <v>0</v>
      </c>
      <c r="G373" s="48">
        <f t="shared" si="5"/>
        <v>0</v>
      </c>
    </row>
    <row r="374" spans="1:7" customFormat="1" hidden="1" x14ac:dyDescent="0.25">
      <c r="A374" s="56">
        <v>374</v>
      </c>
      <c r="B374" s="57" t="str">
        <f>IF($E374+$F374&gt;0,'اليومية العامة'!C374,"")</f>
        <v/>
      </c>
      <c r="C374" s="46" t="str">
        <f>IF($E374+$F374&gt;0,'اليومية العامة'!D374,"")</f>
        <v/>
      </c>
      <c r="D374" s="47" t="str">
        <f>IF($E374+$F374&gt;0,'اليومية العامة'!E374,"")</f>
        <v/>
      </c>
      <c r="E374" s="48">
        <f>SUMIFS('اليومية العامة'!$I$6:$I$1199,'اليومية العامة'!$G$6:$G$1199,$D$3,'اليومية العامة'!$A$6:$A$1199,A374)</f>
        <v>0</v>
      </c>
      <c r="F374" s="84">
        <f>SUMIFS('اليومية العامة'!$M$6:$M$1199,'اليومية العامة'!$K$6:$K$1199,$D$3,'اليومية العامة'!$A$6:$A$1199,A374)</f>
        <v>0</v>
      </c>
      <c r="G374" s="48">
        <f t="shared" si="5"/>
        <v>0</v>
      </c>
    </row>
    <row r="375" spans="1:7" customFormat="1" hidden="1" x14ac:dyDescent="0.25">
      <c r="A375" s="56">
        <v>375</v>
      </c>
      <c r="B375" s="57" t="str">
        <f>IF($E375+$F375&gt;0,'اليومية العامة'!C375,"")</f>
        <v/>
      </c>
      <c r="C375" s="46" t="str">
        <f>IF($E375+$F375&gt;0,'اليومية العامة'!D375,"")</f>
        <v/>
      </c>
      <c r="D375" s="47" t="str">
        <f>IF($E375+$F375&gt;0,'اليومية العامة'!E375,"")</f>
        <v/>
      </c>
      <c r="E375" s="48">
        <f>SUMIFS('اليومية العامة'!$I$6:$I$1199,'اليومية العامة'!$G$6:$G$1199,$D$3,'اليومية العامة'!$A$6:$A$1199,A375)</f>
        <v>0</v>
      </c>
      <c r="F375" s="84">
        <f>SUMIFS('اليومية العامة'!$M$6:$M$1199,'اليومية العامة'!$K$6:$K$1199,$D$3,'اليومية العامة'!$A$6:$A$1199,A375)</f>
        <v>0</v>
      </c>
      <c r="G375" s="48">
        <f t="shared" si="5"/>
        <v>0</v>
      </c>
    </row>
    <row r="376" spans="1:7" customFormat="1" hidden="1" x14ac:dyDescent="0.25">
      <c r="A376" s="56">
        <v>376</v>
      </c>
      <c r="B376" s="57" t="str">
        <f>IF($E376+$F376&gt;0,'اليومية العامة'!C376,"")</f>
        <v/>
      </c>
      <c r="C376" s="46" t="str">
        <f>IF($E376+$F376&gt;0,'اليومية العامة'!D376,"")</f>
        <v/>
      </c>
      <c r="D376" s="47" t="str">
        <f>IF($E376+$F376&gt;0,'اليومية العامة'!E376,"")</f>
        <v/>
      </c>
      <c r="E376" s="48">
        <f>SUMIFS('اليومية العامة'!$I$6:$I$1199,'اليومية العامة'!$G$6:$G$1199,$D$3,'اليومية العامة'!$A$6:$A$1199,A376)</f>
        <v>0</v>
      </c>
      <c r="F376" s="84">
        <f>SUMIFS('اليومية العامة'!$M$6:$M$1199,'اليومية العامة'!$K$6:$K$1199,$D$3,'اليومية العامة'!$A$6:$A$1199,A376)</f>
        <v>0</v>
      </c>
      <c r="G376" s="48">
        <f t="shared" si="5"/>
        <v>0</v>
      </c>
    </row>
    <row r="377" spans="1:7" customFormat="1" hidden="1" x14ac:dyDescent="0.25">
      <c r="A377" s="56">
        <v>377</v>
      </c>
      <c r="B377" s="57" t="str">
        <f>IF($E377+$F377&gt;0,'اليومية العامة'!C377,"")</f>
        <v/>
      </c>
      <c r="C377" s="46" t="str">
        <f>IF($E377+$F377&gt;0,'اليومية العامة'!D377,"")</f>
        <v/>
      </c>
      <c r="D377" s="47" t="str">
        <f>IF($E377+$F377&gt;0,'اليومية العامة'!E377,"")</f>
        <v/>
      </c>
      <c r="E377" s="48">
        <f>SUMIFS('اليومية العامة'!$I$6:$I$1199,'اليومية العامة'!$G$6:$G$1199,$D$3,'اليومية العامة'!$A$6:$A$1199,A377)</f>
        <v>0</v>
      </c>
      <c r="F377" s="84">
        <f>SUMIFS('اليومية العامة'!$M$6:$M$1199,'اليومية العامة'!$K$6:$K$1199,$D$3,'اليومية العامة'!$A$6:$A$1199,A377)</f>
        <v>0</v>
      </c>
      <c r="G377" s="48">
        <f t="shared" si="5"/>
        <v>0</v>
      </c>
    </row>
    <row r="378" spans="1:7" customFormat="1" hidden="1" x14ac:dyDescent="0.25">
      <c r="A378" s="56">
        <v>378</v>
      </c>
      <c r="B378" s="57" t="str">
        <f>IF($E378+$F378&gt;0,'اليومية العامة'!C378,"")</f>
        <v/>
      </c>
      <c r="C378" s="46" t="str">
        <f>IF($E378+$F378&gt;0,'اليومية العامة'!D378,"")</f>
        <v/>
      </c>
      <c r="D378" s="47" t="str">
        <f>IF($E378+$F378&gt;0,'اليومية العامة'!E378,"")</f>
        <v/>
      </c>
      <c r="E378" s="48">
        <f>SUMIFS('اليومية العامة'!$I$6:$I$1199,'اليومية العامة'!$G$6:$G$1199,$D$3,'اليومية العامة'!$A$6:$A$1199,A378)</f>
        <v>0</v>
      </c>
      <c r="F378" s="84">
        <f>SUMIFS('اليومية العامة'!$M$6:$M$1199,'اليومية العامة'!$K$6:$K$1199,$D$3,'اليومية العامة'!$A$6:$A$1199,A378)</f>
        <v>0</v>
      </c>
      <c r="G378" s="48">
        <f t="shared" si="5"/>
        <v>0</v>
      </c>
    </row>
    <row r="379" spans="1:7" hidden="1" x14ac:dyDescent="0.25">
      <c r="A379" s="56">
        <v>379</v>
      </c>
      <c r="B379" s="57" t="str">
        <f>IF($E379+$F379&gt;0,'اليومية العامة'!C379,"")</f>
        <v/>
      </c>
      <c r="C379" s="46" t="str">
        <f>IF($E379+$F379&gt;0,'اليومية العامة'!D379,"")</f>
        <v/>
      </c>
      <c r="D379" s="47" t="str">
        <f>IF($E379+$F379&gt;0,'اليومية العامة'!E379,"")</f>
        <v/>
      </c>
      <c r="E379" s="48">
        <f>SUMIFS('اليومية العامة'!$I$6:$I$1199,'اليومية العامة'!$G$6:$G$1199,$D$3,'اليومية العامة'!$A$6:$A$1199,A379)</f>
        <v>0</v>
      </c>
      <c r="F379" s="84">
        <f>SUMIFS('اليومية العامة'!$M$6:$M$1199,'اليومية العامة'!$K$6:$K$1199,$D$3,'اليومية العامة'!$A$6:$A$1199,A379)</f>
        <v>0</v>
      </c>
      <c r="G379" s="48">
        <f t="shared" si="5"/>
        <v>0</v>
      </c>
    </row>
    <row r="380" spans="1:7" customFormat="1" hidden="1" x14ac:dyDescent="0.25">
      <c r="A380" s="56">
        <v>380</v>
      </c>
      <c r="B380" s="57" t="str">
        <f>IF($E380+$F380&gt;0,'اليومية العامة'!C380,"")</f>
        <v/>
      </c>
      <c r="C380" s="46" t="str">
        <f>IF($E380+$F380&gt;0,'اليومية العامة'!D380,"")</f>
        <v/>
      </c>
      <c r="D380" s="47" t="str">
        <f>IF($E380+$F380&gt;0,'اليومية العامة'!E380,"")</f>
        <v/>
      </c>
      <c r="E380" s="48">
        <f>SUMIFS('اليومية العامة'!$I$6:$I$1199,'اليومية العامة'!$G$6:$G$1199,$D$3,'اليومية العامة'!$A$6:$A$1199,A380)</f>
        <v>0</v>
      </c>
      <c r="F380" s="84">
        <f>SUMIFS('اليومية العامة'!$M$6:$M$1199,'اليومية العامة'!$K$6:$K$1199,$D$3,'اليومية العامة'!$A$6:$A$1199,A380)</f>
        <v>0</v>
      </c>
      <c r="G380" s="48">
        <f t="shared" si="5"/>
        <v>0</v>
      </c>
    </row>
    <row r="381" spans="1:7" customFormat="1" hidden="1" x14ac:dyDescent="0.25">
      <c r="A381" s="56">
        <v>381</v>
      </c>
      <c r="B381" s="57" t="str">
        <f>IF($E381+$F381&gt;0,'اليومية العامة'!C381,"")</f>
        <v/>
      </c>
      <c r="C381" s="46" t="str">
        <f>IF($E381+$F381&gt;0,'اليومية العامة'!D381,"")</f>
        <v/>
      </c>
      <c r="D381" s="47" t="str">
        <f>IF($E381+$F381&gt;0,'اليومية العامة'!E381,"")</f>
        <v/>
      </c>
      <c r="E381" s="48">
        <f>SUMIFS('اليومية العامة'!$I$6:$I$1199,'اليومية العامة'!$G$6:$G$1199,$D$3,'اليومية العامة'!$A$6:$A$1199,A381)</f>
        <v>0</v>
      </c>
      <c r="F381" s="84">
        <f>SUMIFS('اليومية العامة'!$M$6:$M$1199,'اليومية العامة'!$K$6:$K$1199,$D$3,'اليومية العامة'!$A$6:$A$1199,A381)</f>
        <v>0</v>
      </c>
      <c r="G381" s="48">
        <f t="shared" si="5"/>
        <v>0</v>
      </c>
    </row>
    <row r="382" spans="1:7" customFormat="1" hidden="1" x14ac:dyDescent="0.25">
      <c r="A382" s="56">
        <v>382</v>
      </c>
      <c r="B382" s="57" t="str">
        <f>IF($E382+$F382&gt;0,'اليومية العامة'!C382,"")</f>
        <v/>
      </c>
      <c r="C382" s="46" t="str">
        <f>IF($E382+$F382&gt;0,'اليومية العامة'!D382,"")</f>
        <v/>
      </c>
      <c r="D382" s="47" t="str">
        <f>IF($E382+$F382&gt;0,'اليومية العامة'!E382,"")</f>
        <v/>
      </c>
      <c r="E382" s="48">
        <f>SUMIFS('اليومية العامة'!$I$6:$I$1199,'اليومية العامة'!$G$6:$G$1199,$D$3,'اليومية العامة'!$A$6:$A$1199,A382)</f>
        <v>0</v>
      </c>
      <c r="F382" s="84">
        <f>SUMIFS('اليومية العامة'!$M$6:$M$1199,'اليومية العامة'!$K$6:$K$1199,$D$3,'اليومية العامة'!$A$6:$A$1199,A382)</f>
        <v>0</v>
      </c>
      <c r="G382" s="48">
        <f t="shared" si="5"/>
        <v>0</v>
      </c>
    </row>
    <row r="383" spans="1:7" customFormat="1" hidden="1" x14ac:dyDescent="0.25">
      <c r="A383" s="56">
        <v>383</v>
      </c>
      <c r="B383" s="57" t="str">
        <f>IF($E383+$F383&gt;0,'اليومية العامة'!C383,"")</f>
        <v/>
      </c>
      <c r="C383" s="46" t="str">
        <f>IF($E383+$F383&gt;0,'اليومية العامة'!D383,"")</f>
        <v/>
      </c>
      <c r="D383" s="47" t="str">
        <f>IF($E383+$F383&gt;0,'اليومية العامة'!E383,"")</f>
        <v/>
      </c>
      <c r="E383" s="48">
        <f>SUMIFS('اليومية العامة'!$I$6:$I$1199,'اليومية العامة'!$G$6:$G$1199,$D$3,'اليومية العامة'!$A$6:$A$1199,A383)</f>
        <v>0</v>
      </c>
      <c r="F383" s="84">
        <f>SUMIFS('اليومية العامة'!$M$6:$M$1199,'اليومية العامة'!$K$6:$K$1199,$D$3,'اليومية العامة'!$A$6:$A$1199,A383)</f>
        <v>0</v>
      </c>
      <c r="G383" s="48">
        <f t="shared" ref="G383:G446" si="6">G382+E383-F383</f>
        <v>0</v>
      </c>
    </row>
    <row r="384" spans="1:7" customFormat="1" hidden="1" x14ac:dyDescent="0.25">
      <c r="A384" s="56">
        <v>384</v>
      </c>
      <c r="B384" s="57" t="str">
        <f>IF($E384+$F384&gt;0,'اليومية العامة'!C384,"")</f>
        <v/>
      </c>
      <c r="C384" s="46" t="str">
        <f>IF($E384+$F384&gt;0,'اليومية العامة'!D384,"")</f>
        <v/>
      </c>
      <c r="D384" s="47" t="str">
        <f>IF($E384+$F384&gt;0,'اليومية العامة'!E384,"")</f>
        <v/>
      </c>
      <c r="E384" s="48">
        <f>SUMIFS('اليومية العامة'!$I$6:$I$1199,'اليومية العامة'!$G$6:$G$1199,$D$3,'اليومية العامة'!$A$6:$A$1199,A384)</f>
        <v>0</v>
      </c>
      <c r="F384" s="84">
        <f>SUMIFS('اليومية العامة'!$M$6:$M$1199,'اليومية العامة'!$K$6:$K$1199,$D$3,'اليومية العامة'!$A$6:$A$1199,A384)</f>
        <v>0</v>
      </c>
      <c r="G384" s="48">
        <f t="shared" si="6"/>
        <v>0</v>
      </c>
    </row>
    <row r="385" spans="1:7" customFormat="1" hidden="1" x14ac:dyDescent="0.25">
      <c r="A385" s="56">
        <v>385</v>
      </c>
      <c r="B385" s="57" t="str">
        <f>IF($E385+$F385&gt;0,'اليومية العامة'!C385,"")</f>
        <v/>
      </c>
      <c r="C385" s="46" t="str">
        <f>IF($E385+$F385&gt;0,'اليومية العامة'!D385,"")</f>
        <v/>
      </c>
      <c r="D385" s="47" t="str">
        <f>IF($E385+$F385&gt;0,'اليومية العامة'!E385,"")</f>
        <v/>
      </c>
      <c r="E385" s="48">
        <f>SUMIFS('اليومية العامة'!$I$6:$I$1199,'اليومية العامة'!$G$6:$G$1199,$D$3,'اليومية العامة'!$A$6:$A$1199,A385)</f>
        <v>0</v>
      </c>
      <c r="F385" s="84">
        <f>SUMIFS('اليومية العامة'!$M$6:$M$1199,'اليومية العامة'!$K$6:$K$1199,$D$3,'اليومية العامة'!$A$6:$A$1199,A385)</f>
        <v>0</v>
      </c>
      <c r="G385" s="48">
        <f t="shared" si="6"/>
        <v>0</v>
      </c>
    </row>
    <row r="386" spans="1:7" customFormat="1" hidden="1" x14ac:dyDescent="0.25">
      <c r="A386" s="56">
        <v>386</v>
      </c>
      <c r="B386" s="57" t="str">
        <f>IF($E386+$F386&gt;0,'اليومية العامة'!C386,"")</f>
        <v/>
      </c>
      <c r="C386" s="46" t="str">
        <f>IF($E386+$F386&gt;0,'اليومية العامة'!D386,"")</f>
        <v/>
      </c>
      <c r="D386" s="47" t="str">
        <f>IF($E386+$F386&gt;0,'اليومية العامة'!E386,"")</f>
        <v/>
      </c>
      <c r="E386" s="48">
        <f>SUMIFS('اليومية العامة'!$I$6:$I$1199,'اليومية العامة'!$G$6:$G$1199,$D$3,'اليومية العامة'!$A$6:$A$1199,A386)</f>
        <v>0</v>
      </c>
      <c r="F386" s="84">
        <f>SUMIFS('اليومية العامة'!$M$6:$M$1199,'اليومية العامة'!$K$6:$K$1199,$D$3,'اليومية العامة'!$A$6:$A$1199,A386)</f>
        <v>0</v>
      </c>
      <c r="G386" s="48">
        <f t="shared" si="6"/>
        <v>0</v>
      </c>
    </row>
    <row r="387" spans="1:7" customFormat="1" hidden="1" x14ac:dyDescent="0.25">
      <c r="A387" s="56">
        <v>387</v>
      </c>
      <c r="B387" s="57" t="str">
        <f>IF($E387+$F387&gt;0,'اليومية العامة'!C387,"")</f>
        <v/>
      </c>
      <c r="C387" s="46" t="str">
        <f>IF($E387+$F387&gt;0,'اليومية العامة'!D387,"")</f>
        <v/>
      </c>
      <c r="D387" s="47" t="str">
        <f>IF($E387+$F387&gt;0,'اليومية العامة'!E387,"")</f>
        <v/>
      </c>
      <c r="E387" s="48">
        <f>SUMIFS('اليومية العامة'!$I$6:$I$1199,'اليومية العامة'!$G$6:$G$1199,$D$3,'اليومية العامة'!$A$6:$A$1199,A387)</f>
        <v>0</v>
      </c>
      <c r="F387" s="84">
        <f>SUMIFS('اليومية العامة'!$M$6:$M$1199,'اليومية العامة'!$K$6:$K$1199,$D$3,'اليومية العامة'!$A$6:$A$1199,A387)</f>
        <v>0</v>
      </c>
      <c r="G387" s="48">
        <f t="shared" si="6"/>
        <v>0</v>
      </c>
    </row>
    <row r="388" spans="1:7" customFormat="1" hidden="1" x14ac:dyDescent="0.25">
      <c r="A388" s="56">
        <v>388</v>
      </c>
      <c r="B388" s="57" t="str">
        <f>IF($E388+$F388&gt;0,'اليومية العامة'!C388,"")</f>
        <v/>
      </c>
      <c r="C388" s="46" t="str">
        <f>IF($E388+$F388&gt;0,'اليومية العامة'!D388,"")</f>
        <v/>
      </c>
      <c r="D388" s="47" t="str">
        <f>IF($E388+$F388&gt;0,'اليومية العامة'!E388,"")</f>
        <v/>
      </c>
      <c r="E388" s="48">
        <f>SUMIFS('اليومية العامة'!$I$6:$I$1199,'اليومية العامة'!$G$6:$G$1199,$D$3,'اليومية العامة'!$A$6:$A$1199,A388)</f>
        <v>0</v>
      </c>
      <c r="F388" s="84">
        <f>SUMIFS('اليومية العامة'!$M$6:$M$1199,'اليومية العامة'!$K$6:$K$1199,$D$3,'اليومية العامة'!$A$6:$A$1199,A388)</f>
        <v>0</v>
      </c>
      <c r="G388" s="48">
        <f t="shared" si="6"/>
        <v>0</v>
      </c>
    </row>
    <row r="389" spans="1:7" customFormat="1" hidden="1" x14ac:dyDescent="0.25">
      <c r="A389" s="56">
        <v>389</v>
      </c>
      <c r="B389" s="57" t="str">
        <f>IF($E389+$F389&gt;0,'اليومية العامة'!C389,"")</f>
        <v/>
      </c>
      <c r="C389" s="46" t="str">
        <f>IF($E389+$F389&gt;0,'اليومية العامة'!D389,"")</f>
        <v/>
      </c>
      <c r="D389" s="47" t="str">
        <f>IF($E389+$F389&gt;0,'اليومية العامة'!E389,"")</f>
        <v/>
      </c>
      <c r="E389" s="48">
        <f>SUMIFS('اليومية العامة'!$I$6:$I$1199,'اليومية العامة'!$G$6:$G$1199,$D$3,'اليومية العامة'!$A$6:$A$1199,A389)</f>
        <v>0</v>
      </c>
      <c r="F389" s="84">
        <f>SUMIFS('اليومية العامة'!$M$6:$M$1199,'اليومية العامة'!$K$6:$K$1199,$D$3,'اليومية العامة'!$A$6:$A$1199,A389)</f>
        <v>0</v>
      </c>
      <c r="G389" s="48">
        <f t="shared" si="6"/>
        <v>0</v>
      </c>
    </row>
    <row r="390" spans="1:7" customFormat="1" hidden="1" x14ac:dyDescent="0.25">
      <c r="A390" s="56">
        <v>390</v>
      </c>
      <c r="B390" s="57" t="str">
        <f>IF($E390+$F390&gt;0,'اليومية العامة'!C390,"")</f>
        <v/>
      </c>
      <c r="C390" s="46" t="str">
        <f>IF($E390+$F390&gt;0,'اليومية العامة'!D390,"")</f>
        <v/>
      </c>
      <c r="D390" s="47" t="str">
        <f>IF($E390+$F390&gt;0,'اليومية العامة'!E390,"")</f>
        <v/>
      </c>
      <c r="E390" s="48">
        <f>SUMIFS('اليومية العامة'!$I$6:$I$1199,'اليومية العامة'!$G$6:$G$1199,$D$3,'اليومية العامة'!$A$6:$A$1199,A390)</f>
        <v>0</v>
      </c>
      <c r="F390" s="84">
        <f>SUMIFS('اليومية العامة'!$M$6:$M$1199,'اليومية العامة'!$K$6:$K$1199,$D$3,'اليومية العامة'!$A$6:$A$1199,A390)</f>
        <v>0</v>
      </c>
      <c r="G390" s="48">
        <f t="shared" si="6"/>
        <v>0</v>
      </c>
    </row>
    <row r="391" spans="1:7" customFormat="1" hidden="1" x14ac:dyDescent="0.25">
      <c r="A391" s="56">
        <v>391</v>
      </c>
      <c r="B391" s="57" t="str">
        <f>IF($E391+$F391&gt;0,'اليومية العامة'!C391,"")</f>
        <v/>
      </c>
      <c r="C391" s="46" t="str">
        <f>IF($E391+$F391&gt;0,'اليومية العامة'!D391,"")</f>
        <v/>
      </c>
      <c r="D391" s="47" t="str">
        <f>IF($E391+$F391&gt;0,'اليومية العامة'!E391,"")</f>
        <v/>
      </c>
      <c r="E391" s="48">
        <f>SUMIFS('اليومية العامة'!$I$6:$I$1199,'اليومية العامة'!$G$6:$G$1199,$D$3,'اليومية العامة'!$A$6:$A$1199,A391)</f>
        <v>0</v>
      </c>
      <c r="F391" s="84">
        <f>SUMIFS('اليومية العامة'!$M$6:$M$1199,'اليومية العامة'!$K$6:$K$1199,$D$3,'اليومية العامة'!$A$6:$A$1199,A391)</f>
        <v>0</v>
      </c>
      <c r="G391" s="48">
        <f t="shared" si="6"/>
        <v>0</v>
      </c>
    </row>
    <row r="392" spans="1:7" customFormat="1" hidden="1" x14ac:dyDescent="0.25">
      <c r="A392" s="56">
        <v>392</v>
      </c>
      <c r="B392" s="57" t="str">
        <f>IF($E392+$F392&gt;0,'اليومية العامة'!C392,"")</f>
        <v/>
      </c>
      <c r="C392" s="46" t="str">
        <f>IF($E392+$F392&gt;0,'اليومية العامة'!D392,"")</f>
        <v/>
      </c>
      <c r="D392" s="47" t="str">
        <f>IF($E392+$F392&gt;0,'اليومية العامة'!E392,"")</f>
        <v/>
      </c>
      <c r="E392" s="48">
        <f>SUMIFS('اليومية العامة'!$I$6:$I$1199,'اليومية العامة'!$G$6:$G$1199,$D$3,'اليومية العامة'!$A$6:$A$1199,A392)</f>
        <v>0</v>
      </c>
      <c r="F392" s="84">
        <f>SUMIFS('اليومية العامة'!$M$6:$M$1199,'اليومية العامة'!$K$6:$K$1199,$D$3,'اليومية العامة'!$A$6:$A$1199,A392)</f>
        <v>0</v>
      </c>
      <c r="G392" s="48">
        <f t="shared" si="6"/>
        <v>0</v>
      </c>
    </row>
    <row r="393" spans="1:7" customFormat="1" hidden="1" x14ac:dyDescent="0.25">
      <c r="A393" s="56">
        <v>393</v>
      </c>
      <c r="B393" s="57" t="str">
        <f>IF($E393+$F393&gt;0,'اليومية العامة'!C393,"")</f>
        <v/>
      </c>
      <c r="C393" s="46" t="str">
        <f>IF($E393+$F393&gt;0,'اليومية العامة'!D393,"")</f>
        <v/>
      </c>
      <c r="D393" s="47" t="str">
        <f>IF($E393+$F393&gt;0,'اليومية العامة'!E393,"")</f>
        <v/>
      </c>
      <c r="E393" s="48">
        <f>SUMIFS('اليومية العامة'!$I$6:$I$1199,'اليومية العامة'!$G$6:$G$1199,$D$3,'اليومية العامة'!$A$6:$A$1199,A393)</f>
        <v>0</v>
      </c>
      <c r="F393" s="84">
        <f>SUMIFS('اليومية العامة'!$M$6:$M$1199,'اليومية العامة'!$K$6:$K$1199,$D$3,'اليومية العامة'!$A$6:$A$1199,A393)</f>
        <v>0</v>
      </c>
      <c r="G393" s="48">
        <f t="shared" si="6"/>
        <v>0</v>
      </c>
    </row>
    <row r="394" spans="1:7" customFormat="1" hidden="1" x14ac:dyDescent="0.25">
      <c r="A394" s="56">
        <v>394</v>
      </c>
      <c r="B394" s="57" t="str">
        <f>IF($E394+$F394&gt;0,'اليومية العامة'!C394,"")</f>
        <v/>
      </c>
      <c r="C394" s="46" t="str">
        <f>IF($E394+$F394&gt;0,'اليومية العامة'!D394,"")</f>
        <v/>
      </c>
      <c r="D394" s="47" t="str">
        <f>IF($E394+$F394&gt;0,'اليومية العامة'!E394,"")</f>
        <v/>
      </c>
      <c r="E394" s="48">
        <f>SUMIFS('اليومية العامة'!$I$6:$I$1199,'اليومية العامة'!$G$6:$G$1199,$D$3,'اليومية العامة'!$A$6:$A$1199,A394)</f>
        <v>0</v>
      </c>
      <c r="F394" s="84">
        <f>SUMIFS('اليومية العامة'!$M$6:$M$1199,'اليومية العامة'!$K$6:$K$1199,$D$3,'اليومية العامة'!$A$6:$A$1199,A394)</f>
        <v>0</v>
      </c>
      <c r="G394" s="48">
        <f t="shared" si="6"/>
        <v>0</v>
      </c>
    </row>
    <row r="395" spans="1:7" customFormat="1" hidden="1" x14ac:dyDescent="0.25">
      <c r="A395" s="56">
        <v>395</v>
      </c>
      <c r="B395" s="57" t="str">
        <f>IF($E395+$F395&gt;0,'اليومية العامة'!C395,"")</f>
        <v/>
      </c>
      <c r="C395" s="46" t="str">
        <f>IF($E395+$F395&gt;0,'اليومية العامة'!D395,"")</f>
        <v/>
      </c>
      <c r="D395" s="47" t="str">
        <f>IF($E395+$F395&gt;0,'اليومية العامة'!E395,"")</f>
        <v/>
      </c>
      <c r="E395" s="48">
        <f>SUMIFS('اليومية العامة'!$I$6:$I$1199,'اليومية العامة'!$G$6:$G$1199,$D$3,'اليومية العامة'!$A$6:$A$1199,A395)</f>
        <v>0</v>
      </c>
      <c r="F395" s="84">
        <f>SUMIFS('اليومية العامة'!$M$6:$M$1199,'اليومية العامة'!$K$6:$K$1199,$D$3,'اليومية العامة'!$A$6:$A$1199,A395)</f>
        <v>0</v>
      </c>
      <c r="G395" s="48">
        <f t="shared" si="6"/>
        <v>0</v>
      </c>
    </row>
    <row r="396" spans="1:7" customFormat="1" hidden="1" x14ac:dyDescent="0.25">
      <c r="A396" s="56">
        <v>396</v>
      </c>
      <c r="B396" s="57" t="str">
        <f>IF($E396+$F396&gt;0,'اليومية العامة'!C396,"")</f>
        <v/>
      </c>
      <c r="C396" s="46" t="str">
        <f>IF($E396+$F396&gt;0,'اليومية العامة'!D396,"")</f>
        <v/>
      </c>
      <c r="D396" s="47" t="str">
        <f>IF($E396+$F396&gt;0,'اليومية العامة'!E396,"")</f>
        <v/>
      </c>
      <c r="E396" s="48">
        <f>SUMIFS('اليومية العامة'!$I$6:$I$1199,'اليومية العامة'!$G$6:$G$1199,$D$3,'اليومية العامة'!$A$6:$A$1199,A396)</f>
        <v>0</v>
      </c>
      <c r="F396" s="84">
        <f>SUMIFS('اليومية العامة'!$M$6:$M$1199,'اليومية العامة'!$K$6:$K$1199,$D$3,'اليومية العامة'!$A$6:$A$1199,A396)</f>
        <v>0</v>
      </c>
      <c r="G396" s="48">
        <f t="shared" si="6"/>
        <v>0</v>
      </c>
    </row>
    <row r="397" spans="1:7" customFormat="1" hidden="1" x14ac:dyDescent="0.25">
      <c r="A397" s="56">
        <v>397</v>
      </c>
      <c r="B397" s="57" t="str">
        <f>IF($E397+$F397&gt;0,'اليومية العامة'!C397,"")</f>
        <v/>
      </c>
      <c r="C397" s="46" t="str">
        <f>IF($E397+$F397&gt;0,'اليومية العامة'!D397,"")</f>
        <v/>
      </c>
      <c r="D397" s="47" t="str">
        <f>IF($E397+$F397&gt;0,'اليومية العامة'!E397,"")</f>
        <v/>
      </c>
      <c r="E397" s="48">
        <f>SUMIFS('اليومية العامة'!$I$6:$I$1199,'اليومية العامة'!$G$6:$G$1199,$D$3,'اليومية العامة'!$A$6:$A$1199,A397)</f>
        <v>0</v>
      </c>
      <c r="F397" s="84">
        <f>SUMIFS('اليومية العامة'!$M$6:$M$1199,'اليومية العامة'!$K$6:$K$1199,$D$3,'اليومية العامة'!$A$6:$A$1199,A397)</f>
        <v>0</v>
      </c>
      <c r="G397" s="48">
        <f t="shared" si="6"/>
        <v>0</v>
      </c>
    </row>
    <row r="398" spans="1:7" customFormat="1" hidden="1" x14ac:dyDescent="0.25">
      <c r="A398" s="56">
        <v>398</v>
      </c>
      <c r="B398" s="57" t="str">
        <f>IF($E398+$F398&gt;0,'اليومية العامة'!C398,"")</f>
        <v/>
      </c>
      <c r="C398" s="46" t="str">
        <f>IF($E398+$F398&gt;0,'اليومية العامة'!D398,"")</f>
        <v/>
      </c>
      <c r="D398" s="47" t="str">
        <f>IF($E398+$F398&gt;0,'اليومية العامة'!E398,"")</f>
        <v/>
      </c>
      <c r="E398" s="48">
        <f>SUMIFS('اليومية العامة'!$I$6:$I$1199,'اليومية العامة'!$G$6:$G$1199,$D$3,'اليومية العامة'!$A$6:$A$1199,A398)</f>
        <v>0</v>
      </c>
      <c r="F398" s="84">
        <f>SUMIFS('اليومية العامة'!$M$6:$M$1199,'اليومية العامة'!$K$6:$K$1199,$D$3,'اليومية العامة'!$A$6:$A$1199,A398)</f>
        <v>0</v>
      </c>
      <c r="G398" s="48">
        <f t="shared" si="6"/>
        <v>0</v>
      </c>
    </row>
    <row r="399" spans="1:7" customFormat="1" hidden="1" x14ac:dyDescent="0.25">
      <c r="A399" s="56">
        <v>399</v>
      </c>
      <c r="B399" s="57" t="str">
        <f>IF($E399+$F399&gt;0,'اليومية العامة'!C399,"")</f>
        <v/>
      </c>
      <c r="C399" s="46" t="str">
        <f>IF($E399+$F399&gt;0,'اليومية العامة'!D399,"")</f>
        <v/>
      </c>
      <c r="D399" s="47" t="str">
        <f>IF($E399+$F399&gt;0,'اليومية العامة'!E399,"")</f>
        <v/>
      </c>
      <c r="E399" s="48">
        <f>SUMIFS('اليومية العامة'!$I$6:$I$1199,'اليومية العامة'!$G$6:$G$1199,$D$3,'اليومية العامة'!$A$6:$A$1199,A399)</f>
        <v>0</v>
      </c>
      <c r="F399" s="84">
        <f>SUMIFS('اليومية العامة'!$M$6:$M$1199,'اليومية العامة'!$K$6:$K$1199,$D$3,'اليومية العامة'!$A$6:$A$1199,A399)</f>
        <v>0</v>
      </c>
      <c r="G399" s="48">
        <f t="shared" si="6"/>
        <v>0</v>
      </c>
    </row>
    <row r="400" spans="1:7" customFormat="1" hidden="1" x14ac:dyDescent="0.25">
      <c r="A400" s="56">
        <v>400</v>
      </c>
      <c r="B400" s="57" t="str">
        <f>IF($E400+$F400&gt;0,'اليومية العامة'!C400,"")</f>
        <v/>
      </c>
      <c r="C400" s="46" t="str">
        <f>IF($E400+$F400&gt;0,'اليومية العامة'!D400,"")</f>
        <v/>
      </c>
      <c r="D400" s="47" t="str">
        <f>IF($E400+$F400&gt;0,'اليومية العامة'!E400,"")</f>
        <v/>
      </c>
      <c r="E400" s="48">
        <f>SUMIFS('اليومية العامة'!$I$6:$I$1199,'اليومية العامة'!$G$6:$G$1199,$D$3,'اليومية العامة'!$A$6:$A$1199,A400)</f>
        <v>0</v>
      </c>
      <c r="F400" s="84">
        <f>SUMIFS('اليومية العامة'!$M$6:$M$1199,'اليومية العامة'!$K$6:$K$1199,$D$3,'اليومية العامة'!$A$6:$A$1199,A400)</f>
        <v>0</v>
      </c>
      <c r="G400" s="48">
        <f t="shared" si="6"/>
        <v>0</v>
      </c>
    </row>
    <row r="401" spans="1:7" customFormat="1" hidden="1" x14ac:dyDescent="0.25">
      <c r="A401" s="56">
        <v>401</v>
      </c>
      <c r="B401" s="57" t="str">
        <f>IF($E401+$F401&gt;0,'اليومية العامة'!C401,"")</f>
        <v/>
      </c>
      <c r="C401" s="46" t="str">
        <f>IF($E401+$F401&gt;0,'اليومية العامة'!D401,"")</f>
        <v/>
      </c>
      <c r="D401" s="47" t="str">
        <f>IF($E401+$F401&gt;0,'اليومية العامة'!E401,"")</f>
        <v/>
      </c>
      <c r="E401" s="48">
        <f>SUMIFS('اليومية العامة'!$I$6:$I$1199,'اليومية العامة'!$G$6:$G$1199,$D$3,'اليومية العامة'!$A$6:$A$1199,A401)</f>
        <v>0</v>
      </c>
      <c r="F401" s="84">
        <f>SUMIFS('اليومية العامة'!$M$6:$M$1199,'اليومية العامة'!$K$6:$K$1199,$D$3,'اليومية العامة'!$A$6:$A$1199,A401)</f>
        <v>0</v>
      </c>
      <c r="G401" s="48">
        <f t="shared" si="6"/>
        <v>0</v>
      </c>
    </row>
    <row r="402" spans="1:7" customFormat="1" hidden="1" x14ac:dyDescent="0.25">
      <c r="A402" s="56">
        <v>402</v>
      </c>
      <c r="B402" s="57" t="str">
        <f>IF($E402+$F402&gt;0,'اليومية العامة'!C402,"")</f>
        <v/>
      </c>
      <c r="C402" s="46" t="str">
        <f>IF($E402+$F402&gt;0,'اليومية العامة'!D402,"")</f>
        <v/>
      </c>
      <c r="D402" s="47" t="str">
        <f>IF($E402+$F402&gt;0,'اليومية العامة'!E402,"")</f>
        <v/>
      </c>
      <c r="E402" s="48">
        <f>SUMIFS('اليومية العامة'!$I$6:$I$1199,'اليومية العامة'!$G$6:$G$1199,$D$3,'اليومية العامة'!$A$6:$A$1199,A402)</f>
        <v>0</v>
      </c>
      <c r="F402" s="84">
        <f>SUMIFS('اليومية العامة'!$M$6:$M$1199,'اليومية العامة'!$K$6:$K$1199,$D$3,'اليومية العامة'!$A$6:$A$1199,A402)</f>
        <v>0</v>
      </c>
      <c r="G402" s="48">
        <f t="shared" si="6"/>
        <v>0</v>
      </c>
    </row>
    <row r="403" spans="1:7" customFormat="1" hidden="1" x14ac:dyDescent="0.25">
      <c r="A403" s="56">
        <v>403</v>
      </c>
      <c r="B403" s="57" t="str">
        <f>IF($E403+$F403&gt;0,'اليومية العامة'!C403,"")</f>
        <v/>
      </c>
      <c r="C403" s="46" t="str">
        <f>IF($E403+$F403&gt;0,'اليومية العامة'!D403,"")</f>
        <v/>
      </c>
      <c r="D403" s="47" t="str">
        <f>IF($E403+$F403&gt;0,'اليومية العامة'!E403,"")</f>
        <v/>
      </c>
      <c r="E403" s="48">
        <f>SUMIFS('اليومية العامة'!$I$6:$I$1199,'اليومية العامة'!$G$6:$G$1199,$D$3,'اليومية العامة'!$A$6:$A$1199,A403)</f>
        <v>0</v>
      </c>
      <c r="F403" s="84">
        <f>SUMIFS('اليومية العامة'!$M$6:$M$1199,'اليومية العامة'!$K$6:$K$1199,$D$3,'اليومية العامة'!$A$6:$A$1199,A403)</f>
        <v>0</v>
      </c>
      <c r="G403" s="48">
        <f t="shared" si="6"/>
        <v>0</v>
      </c>
    </row>
    <row r="404" spans="1:7" customFormat="1" hidden="1" x14ac:dyDescent="0.25">
      <c r="A404" s="56">
        <v>404</v>
      </c>
      <c r="B404" s="57" t="str">
        <f>IF($E404+$F404&gt;0,'اليومية العامة'!C404,"")</f>
        <v/>
      </c>
      <c r="C404" s="46" t="str">
        <f>IF($E404+$F404&gt;0,'اليومية العامة'!D404,"")</f>
        <v/>
      </c>
      <c r="D404" s="47" t="str">
        <f>IF($E404+$F404&gt;0,'اليومية العامة'!E404,"")</f>
        <v/>
      </c>
      <c r="E404" s="48">
        <f>SUMIFS('اليومية العامة'!$I$6:$I$1199,'اليومية العامة'!$G$6:$G$1199,$D$3,'اليومية العامة'!$A$6:$A$1199,A404)</f>
        <v>0</v>
      </c>
      <c r="F404" s="84">
        <f>SUMIFS('اليومية العامة'!$M$6:$M$1199,'اليومية العامة'!$K$6:$K$1199,$D$3,'اليومية العامة'!$A$6:$A$1199,A404)</f>
        <v>0</v>
      </c>
      <c r="G404" s="48">
        <f t="shared" si="6"/>
        <v>0</v>
      </c>
    </row>
    <row r="405" spans="1:7" customFormat="1" hidden="1" x14ac:dyDescent="0.25">
      <c r="A405" s="56">
        <v>405</v>
      </c>
      <c r="B405" s="57" t="str">
        <f>IF($E405+$F405&gt;0,'اليومية العامة'!C405,"")</f>
        <v/>
      </c>
      <c r="C405" s="46" t="str">
        <f>IF($E405+$F405&gt;0,'اليومية العامة'!D405,"")</f>
        <v/>
      </c>
      <c r="D405" s="47" t="str">
        <f>IF($E405+$F405&gt;0,'اليومية العامة'!E405,"")</f>
        <v/>
      </c>
      <c r="E405" s="48">
        <f>SUMIFS('اليومية العامة'!$I$6:$I$1199,'اليومية العامة'!$G$6:$G$1199,$D$3,'اليومية العامة'!$A$6:$A$1199,A405)</f>
        <v>0</v>
      </c>
      <c r="F405" s="84">
        <f>SUMIFS('اليومية العامة'!$M$6:$M$1199,'اليومية العامة'!$K$6:$K$1199,$D$3,'اليومية العامة'!$A$6:$A$1199,A405)</f>
        <v>0</v>
      </c>
      <c r="G405" s="48">
        <f t="shared" si="6"/>
        <v>0</v>
      </c>
    </row>
    <row r="406" spans="1:7" customFormat="1" hidden="1" x14ac:dyDescent="0.25">
      <c r="A406" s="56">
        <v>406</v>
      </c>
      <c r="B406" s="57" t="str">
        <f>IF($E406+$F406&gt;0,'اليومية العامة'!C406,"")</f>
        <v/>
      </c>
      <c r="C406" s="46" t="str">
        <f>IF($E406+$F406&gt;0,'اليومية العامة'!D406,"")</f>
        <v/>
      </c>
      <c r="D406" s="47" t="str">
        <f>IF($E406+$F406&gt;0,'اليومية العامة'!E406,"")</f>
        <v/>
      </c>
      <c r="E406" s="48">
        <f>SUMIFS('اليومية العامة'!$I$6:$I$1199,'اليومية العامة'!$G$6:$G$1199,$D$3,'اليومية العامة'!$A$6:$A$1199,A406)</f>
        <v>0</v>
      </c>
      <c r="F406" s="84">
        <f>SUMIFS('اليومية العامة'!$M$6:$M$1199,'اليومية العامة'!$K$6:$K$1199,$D$3,'اليومية العامة'!$A$6:$A$1199,A406)</f>
        <v>0</v>
      </c>
      <c r="G406" s="48">
        <f t="shared" si="6"/>
        <v>0</v>
      </c>
    </row>
    <row r="407" spans="1:7" customFormat="1" hidden="1" x14ac:dyDescent="0.25">
      <c r="A407" s="56">
        <v>407</v>
      </c>
      <c r="B407" s="57" t="str">
        <f>IF($E407+$F407&gt;0,'اليومية العامة'!C407,"")</f>
        <v/>
      </c>
      <c r="C407" s="46" t="str">
        <f>IF($E407+$F407&gt;0,'اليومية العامة'!D407,"")</f>
        <v/>
      </c>
      <c r="D407" s="47" t="str">
        <f>IF($E407+$F407&gt;0,'اليومية العامة'!E407,"")</f>
        <v/>
      </c>
      <c r="E407" s="48">
        <f>SUMIFS('اليومية العامة'!$I$6:$I$1199,'اليومية العامة'!$G$6:$G$1199,$D$3,'اليومية العامة'!$A$6:$A$1199,A407)</f>
        <v>0</v>
      </c>
      <c r="F407" s="84">
        <f>SUMIFS('اليومية العامة'!$M$6:$M$1199,'اليومية العامة'!$K$6:$K$1199,$D$3,'اليومية العامة'!$A$6:$A$1199,A407)</f>
        <v>0</v>
      </c>
      <c r="G407" s="48">
        <f t="shared" si="6"/>
        <v>0</v>
      </c>
    </row>
    <row r="408" spans="1:7" customFormat="1" hidden="1" x14ac:dyDescent="0.25">
      <c r="A408" s="56">
        <v>408</v>
      </c>
      <c r="B408" s="57" t="str">
        <f>IF($E408+$F408&gt;0,'اليومية العامة'!C408,"")</f>
        <v/>
      </c>
      <c r="C408" s="46" t="str">
        <f>IF($E408+$F408&gt;0,'اليومية العامة'!D408,"")</f>
        <v/>
      </c>
      <c r="D408" s="47" t="str">
        <f>IF($E408+$F408&gt;0,'اليومية العامة'!E408,"")</f>
        <v/>
      </c>
      <c r="E408" s="48">
        <f>SUMIFS('اليومية العامة'!$I$6:$I$1199,'اليومية العامة'!$G$6:$G$1199,$D$3,'اليومية العامة'!$A$6:$A$1199,A408)</f>
        <v>0</v>
      </c>
      <c r="F408" s="84">
        <f>SUMIFS('اليومية العامة'!$M$6:$M$1199,'اليومية العامة'!$K$6:$K$1199,$D$3,'اليومية العامة'!$A$6:$A$1199,A408)</f>
        <v>0</v>
      </c>
      <c r="G408" s="48">
        <f t="shared" si="6"/>
        <v>0</v>
      </c>
    </row>
    <row r="409" spans="1:7" customFormat="1" hidden="1" x14ac:dyDescent="0.25">
      <c r="A409" s="56">
        <v>409</v>
      </c>
      <c r="B409" s="57" t="str">
        <f>IF($E409+$F409&gt;0,'اليومية العامة'!C409,"")</f>
        <v/>
      </c>
      <c r="C409" s="46" t="str">
        <f>IF($E409+$F409&gt;0,'اليومية العامة'!D409,"")</f>
        <v/>
      </c>
      <c r="D409" s="47" t="str">
        <f>IF($E409+$F409&gt;0,'اليومية العامة'!E409,"")</f>
        <v/>
      </c>
      <c r="E409" s="48">
        <f>SUMIFS('اليومية العامة'!$I$6:$I$1199,'اليومية العامة'!$G$6:$G$1199,$D$3,'اليومية العامة'!$A$6:$A$1199,A409)</f>
        <v>0</v>
      </c>
      <c r="F409" s="84">
        <f>SUMIFS('اليومية العامة'!$M$6:$M$1199,'اليومية العامة'!$K$6:$K$1199,$D$3,'اليومية العامة'!$A$6:$A$1199,A409)</f>
        <v>0</v>
      </c>
      <c r="G409" s="48">
        <f t="shared" si="6"/>
        <v>0</v>
      </c>
    </row>
    <row r="410" spans="1:7" customFormat="1" hidden="1" x14ac:dyDescent="0.25">
      <c r="A410" s="56">
        <v>410</v>
      </c>
      <c r="B410" s="57" t="str">
        <f>IF($E410+$F410&gt;0,'اليومية العامة'!C410,"")</f>
        <v/>
      </c>
      <c r="C410" s="46" t="str">
        <f>IF($E410+$F410&gt;0,'اليومية العامة'!D410,"")</f>
        <v/>
      </c>
      <c r="D410" s="47" t="str">
        <f>IF($E410+$F410&gt;0,'اليومية العامة'!E410,"")</f>
        <v/>
      </c>
      <c r="E410" s="48">
        <f>SUMIFS('اليومية العامة'!$I$6:$I$1199,'اليومية العامة'!$G$6:$G$1199,$D$3,'اليومية العامة'!$A$6:$A$1199,A410)</f>
        <v>0</v>
      </c>
      <c r="F410" s="84">
        <f>SUMIFS('اليومية العامة'!$M$6:$M$1199,'اليومية العامة'!$K$6:$K$1199,$D$3,'اليومية العامة'!$A$6:$A$1199,A410)</f>
        <v>0</v>
      </c>
      <c r="G410" s="48">
        <f t="shared" si="6"/>
        <v>0</v>
      </c>
    </row>
    <row r="411" spans="1:7" customFormat="1" hidden="1" x14ac:dyDescent="0.25">
      <c r="A411" s="56">
        <v>411</v>
      </c>
      <c r="B411" s="57" t="str">
        <f>IF($E411+$F411&gt;0,'اليومية العامة'!C411,"")</f>
        <v/>
      </c>
      <c r="C411" s="46" t="str">
        <f>IF($E411+$F411&gt;0,'اليومية العامة'!D411,"")</f>
        <v/>
      </c>
      <c r="D411" s="47" t="str">
        <f>IF($E411+$F411&gt;0,'اليومية العامة'!E411,"")</f>
        <v/>
      </c>
      <c r="E411" s="48">
        <f>SUMIFS('اليومية العامة'!$I$6:$I$1199,'اليومية العامة'!$G$6:$G$1199,$D$3,'اليومية العامة'!$A$6:$A$1199,A411)</f>
        <v>0</v>
      </c>
      <c r="F411" s="84">
        <f>SUMIFS('اليومية العامة'!$M$6:$M$1199,'اليومية العامة'!$K$6:$K$1199,$D$3,'اليومية العامة'!$A$6:$A$1199,A411)</f>
        <v>0</v>
      </c>
      <c r="G411" s="48">
        <f t="shared" si="6"/>
        <v>0</v>
      </c>
    </row>
    <row r="412" spans="1:7" customFormat="1" hidden="1" x14ac:dyDescent="0.25">
      <c r="A412" s="56">
        <v>412</v>
      </c>
      <c r="B412" s="57" t="str">
        <f>IF($E412+$F412&gt;0,'اليومية العامة'!C412,"")</f>
        <v/>
      </c>
      <c r="C412" s="46" t="str">
        <f>IF($E412+$F412&gt;0,'اليومية العامة'!D412,"")</f>
        <v/>
      </c>
      <c r="D412" s="47" t="str">
        <f>IF($E412+$F412&gt;0,'اليومية العامة'!E412,"")</f>
        <v/>
      </c>
      <c r="E412" s="48">
        <f>SUMIFS('اليومية العامة'!$I$6:$I$1199,'اليومية العامة'!$G$6:$G$1199,$D$3,'اليومية العامة'!$A$6:$A$1199,A412)</f>
        <v>0</v>
      </c>
      <c r="F412" s="84">
        <f>SUMIFS('اليومية العامة'!$M$6:$M$1199,'اليومية العامة'!$K$6:$K$1199,$D$3,'اليومية العامة'!$A$6:$A$1199,A412)</f>
        <v>0</v>
      </c>
      <c r="G412" s="48">
        <f t="shared" si="6"/>
        <v>0</v>
      </c>
    </row>
    <row r="413" spans="1:7" customFormat="1" hidden="1" x14ac:dyDescent="0.25">
      <c r="A413" s="56">
        <v>413</v>
      </c>
      <c r="B413" s="57" t="str">
        <f>IF($E413+$F413&gt;0,'اليومية العامة'!C413,"")</f>
        <v/>
      </c>
      <c r="C413" s="46" t="str">
        <f>IF($E413+$F413&gt;0,'اليومية العامة'!D413,"")</f>
        <v/>
      </c>
      <c r="D413" s="47" t="str">
        <f>IF($E413+$F413&gt;0,'اليومية العامة'!E413,"")</f>
        <v/>
      </c>
      <c r="E413" s="48">
        <f>SUMIFS('اليومية العامة'!$I$6:$I$1199,'اليومية العامة'!$G$6:$G$1199,$D$3,'اليومية العامة'!$A$6:$A$1199,A413)</f>
        <v>0</v>
      </c>
      <c r="F413" s="84">
        <f>SUMIFS('اليومية العامة'!$M$6:$M$1199,'اليومية العامة'!$K$6:$K$1199,$D$3,'اليومية العامة'!$A$6:$A$1199,A413)</f>
        <v>0</v>
      </c>
      <c r="G413" s="48">
        <f t="shared" si="6"/>
        <v>0</v>
      </c>
    </row>
    <row r="414" spans="1:7" customFormat="1" hidden="1" x14ac:dyDescent="0.25">
      <c r="A414" s="56">
        <v>414</v>
      </c>
      <c r="B414" s="57" t="str">
        <f>IF($E414+$F414&gt;0,'اليومية العامة'!C414,"")</f>
        <v/>
      </c>
      <c r="C414" s="46" t="str">
        <f>IF($E414+$F414&gt;0,'اليومية العامة'!D414,"")</f>
        <v/>
      </c>
      <c r="D414" s="47" t="str">
        <f>IF($E414+$F414&gt;0,'اليومية العامة'!E414,"")</f>
        <v/>
      </c>
      <c r="E414" s="48">
        <f>SUMIFS('اليومية العامة'!$I$6:$I$1199,'اليومية العامة'!$G$6:$G$1199,$D$3,'اليومية العامة'!$A$6:$A$1199,A414)</f>
        <v>0</v>
      </c>
      <c r="F414" s="84">
        <f>SUMIFS('اليومية العامة'!$M$6:$M$1199,'اليومية العامة'!$K$6:$K$1199,$D$3,'اليومية العامة'!$A$6:$A$1199,A414)</f>
        <v>0</v>
      </c>
      <c r="G414" s="48">
        <f t="shared" si="6"/>
        <v>0</v>
      </c>
    </row>
    <row r="415" spans="1:7" customFormat="1" hidden="1" x14ac:dyDescent="0.25">
      <c r="A415" s="56">
        <v>415</v>
      </c>
      <c r="B415" s="57" t="str">
        <f>IF($E415+$F415&gt;0,'اليومية العامة'!C415,"")</f>
        <v/>
      </c>
      <c r="C415" s="46" t="str">
        <f>IF($E415+$F415&gt;0,'اليومية العامة'!D415,"")</f>
        <v/>
      </c>
      <c r="D415" s="47" t="str">
        <f>IF($E415+$F415&gt;0,'اليومية العامة'!E415,"")</f>
        <v/>
      </c>
      <c r="E415" s="48">
        <f>SUMIFS('اليومية العامة'!$I$6:$I$1199,'اليومية العامة'!$G$6:$G$1199,$D$3,'اليومية العامة'!$A$6:$A$1199,A415)</f>
        <v>0</v>
      </c>
      <c r="F415" s="84">
        <f>SUMIFS('اليومية العامة'!$M$6:$M$1199,'اليومية العامة'!$K$6:$K$1199,$D$3,'اليومية العامة'!$A$6:$A$1199,A415)</f>
        <v>0</v>
      </c>
      <c r="G415" s="48">
        <f t="shared" si="6"/>
        <v>0</v>
      </c>
    </row>
    <row r="416" spans="1:7" customFormat="1" hidden="1" x14ac:dyDescent="0.25">
      <c r="A416" s="56">
        <v>416</v>
      </c>
      <c r="B416" s="57" t="str">
        <f>IF($E416+$F416&gt;0,'اليومية العامة'!C416,"")</f>
        <v/>
      </c>
      <c r="C416" s="46" t="str">
        <f>IF($E416+$F416&gt;0,'اليومية العامة'!D416,"")</f>
        <v/>
      </c>
      <c r="D416" s="47" t="str">
        <f>IF($E416+$F416&gt;0,'اليومية العامة'!E416,"")</f>
        <v/>
      </c>
      <c r="E416" s="48">
        <f>SUMIFS('اليومية العامة'!$I$6:$I$1199,'اليومية العامة'!$G$6:$G$1199,$D$3,'اليومية العامة'!$A$6:$A$1199,A416)</f>
        <v>0</v>
      </c>
      <c r="F416" s="84">
        <f>SUMIFS('اليومية العامة'!$M$6:$M$1199,'اليومية العامة'!$K$6:$K$1199,$D$3,'اليومية العامة'!$A$6:$A$1199,A416)</f>
        <v>0</v>
      </c>
      <c r="G416" s="48">
        <f t="shared" si="6"/>
        <v>0</v>
      </c>
    </row>
    <row r="417" spans="1:7" customFormat="1" hidden="1" x14ac:dyDescent="0.25">
      <c r="A417" s="56">
        <v>417</v>
      </c>
      <c r="B417" s="57" t="str">
        <f>IF($E417+$F417&gt;0,'اليومية العامة'!C417,"")</f>
        <v/>
      </c>
      <c r="C417" s="46" t="str">
        <f>IF($E417+$F417&gt;0,'اليومية العامة'!D417,"")</f>
        <v/>
      </c>
      <c r="D417" s="47" t="str">
        <f>IF($E417+$F417&gt;0,'اليومية العامة'!E417,"")</f>
        <v/>
      </c>
      <c r="E417" s="48">
        <f>SUMIFS('اليومية العامة'!$I$6:$I$1199,'اليومية العامة'!$G$6:$G$1199,$D$3,'اليومية العامة'!$A$6:$A$1199,A417)</f>
        <v>0</v>
      </c>
      <c r="F417" s="84">
        <f>SUMIFS('اليومية العامة'!$M$6:$M$1199,'اليومية العامة'!$K$6:$K$1199,$D$3,'اليومية العامة'!$A$6:$A$1199,A417)</f>
        <v>0</v>
      </c>
      <c r="G417" s="48">
        <f t="shared" si="6"/>
        <v>0</v>
      </c>
    </row>
    <row r="418" spans="1:7" customFormat="1" hidden="1" x14ac:dyDescent="0.25">
      <c r="A418" s="56">
        <v>418</v>
      </c>
      <c r="B418" s="57" t="str">
        <f>IF($E418+$F418&gt;0,'اليومية العامة'!C418,"")</f>
        <v/>
      </c>
      <c r="C418" s="46" t="str">
        <f>IF($E418+$F418&gt;0,'اليومية العامة'!D418,"")</f>
        <v/>
      </c>
      <c r="D418" s="47" t="str">
        <f>IF($E418+$F418&gt;0,'اليومية العامة'!E418,"")</f>
        <v/>
      </c>
      <c r="E418" s="48">
        <f>SUMIFS('اليومية العامة'!$I$6:$I$1199,'اليومية العامة'!$G$6:$G$1199,$D$3,'اليومية العامة'!$A$6:$A$1199,A418)</f>
        <v>0</v>
      </c>
      <c r="F418" s="84">
        <f>SUMIFS('اليومية العامة'!$M$6:$M$1199,'اليومية العامة'!$K$6:$K$1199,$D$3,'اليومية العامة'!$A$6:$A$1199,A418)</f>
        <v>0</v>
      </c>
      <c r="G418" s="48">
        <f t="shared" si="6"/>
        <v>0</v>
      </c>
    </row>
    <row r="419" spans="1:7" customFormat="1" hidden="1" x14ac:dyDescent="0.25">
      <c r="A419" s="56">
        <v>419</v>
      </c>
      <c r="B419" s="57" t="str">
        <f>IF($E419+$F419&gt;0,'اليومية العامة'!C419,"")</f>
        <v/>
      </c>
      <c r="C419" s="46" t="str">
        <f>IF($E419+$F419&gt;0,'اليومية العامة'!D419,"")</f>
        <v/>
      </c>
      <c r="D419" s="47" t="str">
        <f>IF($E419+$F419&gt;0,'اليومية العامة'!E419,"")</f>
        <v/>
      </c>
      <c r="E419" s="48">
        <f>SUMIFS('اليومية العامة'!$I$6:$I$1199,'اليومية العامة'!$G$6:$G$1199,$D$3,'اليومية العامة'!$A$6:$A$1199,A419)</f>
        <v>0</v>
      </c>
      <c r="F419" s="84">
        <f>SUMIFS('اليومية العامة'!$M$6:$M$1199,'اليومية العامة'!$K$6:$K$1199,$D$3,'اليومية العامة'!$A$6:$A$1199,A419)</f>
        <v>0</v>
      </c>
      <c r="G419" s="48">
        <f t="shared" si="6"/>
        <v>0</v>
      </c>
    </row>
    <row r="420" spans="1:7" customFormat="1" hidden="1" x14ac:dyDescent="0.25">
      <c r="A420" s="56">
        <v>420</v>
      </c>
      <c r="B420" s="57" t="str">
        <f>IF($E420+$F420&gt;0,'اليومية العامة'!C420,"")</f>
        <v/>
      </c>
      <c r="C420" s="46" t="str">
        <f>IF($E420+$F420&gt;0,'اليومية العامة'!D420,"")</f>
        <v/>
      </c>
      <c r="D420" s="47" t="str">
        <f>IF($E420+$F420&gt;0,'اليومية العامة'!E420,"")</f>
        <v/>
      </c>
      <c r="E420" s="48">
        <f>SUMIFS('اليومية العامة'!$I$6:$I$1199,'اليومية العامة'!$G$6:$G$1199,$D$3,'اليومية العامة'!$A$6:$A$1199,A420)</f>
        <v>0</v>
      </c>
      <c r="F420" s="84">
        <f>SUMIFS('اليومية العامة'!$M$6:$M$1199,'اليومية العامة'!$K$6:$K$1199,$D$3,'اليومية العامة'!$A$6:$A$1199,A420)</f>
        <v>0</v>
      </c>
      <c r="G420" s="48">
        <f t="shared" si="6"/>
        <v>0</v>
      </c>
    </row>
    <row r="421" spans="1:7" customFormat="1" hidden="1" x14ac:dyDescent="0.25">
      <c r="A421" s="56">
        <v>421</v>
      </c>
      <c r="B421" s="57" t="str">
        <f>IF($E421+$F421&gt;0,'اليومية العامة'!C421,"")</f>
        <v/>
      </c>
      <c r="C421" s="46" t="str">
        <f>IF($E421+$F421&gt;0,'اليومية العامة'!D421,"")</f>
        <v/>
      </c>
      <c r="D421" s="47" t="str">
        <f>IF($E421+$F421&gt;0,'اليومية العامة'!E421,"")</f>
        <v/>
      </c>
      <c r="E421" s="48">
        <f>SUMIFS('اليومية العامة'!$I$6:$I$1199,'اليومية العامة'!$G$6:$G$1199,$D$3,'اليومية العامة'!$A$6:$A$1199,A421)</f>
        <v>0</v>
      </c>
      <c r="F421" s="84">
        <f>SUMIFS('اليومية العامة'!$M$6:$M$1199,'اليومية العامة'!$K$6:$K$1199,$D$3,'اليومية العامة'!$A$6:$A$1199,A421)</f>
        <v>0</v>
      </c>
      <c r="G421" s="48">
        <f t="shared" si="6"/>
        <v>0</v>
      </c>
    </row>
    <row r="422" spans="1:7" customFormat="1" hidden="1" x14ac:dyDescent="0.25">
      <c r="A422" s="56">
        <v>422</v>
      </c>
      <c r="B422" s="57" t="str">
        <f>IF($E422+$F422&gt;0,'اليومية العامة'!C422,"")</f>
        <v/>
      </c>
      <c r="C422" s="46" t="str">
        <f>IF($E422+$F422&gt;0,'اليومية العامة'!D422,"")</f>
        <v/>
      </c>
      <c r="D422" s="47" t="str">
        <f>IF($E422+$F422&gt;0,'اليومية العامة'!E422,"")</f>
        <v/>
      </c>
      <c r="E422" s="48">
        <f>SUMIFS('اليومية العامة'!$I$6:$I$1199,'اليومية العامة'!$G$6:$G$1199,$D$3,'اليومية العامة'!$A$6:$A$1199,A422)</f>
        <v>0</v>
      </c>
      <c r="F422" s="84">
        <f>SUMIFS('اليومية العامة'!$M$6:$M$1199,'اليومية العامة'!$K$6:$K$1199,$D$3,'اليومية العامة'!$A$6:$A$1199,A422)</f>
        <v>0</v>
      </c>
      <c r="G422" s="48">
        <f t="shared" si="6"/>
        <v>0</v>
      </c>
    </row>
    <row r="423" spans="1:7" customFormat="1" hidden="1" x14ac:dyDescent="0.25">
      <c r="A423" s="56">
        <v>423</v>
      </c>
      <c r="B423" s="57" t="str">
        <f>IF($E423+$F423&gt;0,'اليومية العامة'!C423,"")</f>
        <v/>
      </c>
      <c r="C423" s="46" t="str">
        <f>IF($E423+$F423&gt;0,'اليومية العامة'!D423,"")</f>
        <v/>
      </c>
      <c r="D423" s="47" t="str">
        <f>IF($E423+$F423&gt;0,'اليومية العامة'!E423,"")</f>
        <v/>
      </c>
      <c r="E423" s="48">
        <f>SUMIFS('اليومية العامة'!$I$6:$I$1199,'اليومية العامة'!$G$6:$G$1199,$D$3,'اليومية العامة'!$A$6:$A$1199,A423)</f>
        <v>0</v>
      </c>
      <c r="F423" s="84">
        <f>SUMIFS('اليومية العامة'!$M$6:$M$1199,'اليومية العامة'!$K$6:$K$1199,$D$3,'اليومية العامة'!$A$6:$A$1199,A423)</f>
        <v>0</v>
      </c>
      <c r="G423" s="48">
        <f t="shared" si="6"/>
        <v>0</v>
      </c>
    </row>
    <row r="424" spans="1:7" hidden="1" x14ac:dyDescent="0.25">
      <c r="A424" s="56">
        <v>424</v>
      </c>
      <c r="B424" s="57" t="str">
        <f>IF($E424+$F424&gt;0,'اليومية العامة'!C424,"")</f>
        <v/>
      </c>
      <c r="C424" s="46" t="str">
        <f>IF($E424+$F424&gt;0,'اليومية العامة'!D424,"")</f>
        <v/>
      </c>
      <c r="D424" s="47" t="str">
        <f>IF($E424+$F424&gt;0,'اليومية العامة'!E424,"")</f>
        <v/>
      </c>
      <c r="E424" s="48">
        <f>SUMIFS('اليومية العامة'!$I$6:$I$1199,'اليومية العامة'!$G$6:$G$1199,$D$3,'اليومية العامة'!$A$6:$A$1199,A424)</f>
        <v>0</v>
      </c>
      <c r="F424" s="84">
        <f>SUMIFS('اليومية العامة'!$M$6:$M$1199,'اليومية العامة'!$K$6:$K$1199,$D$3,'اليومية العامة'!$A$6:$A$1199,A424)</f>
        <v>0</v>
      </c>
      <c r="G424" s="48">
        <f t="shared" si="6"/>
        <v>0</v>
      </c>
    </row>
    <row r="425" spans="1:7" customFormat="1" hidden="1" x14ac:dyDescent="0.25">
      <c r="A425" s="56">
        <v>425</v>
      </c>
      <c r="B425" s="57" t="str">
        <f>IF($E425+$F425&gt;0,'اليومية العامة'!C425,"")</f>
        <v/>
      </c>
      <c r="C425" s="46" t="str">
        <f>IF($E425+$F425&gt;0,'اليومية العامة'!D425,"")</f>
        <v/>
      </c>
      <c r="D425" s="47" t="str">
        <f>IF($E425+$F425&gt;0,'اليومية العامة'!E425,"")</f>
        <v/>
      </c>
      <c r="E425" s="48">
        <f>SUMIFS('اليومية العامة'!$I$6:$I$1199,'اليومية العامة'!$G$6:$G$1199,$D$3,'اليومية العامة'!$A$6:$A$1199,A425)</f>
        <v>0</v>
      </c>
      <c r="F425" s="84">
        <f>SUMIFS('اليومية العامة'!$M$6:$M$1199,'اليومية العامة'!$K$6:$K$1199,$D$3,'اليومية العامة'!$A$6:$A$1199,A425)</f>
        <v>0</v>
      </c>
      <c r="G425" s="48">
        <f t="shared" si="6"/>
        <v>0</v>
      </c>
    </row>
    <row r="426" spans="1:7" customFormat="1" hidden="1" x14ac:dyDescent="0.25">
      <c r="A426" s="56">
        <v>426</v>
      </c>
      <c r="B426" s="57" t="str">
        <f>IF($E426+$F426&gt;0,'اليومية العامة'!C426,"")</f>
        <v/>
      </c>
      <c r="C426" s="46" t="str">
        <f>IF($E426+$F426&gt;0,'اليومية العامة'!D426,"")</f>
        <v/>
      </c>
      <c r="D426" s="47" t="str">
        <f>IF($E426+$F426&gt;0,'اليومية العامة'!E426,"")</f>
        <v/>
      </c>
      <c r="E426" s="48">
        <f>SUMIFS('اليومية العامة'!$I$6:$I$1199,'اليومية العامة'!$G$6:$G$1199,$D$3,'اليومية العامة'!$A$6:$A$1199,A426)</f>
        <v>0</v>
      </c>
      <c r="F426" s="84">
        <f>SUMIFS('اليومية العامة'!$M$6:$M$1199,'اليومية العامة'!$K$6:$K$1199,$D$3,'اليومية العامة'!$A$6:$A$1199,A426)</f>
        <v>0</v>
      </c>
      <c r="G426" s="48">
        <f t="shared" si="6"/>
        <v>0</v>
      </c>
    </row>
    <row r="427" spans="1:7" customFormat="1" hidden="1" x14ac:dyDescent="0.25">
      <c r="A427" s="56">
        <v>427</v>
      </c>
      <c r="B427" s="57" t="str">
        <f>IF($E427+$F427&gt;0,'اليومية العامة'!C427,"")</f>
        <v/>
      </c>
      <c r="C427" s="46" t="str">
        <f>IF($E427+$F427&gt;0,'اليومية العامة'!D427,"")</f>
        <v/>
      </c>
      <c r="D427" s="47" t="str">
        <f>IF($E427+$F427&gt;0,'اليومية العامة'!E427,"")</f>
        <v/>
      </c>
      <c r="E427" s="48">
        <f>SUMIFS('اليومية العامة'!$I$6:$I$1199,'اليومية العامة'!$G$6:$G$1199,$D$3,'اليومية العامة'!$A$6:$A$1199,A427)</f>
        <v>0</v>
      </c>
      <c r="F427" s="84">
        <f>SUMIFS('اليومية العامة'!$M$6:$M$1199,'اليومية العامة'!$K$6:$K$1199,$D$3,'اليومية العامة'!$A$6:$A$1199,A427)</f>
        <v>0</v>
      </c>
      <c r="G427" s="48">
        <f t="shared" si="6"/>
        <v>0</v>
      </c>
    </row>
    <row r="428" spans="1:7" customFormat="1" hidden="1" x14ac:dyDescent="0.25">
      <c r="A428" s="56">
        <v>428</v>
      </c>
      <c r="B428" s="57" t="str">
        <f>IF($E428+$F428&gt;0,'اليومية العامة'!C428,"")</f>
        <v/>
      </c>
      <c r="C428" s="46" t="str">
        <f>IF($E428+$F428&gt;0,'اليومية العامة'!D428,"")</f>
        <v/>
      </c>
      <c r="D428" s="47" t="str">
        <f>IF($E428+$F428&gt;0,'اليومية العامة'!E428,"")</f>
        <v/>
      </c>
      <c r="E428" s="48">
        <f>SUMIFS('اليومية العامة'!$I$6:$I$1199,'اليومية العامة'!$G$6:$G$1199,$D$3,'اليومية العامة'!$A$6:$A$1199,A428)</f>
        <v>0</v>
      </c>
      <c r="F428" s="84">
        <f>SUMIFS('اليومية العامة'!$M$6:$M$1199,'اليومية العامة'!$K$6:$K$1199,$D$3,'اليومية العامة'!$A$6:$A$1199,A428)</f>
        <v>0</v>
      </c>
      <c r="G428" s="48">
        <f t="shared" si="6"/>
        <v>0</v>
      </c>
    </row>
    <row r="429" spans="1:7" customFormat="1" hidden="1" x14ac:dyDescent="0.25">
      <c r="A429" s="56">
        <v>429</v>
      </c>
      <c r="B429" s="57" t="str">
        <f>IF($E429+$F429&gt;0,'اليومية العامة'!C429,"")</f>
        <v/>
      </c>
      <c r="C429" s="46" t="str">
        <f>IF($E429+$F429&gt;0,'اليومية العامة'!D429,"")</f>
        <v/>
      </c>
      <c r="D429" s="47" t="str">
        <f>IF($E429+$F429&gt;0,'اليومية العامة'!E429,"")</f>
        <v/>
      </c>
      <c r="E429" s="48">
        <f>SUMIFS('اليومية العامة'!$I$6:$I$1199,'اليومية العامة'!$G$6:$G$1199,$D$3,'اليومية العامة'!$A$6:$A$1199,A429)</f>
        <v>0</v>
      </c>
      <c r="F429" s="84">
        <f>SUMIFS('اليومية العامة'!$M$6:$M$1199,'اليومية العامة'!$K$6:$K$1199,$D$3,'اليومية العامة'!$A$6:$A$1199,A429)</f>
        <v>0</v>
      </c>
      <c r="G429" s="48">
        <f t="shared" si="6"/>
        <v>0</v>
      </c>
    </row>
    <row r="430" spans="1:7" customFormat="1" hidden="1" x14ac:dyDescent="0.25">
      <c r="A430" s="56">
        <v>430</v>
      </c>
      <c r="B430" s="57" t="str">
        <f>IF($E430+$F430&gt;0,'اليومية العامة'!C430,"")</f>
        <v/>
      </c>
      <c r="C430" s="46" t="str">
        <f>IF($E430+$F430&gt;0,'اليومية العامة'!D430,"")</f>
        <v/>
      </c>
      <c r="D430" s="47" t="str">
        <f>IF($E430+$F430&gt;0,'اليومية العامة'!E430,"")</f>
        <v/>
      </c>
      <c r="E430" s="48">
        <f>SUMIFS('اليومية العامة'!$I$6:$I$1199,'اليومية العامة'!$G$6:$G$1199,$D$3,'اليومية العامة'!$A$6:$A$1199,A430)</f>
        <v>0</v>
      </c>
      <c r="F430" s="84">
        <f>SUMIFS('اليومية العامة'!$M$6:$M$1199,'اليومية العامة'!$K$6:$K$1199,$D$3,'اليومية العامة'!$A$6:$A$1199,A430)</f>
        <v>0</v>
      </c>
      <c r="G430" s="48">
        <f t="shared" si="6"/>
        <v>0</v>
      </c>
    </row>
    <row r="431" spans="1:7" customFormat="1" hidden="1" x14ac:dyDescent="0.25">
      <c r="A431" s="56">
        <v>431</v>
      </c>
      <c r="B431" s="57" t="str">
        <f>IF($E431+$F431&gt;0,'اليومية العامة'!C431,"")</f>
        <v/>
      </c>
      <c r="C431" s="46" t="str">
        <f>IF($E431+$F431&gt;0,'اليومية العامة'!D431,"")</f>
        <v/>
      </c>
      <c r="D431" s="47" t="str">
        <f>IF($E431+$F431&gt;0,'اليومية العامة'!E431,"")</f>
        <v/>
      </c>
      <c r="E431" s="48">
        <f>SUMIFS('اليومية العامة'!$I$6:$I$1199,'اليومية العامة'!$G$6:$G$1199,$D$3,'اليومية العامة'!$A$6:$A$1199,A431)</f>
        <v>0</v>
      </c>
      <c r="F431" s="84">
        <f>SUMIFS('اليومية العامة'!$M$6:$M$1199,'اليومية العامة'!$K$6:$K$1199,$D$3,'اليومية العامة'!$A$6:$A$1199,A431)</f>
        <v>0</v>
      </c>
      <c r="G431" s="48">
        <f t="shared" si="6"/>
        <v>0</v>
      </c>
    </row>
    <row r="432" spans="1:7" customFormat="1" hidden="1" x14ac:dyDescent="0.25">
      <c r="A432" s="56">
        <v>432</v>
      </c>
      <c r="B432" s="57" t="str">
        <f>IF($E432+$F432&gt;0,'اليومية العامة'!C432,"")</f>
        <v/>
      </c>
      <c r="C432" s="46" t="str">
        <f>IF($E432+$F432&gt;0,'اليومية العامة'!D432,"")</f>
        <v/>
      </c>
      <c r="D432" s="47" t="str">
        <f>IF($E432+$F432&gt;0,'اليومية العامة'!E432,"")</f>
        <v/>
      </c>
      <c r="E432" s="48">
        <f>SUMIFS('اليومية العامة'!$I$6:$I$1199,'اليومية العامة'!$G$6:$G$1199,$D$3,'اليومية العامة'!$A$6:$A$1199,A432)</f>
        <v>0</v>
      </c>
      <c r="F432" s="84">
        <f>SUMIFS('اليومية العامة'!$M$6:$M$1199,'اليومية العامة'!$K$6:$K$1199,$D$3,'اليومية العامة'!$A$6:$A$1199,A432)</f>
        <v>0</v>
      </c>
      <c r="G432" s="48">
        <f t="shared" si="6"/>
        <v>0</v>
      </c>
    </row>
    <row r="433" spans="1:7" customFormat="1" hidden="1" x14ac:dyDescent="0.25">
      <c r="A433" s="56">
        <v>433</v>
      </c>
      <c r="B433" s="57" t="str">
        <f>IF($E433+$F433&gt;0,'اليومية العامة'!C433,"")</f>
        <v/>
      </c>
      <c r="C433" s="46" t="str">
        <f>IF($E433+$F433&gt;0,'اليومية العامة'!D433,"")</f>
        <v/>
      </c>
      <c r="D433" s="47" t="str">
        <f>IF($E433+$F433&gt;0,'اليومية العامة'!E433,"")</f>
        <v/>
      </c>
      <c r="E433" s="48">
        <f>SUMIFS('اليومية العامة'!$I$6:$I$1199,'اليومية العامة'!$G$6:$G$1199,$D$3,'اليومية العامة'!$A$6:$A$1199,A433)</f>
        <v>0</v>
      </c>
      <c r="F433" s="84">
        <f>SUMIFS('اليومية العامة'!$M$6:$M$1199,'اليومية العامة'!$K$6:$K$1199,$D$3,'اليومية العامة'!$A$6:$A$1199,A433)</f>
        <v>0</v>
      </c>
      <c r="G433" s="48">
        <f t="shared" si="6"/>
        <v>0</v>
      </c>
    </row>
    <row r="434" spans="1:7" customFormat="1" hidden="1" x14ac:dyDescent="0.25">
      <c r="A434" s="56">
        <v>434</v>
      </c>
      <c r="B434" s="57" t="str">
        <f>IF($E434+$F434&gt;0,'اليومية العامة'!C434,"")</f>
        <v/>
      </c>
      <c r="C434" s="46" t="str">
        <f>IF($E434+$F434&gt;0,'اليومية العامة'!D434,"")</f>
        <v/>
      </c>
      <c r="D434" s="47" t="str">
        <f>IF($E434+$F434&gt;0,'اليومية العامة'!E434,"")</f>
        <v/>
      </c>
      <c r="E434" s="48">
        <f>SUMIFS('اليومية العامة'!$I$6:$I$1199,'اليومية العامة'!$G$6:$G$1199,$D$3,'اليومية العامة'!$A$6:$A$1199,A434)</f>
        <v>0</v>
      </c>
      <c r="F434" s="84">
        <f>SUMIFS('اليومية العامة'!$M$6:$M$1199,'اليومية العامة'!$K$6:$K$1199,$D$3,'اليومية العامة'!$A$6:$A$1199,A434)</f>
        <v>0</v>
      </c>
      <c r="G434" s="48">
        <f t="shared" si="6"/>
        <v>0</v>
      </c>
    </row>
    <row r="435" spans="1:7" customFormat="1" hidden="1" x14ac:dyDescent="0.25">
      <c r="A435" s="56">
        <v>435</v>
      </c>
      <c r="B435" s="57" t="str">
        <f>IF($E435+$F435&gt;0,'اليومية العامة'!C435,"")</f>
        <v/>
      </c>
      <c r="C435" s="46" t="str">
        <f>IF($E435+$F435&gt;0,'اليومية العامة'!D435,"")</f>
        <v/>
      </c>
      <c r="D435" s="47" t="str">
        <f>IF($E435+$F435&gt;0,'اليومية العامة'!E435,"")</f>
        <v/>
      </c>
      <c r="E435" s="48">
        <f>SUMIFS('اليومية العامة'!$I$6:$I$1199,'اليومية العامة'!$G$6:$G$1199,$D$3,'اليومية العامة'!$A$6:$A$1199,A435)</f>
        <v>0</v>
      </c>
      <c r="F435" s="84">
        <f>SUMIFS('اليومية العامة'!$M$6:$M$1199,'اليومية العامة'!$K$6:$K$1199,$D$3,'اليومية العامة'!$A$6:$A$1199,A435)</f>
        <v>0</v>
      </c>
      <c r="G435" s="48">
        <f t="shared" si="6"/>
        <v>0</v>
      </c>
    </row>
    <row r="436" spans="1:7" customFormat="1" hidden="1" x14ac:dyDescent="0.25">
      <c r="A436" s="56">
        <v>436</v>
      </c>
      <c r="B436" s="57" t="str">
        <f>IF($E436+$F436&gt;0,'اليومية العامة'!C436,"")</f>
        <v/>
      </c>
      <c r="C436" s="46" t="str">
        <f>IF($E436+$F436&gt;0,'اليومية العامة'!D436,"")</f>
        <v/>
      </c>
      <c r="D436" s="47" t="str">
        <f>IF($E436+$F436&gt;0,'اليومية العامة'!E436,"")</f>
        <v/>
      </c>
      <c r="E436" s="48">
        <f>SUMIFS('اليومية العامة'!$I$6:$I$1199,'اليومية العامة'!$G$6:$G$1199,$D$3,'اليومية العامة'!$A$6:$A$1199,A436)</f>
        <v>0</v>
      </c>
      <c r="F436" s="84">
        <f>SUMIFS('اليومية العامة'!$M$6:$M$1199,'اليومية العامة'!$K$6:$K$1199,$D$3,'اليومية العامة'!$A$6:$A$1199,A436)</f>
        <v>0</v>
      </c>
      <c r="G436" s="48">
        <f t="shared" si="6"/>
        <v>0</v>
      </c>
    </row>
    <row r="437" spans="1:7" customFormat="1" hidden="1" x14ac:dyDescent="0.25">
      <c r="A437" s="56">
        <v>437</v>
      </c>
      <c r="B437" s="57" t="str">
        <f>IF($E437+$F437&gt;0,'اليومية العامة'!C437,"")</f>
        <v/>
      </c>
      <c r="C437" s="46" t="str">
        <f>IF($E437+$F437&gt;0,'اليومية العامة'!D437,"")</f>
        <v/>
      </c>
      <c r="D437" s="47" t="str">
        <f>IF($E437+$F437&gt;0,'اليومية العامة'!E437,"")</f>
        <v/>
      </c>
      <c r="E437" s="48">
        <f>SUMIFS('اليومية العامة'!$I$6:$I$1199,'اليومية العامة'!$G$6:$G$1199,$D$3,'اليومية العامة'!$A$6:$A$1199,A437)</f>
        <v>0</v>
      </c>
      <c r="F437" s="84">
        <f>SUMIFS('اليومية العامة'!$M$6:$M$1199,'اليومية العامة'!$K$6:$K$1199,$D$3,'اليومية العامة'!$A$6:$A$1199,A437)</f>
        <v>0</v>
      </c>
      <c r="G437" s="48">
        <f t="shared" si="6"/>
        <v>0</v>
      </c>
    </row>
    <row r="438" spans="1:7" customFormat="1" hidden="1" x14ac:dyDescent="0.25">
      <c r="A438" s="56">
        <v>438</v>
      </c>
      <c r="B438" s="57" t="str">
        <f>IF($E438+$F438&gt;0,'اليومية العامة'!C438,"")</f>
        <v/>
      </c>
      <c r="C438" s="46" t="str">
        <f>IF($E438+$F438&gt;0,'اليومية العامة'!D438,"")</f>
        <v/>
      </c>
      <c r="D438" s="47" t="str">
        <f>IF($E438+$F438&gt;0,'اليومية العامة'!E438,"")</f>
        <v/>
      </c>
      <c r="E438" s="48">
        <f>SUMIFS('اليومية العامة'!$I$6:$I$1199,'اليومية العامة'!$G$6:$G$1199,$D$3,'اليومية العامة'!$A$6:$A$1199,A438)</f>
        <v>0</v>
      </c>
      <c r="F438" s="84">
        <f>SUMIFS('اليومية العامة'!$M$6:$M$1199,'اليومية العامة'!$K$6:$K$1199,$D$3,'اليومية العامة'!$A$6:$A$1199,A438)</f>
        <v>0</v>
      </c>
      <c r="G438" s="48">
        <f t="shared" si="6"/>
        <v>0</v>
      </c>
    </row>
    <row r="439" spans="1:7" customFormat="1" hidden="1" x14ac:dyDescent="0.25">
      <c r="A439" s="56">
        <v>439</v>
      </c>
      <c r="B439" s="57" t="str">
        <f>IF($E439+$F439&gt;0,'اليومية العامة'!C439,"")</f>
        <v/>
      </c>
      <c r="C439" s="46" t="str">
        <f>IF($E439+$F439&gt;0,'اليومية العامة'!D439,"")</f>
        <v/>
      </c>
      <c r="D439" s="47" t="str">
        <f>IF($E439+$F439&gt;0,'اليومية العامة'!E439,"")</f>
        <v/>
      </c>
      <c r="E439" s="48">
        <f>SUMIFS('اليومية العامة'!$I$6:$I$1199,'اليومية العامة'!$G$6:$G$1199,$D$3,'اليومية العامة'!$A$6:$A$1199,A439)</f>
        <v>0</v>
      </c>
      <c r="F439" s="84">
        <f>SUMIFS('اليومية العامة'!$M$6:$M$1199,'اليومية العامة'!$K$6:$K$1199,$D$3,'اليومية العامة'!$A$6:$A$1199,A439)</f>
        <v>0</v>
      </c>
      <c r="G439" s="48">
        <f t="shared" si="6"/>
        <v>0</v>
      </c>
    </row>
    <row r="440" spans="1:7" customFormat="1" hidden="1" x14ac:dyDescent="0.25">
      <c r="A440" s="56">
        <v>440</v>
      </c>
      <c r="B440" s="57" t="str">
        <f>IF($E440+$F440&gt;0,'اليومية العامة'!C440,"")</f>
        <v/>
      </c>
      <c r="C440" s="46" t="str">
        <f>IF($E440+$F440&gt;0,'اليومية العامة'!D440,"")</f>
        <v/>
      </c>
      <c r="D440" s="47" t="str">
        <f>IF($E440+$F440&gt;0,'اليومية العامة'!E440,"")</f>
        <v/>
      </c>
      <c r="E440" s="48">
        <f>SUMIFS('اليومية العامة'!$I$6:$I$1199,'اليومية العامة'!$G$6:$G$1199,$D$3,'اليومية العامة'!$A$6:$A$1199,A440)</f>
        <v>0</v>
      </c>
      <c r="F440" s="84">
        <f>SUMIFS('اليومية العامة'!$M$6:$M$1199,'اليومية العامة'!$K$6:$K$1199,$D$3,'اليومية العامة'!$A$6:$A$1199,A440)</f>
        <v>0</v>
      </c>
      <c r="G440" s="48">
        <f t="shared" si="6"/>
        <v>0</v>
      </c>
    </row>
    <row r="441" spans="1:7" customFormat="1" hidden="1" x14ac:dyDescent="0.25">
      <c r="A441" s="56">
        <v>441</v>
      </c>
      <c r="B441" s="57" t="str">
        <f>IF($E441+$F441&gt;0,'اليومية العامة'!C441,"")</f>
        <v/>
      </c>
      <c r="C441" s="46" t="str">
        <f>IF($E441+$F441&gt;0,'اليومية العامة'!D441,"")</f>
        <v/>
      </c>
      <c r="D441" s="47" t="str">
        <f>IF($E441+$F441&gt;0,'اليومية العامة'!E441,"")</f>
        <v/>
      </c>
      <c r="E441" s="48">
        <f>SUMIFS('اليومية العامة'!$I$6:$I$1199,'اليومية العامة'!$G$6:$G$1199,$D$3,'اليومية العامة'!$A$6:$A$1199,A441)</f>
        <v>0</v>
      </c>
      <c r="F441" s="84">
        <f>SUMIFS('اليومية العامة'!$M$6:$M$1199,'اليومية العامة'!$K$6:$K$1199,$D$3,'اليومية العامة'!$A$6:$A$1199,A441)</f>
        <v>0</v>
      </c>
      <c r="G441" s="48">
        <f t="shared" si="6"/>
        <v>0</v>
      </c>
    </row>
    <row r="442" spans="1:7" customFormat="1" hidden="1" x14ac:dyDescent="0.25">
      <c r="A442" s="56">
        <v>442</v>
      </c>
      <c r="B442" s="57" t="str">
        <f>IF($E442+$F442&gt;0,'اليومية العامة'!C442,"")</f>
        <v/>
      </c>
      <c r="C442" s="46" t="str">
        <f>IF($E442+$F442&gt;0,'اليومية العامة'!D442,"")</f>
        <v/>
      </c>
      <c r="D442" s="47" t="str">
        <f>IF($E442+$F442&gt;0,'اليومية العامة'!E442,"")</f>
        <v/>
      </c>
      <c r="E442" s="48">
        <f>SUMIFS('اليومية العامة'!$I$6:$I$1199,'اليومية العامة'!$G$6:$G$1199,$D$3,'اليومية العامة'!$A$6:$A$1199,A442)</f>
        <v>0</v>
      </c>
      <c r="F442" s="84">
        <f>SUMIFS('اليومية العامة'!$M$6:$M$1199,'اليومية العامة'!$K$6:$K$1199,$D$3,'اليومية العامة'!$A$6:$A$1199,A442)</f>
        <v>0</v>
      </c>
      <c r="G442" s="48">
        <f t="shared" si="6"/>
        <v>0</v>
      </c>
    </row>
    <row r="443" spans="1:7" customFormat="1" hidden="1" x14ac:dyDescent="0.25">
      <c r="A443" s="56">
        <v>443</v>
      </c>
      <c r="B443" s="57" t="str">
        <f>IF($E443+$F443&gt;0,'اليومية العامة'!C443,"")</f>
        <v/>
      </c>
      <c r="C443" s="46" t="str">
        <f>IF($E443+$F443&gt;0,'اليومية العامة'!D443,"")</f>
        <v/>
      </c>
      <c r="D443" s="47" t="str">
        <f>IF($E443+$F443&gt;0,'اليومية العامة'!E443,"")</f>
        <v/>
      </c>
      <c r="E443" s="48">
        <f>SUMIFS('اليومية العامة'!$I$6:$I$1199,'اليومية العامة'!$G$6:$G$1199,$D$3,'اليومية العامة'!$A$6:$A$1199,A443)</f>
        <v>0</v>
      </c>
      <c r="F443" s="84">
        <f>SUMIFS('اليومية العامة'!$M$6:$M$1199,'اليومية العامة'!$K$6:$K$1199,$D$3,'اليومية العامة'!$A$6:$A$1199,A443)</f>
        <v>0</v>
      </c>
      <c r="G443" s="48">
        <f t="shared" si="6"/>
        <v>0</v>
      </c>
    </row>
    <row r="444" spans="1:7" customFormat="1" hidden="1" x14ac:dyDescent="0.25">
      <c r="A444" s="56">
        <v>444</v>
      </c>
      <c r="B444" s="57" t="str">
        <f>IF($E444+$F444&gt;0,'اليومية العامة'!C444,"")</f>
        <v/>
      </c>
      <c r="C444" s="46" t="str">
        <f>IF($E444+$F444&gt;0,'اليومية العامة'!D444,"")</f>
        <v/>
      </c>
      <c r="D444" s="47" t="str">
        <f>IF($E444+$F444&gt;0,'اليومية العامة'!E444,"")</f>
        <v/>
      </c>
      <c r="E444" s="48">
        <f>SUMIFS('اليومية العامة'!$I$6:$I$1199,'اليومية العامة'!$G$6:$G$1199,$D$3,'اليومية العامة'!$A$6:$A$1199,A444)</f>
        <v>0</v>
      </c>
      <c r="F444" s="84">
        <f>SUMIFS('اليومية العامة'!$M$6:$M$1199,'اليومية العامة'!$K$6:$K$1199,$D$3,'اليومية العامة'!$A$6:$A$1199,A444)</f>
        <v>0</v>
      </c>
      <c r="G444" s="48">
        <f t="shared" si="6"/>
        <v>0</v>
      </c>
    </row>
    <row r="445" spans="1:7" customFormat="1" hidden="1" x14ac:dyDescent="0.25">
      <c r="A445" s="56">
        <v>445</v>
      </c>
      <c r="B445" s="57" t="str">
        <f>IF($E445+$F445&gt;0,'اليومية العامة'!C445,"")</f>
        <v/>
      </c>
      <c r="C445" s="46" t="str">
        <f>IF($E445+$F445&gt;0,'اليومية العامة'!D445,"")</f>
        <v/>
      </c>
      <c r="D445" s="47" t="str">
        <f>IF($E445+$F445&gt;0,'اليومية العامة'!E445,"")</f>
        <v/>
      </c>
      <c r="E445" s="48">
        <f>SUMIFS('اليومية العامة'!$I$6:$I$1199,'اليومية العامة'!$G$6:$G$1199,$D$3,'اليومية العامة'!$A$6:$A$1199,A445)</f>
        <v>0</v>
      </c>
      <c r="F445" s="84">
        <f>SUMIFS('اليومية العامة'!$M$6:$M$1199,'اليومية العامة'!$K$6:$K$1199,$D$3,'اليومية العامة'!$A$6:$A$1199,A445)</f>
        <v>0</v>
      </c>
      <c r="G445" s="48">
        <f t="shared" si="6"/>
        <v>0</v>
      </c>
    </row>
    <row r="446" spans="1:7" customFormat="1" hidden="1" x14ac:dyDescent="0.25">
      <c r="A446" s="56">
        <v>446</v>
      </c>
      <c r="B446" s="57" t="str">
        <f>IF($E446+$F446&gt;0,'اليومية العامة'!C446,"")</f>
        <v/>
      </c>
      <c r="C446" s="46" t="str">
        <f>IF($E446+$F446&gt;0,'اليومية العامة'!D446,"")</f>
        <v/>
      </c>
      <c r="D446" s="47" t="str">
        <f>IF($E446+$F446&gt;0,'اليومية العامة'!E446,"")</f>
        <v/>
      </c>
      <c r="E446" s="48">
        <f>SUMIFS('اليومية العامة'!$I$6:$I$1199,'اليومية العامة'!$G$6:$G$1199,$D$3,'اليومية العامة'!$A$6:$A$1199,A446)</f>
        <v>0</v>
      </c>
      <c r="F446" s="84">
        <f>SUMIFS('اليومية العامة'!$M$6:$M$1199,'اليومية العامة'!$K$6:$K$1199,$D$3,'اليومية العامة'!$A$6:$A$1199,A446)</f>
        <v>0</v>
      </c>
      <c r="G446" s="48">
        <f t="shared" si="6"/>
        <v>0</v>
      </c>
    </row>
    <row r="447" spans="1:7" customFormat="1" hidden="1" x14ac:dyDescent="0.25">
      <c r="A447" s="56">
        <v>447</v>
      </c>
      <c r="B447" s="57" t="str">
        <f>IF($E447+$F447&gt;0,'اليومية العامة'!C447,"")</f>
        <v/>
      </c>
      <c r="C447" s="46" t="str">
        <f>IF($E447+$F447&gt;0,'اليومية العامة'!D447,"")</f>
        <v/>
      </c>
      <c r="D447" s="47" t="str">
        <f>IF($E447+$F447&gt;0,'اليومية العامة'!E447,"")</f>
        <v/>
      </c>
      <c r="E447" s="48">
        <f>SUMIFS('اليومية العامة'!$I$6:$I$1199,'اليومية العامة'!$G$6:$G$1199,$D$3,'اليومية العامة'!$A$6:$A$1199,A447)</f>
        <v>0</v>
      </c>
      <c r="F447" s="84">
        <f>SUMIFS('اليومية العامة'!$M$6:$M$1199,'اليومية العامة'!$K$6:$K$1199,$D$3,'اليومية العامة'!$A$6:$A$1199,A447)</f>
        <v>0</v>
      </c>
      <c r="G447" s="48">
        <f t="shared" ref="G447:G510" si="7">G446+E447-F447</f>
        <v>0</v>
      </c>
    </row>
    <row r="448" spans="1:7" customFormat="1" hidden="1" x14ac:dyDescent="0.25">
      <c r="A448" s="56">
        <v>448</v>
      </c>
      <c r="B448" s="57" t="str">
        <f>IF($E448+$F448&gt;0,'اليومية العامة'!C448,"")</f>
        <v/>
      </c>
      <c r="C448" s="46" t="str">
        <f>IF($E448+$F448&gt;0,'اليومية العامة'!D448,"")</f>
        <v/>
      </c>
      <c r="D448" s="47" t="str">
        <f>IF($E448+$F448&gt;0,'اليومية العامة'!E448,"")</f>
        <v/>
      </c>
      <c r="E448" s="48">
        <f>SUMIFS('اليومية العامة'!$I$6:$I$1199,'اليومية العامة'!$G$6:$G$1199,$D$3,'اليومية العامة'!$A$6:$A$1199,A448)</f>
        <v>0</v>
      </c>
      <c r="F448" s="84">
        <f>SUMIFS('اليومية العامة'!$M$6:$M$1199,'اليومية العامة'!$K$6:$K$1199,$D$3,'اليومية العامة'!$A$6:$A$1199,A448)</f>
        <v>0</v>
      </c>
      <c r="G448" s="48">
        <f t="shared" si="7"/>
        <v>0</v>
      </c>
    </row>
    <row r="449" spans="1:7" customFormat="1" hidden="1" x14ac:dyDescent="0.25">
      <c r="A449" s="56">
        <v>449</v>
      </c>
      <c r="B449" s="57" t="str">
        <f>IF($E449+$F449&gt;0,'اليومية العامة'!C449,"")</f>
        <v/>
      </c>
      <c r="C449" s="46" t="str">
        <f>IF($E449+$F449&gt;0,'اليومية العامة'!D449,"")</f>
        <v/>
      </c>
      <c r="D449" s="47" t="str">
        <f>IF($E449+$F449&gt;0,'اليومية العامة'!E449,"")</f>
        <v/>
      </c>
      <c r="E449" s="48">
        <f>SUMIFS('اليومية العامة'!$I$6:$I$1199,'اليومية العامة'!$G$6:$G$1199,$D$3,'اليومية العامة'!$A$6:$A$1199,A449)</f>
        <v>0</v>
      </c>
      <c r="F449" s="84">
        <f>SUMIFS('اليومية العامة'!$M$6:$M$1199,'اليومية العامة'!$K$6:$K$1199,$D$3,'اليومية العامة'!$A$6:$A$1199,A449)</f>
        <v>0</v>
      </c>
      <c r="G449" s="48">
        <f t="shared" si="7"/>
        <v>0</v>
      </c>
    </row>
    <row r="450" spans="1:7" customFormat="1" hidden="1" x14ac:dyDescent="0.25">
      <c r="A450" s="56">
        <v>450</v>
      </c>
      <c r="B450" s="57" t="str">
        <f>IF($E450+$F450&gt;0,'اليومية العامة'!C450,"")</f>
        <v/>
      </c>
      <c r="C450" s="46" t="str">
        <f>IF($E450+$F450&gt;0,'اليومية العامة'!D450,"")</f>
        <v/>
      </c>
      <c r="D450" s="47" t="str">
        <f>IF($E450+$F450&gt;0,'اليومية العامة'!E450,"")</f>
        <v/>
      </c>
      <c r="E450" s="48">
        <f>SUMIFS('اليومية العامة'!$I$6:$I$1199,'اليومية العامة'!$G$6:$G$1199,$D$3,'اليومية العامة'!$A$6:$A$1199,A450)</f>
        <v>0</v>
      </c>
      <c r="F450" s="84">
        <f>SUMIFS('اليومية العامة'!$M$6:$M$1199,'اليومية العامة'!$K$6:$K$1199,$D$3,'اليومية العامة'!$A$6:$A$1199,A450)</f>
        <v>0</v>
      </c>
      <c r="G450" s="48">
        <f t="shared" si="7"/>
        <v>0</v>
      </c>
    </row>
    <row r="451" spans="1:7" customFormat="1" hidden="1" x14ac:dyDescent="0.25">
      <c r="A451" s="56">
        <v>451</v>
      </c>
      <c r="B451" s="57" t="str">
        <f>IF($E451+$F451&gt;0,'اليومية العامة'!C451,"")</f>
        <v/>
      </c>
      <c r="C451" s="46" t="str">
        <f>IF($E451+$F451&gt;0,'اليومية العامة'!D451,"")</f>
        <v/>
      </c>
      <c r="D451" s="47" t="str">
        <f>IF($E451+$F451&gt;0,'اليومية العامة'!E451,"")</f>
        <v/>
      </c>
      <c r="E451" s="48">
        <f>SUMIFS('اليومية العامة'!$I$6:$I$1199,'اليومية العامة'!$G$6:$G$1199,$D$3,'اليومية العامة'!$A$6:$A$1199,A451)</f>
        <v>0</v>
      </c>
      <c r="F451" s="84">
        <f>SUMIFS('اليومية العامة'!$M$6:$M$1199,'اليومية العامة'!$K$6:$K$1199,$D$3,'اليومية العامة'!$A$6:$A$1199,A451)</f>
        <v>0</v>
      </c>
      <c r="G451" s="48">
        <f t="shared" si="7"/>
        <v>0</v>
      </c>
    </row>
    <row r="452" spans="1:7" customFormat="1" hidden="1" x14ac:dyDescent="0.25">
      <c r="A452" s="56">
        <v>452</v>
      </c>
      <c r="B452" s="57" t="str">
        <f>IF($E452+$F452&gt;0,'اليومية العامة'!C452,"")</f>
        <v/>
      </c>
      <c r="C452" s="46" t="str">
        <f>IF($E452+$F452&gt;0,'اليومية العامة'!D452,"")</f>
        <v/>
      </c>
      <c r="D452" s="47" t="str">
        <f>IF($E452+$F452&gt;0,'اليومية العامة'!E452,"")</f>
        <v/>
      </c>
      <c r="E452" s="48">
        <f>SUMIFS('اليومية العامة'!$I$6:$I$1199,'اليومية العامة'!$G$6:$G$1199,$D$3,'اليومية العامة'!$A$6:$A$1199,A452)</f>
        <v>0</v>
      </c>
      <c r="F452" s="84">
        <f>SUMIFS('اليومية العامة'!$M$6:$M$1199,'اليومية العامة'!$K$6:$K$1199,$D$3,'اليومية العامة'!$A$6:$A$1199,A452)</f>
        <v>0</v>
      </c>
      <c r="G452" s="48">
        <f t="shared" si="7"/>
        <v>0</v>
      </c>
    </row>
    <row r="453" spans="1:7" customFormat="1" hidden="1" x14ac:dyDescent="0.25">
      <c r="A453" s="56">
        <v>453</v>
      </c>
      <c r="B453" s="57" t="str">
        <f>IF($E453+$F453&gt;0,'اليومية العامة'!C453,"")</f>
        <v/>
      </c>
      <c r="C453" s="46" t="str">
        <f>IF($E453+$F453&gt;0,'اليومية العامة'!D453,"")</f>
        <v/>
      </c>
      <c r="D453" s="47" t="str">
        <f>IF($E453+$F453&gt;0,'اليومية العامة'!E453,"")</f>
        <v/>
      </c>
      <c r="E453" s="48">
        <f>SUMIFS('اليومية العامة'!$I$6:$I$1199,'اليومية العامة'!$G$6:$G$1199,$D$3,'اليومية العامة'!$A$6:$A$1199,A453)</f>
        <v>0</v>
      </c>
      <c r="F453" s="84">
        <f>SUMIFS('اليومية العامة'!$M$6:$M$1199,'اليومية العامة'!$K$6:$K$1199,$D$3,'اليومية العامة'!$A$6:$A$1199,A453)</f>
        <v>0</v>
      </c>
      <c r="G453" s="48">
        <f t="shared" si="7"/>
        <v>0</v>
      </c>
    </row>
    <row r="454" spans="1:7" customFormat="1" hidden="1" x14ac:dyDescent="0.25">
      <c r="A454" s="56">
        <v>454</v>
      </c>
      <c r="B454" s="57" t="str">
        <f>IF($E454+$F454&gt;0,'اليومية العامة'!C454,"")</f>
        <v/>
      </c>
      <c r="C454" s="46" t="str">
        <f>IF($E454+$F454&gt;0,'اليومية العامة'!D454,"")</f>
        <v/>
      </c>
      <c r="D454" s="47" t="str">
        <f>IF($E454+$F454&gt;0,'اليومية العامة'!E454,"")</f>
        <v/>
      </c>
      <c r="E454" s="48">
        <f>SUMIFS('اليومية العامة'!$I$6:$I$1199,'اليومية العامة'!$G$6:$G$1199,$D$3,'اليومية العامة'!$A$6:$A$1199,A454)</f>
        <v>0</v>
      </c>
      <c r="F454" s="84">
        <f>SUMIFS('اليومية العامة'!$M$6:$M$1199,'اليومية العامة'!$K$6:$K$1199,$D$3,'اليومية العامة'!$A$6:$A$1199,A454)</f>
        <v>0</v>
      </c>
      <c r="G454" s="48">
        <f t="shared" si="7"/>
        <v>0</v>
      </c>
    </row>
    <row r="455" spans="1:7" customFormat="1" hidden="1" x14ac:dyDescent="0.25">
      <c r="A455" s="56">
        <v>455</v>
      </c>
      <c r="B455" s="57" t="str">
        <f>IF($E455+$F455&gt;0,'اليومية العامة'!C455,"")</f>
        <v/>
      </c>
      <c r="C455" s="46" t="str">
        <f>IF($E455+$F455&gt;0,'اليومية العامة'!D455,"")</f>
        <v/>
      </c>
      <c r="D455" s="47" t="str">
        <f>IF($E455+$F455&gt;0,'اليومية العامة'!E455,"")</f>
        <v/>
      </c>
      <c r="E455" s="48">
        <f>SUMIFS('اليومية العامة'!$I$6:$I$1199,'اليومية العامة'!$G$6:$G$1199,$D$3,'اليومية العامة'!$A$6:$A$1199,A455)</f>
        <v>0</v>
      </c>
      <c r="F455" s="84">
        <f>SUMIFS('اليومية العامة'!$M$6:$M$1199,'اليومية العامة'!$K$6:$K$1199,$D$3,'اليومية العامة'!$A$6:$A$1199,A455)</f>
        <v>0</v>
      </c>
      <c r="G455" s="48">
        <f t="shared" si="7"/>
        <v>0</v>
      </c>
    </row>
    <row r="456" spans="1:7" customFormat="1" hidden="1" x14ac:dyDescent="0.25">
      <c r="A456" s="56">
        <v>456</v>
      </c>
      <c r="B456" s="57" t="str">
        <f>IF($E456+$F456&gt;0,'اليومية العامة'!C456,"")</f>
        <v/>
      </c>
      <c r="C456" s="46" t="str">
        <f>IF($E456+$F456&gt;0,'اليومية العامة'!D456,"")</f>
        <v/>
      </c>
      <c r="D456" s="47" t="str">
        <f>IF($E456+$F456&gt;0,'اليومية العامة'!E456,"")</f>
        <v/>
      </c>
      <c r="E456" s="48">
        <f>SUMIFS('اليومية العامة'!$I$6:$I$1199,'اليومية العامة'!$G$6:$G$1199,$D$3,'اليومية العامة'!$A$6:$A$1199,A456)</f>
        <v>0</v>
      </c>
      <c r="F456" s="84">
        <f>SUMIFS('اليومية العامة'!$M$6:$M$1199,'اليومية العامة'!$K$6:$K$1199,$D$3,'اليومية العامة'!$A$6:$A$1199,A456)</f>
        <v>0</v>
      </c>
      <c r="G456" s="48">
        <f t="shared" si="7"/>
        <v>0</v>
      </c>
    </row>
    <row r="457" spans="1:7" customFormat="1" hidden="1" x14ac:dyDescent="0.25">
      <c r="A457" s="56">
        <v>457</v>
      </c>
      <c r="B457" s="57" t="str">
        <f>IF($E457+$F457&gt;0,'اليومية العامة'!C457,"")</f>
        <v/>
      </c>
      <c r="C457" s="46" t="str">
        <f>IF($E457+$F457&gt;0,'اليومية العامة'!D457,"")</f>
        <v/>
      </c>
      <c r="D457" s="47" t="str">
        <f>IF($E457+$F457&gt;0,'اليومية العامة'!E457,"")</f>
        <v/>
      </c>
      <c r="E457" s="48">
        <f>SUMIFS('اليومية العامة'!$I$6:$I$1199,'اليومية العامة'!$G$6:$G$1199,$D$3,'اليومية العامة'!$A$6:$A$1199,A457)</f>
        <v>0</v>
      </c>
      <c r="F457" s="84">
        <f>SUMIFS('اليومية العامة'!$M$6:$M$1199,'اليومية العامة'!$K$6:$K$1199,$D$3,'اليومية العامة'!$A$6:$A$1199,A457)</f>
        <v>0</v>
      </c>
      <c r="G457" s="48">
        <f t="shared" si="7"/>
        <v>0</v>
      </c>
    </row>
    <row r="458" spans="1:7" customFormat="1" hidden="1" x14ac:dyDescent="0.25">
      <c r="A458" s="56">
        <v>458</v>
      </c>
      <c r="B458" s="57" t="str">
        <f>IF($E458+$F458&gt;0,'اليومية العامة'!C458,"")</f>
        <v/>
      </c>
      <c r="C458" s="46" t="str">
        <f>IF($E458+$F458&gt;0,'اليومية العامة'!D458,"")</f>
        <v/>
      </c>
      <c r="D458" s="47" t="str">
        <f>IF($E458+$F458&gt;0,'اليومية العامة'!E458,"")</f>
        <v/>
      </c>
      <c r="E458" s="48">
        <f>SUMIFS('اليومية العامة'!$I$6:$I$1199,'اليومية العامة'!$G$6:$G$1199,$D$3,'اليومية العامة'!$A$6:$A$1199,A458)</f>
        <v>0</v>
      </c>
      <c r="F458" s="84">
        <f>SUMIFS('اليومية العامة'!$M$6:$M$1199,'اليومية العامة'!$K$6:$K$1199,$D$3,'اليومية العامة'!$A$6:$A$1199,A458)</f>
        <v>0</v>
      </c>
      <c r="G458" s="48">
        <f t="shared" si="7"/>
        <v>0</v>
      </c>
    </row>
    <row r="459" spans="1:7" customFormat="1" hidden="1" x14ac:dyDescent="0.25">
      <c r="A459" s="56">
        <v>459</v>
      </c>
      <c r="B459" s="57" t="str">
        <f>IF($E459+$F459&gt;0,'اليومية العامة'!C459,"")</f>
        <v/>
      </c>
      <c r="C459" s="46" t="str">
        <f>IF($E459+$F459&gt;0,'اليومية العامة'!D459,"")</f>
        <v/>
      </c>
      <c r="D459" s="47" t="str">
        <f>IF($E459+$F459&gt;0,'اليومية العامة'!E459,"")</f>
        <v/>
      </c>
      <c r="E459" s="48">
        <f>SUMIFS('اليومية العامة'!$I$6:$I$1199,'اليومية العامة'!$G$6:$G$1199,$D$3,'اليومية العامة'!$A$6:$A$1199,A459)</f>
        <v>0</v>
      </c>
      <c r="F459" s="84">
        <f>SUMIFS('اليومية العامة'!$M$6:$M$1199,'اليومية العامة'!$K$6:$K$1199,$D$3,'اليومية العامة'!$A$6:$A$1199,A459)</f>
        <v>0</v>
      </c>
      <c r="G459" s="48">
        <f t="shared" si="7"/>
        <v>0</v>
      </c>
    </row>
    <row r="460" spans="1:7" customFormat="1" hidden="1" x14ac:dyDescent="0.25">
      <c r="A460" s="56">
        <v>460</v>
      </c>
      <c r="B460" s="57" t="str">
        <f>IF($E460+$F460&gt;0,'اليومية العامة'!C460,"")</f>
        <v/>
      </c>
      <c r="C460" s="46" t="str">
        <f>IF($E460+$F460&gt;0,'اليومية العامة'!D460,"")</f>
        <v/>
      </c>
      <c r="D460" s="47" t="str">
        <f>IF($E460+$F460&gt;0,'اليومية العامة'!E460,"")</f>
        <v/>
      </c>
      <c r="E460" s="48">
        <f>SUMIFS('اليومية العامة'!$I$6:$I$1199,'اليومية العامة'!$G$6:$G$1199,$D$3,'اليومية العامة'!$A$6:$A$1199,A460)</f>
        <v>0</v>
      </c>
      <c r="F460" s="84">
        <f>SUMIFS('اليومية العامة'!$M$6:$M$1199,'اليومية العامة'!$K$6:$K$1199,$D$3,'اليومية العامة'!$A$6:$A$1199,A460)</f>
        <v>0</v>
      </c>
      <c r="G460" s="48">
        <f t="shared" si="7"/>
        <v>0</v>
      </c>
    </row>
    <row r="461" spans="1:7" customFormat="1" hidden="1" x14ac:dyDescent="0.25">
      <c r="A461" s="56">
        <v>461</v>
      </c>
      <c r="B461" s="57" t="str">
        <f>IF($E461+$F461&gt;0,'اليومية العامة'!C461,"")</f>
        <v/>
      </c>
      <c r="C461" s="46" t="str">
        <f>IF($E461+$F461&gt;0,'اليومية العامة'!D461,"")</f>
        <v/>
      </c>
      <c r="D461" s="47" t="str">
        <f>IF($E461+$F461&gt;0,'اليومية العامة'!E461,"")</f>
        <v/>
      </c>
      <c r="E461" s="48">
        <f>SUMIFS('اليومية العامة'!$I$6:$I$1199,'اليومية العامة'!$G$6:$G$1199,$D$3,'اليومية العامة'!$A$6:$A$1199,A461)</f>
        <v>0</v>
      </c>
      <c r="F461" s="84">
        <f>SUMIFS('اليومية العامة'!$M$6:$M$1199,'اليومية العامة'!$K$6:$K$1199,$D$3,'اليومية العامة'!$A$6:$A$1199,A461)</f>
        <v>0</v>
      </c>
      <c r="G461" s="48">
        <f t="shared" si="7"/>
        <v>0</v>
      </c>
    </row>
    <row r="462" spans="1:7" customFormat="1" hidden="1" x14ac:dyDescent="0.25">
      <c r="A462" s="56">
        <v>462</v>
      </c>
      <c r="B462" s="57" t="str">
        <f>IF($E462+$F462&gt;0,'اليومية العامة'!C462,"")</f>
        <v/>
      </c>
      <c r="C462" s="46" t="str">
        <f>IF($E462+$F462&gt;0,'اليومية العامة'!D462,"")</f>
        <v/>
      </c>
      <c r="D462" s="47" t="str">
        <f>IF($E462+$F462&gt;0,'اليومية العامة'!E462,"")</f>
        <v/>
      </c>
      <c r="E462" s="48">
        <f>SUMIFS('اليومية العامة'!$I$6:$I$1199,'اليومية العامة'!$G$6:$G$1199,$D$3,'اليومية العامة'!$A$6:$A$1199,A462)</f>
        <v>0</v>
      </c>
      <c r="F462" s="84">
        <f>SUMIFS('اليومية العامة'!$M$6:$M$1199,'اليومية العامة'!$K$6:$K$1199,$D$3,'اليومية العامة'!$A$6:$A$1199,A462)</f>
        <v>0</v>
      </c>
      <c r="G462" s="48">
        <f t="shared" si="7"/>
        <v>0</v>
      </c>
    </row>
    <row r="463" spans="1:7" customFormat="1" hidden="1" x14ac:dyDescent="0.25">
      <c r="A463" s="56">
        <v>463</v>
      </c>
      <c r="B463" s="57" t="str">
        <f>IF($E463+$F463&gt;0,'اليومية العامة'!C463,"")</f>
        <v/>
      </c>
      <c r="C463" s="46" t="str">
        <f>IF($E463+$F463&gt;0,'اليومية العامة'!D463,"")</f>
        <v/>
      </c>
      <c r="D463" s="47" t="str">
        <f>IF($E463+$F463&gt;0,'اليومية العامة'!E463,"")</f>
        <v/>
      </c>
      <c r="E463" s="48">
        <f>SUMIFS('اليومية العامة'!$I$6:$I$1199,'اليومية العامة'!$G$6:$G$1199,$D$3,'اليومية العامة'!$A$6:$A$1199,A463)</f>
        <v>0</v>
      </c>
      <c r="F463" s="84">
        <f>SUMIFS('اليومية العامة'!$M$6:$M$1199,'اليومية العامة'!$K$6:$K$1199,$D$3,'اليومية العامة'!$A$6:$A$1199,A463)</f>
        <v>0</v>
      </c>
      <c r="G463" s="48">
        <f t="shared" si="7"/>
        <v>0</v>
      </c>
    </row>
    <row r="464" spans="1:7" customFormat="1" hidden="1" x14ac:dyDescent="0.25">
      <c r="A464" s="56">
        <v>464</v>
      </c>
      <c r="B464" s="57" t="str">
        <f>IF($E464+$F464&gt;0,'اليومية العامة'!C464,"")</f>
        <v/>
      </c>
      <c r="C464" s="46" t="str">
        <f>IF($E464+$F464&gt;0,'اليومية العامة'!D464,"")</f>
        <v/>
      </c>
      <c r="D464" s="47" t="str">
        <f>IF($E464+$F464&gt;0,'اليومية العامة'!E464,"")</f>
        <v/>
      </c>
      <c r="E464" s="48">
        <f>SUMIFS('اليومية العامة'!$I$6:$I$1199,'اليومية العامة'!$G$6:$G$1199,$D$3,'اليومية العامة'!$A$6:$A$1199,A464)</f>
        <v>0</v>
      </c>
      <c r="F464" s="84">
        <f>SUMIFS('اليومية العامة'!$M$6:$M$1199,'اليومية العامة'!$K$6:$K$1199,$D$3,'اليومية العامة'!$A$6:$A$1199,A464)</f>
        <v>0</v>
      </c>
      <c r="G464" s="48">
        <f t="shared" si="7"/>
        <v>0</v>
      </c>
    </row>
    <row r="465" spans="1:7" customFormat="1" hidden="1" x14ac:dyDescent="0.25">
      <c r="A465" s="56">
        <v>465</v>
      </c>
      <c r="B465" s="57" t="str">
        <f>IF($E465+$F465&gt;0,'اليومية العامة'!C465,"")</f>
        <v/>
      </c>
      <c r="C465" s="46" t="str">
        <f>IF($E465+$F465&gt;0,'اليومية العامة'!D465,"")</f>
        <v/>
      </c>
      <c r="D465" s="47" t="str">
        <f>IF($E465+$F465&gt;0,'اليومية العامة'!E465,"")</f>
        <v/>
      </c>
      <c r="E465" s="48">
        <f>SUMIFS('اليومية العامة'!$I$6:$I$1199,'اليومية العامة'!$G$6:$G$1199,$D$3,'اليومية العامة'!$A$6:$A$1199,A465)</f>
        <v>0</v>
      </c>
      <c r="F465" s="84">
        <f>SUMIFS('اليومية العامة'!$M$6:$M$1199,'اليومية العامة'!$K$6:$K$1199,$D$3,'اليومية العامة'!$A$6:$A$1199,A465)</f>
        <v>0</v>
      </c>
      <c r="G465" s="48">
        <f t="shared" si="7"/>
        <v>0</v>
      </c>
    </row>
    <row r="466" spans="1:7" customFormat="1" hidden="1" x14ac:dyDescent="0.25">
      <c r="A466" s="56">
        <v>466</v>
      </c>
      <c r="B466" s="57" t="str">
        <f>IF($E466+$F466&gt;0,'اليومية العامة'!C466,"")</f>
        <v/>
      </c>
      <c r="C466" s="46" t="str">
        <f>IF($E466+$F466&gt;0,'اليومية العامة'!D466,"")</f>
        <v/>
      </c>
      <c r="D466" s="47" t="str">
        <f>IF($E466+$F466&gt;0,'اليومية العامة'!E466,"")</f>
        <v/>
      </c>
      <c r="E466" s="48">
        <f>SUMIFS('اليومية العامة'!$I$6:$I$1199,'اليومية العامة'!$G$6:$G$1199,$D$3,'اليومية العامة'!$A$6:$A$1199,A466)</f>
        <v>0</v>
      </c>
      <c r="F466" s="84">
        <f>SUMIFS('اليومية العامة'!$M$6:$M$1199,'اليومية العامة'!$K$6:$K$1199,$D$3,'اليومية العامة'!$A$6:$A$1199,A466)</f>
        <v>0</v>
      </c>
      <c r="G466" s="48">
        <f t="shared" si="7"/>
        <v>0</v>
      </c>
    </row>
    <row r="467" spans="1:7" hidden="1" x14ac:dyDescent="0.25">
      <c r="A467" s="56">
        <v>467</v>
      </c>
      <c r="B467" s="57" t="str">
        <f>IF($E467+$F467&gt;0,'اليومية العامة'!C467,"")</f>
        <v/>
      </c>
      <c r="C467" s="46" t="str">
        <f>IF($E467+$F467&gt;0,'اليومية العامة'!D467,"")</f>
        <v/>
      </c>
      <c r="D467" s="47" t="str">
        <f>IF($E467+$F467&gt;0,'اليومية العامة'!E467,"")</f>
        <v/>
      </c>
      <c r="E467" s="48">
        <f>SUMIFS('اليومية العامة'!$I$6:$I$1199,'اليومية العامة'!$G$6:$G$1199,$D$3,'اليومية العامة'!$A$6:$A$1199,A467)</f>
        <v>0</v>
      </c>
      <c r="F467" s="84">
        <f>SUMIFS('اليومية العامة'!$M$6:$M$1199,'اليومية العامة'!$K$6:$K$1199,$D$3,'اليومية العامة'!$A$6:$A$1199,A467)</f>
        <v>0</v>
      </c>
      <c r="G467" s="48">
        <f t="shared" si="7"/>
        <v>0</v>
      </c>
    </row>
    <row r="468" spans="1:7" customFormat="1" hidden="1" x14ac:dyDescent="0.25">
      <c r="A468" s="56">
        <v>468</v>
      </c>
      <c r="B468" s="57" t="str">
        <f>IF($E468+$F468&gt;0,'اليومية العامة'!C468,"")</f>
        <v/>
      </c>
      <c r="C468" s="46" t="str">
        <f>IF($E468+$F468&gt;0,'اليومية العامة'!D468,"")</f>
        <v/>
      </c>
      <c r="D468" s="47" t="str">
        <f>IF($E468+$F468&gt;0,'اليومية العامة'!E468,"")</f>
        <v/>
      </c>
      <c r="E468" s="48">
        <f>SUMIFS('اليومية العامة'!$I$6:$I$1199,'اليومية العامة'!$G$6:$G$1199,$D$3,'اليومية العامة'!$A$6:$A$1199,A468)</f>
        <v>0</v>
      </c>
      <c r="F468" s="84">
        <f>SUMIFS('اليومية العامة'!$M$6:$M$1199,'اليومية العامة'!$K$6:$K$1199,$D$3,'اليومية العامة'!$A$6:$A$1199,A468)</f>
        <v>0</v>
      </c>
      <c r="G468" s="48">
        <f t="shared" si="7"/>
        <v>0</v>
      </c>
    </row>
    <row r="469" spans="1:7" customFormat="1" hidden="1" x14ac:dyDescent="0.25">
      <c r="A469" s="56">
        <v>469</v>
      </c>
      <c r="B469" s="57" t="str">
        <f>IF($E469+$F469&gt;0,'اليومية العامة'!C469,"")</f>
        <v/>
      </c>
      <c r="C469" s="46" t="str">
        <f>IF($E469+$F469&gt;0,'اليومية العامة'!D469,"")</f>
        <v/>
      </c>
      <c r="D469" s="47" t="str">
        <f>IF($E469+$F469&gt;0,'اليومية العامة'!E469,"")</f>
        <v/>
      </c>
      <c r="E469" s="48">
        <f>SUMIFS('اليومية العامة'!$I$6:$I$1199,'اليومية العامة'!$G$6:$G$1199,$D$3,'اليومية العامة'!$A$6:$A$1199,A469)</f>
        <v>0</v>
      </c>
      <c r="F469" s="84">
        <f>SUMIFS('اليومية العامة'!$M$6:$M$1199,'اليومية العامة'!$K$6:$K$1199,$D$3,'اليومية العامة'!$A$6:$A$1199,A469)</f>
        <v>0</v>
      </c>
      <c r="G469" s="48">
        <f t="shared" si="7"/>
        <v>0</v>
      </c>
    </row>
    <row r="470" spans="1:7" customFormat="1" hidden="1" x14ac:dyDescent="0.25">
      <c r="A470" s="56">
        <v>470</v>
      </c>
      <c r="B470" s="57" t="str">
        <f>IF($E470+$F470&gt;0,'اليومية العامة'!C470,"")</f>
        <v/>
      </c>
      <c r="C470" s="46" t="str">
        <f>IF($E470+$F470&gt;0,'اليومية العامة'!D470,"")</f>
        <v/>
      </c>
      <c r="D470" s="47" t="str">
        <f>IF($E470+$F470&gt;0,'اليومية العامة'!E470,"")</f>
        <v/>
      </c>
      <c r="E470" s="48">
        <f>SUMIFS('اليومية العامة'!$I$6:$I$1199,'اليومية العامة'!$G$6:$G$1199,$D$3,'اليومية العامة'!$A$6:$A$1199,A470)</f>
        <v>0</v>
      </c>
      <c r="F470" s="84">
        <f>SUMIFS('اليومية العامة'!$M$6:$M$1199,'اليومية العامة'!$K$6:$K$1199,$D$3,'اليومية العامة'!$A$6:$A$1199,A470)</f>
        <v>0</v>
      </c>
      <c r="G470" s="48">
        <f t="shared" si="7"/>
        <v>0</v>
      </c>
    </row>
    <row r="471" spans="1:7" customFormat="1" hidden="1" x14ac:dyDescent="0.25">
      <c r="A471" s="56">
        <v>471</v>
      </c>
      <c r="B471" s="57" t="str">
        <f>IF($E471+$F471&gt;0,'اليومية العامة'!C471,"")</f>
        <v/>
      </c>
      <c r="C471" s="46" t="str">
        <f>IF($E471+$F471&gt;0,'اليومية العامة'!D471,"")</f>
        <v/>
      </c>
      <c r="D471" s="47" t="str">
        <f>IF($E471+$F471&gt;0,'اليومية العامة'!E471,"")</f>
        <v/>
      </c>
      <c r="E471" s="48">
        <f>SUMIFS('اليومية العامة'!$I$6:$I$1199,'اليومية العامة'!$G$6:$G$1199,$D$3,'اليومية العامة'!$A$6:$A$1199,A471)</f>
        <v>0</v>
      </c>
      <c r="F471" s="84">
        <f>SUMIFS('اليومية العامة'!$M$6:$M$1199,'اليومية العامة'!$K$6:$K$1199,$D$3,'اليومية العامة'!$A$6:$A$1199,A471)</f>
        <v>0</v>
      </c>
      <c r="G471" s="48">
        <f t="shared" si="7"/>
        <v>0</v>
      </c>
    </row>
    <row r="472" spans="1:7" customFormat="1" hidden="1" x14ac:dyDescent="0.25">
      <c r="A472" s="56">
        <v>472</v>
      </c>
      <c r="B472" s="57" t="str">
        <f>IF($E472+$F472&gt;0,'اليومية العامة'!C472,"")</f>
        <v/>
      </c>
      <c r="C472" s="46" t="str">
        <f>IF($E472+$F472&gt;0,'اليومية العامة'!D472,"")</f>
        <v/>
      </c>
      <c r="D472" s="47" t="str">
        <f>IF($E472+$F472&gt;0,'اليومية العامة'!E472,"")</f>
        <v/>
      </c>
      <c r="E472" s="48">
        <f>SUMIFS('اليومية العامة'!$I$6:$I$1199,'اليومية العامة'!$G$6:$G$1199,$D$3,'اليومية العامة'!$A$6:$A$1199,A472)</f>
        <v>0</v>
      </c>
      <c r="F472" s="84">
        <f>SUMIFS('اليومية العامة'!$M$6:$M$1199,'اليومية العامة'!$K$6:$K$1199,$D$3,'اليومية العامة'!$A$6:$A$1199,A472)</f>
        <v>0</v>
      </c>
      <c r="G472" s="48">
        <f t="shared" si="7"/>
        <v>0</v>
      </c>
    </row>
    <row r="473" spans="1:7" customFormat="1" hidden="1" x14ac:dyDescent="0.25">
      <c r="A473" s="56">
        <v>473</v>
      </c>
      <c r="B473" s="57" t="str">
        <f>IF($E473+$F473&gt;0,'اليومية العامة'!C473,"")</f>
        <v/>
      </c>
      <c r="C473" s="46" t="str">
        <f>IF($E473+$F473&gt;0,'اليومية العامة'!D473,"")</f>
        <v/>
      </c>
      <c r="D473" s="47" t="str">
        <f>IF($E473+$F473&gt;0,'اليومية العامة'!E473,"")</f>
        <v/>
      </c>
      <c r="E473" s="48">
        <f>SUMIFS('اليومية العامة'!$I$6:$I$1199,'اليومية العامة'!$G$6:$G$1199,$D$3,'اليومية العامة'!$A$6:$A$1199,A473)</f>
        <v>0</v>
      </c>
      <c r="F473" s="84">
        <f>SUMIFS('اليومية العامة'!$M$6:$M$1199,'اليومية العامة'!$K$6:$K$1199,$D$3,'اليومية العامة'!$A$6:$A$1199,A473)</f>
        <v>0</v>
      </c>
      <c r="G473" s="48">
        <f t="shared" si="7"/>
        <v>0</v>
      </c>
    </row>
    <row r="474" spans="1:7" customFormat="1" hidden="1" x14ac:dyDescent="0.25">
      <c r="A474" s="56">
        <v>474</v>
      </c>
      <c r="B474" s="57" t="str">
        <f>IF($E474+$F474&gt;0,'اليومية العامة'!C474,"")</f>
        <v/>
      </c>
      <c r="C474" s="46" t="str">
        <f>IF($E474+$F474&gt;0,'اليومية العامة'!D474,"")</f>
        <v/>
      </c>
      <c r="D474" s="47" t="str">
        <f>IF($E474+$F474&gt;0,'اليومية العامة'!E474,"")</f>
        <v/>
      </c>
      <c r="E474" s="48">
        <f>SUMIFS('اليومية العامة'!$I$6:$I$1199,'اليومية العامة'!$G$6:$G$1199,$D$3,'اليومية العامة'!$A$6:$A$1199,A474)</f>
        <v>0</v>
      </c>
      <c r="F474" s="84">
        <f>SUMIFS('اليومية العامة'!$M$6:$M$1199,'اليومية العامة'!$K$6:$K$1199,$D$3,'اليومية العامة'!$A$6:$A$1199,A474)</f>
        <v>0</v>
      </c>
      <c r="G474" s="48">
        <f t="shared" si="7"/>
        <v>0</v>
      </c>
    </row>
    <row r="475" spans="1:7" customFormat="1" hidden="1" x14ac:dyDescent="0.25">
      <c r="A475" s="56">
        <v>475</v>
      </c>
      <c r="B475" s="57" t="str">
        <f>IF($E475+$F475&gt;0,'اليومية العامة'!C475,"")</f>
        <v/>
      </c>
      <c r="C475" s="46" t="str">
        <f>IF($E475+$F475&gt;0,'اليومية العامة'!D475,"")</f>
        <v/>
      </c>
      <c r="D475" s="47" t="str">
        <f>IF($E475+$F475&gt;0,'اليومية العامة'!E475,"")</f>
        <v/>
      </c>
      <c r="E475" s="48">
        <f>SUMIFS('اليومية العامة'!$I$6:$I$1199,'اليومية العامة'!$G$6:$G$1199,$D$3,'اليومية العامة'!$A$6:$A$1199,A475)</f>
        <v>0</v>
      </c>
      <c r="F475" s="84">
        <f>SUMIFS('اليومية العامة'!$M$6:$M$1199,'اليومية العامة'!$K$6:$K$1199,$D$3,'اليومية العامة'!$A$6:$A$1199,A475)</f>
        <v>0</v>
      </c>
      <c r="G475" s="48">
        <f t="shared" si="7"/>
        <v>0</v>
      </c>
    </row>
    <row r="476" spans="1:7" customFormat="1" hidden="1" x14ac:dyDescent="0.25">
      <c r="A476" s="56">
        <v>476</v>
      </c>
      <c r="B476" s="57" t="str">
        <f>IF($E476+$F476&gt;0,'اليومية العامة'!C476,"")</f>
        <v/>
      </c>
      <c r="C476" s="46" t="str">
        <f>IF($E476+$F476&gt;0,'اليومية العامة'!D476,"")</f>
        <v/>
      </c>
      <c r="D476" s="47" t="str">
        <f>IF($E476+$F476&gt;0,'اليومية العامة'!E476,"")</f>
        <v/>
      </c>
      <c r="E476" s="48">
        <f>SUMIFS('اليومية العامة'!$I$6:$I$1199,'اليومية العامة'!$G$6:$G$1199,$D$3,'اليومية العامة'!$A$6:$A$1199,A476)</f>
        <v>0</v>
      </c>
      <c r="F476" s="84">
        <f>SUMIFS('اليومية العامة'!$M$6:$M$1199,'اليومية العامة'!$K$6:$K$1199,$D$3,'اليومية العامة'!$A$6:$A$1199,A476)</f>
        <v>0</v>
      </c>
      <c r="G476" s="48">
        <f t="shared" si="7"/>
        <v>0</v>
      </c>
    </row>
    <row r="477" spans="1:7" customFormat="1" hidden="1" x14ac:dyDescent="0.25">
      <c r="A477" s="56">
        <v>477</v>
      </c>
      <c r="B477" s="57" t="str">
        <f>IF($E477+$F477&gt;0,'اليومية العامة'!C477,"")</f>
        <v/>
      </c>
      <c r="C477" s="46" t="str">
        <f>IF($E477+$F477&gt;0,'اليومية العامة'!D477,"")</f>
        <v/>
      </c>
      <c r="D477" s="47" t="str">
        <f>IF($E477+$F477&gt;0,'اليومية العامة'!E477,"")</f>
        <v/>
      </c>
      <c r="E477" s="48">
        <f>SUMIFS('اليومية العامة'!$I$6:$I$1199,'اليومية العامة'!$G$6:$G$1199,$D$3,'اليومية العامة'!$A$6:$A$1199,A477)</f>
        <v>0</v>
      </c>
      <c r="F477" s="84">
        <f>SUMIFS('اليومية العامة'!$M$6:$M$1199,'اليومية العامة'!$K$6:$K$1199,$D$3,'اليومية العامة'!$A$6:$A$1199,A477)</f>
        <v>0</v>
      </c>
      <c r="G477" s="48">
        <f t="shared" si="7"/>
        <v>0</v>
      </c>
    </row>
    <row r="478" spans="1:7" customFormat="1" hidden="1" x14ac:dyDescent="0.25">
      <c r="A478" s="56">
        <v>478</v>
      </c>
      <c r="B478" s="57" t="str">
        <f>IF($E478+$F478&gt;0,'اليومية العامة'!C478,"")</f>
        <v/>
      </c>
      <c r="C478" s="46" t="str">
        <f>IF($E478+$F478&gt;0,'اليومية العامة'!D478,"")</f>
        <v/>
      </c>
      <c r="D478" s="47" t="str">
        <f>IF($E478+$F478&gt;0,'اليومية العامة'!E478,"")</f>
        <v/>
      </c>
      <c r="E478" s="48">
        <f>SUMIFS('اليومية العامة'!$I$6:$I$1199,'اليومية العامة'!$G$6:$G$1199,$D$3,'اليومية العامة'!$A$6:$A$1199,A478)</f>
        <v>0</v>
      </c>
      <c r="F478" s="84">
        <f>SUMIFS('اليومية العامة'!$M$6:$M$1199,'اليومية العامة'!$K$6:$K$1199,$D$3,'اليومية العامة'!$A$6:$A$1199,A478)</f>
        <v>0</v>
      </c>
      <c r="G478" s="48">
        <f t="shared" si="7"/>
        <v>0</v>
      </c>
    </row>
    <row r="479" spans="1:7" customFormat="1" hidden="1" x14ac:dyDescent="0.25">
      <c r="A479" s="56">
        <v>479</v>
      </c>
      <c r="B479" s="57" t="str">
        <f>IF($E479+$F479&gt;0,'اليومية العامة'!C479,"")</f>
        <v/>
      </c>
      <c r="C479" s="46" t="str">
        <f>IF($E479+$F479&gt;0,'اليومية العامة'!D479,"")</f>
        <v/>
      </c>
      <c r="D479" s="47" t="str">
        <f>IF($E479+$F479&gt;0,'اليومية العامة'!E479,"")</f>
        <v/>
      </c>
      <c r="E479" s="48">
        <f>SUMIFS('اليومية العامة'!$I$6:$I$1199,'اليومية العامة'!$G$6:$G$1199,$D$3,'اليومية العامة'!$A$6:$A$1199,A479)</f>
        <v>0</v>
      </c>
      <c r="F479" s="84">
        <f>SUMIFS('اليومية العامة'!$M$6:$M$1199,'اليومية العامة'!$K$6:$K$1199,$D$3,'اليومية العامة'!$A$6:$A$1199,A479)</f>
        <v>0</v>
      </c>
      <c r="G479" s="48">
        <f t="shared" si="7"/>
        <v>0</v>
      </c>
    </row>
    <row r="480" spans="1:7" customFormat="1" hidden="1" x14ac:dyDescent="0.25">
      <c r="A480" s="56">
        <v>480</v>
      </c>
      <c r="B480" s="57" t="str">
        <f>IF($E480+$F480&gt;0,'اليومية العامة'!C480,"")</f>
        <v/>
      </c>
      <c r="C480" s="46" t="str">
        <f>IF($E480+$F480&gt;0,'اليومية العامة'!D480,"")</f>
        <v/>
      </c>
      <c r="D480" s="47" t="str">
        <f>IF($E480+$F480&gt;0,'اليومية العامة'!E480,"")</f>
        <v/>
      </c>
      <c r="E480" s="48">
        <f>SUMIFS('اليومية العامة'!$I$6:$I$1199,'اليومية العامة'!$G$6:$G$1199,$D$3,'اليومية العامة'!$A$6:$A$1199,A480)</f>
        <v>0</v>
      </c>
      <c r="F480" s="84">
        <f>SUMIFS('اليومية العامة'!$M$6:$M$1199,'اليومية العامة'!$K$6:$K$1199,$D$3,'اليومية العامة'!$A$6:$A$1199,A480)</f>
        <v>0</v>
      </c>
      <c r="G480" s="48">
        <f t="shared" si="7"/>
        <v>0</v>
      </c>
    </row>
    <row r="481" spans="1:7" customFormat="1" hidden="1" x14ac:dyDescent="0.25">
      <c r="A481" s="56">
        <v>481</v>
      </c>
      <c r="B481" s="57" t="str">
        <f>IF($E481+$F481&gt;0,'اليومية العامة'!C481,"")</f>
        <v/>
      </c>
      <c r="C481" s="46" t="str">
        <f>IF($E481+$F481&gt;0,'اليومية العامة'!D481,"")</f>
        <v/>
      </c>
      <c r="D481" s="47" t="str">
        <f>IF($E481+$F481&gt;0,'اليومية العامة'!E481,"")</f>
        <v/>
      </c>
      <c r="E481" s="48">
        <f>SUMIFS('اليومية العامة'!$I$6:$I$1199,'اليومية العامة'!$G$6:$G$1199,$D$3,'اليومية العامة'!$A$6:$A$1199,A481)</f>
        <v>0</v>
      </c>
      <c r="F481" s="84">
        <f>SUMIFS('اليومية العامة'!$M$6:$M$1199,'اليومية العامة'!$K$6:$K$1199,$D$3,'اليومية العامة'!$A$6:$A$1199,A481)</f>
        <v>0</v>
      </c>
      <c r="G481" s="48">
        <f t="shared" si="7"/>
        <v>0</v>
      </c>
    </row>
    <row r="482" spans="1:7" customFormat="1" hidden="1" x14ac:dyDescent="0.25">
      <c r="A482" s="56">
        <v>482</v>
      </c>
      <c r="B482" s="57" t="str">
        <f>IF($E482+$F482&gt;0,'اليومية العامة'!C482,"")</f>
        <v/>
      </c>
      <c r="C482" s="46" t="str">
        <f>IF($E482+$F482&gt;0,'اليومية العامة'!D482,"")</f>
        <v/>
      </c>
      <c r="D482" s="47" t="str">
        <f>IF($E482+$F482&gt;0,'اليومية العامة'!E482,"")</f>
        <v/>
      </c>
      <c r="E482" s="48">
        <f>SUMIFS('اليومية العامة'!$I$6:$I$1199,'اليومية العامة'!$G$6:$G$1199,$D$3,'اليومية العامة'!$A$6:$A$1199,A482)</f>
        <v>0</v>
      </c>
      <c r="F482" s="84">
        <f>SUMIFS('اليومية العامة'!$M$6:$M$1199,'اليومية العامة'!$K$6:$K$1199,$D$3,'اليومية العامة'!$A$6:$A$1199,A482)</f>
        <v>0</v>
      </c>
      <c r="G482" s="48">
        <f t="shared" si="7"/>
        <v>0</v>
      </c>
    </row>
    <row r="483" spans="1:7" customFormat="1" hidden="1" x14ac:dyDescent="0.25">
      <c r="A483" s="56">
        <v>483</v>
      </c>
      <c r="B483" s="57" t="str">
        <f>IF($E483+$F483&gt;0,'اليومية العامة'!C483,"")</f>
        <v/>
      </c>
      <c r="C483" s="46" t="str">
        <f>IF($E483+$F483&gt;0,'اليومية العامة'!D483,"")</f>
        <v/>
      </c>
      <c r="D483" s="47" t="str">
        <f>IF($E483+$F483&gt;0,'اليومية العامة'!E483,"")</f>
        <v/>
      </c>
      <c r="E483" s="48">
        <f>SUMIFS('اليومية العامة'!$I$6:$I$1199,'اليومية العامة'!$G$6:$G$1199,$D$3,'اليومية العامة'!$A$6:$A$1199,A483)</f>
        <v>0</v>
      </c>
      <c r="F483" s="84">
        <f>SUMIFS('اليومية العامة'!$M$6:$M$1199,'اليومية العامة'!$K$6:$K$1199,$D$3,'اليومية العامة'!$A$6:$A$1199,A483)</f>
        <v>0</v>
      </c>
      <c r="G483" s="48">
        <f t="shared" si="7"/>
        <v>0</v>
      </c>
    </row>
    <row r="484" spans="1:7" customFormat="1" hidden="1" x14ac:dyDescent="0.25">
      <c r="A484" s="56">
        <v>484</v>
      </c>
      <c r="B484" s="57" t="str">
        <f>IF($E484+$F484&gt;0,'اليومية العامة'!C484,"")</f>
        <v/>
      </c>
      <c r="C484" s="46" t="str">
        <f>IF($E484+$F484&gt;0,'اليومية العامة'!D484,"")</f>
        <v/>
      </c>
      <c r="D484" s="47" t="str">
        <f>IF($E484+$F484&gt;0,'اليومية العامة'!E484,"")</f>
        <v/>
      </c>
      <c r="E484" s="48">
        <f>SUMIFS('اليومية العامة'!$I$6:$I$1199,'اليومية العامة'!$G$6:$G$1199,$D$3,'اليومية العامة'!$A$6:$A$1199,A484)</f>
        <v>0</v>
      </c>
      <c r="F484" s="84">
        <f>SUMIFS('اليومية العامة'!$M$6:$M$1199,'اليومية العامة'!$K$6:$K$1199,$D$3,'اليومية العامة'!$A$6:$A$1199,A484)</f>
        <v>0</v>
      </c>
      <c r="G484" s="48">
        <f t="shared" si="7"/>
        <v>0</v>
      </c>
    </row>
    <row r="485" spans="1:7" customFormat="1" hidden="1" x14ac:dyDescent="0.25">
      <c r="A485" s="56">
        <v>485</v>
      </c>
      <c r="B485" s="57" t="str">
        <f>IF($E485+$F485&gt;0,'اليومية العامة'!C485,"")</f>
        <v/>
      </c>
      <c r="C485" s="46" t="str">
        <f>IF($E485+$F485&gt;0,'اليومية العامة'!D485,"")</f>
        <v/>
      </c>
      <c r="D485" s="47" t="str">
        <f>IF($E485+$F485&gt;0,'اليومية العامة'!E485,"")</f>
        <v/>
      </c>
      <c r="E485" s="48">
        <f>SUMIFS('اليومية العامة'!$I$6:$I$1199,'اليومية العامة'!$G$6:$G$1199,$D$3,'اليومية العامة'!$A$6:$A$1199,A485)</f>
        <v>0</v>
      </c>
      <c r="F485" s="84">
        <f>SUMIFS('اليومية العامة'!$M$6:$M$1199,'اليومية العامة'!$K$6:$K$1199,$D$3,'اليومية العامة'!$A$6:$A$1199,A485)</f>
        <v>0</v>
      </c>
      <c r="G485" s="48">
        <f t="shared" si="7"/>
        <v>0</v>
      </c>
    </row>
    <row r="486" spans="1:7" customFormat="1" hidden="1" x14ac:dyDescent="0.25">
      <c r="A486" s="56">
        <v>486</v>
      </c>
      <c r="B486" s="57" t="str">
        <f>IF($E486+$F486&gt;0,'اليومية العامة'!C486,"")</f>
        <v/>
      </c>
      <c r="C486" s="46" t="str">
        <f>IF($E486+$F486&gt;0,'اليومية العامة'!D486,"")</f>
        <v/>
      </c>
      <c r="D486" s="47" t="str">
        <f>IF($E486+$F486&gt;0,'اليومية العامة'!E486,"")</f>
        <v/>
      </c>
      <c r="E486" s="48">
        <f>SUMIFS('اليومية العامة'!$I$6:$I$1199,'اليومية العامة'!$G$6:$G$1199,$D$3,'اليومية العامة'!$A$6:$A$1199,A486)</f>
        <v>0</v>
      </c>
      <c r="F486" s="84">
        <f>SUMIFS('اليومية العامة'!$M$6:$M$1199,'اليومية العامة'!$K$6:$K$1199,$D$3,'اليومية العامة'!$A$6:$A$1199,A486)</f>
        <v>0</v>
      </c>
      <c r="G486" s="48">
        <f t="shared" si="7"/>
        <v>0</v>
      </c>
    </row>
    <row r="487" spans="1:7" customFormat="1" hidden="1" x14ac:dyDescent="0.25">
      <c r="A487" s="56">
        <v>487</v>
      </c>
      <c r="B487" s="57" t="str">
        <f>IF($E487+$F487&gt;0,'اليومية العامة'!C487,"")</f>
        <v/>
      </c>
      <c r="C487" s="46" t="str">
        <f>IF($E487+$F487&gt;0,'اليومية العامة'!D487,"")</f>
        <v/>
      </c>
      <c r="D487" s="47" t="str">
        <f>IF($E487+$F487&gt;0,'اليومية العامة'!E487,"")</f>
        <v/>
      </c>
      <c r="E487" s="48">
        <f>SUMIFS('اليومية العامة'!$I$6:$I$1199,'اليومية العامة'!$G$6:$G$1199,$D$3,'اليومية العامة'!$A$6:$A$1199,A487)</f>
        <v>0</v>
      </c>
      <c r="F487" s="84">
        <f>SUMIFS('اليومية العامة'!$M$6:$M$1199,'اليومية العامة'!$K$6:$K$1199,$D$3,'اليومية العامة'!$A$6:$A$1199,A487)</f>
        <v>0</v>
      </c>
      <c r="G487" s="48">
        <f t="shared" si="7"/>
        <v>0</v>
      </c>
    </row>
    <row r="488" spans="1:7" customFormat="1" hidden="1" x14ac:dyDescent="0.25">
      <c r="A488" s="56">
        <v>488</v>
      </c>
      <c r="B488" s="57" t="str">
        <f>IF($E488+$F488&gt;0,'اليومية العامة'!C488,"")</f>
        <v/>
      </c>
      <c r="C488" s="46" t="str">
        <f>IF($E488+$F488&gt;0,'اليومية العامة'!D488,"")</f>
        <v/>
      </c>
      <c r="D488" s="47" t="str">
        <f>IF($E488+$F488&gt;0,'اليومية العامة'!E488,"")</f>
        <v/>
      </c>
      <c r="E488" s="48">
        <f>SUMIFS('اليومية العامة'!$I$6:$I$1199,'اليومية العامة'!$G$6:$G$1199,$D$3,'اليومية العامة'!$A$6:$A$1199,A488)</f>
        <v>0</v>
      </c>
      <c r="F488" s="84">
        <f>SUMIFS('اليومية العامة'!$M$6:$M$1199,'اليومية العامة'!$K$6:$K$1199,$D$3,'اليومية العامة'!$A$6:$A$1199,A488)</f>
        <v>0</v>
      </c>
      <c r="G488" s="48">
        <f t="shared" si="7"/>
        <v>0</v>
      </c>
    </row>
    <row r="489" spans="1:7" customFormat="1" hidden="1" x14ac:dyDescent="0.25">
      <c r="A489" s="56">
        <v>489</v>
      </c>
      <c r="B489" s="57" t="str">
        <f>IF($E489+$F489&gt;0,'اليومية العامة'!C489,"")</f>
        <v/>
      </c>
      <c r="C489" s="46" t="str">
        <f>IF($E489+$F489&gt;0,'اليومية العامة'!D489,"")</f>
        <v/>
      </c>
      <c r="D489" s="47" t="str">
        <f>IF($E489+$F489&gt;0,'اليومية العامة'!E489,"")</f>
        <v/>
      </c>
      <c r="E489" s="48">
        <f>SUMIFS('اليومية العامة'!$I$6:$I$1199,'اليومية العامة'!$G$6:$G$1199,$D$3,'اليومية العامة'!$A$6:$A$1199,A489)</f>
        <v>0</v>
      </c>
      <c r="F489" s="84">
        <f>SUMIFS('اليومية العامة'!$M$6:$M$1199,'اليومية العامة'!$K$6:$K$1199,$D$3,'اليومية العامة'!$A$6:$A$1199,A489)</f>
        <v>0</v>
      </c>
      <c r="G489" s="48">
        <f t="shared" si="7"/>
        <v>0</v>
      </c>
    </row>
    <row r="490" spans="1:7" customFormat="1" hidden="1" x14ac:dyDescent="0.25">
      <c r="A490" s="56">
        <v>490</v>
      </c>
      <c r="B490" s="57" t="str">
        <f>IF($E490+$F490&gt;0,'اليومية العامة'!C490,"")</f>
        <v/>
      </c>
      <c r="C490" s="46" t="str">
        <f>IF($E490+$F490&gt;0,'اليومية العامة'!D490,"")</f>
        <v/>
      </c>
      <c r="D490" s="47" t="str">
        <f>IF($E490+$F490&gt;0,'اليومية العامة'!E490,"")</f>
        <v/>
      </c>
      <c r="E490" s="48">
        <f>SUMIFS('اليومية العامة'!$I$6:$I$1199,'اليومية العامة'!$G$6:$G$1199,$D$3,'اليومية العامة'!$A$6:$A$1199,A490)</f>
        <v>0</v>
      </c>
      <c r="F490" s="84">
        <f>SUMIFS('اليومية العامة'!$M$6:$M$1199,'اليومية العامة'!$K$6:$K$1199,$D$3,'اليومية العامة'!$A$6:$A$1199,A490)</f>
        <v>0</v>
      </c>
      <c r="G490" s="48">
        <f t="shared" si="7"/>
        <v>0</v>
      </c>
    </row>
    <row r="491" spans="1:7" customFormat="1" hidden="1" x14ac:dyDescent="0.25">
      <c r="A491" s="56">
        <v>491</v>
      </c>
      <c r="B491" s="57" t="str">
        <f>IF($E491+$F491&gt;0,'اليومية العامة'!C491,"")</f>
        <v/>
      </c>
      <c r="C491" s="46" t="str">
        <f>IF($E491+$F491&gt;0,'اليومية العامة'!D491,"")</f>
        <v/>
      </c>
      <c r="D491" s="47" t="str">
        <f>IF($E491+$F491&gt;0,'اليومية العامة'!E491,"")</f>
        <v/>
      </c>
      <c r="E491" s="48">
        <f>SUMIFS('اليومية العامة'!$I$6:$I$1199,'اليومية العامة'!$G$6:$G$1199,$D$3,'اليومية العامة'!$A$6:$A$1199,A491)</f>
        <v>0</v>
      </c>
      <c r="F491" s="84">
        <f>SUMIFS('اليومية العامة'!$M$6:$M$1199,'اليومية العامة'!$K$6:$K$1199,$D$3,'اليومية العامة'!$A$6:$A$1199,A491)</f>
        <v>0</v>
      </c>
      <c r="G491" s="48">
        <f t="shared" si="7"/>
        <v>0</v>
      </c>
    </row>
    <row r="492" spans="1:7" customFormat="1" hidden="1" x14ac:dyDescent="0.25">
      <c r="A492" s="56">
        <v>492</v>
      </c>
      <c r="B492" s="57" t="str">
        <f>IF($E492+$F492&gt;0,'اليومية العامة'!C492,"")</f>
        <v/>
      </c>
      <c r="C492" s="46" t="str">
        <f>IF($E492+$F492&gt;0,'اليومية العامة'!D492,"")</f>
        <v/>
      </c>
      <c r="D492" s="47" t="str">
        <f>IF($E492+$F492&gt;0,'اليومية العامة'!E492,"")</f>
        <v/>
      </c>
      <c r="E492" s="48">
        <f>SUMIFS('اليومية العامة'!$I$6:$I$1199,'اليومية العامة'!$G$6:$G$1199,$D$3,'اليومية العامة'!$A$6:$A$1199,A492)</f>
        <v>0</v>
      </c>
      <c r="F492" s="84">
        <f>SUMIFS('اليومية العامة'!$M$6:$M$1199,'اليومية العامة'!$K$6:$K$1199,$D$3,'اليومية العامة'!$A$6:$A$1199,A492)</f>
        <v>0</v>
      </c>
      <c r="G492" s="48">
        <f t="shared" si="7"/>
        <v>0</v>
      </c>
    </row>
    <row r="493" spans="1:7" customFormat="1" hidden="1" x14ac:dyDescent="0.25">
      <c r="A493" s="56">
        <v>493</v>
      </c>
      <c r="B493" s="57" t="str">
        <f>IF($E493+$F493&gt;0,'اليومية العامة'!C493,"")</f>
        <v/>
      </c>
      <c r="C493" s="46" t="str">
        <f>IF($E493+$F493&gt;0,'اليومية العامة'!D493,"")</f>
        <v/>
      </c>
      <c r="D493" s="47" t="str">
        <f>IF($E493+$F493&gt;0,'اليومية العامة'!E493,"")</f>
        <v/>
      </c>
      <c r="E493" s="48">
        <f>SUMIFS('اليومية العامة'!$I$6:$I$1199,'اليومية العامة'!$G$6:$G$1199,$D$3,'اليومية العامة'!$A$6:$A$1199,A493)</f>
        <v>0</v>
      </c>
      <c r="F493" s="84">
        <f>SUMIFS('اليومية العامة'!$M$6:$M$1199,'اليومية العامة'!$K$6:$K$1199,$D$3,'اليومية العامة'!$A$6:$A$1199,A493)</f>
        <v>0</v>
      </c>
      <c r="G493" s="48">
        <f t="shared" si="7"/>
        <v>0</v>
      </c>
    </row>
    <row r="494" spans="1:7" customFormat="1" hidden="1" x14ac:dyDescent="0.25">
      <c r="A494" s="56">
        <v>494</v>
      </c>
      <c r="B494" s="57" t="str">
        <f>IF($E494+$F494&gt;0,'اليومية العامة'!C494,"")</f>
        <v/>
      </c>
      <c r="C494" s="46" t="str">
        <f>IF($E494+$F494&gt;0,'اليومية العامة'!D494,"")</f>
        <v/>
      </c>
      <c r="D494" s="47" t="str">
        <f>IF($E494+$F494&gt;0,'اليومية العامة'!E494,"")</f>
        <v/>
      </c>
      <c r="E494" s="48">
        <f>SUMIFS('اليومية العامة'!$I$6:$I$1199,'اليومية العامة'!$G$6:$G$1199,$D$3,'اليومية العامة'!$A$6:$A$1199,A494)</f>
        <v>0</v>
      </c>
      <c r="F494" s="84">
        <f>SUMIFS('اليومية العامة'!$M$6:$M$1199,'اليومية العامة'!$K$6:$K$1199,$D$3,'اليومية العامة'!$A$6:$A$1199,A494)</f>
        <v>0</v>
      </c>
      <c r="G494" s="48">
        <f t="shared" si="7"/>
        <v>0</v>
      </c>
    </row>
    <row r="495" spans="1:7" customFormat="1" hidden="1" x14ac:dyDescent="0.25">
      <c r="A495" s="56">
        <v>495</v>
      </c>
      <c r="B495" s="57" t="str">
        <f>IF($E495+$F495&gt;0,'اليومية العامة'!C495,"")</f>
        <v/>
      </c>
      <c r="C495" s="46" t="str">
        <f>IF($E495+$F495&gt;0,'اليومية العامة'!D495,"")</f>
        <v/>
      </c>
      <c r="D495" s="47" t="str">
        <f>IF($E495+$F495&gt;0,'اليومية العامة'!E495,"")</f>
        <v/>
      </c>
      <c r="E495" s="48">
        <f>SUMIFS('اليومية العامة'!$I$6:$I$1199,'اليومية العامة'!$G$6:$G$1199,$D$3,'اليومية العامة'!$A$6:$A$1199,A495)</f>
        <v>0</v>
      </c>
      <c r="F495" s="84">
        <f>SUMIFS('اليومية العامة'!$M$6:$M$1199,'اليومية العامة'!$K$6:$K$1199,$D$3,'اليومية العامة'!$A$6:$A$1199,A495)</f>
        <v>0</v>
      </c>
      <c r="G495" s="48">
        <f t="shared" si="7"/>
        <v>0</v>
      </c>
    </row>
    <row r="496" spans="1:7" customFormat="1" hidden="1" x14ac:dyDescent="0.25">
      <c r="A496" s="56">
        <v>496</v>
      </c>
      <c r="B496" s="57" t="str">
        <f>IF($E496+$F496&gt;0,'اليومية العامة'!C496,"")</f>
        <v/>
      </c>
      <c r="C496" s="46" t="str">
        <f>IF($E496+$F496&gt;0,'اليومية العامة'!D496,"")</f>
        <v/>
      </c>
      <c r="D496" s="47" t="str">
        <f>IF($E496+$F496&gt;0,'اليومية العامة'!E496,"")</f>
        <v/>
      </c>
      <c r="E496" s="48">
        <f>SUMIFS('اليومية العامة'!$I$6:$I$1199,'اليومية العامة'!$G$6:$G$1199,$D$3,'اليومية العامة'!$A$6:$A$1199,A496)</f>
        <v>0</v>
      </c>
      <c r="F496" s="84">
        <f>SUMIFS('اليومية العامة'!$M$6:$M$1199,'اليومية العامة'!$K$6:$K$1199,$D$3,'اليومية العامة'!$A$6:$A$1199,A496)</f>
        <v>0</v>
      </c>
      <c r="G496" s="48">
        <f t="shared" si="7"/>
        <v>0</v>
      </c>
    </row>
    <row r="497" spans="1:7" customFormat="1" hidden="1" x14ac:dyDescent="0.25">
      <c r="A497" s="56">
        <v>497</v>
      </c>
      <c r="B497" s="57" t="str">
        <f>IF($E497+$F497&gt;0,'اليومية العامة'!C497,"")</f>
        <v/>
      </c>
      <c r="C497" s="46" t="str">
        <f>IF($E497+$F497&gt;0,'اليومية العامة'!D497,"")</f>
        <v/>
      </c>
      <c r="D497" s="47" t="str">
        <f>IF($E497+$F497&gt;0,'اليومية العامة'!E497,"")</f>
        <v/>
      </c>
      <c r="E497" s="48">
        <f>SUMIFS('اليومية العامة'!$I$6:$I$1199,'اليومية العامة'!$G$6:$G$1199,$D$3,'اليومية العامة'!$A$6:$A$1199,A497)</f>
        <v>0</v>
      </c>
      <c r="F497" s="84">
        <f>SUMIFS('اليومية العامة'!$M$6:$M$1199,'اليومية العامة'!$K$6:$K$1199,$D$3,'اليومية العامة'!$A$6:$A$1199,A497)</f>
        <v>0</v>
      </c>
      <c r="G497" s="48">
        <f t="shared" si="7"/>
        <v>0</v>
      </c>
    </row>
    <row r="498" spans="1:7" customFormat="1" hidden="1" x14ac:dyDescent="0.25">
      <c r="A498" s="56">
        <v>498</v>
      </c>
      <c r="B498" s="57" t="str">
        <f>IF($E498+$F498&gt;0,'اليومية العامة'!C498,"")</f>
        <v/>
      </c>
      <c r="C498" s="46" t="str">
        <f>IF($E498+$F498&gt;0,'اليومية العامة'!D498,"")</f>
        <v/>
      </c>
      <c r="D498" s="47" t="str">
        <f>IF($E498+$F498&gt;0,'اليومية العامة'!E498,"")</f>
        <v/>
      </c>
      <c r="E498" s="48">
        <f>SUMIFS('اليومية العامة'!$I$6:$I$1199,'اليومية العامة'!$G$6:$G$1199,$D$3,'اليومية العامة'!$A$6:$A$1199,A498)</f>
        <v>0</v>
      </c>
      <c r="F498" s="84">
        <f>SUMIFS('اليومية العامة'!$M$6:$M$1199,'اليومية العامة'!$K$6:$K$1199,$D$3,'اليومية العامة'!$A$6:$A$1199,A498)</f>
        <v>0</v>
      </c>
      <c r="G498" s="48">
        <f t="shared" si="7"/>
        <v>0</v>
      </c>
    </row>
    <row r="499" spans="1:7" customFormat="1" hidden="1" x14ac:dyDescent="0.25">
      <c r="A499" s="56">
        <v>499</v>
      </c>
      <c r="B499" s="57" t="str">
        <f>IF($E499+$F499&gt;0,'اليومية العامة'!C499,"")</f>
        <v/>
      </c>
      <c r="C499" s="46" t="str">
        <f>IF($E499+$F499&gt;0,'اليومية العامة'!D499,"")</f>
        <v/>
      </c>
      <c r="D499" s="47" t="str">
        <f>IF($E499+$F499&gt;0,'اليومية العامة'!E499,"")</f>
        <v/>
      </c>
      <c r="E499" s="48">
        <f>SUMIFS('اليومية العامة'!$I$6:$I$1199,'اليومية العامة'!$G$6:$G$1199,$D$3,'اليومية العامة'!$A$6:$A$1199,A499)</f>
        <v>0</v>
      </c>
      <c r="F499" s="84">
        <f>SUMIFS('اليومية العامة'!$M$6:$M$1199,'اليومية العامة'!$K$6:$K$1199,$D$3,'اليومية العامة'!$A$6:$A$1199,A499)</f>
        <v>0</v>
      </c>
      <c r="G499" s="48">
        <f t="shared" si="7"/>
        <v>0</v>
      </c>
    </row>
    <row r="500" spans="1:7" customFormat="1" hidden="1" x14ac:dyDescent="0.25">
      <c r="A500" s="56">
        <v>500</v>
      </c>
      <c r="B500" s="57" t="str">
        <f>IF($E500+$F500&gt;0,'اليومية العامة'!C500,"")</f>
        <v/>
      </c>
      <c r="C500" s="46" t="str">
        <f>IF($E500+$F500&gt;0,'اليومية العامة'!D500,"")</f>
        <v/>
      </c>
      <c r="D500" s="47" t="str">
        <f>IF($E500+$F500&gt;0,'اليومية العامة'!E500,"")</f>
        <v/>
      </c>
      <c r="E500" s="48">
        <f>SUMIFS('اليومية العامة'!$I$6:$I$1199,'اليومية العامة'!$G$6:$G$1199,$D$3,'اليومية العامة'!$A$6:$A$1199,A500)</f>
        <v>0</v>
      </c>
      <c r="F500" s="84">
        <f>SUMIFS('اليومية العامة'!$M$6:$M$1199,'اليومية العامة'!$K$6:$K$1199,$D$3,'اليومية العامة'!$A$6:$A$1199,A500)</f>
        <v>0</v>
      </c>
      <c r="G500" s="48">
        <f t="shared" si="7"/>
        <v>0</v>
      </c>
    </row>
    <row r="501" spans="1:7" customFormat="1" hidden="1" x14ac:dyDescent="0.25">
      <c r="A501" s="56">
        <v>501</v>
      </c>
      <c r="B501" s="57" t="str">
        <f>IF($E501+$F501&gt;0,'اليومية العامة'!C501,"")</f>
        <v/>
      </c>
      <c r="C501" s="46" t="str">
        <f>IF($E501+$F501&gt;0,'اليومية العامة'!D501,"")</f>
        <v/>
      </c>
      <c r="D501" s="47" t="str">
        <f>IF($E501+$F501&gt;0,'اليومية العامة'!E501,"")</f>
        <v/>
      </c>
      <c r="E501" s="48">
        <f>SUMIFS('اليومية العامة'!$I$6:$I$1199,'اليومية العامة'!$G$6:$G$1199,$D$3,'اليومية العامة'!$A$6:$A$1199,A501)</f>
        <v>0</v>
      </c>
      <c r="F501" s="84">
        <f>SUMIFS('اليومية العامة'!$M$6:$M$1199,'اليومية العامة'!$K$6:$K$1199,$D$3,'اليومية العامة'!$A$6:$A$1199,A501)</f>
        <v>0</v>
      </c>
      <c r="G501" s="48">
        <f t="shared" si="7"/>
        <v>0</v>
      </c>
    </row>
    <row r="502" spans="1:7" customFormat="1" hidden="1" x14ac:dyDescent="0.25">
      <c r="A502" s="56">
        <v>502</v>
      </c>
      <c r="B502" s="57" t="str">
        <f>IF($E502+$F502&gt;0,'اليومية العامة'!C502,"")</f>
        <v/>
      </c>
      <c r="C502" s="46" t="str">
        <f>IF($E502+$F502&gt;0,'اليومية العامة'!D502,"")</f>
        <v/>
      </c>
      <c r="D502" s="47" t="str">
        <f>IF($E502+$F502&gt;0,'اليومية العامة'!E502,"")</f>
        <v/>
      </c>
      <c r="E502" s="48">
        <f>SUMIFS('اليومية العامة'!$I$6:$I$1199,'اليومية العامة'!$G$6:$G$1199,$D$3,'اليومية العامة'!$A$6:$A$1199,A502)</f>
        <v>0</v>
      </c>
      <c r="F502" s="84">
        <f>SUMIFS('اليومية العامة'!$M$6:$M$1199,'اليومية العامة'!$K$6:$K$1199,$D$3,'اليومية العامة'!$A$6:$A$1199,A502)</f>
        <v>0</v>
      </c>
      <c r="G502" s="48">
        <f t="shared" si="7"/>
        <v>0</v>
      </c>
    </row>
    <row r="503" spans="1:7" customFormat="1" hidden="1" x14ac:dyDescent="0.25">
      <c r="A503" s="56">
        <v>503</v>
      </c>
      <c r="B503" s="57" t="str">
        <f>IF($E503+$F503&gt;0,'اليومية العامة'!C503,"")</f>
        <v/>
      </c>
      <c r="C503" s="46" t="str">
        <f>IF($E503+$F503&gt;0,'اليومية العامة'!D503,"")</f>
        <v/>
      </c>
      <c r="D503" s="47" t="str">
        <f>IF($E503+$F503&gt;0,'اليومية العامة'!E503,"")</f>
        <v/>
      </c>
      <c r="E503" s="48">
        <f>SUMIFS('اليومية العامة'!$I$6:$I$1199,'اليومية العامة'!$G$6:$G$1199,$D$3,'اليومية العامة'!$A$6:$A$1199,A503)</f>
        <v>0</v>
      </c>
      <c r="F503" s="84">
        <f>SUMIFS('اليومية العامة'!$M$6:$M$1199,'اليومية العامة'!$K$6:$K$1199,$D$3,'اليومية العامة'!$A$6:$A$1199,A503)</f>
        <v>0</v>
      </c>
      <c r="G503" s="48">
        <f t="shared" si="7"/>
        <v>0</v>
      </c>
    </row>
    <row r="504" spans="1:7" hidden="1" x14ac:dyDescent="0.25">
      <c r="A504" s="56">
        <v>504</v>
      </c>
      <c r="B504" s="57" t="str">
        <f>IF($E504+$F504&gt;0,'اليومية العامة'!C504,"")</f>
        <v/>
      </c>
      <c r="C504" s="46" t="str">
        <f>IF($E504+$F504&gt;0,'اليومية العامة'!D504,"")</f>
        <v/>
      </c>
      <c r="D504" s="47" t="str">
        <f>IF($E504+$F504&gt;0,'اليومية العامة'!E504,"")</f>
        <v/>
      </c>
      <c r="E504" s="48">
        <f>SUMIFS('اليومية العامة'!$I$6:$I$1199,'اليومية العامة'!$G$6:$G$1199,$D$3,'اليومية العامة'!$A$6:$A$1199,A504)</f>
        <v>0</v>
      </c>
      <c r="F504" s="84">
        <f>SUMIFS('اليومية العامة'!$M$6:$M$1199,'اليومية العامة'!$K$6:$K$1199,$D$3,'اليومية العامة'!$A$6:$A$1199,A504)</f>
        <v>0</v>
      </c>
      <c r="G504" s="48">
        <f t="shared" si="7"/>
        <v>0</v>
      </c>
    </row>
    <row r="505" spans="1:7" customFormat="1" hidden="1" x14ac:dyDescent="0.25">
      <c r="A505" s="56">
        <v>505</v>
      </c>
      <c r="B505" s="57" t="str">
        <f>IF($E505+$F505&gt;0,'اليومية العامة'!C505,"")</f>
        <v/>
      </c>
      <c r="C505" s="46" t="str">
        <f>IF($E505+$F505&gt;0,'اليومية العامة'!D505,"")</f>
        <v/>
      </c>
      <c r="D505" s="47" t="str">
        <f>IF($E505+$F505&gt;0,'اليومية العامة'!E505,"")</f>
        <v/>
      </c>
      <c r="E505" s="48">
        <f>SUMIFS('اليومية العامة'!$I$6:$I$1199,'اليومية العامة'!$G$6:$G$1199,$D$3,'اليومية العامة'!$A$6:$A$1199,A505)</f>
        <v>0</v>
      </c>
      <c r="F505" s="84">
        <f>SUMIFS('اليومية العامة'!$M$6:$M$1199,'اليومية العامة'!$K$6:$K$1199,$D$3,'اليومية العامة'!$A$6:$A$1199,A505)</f>
        <v>0</v>
      </c>
      <c r="G505" s="48">
        <f t="shared" si="7"/>
        <v>0</v>
      </c>
    </row>
    <row r="506" spans="1:7" customFormat="1" hidden="1" x14ac:dyDescent="0.25">
      <c r="A506" s="56">
        <v>506</v>
      </c>
      <c r="B506" s="57" t="str">
        <f>IF($E506+$F506&gt;0,'اليومية العامة'!C506,"")</f>
        <v/>
      </c>
      <c r="C506" s="46" t="str">
        <f>IF($E506+$F506&gt;0,'اليومية العامة'!D506,"")</f>
        <v/>
      </c>
      <c r="D506" s="47" t="str">
        <f>IF($E506+$F506&gt;0,'اليومية العامة'!E506,"")</f>
        <v/>
      </c>
      <c r="E506" s="48">
        <f>SUMIFS('اليومية العامة'!$I$6:$I$1199,'اليومية العامة'!$G$6:$G$1199,$D$3,'اليومية العامة'!$A$6:$A$1199,A506)</f>
        <v>0</v>
      </c>
      <c r="F506" s="84">
        <f>SUMIFS('اليومية العامة'!$M$6:$M$1199,'اليومية العامة'!$K$6:$K$1199,$D$3,'اليومية العامة'!$A$6:$A$1199,A506)</f>
        <v>0</v>
      </c>
      <c r="G506" s="48">
        <f t="shared" si="7"/>
        <v>0</v>
      </c>
    </row>
    <row r="507" spans="1:7" customFormat="1" hidden="1" x14ac:dyDescent="0.25">
      <c r="A507" s="56">
        <v>507</v>
      </c>
      <c r="B507" s="57" t="str">
        <f>IF($E507+$F507&gt;0,'اليومية العامة'!C507,"")</f>
        <v/>
      </c>
      <c r="C507" s="46" t="str">
        <f>IF($E507+$F507&gt;0,'اليومية العامة'!D507,"")</f>
        <v/>
      </c>
      <c r="D507" s="47" t="str">
        <f>IF($E507+$F507&gt;0,'اليومية العامة'!E507,"")</f>
        <v/>
      </c>
      <c r="E507" s="48">
        <f>SUMIFS('اليومية العامة'!$I$6:$I$1199,'اليومية العامة'!$G$6:$G$1199,$D$3,'اليومية العامة'!$A$6:$A$1199,A507)</f>
        <v>0</v>
      </c>
      <c r="F507" s="84">
        <f>SUMIFS('اليومية العامة'!$M$6:$M$1199,'اليومية العامة'!$K$6:$K$1199,$D$3,'اليومية العامة'!$A$6:$A$1199,A507)</f>
        <v>0</v>
      </c>
      <c r="G507" s="48">
        <f t="shared" si="7"/>
        <v>0</v>
      </c>
    </row>
    <row r="508" spans="1:7" customFormat="1" hidden="1" x14ac:dyDescent="0.25">
      <c r="A508" s="56">
        <v>508</v>
      </c>
      <c r="B508" s="57" t="str">
        <f>IF($E508+$F508&gt;0,'اليومية العامة'!C508,"")</f>
        <v/>
      </c>
      <c r="C508" s="46" t="str">
        <f>IF($E508+$F508&gt;0,'اليومية العامة'!D508,"")</f>
        <v/>
      </c>
      <c r="D508" s="47" t="str">
        <f>IF($E508+$F508&gt;0,'اليومية العامة'!E508,"")</f>
        <v/>
      </c>
      <c r="E508" s="48">
        <f>SUMIFS('اليومية العامة'!$I$6:$I$1199,'اليومية العامة'!$G$6:$G$1199,$D$3,'اليومية العامة'!$A$6:$A$1199,A508)</f>
        <v>0</v>
      </c>
      <c r="F508" s="84">
        <f>SUMIFS('اليومية العامة'!$M$6:$M$1199,'اليومية العامة'!$K$6:$K$1199,$D$3,'اليومية العامة'!$A$6:$A$1199,A508)</f>
        <v>0</v>
      </c>
      <c r="G508" s="48">
        <f t="shared" si="7"/>
        <v>0</v>
      </c>
    </row>
    <row r="509" spans="1:7" customFormat="1" hidden="1" x14ac:dyDescent="0.25">
      <c r="A509" s="56">
        <v>509</v>
      </c>
      <c r="B509" s="57" t="str">
        <f>IF($E509+$F509&gt;0,'اليومية العامة'!C509,"")</f>
        <v/>
      </c>
      <c r="C509" s="46" t="str">
        <f>IF($E509+$F509&gt;0,'اليومية العامة'!D509,"")</f>
        <v/>
      </c>
      <c r="D509" s="47" t="str">
        <f>IF($E509+$F509&gt;0,'اليومية العامة'!E509,"")</f>
        <v/>
      </c>
      <c r="E509" s="48">
        <f>SUMIFS('اليومية العامة'!$I$6:$I$1199,'اليومية العامة'!$G$6:$G$1199,$D$3,'اليومية العامة'!$A$6:$A$1199,A509)</f>
        <v>0</v>
      </c>
      <c r="F509" s="84">
        <f>SUMIFS('اليومية العامة'!$M$6:$M$1199,'اليومية العامة'!$K$6:$K$1199,$D$3,'اليومية العامة'!$A$6:$A$1199,A509)</f>
        <v>0</v>
      </c>
      <c r="G509" s="48">
        <f t="shared" si="7"/>
        <v>0</v>
      </c>
    </row>
    <row r="510" spans="1:7" customFormat="1" hidden="1" x14ac:dyDescent="0.25">
      <c r="A510" s="56">
        <v>510</v>
      </c>
      <c r="B510" s="57" t="str">
        <f>IF($E510+$F510&gt;0,'اليومية العامة'!C510,"")</f>
        <v/>
      </c>
      <c r="C510" s="46" t="str">
        <f>IF($E510+$F510&gt;0,'اليومية العامة'!D510,"")</f>
        <v/>
      </c>
      <c r="D510" s="47" t="str">
        <f>IF($E510+$F510&gt;0,'اليومية العامة'!E510,"")</f>
        <v/>
      </c>
      <c r="E510" s="48">
        <f>SUMIFS('اليومية العامة'!$I$6:$I$1199,'اليومية العامة'!$G$6:$G$1199,$D$3,'اليومية العامة'!$A$6:$A$1199,A510)</f>
        <v>0</v>
      </c>
      <c r="F510" s="84">
        <f>SUMIFS('اليومية العامة'!$M$6:$M$1199,'اليومية العامة'!$K$6:$K$1199,$D$3,'اليومية العامة'!$A$6:$A$1199,A510)</f>
        <v>0</v>
      </c>
      <c r="G510" s="48">
        <f t="shared" si="7"/>
        <v>0</v>
      </c>
    </row>
    <row r="511" spans="1:7" customFormat="1" hidden="1" x14ac:dyDescent="0.25">
      <c r="A511" s="56">
        <v>511</v>
      </c>
      <c r="B511" s="57" t="str">
        <f>IF($E511+$F511&gt;0,'اليومية العامة'!C511,"")</f>
        <v/>
      </c>
      <c r="C511" s="46" t="str">
        <f>IF($E511+$F511&gt;0,'اليومية العامة'!D511,"")</f>
        <v/>
      </c>
      <c r="D511" s="47" t="str">
        <f>IF($E511+$F511&gt;0,'اليومية العامة'!E511,"")</f>
        <v/>
      </c>
      <c r="E511" s="48">
        <f>SUMIFS('اليومية العامة'!$I$6:$I$1199,'اليومية العامة'!$G$6:$G$1199,$D$3,'اليومية العامة'!$A$6:$A$1199,A511)</f>
        <v>0</v>
      </c>
      <c r="F511" s="84">
        <f>SUMIFS('اليومية العامة'!$M$6:$M$1199,'اليومية العامة'!$K$6:$K$1199,$D$3,'اليومية العامة'!$A$6:$A$1199,A511)</f>
        <v>0</v>
      </c>
      <c r="G511" s="48">
        <f t="shared" ref="G511:G574" si="8">G510+E511-F511</f>
        <v>0</v>
      </c>
    </row>
    <row r="512" spans="1:7" customFormat="1" hidden="1" x14ac:dyDescent="0.25">
      <c r="A512" s="56">
        <v>512</v>
      </c>
      <c r="B512" s="57" t="str">
        <f>IF($E512+$F512&gt;0,'اليومية العامة'!C512,"")</f>
        <v/>
      </c>
      <c r="C512" s="46" t="str">
        <f>IF($E512+$F512&gt;0,'اليومية العامة'!D512,"")</f>
        <v/>
      </c>
      <c r="D512" s="47" t="str">
        <f>IF($E512+$F512&gt;0,'اليومية العامة'!E512,"")</f>
        <v/>
      </c>
      <c r="E512" s="48">
        <f>SUMIFS('اليومية العامة'!$I$6:$I$1199,'اليومية العامة'!$G$6:$G$1199,$D$3,'اليومية العامة'!$A$6:$A$1199,A512)</f>
        <v>0</v>
      </c>
      <c r="F512" s="84">
        <f>SUMIFS('اليومية العامة'!$M$6:$M$1199,'اليومية العامة'!$K$6:$K$1199,$D$3,'اليومية العامة'!$A$6:$A$1199,A512)</f>
        <v>0</v>
      </c>
      <c r="G512" s="48">
        <f t="shared" si="8"/>
        <v>0</v>
      </c>
    </row>
    <row r="513" spans="1:7" customFormat="1" hidden="1" x14ac:dyDescent="0.25">
      <c r="A513" s="56">
        <v>513</v>
      </c>
      <c r="B513" s="57" t="str">
        <f>IF($E513+$F513&gt;0,'اليومية العامة'!C513,"")</f>
        <v/>
      </c>
      <c r="C513" s="46" t="str">
        <f>IF($E513+$F513&gt;0,'اليومية العامة'!D513,"")</f>
        <v/>
      </c>
      <c r="D513" s="47" t="str">
        <f>IF($E513+$F513&gt;0,'اليومية العامة'!E513,"")</f>
        <v/>
      </c>
      <c r="E513" s="48">
        <f>SUMIFS('اليومية العامة'!$I$6:$I$1199,'اليومية العامة'!$G$6:$G$1199,$D$3,'اليومية العامة'!$A$6:$A$1199,A513)</f>
        <v>0</v>
      </c>
      <c r="F513" s="84">
        <f>SUMIFS('اليومية العامة'!$M$6:$M$1199,'اليومية العامة'!$K$6:$K$1199,$D$3,'اليومية العامة'!$A$6:$A$1199,A513)</f>
        <v>0</v>
      </c>
      <c r="G513" s="48">
        <f t="shared" si="8"/>
        <v>0</v>
      </c>
    </row>
    <row r="514" spans="1:7" customFormat="1" hidden="1" x14ac:dyDescent="0.25">
      <c r="A514" s="56">
        <v>514</v>
      </c>
      <c r="B514" s="57" t="str">
        <f>IF($E514+$F514&gt;0,'اليومية العامة'!C514,"")</f>
        <v/>
      </c>
      <c r="C514" s="46" t="str">
        <f>IF($E514+$F514&gt;0,'اليومية العامة'!D514,"")</f>
        <v/>
      </c>
      <c r="D514" s="47" t="str">
        <f>IF($E514+$F514&gt;0,'اليومية العامة'!E514,"")</f>
        <v/>
      </c>
      <c r="E514" s="48">
        <f>SUMIFS('اليومية العامة'!$I$6:$I$1199,'اليومية العامة'!$G$6:$G$1199,$D$3,'اليومية العامة'!$A$6:$A$1199,A514)</f>
        <v>0</v>
      </c>
      <c r="F514" s="84">
        <f>SUMIFS('اليومية العامة'!$M$6:$M$1199,'اليومية العامة'!$K$6:$K$1199,$D$3,'اليومية العامة'!$A$6:$A$1199,A514)</f>
        <v>0</v>
      </c>
      <c r="G514" s="48">
        <f t="shared" si="8"/>
        <v>0</v>
      </c>
    </row>
    <row r="515" spans="1:7" customFormat="1" hidden="1" x14ac:dyDescent="0.25">
      <c r="A515" s="56">
        <v>515</v>
      </c>
      <c r="B515" s="57" t="str">
        <f>IF($E515+$F515&gt;0,'اليومية العامة'!C515,"")</f>
        <v/>
      </c>
      <c r="C515" s="46" t="str">
        <f>IF($E515+$F515&gt;0,'اليومية العامة'!D515,"")</f>
        <v/>
      </c>
      <c r="D515" s="47" t="str">
        <f>IF($E515+$F515&gt;0,'اليومية العامة'!E515,"")</f>
        <v/>
      </c>
      <c r="E515" s="48">
        <f>SUMIFS('اليومية العامة'!$I$6:$I$1199,'اليومية العامة'!$G$6:$G$1199,$D$3,'اليومية العامة'!$A$6:$A$1199,A515)</f>
        <v>0</v>
      </c>
      <c r="F515" s="84">
        <f>SUMIFS('اليومية العامة'!$M$6:$M$1199,'اليومية العامة'!$K$6:$K$1199,$D$3,'اليومية العامة'!$A$6:$A$1199,A515)</f>
        <v>0</v>
      </c>
      <c r="G515" s="48">
        <f t="shared" si="8"/>
        <v>0</v>
      </c>
    </row>
    <row r="516" spans="1:7" customFormat="1" hidden="1" x14ac:dyDescent="0.25">
      <c r="A516" s="56">
        <v>516</v>
      </c>
      <c r="B516" s="57" t="str">
        <f>IF($E516+$F516&gt;0,'اليومية العامة'!C516,"")</f>
        <v/>
      </c>
      <c r="C516" s="46" t="str">
        <f>IF($E516+$F516&gt;0,'اليومية العامة'!D516,"")</f>
        <v/>
      </c>
      <c r="D516" s="47" t="str">
        <f>IF($E516+$F516&gt;0,'اليومية العامة'!E516,"")</f>
        <v/>
      </c>
      <c r="E516" s="48">
        <f>SUMIFS('اليومية العامة'!$I$6:$I$1199,'اليومية العامة'!$G$6:$G$1199,$D$3,'اليومية العامة'!$A$6:$A$1199,A516)</f>
        <v>0</v>
      </c>
      <c r="F516" s="84">
        <f>SUMIFS('اليومية العامة'!$M$6:$M$1199,'اليومية العامة'!$K$6:$K$1199,$D$3,'اليومية العامة'!$A$6:$A$1199,A516)</f>
        <v>0</v>
      </c>
      <c r="G516" s="48">
        <f t="shared" si="8"/>
        <v>0</v>
      </c>
    </row>
    <row r="517" spans="1:7" customFormat="1" hidden="1" x14ac:dyDescent="0.25">
      <c r="A517" s="56">
        <v>517</v>
      </c>
      <c r="B517" s="57" t="str">
        <f>IF($E517+$F517&gt;0,'اليومية العامة'!C517,"")</f>
        <v/>
      </c>
      <c r="C517" s="46" t="str">
        <f>IF($E517+$F517&gt;0,'اليومية العامة'!D517,"")</f>
        <v/>
      </c>
      <c r="D517" s="47" t="str">
        <f>IF($E517+$F517&gt;0,'اليومية العامة'!E517,"")</f>
        <v/>
      </c>
      <c r="E517" s="48">
        <f>SUMIFS('اليومية العامة'!$I$6:$I$1199,'اليومية العامة'!$G$6:$G$1199,$D$3,'اليومية العامة'!$A$6:$A$1199,A517)</f>
        <v>0</v>
      </c>
      <c r="F517" s="84">
        <f>SUMIFS('اليومية العامة'!$M$6:$M$1199,'اليومية العامة'!$K$6:$K$1199,$D$3,'اليومية العامة'!$A$6:$A$1199,A517)</f>
        <v>0</v>
      </c>
      <c r="G517" s="48">
        <f t="shared" si="8"/>
        <v>0</v>
      </c>
    </row>
    <row r="518" spans="1:7" customFormat="1" hidden="1" x14ac:dyDescent="0.25">
      <c r="A518" s="56">
        <v>518</v>
      </c>
      <c r="B518" s="57" t="str">
        <f>IF($E518+$F518&gt;0,'اليومية العامة'!C518,"")</f>
        <v/>
      </c>
      <c r="C518" s="46" t="str">
        <f>IF($E518+$F518&gt;0,'اليومية العامة'!D518,"")</f>
        <v/>
      </c>
      <c r="D518" s="47" t="str">
        <f>IF($E518+$F518&gt;0,'اليومية العامة'!E518,"")</f>
        <v/>
      </c>
      <c r="E518" s="48">
        <f>SUMIFS('اليومية العامة'!$I$6:$I$1199,'اليومية العامة'!$G$6:$G$1199,$D$3,'اليومية العامة'!$A$6:$A$1199,A518)</f>
        <v>0</v>
      </c>
      <c r="F518" s="84">
        <f>SUMIFS('اليومية العامة'!$M$6:$M$1199,'اليومية العامة'!$K$6:$K$1199,$D$3,'اليومية العامة'!$A$6:$A$1199,A518)</f>
        <v>0</v>
      </c>
      <c r="G518" s="48">
        <f t="shared" si="8"/>
        <v>0</v>
      </c>
    </row>
    <row r="519" spans="1:7" customFormat="1" hidden="1" x14ac:dyDescent="0.25">
      <c r="A519" s="56">
        <v>519</v>
      </c>
      <c r="B519" s="57" t="str">
        <f>IF($E519+$F519&gt;0,'اليومية العامة'!C519,"")</f>
        <v/>
      </c>
      <c r="C519" s="46" t="str">
        <f>IF($E519+$F519&gt;0,'اليومية العامة'!D519,"")</f>
        <v/>
      </c>
      <c r="D519" s="47" t="str">
        <f>IF($E519+$F519&gt;0,'اليومية العامة'!E519,"")</f>
        <v/>
      </c>
      <c r="E519" s="48">
        <f>SUMIFS('اليومية العامة'!$I$6:$I$1199,'اليومية العامة'!$G$6:$G$1199,$D$3,'اليومية العامة'!$A$6:$A$1199,A519)</f>
        <v>0</v>
      </c>
      <c r="F519" s="84">
        <f>SUMIFS('اليومية العامة'!$M$6:$M$1199,'اليومية العامة'!$K$6:$K$1199,$D$3,'اليومية العامة'!$A$6:$A$1199,A519)</f>
        <v>0</v>
      </c>
      <c r="G519" s="48">
        <f t="shared" si="8"/>
        <v>0</v>
      </c>
    </row>
    <row r="520" spans="1:7" customFormat="1" hidden="1" x14ac:dyDescent="0.25">
      <c r="A520" s="56">
        <v>520</v>
      </c>
      <c r="B520" s="57" t="str">
        <f>IF($E520+$F520&gt;0,'اليومية العامة'!C520,"")</f>
        <v/>
      </c>
      <c r="C520" s="46" t="str">
        <f>IF($E520+$F520&gt;0,'اليومية العامة'!D520,"")</f>
        <v/>
      </c>
      <c r="D520" s="47" t="str">
        <f>IF($E520+$F520&gt;0,'اليومية العامة'!E520,"")</f>
        <v/>
      </c>
      <c r="E520" s="48">
        <f>SUMIFS('اليومية العامة'!$I$6:$I$1199,'اليومية العامة'!$G$6:$G$1199,$D$3,'اليومية العامة'!$A$6:$A$1199,A520)</f>
        <v>0</v>
      </c>
      <c r="F520" s="84">
        <f>SUMIFS('اليومية العامة'!$M$6:$M$1199,'اليومية العامة'!$K$6:$K$1199,$D$3,'اليومية العامة'!$A$6:$A$1199,A520)</f>
        <v>0</v>
      </c>
      <c r="G520" s="48">
        <f t="shared" si="8"/>
        <v>0</v>
      </c>
    </row>
    <row r="521" spans="1:7" customFormat="1" hidden="1" x14ac:dyDescent="0.25">
      <c r="A521" s="56">
        <v>521</v>
      </c>
      <c r="B521" s="57" t="str">
        <f>IF($E521+$F521&gt;0,'اليومية العامة'!C521,"")</f>
        <v/>
      </c>
      <c r="C521" s="46" t="str">
        <f>IF($E521+$F521&gt;0,'اليومية العامة'!D521,"")</f>
        <v/>
      </c>
      <c r="D521" s="47" t="str">
        <f>IF($E521+$F521&gt;0,'اليومية العامة'!E521,"")</f>
        <v/>
      </c>
      <c r="E521" s="48">
        <f>SUMIFS('اليومية العامة'!$I$6:$I$1199,'اليومية العامة'!$G$6:$G$1199,$D$3,'اليومية العامة'!$A$6:$A$1199,A521)</f>
        <v>0</v>
      </c>
      <c r="F521" s="84">
        <f>SUMIFS('اليومية العامة'!$M$6:$M$1199,'اليومية العامة'!$K$6:$K$1199,$D$3,'اليومية العامة'!$A$6:$A$1199,A521)</f>
        <v>0</v>
      </c>
      <c r="G521" s="48">
        <f t="shared" si="8"/>
        <v>0</v>
      </c>
    </row>
    <row r="522" spans="1:7" customFormat="1" hidden="1" x14ac:dyDescent="0.25">
      <c r="A522" s="56">
        <v>522</v>
      </c>
      <c r="B522" s="57" t="str">
        <f>IF($E522+$F522&gt;0,'اليومية العامة'!C522,"")</f>
        <v/>
      </c>
      <c r="C522" s="46" t="str">
        <f>IF($E522+$F522&gt;0,'اليومية العامة'!D522,"")</f>
        <v/>
      </c>
      <c r="D522" s="47" t="str">
        <f>IF($E522+$F522&gt;0,'اليومية العامة'!E522,"")</f>
        <v/>
      </c>
      <c r="E522" s="48">
        <f>SUMIFS('اليومية العامة'!$I$6:$I$1199,'اليومية العامة'!$G$6:$G$1199,$D$3,'اليومية العامة'!$A$6:$A$1199,A522)</f>
        <v>0</v>
      </c>
      <c r="F522" s="84">
        <f>SUMIFS('اليومية العامة'!$M$6:$M$1199,'اليومية العامة'!$K$6:$K$1199,$D$3,'اليومية العامة'!$A$6:$A$1199,A522)</f>
        <v>0</v>
      </c>
      <c r="G522" s="48">
        <f t="shared" si="8"/>
        <v>0</v>
      </c>
    </row>
    <row r="523" spans="1:7" customFormat="1" hidden="1" x14ac:dyDescent="0.25">
      <c r="A523" s="56">
        <v>523</v>
      </c>
      <c r="B523" s="57" t="str">
        <f>IF($E523+$F523&gt;0,'اليومية العامة'!C523,"")</f>
        <v/>
      </c>
      <c r="C523" s="46" t="str">
        <f>IF($E523+$F523&gt;0,'اليومية العامة'!D523,"")</f>
        <v/>
      </c>
      <c r="D523" s="47" t="str">
        <f>IF($E523+$F523&gt;0,'اليومية العامة'!E523,"")</f>
        <v/>
      </c>
      <c r="E523" s="48">
        <f>SUMIFS('اليومية العامة'!$I$6:$I$1199,'اليومية العامة'!$G$6:$G$1199,$D$3,'اليومية العامة'!$A$6:$A$1199,A523)</f>
        <v>0</v>
      </c>
      <c r="F523" s="84">
        <f>SUMIFS('اليومية العامة'!$M$6:$M$1199,'اليومية العامة'!$K$6:$K$1199,$D$3,'اليومية العامة'!$A$6:$A$1199,A523)</f>
        <v>0</v>
      </c>
      <c r="G523" s="48">
        <f t="shared" si="8"/>
        <v>0</v>
      </c>
    </row>
    <row r="524" spans="1:7" customFormat="1" hidden="1" x14ac:dyDescent="0.25">
      <c r="A524" s="56">
        <v>524</v>
      </c>
      <c r="B524" s="57" t="str">
        <f>IF($E524+$F524&gt;0,'اليومية العامة'!C524,"")</f>
        <v/>
      </c>
      <c r="C524" s="46" t="str">
        <f>IF($E524+$F524&gt;0,'اليومية العامة'!D524,"")</f>
        <v/>
      </c>
      <c r="D524" s="47" t="str">
        <f>IF($E524+$F524&gt;0,'اليومية العامة'!E524,"")</f>
        <v/>
      </c>
      <c r="E524" s="48">
        <f>SUMIFS('اليومية العامة'!$I$6:$I$1199,'اليومية العامة'!$G$6:$G$1199,$D$3,'اليومية العامة'!$A$6:$A$1199,A524)</f>
        <v>0</v>
      </c>
      <c r="F524" s="84">
        <f>SUMIFS('اليومية العامة'!$M$6:$M$1199,'اليومية العامة'!$K$6:$K$1199,$D$3,'اليومية العامة'!$A$6:$A$1199,A524)</f>
        <v>0</v>
      </c>
      <c r="G524" s="48">
        <f t="shared" si="8"/>
        <v>0</v>
      </c>
    </row>
    <row r="525" spans="1:7" customFormat="1" hidden="1" x14ac:dyDescent="0.25">
      <c r="A525" s="56">
        <v>525</v>
      </c>
      <c r="B525" s="57" t="str">
        <f>IF($E525+$F525&gt;0,'اليومية العامة'!C525,"")</f>
        <v/>
      </c>
      <c r="C525" s="46" t="str">
        <f>IF($E525+$F525&gt;0,'اليومية العامة'!D525,"")</f>
        <v/>
      </c>
      <c r="D525" s="47" t="str">
        <f>IF($E525+$F525&gt;0,'اليومية العامة'!E525,"")</f>
        <v/>
      </c>
      <c r="E525" s="48">
        <f>SUMIFS('اليومية العامة'!$I$6:$I$1199,'اليومية العامة'!$G$6:$G$1199,$D$3,'اليومية العامة'!$A$6:$A$1199,A525)</f>
        <v>0</v>
      </c>
      <c r="F525" s="84">
        <f>SUMIFS('اليومية العامة'!$M$6:$M$1199,'اليومية العامة'!$K$6:$K$1199,$D$3,'اليومية العامة'!$A$6:$A$1199,A525)</f>
        <v>0</v>
      </c>
      <c r="G525" s="48">
        <f t="shared" si="8"/>
        <v>0</v>
      </c>
    </row>
    <row r="526" spans="1:7" customFormat="1" hidden="1" x14ac:dyDescent="0.25">
      <c r="A526" s="56">
        <v>526</v>
      </c>
      <c r="B526" s="57" t="str">
        <f>IF($E526+$F526&gt;0,'اليومية العامة'!C526,"")</f>
        <v/>
      </c>
      <c r="C526" s="46" t="str">
        <f>IF($E526+$F526&gt;0,'اليومية العامة'!D526,"")</f>
        <v/>
      </c>
      <c r="D526" s="47" t="str">
        <f>IF($E526+$F526&gt;0,'اليومية العامة'!E526,"")</f>
        <v/>
      </c>
      <c r="E526" s="48">
        <f>SUMIFS('اليومية العامة'!$I$6:$I$1199,'اليومية العامة'!$G$6:$G$1199,$D$3,'اليومية العامة'!$A$6:$A$1199,A526)</f>
        <v>0</v>
      </c>
      <c r="F526" s="84">
        <f>SUMIFS('اليومية العامة'!$M$6:$M$1199,'اليومية العامة'!$K$6:$K$1199,$D$3,'اليومية العامة'!$A$6:$A$1199,A526)</f>
        <v>0</v>
      </c>
      <c r="G526" s="48">
        <f t="shared" si="8"/>
        <v>0</v>
      </c>
    </row>
    <row r="527" spans="1:7" customFormat="1" hidden="1" x14ac:dyDescent="0.25">
      <c r="A527" s="56">
        <v>527</v>
      </c>
      <c r="B527" s="57" t="str">
        <f>IF($E527+$F527&gt;0,'اليومية العامة'!C527,"")</f>
        <v/>
      </c>
      <c r="C527" s="46" t="str">
        <f>IF($E527+$F527&gt;0,'اليومية العامة'!D527,"")</f>
        <v/>
      </c>
      <c r="D527" s="47" t="str">
        <f>IF($E527+$F527&gt;0,'اليومية العامة'!E527,"")</f>
        <v/>
      </c>
      <c r="E527" s="48">
        <f>SUMIFS('اليومية العامة'!$I$6:$I$1199,'اليومية العامة'!$G$6:$G$1199,$D$3,'اليومية العامة'!$A$6:$A$1199,A527)</f>
        <v>0</v>
      </c>
      <c r="F527" s="84">
        <f>SUMIFS('اليومية العامة'!$M$6:$M$1199,'اليومية العامة'!$K$6:$K$1199,$D$3,'اليومية العامة'!$A$6:$A$1199,A527)</f>
        <v>0</v>
      </c>
      <c r="G527" s="48">
        <f t="shared" si="8"/>
        <v>0</v>
      </c>
    </row>
    <row r="528" spans="1:7" customFormat="1" hidden="1" x14ac:dyDescent="0.25">
      <c r="A528" s="56">
        <v>528</v>
      </c>
      <c r="B528" s="57" t="str">
        <f>IF($E528+$F528&gt;0,'اليومية العامة'!C528,"")</f>
        <v/>
      </c>
      <c r="C528" s="46" t="str">
        <f>IF($E528+$F528&gt;0,'اليومية العامة'!D528,"")</f>
        <v/>
      </c>
      <c r="D528" s="47" t="str">
        <f>IF($E528+$F528&gt;0,'اليومية العامة'!E528,"")</f>
        <v/>
      </c>
      <c r="E528" s="48">
        <f>SUMIFS('اليومية العامة'!$I$6:$I$1199,'اليومية العامة'!$G$6:$G$1199,$D$3,'اليومية العامة'!$A$6:$A$1199,A528)</f>
        <v>0</v>
      </c>
      <c r="F528" s="84">
        <f>SUMIFS('اليومية العامة'!$M$6:$M$1199,'اليومية العامة'!$K$6:$K$1199,$D$3,'اليومية العامة'!$A$6:$A$1199,A528)</f>
        <v>0</v>
      </c>
      <c r="G528" s="48">
        <f t="shared" si="8"/>
        <v>0</v>
      </c>
    </row>
    <row r="529" spans="1:7" customFormat="1" hidden="1" x14ac:dyDescent="0.25">
      <c r="A529" s="56">
        <v>529</v>
      </c>
      <c r="B529" s="57" t="str">
        <f>IF($E529+$F529&gt;0,'اليومية العامة'!C529,"")</f>
        <v/>
      </c>
      <c r="C529" s="46" t="str">
        <f>IF($E529+$F529&gt;0,'اليومية العامة'!D529,"")</f>
        <v/>
      </c>
      <c r="D529" s="47" t="str">
        <f>IF($E529+$F529&gt;0,'اليومية العامة'!E529,"")</f>
        <v/>
      </c>
      <c r="E529" s="48">
        <f>SUMIFS('اليومية العامة'!$I$6:$I$1199,'اليومية العامة'!$G$6:$G$1199,$D$3,'اليومية العامة'!$A$6:$A$1199,A529)</f>
        <v>0</v>
      </c>
      <c r="F529" s="84">
        <f>SUMIFS('اليومية العامة'!$M$6:$M$1199,'اليومية العامة'!$K$6:$K$1199,$D$3,'اليومية العامة'!$A$6:$A$1199,A529)</f>
        <v>0</v>
      </c>
      <c r="G529" s="48">
        <f t="shared" si="8"/>
        <v>0</v>
      </c>
    </row>
    <row r="530" spans="1:7" customFormat="1" hidden="1" x14ac:dyDescent="0.25">
      <c r="A530" s="56">
        <v>530</v>
      </c>
      <c r="B530" s="57" t="str">
        <f>IF($E530+$F530&gt;0,'اليومية العامة'!C530,"")</f>
        <v/>
      </c>
      <c r="C530" s="46" t="str">
        <f>IF($E530+$F530&gt;0,'اليومية العامة'!D530,"")</f>
        <v/>
      </c>
      <c r="D530" s="47" t="str">
        <f>IF($E530+$F530&gt;0,'اليومية العامة'!E530,"")</f>
        <v/>
      </c>
      <c r="E530" s="48">
        <f>SUMIFS('اليومية العامة'!$I$6:$I$1199,'اليومية العامة'!$G$6:$G$1199,$D$3,'اليومية العامة'!$A$6:$A$1199,A530)</f>
        <v>0</v>
      </c>
      <c r="F530" s="84">
        <f>SUMIFS('اليومية العامة'!$M$6:$M$1199,'اليومية العامة'!$K$6:$K$1199,$D$3,'اليومية العامة'!$A$6:$A$1199,A530)</f>
        <v>0</v>
      </c>
      <c r="G530" s="48">
        <f t="shared" si="8"/>
        <v>0</v>
      </c>
    </row>
    <row r="531" spans="1:7" customFormat="1" hidden="1" x14ac:dyDescent="0.25">
      <c r="A531" s="56">
        <v>531</v>
      </c>
      <c r="B531" s="57" t="str">
        <f>IF($E531+$F531&gt;0,'اليومية العامة'!C531,"")</f>
        <v/>
      </c>
      <c r="C531" s="46" t="str">
        <f>IF($E531+$F531&gt;0,'اليومية العامة'!D531,"")</f>
        <v/>
      </c>
      <c r="D531" s="47" t="str">
        <f>IF($E531+$F531&gt;0,'اليومية العامة'!E531,"")</f>
        <v/>
      </c>
      <c r="E531" s="48">
        <f>SUMIFS('اليومية العامة'!$I$6:$I$1199,'اليومية العامة'!$G$6:$G$1199,$D$3,'اليومية العامة'!$A$6:$A$1199,A531)</f>
        <v>0</v>
      </c>
      <c r="F531" s="84">
        <f>SUMIFS('اليومية العامة'!$M$6:$M$1199,'اليومية العامة'!$K$6:$K$1199,$D$3,'اليومية العامة'!$A$6:$A$1199,A531)</f>
        <v>0</v>
      </c>
      <c r="G531" s="48">
        <f t="shared" si="8"/>
        <v>0</v>
      </c>
    </row>
    <row r="532" spans="1:7" customFormat="1" hidden="1" x14ac:dyDescent="0.25">
      <c r="A532" s="56">
        <v>532</v>
      </c>
      <c r="B532" s="57" t="str">
        <f>IF($E532+$F532&gt;0,'اليومية العامة'!C532,"")</f>
        <v/>
      </c>
      <c r="C532" s="46" t="str">
        <f>IF($E532+$F532&gt;0,'اليومية العامة'!D532,"")</f>
        <v/>
      </c>
      <c r="D532" s="47" t="str">
        <f>IF($E532+$F532&gt;0,'اليومية العامة'!E532,"")</f>
        <v/>
      </c>
      <c r="E532" s="48">
        <f>SUMIFS('اليومية العامة'!$I$6:$I$1199,'اليومية العامة'!$G$6:$G$1199,$D$3,'اليومية العامة'!$A$6:$A$1199,A532)</f>
        <v>0</v>
      </c>
      <c r="F532" s="84">
        <f>SUMIFS('اليومية العامة'!$M$6:$M$1199,'اليومية العامة'!$K$6:$K$1199,$D$3,'اليومية العامة'!$A$6:$A$1199,A532)</f>
        <v>0</v>
      </c>
      <c r="G532" s="48">
        <f t="shared" si="8"/>
        <v>0</v>
      </c>
    </row>
    <row r="533" spans="1:7" customFormat="1" hidden="1" x14ac:dyDescent="0.25">
      <c r="A533" s="56">
        <v>533</v>
      </c>
      <c r="B533" s="57" t="str">
        <f>IF($E533+$F533&gt;0,'اليومية العامة'!C533,"")</f>
        <v/>
      </c>
      <c r="C533" s="46" t="str">
        <f>IF($E533+$F533&gt;0,'اليومية العامة'!D533,"")</f>
        <v/>
      </c>
      <c r="D533" s="47" t="str">
        <f>IF($E533+$F533&gt;0,'اليومية العامة'!E533,"")</f>
        <v/>
      </c>
      <c r="E533" s="48">
        <f>SUMIFS('اليومية العامة'!$I$6:$I$1199,'اليومية العامة'!$G$6:$G$1199,$D$3,'اليومية العامة'!$A$6:$A$1199,A533)</f>
        <v>0</v>
      </c>
      <c r="F533" s="84">
        <f>SUMIFS('اليومية العامة'!$M$6:$M$1199,'اليومية العامة'!$K$6:$K$1199,$D$3,'اليومية العامة'!$A$6:$A$1199,A533)</f>
        <v>0</v>
      </c>
      <c r="G533" s="48">
        <f t="shared" si="8"/>
        <v>0</v>
      </c>
    </row>
    <row r="534" spans="1:7" customFormat="1" hidden="1" x14ac:dyDescent="0.25">
      <c r="A534" s="56">
        <v>534</v>
      </c>
      <c r="B534" s="57" t="str">
        <f>IF($E534+$F534&gt;0,'اليومية العامة'!C534,"")</f>
        <v/>
      </c>
      <c r="C534" s="46" t="str">
        <f>IF($E534+$F534&gt;0,'اليومية العامة'!D534,"")</f>
        <v/>
      </c>
      <c r="D534" s="47" t="str">
        <f>IF($E534+$F534&gt;0,'اليومية العامة'!E534,"")</f>
        <v/>
      </c>
      <c r="E534" s="48">
        <f>SUMIFS('اليومية العامة'!$I$6:$I$1199,'اليومية العامة'!$G$6:$G$1199,$D$3,'اليومية العامة'!$A$6:$A$1199,A534)</f>
        <v>0</v>
      </c>
      <c r="F534" s="84">
        <f>SUMIFS('اليومية العامة'!$M$6:$M$1199,'اليومية العامة'!$K$6:$K$1199,$D$3,'اليومية العامة'!$A$6:$A$1199,A534)</f>
        <v>0</v>
      </c>
      <c r="G534" s="48">
        <f t="shared" si="8"/>
        <v>0</v>
      </c>
    </row>
    <row r="535" spans="1:7" customFormat="1" hidden="1" x14ac:dyDescent="0.25">
      <c r="A535" s="56">
        <v>535</v>
      </c>
      <c r="B535" s="57" t="str">
        <f>IF($E535+$F535&gt;0,'اليومية العامة'!C535,"")</f>
        <v/>
      </c>
      <c r="C535" s="46" t="str">
        <f>IF($E535+$F535&gt;0,'اليومية العامة'!D535,"")</f>
        <v/>
      </c>
      <c r="D535" s="47" t="str">
        <f>IF($E535+$F535&gt;0,'اليومية العامة'!E535,"")</f>
        <v/>
      </c>
      <c r="E535" s="48">
        <f>SUMIFS('اليومية العامة'!$I$6:$I$1199,'اليومية العامة'!$G$6:$G$1199,$D$3,'اليومية العامة'!$A$6:$A$1199,A535)</f>
        <v>0</v>
      </c>
      <c r="F535" s="84">
        <f>SUMIFS('اليومية العامة'!$M$6:$M$1199,'اليومية العامة'!$K$6:$K$1199,$D$3,'اليومية العامة'!$A$6:$A$1199,A535)</f>
        <v>0</v>
      </c>
      <c r="G535" s="48">
        <f t="shared" si="8"/>
        <v>0</v>
      </c>
    </row>
    <row r="536" spans="1:7" customFormat="1" hidden="1" x14ac:dyDescent="0.25">
      <c r="A536" s="56">
        <v>536</v>
      </c>
      <c r="B536" s="57" t="str">
        <f>IF($E536+$F536&gt;0,'اليومية العامة'!C536,"")</f>
        <v/>
      </c>
      <c r="C536" s="46" t="str">
        <f>IF($E536+$F536&gt;0,'اليومية العامة'!D536,"")</f>
        <v/>
      </c>
      <c r="D536" s="47" t="str">
        <f>IF($E536+$F536&gt;0,'اليومية العامة'!E536,"")</f>
        <v/>
      </c>
      <c r="E536" s="48">
        <f>SUMIFS('اليومية العامة'!$I$6:$I$1199,'اليومية العامة'!$G$6:$G$1199,$D$3,'اليومية العامة'!$A$6:$A$1199,A536)</f>
        <v>0</v>
      </c>
      <c r="F536" s="84">
        <f>SUMIFS('اليومية العامة'!$M$6:$M$1199,'اليومية العامة'!$K$6:$K$1199,$D$3,'اليومية العامة'!$A$6:$A$1199,A536)</f>
        <v>0</v>
      </c>
      <c r="G536" s="48">
        <f t="shared" si="8"/>
        <v>0</v>
      </c>
    </row>
    <row r="537" spans="1:7" customFormat="1" hidden="1" x14ac:dyDescent="0.25">
      <c r="A537" s="56">
        <v>537</v>
      </c>
      <c r="B537" s="57" t="str">
        <f>IF($E537+$F537&gt;0,'اليومية العامة'!C537,"")</f>
        <v/>
      </c>
      <c r="C537" s="46" t="str">
        <f>IF($E537+$F537&gt;0,'اليومية العامة'!D537,"")</f>
        <v/>
      </c>
      <c r="D537" s="47" t="str">
        <f>IF($E537+$F537&gt;0,'اليومية العامة'!E537,"")</f>
        <v/>
      </c>
      <c r="E537" s="48">
        <f>SUMIFS('اليومية العامة'!$I$6:$I$1199,'اليومية العامة'!$G$6:$G$1199,$D$3,'اليومية العامة'!$A$6:$A$1199,A537)</f>
        <v>0</v>
      </c>
      <c r="F537" s="84">
        <f>SUMIFS('اليومية العامة'!$M$6:$M$1199,'اليومية العامة'!$K$6:$K$1199,$D$3,'اليومية العامة'!$A$6:$A$1199,A537)</f>
        <v>0</v>
      </c>
      <c r="G537" s="48">
        <f t="shared" si="8"/>
        <v>0</v>
      </c>
    </row>
    <row r="538" spans="1:7" customFormat="1" hidden="1" x14ac:dyDescent="0.25">
      <c r="A538" s="56">
        <v>538</v>
      </c>
      <c r="B538" s="57" t="str">
        <f>IF($E538+$F538&gt;0,'اليومية العامة'!C538,"")</f>
        <v/>
      </c>
      <c r="C538" s="46" t="str">
        <f>IF($E538+$F538&gt;0,'اليومية العامة'!D538,"")</f>
        <v/>
      </c>
      <c r="D538" s="47" t="str">
        <f>IF($E538+$F538&gt;0,'اليومية العامة'!E538,"")</f>
        <v/>
      </c>
      <c r="E538" s="48">
        <f>SUMIFS('اليومية العامة'!$I$6:$I$1199,'اليومية العامة'!$G$6:$G$1199,$D$3,'اليومية العامة'!$A$6:$A$1199,A538)</f>
        <v>0</v>
      </c>
      <c r="F538" s="84">
        <f>SUMIFS('اليومية العامة'!$M$6:$M$1199,'اليومية العامة'!$K$6:$K$1199,$D$3,'اليومية العامة'!$A$6:$A$1199,A538)</f>
        <v>0</v>
      </c>
      <c r="G538" s="48">
        <f t="shared" si="8"/>
        <v>0</v>
      </c>
    </row>
    <row r="539" spans="1:7" customFormat="1" hidden="1" x14ac:dyDescent="0.25">
      <c r="A539" s="56">
        <v>539</v>
      </c>
      <c r="B539" s="57" t="str">
        <f>IF($E539+$F539&gt;0,'اليومية العامة'!C539,"")</f>
        <v/>
      </c>
      <c r="C539" s="46" t="str">
        <f>IF($E539+$F539&gt;0,'اليومية العامة'!D539,"")</f>
        <v/>
      </c>
      <c r="D539" s="47" t="str">
        <f>IF($E539+$F539&gt;0,'اليومية العامة'!E539,"")</f>
        <v/>
      </c>
      <c r="E539" s="48">
        <f>SUMIFS('اليومية العامة'!$I$6:$I$1199,'اليومية العامة'!$G$6:$G$1199,$D$3,'اليومية العامة'!$A$6:$A$1199,A539)</f>
        <v>0</v>
      </c>
      <c r="F539" s="84">
        <f>SUMIFS('اليومية العامة'!$M$6:$M$1199,'اليومية العامة'!$K$6:$K$1199,$D$3,'اليومية العامة'!$A$6:$A$1199,A539)</f>
        <v>0</v>
      </c>
      <c r="G539" s="48">
        <f t="shared" si="8"/>
        <v>0</v>
      </c>
    </row>
    <row r="540" spans="1:7" customFormat="1" hidden="1" x14ac:dyDescent="0.25">
      <c r="A540" s="56">
        <v>540</v>
      </c>
      <c r="B540" s="57" t="str">
        <f>IF($E540+$F540&gt;0,'اليومية العامة'!C540,"")</f>
        <v/>
      </c>
      <c r="C540" s="46" t="str">
        <f>IF($E540+$F540&gt;0,'اليومية العامة'!D540,"")</f>
        <v/>
      </c>
      <c r="D540" s="47" t="str">
        <f>IF($E540+$F540&gt;0,'اليومية العامة'!E540,"")</f>
        <v/>
      </c>
      <c r="E540" s="48">
        <f>SUMIFS('اليومية العامة'!$I$6:$I$1199,'اليومية العامة'!$G$6:$G$1199,$D$3,'اليومية العامة'!$A$6:$A$1199,A540)</f>
        <v>0</v>
      </c>
      <c r="F540" s="84">
        <f>SUMIFS('اليومية العامة'!$M$6:$M$1199,'اليومية العامة'!$K$6:$K$1199,$D$3,'اليومية العامة'!$A$6:$A$1199,A540)</f>
        <v>0</v>
      </c>
      <c r="G540" s="48">
        <f t="shared" si="8"/>
        <v>0</v>
      </c>
    </row>
    <row r="541" spans="1:7" customFormat="1" hidden="1" x14ac:dyDescent="0.25">
      <c r="A541" s="56">
        <v>541</v>
      </c>
      <c r="B541" s="57" t="str">
        <f>IF($E541+$F541&gt;0,'اليومية العامة'!C541,"")</f>
        <v/>
      </c>
      <c r="C541" s="46" t="str">
        <f>IF($E541+$F541&gt;0,'اليومية العامة'!D541,"")</f>
        <v/>
      </c>
      <c r="D541" s="47" t="str">
        <f>IF($E541+$F541&gt;0,'اليومية العامة'!E541,"")</f>
        <v/>
      </c>
      <c r="E541" s="48">
        <f>SUMIFS('اليومية العامة'!$I$6:$I$1199,'اليومية العامة'!$G$6:$G$1199,$D$3,'اليومية العامة'!$A$6:$A$1199,A541)</f>
        <v>0</v>
      </c>
      <c r="F541" s="84">
        <f>SUMIFS('اليومية العامة'!$M$6:$M$1199,'اليومية العامة'!$K$6:$K$1199,$D$3,'اليومية العامة'!$A$6:$A$1199,A541)</f>
        <v>0</v>
      </c>
      <c r="G541" s="48">
        <f t="shared" si="8"/>
        <v>0</v>
      </c>
    </row>
    <row r="542" spans="1:7" customFormat="1" hidden="1" x14ac:dyDescent="0.25">
      <c r="A542" s="56">
        <v>542</v>
      </c>
      <c r="B542" s="57" t="str">
        <f>IF($E542+$F542&gt;0,'اليومية العامة'!C542,"")</f>
        <v/>
      </c>
      <c r="C542" s="46" t="str">
        <f>IF($E542+$F542&gt;0,'اليومية العامة'!D542,"")</f>
        <v/>
      </c>
      <c r="D542" s="47" t="str">
        <f>IF($E542+$F542&gt;0,'اليومية العامة'!E542,"")</f>
        <v/>
      </c>
      <c r="E542" s="48">
        <f>SUMIFS('اليومية العامة'!$I$6:$I$1199,'اليومية العامة'!$G$6:$G$1199,$D$3,'اليومية العامة'!$A$6:$A$1199,A542)</f>
        <v>0</v>
      </c>
      <c r="F542" s="84">
        <f>SUMIFS('اليومية العامة'!$M$6:$M$1199,'اليومية العامة'!$K$6:$K$1199,$D$3,'اليومية العامة'!$A$6:$A$1199,A542)</f>
        <v>0</v>
      </c>
      <c r="G542" s="48">
        <f t="shared" si="8"/>
        <v>0</v>
      </c>
    </row>
    <row r="543" spans="1:7" customFormat="1" hidden="1" x14ac:dyDescent="0.25">
      <c r="A543" s="56">
        <v>543</v>
      </c>
      <c r="B543" s="57" t="str">
        <f>IF($E543+$F543&gt;0,'اليومية العامة'!C543,"")</f>
        <v/>
      </c>
      <c r="C543" s="46" t="str">
        <f>IF($E543+$F543&gt;0,'اليومية العامة'!D543,"")</f>
        <v/>
      </c>
      <c r="D543" s="47" t="str">
        <f>IF($E543+$F543&gt;0,'اليومية العامة'!E543,"")</f>
        <v/>
      </c>
      <c r="E543" s="48">
        <f>SUMIFS('اليومية العامة'!$I$6:$I$1199,'اليومية العامة'!$G$6:$G$1199,$D$3,'اليومية العامة'!$A$6:$A$1199,A543)</f>
        <v>0</v>
      </c>
      <c r="F543" s="84">
        <f>SUMIFS('اليومية العامة'!$M$6:$M$1199,'اليومية العامة'!$K$6:$K$1199,$D$3,'اليومية العامة'!$A$6:$A$1199,A543)</f>
        <v>0</v>
      </c>
      <c r="G543" s="48">
        <f t="shared" si="8"/>
        <v>0</v>
      </c>
    </row>
    <row r="544" spans="1:7" customFormat="1" hidden="1" x14ac:dyDescent="0.25">
      <c r="A544" s="56">
        <v>544</v>
      </c>
      <c r="B544" s="57" t="str">
        <f>IF($E544+$F544&gt;0,'اليومية العامة'!C544,"")</f>
        <v/>
      </c>
      <c r="C544" s="46" t="str">
        <f>IF($E544+$F544&gt;0,'اليومية العامة'!D544,"")</f>
        <v/>
      </c>
      <c r="D544" s="47" t="str">
        <f>IF($E544+$F544&gt;0,'اليومية العامة'!E544,"")</f>
        <v/>
      </c>
      <c r="E544" s="48">
        <f>SUMIFS('اليومية العامة'!$I$6:$I$1199,'اليومية العامة'!$G$6:$G$1199,$D$3,'اليومية العامة'!$A$6:$A$1199,A544)</f>
        <v>0</v>
      </c>
      <c r="F544" s="84">
        <f>SUMIFS('اليومية العامة'!$M$6:$M$1199,'اليومية العامة'!$K$6:$K$1199,$D$3,'اليومية العامة'!$A$6:$A$1199,A544)</f>
        <v>0</v>
      </c>
      <c r="G544" s="48">
        <f t="shared" si="8"/>
        <v>0</v>
      </c>
    </row>
    <row r="545" spans="1:7" customFormat="1" hidden="1" x14ac:dyDescent="0.25">
      <c r="A545" s="56">
        <v>545</v>
      </c>
      <c r="B545" s="57" t="str">
        <f>IF($E545+$F545&gt;0,'اليومية العامة'!C545,"")</f>
        <v/>
      </c>
      <c r="C545" s="46" t="str">
        <f>IF($E545+$F545&gt;0,'اليومية العامة'!D545,"")</f>
        <v/>
      </c>
      <c r="D545" s="47" t="str">
        <f>IF($E545+$F545&gt;0,'اليومية العامة'!E545,"")</f>
        <v/>
      </c>
      <c r="E545" s="48">
        <f>SUMIFS('اليومية العامة'!$I$6:$I$1199,'اليومية العامة'!$G$6:$G$1199,$D$3,'اليومية العامة'!$A$6:$A$1199,A545)</f>
        <v>0</v>
      </c>
      <c r="F545" s="84">
        <f>SUMIFS('اليومية العامة'!$M$6:$M$1199,'اليومية العامة'!$K$6:$K$1199,$D$3,'اليومية العامة'!$A$6:$A$1199,A545)</f>
        <v>0</v>
      </c>
      <c r="G545" s="48">
        <f t="shared" si="8"/>
        <v>0</v>
      </c>
    </row>
    <row r="546" spans="1:7" customFormat="1" hidden="1" x14ac:dyDescent="0.25">
      <c r="A546" s="56">
        <v>546</v>
      </c>
      <c r="B546" s="57" t="str">
        <f>IF($E546+$F546&gt;0,'اليومية العامة'!C546,"")</f>
        <v/>
      </c>
      <c r="C546" s="46" t="str">
        <f>IF($E546+$F546&gt;0,'اليومية العامة'!D546,"")</f>
        <v/>
      </c>
      <c r="D546" s="47" t="str">
        <f>IF($E546+$F546&gt;0,'اليومية العامة'!E546,"")</f>
        <v/>
      </c>
      <c r="E546" s="48">
        <f>SUMIFS('اليومية العامة'!$I$6:$I$1199,'اليومية العامة'!$G$6:$G$1199,$D$3,'اليومية العامة'!$A$6:$A$1199,A546)</f>
        <v>0</v>
      </c>
      <c r="F546" s="84">
        <f>SUMIFS('اليومية العامة'!$M$6:$M$1199,'اليومية العامة'!$K$6:$K$1199,$D$3,'اليومية العامة'!$A$6:$A$1199,A546)</f>
        <v>0</v>
      </c>
      <c r="G546" s="48">
        <f t="shared" si="8"/>
        <v>0</v>
      </c>
    </row>
    <row r="547" spans="1:7" customFormat="1" hidden="1" x14ac:dyDescent="0.25">
      <c r="A547" s="56">
        <v>547</v>
      </c>
      <c r="B547" s="57" t="str">
        <f>IF($E547+$F547&gt;0,'اليومية العامة'!C547,"")</f>
        <v/>
      </c>
      <c r="C547" s="46" t="str">
        <f>IF($E547+$F547&gt;0,'اليومية العامة'!D547,"")</f>
        <v/>
      </c>
      <c r="D547" s="47" t="str">
        <f>IF($E547+$F547&gt;0,'اليومية العامة'!E547,"")</f>
        <v/>
      </c>
      <c r="E547" s="48">
        <f>SUMIFS('اليومية العامة'!$I$6:$I$1199,'اليومية العامة'!$G$6:$G$1199,$D$3,'اليومية العامة'!$A$6:$A$1199,A547)</f>
        <v>0</v>
      </c>
      <c r="F547" s="84">
        <f>SUMIFS('اليومية العامة'!$M$6:$M$1199,'اليومية العامة'!$K$6:$K$1199,$D$3,'اليومية العامة'!$A$6:$A$1199,A547)</f>
        <v>0</v>
      </c>
      <c r="G547" s="48">
        <f t="shared" si="8"/>
        <v>0</v>
      </c>
    </row>
    <row r="548" spans="1:7" customFormat="1" hidden="1" x14ac:dyDescent="0.25">
      <c r="A548" s="56">
        <v>548</v>
      </c>
      <c r="B548" s="57" t="str">
        <f>IF($E548+$F548&gt;0,'اليومية العامة'!C548,"")</f>
        <v/>
      </c>
      <c r="C548" s="46" t="str">
        <f>IF($E548+$F548&gt;0,'اليومية العامة'!D548,"")</f>
        <v/>
      </c>
      <c r="D548" s="47" t="str">
        <f>IF($E548+$F548&gt;0,'اليومية العامة'!E548,"")</f>
        <v/>
      </c>
      <c r="E548" s="48">
        <f>SUMIFS('اليومية العامة'!$I$6:$I$1199,'اليومية العامة'!$G$6:$G$1199,$D$3,'اليومية العامة'!$A$6:$A$1199,A548)</f>
        <v>0</v>
      </c>
      <c r="F548" s="84">
        <f>SUMIFS('اليومية العامة'!$M$6:$M$1199,'اليومية العامة'!$K$6:$K$1199,$D$3,'اليومية العامة'!$A$6:$A$1199,A548)</f>
        <v>0</v>
      </c>
      <c r="G548" s="48">
        <f t="shared" si="8"/>
        <v>0</v>
      </c>
    </row>
    <row r="549" spans="1:7" customFormat="1" hidden="1" x14ac:dyDescent="0.25">
      <c r="A549" s="56">
        <v>549</v>
      </c>
      <c r="B549" s="57" t="str">
        <f>IF($E549+$F549&gt;0,'اليومية العامة'!C549,"")</f>
        <v/>
      </c>
      <c r="C549" s="46" t="str">
        <f>IF($E549+$F549&gt;0,'اليومية العامة'!D549,"")</f>
        <v/>
      </c>
      <c r="D549" s="47" t="str">
        <f>IF($E549+$F549&gt;0,'اليومية العامة'!E549,"")</f>
        <v/>
      </c>
      <c r="E549" s="48">
        <f>SUMIFS('اليومية العامة'!$I$6:$I$1199,'اليومية العامة'!$G$6:$G$1199,$D$3,'اليومية العامة'!$A$6:$A$1199,A549)</f>
        <v>0</v>
      </c>
      <c r="F549" s="84">
        <f>SUMIFS('اليومية العامة'!$M$6:$M$1199,'اليومية العامة'!$K$6:$K$1199,$D$3,'اليومية العامة'!$A$6:$A$1199,A549)</f>
        <v>0</v>
      </c>
      <c r="G549" s="48">
        <f t="shared" si="8"/>
        <v>0</v>
      </c>
    </row>
    <row r="550" spans="1:7" customFormat="1" hidden="1" x14ac:dyDescent="0.25">
      <c r="A550" s="56">
        <v>550</v>
      </c>
      <c r="B550" s="57" t="str">
        <f>IF($E550+$F550&gt;0,'اليومية العامة'!C550,"")</f>
        <v/>
      </c>
      <c r="C550" s="46" t="str">
        <f>IF($E550+$F550&gt;0,'اليومية العامة'!D550,"")</f>
        <v/>
      </c>
      <c r="D550" s="47" t="str">
        <f>IF($E550+$F550&gt;0,'اليومية العامة'!E550,"")</f>
        <v/>
      </c>
      <c r="E550" s="48">
        <f>SUMIFS('اليومية العامة'!$I$6:$I$1199,'اليومية العامة'!$G$6:$G$1199,$D$3,'اليومية العامة'!$A$6:$A$1199,A550)</f>
        <v>0</v>
      </c>
      <c r="F550" s="84">
        <f>SUMIFS('اليومية العامة'!$M$6:$M$1199,'اليومية العامة'!$K$6:$K$1199,$D$3,'اليومية العامة'!$A$6:$A$1199,A550)</f>
        <v>0</v>
      </c>
      <c r="G550" s="48">
        <f t="shared" si="8"/>
        <v>0</v>
      </c>
    </row>
    <row r="551" spans="1:7" customFormat="1" hidden="1" x14ac:dyDescent="0.25">
      <c r="A551" s="56">
        <v>551</v>
      </c>
      <c r="B551" s="57" t="str">
        <f>IF($E551+$F551&gt;0,'اليومية العامة'!C551,"")</f>
        <v/>
      </c>
      <c r="C551" s="46" t="str">
        <f>IF($E551+$F551&gt;0,'اليومية العامة'!D551,"")</f>
        <v/>
      </c>
      <c r="D551" s="47" t="str">
        <f>IF($E551+$F551&gt;0,'اليومية العامة'!E551,"")</f>
        <v/>
      </c>
      <c r="E551" s="48">
        <f>SUMIFS('اليومية العامة'!$I$6:$I$1199,'اليومية العامة'!$G$6:$G$1199,$D$3,'اليومية العامة'!$A$6:$A$1199,A551)</f>
        <v>0</v>
      </c>
      <c r="F551" s="84">
        <f>SUMIFS('اليومية العامة'!$M$6:$M$1199,'اليومية العامة'!$K$6:$K$1199,$D$3,'اليومية العامة'!$A$6:$A$1199,A551)</f>
        <v>0</v>
      </c>
      <c r="G551" s="48">
        <f t="shared" si="8"/>
        <v>0</v>
      </c>
    </row>
    <row r="552" spans="1:7" customFormat="1" hidden="1" x14ac:dyDescent="0.25">
      <c r="A552" s="56">
        <v>552</v>
      </c>
      <c r="B552" s="57" t="str">
        <f>IF($E552+$F552&gt;0,'اليومية العامة'!C552,"")</f>
        <v/>
      </c>
      <c r="C552" s="46" t="str">
        <f>IF($E552+$F552&gt;0,'اليومية العامة'!D552,"")</f>
        <v/>
      </c>
      <c r="D552" s="47" t="str">
        <f>IF($E552+$F552&gt;0,'اليومية العامة'!E552,"")</f>
        <v/>
      </c>
      <c r="E552" s="48">
        <f>SUMIFS('اليومية العامة'!$I$6:$I$1199,'اليومية العامة'!$G$6:$G$1199,$D$3,'اليومية العامة'!$A$6:$A$1199,A552)</f>
        <v>0</v>
      </c>
      <c r="F552" s="84">
        <f>SUMIFS('اليومية العامة'!$M$6:$M$1199,'اليومية العامة'!$K$6:$K$1199,$D$3,'اليومية العامة'!$A$6:$A$1199,A552)</f>
        <v>0</v>
      </c>
      <c r="G552" s="48">
        <f t="shared" si="8"/>
        <v>0</v>
      </c>
    </row>
    <row r="553" spans="1:7" customFormat="1" hidden="1" x14ac:dyDescent="0.25">
      <c r="A553" s="56">
        <v>553</v>
      </c>
      <c r="B553" s="57" t="str">
        <f>IF($E553+$F553&gt;0,'اليومية العامة'!C553,"")</f>
        <v/>
      </c>
      <c r="C553" s="46" t="str">
        <f>IF($E553+$F553&gt;0,'اليومية العامة'!D553,"")</f>
        <v/>
      </c>
      <c r="D553" s="47" t="str">
        <f>IF($E553+$F553&gt;0,'اليومية العامة'!E553,"")</f>
        <v/>
      </c>
      <c r="E553" s="48">
        <f>SUMIFS('اليومية العامة'!$I$6:$I$1199,'اليومية العامة'!$G$6:$G$1199,$D$3,'اليومية العامة'!$A$6:$A$1199,A553)</f>
        <v>0</v>
      </c>
      <c r="F553" s="84">
        <f>SUMIFS('اليومية العامة'!$M$6:$M$1199,'اليومية العامة'!$K$6:$K$1199,$D$3,'اليومية العامة'!$A$6:$A$1199,A553)</f>
        <v>0</v>
      </c>
      <c r="G553" s="48">
        <f t="shared" si="8"/>
        <v>0</v>
      </c>
    </row>
    <row r="554" spans="1:7" customFormat="1" hidden="1" x14ac:dyDescent="0.25">
      <c r="A554" s="56">
        <v>554</v>
      </c>
      <c r="B554" s="57" t="str">
        <f>IF($E554+$F554&gt;0,'اليومية العامة'!C554,"")</f>
        <v/>
      </c>
      <c r="C554" s="46" t="str">
        <f>IF($E554+$F554&gt;0,'اليومية العامة'!D554,"")</f>
        <v/>
      </c>
      <c r="D554" s="47" t="str">
        <f>IF($E554+$F554&gt;0,'اليومية العامة'!E554,"")</f>
        <v/>
      </c>
      <c r="E554" s="48">
        <f>SUMIFS('اليومية العامة'!$I$6:$I$1199,'اليومية العامة'!$G$6:$G$1199,$D$3,'اليومية العامة'!$A$6:$A$1199,A554)</f>
        <v>0</v>
      </c>
      <c r="F554" s="84">
        <f>SUMIFS('اليومية العامة'!$M$6:$M$1199,'اليومية العامة'!$K$6:$K$1199,$D$3,'اليومية العامة'!$A$6:$A$1199,A554)</f>
        <v>0</v>
      </c>
      <c r="G554" s="48">
        <f t="shared" si="8"/>
        <v>0</v>
      </c>
    </row>
    <row r="555" spans="1:7" customFormat="1" hidden="1" x14ac:dyDescent="0.25">
      <c r="A555" s="56">
        <v>555</v>
      </c>
      <c r="B555" s="57" t="str">
        <f>IF($E555+$F555&gt;0,'اليومية العامة'!C555,"")</f>
        <v/>
      </c>
      <c r="C555" s="46" t="str">
        <f>IF($E555+$F555&gt;0,'اليومية العامة'!D555,"")</f>
        <v/>
      </c>
      <c r="D555" s="47" t="str">
        <f>IF($E555+$F555&gt;0,'اليومية العامة'!E555,"")</f>
        <v/>
      </c>
      <c r="E555" s="48">
        <f>SUMIFS('اليومية العامة'!$I$6:$I$1199,'اليومية العامة'!$G$6:$G$1199,$D$3,'اليومية العامة'!$A$6:$A$1199,A555)</f>
        <v>0</v>
      </c>
      <c r="F555" s="84">
        <f>SUMIFS('اليومية العامة'!$M$6:$M$1199,'اليومية العامة'!$K$6:$K$1199,$D$3,'اليومية العامة'!$A$6:$A$1199,A555)</f>
        <v>0</v>
      </c>
      <c r="G555" s="48">
        <f t="shared" si="8"/>
        <v>0</v>
      </c>
    </row>
    <row r="556" spans="1:7" customFormat="1" hidden="1" x14ac:dyDescent="0.25">
      <c r="A556" s="56">
        <v>556</v>
      </c>
      <c r="B556" s="57" t="str">
        <f>IF($E556+$F556&gt;0,'اليومية العامة'!C556,"")</f>
        <v/>
      </c>
      <c r="C556" s="46" t="str">
        <f>IF($E556+$F556&gt;0,'اليومية العامة'!D556,"")</f>
        <v/>
      </c>
      <c r="D556" s="47" t="str">
        <f>IF($E556+$F556&gt;0,'اليومية العامة'!E556,"")</f>
        <v/>
      </c>
      <c r="E556" s="48">
        <f>SUMIFS('اليومية العامة'!$I$6:$I$1199,'اليومية العامة'!$G$6:$G$1199,$D$3,'اليومية العامة'!$A$6:$A$1199,A556)</f>
        <v>0</v>
      </c>
      <c r="F556" s="84">
        <f>SUMIFS('اليومية العامة'!$M$6:$M$1199,'اليومية العامة'!$K$6:$K$1199,$D$3,'اليومية العامة'!$A$6:$A$1199,A556)</f>
        <v>0</v>
      </c>
      <c r="G556" s="48">
        <f t="shared" si="8"/>
        <v>0</v>
      </c>
    </row>
    <row r="557" spans="1:7" customFormat="1" hidden="1" x14ac:dyDescent="0.25">
      <c r="A557" s="56">
        <v>557</v>
      </c>
      <c r="B557" s="57" t="str">
        <f>IF($E557+$F557&gt;0,'اليومية العامة'!C557,"")</f>
        <v/>
      </c>
      <c r="C557" s="46" t="str">
        <f>IF($E557+$F557&gt;0,'اليومية العامة'!D557,"")</f>
        <v/>
      </c>
      <c r="D557" s="47" t="str">
        <f>IF($E557+$F557&gt;0,'اليومية العامة'!E557,"")</f>
        <v/>
      </c>
      <c r="E557" s="48">
        <f>SUMIFS('اليومية العامة'!$I$6:$I$1199,'اليومية العامة'!$G$6:$G$1199,$D$3,'اليومية العامة'!$A$6:$A$1199,A557)</f>
        <v>0</v>
      </c>
      <c r="F557" s="84">
        <f>SUMIFS('اليومية العامة'!$M$6:$M$1199,'اليومية العامة'!$K$6:$K$1199,$D$3,'اليومية العامة'!$A$6:$A$1199,A557)</f>
        <v>0</v>
      </c>
      <c r="G557" s="48">
        <f t="shared" si="8"/>
        <v>0</v>
      </c>
    </row>
    <row r="558" spans="1:7" customFormat="1" hidden="1" x14ac:dyDescent="0.25">
      <c r="A558" s="56">
        <v>558</v>
      </c>
      <c r="B558" s="57" t="str">
        <f>IF($E558+$F558&gt;0,'اليومية العامة'!C558,"")</f>
        <v/>
      </c>
      <c r="C558" s="46" t="str">
        <f>IF($E558+$F558&gt;0,'اليومية العامة'!D558,"")</f>
        <v/>
      </c>
      <c r="D558" s="47" t="str">
        <f>IF($E558+$F558&gt;0,'اليومية العامة'!E558,"")</f>
        <v/>
      </c>
      <c r="E558" s="48">
        <f>SUMIFS('اليومية العامة'!$I$6:$I$1199,'اليومية العامة'!$G$6:$G$1199,$D$3,'اليومية العامة'!$A$6:$A$1199,A558)</f>
        <v>0</v>
      </c>
      <c r="F558" s="84">
        <f>SUMIFS('اليومية العامة'!$M$6:$M$1199,'اليومية العامة'!$K$6:$K$1199,$D$3,'اليومية العامة'!$A$6:$A$1199,A558)</f>
        <v>0</v>
      </c>
      <c r="G558" s="48">
        <f t="shared" si="8"/>
        <v>0</v>
      </c>
    </row>
    <row r="559" spans="1:7" customFormat="1" hidden="1" x14ac:dyDescent="0.25">
      <c r="A559" s="56">
        <v>559</v>
      </c>
      <c r="B559" s="57" t="str">
        <f>IF($E559+$F559&gt;0,'اليومية العامة'!C559,"")</f>
        <v/>
      </c>
      <c r="C559" s="46" t="str">
        <f>IF($E559+$F559&gt;0,'اليومية العامة'!D559,"")</f>
        <v/>
      </c>
      <c r="D559" s="47" t="str">
        <f>IF($E559+$F559&gt;0,'اليومية العامة'!E559,"")</f>
        <v/>
      </c>
      <c r="E559" s="48">
        <f>SUMIFS('اليومية العامة'!$I$6:$I$1199,'اليومية العامة'!$G$6:$G$1199,$D$3,'اليومية العامة'!$A$6:$A$1199,A559)</f>
        <v>0</v>
      </c>
      <c r="F559" s="84">
        <f>SUMIFS('اليومية العامة'!$M$6:$M$1199,'اليومية العامة'!$K$6:$K$1199,$D$3,'اليومية العامة'!$A$6:$A$1199,A559)</f>
        <v>0</v>
      </c>
      <c r="G559" s="48">
        <f t="shared" si="8"/>
        <v>0</v>
      </c>
    </row>
    <row r="560" spans="1:7" hidden="1" x14ac:dyDescent="0.25">
      <c r="A560" s="56">
        <v>560</v>
      </c>
      <c r="B560" s="57" t="str">
        <f>IF($E560+$F560&gt;0,'اليومية العامة'!C560,"")</f>
        <v/>
      </c>
      <c r="C560" s="46" t="str">
        <f>IF($E560+$F560&gt;0,'اليومية العامة'!D560,"")</f>
        <v/>
      </c>
      <c r="D560" s="47" t="str">
        <f>IF($E560+$F560&gt;0,'اليومية العامة'!E560,"")</f>
        <v/>
      </c>
      <c r="E560" s="48">
        <f>SUMIFS('اليومية العامة'!$I$6:$I$1199,'اليومية العامة'!$G$6:$G$1199,$D$3,'اليومية العامة'!$A$6:$A$1199,A560)</f>
        <v>0</v>
      </c>
      <c r="F560" s="84">
        <f>SUMIFS('اليومية العامة'!$M$6:$M$1199,'اليومية العامة'!$K$6:$K$1199,$D$3,'اليومية العامة'!$A$6:$A$1199,A560)</f>
        <v>0</v>
      </c>
      <c r="G560" s="48">
        <f t="shared" si="8"/>
        <v>0</v>
      </c>
    </row>
    <row r="561" spans="1:7" customFormat="1" hidden="1" x14ac:dyDescent="0.25">
      <c r="A561" s="56">
        <v>561</v>
      </c>
      <c r="B561" s="57" t="str">
        <f>IF($E561+$F561&gt;0,'اليومية العامة'!C561,"")</f>
        <v/>
      </c>
      <c r="C561" s="46" t="str">
        <f>IF($E561+$F561&gt;0,'اليومية العامة'!D561,"")</f>
        <v/>
      </c>
      <c r="D561" s="47" t="str">
        <f>IF($E561+$F561&gt;0,'اليومية العامة'!E561,"")</f>
        <v/>
      </c>
      <c r="E561" s="48">
        <f>SUMIFS('اليومية العامة'!$I$6:$I$1199,'اليومية العامة'!$G$6:$G$1199,$D$3,'اليومية العامة'!$A$6:$A$1199,A561)</f>
        <v>0</v>
      </c>
      <c r="F561" s="84">
        <f>SUMIFS('اليومية العامة'!$M$6:$M$1199,'اليومية العامة'!$K$6:$K$1199,$D$3,'اليومية العامة'!$A$6:$A$1199,A561)</f>
        <v>0</v>
      </c>
      <c r="G561" s="48">
        <f t="shared" si="8"/>
        <v>0</v>
      </c>
    </row>
    <row r="562" spans="1:7" customFormat="1" hidden="1" x14ac:dyDescent="0.25">
      <c r="A562" s="56">
        <v>562</v>
      </c>
      <c r="B562" s="57" t="str">
        <f>IF($E562+$F562&gt;0,'اليومية العامة'!C562,"")</f>
        <v/>
      </c>
      <c r="C562" s="46" t="str">
        <f>IF($E562+$F562&gt;0,'اليومية العامة'!D562,"")</f>
        <v/>
      </c>
      <c r="D562" s="47" t="str">
        <f>IF($E562+$F562&gt;0,'اليومية العامة'!E562,"")</f>
        <v/>
      </c>
      <c r="E562" s="48">
        <f>SUMIFS('اليومية العامة'!$I$6:$I$1199,'اليومية العامة'!$G$6:$G$1199,$D$3,'اليومية العامة'!$A$6:$A$1199,A562)</f>
        <v>0</v>
      </c>
      <c r="F562" s="84">
        <f>SUMIFS('اليومية العامة'!$M$6:$M$1199,'اليومية العامة'!$K$6:$K$1199,$D$3,'اليومية العامة'!$A$6:$A$1199,A562)</f>
        <v>0</v>
      </c>
      <c r="G562" s="48">
        <f t="shared" si="8"/>
        <v>0</v>
      </c>
    </row>
    <row r="563" spans="1:7" customFormat="1" hidden="1" x14ac:dyDescent="0.25">
      <c r="A563" s="56">
        <v>563</v>
      </c>
      <c r="B563" s="57" t="str">
        <f>IF($E563+$F563&gt;0,'اليومية العامة'!C563,"")</f>
        <v/>
      </c>
      <c r="C563" s="46" t="str">
        <f>IF($E563+$F563&gt;0,'اليومية العامة'!D563,"")</f>
        <v/>
      </c>
      <c r="D563" s="47" t="str">
        <f>IF($E563+$F563&gt;0,'اليومية العامة'!E563,"")</f>
        <v/>
      </c>
      <c r="E563" s="48">
        <f>SUMIFS('اليومية العامة'!$I$6:$I$1199,'اليومية العامة'!$G$6:$G$1199,$D$3,'اليومية العامة'!$A$6:$A$1199,A563)</f>
        <v>0</v>
      </c>
      <c r="F563" s="84">
        <f>SUMIFS('اليومية العامة'!$M$6:$M$1199,'اليومية العامة'!$K$6:$K$1199,$D$3,'اليومية العامة'!$A$6:$A$1199,A563)</f>
        <v>0</v>
      </c>
      <c r="G563" s="48">
        <f t="shared" si="8"/>
        <v>0</v>
      </c>
    </row>
    <row r="564" spans="1:7" customFormat="1" hidden="1" x14ac:dyDescent="0.25">
      <c r="A564" s="56">
        <v>564</v>
      </c>
      <c r="B564" s="57" t="str">
        <f>IF($E564+$F564&gt;0,'اليومية العامة'!C564,"")</f>
        <v/>
      </c>
      <c r="C564" s="46" t="str">
        <f>IF($E564+$F564&gt;0,'اليومية العامة'!D564,"")</f>
        <v/>
      </c>
      <c r="D564" s="47" t="str">
        <f>IF($E564+$F564&gt;0,'اليومية العامة'!E564,"")</f>
        <v/>
      </c>
      <c r="E564" s="48">
        <f>SUMIFS('اليومية العامة'!$I$6:$I$1199,'اليومية العامة'!$G$6:$G$1199,$D$3,'اليومية العامة'!$A$6:$A$1199,A564)</f>
        <v>0</v>
      </c>
      <c r="F564" s="84">
        <f>SUMIFS('اليومية العامة'!$M$6:$M$1199,'اليومية العامة'!$K$6:$K$1199,$D$3,'اليومية العامة'!$A$6:$A$1199,A564)</f>
        <v>0</v>
      </c>
      <c r="G564" s="48">
        <f t="shared" si="8"/>
        <v>0</v>
      </c>
    </row>
    <row r="565" spans="1:7" customFormat="1" hidden="1" x14ac:dyDescent="0.25">
      <c r="A565" s="56">
        <v>565</v>
      </c>
      <c r="B565" s="57" t="str">
        <f>IF($E565+$F565&gt;0,'اليومية العامة'!C565,"")</f>
        <v/>
      </c>
      <c r="C565" s="46" t="str">
        <f>IF($E565+$F565&gt;0,'اليومية العامة'!D565,"")</f>
        <v/>
      </c>
      <c r="D565" s="47" t="str">
        <f>IF($E565+$F565&gt;0,'اليومية العامة'!E565,"")</f>
        <v/>
      </c>
      <c r="E565" s="48">
        <f>SUMIFS('اليومية العامة'!$I$6:$I$1199,'اليومية العامة'!$G$6:$G$1199,$D$3,'اليومية العامة'!$A$6:$A$1199,A565)</f>
        <v>0</v>
      </c>
      <c r="F565" s="84">
        <f>SUMIFS('اليومية العامة'!$M$6:$M$1199,'اليومية العامة'!$K$6:$K$1199,$D$3,'اليومية العامة'!$A$6:$A$1199,A565)</f>
        <v>0</v>
      </c>
      <c r="G565" s="48">
        <f t="shared" si="8"/>
        <v>0</v>
      </c>
    </row>
    <row r="566" spans="1:7" customFormat="1" hidden="1" x14ac:dyDescent="0.25">
      <c r="A566" s="56">
        <v>566</v>
      </c>
      <c r="B566" s="57" t="str">
        <f>IF($E566+$F566&gt;0,'اليومية العامة'!C566,"")</f>
        <v/>
      </c>
      <c r="C566" s="46" t="str">
        <f>IF($E566+$F566&gt;0,'اليومية العامة'!D566,"")</f>
        <v/>
      </c>
      <c r="D566" s="47" t="str">
        <f>IF($E566+$F566&gt;0,'اليومية العامة'!E566,"")</f>
        <v/>
      </c>
      <c r="E566" s="48">
        <f>SUMIFS('اليومية العامة'!$I$6:$I$1199,'اليومية العامة'!$G$6:$G$1199,$D$3,'اليومية العامة'!$A$6:$A$1199,A566)</f>
        <v>0</v>
      </c>
      <c r="F566" s="84">
        <f>SUMIFS('اليومية العامة'!$M$6:$M$1199,'اليومية العامة'!$K$6:$K$1199,$D$3,'اليومية العامة'!$A$6:$A$1199,A566)</f>
        <v>0</v>
      </c>
      <c r="G566" s="48">
        <f t="shared" si="8"/>
        <v>0</v>
      </c>
    </row>
    <row r="567" spans="1:7" customFormat="1" hidden="1" x14ac:dyDescent="0.25">
      <c r="A567" s="56">
        <v>567</v>
      </c>
      <c r="B567" s="57" t="str">
        <f>IF($E567+$F567&gt;0,'اليومية العامة'!C567,"")</f>
        <v/>
      </c>
      <c r="C567" s="46" t="str">
        <f>IF($E567+$F567&gt;0,'اليومية العامة'!D567,"")</f>
        <v/>
      </c>
      <c r="D567" s="47" t="str">
        <f>IF($E567+$F567&gt;0,'اليومية العامة'!E567,"")</f>
        <v/>
      </c>
      <c r="E567" s="48">
        <f>SUMIFS('اليومية العامة'!$I$6:$I$1199,'اليومية العامة'!$G$6:$G$1199,$D$3,'اليومية العامة'!$A$6:$A$1199,A567)</f>
        <v>0</v>
      </c>
      <c r="F567" s="84">
        <f>SUMIFS('اليومية العامة'!$M$6:$M$1199,'اليومية العامة'!$K$6:$K$1199,$D$3,'اليومية العامة'!$A$6:$A$1199,A567)</f>
        <v>0</v>
      </c>
      <c r="G567" s="48">
        <f t="shared" si="8"/>
        <v>0</v>
      </c>
    </row>
    <row r="568" spans="1:7" customFormat="1" hidden="1" x14ac:dyDescent="0.25">
      <c r="A568" s="56">
        <v>568</v>
      </c>
      <c r="B568" s="57" t="str">
        <f>IF($E568+$F568&gt;0,'اليومية العامة'!C568,"")</f>
        <v/>
      </c>
      <c r="C568" s="46" t="str">
        <f>IF($E568+$F568&gt;0,'اليومية العامة'!D568,"")</f>
        <v/>
      </c>
      <c r="D568" s="47" t="str">
        <f>IF($E568+$F568&gt;0,'اليومية العامة'!E568,"")</f>
        <v/>
      </c>
      <c r="E568" s="48">
        <f>SUMIFS('اليومية العامة'!$I$6:$I$1199,'اليومية العامة'!$G$6:$G$1199,$D$3,'اليومية العامة'!$A$6:$A$1199,A568)</f>
        <v>0</v>
      </c>
      <c r="F568" s="84">
        <f>SUMIFS('اليومية العامة'!$M$6:$M$1199,'اليومية العامة'!$K$6:$K$1199,$D$3,'اليومية العامة'!$A$6:$A$1199,A568)</f>
        <v>0</v>
      </c>
      <c r="G568" s="48">
        <f t="shared" si="8"/>
        <v>0</v>
      </c>
    </row>
    <row r="569" spans="1:7" customFormat="1" hidden="1" x14ac:dyDescent="0.25">
      <c r="A569" s="56">
        <v>569</v>
      </c>
      <c r="B569" s="57" t="str">
        <f>IF($E569+$F569&gt;0,'اليومية العامة'!C569,"")</f>
        <v/>
      </c>
      <c r="C569" s="46" t="str">
        <f>IF($E569+$F569&gt;0,'اليومية العامة'!D569,"")</f>
        <v/>
      </c>
      <c r="D569" s="47" t="str">
        <f>IF($E569+$F569&gt;0,'اليومية العامة'!E569,"")</f>
        <v/>
      </c>
      <c r="E569" s="48">
        <f>SUMIFS('اليومية العامة'!$I$6:$I$1199,'اليومية العامة'!$G$6:$G$1199,$D$3,'اليومية العامة'!$A$6:$A$1199,A569)</f>
        <v>0</v>
      </c>
      <c r="F569" s="84">
        <f>SUMIFS('اليومية العامة'!$M$6:$M$1199,'اليومية العامة'!$K$6:$K$1199,$D$3,'اليومية العامة'!$A$6:$A$1199,A569)</f>
        <v>0</v>
      </c>
      <c r="G569" s="48">
        <f t="shared" si="8"/>
        <v>0</v>
      </c>
    </row>
    <row r="570" spans="1:7" customFormat="1" hidden="1" x14ac:dyDescent="0.25">
      <c r="A570" s="56">
        <v>570</v>
      </c>
      <c r="B570" s="57" t="str">
        <f>IF($E570+$F570&gt;0,'اليومية العامة'!C570,"")</f>
        <v/>
      </c>
      <c r="C570" s="46" t="str">
        <f>IF($E570+$F570&gt;0,'اليومية العامة'!D570,"")</f>
        <v/>
      </c>
      <c r="D570" s="47" t="str">
        <f>IF($E570+$F570&gt;0,'اليومية العامة'!E570,"")</f>
        <v/>
      </c>
      <c r="E570" s="48">
        <f>SUMIFS('اليومية العامة'!$I$6:$I$1199,'اليومية العامة'!$G$6:$G$1199,$D$3,'اليومية العامة'!$A$6:$A$1199,A570)</f>
        <v>0</v>
      </c>
      <c r="F570" s="84">
        <f>SUMIFS('اليومية العامة'!$M$6:$M$1199,'اليومية العامة'!$K$6:$K$1199,$D$3,'اليومية العامة'!$A$6:$A$1199,A570)</f>
        <v>0</v>
      </c>
      <c r="G570" s="48">
        <f t="shared" si="8"/>
        <v>0</v>
      </c>
    </row>
    <row r="571" spans="1:7" customFormat="1" hidden="1" x14ac:dyDescent="0.25">
      <c r="A571" s="56">
        <v>571</v>
      </c>
      <c r="B571" s="57" t="str">
        <f>IF($E571+$F571&gt;0,'اليومية العامة'!C571,"")</f>
        <v/>
      </c>
      <c r="C571" s="46" t="str">
        <f>IF($E571+$F571&gt;0,'اليومية العامة'!D571,"")</f>
        <v/>
      </c>
      <c r="D571" s="47" t="str">
        <f>IF($E571+$F571&gt;0,'اليومية العامة'!E571,"")</f>
        <v/>
      </c>
      <c r="E571" s="48">
        <f>SUMIFS('اليومية العامة'!$I$6:$I$1199,'اليومية العامة'!$G$6:$G$1199,$D$3,'اليومية العامة'!$A$6:$A$1199,A571)</f>
        <v>0</v>
      </c>
      <c r="F571" s="84">
        <f>SUMIFS('اليومية العامة'!$M$6:$M$1199,'اليومية العامة'!$K$6:$K$1199,$D$3,'اليومية العامة'!$A$6:$A$1199,A571)</f>
        <v>0</v>
      </c>
      <c r="G571" s="48">
        <f t="shared" si="8"/>
        <v>0</v>
      </c>
    </row>
    <row r="572" spans="1:7" customFormat="1" hidden="1" x14ac:dyDescent="0.25">
      <c r="A572" s="56">
        <v>572</v>
      </c>
      <c r="B572" s="57" t="str">
        <f>IF($E572+$F572&gt;0,'اليومية العامة'!C572,"")</f>
        <v/>
      </c>
      <c r="C572" s="46" t="str">
        <f>IF($E572+$F572&gt;0,'اليومية العامة'!D572,"")</f>
        <v/>
      </c>
      <c r="D572" s="47" t="str">
        <f>IF($E572+$F572&gt;0,'اليومية العامة'!E572,"")</f>
        <v/>
      </c>
      <c r="E572" s="48">
        <f>SUMIFS('اليومية العامة'!$I$6:$I$1199,'اليومية العامة'!$G$6:$G$1199,$D$3,'اليومية العامة'!$A$6:$A$1199,A572)</f>
        <v>0</v>
      </c>
      <c r="F572" s="84">
        <f>SUMIFS('اليومية العامة'!$M$6:$M$1199,'اليومية العامة'!$K$6:$K$1199,$D$3,'اليومية العامة'!$A$6:$A$1199,A572)</f>
        <v>0</v>
      </c>
      <c r="G572" s="48">
        <f t="shared" si="8"/>
        <v>0</v>
      </c>
    </row>
    <row r="573" spans="1:7" customFormat="1" hidden="1" x14ac:dyDescent="0.25">
      <c r="A573" s="56">
        <v>573</v>
      </c>
      <c r="B573" s="57" t="str">
        <f>IF($E573+$F573&gt;0,'اليومية العامة'!C573,"")</f>
        <v/>
      </c>
      <c r="C573" s="46" t="str">
        <f>IF($E573+$F573&gt;0,'اليومية العامة'!D573,"")</f>
        <v/>
      </c>
      <c r="D573" s="47" t="str">
        <f>IF($E573+$F573&gt;0,'اليومية العامة'!E573,"")</f>
        <v/>
      </c>
      <c r="E573" s="48">
        <f>SUMIFS('اليومية العامة'!$I$6:$I$1199,'اليومية العامة'!$G$6:$G$1199,$D$3,'اليومية العامة'!$A$6:$A$1199,A573)</f>
        <v>0</v>
      </c>
      <c r="F573" s="84">
        <f>SUMIFS('اليومية العامة'!$M$6:$M$1199,'اليومية العامة'!$K$6:$K$1199,$D$3,'اليومية العامة'!$A$6:$A$1199,A573)</f>
        <v>0</v>
      </c>
      <c r="G573" s="48">
        <f t="shared" si="8"/>
        <v>0</v>
      </c>
    </row>
    <row r="574" spans="1:7" customFormat="1" hidden="1" x14ac:dyDescent="0.25">
      <c r="A574" s="56">
        <v>574</v>
      </c>
      <c r="B574" s="57" t="str">
        <f>IF($E574+$F574&gt;0,'اليومية العامة'!C574,"")</f>
        <v/>
      </c>
      <c r="C574" s="46" t="str">
        <f>IF($E574+$F574&gt;0,'اليومية العامة'!D574,"")</f>
        <v/>
      </c>
      <c r="D574" s="47" t="str">
        <f>IF($E574+$F574&gt;0,'اليومية العامة'!E574,"")</f>
        <v/>
      </c>
      <c r="E574" s="48">
        <f>SUMIFS('اليومية العامة'!$I$6:$I$1199,'اليومية العامة'!$G$6:$G$1199,$D$3,'اليومية العامة'!$A$6:$A$1199,A574)</f>
        <v>0</v>
      </c>
      <c r="F574" s="84">
        <f>SUMIFS('اليومية العامة'!$M$6:$M$1199,'اليومية العامة'!$K$6:$K$1199,$D$3,'اليومية العامة'!$A$6:$A$1199,A574)</f>
        <v>0</v>
      </c>
      <c r="G574" s="48">
        <f t="shared" si="8"/>
        <v>0</v>
      </c>
    </row>
    <row r="575" spans="1:7" customFormat="1" hidden="1" x14ac:dyDescent="0.25">
      <c r="A575" s="56">
        <v>575</v>
      </c>
      <c r="B575" s="57" t="str">
        <f>IF($E575+$F575&gt;0,'اليومية العامة'!C575,"")</f>
        <v/>
      </c>
      <c r="C575" s="46" t="str">
        <f>IF($E575+$F575&gt;0,'اليومية العامة'!D575,"")</f>
        <v/>
      </c>
      <c r="D575" s="47" t="str">
        <f>IF($E575+$F575&gt;0,'اليومية العامة'!E575,"")</f>
        <v/>
      </c>
      <c r="E575" s="48">
        <f>SUMIFS('اليومية العامة'!$I$6:$I$1199,'اليومية العامة'!$G$6:$G$1199,$D$3,'اليومية العامة'!$A$6:$A$1199,A575)</f>
        <v>0</v>
      </c>
      <c r="F575" s="84">
        <f>SUMIFS('اليومية العامة'!$M$6:$M$1199,'اليومية العامة'!$K$6:$K$1199,$D$3,'اليومية العامة'!$A$6:$A$1199,A575)</f>
        <v>0</v>
      </c>
      <c r="G575" s="48">
        <f t="shared" ref="G575:G603" si="9">G574+E575-F575</f>
        <v>0</v>
      </c>
    </row>
    <row r="576" spans="1:7" customFormat="1" hidden="1" x14ac:dyDescent="0.25">
      <c r="A576" s="56">
        <v>576</v>
      </c>
      <c r="B576" s="57" t="str">
        <f>IF($E576+$F576&gt;0,'اليومية العامة'!C576,"")</f>
        <v/>
      </c>
      <c r="C576" s="46" t="str">
        <f>IF($E576+$F576&gt;0,'اليومية العامة'!D576,"")</f>
        <v/>
      </c>
      <c r="D576" s="47" t="str">
        <f>IF($E576+$F576&gt;0,'اليومية العامة'!E576,"")</f>
        <v/>
      </c>
      <c r="E576" s="48">
        <f>SUMIFS('اليومية العامة'!$I$6:$I$1199,'اليومية العامة'!$G$6:$G$1199,$D$3,'اليومية العامة'!$A$6:$A$1199,A576)</f>
        <v>0</v>
      </c>
      <c r="F576" s="84">
        <f>SUMIFS('اليومية العامة'!$M$6:$M$1199,'اليومية العامة'!$K$6:$K$1199,$D$3,'اليومية العامة'!$A$6:$A$1199,A576)</f>
        <v>0</v>
      </c>
      <c r="G576" s="48">
        <f t="shared" si="9"/>
        <v>0</v>
      </c>
    </row>
    <row r="577" spans="1:7" customFormat="1" hidden="1" x14ac:dyDescent="0.25">
      <c r="A577" s="56">
        <v>577</v>
      </c>
      <c r="B577" s="57" t="str">
        <f>IF($E577+$F577&gt;0,'اليومية العامة'!C577,"")</f>
        <v/>
      </c>
      <c r="C577" s="46" t="str">
        <f>IF($E577+$F577&gt;0,'اليومية العامة'!D577,"")</f>
        <v/>
      </c>
      <c r="D577" s="47" t="str">
        <f>IF($E577+$F577&gt;0,'اليومية العامة'!E577,"")</f>
        <v/>
      </c>
      <c r="E577" s="48">
        <f>SUMIFS('اليومية العامة'!$I$6:$I$1199,'اليومية العامة'!$G$6:$G$1199,$D$3,'اليومية العامة'!$A$6:$A$1199,A577)</f>
        <v>0</v>
      </c>
      <c r="F577" s="84">
        <f>SUMIFS('اليومية العامة'!$M$6:$M$1199,'اليومية العامة'!$K$6:$K$1199,$D$3,'اليومية العامة'!$A$6:$A$1199,A577)</f>
        <v>0</v>
      </c>
      <c r="G577" s="48">
        <f t="shared" si="9"/>
        <v>0</v>
      </c>
    </row>
    <row r="578" spans="1:7" customFormat="1" hidden="1" x14ac:dyDescent="0.25">
      <c r="A578" s="56">
        <v>578</v>
      </c>
      <c r="B578" s="57" t="str">
        <f>IF($E578+$F578&gt;0,'اليومية العامة'!C578,"")</f>
        <v/>
      </c>
      <c r="C578" s="46" t="str">
        <f>IF($E578+$F578&gt;0,'اليومية العامة'!D578,"")</f>
        <v/>
      </c>
      <c r="D578" s="47" t="str">
        <f>IF($E578+$F578&gt;0,'اليومية العامة'!E578,"")</f>
        <v/>
      </c>
      <c r="E578" s="48">
        <f>SUMIFS('اليومية العامة'!$I$6:$I$1199,'اليومية العامة'!$G$6:$G$1199,$D$3,'اليومية العامة'!$A$6:$A$1199,A578)</f>
        <v>0</v>
      </c>
      <c r="F578" s="84">
        <f>SUMIFS('اليومية العامة'!$M$6:$M$1199,'اليومية العامة'!$K$6:$K$1199,$D$3,'اليومية العامة'!$A$6:$A$1199,A578)</f>
        <v>0</v>
      </c>
      <c r="G578" s="48">
        <f t="shared" si="9"/>
        <v>0</v>
      </c>
    </row>
    <row r="579" spans="1:7" customFormat="1" hidden="1" x14ac:dyDescent="0.25">
      <c r="A579" s="56">
        <v>579</v>
      </c>
      <c r="B579" s="57" t="str">
        <f>IF($E579+$F579&gt;0,'اليومية العامة'!C579,"")</f>
        <v/>
      </c>
      <c r="C579" s="46" t="str">
        <f>IF($E579+$F579&gt;0,'اليومية العامة'!D579,"")</f>
        <v/>
      </c>
      <c r="D579" s="47" t="str">
        <f>IF($E579+$F579&gt;0,'اليومية العامة'!E579,"")</f>
        <v/>
      </c>
      <c r="E579" s="48">
        <f>SUMIFS('اليومية العامة'!$I$6:$I$1199,'اليومية العامة'!$G$6:$G$1199,$D$3,'اليومية العامة'!$A$6:$A$1199,A579)</f>
        <v>0</v>
      </c>
      <c r="F579" s="84">
        <f>SUMIFS('اليومية العامة'!$M$6:$M$1199,'اليومية العامة'!$K$6:$K$1199,$D$3,'اليومية العامة'!$A$6:$A$1199,A579)</f>
        <v>0</v>
      </c>
      <c r="G579" s="48">
        <f t="shared" si="9"/>
        <v>0</v>
      </c>
    </row>
    <row r="580" spans="1:7" customFormat="1" hidden="1" x14ac:dyDescent="0.25">
      <c r="A580" s="56">
        <v>580</v>
      </c>
      <c r="B580" s="57" t="str">
        <f>IF($E580+$F580&gt;0,'اليومية العامة'!C580,"")</f>
        <v/>
      </c>
      <c r="C580" s="46" t="str">
        <f>IF($E580+$F580&gt;0,'اليومية العامة'!D580,"")</f>
        <v/>
      </c>
      <c r="D580" s="47" t="str">
        <f>IF($E580+$F580&gt;0,'اليومية العامة'!E580,"")</f>
        <v/>
      </c>
      <c r="E580" s="48">
        <f>SUMIFS('اليومية العامة'!$I$6:$I$1199,'اليومية العامة'!$G$6:$G$1199,$D$3,'اليومية العامة'!$A$6:$A$1199,A580)</f>
        <v>0</v>
      </c>
      <c r="F580" s="84">
        <f>SUMIFS('اليومية العامة'!$M$6:$M$1199,'اليومية العامة'!$K$6:$K$1199,$D$3,'اليومية العامة'!$A$6:$A$1199,A580)</f>
        <v>0</v>
      </c>
      <c r="G580" s="48">
        <f t="shared" si="9"/>
        <v>0</v>
      </c>
    </row>
    <row r="581" spans="1:7" customFormat="1" hidden="1" x14ac:dyDescent="0.25">
      <c r="A581" s="56">
        <v>581</v>
      </c>
      <c r="B581" s="57" t="str">
        <f>IF($E581+$F581&gt;0,'اليومية العامة'!C581,"")</f>
        <v/>
      </c>
      <c r="C581" s="46" t="str">
        <f>IF($E581+$F581&gt;0,'اليومية العامة'!D581,"")</f>
        <v/>
      </c>
      <c r="D581" s="47" t="str">
        <f>IF($E581+$F581&gt;0,'اليومية العامة'!E581,"")</f>
        <v/>
      </c>
      <c r="E581" s="48">
        <f>SUMIFS('اليومية العامة'!$I$6:$I$1199,'اليومية العامة'!$G$6:$G$1199,$D$3,'اليومية العامة'!$A$6:$A$1199,A581)</f>
        <v>0</v>
      </c>
      <c r="F581" s="84">
        <f>SUMIFS('اليومية العامة'!$M$6:$M$1199,'اليومية العامة'!$K$6:$K$1199,$D$3,'اليومية العامة'!$A$6:$A$1199,A581)</f>
        <v>0</v>
      </c>
      <c r="G581" s="48">
        <f t="shared" si="9"/>
        <v>0</v>
      </c>
    </row>
    <row r="582" spans="1:7" customFormat="1" hidden="1" x14ac:dyDescent="0.25">
      <c r="A582" s="56">
        <v>582</v>
      </c>
      <c r="B582" s="57" t="str">
        <f>IF($E582+$F582&gt;0,'اليومية العامة'!C582,"")</f>
        <v/>
      </c>
      <c r="C582" s="46" t="str">
        <f>IF($E582+$F582&gt;0,'اليومية العامة'!D582,"")</f>
        <v/>
      </c>
      <c r="D582" s="47" t="str">
        <f>IF($E582+$F582&gt;0,'اليومية العامة'!E582,"")</f>
        <v/>
      </c>
      <c r="E582" s="48">
        <f>SUMIFS('اليومية العامة'!$I$6:$I$1199,'اليومية العامة'!$G$6:$G$1199,$D$3,'اليومية العامة'!$A$6:$A$1199,A582)</f>
        <v>0</v>
      </c>
      <c r="F582" s="84">
        <f>SUMIFS('اليومية العامة'!$M$6:$M$1199,'اليومية العامة'!$K$6:$K$1199,$D$3,'اليومية العامة'!$A$6:$A$1199,A582)</f>
        <v>0</v>
      </c>
      <c r="G582" s="48">
        <f t="shared" si="9"/>
        <v>0</v>
      </c>
    </row>
    <row r="583" spans="1:7" customFormat="1" hidden="1" x14ac:dyDescent="0.25">
      <c r="A583" s="56">
        <v>583</v>
      </c>
      <c r="B583" s="57" t="str">
        <f>IF($E583+$F583&gt;0,'اليومية العامة'!C583,"")</f>
        <v/>
      </c>
      <c r="C583" s="46" t="str">
        <f>IF($E583+$F583&gt;0,'اليومية العامة'!D583,"")</f>
        <v/>
      </c>
      <c r="D583" s="47" t="str">
        <f>IF($E583+$F583&gt;0,'اليومية العامة'!E583,"")</f>
        <v/>
      </c>
      <c r="E583" s="48">
        <f>SUMIFS('اليومية العامة'!$I$6:$I$1199,'اليومية العامة'!$G$6:$G$1199,$D$3,'اليومية العامة'!$A$6:$A$1199,A583)</f>
        <v>0</v>
      </c>
      <c r="F583" s="84">
        <f>SUMIFS('اليومية العامة'!$M$6:$M$1199,'اليومية العامة'!$K$6:$K$1199,$D$3,'اليومية العامة'!$A$6:$A$1199,A583)</f>
        <v>0</v>
      </c>
      <c r="G583" s="48">
        <f t="shared" si="9"/>
        <v>0</v>
      </c>
    </row>
    <row r="584" spans="1:7" customFormat="1" hidden="1" x14ac:dyDescent="0.25">
      <c r="A584" s="56">
        <v>584</v>
      </c>
      <c r="B584" s="57" t="str">
        <f>IF($E584+$F584&gt;0,'اليومية العامة'!C584,"")</f>
        <v/>
      </c>
      <c r="C584" s="46" t="str">
        <f>IF($E584+$F584&gt;0,'اليومية العامة'!D584,"")</f>
        <v/>
      </c>
      <c r="D584" s="47" t="str">
        <f>IF($E584+$F584&gt;0,'اليومية العامة'!E584,"")</f>
        <v/>
      </c>
      <c r="E584" s="48">
        <f>SUMIFS('اليومية العامة'!$I$6:$I$1199,'اليومية العامة'!$G$6:$G$1199,$D$3,'اليومية العامة'!$A$6:$A$1199,A584)</f>
        <v>0</v>
      </c>
      <c r="F584" s="84">
        <f>SUMIFS('اليومية العامة'!$M$6:$M$1199,'اليومية العامة'!$K$6:$K$1199,$D$3,'اليومية العامة'!$A$6:$A$1199,A584)</f>
        <v>0</v>
      </c>
      <c r="G584" s="48">
        <f t="shared" si="9"/>
        <v>0</v>
      </c>
    </row>
    <row r="585" spans="1:7" customFormat="1" hidden="1" x14ac:dyDescent="0.25">
      <c r="A585" s="56">
        <v>585</v>
      </c>
      <c r="B585" s="57" t="str">
        <f>IF($E585+$F585&gt;0,'اليومية العامة'!C585,"")</f>
        <v/>
      </c>
      <c r="C585" s="46" t="str">
        <f>IF($E585+$F585&gt;0,'اليومية العامة'!D585,"")</f>
        <v/>
      </c>
      <c r="D585" s="47" t="str">
        <f>IF($E585+$F585&gt;0,'اليومية العامة'!E585,"")</f>
        <v/>
      </c>
      <c r="E585" s="48">
        <f>SUMIFS('اليومية العامة'!$I$6:$I$1199,'اليومية العامة'!$G$6:$G$1199,$D$3,'اليومية العامة'!$A$6:$A$1199,A585)</f>
        <v>0</v>
      </c>
      <c r="F585" s="84">
        <f>SUMIFS('اليومية العامة'!$M$6:$M$1199,'اليومية العامة'!$K$6:$K$1199,$D$3,'اليومية العامة'!$A$6:$A$1199,A585)</f>
        <v>0</v>
      </c>
      <c r="G585" s="48">
        <f t="shared" si="9"/>
        <v>0</v>
      </c>
    </row>
    <row r="586" spans="1:7" customFormat="1" hidden="1" x14ac:dyDescent="0.25">
      <c r="A586" s="56">
        <v>586</v>
      </c>
      <c r="B586" s="57" t="str">
        <f>IF($E586+$F586&gt;0,'اليومية العامة'!C586,"")</f>
        <v/>
      </c>
      <c r="C586" s="46" t="str">
        <f>IF($E586+$F586&gt;0,'اليومية العامة'!D586,"")</f>
        <v/>
      </c>
      <c r="D586" s="47" t="str">
        <f>IF($E586+$F586&gt;0,'اليومية العامة'!E586,"")</f>
        <v/>
      </c>
      <c r="E586" s="48">
        <f>SUMIFS('اليومية العامة'!$I$6:$I$1199,'اليومية العامة'!$G$6:$G$1199,$D$3,'اليومية العامة'!$A$6:$A$1199,A586)</f>
        <v>0</v>
      </c>
      <c r="F586" s="84">
        <f>SUMIFS('اليومية العامة'!$M$6:$M$1199,'اليومية العامة'!$K$6:$K$1199,$D$3,'اليومية العامة'!$A$6:$A$1199,A586)</f>
        <v>0</v>
      </c>
      <c r="G586" s="48">
        <f t="shared" si="9"/>
        <v>0</v>
      </c>
    </row>
    <row r="587" spans="1:7" customFormat="1" hidden="1" x14ac:dyDescent="0.25">
      <c r="A587" s="56">
        <v>587</v>
      </c>
      <c r="B587" s="57" t="str">
        <f>IF($E587+$F587&gt;0,'اليومية العامة'!C587,"")</f>
        <v/>
      </c>
      <c r="C587" s="46" t="str">
        <f>IF($E587+$F587&gt;0,'اليومية العامة'!D587,"")</f>
        <v/>
      </c>
      <c r="D587" s="47" t="str">
        <f>IF($E587+$F587&gt;0,'اليومية العامة'!E587,"")</f>
        <v/>
      </c>
      <c r="E587" s="48">
        <f>SUMIFS('اليومية العامة'!$I$6:$I$1199,'اليومية العامة'!$G$6:$G$1199,$D$3,'اليومية العامة'!$A$6:$A$1199,A587)</f>
        <v>0</v>
      </c>
      <c r="F587" s="84">
        <f>SUMIFS('اليومية العامة'!$M$6:$M$1199,'اليومية العامة'!$K$6:$K$1199,$D$3,'اليومية العامة'!$A$6:$A$1199,A587)</f>
        <v>0</v>
      </c>
      <c r="G587" s="48">
        <f t="shared" si="9"/>
        <v>0</v>
      </c>
    </row>
    <row r="588" spans="1:7" customFormat="1" hidden="1" x14ac:dyDescent="0.25">
      <c r="A588" s="56">
        <v>588</v>
      </c>
      <c r="B588" s="57" t="str">
        <f>IF($E588+$F588&gt;0,'اليومية العامة'!C588,"")</f>
        <v/>
      </c>
      <c r="C588" s="46" t="str">
        <f>IF($E588+$F588&gt;0,'اليومية العامة'!D588,"")</f>
        <v/>
      </c>
      <c r="D588" s="47" t="str">
        <f>IF($E588+$F588&gt;0,'اليومية العامة'!E588,"")</f>
        <v/>
      </c>
      <c r="E588" s="48">
        <f>SUMIFS('اليومية العامة'!$I$6:$I$1199,'اليومية العامة'!$G$6:$G$1199,$D$3,'اليومية العامة'!$A$6:$A$1199,A588)</f>
        <v>0</v>
      </c>
      <c r="F588" s="84">
        <f>SUMIFS('اليومية العامة'!$M$6:$M$1199,'اليومية العامة'!$K$6:$K$1199,$D$3,'اليومية العامة'!$A$6:$A$1199,A588)</f>
        <v>0</v>
      </c>
      <c r="G588" s="48">
        <f t="shared" si="9"/>
        <v>0</v>
      </c>
    </row>
    <row r="589" spans="1:7" customFormat="1" hidden="1" x14ac:dyDescent="0.25">
      <c r="A589" s="56">
        <v>589</v>
      </c>
      <c r="B589" s="57" t="str">
        <f>IF($E589+$F589&gt;0,'اليومية العامة'!C589,"")</f>
        <v/>
      </c>
      <c r="C589" s="46" t="str">
        <f>IF($E589+$F589&gt;0,'اليومية العامة'!D589,"")</f>
        <v/>
      </c>
      <c r="D589" s="47" t="str">
        <f>IF($E589+$F589&gt;0,'اليومية العامة'!E589,"")</f>
        <v/>
      </c>
      <c r="E589" s="48">
        <f>SUMIFS('اليومية العامة'!$I$6:$I$1199,'اليومية العامة'!$G$6:$G$1199,$D$3,'اليومية العامة'!$A$6:$A$1199,A589)</f>
        <v>0</v>
      </c>
      <c r="F589" s="84">
        <f>SUMIFS('اليومية العامة'!$M$6:$M$1199,'اليومية العامة'!$K$6:$K$1199,$D$3,'اليومية العامة'!$A$6:$A$1199,A589)</f>
        <v>0</v>
      </c>
      <c r="G589" s="48">
        <f t="shared" si="9"/>
        <v>0</v>
      </c>
    </row>
    <row r="590" spans="1:7" customFormat="1" hidden="1" x14ac:dyDescent="0.25">
      <c r="A590" s="56">
        <v>590</v>
      </c>
      <c r="B590" s="57" t="str">
        <f>IF($E590+$F590&gt;0,'اليومية العامة'!C590,"")</f>
        <v/>
      </c>
      <c r="C590" s="46" t="str">
        <f>IF($E590+$F590&gt;0,'اليومية العامة'!D590,"")</f>
        <v/>
      </c>
      <c r="D590" s="47" t="str">
        <f>IF($E590+$F590&gt;0,'اليومية العامة'!E590,"")</f>
        <v/>
      </c>
      <c r="E590" s="48">
        <f>SUMIFS('اليومية العامة'!$I$6:$I$1199,'اليومية العامة'!$G$6:$G$1199,$D$3,'اليومية العامة'!$A$6:$A$1199,A590)</f>
        <v>0</v>
      </c>
      <c r="F590" s="84">
        <f>SUMIFS('اليومية العامة'!$M$6:$M$1199,'اليومية العامة'!$K$6:$K$1199,$D$3,'اليومية العامة'!$A$6:$A$1199,A590)</f>
        <v>0</v>
      </c>
      <c r="G590" s="48">
        <f t="shared" si="9"/>
        <v>0</v>
      </c>
    </row>
    <row r="591" spans="1:7" customFormat="1" hidden="1" x14ac:dyDescent="0.25">
      <c r="A591" s="56">
        <v>591</v>
      </c>
      <c r="B591" s="57" t="str">
        <f>IF($E591+$F591&gt;0,'اليومية العامة'!C591,"")</f>
        <v/>
      </c>
      <c r="C591" s="46" t="str">
        <f>IF($E591+$F591&gt;0,'اليومية العامة'!D591,"")</f>
        <v/>
      </c>
      <c r="D591" s="47" t="str">
        <f>IF($E591+$F591&gt;0,'اليومية العامة'!E591,"")</f>
        <v/>
      </c>
      <c r="E591" s="48">
        <f>SUMIFS('اليومية العامة'!$I$6:$I$1199,'اليومية العامة'!$G$6:$G$1199,$D$3,'اليومية العامة'!$A$6:$A$1199,A591)</f>
        <v>0</v>
      </c>
      <c r="F591" s="84">
        <f>SUMIFS('اليومية العامة'!$M$6:$M$1199,'اليومية العامة'!$K$6:$K$1199,$D$3,'اليومية العامة'!$A$6:$A$1199,A591)</f>
        <v>0</v>
      </c>
      <c r="G591" s="48">
        <f t="shared" si="9"/>
        <v>0</v>
      </c>
    </row>
    <row r="592" spans="1:7" customFormat="1" hidden="1" x14ac:dyDescent="0.25">
      <c r="A592" s="56">
        <v>592</v>
      </c>
      <c r="B592" s="57" t="str">
        <f>IF($E592+$F592&gt;0,'اليومية العامة'!C592,"")</f>
        <v/>
      </c>
      <c r="C592" s="46" t="str">
        <f>IF($E592+$F592&gt;0,'اليومية العامة'!D592,"")</f>
        <v/>
      </c>
      <c r="D592" s="47" t="str">
        <f>IF($E592+$F592&gt;0,'اليومية العامة'!E592,"")</f>
        <v/>
      </c>
      <c r="E592" s="48">
        <f>SUMIFS('اليومية العامة'!$I$6:$I$1199,'اليومية العامة'!$G$6:$G$1199,$D$3,'اليومية العامة'!$A$6:$A$1199,A592)</f>
        <v>0</v>
      </c>
      <c r="F592" s="84">
        <f>SUMIFS('اليومية العامة'!$M$6:$M$1199,'اليومية العامة'!$K$6:$K$1199,$D$3,'اليومية العامة'!$A$6:$A$1199,A592)</f>
        <v>0</v>
      </c>
      <c r="G592" s="48">
        <f t="shared" si="9"/>
        <v>0</v>
      </c>
    </row>
    <row r="593" spans="1:7" customFormat="1" hidden="1" x14ac:dyDescent="0.25">
      <c r="A593" s="56">
        <v>593</v>
      </c>
      <c r="B593" s="57" t="str">
        <f>IF($E593+$F593&gt;0,'اليومية العامة'!C593,"")</f>
        <v/>
      </c>
      <c r="C593" s="46" t="str">
        <f>IF($E593+$F593&gt;0,'اليومية العامة'!D593,"")</f>
        <v/>
      </c>
      <c r="D593" s="47" t="str">
        <f>IF($E593+$F593&gt;0,'اليومية العامة'!E593,"")</f>
        <v/>
      </c>
      <c r="E593" s="48">
        <f>SUMIFS('اليومية العامة'!$I$6:$I$1199,'اليومية العامة'!$G$6:$G$1199,$D$3,'اليومية العامة'!$A$6:$A$1199,A593)</f>
        <v>0</v>
      </c>
      <c r="F593" s="84">
        <f>SUMIFS('اليومية العامة'!$M$6:$M$1199,'اليومية العامة'!$K$6:$K$1199,$D$3,'اليومية العامة'!$A$6:$A$1199,A593)</f>
        <v>0</v>
      </c>
      <c r="G593" s="48">
        <f t="shared" si="9"/>
        <v>0</v>
      </c>
    </row>
    <row r="594" spans="1:7" customFormat="1" hidden="1" x14ac:dyDescent="0.25">
      <c r="A594" s="56">
        <v>594</v>
      </c>
      <c r="B594" s="57" t="str">
        <f>IF($E594+$F594&gt;0,'اليومية العامة'!C594,"")</f>
        <v/>
      </c>
      <c r="C594" s="46" t="str">
        <f>IF($E594+$F594&gt;0,'اليومية العامة'!D594,"")</f>
        <v/>
      </c>
      <c r="D594" s="47" t="str">
        <f>IF($E594+$F594&gt;0,'اليومية العامة'!E594,"")</f>
        <v/>
      </c>
      <c r="E594" s="48">
        <f>SUMIFS('اليومية العامة'!$I$6:$I$1199,'اليومية العامة'!$G$6:$G$1199,$D$3,'اليومية العامة'!$A$6:$A$1199,A594)</f>
        <v>0</v>
      </c>
      <c r="F594" s="84">
        <f>SUMIFS('اليومية العامة'!$M$6:$M$1199,'اليومية العامة'!$K$6:$K$1199,$D$3,'اليومية العامة'!$A$6:$A$1199,A594)</f>
        <v>0</v>
      </c>
      <c r="G594" s="48">
        <f t="shared" si="9"/>
        <v>0</v>
      </c>
    </row>
    <row r="595" spans="1:7" customFormat="1" hidden="1" x14ac:dyDescent="0.25">
      <c r="A595" s="56">
        <v>595</v>
      </c>
      <c r="B595" s="57" t="str">
        <f>IF($E595+$F595&gt;0,'اليومية العامة'!C595,"")</f>
        <v/>
      </c>
      <c r="C595" s="46" t="str">
        <f>IF($E595+$F595&gt;0,'اليومية العامة'!D595,"")</f>
        <v/>
      </c>
      <c r="D595" s="47" t="str">
        <f>IF($E595+$F595&gt;0,'اليومية العامة'!E595,"")</f>
        <v/>
      </c>
      <c r="E595" s="48">
        <f>SUMIFS('اليومية العامة'!$I$6:$I$1199,'اليومية العامة'!$G$6:$G$1199,$D$3,'اليومية العامة'!$A$6:$A$1199,A595)</f>
        <v>0</v>
      </c>
      <c r="F595" s="84">
        <f>SUMIFS('اليومية العامة'!$M$6:$M$1199,'اليومية العامة'!$K$6:$K$1199,$D$3,'اليومية العامة'!$A$6:$A$1199,A595)</f>
        <v>0</v>
      </c>
      <c r="G595" s="48">
        <f t="shared" si="9"/>
        <v>0</v>
      </c>
    </row>
    <row r="596" spans="1:7" customFormat="1" hidden="1" x14ac:dyDescent="0.25">
      <c r="A596" s="56">
        <v>596</v>
      </c>
      <c r="B596" s="57" t="str">
        <f>IF($E596+$F596&gt;0,'اليومية العامة'!C596,"")</f>
        <v/>
      </c>
      <c r="C596" s="46" t="str">
        <f>IF($E596+$F596&gt;0,'اليومية العامة'!D596,"")</f>
        <v/>
      </c>
      <c r="D596" s="47" t="str">
        <f>IF($E596+$F596&gt;0,'اليومية العامة'!E596,"")</f>
        <v/>
      </c>
      <c r="E596" s="48">
        <f>SUMIFS('اليومية العامة'!$I$6:$I$1199,'اليومية العامة'!$G$6:$G$1199,$D$3,'اليومية العامة'!$A$6:$A$1199,A596)</f>
        <v>0</v>
      </c>
      <c r="F596" s="84">
        <f>SUMIFS('اليومية العامة'!$M$6:$M$1199,'اليومية العامة'!$K$6:$K$1199,$D$3,'اليومية العامة'!$A$6:$A$1199,A596)</f>
        <v>0</v>
      </c>
      <c r="G596" s="48">
        <f t="shared" si="9"/>
        <v>0</v>
      </c>
    </row>
    <row r="597" spans="1:7" customFormat="1" hidden="1" x14ac:dyDescent="0.25">
      <c r="A597" s="56">
        <v>597</v>
      </c>
      <c r="B597" s="57" t="str">
        <f>IF($E597+$F597&gt;0,'اليومية العامة'!C597,"")</f>
        <v/>
      </c>
      <c r="C597" s="46" t="str">
        <f>IF($E597+$F597&gt;0,'اليومية العامة'!D597,"")</f>
        <v/>
      </c>
      <c r="D597" s="47" t="str">
        <f>IF($E597+$F597&gt;0,'اليومية العامة'!E597,"")</f>
        <v/>
      </c>
      <c r="E597" s="48">
        <f>SUMIFS('اليومية العامة'!$I$6:$I$1199,'اليومية العامة'!$G$6:$G$1199,$D$3,'اليومية العامة'!$A$6:$A$1199,A597)</f>
        <v>0</v>
      </c>
      <c r="F597" s="84">
        <f>SUMIFS('اليومية العامة'!$M$6:$M$1199,'اليومية العامة'!$K$6:$K$1199,$D$3,'اليومية العامة'!$A$6:$A$1199,A597)</f>
        <v>0</v>
      </c>
      <c r="G597" s="48">
        <f t="shared" si="9"/>
        <v>0</v>
      </c>
    </row>
    <row r="598" spans="1:7" customFormat="1" hidden="1" x14ac:dyDescent="0.25">
      <c r="A598" s="56">
        <v>598</v>
      </c>
      <c r="B598" s="57" t="str">
        <f>IF($E598+$F598&gt;0,'اليومية العامة'!C598,"")</f>
        <v/>
      </c>
      <c r="C598" s="46" t="str">
        <f>IF($E598+$F598&gt;0,'اليومية العامة'!D598,"")</f>
        <v/>
      </c>
      <c r="D598" s="47" t="str">
        <f>IF($E598+$F598&gt;0,'اليومية العامة'!E598,"")</f>
        <v/>
      </c>
      <c r="E598" s="48">
        <f>SUMIFS('اليومية العامة'!$I$6:$I$1199,'اليومية العامة'!$G$6:$G$1199,$D$3,'اليومية العامة'!$A$6:$A$1199,A598)</f>
        <v>0</v>
      </c>
      <c r="F598" s="84">
        <f>SUMIFS('اليومية العامة'!$M$6:$M$1199,'اليومية العامة'!$K$6:$K$1199,$D$3,'اليومية العامة'!$A$6:$A$1199,A598)</f>
        <v>0</v>
      </c>
      <c r="G598" s="48">
        <f t="shared" si="9"/>
        <v>0</v>
      </c>
    </row>
    <row r="599" spans="1:7" customFormat="1" hidden="1" x14ac:dyDescent="0.25">
      <c r="A599" s="56">
        <v>599</v>
      </c>
      <c r="B599" s="57" t="str">
        <f>IF($E599+$F599&gt;0,'اليومية العامة'!C599,"")</f>
        <v/>
      </c>
      <c r="C599" s="46" t="str">
        <f>IF($E599+$F599&gt;0,'اليومية العامة'!D599,"")</f>
        <v/>
      </c>
      <c r="D599" s="47" t="str">
        <f>IF($E599+$F599&gt;0,'اليومية العامة'!E599,"")</f>
        <v/>
      </c>
      <c r="E599" s="48">
        <f>SUMIFS('اليومية العامة'!$I$6:$I$1199,'اليومية العامة'!$G$6:$G$1199,$D$3,'اليومية العامة'!$A$6:$A$1199,A599)</f>
        <v>0</v>
      </c>
      <c r="F599" s="84">
        <f>SUMIFS('اليومية العامة'!$M$6:$M$1199,'اليومية العامة'!$K$6:$K$1199,$D$3,'اليومية العامة'!$A$6:$A$1199,A599)</f>
        <v>0</v>
      </c>
      <c r="G599" s="48">
        <f t="shared" si="9"/>
        <v>0</v>
      </c>
    </row>
    <row r="600" spans="1:7" customFormat="1" hidden="1" x14ac:dyDescent="0.25">
      <c r="A600" s="56">
        <v>600</v>
      </c>
      <c r="B600" s="57" t="str">
        <f>IF($E600+$F600&gt;0,'اليومية العامة'!C600,"")</f>
        <v/>
      </c>
      <c r="C600" s="46" t="str">
        <f>IF($E600+$F600&gt;0,'اليومية العامة'!D600,"")</f>
        <v/>
      </c>
      <c r="D600" s="47" t="str">
        <f>IF($E600+$F600&gt;0,'اليومية العامة'!E600,"")</f>
        <v/>
      </c>
      <c r="E600" s="48">
        <f>SUMIFS('اليومية العامة'!$I$6:$I$1199,'اليومية العامة'!$G$6:$G$1199,$D$3,'اليومية العامة'!$A$6:$A$1199,A600)</f>
        <v>0</v>
      </c>
      <c r="F600" s="84">
        <f>SUMIFS('اليومية العامة'!$M$6:$M$1199,'اليومية العامة'!$K$6:$K$1199,$D$3,'اليومية العامة'!$A$6:$A$1199,A600)</f>
        <v>0</v>
      </c>
      <c r="G600" s="48">
        <f t="shared" si="9"/>
        <v>0</v>
      </c>
    </row>
    <row r="601" spans="1:7" customFormat="1" hidden="1" x14ac:dyDescent="0.25">
      <c r="A601" s="56">
        <v>601</v>
      </c>
      <c r="B601" s="57" t="str">
        <f>IF($E601+$F601&gt;0,'اليومية العامة'!C601,"")</f>
        <v/>
      </c>
      <c r="C601" s="46" t="str">
        <f>IF($E601+$F601&gt;0,'اليومية العامة'!D601,"")</f>
        <v/>
      </c>
      <c r="D601" s="47" t="str">
        <f>IF($E601+$F601&gt;0,'اليومية العامة'!E601,"")</f>
        <v/>
      </c>
      <c r="E601" s="48">
        <f>SUMIFS('اليومية العامة'!$I$6:$I$1199,'اليومية العامة'!$G$6:$G$1199,$D$3,'اليومية العامة'!$A$6:$A$1199,A601)</f>
        <v>0</v>
      </c>
      <c r="F601" s="84">
        <f>SUMIFS('اليومية العامة'!$M$6:$M$1199,'اليومية العامة'!$K$6:$K$1199,$D$3,'اليومية العامة'!$A$6:$A$1199,A601)</f>
        <v>0</v>
      </c>
      <c r="G601" s="48">
        <f t="shared" si="9"/>
        <v>0</v>
      </c>
    </row>
    <row r="602" spans="1:7" customFormat="1" hidden="1" x14ac:dyDescent="0.25">
      <c r="A602" s="56">
        <v>602</v>
      </c>
      <c r="B602" s="57" t="str">
        <f>IF($E602+$F602&gt;0,'اليومية العامة'!C602,"")</f>
        <v/>
      </c>
      <c r="C602" s="46" t="str">
        <f>IF($E602+$F602&gt;0,'اليومية العامة'!D602,"")</f>
        <v/>
      </c>
      <c r="D602" s="47" t="str">
        <f>IF($E602+$F602&gt;0,'اليومية العامة'!E602,"")</f>
        <v/>
      </c>
      <c r="E602" s="48">
        <f>SUMIFS('اليومية العامة'!$I$6:$I$1199,'اليومية العامة'!$G$6:$G$1199,$D$3,'اليومية العامة'!$A$6:$A$1199,A602)</f>
        <v>0</v>
      </c>
      <c r="F602" s="84">
        <f>SUMIFS('اليومية العامة'!$M$6:$M$1199,'اليومية العامة'!$K$6:$K$1199,$D$3,'اليومية العامة'!$A$6:$A$1199,A602)</f>
        <v>0</v>
      </c>
      <c r="G602" s="48">
        <f t="shared" si="9"/>
        <v>0</v>
      </c>
    </row>
    <row r="603" spans="1:7" customFormat="1" hidden="1" x14ac:dyDescent="0.25">
      <c r="A603" s="56">
        <v>603</v>
      </c>
      <c r="B603" s="57" t="str">
        <f>IF($E603+$F603&gt;0,'اليومية العامة'!C603,"")</f>
        <v/>
      </c>
      <c r="C603" s="46" t="str">
        <f>IF($E603+$F603&gt;0,'اليومية العامة'!D603,"")</f>
        <v/>
      </c>
      <c r="D603" s="47" t="str">
        <f>IF($E603+$F603&gt;0,'اليومية العامة'!E603,"")</f>
        <v/>
      </c>
      <c r="E603" s="48">
        <f>SUMIFS('اليومية العامة'!$I$6:$I$1199,'اليومية العامة'!$G$6:$G$1199,$D$3,'اليومية العامة'!$A$6:$A$1199,A603)</f>
        <v>0</v>
      </c>
      <c r="F603" s="84">
        <f>SUMIFS('اليومية العامة'!$M$6:$M$1199,'اليومية العامة'!$K$6:$K$1199,$D$3,'اليومية العامة'!$A$6:$A$1199,A603)</f>
        <v>0</v>
      </c>
      <c r="G603" s="48">
        <f t="shared" si="9"/>
        <v>0</v>
      </c>
    </row>
    <row r="604" spans="1:7" customFormat="1" hidden="1" x14ac:dyDescent="0.25">
      <c r="A604" s="56">
        <v>604</v>
      </c>
      <c r="B604" s="57" t="str">
        <f>IF($E604+$F604&gt;0,'اليومية العامة'!C604,"")</f>
        <v/>
      </c>
      <c r="C604" s="46" t="str">
        <f>IF($E604+$F604&gt;0,'اليومية العامة'!D604,"")</f>
        <v/>
      </c>
      <c r="D604" s="47" t="str">
        <f>IF($E604+$F604&gt;0,'اليومية العامة'!E604,"")</f>
        <v/>
      </c>
      <c r="E604" s="48">
        <f>SUMIFS('اليومية العامة'!$I$6:$I$1199,'اليومية العامة'!$G$6:$G$1199,$D$3,'اليومية العامة'!$A$6:$A$1199,A604)</f>
        <v>0</v>
      </c>
      <c r="F604" s="84">
        <f>SUMIFS('اليومية العامة'!$M$6:$M$1199,'اليومية العامة'!$K$6:$K$1199,$D$3,'اليومية العامة'!$A$6:$A$1199,A604)</f>
        <v>0</v>
      </c>
      <c r="G604" s="48">
        <f>G603+E604-F604</f>
        <v>0</v>
      </c>
    </row>
    <row r="605" spans="1:7" customFormat="1" hidden="1" x14ac:dyDescent="0.25">
      <c r="A605" s="56">
        <v>605</v>
      </c>
      <c r="B605" s="57" t="str">
        <f>IF($E605+$F605&gt;0,'اليومية العامة'!C605,"")</f>
        <v/>
      </c>
      <c r="C605" s="46" t="str">
        <f>IF($E605+$F605&gt;0,'اليومية العامة'!D605,"")</f>
        <v/>
      </c>
      <c r="D605" s="47" t="str">
        <f>IF($E605+$F605&gt;0,'اليومية العامة'!E605,"")</f>
        <v/>
      </c>
      <c r="E605" s="48">
        <f>SUMIFS('اليومية العامة'!$I$6:$I$1199,'اليومية العامة'!$G$6:$G$1199,$D$3,'اليومية العامة'!$A$6:$A$1199,A605)</f>
        <v>0</v>
      </c>
      <c r="F605" s="84">
        <f>SUMIFS('اليومية العامة'!$M$6:$M$1199,'اليومية العامة'!$K$6:$K$1199,$D$3,'اليومية العامة'!$A$6:$A$1199,A605)</f>
        <v>0</v>
      </c>
      <c r="G605" s="48">
        <f>G604+E605-F605</f>
        <v>0</v>
      </c>
    </row>
    <row r="606" spans="1:7" customFormat="1" hidden="1" x14ac:dyDescent="0.25">
      <c r="A606" s="56">
        <v>606</v>
      </c>
      <c r="B606" s="57" t="str">
        <f>IF($E606+$F606&gt;0,'اليومية العامة'!C606,"")</f>
        <v/>
      </c>
      <c r="C606" s="46" t="str">
        <f>IF($E606+$F606&gt;0,'اليومية العامة'!D606,"")</f>
        <v/>
      </c>
      <c r="D606" s="47" t="str">
        <f>IF($E606+$F606&gt;0,'اليومية العامة'!E606,"")</f>
        <v/>
      </c>
      <c r="E606" s="48">
        <f>SUMIFS('اليومية العامة'!$I$6:$I$1199,'اليومية العامة'!$G$6:$G$1199,$D$3,'اليومية العامة'!$A$6:$A$1199,A606)</f>
        <v>0</v>
      </c>
      <c r="F606" s="84">
        <f>SUMIFS('اليومية العامة'!$M$6:$M$1199,'اليومية العامة'!$K$6:$K$1199,$D$3,'اليومية العامة'!$A$6:$A$1199,A606)</f>
        <v>0</v>
      </c>
      <c r="G606" s="48">
        <f>G605+E606-F606</f>
        <v>0</v>
      </c>
    </row>
    <row r="607" spans="1:7" customFormat="1" hidden="1" x14ac:dyDescent="0.25">
      <c r="A607" s="56">
        <v>607</v>
      </c>
      <c r="B607" s="57" t="str">
        <f>IF($E607+$F607&gt;0,'اليومية العامة'!C607,"")</f>
        <v/>
      </c>
      <c r="C607" s="46" t="str">
        <f>IF($E607+$F607&gt;0,'اليومية العامة'!D607,"")</f>
        <v/>
      </c>
      <c r="D607" s="47" t="str">
        <f>IF($E607+$F607&gt;0,'اليومية العامة'!E607,"")</f>
        <v/>
      </c>
      <c r="E607" s="48">
        <f>SUMIFS('اليومية العامة'!$I$6:$I$1199,'اليومية العامة'!$G$6:$G$1199,$D$3,'اليومية العامة'!$A$6:$A$1199,A607)</f>
        <v>0</v>
      </c>
      <c r="F607" s="84">
        <f>SUMIFS('اليومية العامة'!$M$6:$M$1199,'اليومية العامة'!$K$6:$K$1199,$D$3,'اليومية العامة'!$A$6:$A$1199,A607)</f>
        <v>0</v>
      </c>
      <c r="G607" s="48">
        <f>G606+E607-F607</f>
        <v>0</v>
      </c>
    </row>
    <row r="608" spans="1:7" customFormat="1" hidden="1" x14ac:dyDescent="0.25">
      <c r="A608" s="56">
        <v>608</v>
      </c>
      <c r="B608" s="57" t="str">
        <f>IF($E608+$F608&gt;0,'اليومية العامة'!C608,"")</f>
        <v/>
      </c>
      <c r="C608" s="46" t="str">
        <f>IF($E608+$F608&gt;0,'اليومية العامة'!D608,"")</f>
        <v/>
      </c>
      <c r="D608" s="47" t="str">
        <f>IF($E608+$F608&gt;0,'اليومية العامة'!E608,"")</f>
        <v/>
      </c>
      <c r="E608" s="48">
        <f>SUMIFS('اليومية العامة'!$I$6:$I$1199,'اليومية العامة'!$G$6:$G$1199,$D$3,'اليومية العامة'!$A$6:$A$1199,A608)</f>
        <v>0</v>
      </c>
      <c r="F608" s="84">
        <f>SUMIFS('اليومية العامة'!$M$6:$M$1199,'اليومية العامة'!$K$6:$K$1199,$D$3,'اليومية العامة'!$A$6:$A$1199,A608)</f>
        <v>0</v>
      </c>
      <c r="G608" s="48">
        <f t="shared" ref="G608:G671" si="10">G607+E608-F608</f>
        <v>0</v>
      </c>
    </row>
    <row r="609" spans="1:7" customFormat="1" hidden="1" x14ac:dyDescent="0.25">
      <c r="A609" s="56">
        <v>609</v>
      </c>
      <c r="B609" s="57" t="str">
        <f>IF($E609+$F609&gt;0,'اليومية العامة'!C609,"")</f>
        <v/>
      </c>
      <c r="C609" s="46" t="str">
        <f>IF($E609+$F609&gt;0,'اليومية العامة'!D609,"")</f>
        <v/>
      </c>
      <c r="D609" s="47" t="str">
        <f>IF($E609+$F609&gt;0,'اليومية العامة'!E609,"")</f>
        <v/>
      </c>
      <c r="E609" s="48">
        <f>SUMIFS('اليومية العامة'!$I$6:$I$1199,'اليومية العامة'!$G$6:$G$1199,$D$3,'اليومية العامة'!$A$6:$A$1199,A609)</f>
        <v>0</v>
      </c>
      <c r="F609" s="84">
        <f>SUMIFS('اليومية العامة'!$M$6:$M$1199,'اليومية العامة'!$K$6:$K$1199,$D$3,'اليومية العامة'!$A$6:$A$1199,A609)</f>
        <v>0</v>
      </c>
      <c r="G609" s="48">
        <f t="shared" si="10"/>
        <v>0</v>
      </c>
    </row>
    <row r="610" spans="1:7" customFormat="1" hidden="1" x14ac:dyDescent="0.25">
      <c r="A610" s="56">
        <v>610</v>
      </c>
      <c r="B610" s="57" t="str">
        <f>IF($E610+$F610&gt;0,'اليومية العامة'!C610,"")</f>
        <v/>
      </c>
      <c r="C610" s="46" t="str">
        <f>IF($E610+$F610&gt;0,'اليومية العامة'!D610,"")</f>
        <v/>
      </c>
      <c r="D610" s="47" t="str">
        <f>IF($E610+$F610&gt;0,'اليومية العامة'!E610,"")</f>
        <v/>
      </c>
      <c r="E610" s="48">
        <f>SUMIFS('اليومية العامة'!$I$6:$I$1199,'اليومية العامة'!$G$6:$G$1199,$D$3,'اليومية العامة'!$A$6:$A$1199,A610)</f>
        <v>0</v>
      </c>
      <c r="F610" s="84">
        <f>SUMIFS('اليومية العامة'!$M$6:$M$1199,'اليومية العامة'!$K$6:$K$1199,$D$3,'اليومية العامة'!$A$6:$A$1199,A610)</f>
        <v>0</v>
      </c>
      <c r="G610" s="48">
        <f t="shared" si="10"/>
        <v>0</v>
      </c>
    </row>
    <row r="611" spans="1:7" customFormat="1" hidden="1" x14ac:dyDescent="0.25">
      <c r="A611" s="56">
        <v>611</v>
      </c>
      <c r="B611" s="57" t="str">
        <f>IF($E611+$F611&gt;0,'اليومية العامة'!C611,"")</f>
        <v/>
      </c>
      <c r="C611" s="46" t="str">
        <f>IF($E611+$F611&gt;0,'اليومية العامة'!D611,"")</f>
        <v/>
      </c>
      <c r="D611" s="47" t="str">
        <f>IF($E611+$F611&gt;0,'اليومية العامة'!E611,"")</f>
        <v/>
      </c>
      <c r="E611" s="48">
        <f>SUMIFS('اليومية العامة'!$I$6:$I$1199,'اليومية العامة'!$G$6:$G$1199,$D$3,'اليومية العامة'!$A$6:$A$1199,A611)</f>
        <v>0</v>
      </c>
      <c r="F611" s="84">
        <f>SUMIFS('اليومية العامة'!$M$6:$M$1199,'اليومية العامة'!$K$6:$K$1199,$D$3,'اليومية العامة'!$A$6:$A$1199,A611)</f>
        <v>0</v>
      </c>
      <c r="G611" s="48">
        <f t="shared" si="10"/>
        <v>0</v>
      </c>
    </row>
    <row r="612" spans="1:7" customFormat="1" hidden="1" x14ac:dyDescent="0.25">
      <c r="A612" s="56">
        <v>612</v>
      </c>
      <c r="B612" s="57" t="str">
        <f>IF($E612+$F612&gt;0,'اليومية العامة'!C612,"")</f>
        <v/>
      </c>
      <c r="C612" s="46" t="str">
        <f>IF($E612+$F612&gt;0,'اليومية العامة'!D612,"")</f>
        <v/>
      </c>
      <c r="D612" s="47" t="str">
        <f>IF($E612+$F612&gt;0,'اليومية العامة'!E612,"")</f>
        <v/>
      </c>
      <c r="E612" s="48">
        <f>SUMIFS('اليومية العامة'!$I$6:$I$1199,'اليومية العامة'!$G$6:$G$1199,$D$3,'اليومية العامة'!$A$6:$A$1199,A612)</f>
        <v>0</v>
      </c>
      <c r="F612" s="84">
        <f>SUMIFS('اليومية العامة'!$M$6:$M$1199,'اليومية العامة'!$K$6:$K$1199,$D$3,'اليومية العامة'!$A$6:$A$1199,A612)</f>
        <v>0</v>
      </c>
      <c r="G612" s="48">
        <f t="shared" si="10"/>
        <v>0</v>
      </c>
    </row>
    <row r="613" spans="1:7" customFormat="1" hidden="1" x14ac:dyDescent="0.25">
      <c r="A613" s="56">
        <v>613</v>
      </c>
      <c r="B613" s="57" t="str">
        <f>IF($E613+$F613&gt;0,'اليومية العامة'!C613,"")</f>
        <v/>
      </c>
      <c r="C613" s="46" t="str">
        <f>IF($E613+$F613&gt;0,'اليومية العامة'!D613,"")</f>
        <v/>
      </c>
      <c r="D613" s="47" t="str">
        <f>IF($E613+$F613&gt;0,'اليومية العامة'!E613,"")</f>
        <v/>
      </c>
      <c r="E613" s="48">
        <f>SUMIFS('اليومية العامة'!$I$6:$I$1199,'اليومية العامة'!$G$6:$G$1199,$D$3,'اليومية العامة'!$A$6:$A$1199,A613)</f>
        <v>0</v>
      </c>
      <c r="F613" s="84">
        <f>SUMIFS('اليومية العامة'!$M$6:$M$1199,'اليومية العامة'!$K$6:$K$1199,$D$3,'اليومية العامة'!$A$6:$A$1199,A613)</f>
        <v>0</v>
      </c>
      <c r="G613" s="48">
        <f t="shared" si="10"/>
        <v>0</v>
      </c>
    </row>
    <row r="614" spans="1:7" customFormat="1" hidden="1" x14ac:dyDescent="0.25">
      <c r="A614" s="56">
        <v>614</v>
      </c>
      <c r="B614" s="57" t="str">
        <f>IF($E614+$F614&gt;0,'اليومية العامة'!C614,"")</f>
        <v/>
      </c>
      <c r="C614" s="46" t="str">
        <f>IF($E614+$F614&gt;0,'اليومية العامة'!D614,"")</f>
        <v/>
      </c>
      <c r="D614" s="47" t="str">
        <f>IF($E614+$F614&gt;0,'اليومية العامة'!E614,"")</f>
        <v/>
      </c>
      <c r="E614" s="48">
        <f>SUMIFS('اليومية العامة'!$I$6:$I$1199,'اليومية العامة'!$G$6:$G$1199,$D$3,'اليومية العامة'!$A$6:$A$1199,A614)</f>
        <v>0</v>
      </c>
      <c r="F614" s="84">
        <f>SUMIFS('اليومية العامة'!$M$6:$M$1199,'اليومية العامة'!$K$6:$K$1199,$D$3,'اليومية العامة'!$A$6:$A$1199,A614)</f>
        <v>0</v>
      </c>
      <c r="G614" s="48">
        <f t="shared" si="10"/>
        <v>0</v>
      </c>
    </row>
    <row r="615" spans="1:7" customFormat="1" hidden="1" x14ac:dyDescent="0.25">
      <c r="A615" s="56">
        <v>615</v>
      </c>
      <c r="B615" s="57" t="str">
        <f>IF($E615+$F615&gt;0,'اليومية العامة'!C615,"")</f>
        <v/>
      </c>
      <c r="C615" s="46" t="str">
        <f>IF($E615+$F615&gt;0,'اليومية العامة'!D615,"")</f>
        <v/>
      </c>
      <c r="D615" s="47" t="str">
        <f>IF($E615+$F615&gt;0,'اليومية العامة'!E615,"")</f>
        <v/>
      </c>
      <c r="E615" s="48">
        <f>SUMIFS('اليومية العامة'!$I$6:$I$1199,'اليومية العامة'!$G$6:$G$1199,$D$3,'اليومية العامة'!$A$6:$A$1199,A615)</f>
        <v>0</v>
      </c>
      <c r="F615" s="84">
        <f>SUMIFS('اليومية العامة'!$M$6:$M$1199,'اليومية العامة'!$K$6:$K$1199,$D$3,'اليومية العامة'!$A$6:$A$1199,A615)</f>
        <v>0</v>
      </c>
      <c r="G615" s="48">
        <f t="shared" si="10"/>
        <v>0</v>
      </c>
    </row>
    <row r="616" spans="1:7" customFormat="1" hidden="1" x14ac:dyDescent="0.25">
      <c r="A616" s="56">
        <v>616</v>
      </c>
      <c r="B616" s="57" t="str">
        <f>IF($E616+$F616&gt;0,'اليومية العامة'!C616,"")</f>
        <v/>
      </c>
      <c r="C616" s="46" t="str">
        <f>IF($E616+$F616&gt;0,'اليومية العامة'!D616,"")</f>
        <v/>
      </c>
      <c r="D616" s="47" t="str">
        <f>IF($E616+$F616&gt;0,'اليومية العامة'!E616,"")</f>
        <v/>
      </c>
      <c r="E616" s="48">
        <f>SUMIFS('اليومية العامة'!$I$6:$I$1199,'اليومية العامة'!$G$6:$G$1199,$D$3,'اليومية العامة'!$A$6:$A$1199,A616)</f>
        <v>0</v>
      </c>
      <c r="F616" s="84">
        <f>SUMIFS('اليومية العامة'!$M$6:$M$1199,'اليومية العامة'!$K$6:$K$1199,$D$3,'اليومية العامة'!$A$6:$A$1199,A616)</f>
        <v>0</v>
      </c>
      <c r="G616" s="48">
        <f t="shared" si="10"/>
        <v>0</v>
      </c>
    </row>
    <row r="617" spans="1:7" customFormat="1" hidden="1" x14ac:dyDescent="0.25">
      <c r="A617" s="56">
        <v>617</v>
      </c>
      <c r="B617" s="57" t="str">
        <f>IF($E617+$F617&gt;0,'اليومية العامة'!C617,"")</f>
        <v/>
      </c>
      <c r="C617" s="46" t="str">
        <f>IF($E617+$F617&gt;0,'اليومية العامة'!D617,"")</f>
        <v/>
      </c>
      <c r="D617" s="47" t="str">
        <f>IF($E617+$F617&gt;0,'اليومية العامة'!E617,"")</f>
        <v/>
      </c>
      <c r="E617" s="48">
        <f>SUMIFS('اليومية العامة'!$I$6:$I$1199,'اليومية العامة'!$G$6:$G$1199,$D$3,'اليومية العامة'!$A$6:$A$1199,A617)</f>
        <v>0</v>
      </c>
      <c r="F617" s="84">
        <f>SUMIFS('اليومية العامة'!$M$6:$M$1199,'اليومية العامة'!$K$6:$K$1199,$D$3,'اليومية العامة'!$A$6:$A$1199,A617)</f>
        <v>0</v>
      </c>
      <c r="G617" s="48">
        <f t="shared" si="10"/>
        <v>0</v>
      </c>
    </row>
    <row r="618" spans="1:7" customFormat="1" hidden="1" x14ac:dyDescent="0.25">
      <c r="A618" s="56">
        <v>618</v>
      </c>
      <c r="B618" s="57" t="str">
        <f>IF($E618+$F618&gt;0,'اليومية العامة'!C618,"")</f>
        <v/>
      </c>
      <c r="C618" s="46" t="str">
        <f>IF($E618+$F618&gt;0,'اليومية العامة'!D618,"")</f>
        <v/>
      </c>
      <c r="D618" s="47" t="str">
        <f>IF($E618+$F618&gt;0,'اليومية العامة'!E618,"")</f>
        <v/>
      </c>
      <c r="E618" s="48">
        <f>SUMIFS('اليومية العامة'!$I$6:$I$1199,'اليومية العامة'!$G$6:$G$1199,$D$3,'اليومية العامة'!$A$6:$A$1199,A618)</f>
        <v>0</v>
      </c>
      <c r="F618" s="84">
        <f>SUMIFS('اليومية العامة'!$M$6:$M$1199,'اليومية العامة'!$K$6:$K$1199,$D$3,'اليومية العامة'!$A$6:$A$1199,A618)</f>
        <v>0</v>
      </c>
      <c r="G618" s="48">
        <f t="shared" si="10"/>
        <v>0</v>
      </c>
    </row>
    <row r="619" spans="1:7" customFormat="1" hidden="1" x14ac:dyDescent="0.25">
      <c r="A619" s="56">
        <v>619</v>
      </c>
      <c r="B619" s="57" t="str">
        <f>IF($E619+$F619&gt;0,'اليومية العامة'!C619,"")</f>
        <v/>
      </c>
      <c r="C619" s="46" t="str">
        <f>IF($E619+$F619&gt;0,'اليومية العامة'!D619,"")</f>
        <v/>
      </c>
      <c r="D619" s="47" t="str">
        <f>IF($E619+$F619&gt;0,'اليومية العامة'!E619,"")</f>
        <v/>
      </c>
      <c r="E619" s="48">
        <f>SUMIFS('اليومية العامة'!$I$6:$I$1199,'اليومية العامة'!$G$6:$G$1199,$D$3,'اليومية العامة'!$A$6:$A$1199,A619)</f>
        <v>0</v>
      </c>
      <c r="F619" s="84">
        <f>SUMIFS('اليومية العامة'!$M$6:$M$1199,'اليومية العامة'!$K$6:$K$1199,$D$3,'اليومية العامة'!$A$6:$A$1199,A619)</f>
        <v>0</v>
      </c>
      <c r="G619" s="48">
        <f t="shared" si="10"/>
        <v>0</v>
      </c>
    </row>
    <row r="620" spans="1:7" customFormat="1" hidden="1" x14ac:dyDescent="0.25">
      <c r="A620" s="56">
        <v>620</v>
      </c>
      <c r="B620" s="57" t="str">
        <f>IF($E620+$F620&gt;0,'اليومية العامة'!C620,"")</f>
        <v/>
      </c>
      <c r="C620" s="46" t="str">
        <f>IF($E620+$F620&gt;0,'اليومية العامة'!D620,"")</f>
        <v/>
      </c>
      <c r="D620" s="47" t="str">
        <f>IF($E620+$F620&gt;0,'اليومية العامة'!E620,"")</f>
        <v/>
      </c>
      <c r="E620" s="48">
        <f>SUMIFS('اليومية العامة'!$I$6:$I$1199,'اليومية العامة'!$G$6:$G$1199,$D$3,'اليومية العامة'!$A$6:$A$1199,A620)</f>
        <v>0</v>
      </c>
      <c r="F620" s="84">
        <f>SUMIFS('اليومية العامة'!$M$6:$M$1199,'اليومية العامة'!$K$6:$K$1199,$D$3,'اليومية العامة'!$A$6:$A$1199,A620)</f>
        <v>0</v>
      </c>
      <c r="G620" s="48">
        <f t="shared" si="10"/>
        <v>0</v>
      </c>
    </row>
    <row r="621" spans="1:7" customFormat="1" hidden="1" x14ac:dyDescent="0.25">
      <c r="A621" s="56">
        <v>621</v>
      </c>
      <c r="B621" s="57" t="str">
        <f>IF($E621+$F621&gt;0,'اليومية العامة'!C621,"")</f>
        <v/>
      </c>
      <c r="C621" s="46" t="str">
        <f>IF($E621+$F621&gt;0,'اليومية العامة'!D621,"")</f>
        <v/>
      </c>
      <c r="D621" s="47" t="str">
        <f>IF($E621+$F621&gt;0,'اليومية العامة'!E621,"")</f>
        <v/>
      </c>
      <c r="E621" s="48">
        <f>SUMIFS('اليومية العامة'!$I$6:$I$1199,'اليومية العامة'!$G$6:$G$1199,$D$3,'اليومية العامة'!$A$6:$A$1199,A621)</f>
        <v>0</v>
      </c>
      <c r="F621" s="84">
        <f>SUMIFS('اليومية العامة'!$M$6:$M$1199,'اليومية العامة'!$K$6:$K$1199,$D$3,'اليومية العامة'!$A$6:$A$1199,A621)</f>
        <v>0</v>
      </c>
      <c r="G621" s="48">
        <f t="shared" si="10"/>
        <v>0</v>
      </c>
    </row>
    <row r="622" spans="1:7" customFormat="1" hidden="1" x14ac:dyDescent="0.25">
      <c r="A622" s="56">
        <v>622</v>
      </c>
      <c r="B622" s="57" t="str">
        <f>IF($E622+$F622&gt;0,'اليومية العامة'!C622,"")</f>
        <v/>
      </c>
      <c r="C622" s="46" t="str">
        <f>IF($E622+$F622&gt;0,'اليومية العامة'!D622,"")</f>
        <v/>
      </c>
      <c r="D622" s="47" t="str">
        <f>IF($E622+$F622&gt;0,'اليومية العامة'!E622,"")</f>
        <v/>
      </c>
      <c r="E622" s="48">
        <f>SUMIFS('اليومية العامة'!$I$6:$I$1199,'اليومية العامة'!$G$6:$G$1199,$D$3,'اليومية العامة'!$A$6:$A$1199,A622)</f>
        <v>0</v>
      </c>
      <c r="F622" s="84">
        <f>SUMIFS('اليومية العامة'!$M$6:$M$1199,'اليومية العامة'!$K$6:$K$1199,$D$3,'اليومية العامة'!$A$6:$A$1199,A622)</f>
        <v>0</v>
      </c>
      <c r="G622" s="48">
        <f t="shared" si="10"/>
        <v>0</v>
      </c>
    </row>
    <row r="623" spans="1:7" customFormat="1" hidden="1" x14ac:dyDescent="0.25">
      <c r="A623" s="56">
        <v>623</v>
      </c>
      <c r="B623" s="57" t="str">
        <f>IF($E623+$F623&gt;0,'اليومية العامة'!C623,"")</f>
        <v/>
      </c>
      <c r="C623" s="46" t="str">
        <f>IF($E623+$F623&gt;0,'اليومية العامة'!D623,"")</f>
        <v/>
      </c>
      <c r="D623" s="47" t="str">
        <f>IF($E623+$F623&gt;0,'اليومية العامة'!E623,"")</f>
        <v/>
      </c>
      <c r="E623" s="48">
        <f>SUMIFS('اليومية العامة'!$I$6:$I$1199,'اليومية العامة'!$G$6:$G$1199,$D$3,'اليومية العامة'!$A$6:$A$1199,A623)</f>
        <v>0</v>
      </c>
      <c r="F623" s="84">
        <f>SUMIFS('اليومية العامة'!$M$6:$M$1199,'اليومية العامة'!$K$6:$K$1199,$D$3,'اليومية العامة'!$A$6:$A$1199,A623)</f>
        <v>0</v>
      </c>
      <c r="G623" s="48">
        <f t="shared" si="10"/>
        <v>0</v>
      </c>
    </row>
    <row r="624" spans="1:7" customFormat="1" hidden="1" x14ac:dyDescent="0.25">
      <c r="A624" s="56">
        <v>624</v>
      </c>
      <c r="B624" s="57" t="str">
        <f>IF($E624+$F624&gt;0,'اليومية العامة'!C624,"")</f>
        <v/>
      </c>
      <c r="C624" s="46" t="str">
        <f>IF($E624+$F624&gt;0,'اليومية العامة'!D624,"")</f>
        <v/>
      </c>
      <c r="D624" s="47" t="str">
        <f>IF($E624+$F624&gt;0,'اليومية العامة'!E624,"")</f>
        <v/>
      </c>
      <c r="E624" s="48">
        <f>SUMIFS('اليومية العامة'!$I$6:$I$1199,'اليومية العامة'!$G$6:$G$1199,$D$3,'اليومية العامة'!$A$6:$A$1199,A624)</f>
        <v>0</v>
      </c>
      <c r="F624" s="84">
        <f>SUMIFS('اليومية العامة'!$M$6:$M$1199,'اليومية العامة'!$K$6:$K$1199,$D$3,'اليومية العامة'!$A$6:$A$1199,A624)</f>
        <v>0</v>
      </c>
      <c r="G624" s="48">
        <f t="shared" si="10"/>
        <v>0</v>
      </c>
    </row>
    <row r="625" spans="1:7" customFormat="1" hidden="1" x14ac:dyDescent="0.25">
      <c r="A625" s="56">
        <v>625</v>
      </c>
      <c r="B625" s="57" t="str">
        <f>IF($E625+$F625&gt;0,'اليومية العامة'!C625,"")</f>
        <v/>
      </c>
      <c r="C625" s="46" t="str">
        <f>IF($E625+$F625&gt;0,'اليومية العامة'!D625,"")</f>
        <v/>
      </c>
      <c r="D625" s="47" t="str">
        <f>IF($E625+$F625&gt;0,'اليومية العامة'!E625,"")</f>
        <v/>
      </c>
      <c r="E625" s="48">
        <f>SUMIFS('اليومية العامة'!$I$6:$I$1199,'اليومية العامة'!$G$6:$G$1199,$D$3,'اليومية العامة'!$A$6:$A$1199,A625)</f>
        <v>0</v>
      </c>
      <c r="F625" s="84">
        <f>SUMIFS('اليومية العامة'!$M$6:$M$1199,'اليومية العامة'!$K$6:$K$1199,$D$3,'اليومية العامة'!$A$6:$A$1199,A625)</f>
        <v>0</v>
      </c>
      <c r="G625" s="48">
        <f t="shared" si="10"/>
        <v>0</v>
      </c>
    </row>
    <row r="626" spans="1:7" customFormat="1" hidden="1" x14ac:dyDescent="0.25">
      <c r="A626" s="56">
        <v>626</v>
      </c>
      <c r="B626" s="57" t="str">
        <f>IF($E626+$F626&gt;0,'اليومية العامة'!C626,"")</f>
        <v/>
      </c>
      <c r="C626" s="46" t="str">
        <f>IF($E626+$F626&gt;0,'اليومية العامة'!D626,"")</f>
        <v/>
      </c>
      <c r="D626" s="47" t="str">
        <f>IF($E626+$F626&gt;0,'اليومية العامة'!E626,"")</f>
        <v/>
      </c>
      <c r="E626" s="48">
        <f>SUMIFS('اليومية العامة'!$I$6:$I$1199,'اليومية العامة'!$G$6:$G$1199,$D$3,'اليومية العامة'!$A$6:$A$1199,A626)</f>
        <v>0</v>
      </c>
      <c r="F626" s="84">
        <f>SUMIFS('اليومية العامة'!$M$6:$M$1199,'اليومية العامة'!$K$6:$K$1199,$D$3,'اليومية العامة'!$A$6:$A$1199,A626)</f>
        <v>0</v>
      </c>
      <c r="G626" s="48">
        <f t="shared" si="10"/>
        <v>0</v>
      </c>
    </row>
    <row r="627" spans="1:7" customFormat="1" hidden="1" x14ac:dyDescent="0.25">
      <c r="A627" s="56">
        <v>627</v>
      </c>
      <c r="B627" s="57" t="str">
        <f>IF($E627+$F627&gt;0,'اليومية العامة'!C627,"")</f>
        <v/>
      </c>
      <c r="C627" s="46" t="str">
        <f>IF($E627+$F627&gt;0,'اليومية العامة'!D627,"")</f>
        <v/>
      </c>
      <c r="D627" s="47" t="str">
        <f>IF($E627+$F627&gt;0,'اليومية العامة'!E627,"")</f>
        <v/>
      </c>
      <c r="E627" s="48">
        <f>SUMIFS('اليومية العامة'!$I$6:$I$1199,'اليومية العامة'!$G$6:$G$1199,$D$3,'اليومية العامة'!$A$6:$A$1199,A627)</f>
        <v>0</v>
      </c>
      <c r="F627" s="84">
        <f>SUMIFS('اليومية العامة'!$M$6:$M$1199,'اليومية العامة'!$K$6:$K$1199,$D$3,'اليومية العامة'!$A$6:$A$1199,A627)</f>
        <v>0</v>
      </c>
      <c r="G627" s="48">
        <f t="shared" si="10"/>
        <v>0</v>
      </c>
    </row>
    <row r="628" spans="1:7" customFormat="1" hidden="1" x14ac:dyDescent="0.25">
      <c r="A628" s="56">
        <v>628</v>
      </c>
      <c r="B628" s="57" t="str">
        <f>IF($E628+$F628&gt;0,'اليومية العامة'!C628,"")</f>
        <v/>
      </c>
      <c r="C628" s="46" t="str">
        <f>IF($E628+$F628&gt;0,'اليومية العامة'!D628,"")</f>
        <v/>
      </c>
      <c r="D628" s="47" t="str">
        <f>IF($E628+$F628&gt;0,'اليومية العامة'!E628,"")</f>
        <v/>
      </c>
      <c r="E628" s="48">
        <f>SUMIFS('اليومية العامة'!$I$6:$I$1199,'اليومية العامة'!$G$6:$G$1199,$D$3,'اليومية العامة'!$A$6:$A$1199,A628)</f>
        <v>0</v>
      </c>
      <c r="F628" s="84">
        <f>SUMIFS('اليومية العامة'!$M$6:$M$1199,'اليومية العامة'!$K$6:$K$1199,$D$3,'اليومية العامة'!$A$6:$A$1199,A628)</f>
        <v>0</v>
      </c>
      <c r="G628" s="48">
        <f t="shared" si="10"/>
        <v>0</v>
      </c>
    </row>
    <row r="629" spans="1:7" customFormat="1" hidden="1" x14ac:dyDescent="0.25">
      <c r="A629" s="56">
        <v>629</v>
      </c>
      <c r="B629" s="57" t="str">
        <f>IF($E629+$F629&gt;0,'اليومية العامة'!C629,"")</f>
        <v/>
      </c>
      <c r="C629" s="46" t="str">
        <f>IF($E629+$F629&gt;0,'اليومية العامة'!D629,"")</f>
        <v/>
      </c>
      <c r="D629" s="47" t="str">
        <f>IF($E629+$F629&gt;0,'اليومية العامة'!E629,"")</f>
        <v/>
      </c>
      <c r="E629" s="48">
        <f>SUMIFS('اليومية العامة'!$I$6:$I$1199,'اليومية العامة'!$G$6:$G$1199,$D$3,'اليومية العامة'!$A$6:$A$1199,A629)</f>
        <v>0</v>
      </c>
      <c r="F629" s="84">
        <f>SUMIFS('اليومية العامة'!$M$6:$M$1199,'اليومية العامة'!$K$6:$K$1199,$D$3,'اليومية العامة'!$A$6:$A$1199,A629)</f>
        <v>0</v>
      </c>
      <c r="G629" s="48">
        <f t="shared" si="10"/>
        <v>0</v>
      </c>
    </row>
    <row r="630" spans="1:7" customFormat="1" hidden="1" x14ac:dyDescent="0.25">
      <c r="A630" s="56">
        <v>630</v>
      </c>
      <c r="B630" s="57" t="str">
        <f>IF($E630+$F630&gt;0,'اليومية العامة'!C630,"")</f>
        <v/>
      </c>
      <c r="C630" s="46" t="str">
        <f>IF($E630+$F630&gt;0,'اليومية العامة'!D630,"")</f>
        <v/>
      </c>
      <c r="D630" s="47" t="str">
        <f>IF($E630+$F630&gt;0,'اليومية العامة'!E630,"")</f>
        <v/>
      </c>
      <c r="E630" s="48">
        <f>SUMIFS('اليومية العامة'!$I$6:$I$1199,'اليومية العامة'!$G$6:$G$1199,$D$3,'اليومية العامة'!$A$6:$A$1199,A630)</f>
        <v>0</v>
      </c>
      <c r="F630" s="84">
        <f>SUMIFS('اليومية العامة'!$M$6:$M$1199,'اليومية العامة'!$K$6:$K$1199,$D$3,'اليومية العامة'!$A$6:$A$1199,A630)</f>
        <v>0</v>
      </c>
      <c r="G630" s="48">
        <f t="shared" si="10"/>
        <v>0</v>
      </c>
    </row>
    <row r="631" spans="1:7" customFormat="1" hidden="1" x14ac:dyDescent="0.25">
      <c r="A631" s="56">
        <v>631</v>
      </c>
      <c r="B631" s="57" t="str">
        <f>IF($E631+$F631&gt;0,'اليومية العامة'!C631,"")</f>
        <v/>
      </c>
      <c r="C631" s="46" t="str">
        <f>IF($E631+$F631&gt;0,'اليومية العامة'!D631,"")</f>
        <v/>
      </c>
      <c r="D631" s="47" t="str">
        <f>IF($E631+$F631&gt;0,'اليومية العامة'!E631,"")</f>
        <v/>
      </c>
      <c r="E631" s="48">
        <f>SUMIFS('اليومية العامة'!$I$6:$I$1199,'اليومية العامة'!$G$6:$G$1199,$D$3,'اليومية العامة'!$A$6:$A$1199,A631)</f>
        <v>0</v>
      </c>
      <c r="F631" s="84">
        <f>SUMIFS('اليومية العامة'!$M$6:$M$1199,'اليومية العامة'!$K$6:$K$1199,$D$3,'اليومية العامة'!$A$6:$A$1199,A631)</f>
        <v>0</v>
      </c>
      <c r="G631" s="48">
        <f t="shared" si="10"/>
        <v>0</v>
      </c>
    </row>
    <row r="632" spans="1:7" customFormat="1" hidden="1" x14ac:dyDescent="0.25">
      <c r="A632" s="56">
        <v>632</v>
      </c>
      <c r="B632" s="57" t="str">
        <f>IF($E632+$F632&gt;0,'اليومية العامة'!C632,"")</f>
        <v/>
      </c>
      <c r="C632" s="46" t="str">
        <f>IF($E632+$F632&gt;0,'اليومية العامة'!D632,"")</f>
        <v/>
      </c>
      <c r="D632" s="47" t="str">
        <f>IF($E632+$F632&gt;0,'اليومية العامة'!E632,"")</f>
        <v/>
      </c>
      <c r="E632" s="48">
        <f>SUMIFS('اليومية العامة'!$I$6:$I$1199,'اليومية العامة'!$G$6:$G$1199,$D$3,'اليومية العامة'!$A$6:$A$1199,A632)</f>
        <v>0</v>
      </c>
      <c r="F632" s="84">
        <f>SUMIFS('اليومية العامة'!$M$6:$M$1199,'اليومية العامة'!$K$6:$K$1199,$D$3,'اليومية العامة'!$A$6:$A$1199,A632)</f>
        <v>0</v>
      </c>
      <c r="G632" s="48">
        <f t="shared" si="10"/>
        <v>0</v>
      </c>
    </row>
    <row r="633" spans="1:7" customFormat="1" hidden="1" x14ac:dyDescent="0.25">
      <c r="A633" s="56">
        <v>633</v>
      </c>
      <c r="B633" s="57" t="str">
        <f>IF($E633+$F633&gt;0,'اليومية العامة'!C633,"")</f>
        <v/>
      </c>
      <c r="C633" s="46" t="str">
        <f>IF($E633+$F633&gt;0,'اليومية العامة'!D633,"")</f>
        <v/>
      </c>
      <c r="D633" s="47" t="str">
        <f>IF($E633+$F633&gt;0,'اليومية العامة'!E633,"")</f>
        <v/>
      </c>
      <c r="E633" s="48">
        <f>SUMIFS('اليومية العامة'!$I$6:$I$1199,'اليومية العامة'!$G$6:$G$1199,$D$3,'اليومية العامة'!$A$6:$A$1199,A633)</f>
        <v>0</v>
      </c>
      <c r="F633" s="84">
        <f>SUMIFS('اليومية العامة'!$M$6:$M$1199,'اليومية العامة'!$K$6:$K$1199,$D$3,'اليومية العامة'!$A$6:$A$1199,A633)</f>
        <v>0</v>
      </c>
      <c r="G633" s="48">
        <f t="shared" si="10"/>
        <v>0</v>
      </c>
    </row>
    <row r="634" spans="1:7" customFormat="1" hidden="1" x14ac:dyDescent="0.25">
      <c r="A634" s="56">
        <v>634</v>
      </c>
      <c r="B634" s="57" t="str">
        <f>IF($E634+$F634&gt;0,'اليومية العامة'!C634,"")</f>
        <v/>
      </c>
      <c r="C634" s="46" t="str">
        <f>IF($E634+$F634&gt;0,'اليومية العامة'!D634,"")</f>
        <v/>
      </c>
      <c r="D634" s="47" t="str">
        <f>IF($E634+$F634&gt;0,'اليومية العامة'!E634,"")</f>
        <v/>
      </c>
      <c r="E634" s="48">
        <f>SUMIFS('اليومية العامة'!$I$6:$I$1199,'اليومية العامة'!$G$6:$G$1199,$D$3,'اليومية العامة'!$A$6:$A$1199,A634)</f>
        <v>0</v>
      </c>
      <c r="F634" s="84">
        <f>SUMIFS('اليومية العامة'!$M$6:$M$1199,'اليومية العامة'!$K$6:$K$1199,$D$3,'اليومية العامة'!$A$6:$A$1199,A634)</f>
        <v>0</v>
      </c>
      <c r="G634" s="48">
        <f t="shared" si="10"/>
        <v>0</v>
      </c>
    </row>
    <row r="635" spans="1:7" customFormat="1" hidden="1" x14ac:dyDescent="0.25">
      <c r="A635" s="56">
        <v>635</v>
      </c>
      <c r="B635" s="57" t="str">
        <f>IF($E635+$F635&gt;0,'اليومية العامة'!C635,"")</f>
        <v/>
      </c>
      <c r="C635" s="46" t="str">
        <f>IF($E635+$F635&gt;0,'اليومية العامة'!D635,"")</f>
        <v/>
      </c>
      <c r="D635" s="47" t="str">
        <f>IF($E635+$F635&gt;0,'اليومية العامة'!E635,"")</f>
        <v/>
      </c>
      <c r="E635" s="48">
        <f>SUMIFS('اليومية العامة'!$I$6:$I$1199,'اليومية العامة'!$G$6:$G$1199,$D$3,'اليومية العامة'!$A$6:$A$1199,A635)</f>
        <v>0</v>
      </c>
      <c r="F635" s="84">
        <f>SUMIFS('اليومية العامة'!$M$6:$M$1199,'اليومية العامة'!$K$6:$K$1199,$D$3,'اليومية العامة'!$A$6:$A$1199,A635)</f>
        <v>0</v>
      </c>
      <c r="G635" s="48">
        <f t="shared" si="10"/>
        <v>0</v>
      </c>
    </row>
    <row r="636" spans="1:7" customFormat="1" hidden="1" x14ac:dyDescent="0.25">
      <c r="A636" s="56">
        <v>636</v>
      </c>
      <c r="B636" s="57" t="str">
        <f>IF($E636+$F636&gt;0,'اليومية العامة'!C636,"")</f>
        <v/>
      </c>
      <c r="C636" s="46" t="str">
        <f>IF($E636+$F636&gt;0,'اليومية العامة'!D636,"")</f>
        <v/>
      </c>
      <c r="D636" s="47" t="str">
        <f>IF($E636+$F636&gt;0,'اليومية العامة'!E636,"")</f>
        <v/>
      </c>
      <c r="E636" s="48">
        <f>SUMIFS('اليومية العامة'!$I$6:$I$1199,'اليومية العامة'!$G$6:$G$1199,$D$3,'اليومية العامة'!$A$6:$A$1199,A636)</f>
        <v>0</v>
      </c>
      <c r="F636" s="84">
        <f>SUMIFS('اليومية العامة'!$M$6:$M$1199,'اليومية العامة'!$K$6:$K$1199,$D$3,'اليومية العامة'!$A$6:$A$1199,A636)</f>
        <v>0</v>
      </c>
      <c r="G636" s="48">
        <f t="shared" si="10"/>
        <v>0</v>
      </c>
    </row>
    <row r="637" spans="1:7" customFormat="1" hidden="1" x14ac:dyDescent="0.25">
      <c r="A637" s="56">
        <v>637</v>
      </c>
      <c r="B637" s="57" t="str">
        <f>IF($E637+$F637&gt;0,'اليومية العامة'!C637,"")</f>
        <v/>
      </c>
      <c r="C637" s="46" t="str">
        <f>IF($E637+$F637&gt;0,'اليومية العامة'!D637,"")</f>
        <v/>
      </c>
      <c r="D637" s="47" t="str">
        <f>IF($E637+$F637&gt;0,'اليومية العامة'!E637,"")</f>
        <v/>
      </c>
      <c r="E637" s="48">
        <f>SUMIFS('اليومية العامة'!$I$6:$I$1199,'اليومية العامة'!$G$6:$G$1199,$D$3,'اليومية العامة'!$A$6:$A$1199,A637)</f>
        <v>0</v>
      </c>
      <c r="F637" s="84">
        <f>SUMIFS('اليومية العامة'!$M$6:$M$1199,'اليومية العامة'!$K$6:$K$1199,$D$3,'اليومية العامة'!$A$6:$A$1199,A637)</f>
        <v>0</v>
      </c>
      <c r="G637" s="48">
        <f t="shared" si="10"/>
        <v>0</v>
      </c>
    </row>
    <row r="638" spans="1:7" customFormat="1" hidden="1" x14ac:dyDescent="0.25">
      <c r="A638" s="56">
        <v>638</v>
      </c>
      <c r="B638" s="57" t="str">
        <f>IF($E638+$F638&gt;0,'اليومية العامة'!C638,"")</f>
        <v/>
      </c>
      <c r="C638" s="46" t="str">
        <f>IF($E638+$F638&gt;0,'اليومية العامة'!D638,"")</f>
        <v/>
      </c>
      <c r="D638" s="47" t="str">
        <f>IF($E638+$F638&gt;0,'اليومية العامة'!E638,"")</f>
        <v/>
      </c>
      <c r="E638" s="48">
        <f>SUMIFS('اليومية العامة'!$I$6:$I$1199,'اليومية العامة'!$G$6:$G$1199,$D$3,'اليومية العامة'!$A$6:$A$1199,A638)</f>
        <v>0</v>
      </c>
      <c r="F638" s="84">
        <f>SUMIFS('اليومية العامة'!$M$6:$M$1199,'اليومية العامة'!$K$6:$K$1199,$D$3,'اليومية العامة'!$A$6:$A$1199,A638)</f>
        <v>0</v>
      </c>
      <c r="G638" s="48">
        <f t="shared" si="10"/>
        <v>0</v>
      </c>
    </row>
    <row r="639" spans="1:7" hidden="1" x14ac:dyDescent="0.25">
      <c r="A639" s="56">
        <v>639</v>
      </c>
      <c r="B639" s="57" t="str">
        <f>IF($E639+$F639&gt;0,'اليومية العامة'!C639,"")</f>
        <v/>
      </c>
      <c r="C639" s="46" t="str">
        <f>IF($E639+$F639&gt;0,'اليومية العامة'!D639,"")</f>
        <v/>
      </c>
      <c r="D639" s="47" t="str">
        <f>IF($E639+$F639&gt;0,'اليومية العامة'!E639,"")</f>
        <v/>
      </c>
      <c r="E639" s="48">
        <f>SUMIFS('اليومية العامة'!$I$6:$I$1199,'اليومية العامة'!$G$6:$G$1199,$D$3,'اليومية العامة'!$A$6:$A$1199,A639)</f>
        <v>0</v>
      </c>
      <c r="F639" s="84">
        <f>SUMIFS('اليومية العامة'!$M$6:$M$1199,'اليومية العامة'!$K$6:$K$1199,$D$3,'اليومية العامة'!$A$6:$A$1199,A639)</f>
        <v>0</v>
      </c>
      <c r="G639" s="48">
        <f t="shared" si="10"/>
        <v>0</v>
      </c>
    </row>
    <row r="640" spans="1:7" customFormat="1" hidden="1" x14ac:dyDescent="0.25">
      <c r="A640" s="56">
        <v>640</v>
      </c>
      <c r="B640" s="57" t="str">
        <f>IF($E640+$F640&gt;0,'اليومية العامة'!C640,"")</f>
        <v/>
      </c>
      <c r="C640" s="46" t="str">
        <f>IF($E640+$F640&gt;0,'اليومية العامة'!D640,"")</f>
        <v/>
      </c>
      <c r="D640" s="47" t="str">
        <f>IF($E640+$F640&gt;0,'اليومية العامة'!E640,"")</f>
        <v/>
      </c>
      <c r="E640" s="48">
        <f>SUMIFS('اليومية العامة'!$I$6:$I$1199,'اليومية العامة'!$G$6:$G$1199,$D$3,'اليومية العامة'!$A$6:$A$1199,A640)</f>
        <v>0</v>
      </c>
      <c r="F640" s="84">
        <f>SUMIFS('اليومية العامة'!$M$6:$M$1199,'اليومية العامة'!$K$6:$K$1199,$D$3,'اليومية العامة'!$A$6:$A$1199,A640)</f>
        <v>0</v>
      </c>
      <c r="G640" s="48">
        <f t="shared" si="10"/>
        <v>0</v>
      </c>
    </row>
    <row r="641" spans="1:7" customFormat="1" hidden="1" x14ac:dyDescent="0.25">
      <c r="A641" s="56">
        <v>641</v>
      </c>
      <c r="B641" s="57" t="str">
        <f>IF($E641+$F641&gt;0,'اليومية العامة'!C641,"")</f>
        <v/>
      </c>
      <c r="C641" s="46" t="str">
        <f>IF($E641+$F641&gt;0,'اليومية العامة'!D641,"")</f>
        <v/>
      </c>
      <c r="D641" s="47" t="str">
        <f>IF($E641+$F641&gt;0,'اليومية العامة'!E641,"")</f>
        <v/>
      </c>
      <c r="E641" s="48">
        <f>SUMIFS('اليومية العامة'!$I$6:$I$1199,'اليومية العامة'!$G$6:$G$1199,$D$3,'اليومية العامة'!$A$6:$A$1199,A641)</f>
        <v>0</v>
      </c>
      <c r="F641" s="84">
        <f>SUMIFS('اليومية العامة'!$M$6:$M$1199,'اليومية العامة'!$K$6:$K$1199,$D$3,'اليومية العامة'!$A$6:$A$1199,A641)</f>
        <v>0</v>
      </c>
      <c r="G641" s="48">
        <f t="shared" si="10"/>
        <v>0</v>
      </c>
    </row>
    <row r="642" spans="1:7" customFormat="1" hidden="1" x14ac:dyDescent="0.25">
      <c r="A642" s="56">
        <v>642</v>
      </c>
      <c r="B642" s="57" t="str">
        <f>IF($E642+$F642&gt;0,'اليومية العامة'!C642,"")</f>
        <v/>
      </c>
      <c r="C642" s="46" t="str">
        <f>IF($E642+$F642&gt;0,'اليومية العامة'!D642,"")</f>
        <v/>
      </c>
      <c r="D642" s="47" t="str">
        <f>IF($E642+$F642&gt;0,'اليومية العامة'!E642,"")</f>
        <v/>
      </c>
      <c r="E642" s="48">
        <f>SUMIFS('اليومية العامة'!$I$6:$I$1199,'اليومية العامة'!$G$6:$G$1199,$D$3,'اليومية العامة'!$A$6:$A$1199,A642)</f>
        <v>0</v>
      </c>
      <c r="F642" s="84">
        <f>SUMIFS('اليومية العامة'!$M$6:$M$1199,'اليومية العامة'!$K$6:$K$1199,$D$3,'اليومية العامة'!$A$6:$A$1199,A642)</f>
        <v>0</v>
      </c>
      <c r="G642" s="48">
        <f t="shared" si="10"/>
        <v>0</v>
      </c>
    </row>
    <row r="643" spans="1:7" customFormat="1" hidden="1" x14ac:dyDescent="0.25">
      <c r="A643" s="56">
        <v>643</v>
      </c>
      <c r="B643" s="57" t="str">
        <f>IF($E643+$F643&gt;0,'اليومية العامة'!C643,"")</f>
        <v/>
      </c>
      <c r="C643" s="46" t="str">
        <f>IF($E643+$F643&gt;0,'اليومية العامة'!D643,"")</f>
        <v/>
      </c>
      <c r="D643" s="47" t="str">
        <f>IF($E643+$F643&gt;0,'اليومية العامة'!E643,"")</f>
        <v/>
      </c>
      <c r="E643" s="48">
        <f>SUMIFS('اليومية العامة'!$I$6:$I$1199,'اليومية العامة'!$G$6:$G$1199,$D$3,'اليومية العامة'!$A$6:$A$1199,A643)</f>
        <v>0</v>
      </c>
      <c r="F643" s="84">
        <f>SUMIFS('اليومية العامة'!$M$6:$M$1199,'اليومية العامة'!$K$6:$K$1199,$D$3,'اليومية العامة'!$A$6:$A$1199,A643)</f>
        <v>0</v>
      </c>
      <c r="G643" s="48">
        <f t="shared" si="10"/>
        <v>0</v>
      </c>
    </row>
    <row r="644" spans="1:7" customFormat="1" hidden="1" x14ac:dyDescent="0.25">
      <c r="A644" s="56">
        <v>644</v>
      </c>
      <c r="B644" s="57" t="str">
        <f>IF($E644+$F644&gt;0,'اليومية العامة'!C644,"")</f>
        <v/>
      </c>
      <c r="C644" s="46" t="str">
        <f>IF($E644+$F644&gt;0,'اليومية العامة'!D644,"")</f>
        <v/>
      </c>
      <c r="D644" s="47" t="str">
        <f>IF($E644+$F644&gt;0,'اليومية العامة'!E644,"")</f>
        <v/>
      </c>
      <c r="E644" s="48">
        <f>SUMIFS('اليومية العامة'!$I$6:$I$1199,'اليومية العامة'!$G$6:$G$1199,$D$3,'اليومية العامة'!$A$6:$A$1199,A644)</f>
        <v>0</v>
      </c>
      <c r="F644" s="84">
        <f>SUMIFS('اليومية العامة'!$M$6:$M$1199,'اليومية العامة'!$K$6:$K$1199,$D$3,'اليومية العامة'!$A$6:$A$1199,A644)</f>
        <v>0</v>
      </c>
      <c r="G644" s="48">
        <f t="shared" si="10"/>
        <v>0</v>
      </c>
    </row>
    <row r="645" spans="1:7" customFormat="1" hidden="1" x14ac:dyDescent="0.25">
      <c r="A645" s="56">
        <v>645</v>
      </c>
      <c r="B645" s="57" t="str">
        <f>IF($E645+$F645&gt;0,'اليومية العامة'!C645,"")</f>
        <v/>
      </c>
      <c r="C645" s="46" t="str">
        <f>IF($E645+$F645&gt;0,'اليومية العامة'!D645,"")</f>
        <v/>
      </c>
      <c r="D645" s="47" t="str">
        <f>IF($E645+$F645&gt;0,'اليومية العامة'!E645,"")</f>
        <v/>
      </c>
      <c r="E645" s="48">
        <f>SUMIFS('اليومية العامة'!$I$6:$I$1199,'اليومية العامة'!$G$6:$G$1199,$D$3,'اليومية العامة'!$A$6:$A$1199,A645)</f>
        <v>0</v>
      </c>
      <c r="F645" s="84">
        <f>SUMIFS('اليومية العامة'!$M$6:$M$1199,'اليومية العامة'!$K$6:$K$1199,$D$3,'اليومية العامة'!$A$6:$A$1199,A645)</f>
        <v>0</v>
      </c>
      <c r="G645" s="48">
        <f t="shared" si="10"/>
        <v>0</v>
      </c>
    </row>
    <row r="646" spans="1:7" customFormat="1" hidden="1" x14ac:dyDescent="0.25">
      <c r="A646" s="56">
        <v>646</v>
      </c>
      <c r="B646" s="57" t="str">
        <f>IF($E646+$F646&gt;0,'اليومية العامة'!C646,"")</f>
        <v/>
      </c>
      <c r="C646" s="46" t="str">
        <f>IF($E646+$F646&gt;0,'اليومية العامة'!D646,"")</f>
        <v/>
      </c>
      <c r="D646" s="47" t="str">
        <f>IF($E646+$F646&gt;0,'اليومية العامة'!E646,"")</f>
        <v/>
      </c>
      <c r="E646" s="48">
        <f>SUMIFS('اليومية العامة'!$I$6:$I$1199,'اليومية العامة'!$G$6:$G$1199,$D$3,'اليومية العامة'!$A$6:$A$1199,A646)</f>
        <v>0</v>
      </c>
      <c r="F646" s="84">
        <f>SUMIFS('اليومية العامة'!$M$6:$M$1199,'اليومية العامة'!$K$6:$K$1199,$D$3,'اليومية العامة'!$A$6:$A$1199,A646)</f>
        <v>0</v>
      </c>
      <c r="G646" s="48">
        <f t="shared" si="10"/>
        <v>0</v>
      </c>
    </row>
    <row r="647" spans="1:7" customFormat="1" hidden="1" x14ac:dyDescent="0.25">
      <c r="A647" s="56">
        <v>647</v>
      </c>
      <c r="B647" s="57" t="str">
        <f>IF($E647+$F647&gt;0,'اليومية العامة'!C647,"")</f>
        <v/>
      </c>
      <c r="C647" s="46" t="str">
        <f>IF($E647+$F647&gt;0,'اليومية العامة'!D647,"")</f>
        <v/>
      </c>
      <c r="D647" s="47" t="str">
        <f>IF($E647+$F647&gt;0,'اليومية العامة'!E647,"")</f>
        <v/>
      </c>
      <c r="E647" s="48">
        <f>SUMIFS('اليومية العامة'!$I$6:$I$1199,'اليومية العامة'!$G$6:$G$1199,$D$3,'اليومية العامة'!$A$6:$A$1199,A647)</f>
        <v>0</v>
      </c>
      <c r="F647" s="84">
        <f>SUMIFS('اليومية العامة'!$M$6:$M$1199,'اليومية العامة'!$K$6:$K$1199,$D$3,'اليومية العامة'!$A$6:$A$1199,A647)</f>
        <v>0</v>
      </c>
      <c r="G647" s="48">
        <f t="shared" si="10"/>
        <v>0</v>
      </c>
    </row>
    <row r="648" spans="1:7" customFormat="1" hidden="1" x14ac:dyDescent="0.25">
      <c r="A648" s="56">
        <v>648</v>
      </c>
      <c r="B648" s="57" t="str">
        <f>IF($E648+$F648&gt;0,'اليومية العامة'!C648,"")</f>
        <v/>
      </c>
      <c r="C648" s="46" t="str">
        <f>IF($E648+$F648&gt;0,'اليومية العامة'!D648,"")</f>
        <v/>
      </c>
      <c r="D648" s="47" t="str">
        <f>IF($E648+$F648&gt;0,'اليومية العامة'!E648,"")</f>
        <v/>
      </c>
      <c r="E648" s="48">
        <f>SUMIFS('اليومية العامة'!$I$6:$I$1199,'اليومية العامة'!$G$6:$G$1199,$D$3,'اليومية العامة'!$A$6:$A$1199,A648)</f>
        <v>0</v>
      </c>
      <c r="F648" s="84">
        <f>SUMIFS('اليومية العامة'!$M$6:$M$1199,'اليومية العامة'!$K$6:$K$1199,$D$3,'اليومية العامة'!$A$6:$A$1199,A648)</f>
        <v>0</v>
      </c>
      <c r="G648" s="48">
        <f t="shared" si="10"/>
        <v>0</v>
      </c>
    </row>
    <row r="649" spans="1:7" customFormat="1" hidden="1" x14ac:dyDescent="0.25">
      <c r="A649" s="56">
        <v>649</v>
      </c>
      <c r="B649" s="57" t="str">
        <f>IF($E649+$F649&gt;0,'اليومية العامة'!C649,"")</f>
        <v/>
      </c>
      <c r="C649" s="46" t="str">
        <f>IF($E649+$F649&gt;0,'اليومية العامة'!D649,"")</f>
        <v/>
      </c>
      <c r="D649" s="47" t="str">
        <f>IF($E649+$F649&gt;0,'اليومية العامة'!E649,"")</f>
        <v/>
      </c>
      <c r="E649" s="48">
        <f>SUMIFS('اليومية العامة'!$I$6:$I$1199,'اليومية العامة'!$G$6:$G$1199,$D$3,'اليومية العامة'!$A$6:$A$1199,A649)</f>
        <v>0</v>
      </c>
      <c r="F649" s="84">
        <f>SUMIFS('اليومية العامة'!$M$6:$M$1199,'اليومية العامة'!$K$6:$K$1199,$D$3,'اليومية العامة'!$A$6:$A$1199,A649)</f>
        <v>0</v>
      </c>
      <c r="G649" s="48">
        <f t="shared" si="10"/>
        <v>0</v>
      </c>
    </row>
    <row r="650" spans="1:7" customFormat="1" hidden="1" x14ac:dyDescent="0.25">
      <c r="A650" s="56">
        <v>650</v>
      </c>
      <c r="B650" s="57" t="str">
        <f>IF($E650+$F650&gt;0,'اليومية العامة'!C650,"")</f>
        <v/>
      </c>
      <c r="C650" s="46" t="str">
        <f>IF($E650+$F650&gt;0,'اليومية العامة'!D650,"")</f>
        <v/>
      </c>
      <c r="D650" s="47" t="str">
        <f>IF($E650+$F650&gt;0,'اليومية العامة'!E650,"")</f>
        <v/>
      </c>
      <c r="E650" s="48">
        <f>SUMIFS('اليومية العامة'!$I$6:$I$1199,'اليومية العامة'!$G$6:$G$1199,$D$3,'اليومية العامة'!$A$6:$A$1199,A650)</f>
        <v>0</v>
      </c>
      <c r="F650" s="84">
        <f>SUMIFS('اليومية العامة'!$M$6:$M$1199,'اليومية العامة'!$K$6:$K$1199,$D$3,'اليومية العامة'!$A$6:$A$1199,A650)</f>
        <v>0</v>
      </c>
      <c r="G650" s="48">
        <f t="shared" si="10"/>
        <v>0</v>
      </c>
    </row>
    <row r="651" spans="1:7" customFormat="1" hidden="1" x14ac:dyDescent="0.25">
      <c r="A651" s="56">
        <v>651</v>
      </c>
      <c r="B651" s="57" t="str">
        <f>IF($E651+$F651&gt;0,'اليومية العامة'!C651,"")</f>
        <v/>
      </c>
      <c r="C651" s="46" t="str">
        <f>IF($E651+$F651&gt;0,'اليومية العامة'!D651,"")</f>
        <v/>
      </c>
      <c r="D651" s="47" t="str">
        <f>IF($E651+$F651&gt;0,'اليومية العامة'!E651,"")</f>
        <v/>
      </c>
      <c r="E651" s="48">
        <f>SUMIFS('اليومية العامة'!$I$6:$I$1199,'اليومية العامة'!$G$6:$G$1199,$D$3,'اليومية العامة'!$A$6:$A$1199,A651)</f>
        <v>0</v>
      </c>
      <c r="F651" s="84">
        <f>SUMIFS('اليومية العامة'!$M$6:$M$1199,'اليومية العامة'!$K$6:$K$1199,$D$3,'اليومية العامة'!$A$6:$A$1199,A651)</f>
        <v>0</v>
      </c>
      <c r="G651" s="48">
        <f t="shared" si="10"/>
        <v>0</v>
      </c>
    </row>
    <row r="652" spans="1:7" customFormat="1" hidden="1" x14ac:dyDescent="0.25">
      <c r="A652" s="56">
        <v>652</v>
      </c>
      <c r="B652" s="57" t="str">
        <f>IF($E652+$F652&gt;0,'اليومية العامة'!C652,"")</f>
        <v/>
      </c>
      <c r="C652" s="46" t="str">
        <f>IF($E652+$F652&gt;0,'اليومية العامة'!D652,"")</f>
        <v/>
      </c>
      <c r="D652" s="47" t="str">
        <f>IF($E652+$F652&gt;0,'اليومية العامة'!E652,"")</f>
        <v/>
      </c>
      <c r="E652" s="48">
        <f>SUMIFS('اليومية العامة'!$I$6:$I$1199,'اليومية العامة'!$G$6:$G$1199,$D$3,'اليومية العامة'!$A$6:$A$1199,A652)</f>
        <v>0</v>
      </c>
      <c r="F652" s="84">
        <f>SUMIFS('اليومية العامة'!$M$6:$M$1199,'اليومية العامة'!$K$6:$K$1199,$D$3,'اليومية العامة'!$A$6:$A$1199,A652)</f>
        <v>0</v>
      </c>
      <c r="G652" s="48">
        <f t="shared" si="10"/>
        <v>0</v>
      </c>
    </row>
    <row r="653" spans="1:7" customFormat="1" hidden="1" x14ac:dyDescent="0.25">
      <c r="A653" s="56">
        <v>653</v>
      </c>
      <c r="B653" s="57" t="str">
        <f>IF($E653+$F653&gt;0,'اليومية العامة'!C653,"")</f>
        <v/>
      </c>
      <c r="C653" s="46" t="str">
        <f>IF($E653+$F653&gt;0,'اليومية العامة'!D653,"")</f>
        <v/>
      </c>
      <c r="D653" s="47" t="str">
        <f>IF($E653+$F653&gt;0,'اليومية العامة'!E653,"")</f>
        <v/>
      </c>
      <c r="E653" s="48">
        <f>SUMIFS('اليومية العامة'!$I$6:$I$1199,'اليومية العامة'!$G$6:$G$1199,$D$3,'اليومية العامة'!$A$6:$A$1199,A653)</f>
        <v>0</v>
      </c>
      <c r="F653" s="84">
        <f>SUMIFS('اليومية العامة'!$M$6:$M$1199,'اليومية العامة'!$K$6:$K$1199,$D$3,'اليومية العامة'!$A$6:$A$1199,A653)</f>
        <v>0</v>
      </c>
      <c r="G653" s="48">
        <f t="shared" si="10"/>
        <v>0</v>
      </c>
    </row>
    <row r="654" spans="1:7" customFormat="1" hidden="1" x14ac:dyDescent="0.25">
      <c r="A654" s="56">
        <v>654</v>
      </c>
      <c r="B654" s="57" t="str">
        <f>IF($E654+$F654&gt;0,'اليومية العامة'!C654,"")</f>
        <v/>
      </c>
      <c r="C654" s="46" t="str">
        <f>IF($E654+$F654&gt;0,'اليومية العامة'!D654,"")</f>
        <v/>
      </c>
      <c r="D654" s="47" t="str">
        <f>IF($E654+$F654&gt;0,'اليومية العامة'!E654,"")</f>
        <v/>
      </c>
      <c r="E654" s="48">
        <f>SUMIFS('اليومية العامة'!$I$6:$I$1199,'اليومية العامة'!$G$6:$G$1199,$D$3,'اليومية العامة'!$A$6:$A$1199,A654)</f>
        <v>0</v>
      </c>
      <c r="F654" s="84">
        <f>SUMIFS('اليومية العامة'!$M$6:$M$1199,'اليومية العامة'!$K$6:$K$1199,$D$3,'اليومية العامة'!$A$6:$A$1199,A654)</f>
        <v>0</v>
      </c>
      <c r="G654" s="48">
        <f t="shared" si="10"/>
        <v>0</v>
      </c>
    </row>
    <row r="655" spans="1:7" customFormat="1" hidden="1" x14ac:dyDescent="0.25">
      <c r="A655" s="56">
        <v>655</v>
      </c>
      <c r="B655" s="57" t="str">
        <f>IF($E655+$F655&gt;0,'اليومية العامة'!C655,"")</f>
        <v/>
      </c>
      <c r="C655" s="46" t="str">
        <f>IF($E655+$F655&gt;0,'اليومية العامة'!D655,"")</f>
        <v/>
      </c>
      <c r="D655" s="47" t="str">
        <f>IF($E655+$F655&gt;0,'اليومية العامة'!E655,"")</f>
        <v/>
      </c>
      <c r="E655" s="48">
        <f>SUMIFS('اليومية العامة'!$I$6:$I$1199,'اليومية العامة'!$G$6:$G$1199,$D$3,'اليومية العامة'!$A$6:$A$1199,A655)</f>
        <v>0</v>
      </c>
      <c r="F655" s="84">
        <f>SUMIFS('اليومية العامة'!$M$6:$M$1199,'اليومية العامة'!$K$6:$K$1199,$D$3,'اليومية العامة'!$A$6:$A$1199,A655)</f>
        <v>0</v>
      </c>
      <c r="G655" s="48">
        <f t="shared" si="10"/>
        <v>0</v>
      </c>
    </row>
    <row r="656" spans="1:7" customFormat="1" hidden="1" x14ac:dyDescent="0.25">
      <c r="A656" s="56">
        <v>656</v>
      </c>
      <c r="B656" s="57" t="str">
        <f>IF($E656+$F656&gt;0,'اليومية العامة'!C656,"")</f>
        <v/>
      </c>
      <c r="C656" s="46" t="str">
        <f>IF($E656+$F656&gt;0,'اليومية العامة'!D656,"")</f>
        <v/>
      </c>
      <c r="D656" s="47" t="str">
        <f>IF($E656+$F656&gt;0,'اليومية العامة'!E656,"")</f>
        <v/>
      </c>
      <c r="E656" s="48">
        <f>SUMIFS('اليومية العامة'!$I$6:$I$1199,'اليومية العامة'!$G$6:$G$1199,$D$3,'اليومية العامة'!$A$6:$A$1199,A656)</f>
        <v>0</v>
      </c>
      <c r="F656" s="84">
        <f>SUMIFS('اليومية العامة'!$M$6:$M$1199,'اليومية العامة'!$K$6:$K$1199,$D$3,'اليومية العامة'!$A$6:$A$1199,A656)</f>
        <v>0</v>
      </c>
      <c r="G656" s="48">
        <f t="shared" si="10"/>
        <v>0</v>
      </c>
    </row>
    <row r="657" spans="1:7" customFormat="1" hidden="1" x14ac:dyDescent="0.25">
      <c r="A657" s="56">
        <v>657</v>
      </c>
      <c r="B657" s="57" t="str">
        <f>IF($E657+$F657&gt;0,'اليومية العامة'!C657,"")</f>
        <v/>
      </c>
      <c r="C657" s="46" t="str">
        <f>IF($E657+$F657&gt;0,'اليومية العامة'!D657,"")</f>
        <v/>
      </c>
      <c r="D657" s="47" t="str">
        <f>IF($E657+$F657&gt;0,'اليومية العامة'!E657,"")</f>
        <v/>
      </c>
      <c r="E657" s="48">
        <f>SUMIFS('اليومية العامة'!$I$6:$I$1199,'اليومية العامة'!$G$6:$G$1199,$D$3,'اليومية العامة'!$A$6:$A$1199,A657)</f>
        <v>0</v>
      </c>
      <c r="F657" s="84">
        <f>SUMIFS('اليومية العامة'!$M$6:$M$1199,'اليومية العامة'!$K$6:$K$1199,$D$3,'اليومية العامة'!$A$6:$A$1199,A657)</f>
        <v>0</v>
      </c>
      <c r="G657" s="48">
        <f t="shared" si="10"/>
        <v>0</v>
      </c>
    </row>
    <row r="658" spans="1:7" customFormat="1" hidden="1" x14ac:dyDescent="0.25">
      <c r="A658" s="56">
        <v>658</v>
      </c>
      <c r="B658" s="57" t="str">
        <f>IF($E658+$F658&gt;0,'اليومية العامة'!C658,"")</f>
        <v/>
      </c>
      <c r="C658" s="46" t="str">
        <f>IF($E658+$F658&gt;0,'اليومية العامة'!D658,"")</f>
        <v/>
      </c>
      <c r="D658" s="47" t="str">
        <f>IF($E658+$F658&gt;0,'اليومية العامة'!E658,"")</f>
        <v/>
      </c>
      <c r="E658" s="48">
        <f>SUMIFS('اليومية العامة'!$I$6:$I$1199,'اليومية العامة'!$G$6:$G$1199,$D$3,'اليومية العامة'!$A$6:$A$1199,A658)</f>
        <v>0</v>
      </c>
      <c r="F658" s="84">
        <f>SUMIFS('اليومية العامة'!$M$6:$M$1199,'اليومية العامة'!$K$6:$K$1199,$D$3,'اليومية العامة'!$A$6:$A$1199,A658)</f>
        <v>0</v>
      </c>
      <c r="G658" s="48">
        <f t="shared" si="10"/>
        <v>0</v>
      </c>
    </row>
    <row r="659" spans="1:7" customFormat="1" hidden="1" x14ac:dyDescent="0.25">
      <c r="A659" s="56">
        <v>659</v>
      </c>
      <c r="B659" s="57" t="str">
        <f>IF($E659+$F659&gt;0,'اليومية العامة'!C659,"")</f>
        <v/>
      </c>
      <c r="C659" s="46" t="str">
        <f>IF($E659+$F659&gt;0,'اليومية العامة'!D659,"")</f>
        <v/>
      </c>
      <c r="D659" s="47" t="str">
        <f>IF($E659+$F659&gt;0,'اليومية العامة'!E659,"")</f>
        <v/>
      </c>
      <c r="E659" s="48">
        <f>SUMIFS('اليومية العامة'!$I$6:$I$1199,'اليومية العامة'!$G$6:$G$1199,$D$3,'اليومية العامة'!$A$6:$A$1199,A659)</f>
        <v>0</v>
      </c>
      <c r="F659" s="84">
        <f>SUMIFS('اليومية العامة'!$M$6:$M$1199,'اليومية العامة'!$K$6:$K$1199,$D$3,'اليومية العامة'!$A$6:$A$1199,A659)</f>
        <v>0</v>
      </c>
      <c r="G659" s="48">
        <f t="shared" si="10"/>
        <v>0</v>
      </c>
    </row>
    <row r="660" spans="1:7" customFormat="1" hidden="1" x14ac:dyDescent="0.25">
      <c r="A660" s="56">
        <v>660</v>
      </c>
      <c r="B660" s="57" t="str">
        <f>IF($E660+$F660&gt;0,'اليومية العامة'!C660,"")</f>
        <v/>
      </c>
      <c r="C660" s="46" t="str">
        <f>IF($E660+$F660&gt;0,'اليومية العامة'!D660,"")</f>
        <v/>
      </c>
      <c r="D660" s="47" t="str">
        <f>IF($E660+$F660&gt;0,'اليومية العامة'!E660,"")</f>
        <v/>
      </c>
      <c r="E660" s="48">
        <f>SUMIFS('اليومية العامة'!$I$6:$I$1199,'اليومية العامة'!$G$6:$G$1199,$D$3,'اليومية العامة'!$A$6:$A$1199,A660)</f>
        <v>0</v>
      </c>
      <c r="F660" s="84">
        <f>SUMIFS('اليومية العامة'!$M$6:$M$1199,'اليومية العامة'!$K$6:$K$1199,$D$3,'اليومية العامة'!$A$6:$A$1199,A660)</f>
        <v>0</v>
      </c>
      <c r="G660" s="48">
        <f t="shared" si="10"/>
        <v>0</v>
      </c>
    </row>
    <row r="661" spans="1:7" customFormat="1" hidden="1" x14ac:dyDescent="0.25">
      <c r="A661" s="56">
        <v>661</v>
      </c>
      <c r="B661" s="57" t="str">
        <f>IF($E661+$F661&gt;0,'اليومية العامة'!C661,"")</f>
        <v/>
      </c>
      <c r="C661" s="46" t="str">
        <f>IF($E661+$F661&gt;0,'اليومية العامة'!D661,"")</f>
        <v/>
      </c>
      <c r="D661" s="47" t="str">
        <f>IF($E661+$F661&gt;0,'اليومية العامة'!E661,"")</f>
        <v/>
      </c>
      <c r="E661" s="48">
        <f>SUMIFS('اليومية العامة'!$I$6:$I$1199,'اليومية العامة'!$G$6:$G$1199,$D$3,'اليومية العامة'!$A$6:$A$1199,A661)</f>
        <v>0</v>
      </c>
      <c r="F661" s="84">
        <f>SUMIFS('اليومية العامة'!$M$6:$M$1199,'اليومية العامة'!$K$6:$K$1199,$D$3,'اليومية العامة'!$A$6:$A$1199,A661)</f>
        <v>0</v>
      </c>
      <c r="G661" s="48">
        <f t="shared" si="10"/>
        <v>0</v>
      </c>
    </row>
    <row r="662" spans="1:7" customFormat="1" hidden="1" x14ac:dyDescent="0.25">
      <c r="A662" s="56">
        <v>662</v>
      </c>
      <c r="B662" s="57" t="str">
        <f>IF($E662+$F662&gt;0,'اليومية العامة'!C662,"")</f>
        <v/>
      </c>
      <c r="C662" s="46" t="str">
        <f>IF($E662+$F662&gt;0,'اليومية العامة'!D662,"")</f>
        <v/>
      </c>
      <c r="D662" s="47" t="str">
        <f>IF($E662+$F662&gt;0,'اليومية العامة'!E662,"")</f>
        <v/>
      </c>
      <c r="E662" s="48">
        <f>SUMIFS('اليومية العامة'!$I$6:$I$1199,'اليومية العامة'!$G$6:$G$1199,$D$3,'اليومية العامة'!$A$6:$A$1199,A662)</f>
        <v>0</v>
      </c>
      <c r="F662" s="84">
        <f>SUMIFS('اليومية العامة'!$M$6:$M$1199,'اليومية العامة'!$K$6:$K$1199,$D$3,'اليومية العامة'!$A$6:$A$1199,A662)</f>
        <v>0</v>
      </c>
      <c r="G662" s="48">
        <f t="shared" si="10"/>
        <v>0</v>
      </c>
    </row>
    <row r="663" spans="1:7" customFormat="1" hidden="1" x14ac:dyDescent="0.25">
      <c r="A663" s="56">
        <v>663</v>
      </c>
      <c r="B663" s="57" t="str">
        <f>IF($E663+$F663&gt;0,'اليومية العامة'!C663,"")</f>
        <v/>
      </c>
      <c r="C663" s="46" t="str">
        <f>IF($E663+$F663&gt;0,'اليومية العامة'!D663,"")</f>
        <v/>
      </c>
      <c r="D663" s="47" t="str">
        <f>IF($E663+$F663&gt;0,'اليومية العامة'!E663,"")</f>
        <v/>
      </c>
      <c r="E663" s="48">
        <f>SUMIFS('اليومية العامة'!$I$6:$I$1199,'اليومية العامة'!$G$6:$G$1199,$D$3,'اليومية العامة'!$A$6:$A$1199,A663)</f>
        <v>0</v>
      </c>
      <c r="F663" s="84">
        <f>SUMIFS('اليومية العامة'!$M$6:$M$1199,'اليومية العامة'!$K$6:$K$1199,$D$3,'اليومية العامة'!$A$6:$A$1199,A663)</f>
        <v>0</v>
      </c>
      <c r="G663" s="48">
        <f t="shared" si="10"/>
        <v>0</v>
      </c>
    </row>
    <row r="664" spans="1:7" customFormat="1" hidden="1" x14ac:dyDescent="0.25">
      <c r="A664" s="56">
        <v>664</v>
      </c>
      <c r="B664" s="57" t="str">
        <f>IF($E664+$F664&gt;0,'اليومية العامة'!C664,"")</f>
        <v/>
      </c>
      <c r="C664" s="46" t="str">
        <f>IF($E664+$F664&gt;0,'اليومية العامة'!D664,"")</f>
        <v/>
      </c>
      <c r="D664" s="47" t="str">
        <f>IF($E664+$F664&gt;0,'اليومية العامة'!E664,"")</f>
        <v/>
      </c>
      <c r="E664" s="48">
        <f>SUMIFS('اليومية العامة'!$I$6:$I$1199,'اليومية العامة'!$G$6:$G$1199,$D$3,'اليومية العامة'!$A$6:$A$1199,A664)</f>
        <v>0</v>
      </c>
      <c r="F664" s="84">
        <f>SUMIFS('اليومية العامة'!$M$6:$M$1199,'اليومية العامة'!$K$6:$K$1199,$D$3,'اليومية العامة'!$A$6:$A$1199,A664)</f>
        <v>0</v>
      </c>
      <c r="G664" s="48">
        <f t="shared" si="10"/>
        <v>0</v>
      </c>
    </row>
    <row r="665" spans="1:7" customFormat="1" hidden="1" x14ac:dyDescent="0.25">
      <c r="A665" s="56">
        <v>665</v>
      </c>
      <c r="B665" s="57" t="str">
        <f>IF($E665+$F665&gt;0,'اليومية العامة'!C665,"")</f>
        <v/>
      </c>
      <c r="C665" s="46" t="str">
        <f>IF($E665+$F665&gt;0,'اليومية العامة'!D665,"")</f>
        <v/>
      </c>
      <c r="D665" s="47" t="str">
        <f>IF($E665+$F665&gt;0,'اليومية العامة'!E665,"")</f>
        <v/>
      </c>
      <c r="E665" s="48">
        <f>SUMIFS('اليومية العامة'!$I$6:$I$1199,'اليومية العامة'!$G$6:$G$1199,$D$3,'اليومية العامة'!$A$6:$A$1199,A665)</f>
        <v>0</v>
      </c>
      <c r="F665" s="84">
        <f>SUMIFS('اليومية العامة'!$M$6:$M$1199,'اليومية العامة'!$K$6:$K$1199,$D$3,'اليومية العامة'!$A$6:$A$1199,A665)</f>
        <v>0</v>
      </c>
      <c r="G665" s="48">
        <f t="shared" si="10"/>
        <v>0</v>
      </c>
    </row>
    <row r="666" spans="1:7" customFormat="1" hidden="1" x14ac:dyDescent="0.25">
      <c r="A666" s="56">
        <v>666</v>
      </c>
      <c r="B666" s="57" t="str">
        <f>IF($E666+$F666&gt;0,'اليومية العامة'!C666,"")</f>
        <v/>
      </c>
      <c r="C666" s="46" t="str">
        <f>IF($E666+$F666&gt;0,'اليومية العامة'!D666,"")</f>
        <v/>
      </c>
      <c r="D666" s="47" t="str">
        <f>IF($E666+$F666&gt;0,'اليومية العامة'!E666,"")</f>
        <v/>
      </c>
      <c r="E666" s="48">
        <f>SUMIFS('اليومية العامة'!$I$6:$I$1199,'اليومية العامة'!$G$6:$G$1199,$D$3,'اليومية العامة'!$A$6:$A$1199,A666)</f>
        <v>0</v>
      </c>
      <c r="F666" s="84">
        <f>SUMIFS('اليومية العامة'!$M$6:$M$1199,'اليومية العامة'!$K$6:$K$1199,$D$3,'اليومية العامة'!$A$6:$A$1199,A666)</f>
        <v>0</v>
      </c>
      <c r="G666" s="48">
        <f t="shared" si="10"/>
        <v>0</v>
      </c>
    </row>
    <row r="667" spans="1:7" customFormat="1" hidden="1" x14ac:dyDescent="0.25">
      <c r="A667" s="56">
        <v>667</v>
      </c>
      <c r="B667" s="57" t="str">
        <f>IF($E667+$F667&gt;0,'اليومية العامة'!C667,"")</f>
        <v/>
      </c>
      <c r="C667" s="46" t="str">
        <f>IF($E667+$F667&gt;0,'اليومية العامة'!D667,"")</f>
        <v/>
      </c>
      <c r="D667" s="47" t="str">
        <f>IF($E667+$F667&gt;0,'اليومية العامة'!E667,"")</f>
        <v/>
      </c>
      <c r="E667" s="48">
        <f>SUMIFS('اليومية العامة'!$I$6:$I$1199,'اليومية العامة'!$G$6:$G$1199,$D$3,'اليومية العامة'!$A$6:$A$1199,A667)</f>
        <v>0</v>
      </c>
      <c r="F667" s="84">
        <f>SUMIFS('اليومية العامة'!$M$6:$M$1199,'اليومية العامة'!$K$6:$K$1199,$D$3,'اليومية العامة'!$A$6:$A$1199,A667)</f>
        <v>0</v>
      </c>
      <c r="G667" s="48">
        <f t="shared" si="10"/>
        <v>0</v>
      </c>
    </row>
    <row r="668" spans="1:7" customFormat="1" hidden="1" x14ac:dyDescent="0.25">
      <c r="A668" s="56">
        <v>668</v>
      </c>
      <c r="B668" s="57" t="str">
        <f>IF($E668+$F668&gt;0,'اليومية العامة'!C668,"")</f>
        <v/>
      </c>
      <c r="C668" s="46" t="str">
        <f>IF($E668+$F668&gt;0,'اليومية العامة'!D668,"")</f>
        <v/>
      </c>
      <c r="D668" s="47" t="str">
        <f>IF($E668+$F668&gt;0,'اليومية العامة'!E668,"")</f>
        <v/>
      </c>
      <c r="E668" s="48">
        <f>SUMIFS('اليومية العامة'!$I$6:$I$1199,'اليومية العامة'!$G$6:$G$1199,$D$3,'اليومية العامة'!$A$6:$A$1199,A668)</f>
        <v>0</v>
      </c>
      <c r="F668" s="84">
        <f>SUMIFS('اليومية العامة'!$M$6:$M$1199,'اليومية العامة'!$K$6:$K$1199,$D$3,'اليومية العامة'!$A$6:$A$1199,A668)</f>
        <v>0</v>
      </c>
      <c r="G668" s="48">
        <f t="shared" si="10"/>
        <v>0</v>
      </c>
    </row>
    <row r="669" spans="1:7" customFormat="1" hidden="1" x14ac:dyDescent="0.25">
      <c r="A669" s="56">
        <v>669</v>
      </c>
      <c r="B669" s="57" t="str">
        <f>IF($E669+$F669&gt;0,'اليومية العامة'!C669,"")</f>
        <v/>
      </c>
      <c r="C669" s="46" t="str">
        <f>IF($E669+$F669&gt;0,'اليومية العامة'!D669,"")</f>
        <v/>
      </c>
      <c r="D669" s="47" t="str">
        <f>IF($E669+$F669&gt;0,'اليومية العامة'!E669,"")</f>
        <v/>
      </c>
      <c r="E669" s="48">
        <f>SUMIFS('اليومية العامة'!$I$6:$I$1199,'اليومية العامة'!$G$6:$G$1199,$D$3,'اليومية العامة'!$A$6:$A$1199,A669)</f>
        <v>0</v>
      </c>
      <c r="F669" s="84">
        <f>SUMIFS('اليومية العامة'!$M$6:$M$1199,'اليومية العامة'!$K$6:$K$1199,$D$3,'اليومية العامة'!$A$6:$A$1199,A669)</f>
        <v>0</v>
      </c>
      <c r="G669" s="48">
        <f t="shared" si="10"/>
        <v>0</v>
      </c>
    </row>
    <row r="670" spans="1:7" customFormat="1" hidden="1" x14ac:dyDescent="0.25">
      <c r="A670" s="56">
        <v>670</v>
      </c>
      <c r="B670" s="57" t="str">
        <f>IF($E670+$F670&gt;0,'اليومية العامة'!C670,"")</f>
        <v/>
      </c>
      <c r="C670" s="46" t="str">
        <f>IF($E670+$F670&gt;0,'اليومية العامة'!D670,"")</f>
        <v/>
      </c>
      <c r="D670" s="47" t="str">
        <f>IF($E670+$F670&gt;0,'اليومية العامة'!E670,"")</f>
        <v/>
      </c>
      <c r="E670" s="48">
        <f>SUMIFS('اليومية العامة'!$I$6:$I$1199,'اليومية العامة'!$G$6:$G$1199,$D$3,'اليومية العامة'!$A$6:$A$1199,A670)</f>
        <v>0</v>
      </c>
      <c r="F670" s="84">
        <f>SUMIFS('اليومية العامة'!$M$6:$M$1199,'اليومية العامة'!$K$6:$K$1199,$D$3,'اليومية العامة'!$A$6:$A$1199,A670)</f>
        <v>0</v>
      </c>
      <c r="G670" s="48">
        <f t="shared" si="10"/>
        <v>0</v>
      </c>
    </row>
    <row r="671" spans="1:7" customFormat="1" hidden="1" x14ac:dyDescent="0.25">
      <c r="A671" s="56">
        <v>671</v>
      </c>
      <c r="B671" s="57" t="str">
        <f>IF($E671+$F671&gt;0,'اليومية العامة'!C671,"")</f>
        <v/>
      </c>
      <c r="C671" s="46" t="str">
        <f>IF($E671+$F671&gt;0,'اليومية العامة'!D671,"")</f>
        <v/>
      </c>
      <c r="D671" s="47" t="str">
        <f>IF($E671+$F671&gt;0,'اليومية العامة'!E671,"")</f>
        <v/>
      </c>
      <c r="E671" s="48">
        <f>SUMIFS('اليومية العامة'!$I$6:$I$1199,'اليومية العامة'!$G$6:$G$1199,$D$3,'اليومية العامة'!$A$6:$A$1199,A671)</f>
        <v>0</v>
      </c>
      <c r="F671" s="84">
        <f>SUMIFS('اليومية العامة'!$M$6:$M$1199,'اليومية العامة'!$K$6:$K$1199,$D$3,'اليومية العامة'!$A$6:$A$1199,A671)</f>
        <v>0</v>
      </c>
      <c r="G671" s="48">
        <f t="shared" si="10"/>
        <v>0</v>
      </c>
    </row>
    <row r="672" spans="1:7" customFormat="1" hidden="1" x14ac:dyDescent="0.25">
      <c r="A672" s="56">
        <v>672</v>
      </c>
      <c r="B672" s="57" t="str">
        <f>IF($E672+$F672&gt;0,'اليومية العامة'!C672,"")</f>
        <v/>
      </c>
      <c r="C672" s="46" t="str">
        <f>IF($E672+$F672&gt;0,'اليومية العامة'!D672,"")</f>
        <v/>
      </c>
      <c r="D672" s="47" t="str">
        <f>IF($E672+$F672&gt;0,'اليومية العامة'!E672,"")</f>
        <v/>
      </c>
      <c r="E672" s="48">
        <f>SUMIFS('اليومية العامة'!$I$6:$I$1199,'اليومية العامة'!$G$6:$G$1199,$D$3,'اليومية العامة'!$A$6:$A$1199,A672)</f>
        <v>0</v>
      </c>
      <c r="F672" s="84">
        <f>SUMIFS('اليومية العامة'!$M$6:$M$1199,'اليومية العامة'!$K$6:$K$1199,$D$3,'اليومية العامة'!$A$6:$A$1199,A672)</f>
        <v>0</v>
      </c>
      <c r="G672" s="48">
        <f t="shared" ref="G672:G735" si="11">G671+E672-F672</f>
        <v>0</v>
      </c>
    </row>
    <row r="673" spans="1:7" hidden="1" x14ac:dyDescent="0.25">
      <c r="A673" s="56">
        <v>673</v>
      </c>
      <c r="B673" s="57" t="str">
        <f>IF($E673+$F673&gt;0,'اليومية العامة'!C673,"")</f>
        <v/>
      </c>
      <c r="C673" s="46" t="str">
        <f>IF($E673+$F673&gt;0,'اليومية العامة'!D673,"")</f>
        <v/>
      </c>
      <c r="D673" s="47" t="str">
        <f>IF($E673+$F673&gt;0,'اليومية العامة'!E673,"")</f>
        <v/>
      </c>
      <c r="E673" s="48">
        <f>SUMIFS('اليومية العامة'!$I$6:$I$1199,'اليومية العامة'!$G$6:$G$1199,$D$3,'اليومية العامة'!$A$6:$A$1199,A673)</f>
        <v>0</v>
      </c>
      <c r="F673" s="84">
        <f>SUMIFS('اليومية العامة'!$M$6:$M$1199,'اليومية العامة'!$K$6:$K$1199,$D$3,'اليومية العامة'!$A$6:$A$1199,A673)</f>
        <v>0</v>
      </c>
      <c r="G673" s="48">
        <f t="shared" si="11"/>
        <v>0</v>
      </c>
    </row>
    <row r="674" spans="1:7" customFormat="1" hidden="1" x14ac:dyDescent="0.25">
      <c r="A674" s="56">
        <v>674</v>
      </c>
      <c r="B674" s="57" t="str">
        <f>IF($E674+$F674&gt;0,'اليومية العامة'!C674,"")</f>
        <v/>
      </c>
      <c r="C674" s="46" t="str">
        <f>IF($E674+$F674&gt;0,'اليومية العامة'!D674,"")</f>
        <v/>
      </c>
      <c r="D674" s="47" t="str">
        <f>IF($E674+$F674&gt;0,'اليومية العامة'!E674,"")</f>
        <v/>
      </c>
      <c r="E674" s="48">
        <f>SUMIFS('اليومية العامة'!$I$6:$I$1199,'اليومية العامة'!$G$6:$G$1199,$D$3,'اليومية العامة'!$A$6:$A$1199,A674)</f>
        <v>0</v>
      </c>
      <c r="F674" s="84">
        <f>SUMIFS('اليومية العامة'!$M$6:$M$1199,'اليومية العامة'!$K$6:$K$1199,$D$3,'اليومية العامة'!$A$6:$A$1199,A674)</f>
        <v>0</v>
      </c>
      <c r="G674" s="48">
        <f t="shared" si="11"/>
        <v>0</v>
      </c>
    </row>
    <row r="675" spans="1:7" customFormat="1" hidden="1" x14ac:dyDescent="0.25">
      <c r="A675" s="56">
        <v>675</v>
      </c>
      <c r="B675" s="57" t="str">
        <f>IF($E675+$F675&gt;0,'اليومية العامة'!C675,"")</f>
        <v/>
      </c>
      <c r="C675" s="46" t="str">
        <f>IF($E675+$F675&gt;0,'اليومية العامة'!D675,"")</f>
        <v/>
      </c>
      <c r="D675" s="47" t="str">
        <f>IF($E675+$F675&gt;0,'اليومية العامة'!E675,"")</f>
        <v/>
      </c>
      <c r="E675" s="48">
        <f>SUMIFS('اليومية العامة'!$I$6:$I$1199,'اليومية العامة'!$G$6:$G$1199,$D$3,'اليومية العامة'!$A$6:$A$1199,A675)</f>
        <v>0</v>
      </c>
      <c r="F675" s="84">
        <f>SUMIFS('اليومية العامة'!$M$6:$M$1199,'اليومية العامة'!$K$6:$K$1199,$D$3,'اليومية العامة'!$A$6:$A$1199,A675)</f>
        <v>0</v>
      </c>
      <c r="G675" s="48">
        <f t="shared" si="11"/>
        <v>0</v>
      </c>
    </row>
    <row r="676" spans="1:7" customFormat="1" hidden="1" x14ac:dyDescent="0.25">
      <c r="A676" s="56">
        <v>676</v>
      </c>
      <c r="B676" s="57" t="str">
        <f>IF($E676+$F676&gt;0,'اليومية العامة'!C676,"")</f>
        <v/>
      </c>
      <c r="C676" s="46" t="str">
        <f>IF($E676+$F676&gt;0,'اليومية العامة'!D676,"")</f>
        <v/>
      </c>
      <c r="D676" s="47" t="str">
        <f>IF($E676+$F676&gt;0,'اليومية العامة'!E676,"")</f>
        <v/>
      </c>
      <c r="E676" s="48">
        <f>SUMIFS('اليومية العامة'!$I$6:$I$1199,'اليومية العامة'!$G$6:$G$1199,$D$3,'اليومية العامة'!$A$6:$A$1199,A676)</f>
        <v>0</v>
      </c>
      <c r="F676" s="84">
        <f>SUMIFS('اليومية العامة'!$M$6:$M$1199,'اليومية العامة'!$K$6:$K$1199,$D$3,'اليومية العامة'!$A$6:$A$1199,A676)</f>
        <v>0</v>
      </c>
      <c r="G676" s="48">
        <f t="shared" si="11"/>
        <v>0</v>
      </c>
    </row>
    <row r="677" spans="1:7" customFormat="1" hidden="1" x14ac:dyDescent="0.25">
      <c r="A677" s="56">
        <v>677</v>
      </c>
      <c r="B677" s="57" t="str">
        <f>IF($E677+$F677&gt;0,'اليومية العامة'!C677,"")</f>
        <v/>
      </c>
      <c r="C677" s="46" t="str">
        <f>IF($E677+$F677&gt;0,'اليومية العامة'!D677,"")</f>
        <v/>
      </c>
      <c r="D677" s="47" t="str">
        <f>IF($E677+$F677&gt;0,'اليومية العامة'!E677,"")</f>
        <v/>
      </c>
      <c r="E677" s="48">
        <f>SUMIFS('اليومية العامة'!$I$6:$I$1199,'اليومية العامة'!$G$6:$G$1199,$D$3,'اليومية العامة'!$A$6:$A$1199,A677)</f>
        <v>0</v>
      </c>
      <c r="F677" s="84">
        <f>SUMIFS('اليومية العامة'!$M$6:$M$1199,'اليومية العامة'!$K$6:$K$1199,$D$3,'اليومية العامة'!$A$6:$A$1199,A677)</f>
        <v>0</v>
      </c>
      <c r="G677" s="48">
        <f t="shared" si="11"/>
        <v>0</v>
      </c>
    </row>
    <row r="678" spans="1:7" customFormat="1" hidden="1" x14ac:dyDescent="0.25">
      <c r="A678" s="56">
        <v>678</v>
      </c>
      <c r="B678" s="57" t="str">
        <f>IF($E678+$F678&gt;0,'اليومية العامة'!C678,"")</f>
        <v/>
      </c>
      <c r="C678" s="46" t="str">
        <f>IF($E678+$F678&gt;0,'اليومية العامة'!D678,"")</f>
        <v/>
      </c>
      <c r="D678" s="47" t="str">
        <f>IF($E678+$F678&gt;0,'اليومية العامة'!E678,"")</f>
        <v/>
      </c>
      <c r="E678" s="48">
        <f>SUMIFS('اليومية العامة'!$I$6:$I$1199,'اليومية العامة'!$G$6:$G$1199,$D$3,'اليومية العامة'!$A$6:$A$1199,A678)</f>
        <v>0</v>
      </c>
      <c r="F678" s="84">
        <f>SUMIFS('اليومية العامة'!$M$6:$M$1199,'اليومية العامة'!$K$6:$K$1199,$D$3,'اليومية العامة'!$A$6:$A$1199,A678)</f>
        <v>0</v>
      </c>
      <c r="G678" s="48">
        <f t="shared" si="11"/>
        <v>0</v>
      </c>
    </row>
    <row r="679" spans="1:7" customFormat="1" hidden="1" x14ac:dyDescent="0.25">
      <c r="A679" s="56">
        <v>679</v>
      </c>
      <c r="B679" s="57" t="str">
        <f>IF($E679+$F679&gt;0,'اليومية العامة'!C679,"")</f>
        <v/>
      </c>
      <c r="C679" s="46" t="str">
        <f>IF($E679+$F679&gt;0,'اليومية العامة'!D679,"")</f>
        <v/>
      </c>
      <c r="D679" s="47" t="str">
        <f>IF($E679+$F679&gt;0,'اليومية العامة'!E679,"")</f>
        <v/>
      </c>
      <c r="E679" s="48">
        <f>SUMIFS('اليومية العامة'!$I$6:$I$1199,'اليومية العامة'!$G$6:$G$1199,$D$3,'اليومية العامة'!$A$6:$A$1199,A679)</f>
        <v>0</v>
      </c>
      <c r="F679" s="84">
        <f>SUMIFS('اليومية العامة'!$M$6:$M$1199,'اليومية العامة'!$K$6:$K$1199,$D$3,'اليومية العامة'!$A$6:$A$1199,A679)</f>
        <v>0</v>
      </c>
      <c r="G679" s="48">
        <f t="shared" si="11"/>
        <v>0</v>
      </c>
    </row>
    <row r="680" spans="1:7" customFormat="1" hidden="1" x14ac:dyDescent="0.25">
      <c r="A680" s="56">
        <v>680</v>
      </c>
      <c r="B680" s="57" t="str">
        <f>IF($E680+$F680&gt;0,'اليومية العامة'!C680,"")</f>
        <v/>
      </c>
      <c r="C680" s="46" t="str">
        <f>IF($E680+$F680&gt;0,'اليومية العامة'!D680,"")</f>
        <v/>
      </c>
      <c r="D680" s="47" t="str">
        <f>IF($E680+$F680&gt;0,'اليومية العامة'!E680,"")</f>
        <v/>
      </c>
      <c r="E680" s="48">
        <f>SUMIFS('اليومية العامة'!$I$6:$I$1199,'اليومية العامة'!$G$6:$G$1199,$D$3,'اليومية العامة'!$A$6:$A$1199,A680)</f>
        <v>0</v>
      </c>
      <c r="F680" s="84">
        <f>SUMIFS('اليومية العامة'!$M$6:$M$1199,'اليومية العامة'!$K$6:$K$1199,$D$3,'اليومية العامة'!$A$6:$A$1199,A680)</f>
        <v>0</v>
      </c>
      <c r="G680" s="48">
        <f t="shared" si="11"/>
        <v>0</v>
      </c>
    </row>
    <row r="681" spans="1:7" customFormat="1" hidden="1" x14ac:dyDescent="0.25">
      <c r="A681" s="56">
        <v>681</v>
      </c>
      <c r="B681" s="57" t="str">
        <f>IF($E681+$F681&gt;0,'اليومية العامة'!C681,"")</f>
        <v/>
      </c>
      <c r="C681" s="46" t="str">
        <f>IF($E681+$F681&gt;0,'اليومية العامة'!D681,"")</f>
        <v/>
      </c>
      <c r="D681" s="47" t="str">
        <f>IF($E681+$F681&gt;0,'اليومية العامة'!E681,"")</f>
        <v/>
      </c>
      <c r="E681" s="48">
        <f>SUMIFS('اليومية العامة'!$I$6:$I$1199,'اليومية العامة'!$G$6:$G$1199,$D$3,'اليومية العامة'!$A$6:$A$1199,A681)</f>
        <v>0</v>
      </c>
      <c r="F681" s="84">
        <f>SUMIFS('اليومية العامة'!$M$6:$M$1199,'اليومية العامة'!$K$6:$K$1199,$D$3,'اليومية العامة'!$A$6:$A$1199,A681)</f>
        <v>0</v>
      </c>
      <c r="G681" s="48">
        <f t="shared" si="11"/>
        <v>0</v>
      </c>
    </row>
    <row r="682" spans="1:7" customFormat="1" hidden="1" x14ac:dyDescent="0.25">
      <c r="A682" s="56">
        <v>682</v>
      </c>
      <c r="B682" s="57" t="str">
        <f>IF($E682+$F682&gt;0,'اليومية العامة'!C682,"")</f>
        <v/>
      </c>
      <c r="C682" s="46" t="str">
        <f>IF($E682+$F682&gt;0,'اليومية العامة'!D682,"")</f>
        <v/>
      </c>
      <c r="D682" s="47" t="str">
        <f>IF($E682+$F682&gt;0,'اليومية العامة'!E682,"")</f>
        <v/>
      </c>
      <c r="E682" s="48">
        <f>SUMIFS('اليومية العامة'!$I$6:$I$1199,'اليومية العامة'!$G$6:$G$1199,$D$3,'اليومية العامة'!$A$6:$A$1199,A682)</f>
        <v>0</v>
      </c>
      <c r="F682" s="84">
        <f>SUMIFS('اليومية العامة'!$M$6:$M$1199,'اليومية العامة'!$K$6:$K$1199,$D$3,'اليومية العامة'!$A$6:$A$1199,A682)</f>
        <v>0</v>
      </c>
      <c r="G682" s="48">
        <f t="shared" si="11"/>
        <v>0</v>
      </c>
    </row>
    <row r="683" spans="1:7" customFormat="1" hidden="1" x14ac:dyDescent="0.25">
      <c r="A683" s="56">
        <v>683</v>
      </c>
      <c r="B683" s="57" t="str">
        <f>IF($E683+$F683&gt;0,'اليومية العامة'!C683,"")</f>
        <v/>
      </c>
      <c r="C683" s="46" t="str">
        <f>IF($E683+$F683&gt;0,'اليومية العامة'!D683,"")</f>
        <v/>
      </c>
      <c r="D683" s="47" t="str">
        <f>IF($E683+$F683&gt;0,'اليومية العامة'!E683,"")</f>
        <v/>
      </c>
      <c r="E683" s="48">
        <f>SUMIFS('اليومية العامة'!$I$6:$I$1199,'اليومية العامة'!$G$6:$G$1199,$D$3,'اليومية العامة'!$A$6:$A$1199,A683)</f>
        <v>0</v>
      </c>
      <c r="F683" s="84">
        <f>SUMIFS('اليومية العامة'!$M$6:$M$1199,'اليومية العامة'!$K$6:$K$1199,$D$3,'اليومية العامة'!$A$6:$A$1199,A683)</f>
        <v>0</v>
      </c>
      <c r="G683" s="48">
        <f t="shared" si="11"/>
        <v>0</v>
      </c>
    </row>
    <row r="684" spans="1:7" customFormat="1" hidden="1" x14ac:dyDescent="0.25">
      <c r="A684" s="56">
        <v>684</v>
      </c>
      <c r="B684" s="57" t="str">
        <f>IF($E684+$F684&gt;0,'اليومية العامة'!C684,"")</f>
        <v/>
      </c>
      <c r="C684" s="46" t="str">
        <f>IF($E684+$F684&gt;0,'اليومية العامة'!D684,"")</f>
        <v/>
      </c>
      <c r="D684" s="47" t="str">
        <f>IF($E684+$F684&gt;0,'اليومية العامة'!E684,"")</f>
        <v/>
      </c>
      <c r="E684" s="48">
        <f>SUMIFS('اليومية العامة'!$I$6:$I$1199,'اليومية العامة'!$G$6:$G$1199,$D$3,'اليومية العامة'!$A$6:$A$1199,A684)</f>
        <v>0</v>
      </c>
      <c r="F684" s="84">
        <f>SUMIFS('اليومية العامة'!$M$6:$M$1199,'اليومية العامة'!$K$6:$K$1199,$D$3,'اليومية العامة'!$A$6:$A$1199,A684)</f>
        <v>0</v>
      </c>
      <c r="G684" s="48">
        <f t="shared" si="11"/>
        <v>0</v>
      </c>
    </row>
    <row r="685" spans="1:7" customFormat="1" hidden="1" x14ac:dyDescent="0.25">
      <c r="A685" s="56">
        <v>685</v>
      </c>
      <c r="B685" s="57" t="str">
        <f>IF($E685+$F685&gt;0,'اليومية العامة'!C685,"")</f>
        <v/>
      </c>
      <c r="C685" s="46" t="str">
        <f>IF($E685+$F685&gt;0,'اليومية العامة'!D685,"")</f>
        <v/>
      </c>
      <c r="D685" s="47" t="str">
        <f>IF($E685+$F685&gt;0,'اليومية العامة'!E685,"")</f>
        <v/>
      </c>
      <c r="E685" s="48">
        <f>SUMIFS('اليومية العامة'!$I$6:$I$1199,'اليومية العامة'!$G$6:$G$1199,$D$3,'اليومية العامة'!$A$6:$A$1199,A685)</f>
        <v>0</v>
      </c>
      <c r="F685" s="84">
        <f>SUMIFS('اليومية العامة'!$M$6:$M$1199,'اليومية العامة'!$K$6:$K$1199,$D$3,'اليومية العامة'!$A$6:$A$1199,A685)</f>
        <v>0</v>
      </c>
      <c r="G685" s="48">
        <f t="shared" si="11"/>
        <v>0</v>
      </c>
    </row>
    <row r="686" spans="1:7" customFormat="1" hidden="1" x14ac:dyDescent="0.25">
      <c r="A686" s="56">
        <v>686</v>
      </c>
      <c r="B686" s="57" t="str">
        <f>IF($E686+$F686&gt;0,'اليومية العامة'!C686,"")</f>
        <v/>
      </c>
      <c r="C686" s="46" t="str">
        <f>IF($E686+$F686&gt;0,'اليومية العامة'!D686,"")</f>
        <v/>
      </c>
      <c r="D686" s="47" t="str">
        <f>IF($E686+$F686&gt;0,'اليومية العامة'!E686,"")</f>
        <v/>
      </c>
      <c r="E686" s="48">
        <f>SUMIFS('اليومية العامة'!$I$6:$I$1199,'اليومية العامة'!$G$6:$G$1199,$D$3,'اليومية العامة'!$A$6:$A$1199,A686)</f>
        <v>0</v>
      </c>
      <c r="F686" s="84">
        <f>SUMIFS('اليومية العامة'!$M$6:$M$1199,'اليومية العامة'!$K$6:$K$1199,$D$3,'اليومية العامة'!$A$6:$A$1199,A686)</f>
        <v>0</v>
      </c>
      <c r="G686" s="48">
        <f t="shared" si="11"/>
        <v>0</v>
      </c>
    </row>
    <row r="687" spans="1:7" customFormat="1" hidden="1" x14ac:dyDescent="0.25">
      <c r="A687" s="56">
        <v>687</v>
      </c>
      <c r="B687" s="57" t="str">
        <f>IF($E687+$F687&gt;0,'اليومية العامة'!C687,"")</f>
        <v/>
      </c>
      <c r="C687" s="46" t="str">
        <f>IF($E687+$F687&gt;0,'اليومية العامة'!D687,"")</f>
        <v/>
      </c>
      <c r="D687" s="47" t="str">
        <f>IF($E687+$F687&gt;0,'اليومية العامة'!E687,"")</f>
        <v/>
      </c>
      <c r="E687" s="48">
        <f>SUMIFS('اليومية العامة'!$I$6:$I$1199,'اليومية العامة'!$G$6:$G$1199,$D$3,'اليومية العامة'!$A$6:$A$1199,A687)</f>
        <v>0</v>
      </c>
      <c r="F687" s="84">
        <f>SUMIFS('اليومية العامة'!$M$6:$M$1199,'اليومية العامة'!$K$6:$K$1199,$D$3,'اليومية العامة'!$A$6:$A$1199,A687)</f>
        <v>0</v>
      </c>
      <c r="G687" s="48">
        <f t="shared" si="11"/>
        <v>0</v>
      </c>
    </row>
    <row r="688" spans="1:7" customFormat="1" hidden="1" x14ac:dyDescent="0.25">
      <c r="A688" s="56">
        <v>688</v>
      </c>
      <c r="B688" s="57" t="str">
        <f>IF($E688+$F688&gt;0,'اليومية العامة'!C688,"")</f>
        <v/>
      </c>
      <c r="C688" s="46" t="str">
        <f>IF($E688+$F688&gt;0,'اليومية العامة'!D688,"")</f>
        <v/>
      </c>
      <c r="D688" s="47" t="str">
        <f>IF($E688+$F688&gt;0,'اليومية العامة'!E688,"")</f>
        <v/>
      </c>
      <c r="E688" s="48">
        <f>SUMIFS('اليومية العامة'!$I$6:$I$1199,'اليومية العامة'!$G$6:$G$1199,$D$3,'اليومية العامة'!$A$6:$A$1199,A688)</f>
        <v>0</v>
      </c>
      <c r="F688" s="84">
        <f>SUMIFS('اليومية العامة'!$M$6:$M$1199,'اليومية العامة'!$K$6:$K$1199,$D$3,'اليومية العامة'!$A$6:$A$1199,A688)</f>
        <v>0</v>
      </c>
      <c r="G688" s="48">
        <f t="shared" si="11"/>
        <v>0</v>
      </c>
    </row>
    <row r="689" spans="1:7" customFormat="1" hidden="1" x14ac:dyDescent="0.25">
      <c r="A689" s="56">
        <v>689</v>
      </c>
      <c r="B689" s="57" t="str">
        <f>IF($E689+$F689&gt;0,'اليومية العامة'!C689,"")</f>
        <v/>
      </c>
      <c r="C689" s="46" t="str">
        <f>IF($E689+$F689&gt;0,'اليومية العامة'!D689,"")</f>
        <v/>
      </c>
      <c r="D689" s="47" t="str">
        <f>IF($E689+$F689&gt;0,'اليومية العامة'!E689,"")</f>
        <v/>
      </c>
      <c r="E689" s="48">
        <f>SUMIFS('اليومية العامة'!$I$6:$I$1199,'اليومية العامة'!$G$6:$G$1199,$D$3,'اليومية العامة'!$A$6:$A$1199,A689)</f>
        <v>0</v>
      </c>
      <c r="F689" s="84">
        <f>SUMIFS('اليومية العامة'!$M$6:$M$1199,'اليومية العامة'!$K$6:$K$1199,$D$3,'اليومية العامة'!$A$6:$A$1199,A689)</f>
        <v>0</v>
      </c>
      <c r="G689" s="48">
        <f t="shared" si="11"/>
        <v>0</v>
      </c>
    </row>
    <row r="690" spans="1:7" customFormat="1" hidden="1" x14ac:dyDescent="0.25">
      <c r="A690" s="56">
        <v>690</v>
      </c>
      <c r="B690" s="57" t="str">
        <f>IF($E690+$F690&gt;0,'اليومية العامة'!C690,"")</f>
        <v/>
      </c>
      <c r="C690" s="46" t="str">
        <f>IF($E690+$F690&gt;0,'اليومية العامة'!D690,"")</f>
        <v/>
      </c>
      <c r="D690" s="47" t="str">
        <f>IF($E690+$F690&gt;0,'اليومية العامة'!E690,"")</f>
        <v/>
      </c>
      <c r="E690" s="48">
        <f>SUMIFS('اليومية العامة'!$I$6:$I$1199,'اليومية العامة'!$G$6:$G$1199,$D$3,'اليومية العامة'!$A$6:$A$1199,A690)</f>
        <v>0</v>
      </c>
      <c r="F690" s="84">
        <f>SUMIFS('اليومية العامة'!$M$6:$M$1199,'اليومية العامة'!$K$6:$K$1199,$D$3,'اليومية العامة'!$A$6:$A$1199,A690)</f>
        <v>0</v>
      </c>
      <c r="G690" s="48">
        <f t="shared" si="11"/>
        <v>0</v>
      </c>
    </row>
    <row r="691" spans="1:7" customFormat="1" hidden="1" x14ac:dyDescent="0.25">
      <c r="A691" s="56">
        <v>691</v>
      </c>
      <c r="B691" s="57" t="str">
        <f>IF($E691+$F691&gt;0,'اليومية العامة'!C691,"")</f>
        <v/>
      </c>
      <c r="C691" s="46" t="str">
        <f>IF($E691+$F691&gt;0,'اليومية العامة'!D691,"")</f>
        <v/>
      </c>
      <c r="D691" s="47" t="str">
        <f>IF($E691+$F691&gt;0,'اليومية العامة'!E691,"")</f>
        <v/>
      </c>
      <c r="E691" s="48">
        <f>SUMIFS('اليومية العامة'!$I$6:$I$1199,'اليومية العامة'!$G$6:$G$1199,$D$3,'اليومية العامة'!$A$6:$A$1199,A691)</f>
        <v>0</v>
      </c>
      <c r="F691" s="84">
        <f>SUMIFS('اليومية العامة'!$M$6:$M$1199,'اليومية العامة'!$K$6:$K$1199,$D$3,'اليومية العامة'!$A$6:$A$1199,A691)</f>
        <v>0</v>
      </c>
      <c r="G691" s="48">
        <f t="shared" si="11"/>
        <v>0</v>
      </c>
    </row>
    <row r="692" spans="1:7" customFormat="1" hidden="1" x14ac:dyDescent="0.25">
      <c r="A692" s="56">
        <v>692</v>
      </c>
      <c r="B692" s="57" t="str">
        <f>IF($E692+$F692&gt;0,'اليومية العامة'!C692,"")</f>
        <v/>
      </c>
      <c r="C692" s="46" t="str">
        <f>IF($E692+$F692&gt;0,'اليومية العامة'!D692,"")</f>
        <v/>
      </c>
      <c r="D692" s="47" t="str">
        <f>IF($E692+$F692&gt;0,'اليومية العامة'!E692,"")</f>
        <v/>
      </c>
      <c r="E692" s="48">
        <f>SUMIFS('اليومية العامة'!$I$6:$I$1199,'اليومية العامة'!$G$6:$G$1199,$D$3,'اليومية العامة'!$A$6:$A$1199,A692)</f>
        <v>0</v>
      </c>
      <c r="F692" s="84">
        <f>SUMIFS('اليومية العامة'!$M$6:$M$1199,'اليومية العامة'!$K$6:$K$1199,$D$3,'اليومية العامة'!$A$6:$A$1199,A692)</f>
        <v>0</v>
      </c>
      <c r="G692" s="48">
        <f t="shared" si="11"/>
        <v>0</v>
      </c>
    </row>
    <row r="693" spans="1:7" customFormat="1" hidden="1" x14ac:dyDescent="0.25">
      <c r="A693" s="56">
        <v>693</v>
      </c>
      <c r="B693" s="57" t="str">
        <f>IF($E693+$F693&gt;0,'اليومية العامة'!C693,"")</f>
        <v/>
      </c>
      <c r="C693" s="46" t="str">
        <f>IF($E693+$F693&gt;0,'اليومية العامة'!D693,"")</f>
        <v/>
      </c>
      <c r="D693" s="47" t="str">
        <f>IF($E693+$F693&gt;0,'اليومية العامة'!E693,"")</f>
        <v/>
      </c>
      <c r="E693" s="48">
        <f>SUMIFS('اليومية العامة'!$I$6:$I$1199,'اليومية العامة'!$G$6:$G$1199,$D$3,'اليومية العامة'!$A$6:$A$1199,A693)</f>
        <v>0</v>
      </c>
      <c r="F693" s="84">
        <f>SUMIFS('اليومية العامة'!$M$6:$M$1199,'اليومية العامة'!$K$6:$K$1199,$D$3,'اليومية العامة'!$A$6:$A$1199,A693)</f>
        <v>0</v>
      </c>
      <c r="G693" s="48">
        <f t="shared" si="11"/>
        <v>0</v>
      </c>
    </row>
    <row r="694" spans="1:7" customFormat="1" hidden="1" x14ac:dyDescent="0.25">
      <c r="A694" s="56">
        <v>694</v>
      </c>
      <c r="B694" s="57" t="str">
        <f>IF($E694+$F694&gt;0,'اليومية العامة'!C694,"")</f>
        <v/>
      </c>
      <c r="C694" s="46" t="str">
        <f>IF($E694+$F694&gt;0,'اليومية العامة'!D694,"")</f>
        <v/>
      </c>
      <c r="D694" s="47" t="str">
        <f>IF($E694+$F694&gt;0,'اليومية العامة'!E694,"")</f>
        <v/>
      </c>
      <c r="E694" s="48">
        <f>SUMIFS('اليومية العامة'!$I$6:$I$1199,'اليومية العامة'!$G$6:$G$1199,$D$3,'اليومية العامة'!$A$6:$A$1199,A694)</f>
        <v>0</v>
      </c>
      <c r="F694" s="84">
        <f>SUMIFS('اليومية العامة'!$M$6:$M$1199,'اليومية العامة'!$K$6:$K$1199,$D$3,'اليومية العامة'!$A$6:$A$1199,A694)</f>
        <v>0</v>
      </c>
      <c r="G694" s="48">
        <f t="shared" si="11"/>
        <v>0</v>
      </c>
    </row>
    <row r="695" spans="1:7" customFormat="1" hidden="1" x14ac:dyDescent="0.25">
      <c r="A695" s="56">
        <v>695</v>
      </c>
      <c r="B695" s="57" t="str">
        <f>IF($E695+$F695&gt;0,'اليومية العامة'!C695,"")</f>
        <v/>
      </c>
      <c r="C695" s="46" t="str">
        <f>IF($E695+$F695&gt;0,'اليومية العامة'!D695,"")</f>
        <v/>
      </c>
      <c r="D695" s="47" t="str">
        <f>IF($E695+$F695&gt;0,'اليومية العامة'!E695,"")</f>
        <v/>
      </c>
      <c r="E695" s="48">
        <f>SUMIFS('اليومية العامة'!$I$6:$I$1199,'اليومية العامة'!$G$6:$G$1199,$D$3,'اليومية العامة'!$A$6:$A$1199,A695)</f>
        <v>0</v>
      </c>
      <c r="F695" s="84">
        <f>SUMIFS('اليومية العامة'!$M$6:$M$1199,'اليومية العامة'!$K$6:$K$1199,$D$3,'اليومية العامة'!$A$6:$A$1199,A695)</f>
        <v>0</v>
      </c>
      <c r="G695" s="48">
        <f t="shared" si="11"/>
        <v>0</v>
      </c>
    </row>
    <row r="696" spans="1:7" customFormat="1" hidden="1" x14ac:dyDescent="0.25">
      <c r="A696" s="56">
        <v>696</v>
      </c>
      <c r="B696" s="57" t="str">
        <f>IF($E696+$F696&gt;0,'اليومية العامة'!C696,"")</f>
        <v/>
      </c>
      <c r="C696" s="46" t="str">
        <f>IF($E696+$F696&gt;0,'اليومية العامة'!D696,"")</f>
        <v/>
      </c>
      <c r="D696" s="47" t="str">
        <f>IF($E696+$F696&gt;0,'اليومية العامة'!E696,"")</f>
        <v/>
      </c>
      <c r="E696" s="48">
        <f>SUMIFS('اليومية العامة'!$I$6:$I$1199,'اليومية العامة'!$G$6:$G$1199,$D$3,'اليومية العامة'!$A$6:$A$1199,A696)</f>
        <v>0</v>
      </c>
      <c r="F696" s="84">
        <f>SUMIFS('اليومية العامة'!$M$6:$M$1199,'اليومية العامة'!$K$6:$K$1199,$D$3,'اليومية العامة'!$A$6:$A$1199,A696)</f>
        <v>0</v>
      </c>
      <c r="G696" s="48">
        <f t="shared" si="11"/>
        <v>0</v>
      </c>
    </row>
    <row r="697" spans="1:7" customFormat="1" hidden="1" x14ac:dyDescent="0.25">
      <c r="A697" s="56">
        <v>697</v>
      </c>
      <c r="B697" s="57" t="str">
        <f>IF($E697+$F697&gt;0,'اليومية العامة'!C697,"")</f>
        <v/>
      </c>
      <c r="C697" s="46" t="str">
        <f>IF($E697+$F697&gt;0,'اليومية العامة'!D697,"")</f>
        <v/>
      </c>
      <c r="D697" s="47" t="str">
        <f>IF($E697+$F697&gt;0,'اليومية العامة'!E697,"")</f>
        <v/>
      </c>
      <c r="E697" s="48">
        <f>SUMIFS('اليومية العامة'!$I$6:$I$1199,'اليومية العامة'!$G$6:$G$1199,$D$3,'اليومية العامة'!$A$6:$A$1199,A697)</f>
        <v>0</v>
      </c>
      <c r="F697" s="84">
        <f>SUMIFS('اليومية العامة'!$M$6:$M$1199,'اليومية العامة'!$K$6:$K$1199,$D$3,'اليومية العامة'!$A$6:$A$1199,A697)</f>
        <v>0</v>
      </c>
      <c r="G697" s="48">
        <f t="shared" si="11"/>
        <v>0</v>
      </c>
    </row>
    <row r="698" spans="1:7" customFormat="1" hidden="1" x14ac:dyDescent="0.25">
      <c r="A698" s="56">
        <v>698</v>
      </c>
      <c r="B698" s="57" t="str">
        <f>IF($E698+$F698&gt;0,'اليومية العامة'!C698,"")</f>
        <v/>
      </c>
      <c r="C698" s="46" t="str">
        <f>IF($E698+$F698&gt;0,'اليومية العامة'!D698,"")</f>
        <v/>
      </c>
      <c r="D698" s="47" t="str">
        <f>IF($E698+$F698&gt;0,'اليومية العامة'!E698,"")</f>
        <v/>
      </c>
      <c r="E698" s="48">
        <f>SUMIFS('اليومية العامة'!$I$6:$I$1199,'اليومية العامة'!$G$6:$G$1199,$D$3,'اليومية العامة'!$A$6:$A$1199,A698)</f>
        <v>0</v>
      </c>
      <c r="F698" s="84">
        <f>SUMIFS('اليومية العامة'!$M$6:$M$1199,'اليومية العامة'!$K$6:$K$1199,$D$3,'اليومية العامة'!$A$6:$A$1199,A698)</f>
        <v>0</v>
      </c>
      <c r="G698" s="48">
        <f t="shared" si="11"/>
        <v>0</v>
      </c>
    </row>
    <row r="699" spans="1:7" customFormat="1" hidden="1" x14ac:dyDescent="0.25">
      <c r="A699" s="56">
        <v>699</v>
      </c>
      <c r="B699" s="57" t="str">
        <f>IF($E699+$F699&gt;0,'اليومية العامة'!C699,"")</f>
        <v/>
      </c>
      <c r="C699" s="46" t="str">
        <f>IF($E699+$F699&gt;0,'اليومية العامة'!D699,"")</f>
        <v/>
      </c>
      <c r="D699" s="47" t="str">
        <f>IF($E699+$F699&gt;0,'اليومية العامة'!E699,"")</f>
        <v/>
      </c>
      <c r="E699" s="48">
        <f>SUMIFS('اليومية العامة'!$I$6:$I$1199,'اليومية العامة'!$G$6:$G$1199,$D$3,'اليومية العامة'!$A$6:$A$1199,A699)</f>
        <v>0</v>
      </c>
      <c r="F699" s="84">
        <f>SUMIFS('اليومية العامة'!$M$6:$M$1199,'اليومية العامة'!$K$6:$K$1199,$D$3,'اليومية العامة'!$A$6:$A$1199,A699)</f>
        <v>0</v>
      </c>
      <c r="G699" s="48">
        <f t="shared" si="11"/>
        <v>0</v>
      </c>
    </row>
    <row r="700" spans="1:7" customFormat="1" hidden="1" x14ac:dyDescent="0.25">
      <c r="A700" s="56">
        <v>700</v>
      </c>
      <c r="B700" s="57" t="str">
        <f>IF($E700+$F700&gt;0,'اليومية العامة'!C700,"")</f>
        <v/>
      </c>
      <c r="C700" s="46" t="str">
        <f>IF($E700+$F700&gt;0,'اليومية العامة'!D700,"")</f>
        <v/>
      </c>
      <c r="D700" s="47" t="str">
        <f>IF($E700+$F700&gt;0,'اليومية العامة'!E700,"")</f>
        <v/>
      </c>
      <c r="E700" s="48">
        <f>SUMIFS('اليومية العامة'!$I$6:$I$1199,'اليومية العامة'!$G$6:$G$1199,$D$3,'اليومية العامة'!$A$6:$A$1199,A700)</f>
        <v>0</v>
      </c>
      <c r="F700" s="84">
        <f>SUMIFS('اليومية العامة'!$M$6:$M$1199,'اليومية العامة'!$K$6:$K$1199,$D$3,'اليومية العامة'!$A$6:$A$1199,A700)</f>
        <v>0</v>
      </c>
      <c r="G700" s="48">
        <f t="shared" si="11"/>
        <v>0</v>
      </c>
    </row>
    <row r="701" spans="1:7" customFormat="1" hidden="1" x14ac:dyDescent="0.25">
      <c r="A701" s="56">
        <v>701</v>
      </c>
      <c r="B701" s="57" t="str">
        <f>IF($E701+$F701&gt;0,'اليومية العامة'!C701,"")</f>
        <v/>
      </c>
      <c r="C701" s="46" t="str">
        <f>IF($E701+$F701&gt;0,'اليومية العامة'!D701,"")</f>
        <v/>
      </c>
      <c r="D701" s="47" t="str">
        <f>IF($E701+$F701&gt;0,'اليومية العامة'!E701,"")</f>
        <v/>
      </c>
      <c r="E701" s="48">
        <f>SUMIFS('اليومية العامة'!$I$6:$I$1199,'اليومية العامة'!$G$6:$G$1199,$D$3,'اليومية العامة'!$A$6:$A$1199,A701)</f>
        <v>0</v>
      </c>
      <c r="F701" s="84">
        <f>SUMIFS('اليومية العامة'!$M$6:$M$1199,'اليومية العامة'!$K$6:$K$1199,$D$3,'اليومية العامة'!$A$6:$A$1199,A701)</f>
        <v>0</v>
      </c>
      <c r="G701" s="48">
        <f t="shared" si="11"/>
        <v>0</v>
      </c>
    </row>
    <row r="702" spans="1:7" customFormat="1" hidden="1" x14ac:dyDescent="0.25">
      <c r="A702" s="56">
        <v>702</v>
      </c>
      <c r="B702" s="57" t="str">
        <f>IF($E702+$F702&gt;0,'اليومية العامة'!C702,"")</f>
        <v/>
      </c>
      <c r="C702" s="46" t="str">
        <f>IF($E702+$F702&gt;0,'اليومية العامة'!D702,"")</f>
        <v/>
      </c>
      <c r="D702" s="47" t="str">
        <f>IF($E702+$F702&gt;0,'اليومية العامة'!E702,"")</f>
        <v/>
      </c>
      <c r="E702" s="48">
        <f>SUMIFS('اليومية العامة'!$I$6:$I$1199,'اليومية العامة'!$G$6:$G$1199,$D$3,'اليومية العامة'!$A$6:$A$1199,A702)</f>
        <v>0</v>
      </c>
      <c r="F702" s="84">
        <f>SUMIFS('اليومية العامة'!$M$6:$M$1199,'اليومية العامة'!$K$6:$K$1199,$D$3,'اليومية العامة'!$A$6:$A$1199,A702)</f>
        <v>0</v>
      </c>
      <c r="G702" s="48">
        <f t="shared" si="11"/>
        <v>0</v>
      </c>
    </row>
    <row r="703" spans="1:7" customFormat="1" hidden="1" x14ac:dyDescent="0.25">
      <c r="A703" s="56">
        <v>703</v>
      </c>
      <c r="B703" s="57" t="str">
        <f>IF($E703+$F703&gt;0,'اليومية العامة'!C703,"")</f>
        <v/>
      </c>
      <c r="C703" s="46" t="str">
        <f>IF($E703+$F703&gt;0,'اليومية العامة'!D703,"")</f>
        <v/>
      </c>
      <c r="D703" s="47" t="str">
        <f>IF($E703+$F703&gt;0,'اليومية العامة'!E703,"")</f>
        <v/>
      </c>
      <c r="E703" s="48">
        <f>SUMIFS('اليومية العامة'!$I$6:$I$1199,'اليومية العامة'!$G$6:$G$1199,$D$3,'اليومية العامة'!$A$6:$A$1199,A703)</f>
        <v>0</v>
      </c>
      <c r="F703" s="84">
        <f>SUMIFS('اليومية العامة'!$M$6:$M$1199,'اليومية العامة'!$K$6:$K$1199,$D$3,'اليومية العامة'!$A$6:$A$1199,A703)</f>
        <v>0</v>
      </c>
      <c r="G703" s="48">
        <f t="shared" si="11"/>
        <v>0</v>
      </c>
    </row>
    <row r="704" spans="1:7" customFormat="1" hidden="1" x14ac:dyDescent="0.25">
      <c r="A704" s="56">
        <v>704</v>
      </c>
      <c r="B704" s="57" t="str">
        <f>IF($E704+$F704&gt;0,'اليومية العامة'!C704,"")</f>
        <v/>
      </c>
      <c r="C704" s="46" t="str">
        <f>IF($E704+$F704&gt;0,'اليومية العامة'!D704,"")</f>
        <v/>
      </c>
      <c r="D704" s="47" t="str">
        <f>IF($E704+$F704&gt;0,'اليومية العامة'!E704,"")</f>
        <v/>
      </c>
      <c r="E704" s="48">
        <f>SUMIFS('اليومية العامة'!$I$6:$I$1199,'اليومية العامة'!$G$6:$G$1199,$D$3,'اليومية العامة'!$A$6:$A$1199,A704)</f>
        <v>0</v>
      </c>
      <c r="F704" s="84">
        <f>SUMIFS('اليومية العامة'!$M$6:$M$1199,'اليومية العامة'!$K$6:$K$1199,$D$3,'اليومية العامة'!$A$6:$A$1199,A704)</f>
        <v>0</v>
      </c>
      <c r="G704" s="48">
        <f t="shared" si="11"/>
        <v>0</v>
      </c>
    </row>
    <row r="705" spans="1:7" customFormat="1" hidden="1" x14ac:dyDescent="0.25">
      <c r="A705" s="56">
        <v>705</v>
      </c>
      <c r="B705" s="57" t="str">
        <f>IF($E705+$F705&gt;0,'اليومية العامة'!C705,"")</f>
        <v/>
      </c>
      <c r="C705" s="46" t="str">
        <f>IF($E705+$F705&gt;0,'اليومية العامة'!D705,"")</f>
        <v/>
      </c>
      <c r="D705" s="47" t="str">
        <f>IF($E705+$F705&gt;0,'اليومية العامة'!E705,"")</f>
        <v/>
      </c>
      <c r="E705" s="48">
        <f>SUMIFS('اليومية العامة'!$I$6:$I$1199,'اليومية العامة'!$G$6:$G$1199,$D$3,'اليومية العامة'!$A$6:$A$1199,A705)</f>
        <v>0</v>
      </c>
      <c r="F705" s="84">
        <f>SUMIFS('اليومية العامة'!$M$6:$M$1199,'اليومية العامة'!$K$6:$K$1199,$D$3,'اليومية العامة'!$A$6:$A$1199,A705)</f>
        <v>0</v>
      </c>
      <c r="G705" s="48">
        <f t="shared" si="11"/>
        <v>0</v>
      </c>
    </row>
    <row r="706" spans="1:7" customFormat="1" hidden="1" x14ac:dyDescent="0.25">
      <c r="A706" s="56">
        <v>706</v>
      </c>
      <c r="B706" s="57" t="str">
        <f>IF($E706+$F706&gt;0,'اليومية العامة'!C706,"")</f>
        <v/>
      </c>
      <c r="C706" s="46" t="str">
        <f>IF($E706+$F706&gt;0,'اليومية العامة'!D706,"")</f>
        <v/>
      </c>
      <c r="D706" s="47" t="str">
        <f>IF($E706+$F706&gt;0,'اليومية العامة'!E706,"")</f>
        <v/>
      </c>
      <c r="E706" s="48">
        <f>SUMIFS('اليومية العامة'!$I$6:$I$1199,'اليومية العامة'!$G$6:$G$1199,$D$3,'اليومية العامة'!$A$6:$A$1199,A706)</f>
        <v>0</v>
      </c>
      <c r="F706" s="84">
        <f>SUMIFS('اليومية العامة'!$M$6:$M$1199,'اليومية العامة'!$K$6:$K$1199,$D$3,'اليومية العامة'!$A$6:$A$1199,A706)</f>
        <v>0</v>
      </c>
      <c r="G706" s="48">
        <f t="shared" si="11"/>
        <v>0</v>
      </c>
    </row>
    <row r="707" spans="1:7" customFormat="1" hidden="1" x14ac:dyDescent="0.25">
      <c r="A707" s="56">
        <v>707</v>
      </c>
      <c r="B707" s="57" t="str">
        <f>IF($E707+$F707&gt;0,'اليومية العامة'!C707,"")</f>
        <v/>
      </c>
      <c r="C707" s="46" t="str">
        <f>IF($E707+$F707&gt;0,'اليومية العامة'!D707,"")</f>
        <v/>
      </c>
      <c r="D707" s="47" t="str">
        <f>IF($E707+$F707&gt;0,'اليومية العامة'!E707,"")</f>
        <v/>
      </c>
      <c r="E707" s="48">
        <f>SUMIFS('اليومية العامة'!$I$6:$I$1199,'اليومية العامة'!$G$6:$G$1199,$D$3,'اليومية العامة'!$A$6:$A$1199,A707)</f>
        <v>0</v>
      </c>
      <c r="F707" s="84">
        <f>SUMIFS('اليومية العامة'!$M$6:$M$1199,'اليومية العامة'!$K$6:$K$1199,$D$3,'اليومية العامة'!$A$6:$A$1199,A707)</f>
        <v>0</v>
      </c>
      <c r="G707" s="48">
        <f t="shared" si="11"/>
        <v>0</v>
      </c>
    </row>
    <row r="708" spans="1:7" customFormat="1" hidden="1" x14ac:dyDescent="0.25">
      <c r="A708" s="56">
        <v>708</v>
      </c>
      <c r="B708" s="57" t="str">
        <f>IF($E708+$F708&gt;0,'اليومية العامة'!C708,"")</f>
        <v/>
      </c>
      <c r="C708" s="46" t="str">
        <f>IF($E708+$F708&gt;0,'اليومية العامة'!D708,"")</f>
        <v/>
      </c>
      <c r="D708" s="47" t="str">
        <f>IF($E708+$F708&gt;0,'اليومية العامة'!E708,"")</f>
        <v/>
      </c>
      <c r="E708" s="48">
        <f>SUMIFS('اليومية العامة'!$I$6:$I$1199,'اليومية العامة'!$G$6:$G$1199,$D$3,'اليومية العامة'!$A$6:$A$1199,A708)</f>
        <v>0</v>
      </c>
      <c r="F708" s="84">
        <f>SUMIFS('اليومية العامة'!$M$6:$M$1199,'اليومية العامة'!$K$6:$K$1199,$D$3,'اليومية العامة'!$A$6:$A$1199,A708)</f>
        <v>0</v>
      </c>
      <c r="G708" s="48">
        <f t="shared" si="11"/>
        <v>0</v>
      </c>
    </row>
    <row r="709" spans="1:7" customFormat="1" hidden="1" x14ac:dyDescent="0.25">
      <c r="A709" s="56">
        <v>709</v>
      </c>
      <c r="B709" s="57" t="str">
        <f>IF($E709+$F709&gt;0,'اليومية العامة'!C709,"")</f>
        <v/>
      </c>
      <c r="C709" s="46" t="str">
        <f>IF($E709+$F709&gt;0,'اليومية العامة'!D709,"")</f>
        <v/>
      </c>
      <c r="D709" s="47" t="str">
        <f>IF($E709+$F709&gt;0,'اليومية العامة'!E709,"")</f>
        <v/>
      </c>
      <c r="E709" s="48">
        <f>SUMIFS('اليومية العامة'!$I$6:$I$1199,'اليومية العامة'!$G$6:$G$1199,$D$3,'اليومية العامة'!$A$6:$A$1199,A709)</f>
        <v>0</v>
      </c>
      <c r="F709" s="84">
        <f>SUMIFS('اليومية العامة'!$M$6:$M$1199,'اليومية العامة'!$K$6:$K$1199,$D$3,'اليومية العامة'!$A$6:$A$1199,A709)</f>
        <v>0</v>
      </c>
      <c r="G709" s="48">
        <f t="shared" si="11"/>
        <v>0</v>
      </c>
    </row>
    <row r="710" spans="1:7" customFormat="1" hidden="1" x14ac:dyDescent="0.25">
      <c r="A710" s="56">
        <v>710</v>
      </c>
      <c r="B710" s="57" t="str">
        <f>IF($E710+$F710&gt;0,'اليومية العامة'!C710,"")</f>
        <v/>
      </c>
      <c r="C710" s="46" t="str">
        <f>IF($E710+$F710&gt;0,'اليومية العامة'!D710,"")</f>
        <v/>
      </c>
      <c r="D710" s="47" t="str">
        <f>IF($E710+$F710&gt;0,'اليومية العامة'!E710,"")</f>
        <v/>
      </c>
      <c r="E710" s="48">
        <f>SUMIFS('اليومية العامة'!$I$6:$I$1199,'اليومية العامة'!$G$6:$G$1199,$D$3,'اليومية العامة'!$A$6:$A$1199,A710)</f>
        <v>0</v>
      </c>
      <c r="F710" s="84">
        <f>SUMIFS('اليومية العامة'!$M$6:$M$1199,'اليومية العامة'!$K$6:$K$1199,$D$3,'اليومية العامة'!$A$6:$A$1199,A710)</f>
        <v>0</v>
      </c>
      <c r="G710" s="48">
        <f t="shared" si="11"/>
        <v>0</v>
      </c>
    </row>
    <row r="711" spans="1:7" customFormat="1" hidden="1" x14ac:dyDescent="0.25">
      <c r="A711" s="56">
        <v>711</v>
      </c>
      <c r="B711" s="57" t="str">
        <f>IF($E711+$F711&gt;0,'اليومية العامة'!C711,"")</f>
        <v/>
      </c>
      <c r="C711" s="46" t="str">
        <f>IF($E711+$F711&gt;0,'اليومية العامة'!D711,"")</f>
        <v/>
      </c>
      <c r="D711" s="47" t="str">
        <f>IF($E711+$F711&gt;0,'اليومية العامة'!E711,"")</f>
        <v/>
      </c>
      <c r="E711" s="48">
        <f>SUMIFS('اليومية العامة'!$I$6:$I$1199,'اليومية العامة'!$G$6:$G$1199,$D$3,'اليومية العامة'!$A$6:$A$1199,A711)</f>
        <v>0</v>
      </c>
      <c r="F711" s="84">
        <f>SUMIFS('اليومية العامة'!$M$6:$M$1199,'اليومية العامة'!$K$6:$K$1199,$D$3,'اليومية العامة'!$A$6:$A$1199,A711)</f>
        <v>0</v>
      </c>
      <c r="G711" s="48">
        <f t="shared" si="11"/>
        <v>0</v>
      </c>
    </row>
    <row r="712" spans="1:7" customFormat="1" hidden="1" x14ac:dyDescent="0.25">
      <c r="A712" s="56">
        <v>712</v>
      </c>
      <c r="B712" s="57" t="str">
        <f>IF($E712+$F712&gt;0,'اليومية العامة'!C712,"")</f>
        <v/>
      </c>
      <c r="C712" s="46" t="str">
        <f>IF($E712+$F712&gt;0,'اليومية العامة'!D712,"")</f>
        <v/>
      </c>
      <c r="D712" s="47" t="str">
        <f>IF($E712+$F712&gt;0,'اليومية العامة'!E712,"")</f>
        <v/>
      </c>
      <c r="E712" s="48">
        <f>SUMIFS('اليومية العامة'!$I$6:$I$1199,'اليومية العامة'!$G$6:$G$1199,$D$3,'اليومية العامة'!$A$6:$A$1199,A712)</f>
        <v>0</v>
      </c>
      <c r="F712" s="84">
        <f>SUMIFS('اليومية العامة'!$M$6:$M$1199,'اليومية العامة'!$K$6:$K$1199,$D$3,'اليومية العامة'!$A$6:$A$1199,A712)</f>
        <v>0</v>
      </c>
      <c r="G712" s="48">
        <f t="shared" si="11"/>
        <v>0</v>
      </c>
    </row>
    <row r="713" spans="1:7" customFormat="1" hidden="1" x14ac:dyDescent="0.25">
      <c r="A713" s="56">
        <v>713</v>
      </c>
      <c r="B713" s="57" t="str">
        <f>IF($E713+$F713&gt;0,'اليومية العامة'!C713,"")</f>
        <v/>
      </c>
      <c r="C713" s="46" t="str">
        <f>IF($E713+$F713&gt;0,'اليومية العامة'!D713,"")</f>
        <v/>
      </c>
      <c r="D713" s="47" t="str">
        <f>IF($E713+$F713&gt;0,'اليومية العامة'!E713,"")</f>
        <v/>
      </c>
      <c r="E713" s="48">
        <f>SUMIFS('اليومية العامة'!$I$6:$I$1199,'اليومية العامة'!$G$6:$G$1199,$D$3,'اليومية العامة'!$A$6:$A$1199,A713)</f>
        <v>0</v>
      </c>
      <c r="F713" s="84">
        <f>SUMIFS('اليومية العامة'!$M$6:$M$1199,'اليومية العامة'!$K$6:$K$1199,$D$3,'اليومية العامة'!$A$6:$A$1199,A713)</f>
        <v>0</v>
      </c>
      <c r="G713" s="48">
        <f t="shared" si="11"/>
        <v>0</v>
      </c>
    </row>
    <row r="714" spans="1:7" customFormat="1" hidden="1" x14ac:dyDescent="0.25">
      <c r="A714" s="56">
        <v>714</v>
      </c>
      <c r="B714" s="57" t="str">
        <f>IF($E714+$F714&gt;0,'اليومية العامة'!C714,"")</f>
        <v/>
      </c>
      <c r="C714" s="46" t="str">
        <f>IF($E714+$F714&gt;0,'اليومية العامة'!D714,"")</f>
        <v/>
      </c>
      <c r="D714" s="47" t="str">
        <f>IF($E714+$F714&gt;0,'اليومية العامة'!E714,"")</f>
        <v/>
      </c>
      <c r="E714" s="48">
        <f>SUMIFS('اليومية العامة'!$I$6:$I$1199,'اليومية العامة'!$G$6:$G$1199,$D$3,'اليومية العامة'!$A$6:$A$1199,A714)</f>
        <v>0</v>
      </c>
      <c r="F714" s="84">
        <f>SUMIFS('اليومية العامة'!$M$6:$M$1199,'اليومية العامة'!$K$6:$K$1199,$D$3,'اليومية العامة'!$A$6:$A$1199,A714)</f>
        <v>0</v>
      </c>
      <c r="G714" s="48">
        <f t="shared" si="11"/>
        <v>0</v>
      </c>
    </row>
    <row r="715" spans="1:7" customFormat="1" hidden="1" x14ac:dyDescent="0.25">
      <c r="A715" s="56">
        <v>715</v>
      </c>
      <c r="B715" s="57" t="str">
        <f>IF($E715+$F715&gt;0,'اليومية العامة'!C715,"")</f>
        <v/>
      </c>
      <c r="C715" s="46" t="str">
        <f>IF($E715+$F715&gt;0,'اليومية العامة'!D715,"")</f>
        <v/>
      </c>
      <c r="D715" s="47" t="str">
        <f>IF($E715+$F715&gt;0,'اليومية العامة'!E715,"")</f>
        <v/>
      </c>
      <c r="E715" s="48">
        <f>SUMIFS('اليومية العامة'!$I$6:$I$1199,'اليومية العامة'!$G$6:$G$1199,$D$3,'اليومية العامة'!$A$6:$A$1199,A715)</f>
        <v>0</v>
      </c>
      <c r="F715" s="84">
        <f>SUMIFS('اليومية العامة'!$M$6:$M$1199,'اليومية العامة'!$K$6:$K$1199,$D$3,'اليومية العامة'!$A$6:$A$1199,A715)</f>
        <v>0</v>
      </c>
      <c r="G715" s="48">
        <f t="shared" si="11"/>
        <v>0</v>
      </c>
    </row>
    <row r="716" spans="1:7" customFormat="1" hidden="1" x14ac:dyDescent="0.25">
      <c r="A716" s="56">
        <v>716</v>
      </c>
      <c r="B716" s="57" t="str">
        <f>IF($E716+$F716&gt;0,'اليومية العامة'!C716,"")</f>
        <v/>
      </c>
      <c r="C716" s="46" t="str">
        <f>IF($E716+$F716&gt;0,'اليومية العامة'!D716,"")</f>
        <v/>
      </c>
      <c r="D716" s="47" t="str">
        <f>IF($E716+$F716&gt;0,'اليومية العامة'!E716,"")</f>
        <v/>
      </c>
      <c r="E716" s="48">
        <f>SUMIFS('اليومية العامة'!$I$6:$I$1199,'اليومية العامة'!$G$6:$G$1199,$D$3,'اليومية العامة'!$A$6:$A$1199,A716)</f>
        <v>0</v>
      </c>
      <c r="F716" s="84">
        <f>SUMIFS('اليومية العامة'!$M$6:$M$1199,'اليومية العامة'!$K$6:$K$1199,$D$3,'اليومية العامة'!$A$6:$A$1199,A716)</f>
        <v>0</v>
      </c>
      <c r="G716" s="48">
        <f t="shared" si="11"/>
        <v>0</v>
      </c>
    </row>
    <row r="717" spans="1:7" customFormat="1" hidden="1" x14ac:dyDescent="0.25">
      <c r="A717" s="56">
        <v>717</v>
      </c>
      <c r="B717" s="57" t="str">
        <f>IF($E717+$F717&gt;0,'اليومية العامة'!C717,"")</f>
        <v/>
      </c>
      <c r="C717" s="46" t="str">
        <f>IF($E717+$F717&gt;0,'اليومية العامة'!D717,"")</f>
        <v/>
      </c>
      <c r="D717" s="47" t="str">
        <f>IF($E717+$F717&gt;0,'اليومية العامة'!E717,"")</f>
        <v/>
      </c>
      <c r="E717" s="48">
        <f>SUMIFS('اليومية العامة'!$I$6:$I$1199,'اليومية العامة'!$G$6:$G$1199,$D$3,'اليومية العامة'!$A$6:$A$1199,A717)</f>
        <v>0</v>
      </c>
      <c r="F717" s="84">
        <f>SUMIFS('اليومية العامة'!$M$6:$M$1199,'اليومية العامة'!$K$6:$K$1199,$D$3,'اليومية العامة'!$A$6:$A$1199,A717)</f>
        <v>0</v>
      </c>
      <c r="G717" s="48">
        <f t="shared" si="11"/>
        <v>0</v>
      </c>
    </row>
    <row r="718" spans="1:7" customFormat="1" hidden="1" x14ac:dyDescent="0.25">
      <c r="A718" s="56">
        <v>718</v>
      </c>
      <c r="B718" s="57" t="str">
        <f>IF($E718+$F718&gt;0,'اليومية العامة'!C718,"")</f>
        <v/>
      </c>
      <c r="C718" s="46" t="str">
        <f>IF($E718+$F718&gt;0,'اليومية العامة'!D718,"")</f>
        <v/>
      </c>
      <c r="D718" s="47" t="str">
        <f>IF($E718+$F718&gt;0,'اليومية العامة'!E718,"")</f>
        <v/>
      </c>
      <c r="E718" s="48">
        <f>SUMIFS('اليومية العامة'!$I$6:$I$1199,'اليومية العامة'!$G$6:$G$1199,$D$3,'اليومية العامة'!$A$6:$A$1199,A718)</f>
        <v>0</v>
      </c>
      <c r="F718" s="84">
        <f>SUMIFS('اليومية العامة'!$M$6:$M$1199,'اليومية العامة'!$K$6:$K$1199,$D$3,'اليومية العامة'!$A$6:$A$1199,A718)</f>
        <v>0</v>
      </c>
      <c r="G718" s="48">
        <f t="shared" si="11"/>
        <v>0</v>
      </c>
    </row>
    <row r="719" spans="1:7" customFormat="1" hidden="1" x14ac:dyDescent="0.25">
      <c r="A719" s="56">
        <v>719</v>
      </c>
      <c r="B719" s="57" t="str">
        <f>IF($E719+$F719&gt;0,'اليومية العامة'!C719,"")</f>
        <v/>
      </c>
      <c r="C719" s="46" t="str">
        <f>IF($E719+$F719&gt;0,'اليومية العامة'!D719,"")</f>
        <v/>
      </c>
      <c r="D719" s="47" t="str">
        <f>IF($E719+$F719&gt;0,'اليومية العامة'!E719,"")</f>
        <v/>
      </c>
      <c r="E719" s="48">
        <f>SUMIFS('اليومية العامة'!$I$6:$I$1199,'اليومية العامة'!$G$6:$G$1199,$D$3,'اليومية العامة'!$A$6:$A$1199,A719)</f>
        <v>0</v>
      </c>
      <c r="F719" s="84">
        <f>SUMIFS('اليومية العامة'!$M$6:$M$1199,'اليومية العامة'!$K$6:$K$1199,$D$3,'اليومية العامة'!$A$6:$A$1199,A719)</f>
        <v>0</v>
      </c>
      <c r="G719" s="48">
        <f t="shared" si="11"/>
        <v>0</v>
      </c>
    </row>
    <row r="720" spans="1:7" customFormat="1" hidden="1" x14ac:dyDescent="0.25">
      <c r="A720" s="56">
        <v>720</v>
      </c>
      <c r="B720" s="57" t="str">
        <f>IF($E720+$F720&gt;0,'اليومية العامة'!C720,"")</f>
        <v/>
      </c>
      <c r="C720" s="46" t="str">
        <f>IF($E720+$F720&gt;0,'اليومية العامة'!D720,"")</f>
        <v/>
      </c>
      <c r="D720" s="47" t="str">
        <f>IF($E720+$F720&gt;0,'اليومية العامة'!E720,"")</f>
        <v/>
      </c>
      <c r="E720" s="48">
        <f>SUMIFS('اليومية العامة'!$I$6:$I$1199,'اليومية العامة'!$G$6:$G$1199,$D$3,'اليومية العامة'!$A$6:$A$1199,A720)</f>
        <v>0</v>
      </c>
      <c r="F720" s="84">
        <f>SUMIFS('اليومية العامة'!$M$6:$M$1199,'اليومية العامة'!$K$6:$K$1199,$D$3,'اليومية العامة'!$A$6:$A$1199,A720)</f>
        <v>0</v>
      </c>
      <c r="G720" s="48">
        <f t="shared" si="11"/>
        <v>0</v>
      </c>
    </row>
    <row r="721" spans="1:7" customFormat="1" hidden="1" x14ac:dyDescent="0.25">
      <c r="A721" s="56">
        <v>721</v>
      </c>
      <c r="B721" s="57" t="str">
        <f>IF($E721+$F721&gt;0,'اليومية العامة'!C721,"")</f>
        <v/>
      </c>
      <c r="C721" s="46" t="str">
        <f>IF($E721+$F721&gt;0,'اليومية العامة'!D721,"")</f>
        <v/>
      </c>
      <c r="D721" s="47" t="str">
        <f>IF($E721+$F721&gt;0,'اليومية العامة'!E721,"")</f>
        <v/>
      </c>
      <c r="E721" s="48">
        <f>SUMIFS('اليومية العامة'!$I$6:$I$1199,'اليومية العامة'!$G$6:$G$1199,$D$3,'اليومية العامة'!$A$6:$A$1199,A721)</f>
        <v>0</v>
      </c>
      <c r="F721" s="84">
        <f>SUMIFS('اليومية العامة'!$M$6:$M$1199,'اليومية العامة'!$K$6:$K$1199,$D$3,'اليومية العامة'!$A$6:$A$1199,A721)</f>
        <v>0</v>
      </c>
      <c r="G721" s="48">
        <f t="shared" si="11"/>
        <v>0</v>
      </c>
    </row>
    <row r="722" spans="1:7" customFormat="1" hidden="1" x14ac:dyDescent="0.25">
      <c r="A722" s="56">
        <v>722</v>
      </c>
      <c r="B722" s="57" t="str">
        <f>IF($E722+$F722&gt;0,'اليومية العامة'!C722,"")</f>
        <v/>
      </c>
      <c r="C722" s="46" t="str">
        <f>IF($E722+$F722&gt;0,'اليومية العامة'!D722,"")</f>
        <v/>
      </c>
      <c r="D722" s="47" t="str">
        <f>IF($E722+$F722&gt;0,'اليومية العامة'!E722,"")</f>
        <v/>
      </c>
      <c r="E722" s="48">
        <f>SUMIFS('اليومية العامة'!$I$6:$I$1199,'اليومية العامة'!$G$6:$G$1199,$D$3,'اليومية العامة'!$A$6:$A$1199,A722)</f>
        <v>0</v>
      </c>
      <c r="F722" s="84">
        <f>SUMIFS('اليومية العامة'!$M$6:$M$1199,'اليومية العامة'!$K$6:$K$1199,$D$3,'اليومية العامة'!$A$6:$A$1199,A722)</f>
        <v>0</v>
      </c>
      <c r="G722" s="48">
        <f t="shared" si="11"/>
        <v>0</v>
      </c>
    </row>
    <row r="723" spans="1:7" customFormat="1" hidden="1" x14ac:dyDescent="0.25">
      <c r="A723" s="56">
        <v>723</v>
      </c>
      <c r="B723" s="57" t="str">
        <f>IF($E723+$F723&gt;0,'اليومية العامة'!C723,"")</f>
        <v/>
      </c>
      <c r="C723" s="46" t="str">
        <f>IF($E723+$F723&gt;0,'اليومية العامة'!D723,"")</f>
        <v/>
      </c>
      <c r="D723" s="47" t="str">
        <f>IF($E723+$F723&gt;0,'اليومية العامة'!E723,"")</f>
        <v/>
      </c>
      <c r="E723" s="48">
        <f>SUMIFS('اليومية العامة'!$I$6:$I$1199,'اليومية العامة'!$G$6:$G$1199,$D$3,'اليومية العامة'!$A$6:$A$1199,A723)</f>
        <v>0</v>
      </c>
      <c r="F723" s="84">
        <f>SUMIFS('اليومية العامة'!$M$6:$M$1199,'اليومية العامة'!$K$6:$K$1199,$D$3,'اليومية العامة'!$A$6:$A$1199,A723)</f>
        <v>0</v>
      </c>
      <c r="G723" s="48">
        <f t="shared" si="11"/>
        <v>0</v>
      </c>
    </row>
    <row r="724" spans="1:7" customFormat="1" hidden="1" x14ac:dyDescent="0.25">
      <c r="A724" s="56">
        <v>724</v>
      </c>
      <c r="B724" s="57" t="str">
        <f>IF($E724+$F724&gt;0,'اليومية العامة'!C724,"")</f>
        <v/>
      </c>
      <c r="C724" s="46" t="str">
        <f>IF($E724+$F724&gt;0,'اليومية العامة'!D724,"")</f>
        <v/>
      </c>
      <c r="D724" s="47" t="str">
        <f>IF($E724+$F724&gt;0,'اليومية العامة'!E724,"")</f>
        <v/>
      </c>
      <c r="E724" s="48">
        <f>SUMIFS('اليومية العامة'!$I$6:$I$1199,'اليومية العامة'!$G$6:$G$1199,$D$3,'اليومية العامة'!$A$6:$A$1199,A724)</f>
        <v>0</v>
      </c>
      <c r="F724" s="84">
        <f>SUMIFS('اليومية العامة'!$M$6:$M$1199,'اليومية العامة'!$K$6:$K$1199,$D$3,'اليومية العامة'!$A$6:$A$1199,A724)</f>
        <v>0</v>
      </c>
      <c r="G724" s="48">
        <f t="shared" si="11"/>
        <v>0</v>
      </c>
    </row>
    <row r="725" spans="1:7" customFormat="1" hidden="1" x14ac:dyDescent="0.25">
      <c r="A725" s="56">
        <v>725</v>
      </c>
      <c r="B725" s="57" t="str">
        <f>IF($E725+$F725&gt;0,'اليومية العامة'!C725,"")</f>
        <v/>
      </c>
      <c r="C725" s="46" t="str">
        <f>IF($E725+$F725&gt;0,'اليومية العامة'!D725,"")</f>
        <v/>
      </c>
      <c r="D725" s="47" t="str">
        <f>IF($E725+$F725&gt;0,'اليومية العامة'!E725,"")</f>
        <v/>
      </c>
      <c r="E725" s="48">
        <f>SUMIFS('اليومية العامة'!$I$6:$I$1199,'اليومية العامة'!$G$6:$G$1199,$D$3,'اليومية العامة'!$A$6:$A$1199,A725)</f>
        <v>0</v>
      </c>
      <c r="F725" s="84">
        <f>SUMIFS('اليومية العامة'!$M$6:$M$1199,'اليومية العامة'!$K$6:$K$1199,$D$3,'اليومية العامة'!$A$6:$A$1199,A725)</f>
        <v>0</v>
      </c>
      <c r="G725" s="48">
        <f t="shared" si="11"/>
        <v>0</v>
      </c>
    </row>
    <row r="726" spans="1:7" customFormat="1" hidden="1" x14ac:dyDescent="0.25">
      <c r="A726" s="56">
        <v>726</v>
      </c>
      <c r="B726" s="57" t="str">
        <f>IF($E726+$F726&gt;0,'اليومية العامة'!C726,"")</f>
        <v/>
      </c>
      <c r="C726" s="46" t="str">
        <f>IF($E726+$F726&gt;0,'اليومية العامة'!D726,"")</f>
        <v/>
      </c>
      <c r="D726" s="47" t="str">
        <f>IF($E726+$F726&gt;0,'اليومية العامة'!E726,"")</f>
        <v/>
      </c>
      <c r="E726" s="48">
        <f>SUMIFS('اليومية العامة'!$I$6:$I$1199,'اليومية العامة'!$G$6:$G$1199,$D$3,'اليومية العامة'!$A$6:$A$1199,A726)</f>
        <v>0</v>
      </c>
      <c r="F726" s="84">
        <f>SUMIFS('اليومية العامة'!$M$6:$M$1199,'اليومية العامة'!$K$6:$K$1199,$D$3,'اليومية العامة'!$A$6:$A$1199,A726)</f>
        <v>0</v>
      </c>
      <c r="G726" s="48">
        <f t="shared" si="11"/>
        <v>0</v>
      </c>
    </row>
    <row r="727" spans="1:7" customFormat="1" hidden="1" x14ac:dyDescent="0.25">
      <c r="A727" s="56">
        <v>727</v>
      </c>
      <c r="B727" s="57" t="str">
        <f>IF($E727+$F727&gt;0,'اليومية العامة'!C727,"")</f>
        <v/>
      </c>
      <c r="C727" s="46" t="str">
        <f>IF($E727+$F727&gt;0,'اليومية العامة'!D727,"")</f>
        <v/>
      </c>
      <c r="D727" s="47" t="str">
        <f>IF($E727+$F727&gt;0,'اليومية العامة'!E727,"")</f>
        <v/>
      </c>
      <c r="E727" s="48">
        <f>SUMIFS('اليومية العامة'!$I$6:$I$1199,'اليومية العامة'!$G$6:$G$1199,$D$3,'اليومية العامة'!$A$6:$A$1199,A727)</f>
        <v>0</v>
      </c>
      <c r="F727" s="84">
        <f>SUMIFS('اليومية العامة'!$M$6:$M$1199,'اليومية العامة'!$K$6:$K$1199,$D$3,'اليومية العامة'!$A$6:$A$1199,A727)</f>
        <v>0</v>
      </c>
      <c r="G727" s="48">
        <f t="shared" si="11"/>
        <v>0</v>
      </c>
    </row>
    <row r="728" spans="1:7" customFormat="1" hidden="1" x14ac:dyDescent="0.25">
      <c r="A728" s="56">
        <v>728</v>
      </c>
      <c r="B728" s="57" t="str">
        <f>IF($E728+$F728&gt;0,'اليومية العامة'!C728,"")</f>
        <v/>
      </c>
      <c r="C728" s="46" t="str">
        <f>IF($E728+$F728&gt;0,'اليومية العامة'!D728,"")</f>
        <v/>
      </c>
      <c r="D728" s="47" t="str">
        <f>IF($E728+$F728&gt;0,'اليومية العامة'!E728,"")</f>
        <v/>
      </c>
      <c r="E728" s="48">
        <f>SUMIFS('اليومية العامة'!$I$6:$I$1199,'اليومية العامة'!$G$6:$G$1199,$D$3,'اليومية العامة'!$A$6:$A$1199,A728)</f>
        <v>0</v>
      </c>
      <c r="F728" s="84">
        <f>SUMIFS('اليومية العامة'!$M$6:$M$1199,'اليومية العامة'!$K$6:$K$1199,$D$3,'اليومية العامة'!$A$6:$A$1199,A728)</f>
        <v>0</v>
      </c>
      <c r="G728" s="48">
        <f t="shared" si="11"/>
        <v>0</v>
      </c>
    </row>
    <row r="729" spans="1:7" customFormat="1" hidden="1" x14ac:dyDescent="0.25">
      <c r="A729" s="56">
        <v>729</v>
      </c>
      <c r="B729" s="57" t="str">
        <f>IF($E729+$F729&gt;0,'اليومية العامة'!C729,"")</f>
        <v/>
      </c>
      <c r="C729" s="46" t="str">
        <f>IF($E729+$F729&gt;0,'اليومية العامة'!D729,"")</f>
        <v/>
      </c>
      <c r="D729" s="47" t="str">
        <f>IF($E729+$F729&gt;0,'اليومية العامة'!E729,"")</f>
        <v/>
      </c>
      <c r="E729" s="48">
        <f>SUMIFS('اليومية العامة'!$I$6:$I$1199,'اليومية العامة'!$G$6:$G$1199,$D$3,'اليومية العامة'!$A$6:$A$1199,A729)</f>
        <v>0</v>
      </c>
      <c r="F729" s="84">
        <f>SUMIFS('اليومية العامة'!$M$6:$M$1199,'اليومية العامة'!$K$6:$K$1199,$D$3,'اليومية العامة'!$A$6:$A$1199,A729)</f>
        <v>0</v>
      </c>
      <c r="G729" s="48">
        <f t="shared" si="11"/>
        <v>0</v>
      </c>
    </row>
    <row r="730" spans="1:7" customFormat="1" hidden="1" x14ac:dyDescent="0.25">
      <c r="A730" s="56">
        <v>730</v>
      </c>
      <c r="B730" s="57" t="str">
        <f>IF($E730+$F730&gt;0,'اليومية العامة'!C730,"")</f>
        <v/>
      </c>
      <c r="C730" s="46" t="str">
        <f>IF($E730+$F730&gt;0,'اليومية العامة'!D730,"")</f>
        <v/>
      </c>
      <c r="D730" s="47" t="str">
        <f>IF($E730+$F730&gt;0,'اليومية العامة'!E730,"")</f>
        <v/>
      </c>
      <c r="E730" s="48">
        <f>SUMIFS('اليومية العامة'!$I$6:$I$1199,'اليومية العامة'!$G$6:$G$1199,$D$3,'اليومية العامة'!$A$6:$A$1199,A730)</f>
        <v>0</v>
      </c>
      <c r="F730" s="84">
        <f>SUMIFS('اليومية العامة'!$M$6:$M$1199,'اليومية العامة'!$K$6:$K$1199,$D$3,'اليومية العامة'!$A$6:$A$1199,A730)</f>
        <v>0</v>
      </c>
      <c r="G730" s="48">
        <f t="shared" si="11"/>
        <v>0</v>
      </c>
    </row>
    <row r="731" spans="1:7" customFormat="1" hidden="1" x14ac:dyDescent="0.25">
      <c r="A731" s="56">
        <v>731</v>
      </c>
      <c r="B731" s="57" t="str">
        <f>IF($E731+$F731&gt;0,'اليومية العامة'!C731,"")</f>
        <v/>
      </c>
      <c r="C731" s="46" t="str">
        <f>IF($E731+$F731&gt;0,'اليومية العامة'!D731,"")</f>
        <v/>
      </c>
      <c r="D731" s="47" t="str">
        <f>IF($E731+$F731&gt;0,'اليومية العامة'!E731,"")</f>
        <v/>
      </c>
      <c r="E731" s="48">
        <f>SUMIFS('اليومية العامة'!$I$6:$I$1199,'اليومية العامة'!$G$6:$G$1199,$D$3,'اليومية العامة'!$A$6:$A$1199,A731)</f>
        <v>0</v>
      </c>
      <c r="F731" s="84">
        <f>SUMIFS('اليومية العامة'!$M$6:$M$1199,'اليومية العامة'!$K$6:$K$1199,$D$3,'اليومية العامة'!$A$6:$A$1199,A731)</f>
        <v>0</v>
      </c>
      <c r="G731" s="48">
        <f t="shared" si="11"/>
        <v>0</v>
      </c>
    </row>
    <row r="732" spans="1:7" customFormat="1" hidden="1" x14ac:dyDescent="0.25">
      <c r="A732" s="56">
        <v>732</v>
      </c>
      <c r="B732" s="57" t="str">
        <f>IF($E732+$F732&gt;0,'اليومية العامة'!C732,"")</f>
        <v/>
      </c>
      <c r="C732" s="46" t="str">
        <f>IF($E732+$F732&gt;0,'اليومية العامة'!D732,"")</f>
        <v/>
      </c>
      <c r="D732" s="47" t="str">
        <f>IF($E732+$F732&gt;0,'اليومية العامة'!E732,"")</f>
        <v/>
      </c>
      <c r="E732" s="48">
        <f>SUMIFS('اليومية العامة'!$I$6:$I$1199,'اليومية العامة'!$G$6:$G$1199,$D$3,'اليومية العامة'!$A$6:$A$1199,A732)</f>
        <v>0</v>
      </c>
      <c r="F732" s="84">
        <f>SUMIFS('اليومية العامة'!$M$6:$M$1199,'اليومية العامة'!$K$6:$K$1199,$D$3,'اليومية العامة'!$A$6:$A$1199,A732)</f>
        <v>0</v>
      </c>
      <c r="G732" s="48">
        <f t="shared" si="11"/>
        <v>0</v>
      </c>
    </row>
    <row r="733" spans="1:7" customFormat="1" hidden="1" x14ac:dyDescent="0.25">
      <c r="A733" s="56">
        <v>733</v>
      </c>
      <c r="B733" s="57" t="str">
        <f>IF($E733+$F733&gt;0,'اليومية العامة'!C733,"")</f>
        <v/>
      </c>
      <c r="C733" s="46" t="str">
        <f>IF($E733+$F733&gt;0,'اليومية العامة'!D733,"")</f>
        <v/>
      </c>
      <c r="D733" s="47" t="str">
        <f>IF($E733+$F733&gt;0,'اليومية العامة'!E733,"")</f>
        <v/>
      </c>
      <c r="E733" s="48">
        <f>SUMIFS('اليومية العامة'!$I$6:$I$1199,'اليومية العامة'!$G$6:$G$1199,$D$3,'اليومية العامة'!$A$6:$A$1199,A733)</f>
        <v>0</v>
      </c>
      <c r="F733" s="84">
        <f>SUMIFS('اليومية العامة'!$M$6:$M$1199,'اليومية العامة'!$K$6:$K$1199,$D$3,'اليومية العامة'!$A$6:$A$1199,A733)</f>
        <v>0</v>
      </c>
      <c r="G733" s="48">
        <f t="shared" si="11"/>
        <v>0</v>
      </c>
    </row>
    <row r="734" spans="1:7" customFormat="1" hidden="1" x14ac:dyDescent="0.25">
      <c r="A734" s="56">
        <v>734</v>
      </c>
      <c r="B734" s="57" t="str">
        <f>IF($E734+$F734&gt;0,'اليومية العامة'!C734,"")</f>
        <v/>
      </c>
      <c r="C734" s="46" t="str">
        <f>IF($E734+$F734&gt;0,'اليومية العامة'!D734,"")</f>
        <v/>
      </c>
      <c r="D734" s="47" t="str">
        <f>IF($E734+$F734&gt;0,'اليومية العامة'!E734,"")</f>
        <v/>
      </c>
      <c r="E734" s="48">
        <f>SUMIFS('اليومية العامة'!$I$6:$I$1199,'اليومية العامة'!$G$6:$G$1199,$D$3,'اليومية العامة'!$A$6:$A$1199,A734)</f>
        <v>0</v>
      </c>
      <c r="F734" s="84">
        <f>SUMIFS('اليومية العامة'!$M$6:$M$1199,'اليومية العامة'!$K$6:$K$1199,$D$3,'اليومية العامة'!$A$6:$A$1199,A734)</f>
        <v>0</v>
      </c>
      <c r="G734" s="48">
        <f t="shared" si="11"/>
        <v>0</v>
      </c>
    </row>
    <row r="735" spans="1:7" customFormat="1" hidden="1" x14ac:dyDescent="0.25">
      <c r="A735" s="56">
        <v>735</v>
      </c>
      <c r="B735" s="57" t="str">
        <f>IF($E735+$F735&gt;0,'اليومية العامة'!C735,"")</f>
        <v/>
      </c>
      <c r="C735" s="46" t="str">
        <f>IF($E735+$F735&gt;0,'اليومية العامة'!D735,"")</f>
        <v/>
      </c>
      <c r="D735" s="47" t="str">
        <f>IF($E735+$F735&gt;0,'اليومية العامة'!E735,"")</f>
        <v/>
      </c>
      <c r="E735" s="48">
        <f>SUMIFS('اليومية العامة'!$I$6:$I$1199,'اليومية العامة'!$G$6:$G$1199,$D$3,'اليومية العامة'!$A$6:$A$1199,A735)</f>
        <v>0</v>
      </c>
      <c r="F735" s="84">
        <f>SUMIFS('اليومية العامة'!$M$6:$M$1199,'اليومية العامة'!$K$6:$K$1199,$D$3,'اليومية العامة'!$A$6:$A$1199,A735)</f>
        <v>0</v>
      </c>
      <c r="G735" s="48">
        <f t="shared" si="11"/>
        <v>0</v>
      </c>
    </row>
    <row r="736" spans="1:7" customFormat="1" hidden="1" x14ac:dyDescent="0.25">
      <c r="A736" s="56">
        <v>736</v>
      </c>
      <c r="B736" s="57" t="str">
        <f>IF($E736+$F736&gt;0,'اليومية العامة'!C736,"")</f>
        <v/>
      </c>
      <c r="C736" s="46" t="str">
        <f>IF($E736+$F736&gt;0,'اليومية العامة'!D736,"")</f>
        <v/>
      </c>
      <c r="D736" s="47" t="str">
        <f>IF($E736+$F736&gt;0,'اليومية العامة'!E736,"")</f>
        <v/>
      </c>
      <c r="E736" s="48">
        <f>SUMIFS('اليومية العامة'!$I$6:$I$1199,'اليومية العامة'!$G$6:$G$1199,$D$3,'اليومية العامة'!$A$6:$A$1199,A736)</f>
        <v>0</v>
      </c>
      <c r="F736" s="84">
        <f>SUMIFS('اليومية العامة'!$M$6:$M$1199,'اليومية العامة'!$K$6:$K$1199,$D$3,'اليومية العامة'!$A$6:$A$1199,A736)</f>
        <v>0</v>
      </c>
      <c r="G736" s="48">
        <f t="shared" ref="G736:G799" si="12">G735+E736-F736</f>
        <v>0</v>
      </c>
    </row>
    <row r="737" spans="1:7" customFormat="1" hidden="1" x14ac:dyDescent="0.25">
      <c r="A737" s="56">
        <v>737</v>
      </c>
      <c r="B737" s="57" t="str">
        <f>IF($E737+$F737&gt;0,'اليومية العامة'!C737,"")</f>
        <v/>
      </c>
      <c r="C737" s="46" t="str">
        <f>IF($E737+$F737&gt;0,'اليومية العامة'!D737,"")</f>
        <v/>
      </c>
      <c r="D737" s="47" t="str">
        <f>IF($E737+$F737&gt;0,'اليومية العامة'!E737,"")</f>
        <v/>
      </c>
      <c r="E737" s="48">
        <f>SUMIFS('اليومية العامة'!$I$6:$I$1199,'اليومية العامة'!$G$6:$G$1199,$D$3,'اليومية العامة'!$A$6:$A$1199,A737)</f>
        <v>0</v>
      </c>
      <c r="F737" s="84">
        <f>SUMIFS('اليومية العامة'!$M$6:$M$1199,'اليومية العامة'!$K$6:$K$1199,$D$3,'اليومية العامة'!$A$6:$A$1199,A737)</f>
        <v>0</v>
      </c>
      <c r="G737" s="48">
        <f t="shared" si="12"/>
        <v>0</v>
      </c>
    </row>
    <row r="738" spans="1:7" customFormat="1" hidden="1" x14ac:dyDescent="0.25">
      <c r="A738" s="56">
        <v>738</v>
      </c>
      <c r="B738" s="57" t="str">
        <f>IF($E738+$F738&gt;0,'اليومية العامة'!C738,"")</f>
        <v/>
      </c>
      <c r="C738" s="46" t="str">
        <f>IF($E738+$F738&gt;0,'اليومية العامة'!D738,"")</f>
        <v/>
      </c>
      <c r="D738" s="47" t="str">
        <f>IF($E738+$F738&gt;0,'اليومية العامة'!E738,"")</f>
        <v/>
      </c>
      <c r="E738" s="48">
        <f>SUMIFS('اليومية العامة'!$I$6:$I$1199,'اليومية العامة'!$G$6:$G$1199,$D$3,'اليومية العامة'!$A$6:$A$1199,A738)</f>
        <v>0</v>
      </c>
      <c r="F738" s="84">
        <f>SUMIFS('اليومية العامة'!$M$6:$M$1199,'اليومية العامة'!$K$6:$K$1199,$D$3,'اليومية العامة'!$A$6:$A$1199,A738)</f>
        <v>0</v>
      </c>
      <c r="G738" s="48">
        <f t="shared" si="12"/>
        <v>0</v>
      </c>
    </row>
    <row r="739" spans="1:7" customFormat="1" hidden="1" x14ac:dyDescent="0.25">
      <c r="A739" s="56">
        <v>739</v>
      </c>
      <c r="B739" s="57" t="str">
        <f>IF($E739+$F739&gt;0,'اليومية العامة'!C739,"")</f>
        <v/>
      </c>
      <c r="C739" s="46" t="str">
        <f>IF($E739+$F739&gt;0,'اليومية العامة'!D739,"")</f>
        <v/>
      </c>
      <c r="D739" s="47" t="str">
        <f>IF($E739+$F739&gt;0,'اليومية العامة'!E739,"")</f>
        <v/>
      </c>
      <c r="E739" s="48">
        <f>SUMIFS('اليومية العامة'!$I$6:$I$1199,'اليومية العامة'!$G$6:$G$1199,$D$3,'اليومية العامة'!$A$6:$A$1199,A739)</f>
        <v>0</v>
      </c>
      <c r="F739" s="84">
        <f>SUMIFS('اليومية العامة'!$M$6:$M$1199,'اليومية العامة'!$K$6:$K$1199,$D$3,'اليومية العامة'!$A$6:$A$1199,A739)</f>
        <v>0</v>
      </c>
      <c r="G739" s="48">
        <f t="shared" si="12"/>
        <v>0</v>
      </c>
    </row>
    <row r="740" spans="1:7" customFormat="1" hidden="1" x14ac:dyDescent="0.25">
      <c r="A740" s="56">
        <v>740</v>
      </c>
      <c r="B740" s="57" t="str">
        <f>IF($E740+$F740&gt;0,'اليومية العامة'!C740,"")</f>
        <v/>
      </c>
      <c r="C740" s="46" t="str">
        <f>IF($E740+$F740&gt;0,'اليومية العامة'!D740,"")</f>
        <v/>
      </c>
      <c r="D740" s="47" t="str">
        <f>IF($E740+$F740&gt;0,'اليومية العامة'!E740,"")</f>
        <v/>
      </c>
      <c r="E740" s="48">
        <f>SUMIFS('اليومية العامة'!$I$6:$I$1199,'اليومية العامة'!$G$6:$G$1199,$D$3,'اليومية العامة'!$A$6:$A$1199,A740)</f>
        <v>0</v>
      </c>
      <c r="F740" s="84">
        <f>SUMIFS('اليومية العامة'!$M$6:$M$1199,'اليومية العامة'!$K$6:$K$1199,$D$3,'اليومية العامة'!$A$6:$A$1199,A740)</f>
        <v>0</v>
      </c>
      <c r="G740" s="48">
        <f t="shared" si="12"/>
        <v>0</v>
      </c>
    </row>
    <row r="741" spans="1:7" customFormat="1" hidden="1" x14ac:dyDescent="0.25">
      <c r="A741" s="56">
        <v>741</v>
      </c>
      <c r="B741" s="57" t="str">
        <f>IF($E741+$F741&gt;0,'اليومية العامة'!C741,"")</f>
        <v/>
      </c>
      <c r="C741" s="46" t="str">
        <f>IF($E741+$F741&gt;0,'اليومية العامة'!D741,"")</f>
        <v/>
      </c>
      <c r="D741" s="47" t="str">
        <f>IF($E741+$F741&gt;0,'اليومية العامة'!E741,"")</f>
        <v/>
      </c>
      <c r="E741" s="48">
        <f>SUMIFS('اليومية العامة'!$I$6:$I$1199,'اليومية العامة'!$G$6:$G$1199,$D$3,'اليومية العامة'!$A$6:$A$1199,A741)</f>
        <v>0</v>
      </c>
      <c r="F741" s="84">
        <f>SUMIFS('اليومية العامة'!$M$6:$M$1199,'اليومية العامة'!$K$6:$K$1199,$D$3,'اليومية العامة'!$A$6:$A$1199,A741)</f>
        <v>0</v>
      </c>
      <c r="G741" s="48">
        <f t="shared" si="12"/>
        <v>0</v>
      </c>
    </row>
    <row r="742" spans="1:7" customFormat="1" hidden="1" x14ac:dyDescent="0.25">
      <c r="A742" s="56">
        <v>742</v>
      </c>
      <c r="B742" s="57" t="str">
        <f>IF($E742+$F742&gt;0,'اليومية العامة'!C742,"")</f>
        <v/>
      </c>
      <c r="C742" s="46" t="str">
        <f>IF($E742+$F742&gt;0,'اليومية العامة'!D742,"")</f>
        <v/>
      </c>
      <c r="D742" s="47" t="str">
        <f>IF($E742+$F742&gt;0,'اليومية العامة'!E742,"")</f>
        <v/>
      </c>
      <c r="E742" s="48">
        <f>SUMIFS('اليومية العامة'!$I$6:$I$1199,'اليومية العامة'!$G$6:$G$1199,$D$3,'اليومية العامة'!$A$6:$A$1199,A742)</f>
        <v>0</v>
      </c>
      <c r="F742" s="84">
        <f>SUMIFS('اليومية العامة'!$M$6:$M$1199,'اليومية العامة'!$K$6:$K$1199,$D$3,'اليومية العامة'!$A$6:$A$1199,A742)</f>
        <v>0</v>
      </c>
      <c r="G742" s="48">
        <f t="shared" si="12"/>
        <v>0</v>
      </c>
    </row>
    <row r="743" spans="1:7" customFormat="1" hidden="1" x14ac:dyDescent="0.25">
      <c r="A743" s="56">
        <v>743</v>
      </c>
      <c r="B743" s="57" t="str">
        <f>IF($E743+$F743&gt;0,'اليومية العامة'!C743,"")</f>
        <v/>
      </c>
      <c r="C743" s="46" t="str">
        <f>IF($E743+$F743&gt;0,'اليومية العامة'!D743,"")</f>
        <v/>
      </c>
      <c r="D743" s="47" t="str">
        <f>IF($E743+$F743&gt;0,'اليومية العامة'!E743,"")</f>
        <v/>
      </c>
      <c r="E743" s="48">
        <f>SUMIFS('اليومية العامة'!$I$6:$I$1199,'اليومية العامة'!$G$6:$G$1199,$D$3,'اليومية العامة'!$A$6:$A$1199,A743)</f>
        <v>0</v>
      </c>
      <c r="F743" s="84">
        <f>SUMIFS('اليومية العامة'!$M$6:$M$1199,'اليومية العامة'!$K$6:$K$1199,$D$3,'اليومية العامة'!$A$6:$A$1199,A743)</f>
        <v>0</v>
      </c>
      <c r="G743" s="48">
        <f t="shared" si="12"/>
        <v>0</v>
      </c>
    </row>
    <row r="744" spans="1:7" customFormat="1" hidden="1" x14ac:dyDescent="0.25">
      <c r="A744" s="56">
        <v>744</v>
      </c>
      <c r="B744" s="57" t="str">
        <f>IF($E744+$F744&gt;0,'اليومية العامة'!C744,"")</f>
        <v/>
      </c>
      <c r="C744" s="46" t="str">
        <f>IF($E744+$F744&gt;0,'اليومية العامة'!D744,"")</f>
        <v/>
      </c>
      <c r="D744" s="47" t="str">
        <f>IF($E744+$F744&gt;0,'اليومية العامة'!E744,"")</f>
        <v/>
      </c>
      <c r="E744" s="48">
        <f>SUMIFS('اليومية العامة'!$I$6:$I$1199,'اليومية العامة'!$G$6:$G$1199,$D$3,'اليومية العامة'!$A$6:$A$1199,A744)</f>
        <v>0</v>
      </c>
      <c r="F744" s="84">
        <f>SUMIFS('اليومية العامة'!$M$6:$M$1199,'اليومية العامة'!$K$6:$K$1199,$D$3,'اليومية العامة'!$A$6:$A$1199,A744)</f>
        <v>0</v>
      </c>
      <c r="G744" s="48">
        <f t="shared" si="12"/>
        <v>0</v>
      </c>
    </row>
    <row r="745" spans="1:7" customFormat="1" hidden="1" x14ac:dyDescent="0.25">
      <c r="A745" s="56">
        <v>745</v>
      </c>
      <c r="B745" s="57" t="str">
        <f>IF($E745+$F745&gt;0,'اليومية العامة'!C745,"")</f>
        <v/>
      </c>
      <c r="C745" s="46" t="str">
        <f>IF($E745+$F745&gt;0,'اليومية العامة'!D745,"")</f>
        <v/>
      </c>
      <c r="D745" s="47" t="str">
        <f>IF($E745+$F745&gt;0,'اليومية العامة'!E745,"")</f>
        <v/>
      </c>
      <c r="E745" s="48">
        <f>SUMIFS('اليومية العامة'!$I$6:$I$1199,'اليومية العامة'!$G$6:$G$1199,$D$3,'اليومية العامة'!$A$6:$A$1199,A745)</f>
        <v>0</v>
      </c>
      <c r="F745" s="84">
        <f>SUMIFS('اليومية العامة'!$M$6:$M$1199,'اليومية العامة'!$K$6:$K$1199,$D$3,'اليومية العامة'!$A$6:$A$1199,A745)</f>
        <v>0</v>
      </c>
      <c r="G745" s="48">
        <f t="shared" si="12"/>
        <v>0</v>
      </c>
    </row>
    <row r="746" spans="1:7" customFormat="1" hidden="1" x14ac:dyDescent="0.25">
      <c r="A746" s="56">
        <v>746</v>
      </c>
      <c r="B746" s="57" t="str">
        <f>IF($E746+$F746&gt;0,'اليومية العامة'!C746,"")</f>
        <v/>
      </c>
      <c r="C746" s="46" t="str">
        <f>IF($E746+$F746&gt;0,'اليومية العامة'!D746,"")</f>
        <v/>
      </c>
      <c r="D746" s="47" t="str">
        <f>IF($E746+$F746&gt;0,'اليومية العامة'!E746,"")</f>
        <v/>
      </c>
      <c r="E746" s="48">
        <f>SUMIFS('اليومية العامة'!$I$6:$I$1199,'اليومية العامة'!$G$6:$G$1199,$D$3,'اليومية العامة'!$A$6:$A$1199,A746)</f>
        <v>0</v>
      </c>
      <c r="F746" s="84">
        <f>SUMIFS('اليومية العامة'!$M$6:$M$1199,'اليومية العامة'!$K$6:$K$1199,$D$3,'اليومية العامة'!$A$6:$A$1199,A746)</f>
        <v>0</v>
      </c>
      <c r="G746" s="48">
        <f t="shared" si="12"/>
        <v>0</v>
      </c>
    </row>
    <row r="747" spans="1:7" customFormat="1" hidden="1" x14ac:dyDescent="0.25">
      <c r="A747" s="56">
        <v>747</v>
      </c>
      <c r="B747" s="57" t="str">
        <f>IF($E747+$F747&gt;0,'اليومية العامة'!C747,"")</f>
        <v/>
      </c>
      <c r="C747" s="46" t="str">
        <f>IF($E747+$F747&gt;0,'اليومية العامة'!D747,"")</f>
        <v/>
      </c>
      <c r="D747" s="47" t="str">
        <f>IF($E747+$F747&gt;0,'اليومية العامة'!E747,"")</f>
        <v/>
      </c>
      <c r="E747" s="48">
        <f>SUMIFS('اليومية العامة'!$I$6:$I$1199,'اليومية العامة'!$G$6:$G$1199,$D$3,'اليومية العامة'!$A$6:$A$1199,A747)</f>
        <v>0</v>
      </c>
      <c r="F747" s="84">
        <f>SUMIFS('اليومية العامة'!$M$6:$M$1199,'اليومية العامة'!$K$6:$K$1199,$D$3,'اليومية العامة'!$A$6:$A$1199,A747)</f>
        <v>0</v>
      </c>
      <c r="G747" s="48">
        <f t="shared" si="12"/>
        <v>0</v>
      </c>
    </row>
    <row r="748" spans="1:7" customFormat="1" hidden="1" x14ac:dyDescent="0.25">
      <c r="A748" s="56">
        <v>748</v>
      </c>
      <c r="B748" s="57" t="str">
        <f>IF($E748+$F748&gt;0,'اليومية العامة'!C748,"")</f>
        <v/>
      </c>
      <c r="C748" s="46" t="str">
        <f>IF($E748+$F748&gt;0,'اليومية العامة'!D748,"")</f>
        <v/>
      </c>
      <c r="D748" s="47" t="str">
        <f>IF($E748+$F748&gt;0,'اليومية العامة'!E748,"")</f>
        <v/>
      </c>
      <c r="E748" s="48">
        <f>SUMIFS('اليومية العامة'!$I$6:$I$1199,'اليومية العامة'!$G$6:$G$1199,$D$3,'اليومية العامة'!$A$6:$A$1199,A748)</f>
        <v>0</v>
      </c>
      <c r="F748" s="84">
        <f>SUMIFS('اليومية العامة'!$M$6:$M$1199,'اليومية العامة'!$K$6:$K$1199,$D$3,'اليومية العامة'!$A$6:$A$1199,A748)</f>
        <v>0</v>
      </c>
      <c r="G748" s="48">
        <f t="shared" si="12"/>
        <v>0</v>
      </c>
    </row>
    <row r="749" spans="1:7" customFormat="1" hidden="1" x14ac:dyDescent="0.25">
      <c r="A749" s="56">
        <v>749</v>
      </c>
      <c r="B749" s="57" t="str">
        <f>IF($E749+$F749&gt;0,'اليومية العامة'!C749,"")</f>
        <v/>
      </c>
      <c r="C749" s="46" t="str">
        <f>IF($E749+$F749&gt;0,'اليومية العامة'!D749,"")</f>
        <v/>
      </c>
      <c r="D749" s="47" t="str">
        <f>IF($E749+$F749&gt;0,'اليومية العامة'!E749,"")</f>
        <v/>
      </c>
      <c r="E749" s="48">
        <f>SUMIFS('اليومية العامة'!$I$6:$I$1199,'اليومية العامة'!$G$6:$G$1199,$D$3,'اليومية العامة'!$A$6:$A$1199,A749)</f>
        <v>0</v>
      </c>
      <c r="F749" s="84">
        <f>SUMIFS('اليومية العامة'!$M$6:$M$1199,'اليومية العامة'!$K$6:$K$1199,$D$3,'اليومية العامة'!$A$6:$A$1199,A749)</f>
        <v>0</v>
      </c>
      <c r="G749" s="48">
        <f t="shared" si="12"/>
        <v>0</v>
      </c>
    </row>
    <row r="750" spans="1:7" customFormat="1" hidden="1" x14ac:dyDescent="0.25">
      <c r="A750" s="56">
        <v>750</v>
      </c>
      <c r="B750" s="57" t="str">
        <f>IF($E750+$F750&gt;0,'اليومية العامة'!C750,"")</f>
        <v/>
      </c>
      <c r="C750" s="46" t="str">
        <f>IF($E750+$F750&gt;0,'اليومية العامة'!D750,"")</f>
        <v/>
      </c>
      <c r="D750" s="47" t="str">
        <f>IF($E750+$F750&gt;0,'اليومية العامة'!E750,"")</f>
        <v/>
      </c>
      <c r="E750" s="48">
        <f>SUMIFS('اليومية العامة'!$I$6:$I$1199,'اليومية العامة'!$G$6:$G$1199,$D$3,'اليومية العامة'!$A$6:$A$1199,A750)</f>
        <v>0</v>
      </c>
      <c r="F750" s="84">
        <f>SUMIFS('اليومية العامة'!$M$6:$M$1199,'اليومية العامة'!$K$6:$K$1199,$D$3,'اليومية العامة'!$A$6:$A$1199,A750)</f>
        <v>0</v>
      </c>
      <c r="G750" s="48">
        <f t="shared" si="12"/>
        <v>0</v>
      </c>
    </row>
    <row r="751" spans="1:7" customFormat="1" hidden="1" x14ac:dyDescent="0.25">
      <c r="A751" s="56">
        <v>751</v>
      </c>
      <c r="B751" s="57" t="str">
        <f>IF($E751+$F751&gt;0,'اليومية العامة'!C751,"")</f>
        <v/>
      </c>
      <c r="C751" s="46" t="str">
        <f>IF($E751+$F751&gt;0,'اليومية العامة'!D751,"")</f>
        <v/>
      </c>
      <c r="D751" s="47" t="str">
        <f>IF($E751+$F751&gt;0,'اليومية العامة'!E751,"")</f>
        <v/>
      </c>
      <c r="E751" s="48">
        <f>SUMIFS('اليومية العامة'!$I$6:$I$1199,'اليومية العامة'!$G$6:$G$1199,$D$3,'اليومية العامة'!$A$6:$A$1199,A751)</f>
        <v>0</v>
      </c>
      <c r="F751" s="84">
        <f>SUMIFS('اليومية العامة'!$M$6:$M$1199,'اليومية العامة'!$K$6:$K$1199,$D$3,'اليومية العامة'!$A$6:$A$1199,A751)</f>
        <v>0</v>
      </c>
      <c r="G751" s="48">
        <f t="shared" si="12"/>
        <v>0</v>
      </c>
    </row>
    <row r="752" spans="1:7" customFormat="1" hidden="1" x14ac:dyDescent="0.25">
      <c r="A752" s="56">
        <v>752</v>
      </c>
      <c r="B752" s="57" t="str">
        <f>IF($E752+$F752&gt;0,'اليومية العامة'!C752,"")</f>
        <v/>
      </c>
      <c r="C752" s="46" t="str">
        <f>IF($E752+$F752&gt;0,'اليومية العامة'!D752,"")</f>
        <v/>
      </c>
      <c r="D752" s="47" t="str">
        <f>IF($E752+$F752&gt;0,'اليومية العامة'!E752,"")</f>
        <v/>
      </c>
      <c r="E752" s="48">
        <f>SUMIFS('اليومية العامة'!$I$6:$I$1199,'اليومية العامة'!$G$6:$G$1199,$D$3,'اليومية العامة'!$A$6:$A$1199,A752)</f>
        <v>0</v>
      </c>
      <c r="F752" s="84">
        <f>SUMIFS('اليومية العامة'!$M$6:$M$1199,'اليومية العامة'!$K$6:$K$1199,$D$3,'اليومية العامة'!$A$6:$A$1199,A752)</f>
        <v>0</v>
      </c>
      <c r="G752" s="48">
        <f t="shared" si="12"/>
        <v>0</v>
      </c>
    </row>
    <row r="753" spans="1:7" customFormat="1" hidden="1" x14ac:dyDescent="0.25">
      <c r="A753" s="56">
        <v>753</v>
      </c>
      <c r="B753" s="57" t="str">
        <f>IF($E753+$F753&gt;0,'اليومية العامة'!C753,"")</f>
        <v/>
      </c>
      <c r="C753" s="46" t="str">
        <f>IF($E753+$F753&gt;0,'اليومية العامة'!D753,"")</f>
        <v/>
      </c>
      <c r="D753" s="47" t="str">
        <f>IF($E753+$F753&gt;0,'اليومية العامة'!E753,"")</f>
        <v/>
      </c>
      <c r="E753" s="48">
        <f>SUMIFS('اليومية العامة'!$I$6:$I$1199,'اليومية العامة'!$G$6:$G$1199,$D$3,'اليومية العامة'!$A$6:$A$1199,A753)</f>
        <v>0</v>
      </c>
      <c r="F753" s="84">
        <f>SUMIFS('اليومية العامة'!$M$6:$M$1199,'اليومية العامة'!$K$6:$K$1199,$D$3,'اليومية العامة'!$A$6:$A$1199,A753)</f>
        <v>0</v>
      </c>
      <c r="G753" s="48">
        <f t="shared" si="12"/>
        <v>0</v>
      </c>
    </row>
    <row r="754" spans="1:7" customFormat="1" hidden="1" x14ac:dyDescent="0.25">
      <c r="A754" s="56">
        <v>754</v>
      </c>
      <c r="B754" s="57" t="str">
        <f>IF($E754+$F754&gt;0,'اليومية العامة'!C754,"")</f>
        <v/>
      </c>
      <c r="C754" s="46" t="str">
        <f>IF($E754+$F754&gt;0,'اليومية العامة'!D754,"")</f>
        <v/>
      </c>
      <c r="D754" s="47" t="str">
        <f>IF($E754+$F754&gt;0,'اليومية العامة'!E754,"")</f>
        <v/>
      </c>
      <c r="E754" s="48">
        <f>SUMIFS('اليومية العامة'!$I$6:$I$1199,'اليومية العامة'!$G$6:$G$1199,$D$3,'اليومية العامة'!$A$6:$A$1199,A754)</f>
        <v>0</v>
      </c>
      <c r="F754" s="84">
        <f>SUMIFS('اليومية العامة'!$M$6:$M$1199,'اليومية العامة'!$K$6:$K$1199,$D$3,'اليومية العامة'!$A$6:$A$1199,A754)</f>
        <v>0</v>
      </c>
      <c r="G754" s="48">
        <f t="shared" si="12"/>
        <v>0</v>
      </c>
    </row>
    <row r="755" spans="1:7" customFormat="1" hidden="1" x14ac:dyDescent="0.25">
      <c r="A755" s="56">
        <v>755</v>
      </c>
      <c r="B755" s="57" t="str">
        <f>IF($E755+$F755&gt;0,'اليومية العامة'!C755,"")</f>
        <v/>
      </c>
      <c r="C755" s="46" t="str">
        <f>IF($E755+$F755&gt;0,'اليومية العامة'!D755,"")</f>
        <v/>
      </c>
      <c r="D755" s="47" t="str">
        <f>IF($E755+$F755&gt;0,'اليومية العامة'!E755,"")</f>
        <v/>
      </c>
      <c r="E755" s="48">
        <f>SUMIFS('اليومية العامة'!$I$6:$I$1199,'اليومية العامة'!$G$6:$G$1199,$D$3,'اليومية العامة'!$A$6:$A$1199,A755)</f>
        <v>0</v>
      </c>
      <c r="F755" s="84">
        <f>SUMIFS('اليومية العامة'!$M$6:$M$1199,'اليومية العامة'!$K$6:$K$1199,$D$3,'اليومية العامة'!$A$6:$A$1199,A755)</f>
        <v>0</v>
      </c>
      <c r="G755" s="48">
        <f t="shared" si="12"/>
        <v>0</v>
      </c>
    </row>
    <row r="756" spans="1:7" customFormat="1" hidden="1" x14ac:dyDescent="0.25">
      <c r="A756" s="56">
        <v>756</v>
      </c>
      <c r="B756" s="57" t="str">
        <f>IF($E756+$F756&gt;0,'اليومية العامة'!C756,"")</f>
        <v/>
      </c>
      <c r="C756" s="46" t="str">
        <f>IF($E756+$F756&gt;0,'اليومية العامة'!D756,"")</f>
        <v/>
      </c>
      <c r="D756" s="47" t="str">
        <f>IF($E756+$F756&gt;0,'اليومية العامة'!E756,"")</f>
        <v/>
      </c>
      <c r="E756" s="48">
        <f>SUMIFS('اليومية العامة'!$I$6:$I$1199,'اليومية العامة'!$G$6:$G$1199,$D$3,'اليومية العامة'!$A$6:$A$1199,A756)</f>
        <v>0</v>
      </c>
      <c r="F756" s="84">
        <f>SUMIFS('اليومية العامة'!$M$6:$M$1199,'اليومية العامة'!$K$6:$K$1199,$D$3,'اليومية العامة'!$A$6:$A$1199,A756)</f>
        <v>0</v>
      </c>
      <c r="G756" s="48">
        <f t="shared" si="12"/>
        <v>0</v>
      </c>
    </row>
    <row r="757" spans="1:7" customFormat="1" hidden="1" x14ac:dyDescent="0.25">
      <c r="A757" s="56">
        <v>757</v>
      </c>
      <c r="B757" s="57" t="str">
        <f>IF($E757+$F757&gt;0,'اليومية العامة'!C757,"")</f>
        <v/>
      </c>
      <c r="C757" s="46" t="str">
        <f>IF($E757+$F757&gt;0,'اليومية العامة'!D757,"")</f>
        <v/>
      </c>
      <c r="D757" s="47" t="str">
        <f>IF($E757+$F757&gt;0,'اليومية العامة'!E757,"")</f>
        <v/>
      </c>
      <c r="E757" s="48">
        <f>SUMIFS('اليومية العامة'!$I$6:$I$1199,'اليومية العامة'!$G$6:$G$1199,$D$3,'اليومية العامة'!$A$6:$A$1199,A757)</f>
        <v>0</v>
      </c>
      <c r="F757" s="84">
        <f>SUMIFS('اليومية العامة'!$M$6:$M$1199,'اليومية العامة'!$K$6:$K$1199,$D$3,'اليومية العامة'!$A$6:$A$1199,A757)</f>
        <v>0</v>
      </c>
      <c r="G757" s="48">
        <f t="shared" si="12"/>
        <v>0</v>
      </c>
    </row>
    <row r="758" spans="1:7" customFormat="1" hidden="1" x14ac:dyDescent="0.25">
      <c r="A758" s="56">
        <v>758</v>
      </c>
      <c r="B758" s="57" t="str">
        <f>IF($E758+$F758&gt;0,'اليومية العامة'!C758,"")</f>
        <v/>
      </c>
      <c r="C758" s="46" t="str">
        <f>IF($E758+$F758&gt;0,'اليومية العامة'!D758,"")</f>
        <v/>
      </c>
      <c r="D758" s="47" t="str">
        <f>IF($E758+$F758&gt;0,'اليومية العامة'!E758,"")</f>
        <v/>
      </c>
      <c r="E758" s="48">
        <f>SUMIFS('اليومية العامة'!$I$6:$I$1199,'اليومية العامة'!$G$6:$G$1199,$D$3,'اليومية العامة'!$A$6:$A$1199,A758)</f>
        <v>0</v>
      </c>
      <c r="F758" s="84">
        <f>SUMIFS('اليومية العامة'!$M$6:$M$1199,'اليومية العامة'!$K$6:$K$1199,$D$3,'اليومية العامة'!$A$6:$A$1199,A758)</f>
        <v>0</v>
      </c>
      <c r="G758" s="48">
        <f t="shared" si="12"/>
        <v>0</v>
      </c>
    </row>
    <row r="759" spans="1:7" customFormat="1" hidden="1" x14ac:dyDescent="0.25">
      <c r="A759" s="56">
        <v>759</v>
      </c>
      <c r="B759" s="57" t="str">
        <f>IF($E759+$F759&gt;0,'اليومية العامة'!C759,"")</f>
        <v/>
      </c>
      <c r="C759" s="46" t="str">
        <f>IF($E759+$F759&gt;0,'اليومية العامة'!D759,"")</f>
        <v/>
      </c>
      <c r="D759" s="47" t="str">
        <f>IF($E759+$F759&gt;0,'اليومية العامة'!E759,"")</f>
        <v/>
      </c>
      <c r="E759" s="48">
        <f>SUMIFS('اليومية العامة'!$I$6:$I$1199,'اليومية العامة'!$G$6:$G$1199,$D$3,'اليومية العامة'!$A$6:$A$1199,A759)</f>
        <v>0</v>
      </c>
      <c r="F759" s="84">
        <f>SUMIFS('اليومية العامة'!$M$6:$M$1199,'اليومية العامة'!$K$6:$K$1199,$D$3,'اليومية العامة'!$A$6:$A$1199,A759)</f>
        <v>0</v>
      </c>
      <c r="G759" s="48">
        <f t="shared" si="12"/>
        <v>0</v>
      </c>
    </row>
    <row r="760" spans="1:7" customFormat="1" hidden="1" x14ac:dyDescent="0.25">
      <c r="A760" s="56">
        <v>760</v>
      </c>
      <c r="B760" s="57" t="str">
        <f>IF($E760+$F760&gt;0,'اليومية العامة'!C760,"")</f>
        <v/>
      </c>
      <c r="C760" s="46" t="str">
        <f>IF($E760+$F760&gt;0,'اليومية العامة'!D760,"")</f>
        <v/>
      </c>
      <c r="D760" s="47" t="str">
        <f>IF($E760+$F760&gt;0,'اليومية العامة'!E760,"")</f>
        <v/>
      </c>
      <c r="E760" s="48">
        <f>SUMIFS('اليومية العامة'!$I$6:$I$1199,'اليومية العامة'!$G$6:$G$1199,$D$3,'اليومية العامة'!$A$6:$A$1199,A760)</f>
        <v>0</v>
      </c>
      <c r="F760" s="84">
        <f>SUMIFS('اليومية العامة'!$M$6:$M$1199,'اليومية العامة'!$K$6:$K$1199,$D$3,'اليومية العامة'!$A$6:$A$1199,A760)</f>
        <v>0</v>
      </c>
      <c r="G760" s="48">
        <f t="shared" si="12"/>
        <v>0</v>
      </c>
    </row>
    <row r="761" spans="1:7" customFormat="1" hidden="1" x14ac:dyDescent="0.25">
      <c r="A761" s="56">
        <v>761</v>
      </c>
      <c r="B761" s="57" t="str">
        <f>IF($E761+$F761&gt;0,'اليومية العامة'!C761,"")</f>
        <v/>
      </c>
      <c r="C761" s="46" t="str">
        <f>IF($E761+$F761&gt;0,'اليومية العامة'!D761,"")</f>
        <v/>
      </c>
      <c r="D761" s="47" t="str">
        <f>IF($E761+$F761&gt;0,'اليومية العامة'!E761,"")</f>
        <v/>
      </c>
      <c r="E761" s="48">
        <f>SUMIFS('اليومية العامة'!$I$6:$I$1199,'اليومية العامة'!$G$6:$G$1199,$D$3,'اليومية العامة'!$A$6:$A$1199,A761)</f>
        <v>0</v>
      </c>
      <c r="F761" s="84">
        <f>SUMIFS('اليومية العامة'!$M$6:$M$1199,'اليومية العامة'!$K$6:$K$1199,$D$3,'اليومية العامة'!$A$6:$A$1199,A761)</f>
        <v>0</v>
      </c>
      <c r="G761" s="48">
        <f t="shared" si="12"/>
        <v>0</v>
      </c>
    </row>
    <row r="762" spans="1:7" customFormat="1" hidden="1" x14ac:dyDescent="0.25">
      <c r="A762" s="56">
        <v>762</v>
      </c>
      <c r="B762" s="57" t="str">
        <f>IF($E762+$F762&gt;0,'اليومية العامة'!C762,"")</f>
        <v/>
      </c>
      <c r="C762" s="46" t="str">
        <f>IF($E762+$F762&gt;0,'اليومية العامة'!D762,"")</f>
        <v/>
      </c>
      <c r="D762" s="47" t="str">
        <f>IF($E762+$F762&gt;0,'اليومية العامة'!E762,"")</f>
        <v/>
      </c>
      <c r="E762" s="48">
        <f>SUMIFS('اليومية العامة'!$I$6:$I$1199,'اليومية العامة'!$G$6:$G$1199,$D$3,'اليومية العامة'!$A$6:$A$1199,A762)</f>
        <v>0</v>
      </c>
      <c r="F762" s="84">
        <f>SUMIFS('اليومية العامة'!$M$6:$M$1199,'اليومية العامة'!$K$6:$K$1199,$D$3,'اليومية العامة'!$A$6:$A$1199,A762)</f>
        <v>0</v>
      </c>
      <c r="G762" s="48">
        <f t="shared" si="12"/>
        <v>0</v>
      </c>
    </row>
    <row r="763" spans="1:7" customFormat="1" hidden="1" x14ac:dyDescent="0.25">
      <c r="A763" s="56">
        <v>763</v>
      </c>
      <c r="B763" s="57" t="str">
        <f>IF($E763+$F763&gt;0,'اليومية العامة'!C763,"")</f>
        <v/>
      </c>
      <c r="C763" s="46" t="str">
        <f>IF($E763+$F763&gt;0,'اليومية العامة'!D763,"")</f>
        <v/>
      </c>
      <c r="D763" s="47" t="str">
        <f>IF($E763+$F763&gt;0,'اليومية العامة'!E763,"")</f>
        <v/>
      </c>
      <c r="E763" s="48">
        <f>SUMIFS('اليومية العامة'!$I$6:$I$1199,'اليومية العامة'!$G$6:$G$1199,$D$3,'اليومية العامة'!$A$6:$A$1199,A763)</f>
        <v>0</v>
      </c>
      <c r="F763" s="84">
        <f>SUMIFS('اليومية العامة'!$M$6:$M$1199,'اليومية العامة'!$K$6:$K$1199,$D$3,'اليومية العامة'!$A$6:$A$1199,A763)</f>
        <v>0</v>
      </c>
      <c r="G763" s="48">
        <f t="shared" si="12"/>
        <v>0</v>
      </c>
    </row>
    <row r="764" spans="1:7" customFormat="1" hidden="1" x14ac:dyDescent="0.25">
      <c r="A764" s="56">
        <v>764</v>
      </c>
      <c r="B764" s="57" t="str">
        <f>IF($E764+$F764&gt;0,'اليومية العامة'!C764,"")</f>
        <v/>
      </c>
      <c r="C764" s="46" t="str">
        <f>IF($E764+$F764&gt;0,'اليومية العامة'!D764,"")</f>
        <v/>
      </c>
      <c r="D764" s="47" t="str">
        <f>IF($E764+$F764&gt;0,'اليومية العامة'!E764,"")</f>
        <v/>
      </c>
      <c r="E764" s="48">
        <f>SUMIFS('اليومية العامة'!$I$6:$I$1199,'اليومية العامة'!$G$6:$G$1199,$D$3,'اليومية العامة'!$A$6:$A$1199,A764)</f>
        <v>0</v>
      </c>
      <c r="F764" s="84">
        <f>SUMIFS('اليومية العامة'!$M$6:$M$1199,'اليومية العامة'!$K$6:$K$1199,$D$3,'اليومية العامة'!$A$6:$A$1199,A764)</f>
        <v>0</v>
      </c>
      <c r="G764" s="48">
        <f t="shared" si="12"/>
        <v>0</v>
      </c>
    </row>
    <row r="765" spans="1:7" customFormat="1" hidden="1" x14ac:dyDescent="0.25">
      <c r="A765" s="56">
        <v>765</v>
      </c>
      <c r="B765" s="57" t="str">
        <f>IF($E765+$F765&gt;0,'اليومية العامة'!C765,"")</f>
        <v/>
      </c>
      <c r="C765" s="46" t="str">
        <f>IF($E765+$F765&gt;0,'اليومية العامة'!D765,"")</f>
        <v/>
      </c>
      <c r="D765" s="47" t="str">
        <f>IF($E765+$F765&gt;0,'اليومية العامة'!E765,"")</f>
        <v/>
      </c>
      <c r="E765" s="48">
        <f>SUMIFS('اليومية العامة'!$I$6:$I$1199,'اليومية العامة'!$G$6:$G$1199,$D$3,'اليومية العامة'!$A$6:$A$1199,A765)</f>
        <v>0</v>
      </c>
      <c r="F765" s="84">
        <f>SUMIFS('اليومية العامة'!$M$6:$M$1199,'اليومية العامة'!$K$6:$K$1199,$D$3,'اليومية العامة'!$A$6:$A$1199,A765)</f>
        <v>0</v>
      </c>
      <c r="G765" s="48">
        <f t="shared" si="12"/>
        <v>0</v>
      </c>
    </row>
    <row r="766" spans="1:7" customFormat="1" hidden="1" x14ac:dyDescent="0.25">
      <c r="A766" s="56">
        <v>766</v>
      </c>
      <c r="B766" s="57" t="str">
        <f>IF($E766+$F766&gt;0,'اليومية العامة'!C766,"")</f>
        <v/>
      </c>
      <c r="C766" s="46" t="str">
        <f>IF($E766+$F766&gt;0,'اليومية العامة'!D766,"")</f>
        <v/>
      </c>
      <c r="D766" s="47" t="str">
        <f>IF($E766+$F766&gt;0,'اليومية العامة'!E766,"")</f>
        <v/>
      </c>
      <c r="E766" s="48">
        <f>SUMIFS('اليومية العامة'!$I$6:$I$1199,'اليومية العامة'!$G$6:$G$1199,$D$3,'اليومية العامة'!$A$6:$A$1199,A766)</f>
        <v>0</v>
      </c>
      <c r="F766" s="84">
        <f>SUMIFS('اليومية العامة'!$M$6:$M$1199,'اليومية العامة'!$K$6:$K$1199,$D$3,'اليومية العامة'!$A$6:$A$1199,A766)</f>
        <v>0</v>
      </c>
      <c r="G766" s="48">
        <f t="shared" si="12"/>
        <v>0</v>
      </c>
    </row>
    <row r="767" spans="1:7" customFormat="1" hidden="1" x14ac:dyDescent="0.25">
      <c r="A767" s="56">
        <v>767</v>
      </c>
      <c r="B767" s="57" t="str">
        <f>IF($E767+$F767&gt;0,'اليومية العامة'!C767,"")</f>
        <v/>
      </c>
      <c r="C767" s="46" t="str">
        <f>IF($E767+$F767&gt;0,'اليومية العامة'!D767,"")</f>
        <v/>
      </c>
      <c r="D767" s="47" t="str">
        <f>IF($E767+$F767&gt;0,'اليومية العامة'!E767,"")</f>
        <v/>
      </c>
      <c r="E767" s="48">
        <f>SUMIFS('اليومية العامة'!$I$6:$I$1199,'اليومية العامة'!$G$6:$G$1199,$D$3,'اليومية العامة'!$A$6:$A$1199,A767)</f>
        <v>0</v>
      </c>
      <c r="F767" s="84">
        <f>SUMIFS('اليومية العامة'!$M$6:$M$1199,'اليومية العامة'!$K$6:$K$1199,$D$3,'اليومية العامة'!$A$6:$A$1199,A767)</f>
        <v>0</v>
      </c>
      <c r="G767" s="48">
        <f t="shared" si="12"/>
        <v>0</v>
      </c>
    </row>
    <row r="768" spans="1:7" customFormat="1" hidden="1" x14ac:dyDescent="0.25">
      <c r="A768" s="56">
        <v>768</v>
      </c>
      <c r="B768" s="57" t="str">
        <f>IF($E768+$F768&gt;0,'اليومية العامة'!C768,"")</f>
        <v/>
      </c>
      <c r="C768" s="46" t="str">
        <f>IF($E768+$F768&gt;0,'اليومية العامة'!D768,"")</f>
        <v/>
      </c>
      <c r="D768" s="47" t="str">
        <f>IF($E768+$F768&gt;0,'اليومية العامة'!E768,"")</f>
        <v/>
      </c>
      <c r="E768" s="48">
        <f>SUMIFS('اليومية العامة'!$I$6:$I$1199,'اليومية العامة'!$G$6:$G$1199,$D$3,'اليومية العامة'!$A$6:$A$1199,A768)</f>
        <v>0</v>
      </c>
      <c r="F768" s="84">
        <f>SUMIFS('اليومية العامة'!$M$6:$M$1199,'اليومية العامة'!$K$6:$K$1199,$D$3,'اليومية العامة'!$A$6:$A$1199,A768)</f>
        <v>0</v>
      </c>
      <c r="G768" s="48">
        <f t="shared" si="12"/>
        <v>0</v>
      </c>
    </row>
    <row r="769" spans="1:7" customFormat="1" hidden="1" x14ac:dyDescent="0.25">
      <c r="A769" s="56">
        <v>769</v>
      </c>
      <c r="B769" s="57" t="str">
        <f>IF($E769+$F769&gt;0,'اليومية العامة'!C769,"")</f>
        <v/>
      </c>
      <c r="C769" s="46" t="str">
        <f>IF($E769+$F769&gt;0,'اليومية العامة'!D769,"")</f>
        <v/>
      </c>
      <c r="D769" s="47" t="str">
        <f>IF($E769+$F769&gt;0,'اليومية العامة'!E769,"")</f>
        <v/>
      </c>
      <c r="E769" s="48">
        <f>SUMIFS('اليومية العامة'!$I$6:$I$1199,'اليومية العامة'!$G$6:$G$1199,$D$3,'اليومية العامة'!$A$6:$A$1199,A769)</f>
        <v>0</v>
      </c>
      <c r="F769" s="84">
        <f>SUMIFS('اليومية العامة'!$M$6:$M$1199,'اليومية العامة'!$K$6:$K$1199,$D$3,'اليومية العامة'!$A$6:$A$1199,A769)</f>
        <v>0</v>
      </c>
      <c r="G769" s="48">
        <f t="shared" si="12"/>
        <v>0</v>
      </c>
    </row>
    <row r="770" spans="1:7" customFormat="1" hidden="1" x14ac:dyDescent="0.25">
      <c r="A770" s="56">
        <v>770</v>
      </c>
      <c r="B770" s="57" t="str">
        <f>IF($E770+$F770&gt;0,'اليومية العامة'!C770,"")</f>
        <v/>
      </c>
      <c r="C770" s="46" t="str">
        <f>IF($E770+$F770&gt;0,'اليومية العامة'!D770,"")</f>
        <v/>
      </c>
      <c r="D770" s="47" t="str">
        <f>IF($E770+$F770&gt;0,'اليومية العامة'!E770,"")</f>
        <v/>
      </c>
      <c r="E770" s="48">
        <f>SUMIFS('اليومية العامة'!$I$6:$I$1199,'اليومية العامة'!$G$6:$G$1199,$D$3,'اليومية العامة'!$A$6:$A$1199,A770)</f>
        <v>0</v>
      </c>
      <c r="F770" s="84">
        <f>SUMIFS('اليومية العامة'!$M$6:$M$1199,'اليومية العامة'!$K$6:$K$1199,$D$3,'اليومية العامة'!$A$6:$A$1199,A770)</f>
        <v>0</v>
      </c>
      <c r="G770" s="48">
        <f t="shared" si="12"/>
        <v>0</v>
      </c>
    </row>
    <row r="771" spans="1:7" customFormat="1" hidden="1" x14ac:dyDescent="0.25">
      <c r="A771" s="56">
        <v>771</v>
      </c>
      <c r="B771" s="57" t="str">
        <f>IF($E771+$F771&gt;0,'اليومية العامة'!C771,"")</f>
        <v/>
      </c>
      <c r="C771" s="46" t="str">
        <f>IF($E771+$F771&gt;0,'اليومية العامة'!D771,"")</f>
        <v/>
      </c>
      <c r="D771" s="47" t="str">
        <f>IF($E771+$F771&gt;0,'اليومية العامة'!E771,"")</f>
        <v/>
      </c>
      <c r="E771" s="48">
        <f>SUMIFS('اليومية العامة'!$I$6:$I$1199,'اليومية العامة'!$G$6:$G$1199,$D$3,'اليومية العامة'!$A$6:$A$1199,A771)</f>
        <v>0</v>
      </c>
      <c r="F771" s="84">
        <f>SUMIFS('اليومية العامة'!$M$6:$M$1199,'اليومية العامة'!$K$6:$K$1199,$D$3,'اليومية العامة'!$A$6:$A$1199,A771)</f>
        <v>0</v>
      </c>
      <c r="G771" s="48">
        <f t="shared" si="12"/>
        <v>0</v>
      </c>
    </row>
    <row r="772" spans="1:7" customFormat="1" hidden="1" x14ac:dyDescent="0.25">
      <c r="A772" s="56">
        <v>772</v>
      </c>
      <c r="B772" s="57" t="str">
        <f>IF($E772+$F772&gt;0,'اليومية العامة'!C772,"")</f>
        <v/>
      </c>
      <c r="C772" s="46" t="str">
        <f>IF($E772+$F772&gt;0,'اليومية العامة'!D772,"")</f>
        <v/>
      </c>
      <c r="D772" s="47" t="str">
        <f>IF($E772+$F772&gt;0,'اليومية العامة'!E772,"")</f>
        <v/>
      </c>
      <c r="E772" s="48">
        <f>SUMIFS('اليومية العامة'!$I$6:$I$1199,'اليومية العامة'!$G$6:$G$1199,$D$3,'اليومية العامة'!$A$6:$A$1199,A772)</f>
        <v>0</v>
      </c>
      <c r="F772" s="84">
        <f>SUMIFS('اليومية العامة'!$M$6:$M$1199,'اليومية العامة'!$K$6:$K$1199,$D$3,'اليومية العامة'!$A$6:$A$1199,A772)</f>
        <v>0</v>
      </c>
      <c r="G772" s="48">
        <f t="shared" si="12"/>
        <v>0</v>
      </c>
    </row>
    <row r="773" spans="1:7" customFormat="1" hidden="1" x14ac:dyDescent="0.25">
      <c r="A773" s="56">
        <v>773</v>
      </c>
      <c r="B773" s="57" t="str">
        <f>IF($E773+$F773&gt;0,'اليومية العامة'!C773,"")</f>
        <v/>
      </c>
      <c r="C773" s="46" t="str">
        <f>IF($E773+$F773&gt;0,'اليومية العامة'!D773,"")</f>
        <v/>
      </c>
      <c r="D773" s="47" t="str">
        <f>IF($E773+$F773&gt;0,'اليومية العامة'!E773,"")</f>
        <v/>
      </c>
      <c r="E773" s="48">
        <f>SUMIFS('اليومية العامة'!$I$6:$I$1199,'اليومية العامة'!$G$6:$G$1199,$D$3,'اليومية العامة'!$A$6:$A$1199,A773)</f>
        <v>0</v>
      </c>
      <c r="F773" s="84">
        <f>SUMIFS('اليومية العامة'!$M$6:$M$1199,'اليومية العامة'!$K$6:$K$1199,$D$3,'اليومية العامة'!$A$6:$A$1199,A773)</f>
        <v>0</v>
      </c>
      <c r="G773" s="48">
        <f t="shared" si="12"/>
        <v>0</v>
      </c>
    </row>
    <row r="774" spans="1:7" customFormat="1" hidden="1" x14ac:dyDescent="0.25">
      <c r="A774" s="56">
        <v>774</v>
      </c>
      <c r="B774" s="57" t="str">
        <f>IF($E774+$F774&gt;0,'اليومية العامة'!C774,"")</f>
        <v/>
      </c>
      <c r="C774" s="46" t="str">
        <f>IF($E774+$F774&gt;0,'اليومية العامة'!D774,"")</f>
        <v/>
      </c>
      <c r="D774" s="47" t="str">
        <f>IF($E774+$F774&gt;0,'اليومية العامة'!E774,"")</f>
        <v/>
      </c>
      <c r="E774" s="48">
        <f>SUMIFS('اليومية العامة'!$I$6:$I$1199,'اليومية العامة'!$G$6:$G$1199,$D$3,'اليومية العامة'!$A$6:$A$1199,A774)</f>
        <v>0</v>
      </c>
      <c r="F774" s="84">
        <f>SUMIFS('اليومية العامة'!$M$6:$M$1199,'اليومية العامة'!$K$6:$K$1199,$D$3,'اليومية العامة'!$A$6:$A$1199,A774)</f>
        <v>0</v>
      </c>
      <c r="G774" s="48">
        <f t="shared" si="12"/>
        <v>0</v>
      </c>
    </row>
    <row r="775" spans="1:7" customFormat="1" hidden="1" x14ac:dyDescent="0.25">
      <c r="A775" s="56">
        <v>775</v>
      </c>
      <c r="B775" s="57" t="str">
        <f>IF($E775+$F775&gt;0,'اليومية العامة'!C775,"")</f>
        <v/>
      </c>
      <c r="C775" s="46" t="str">
        <f>IF($E775+$F775&gt;0,'اليومية العامة'!D775,"")</f>
        <v/>
      </c>
      <c r="D775" s="47" t="str">
        <f>IF($E775+$F775&gt;0,'اليومية العامة'!E775,"")</f>
        <v/>
      </c>
      <c r="E775" s="48">
        <f>SUMIFS('اليومية العامة'!$I$6:$I$1199,'اليومية العامة'!$G$6:$G$1199,$D$3,'اليومية العامة'!$A$6:$A$1199,A775)</f>
        <v>0</v>
      </c>
      <c r="F775" s="84">
        <f>SUMIFS('اليومية العامة'!$M$6:$M$1199,'اليومية العامة'!$K$6:$K$1199,$D$3,'اليومية العامة'!$A$6:$A$1199,A775)</f>
        <v>0</v>
      </c>
      <c r="G775" s="48">
        <f t="shared" si="12"/>
        <v>0</v>
      </c>
    </row>
    <row r="776" spans="1:7" customFormat="1" hidden="1" x14ac:dyDescent="0.25">
      <c r="A776" s="56">
        <v>776</v>
      </c>
      <c r="B776" s="57" t="str">
        <f>IF($E776+$F776&gt;0,'اليومية العامة'!C776,"")</f>
        <v/>
      </c>
      <c r="C776" s="46" t="str">
        <f>IF($E776+$F776&gt;0,'اليومية العامة'!D776,"")</f>
        <v/>
      </c>
      <c r="D776" s="47" t="str">
        <f>IF($E776+$F776&gt;0,'اليومية العامة'!E776,"")</f>
        <v/>
      </c>
      <c r="E776" s="48">
        <f>SUMIFS('اليومية العامة'!$I$6:$I$1199,'اليومية العامة'!$G$6:$G$1199,$D$3,'اليومية العامة'!$A$6:$A$1199,A776)</f>
        <v>0</v>
      </c>
      <c r="F776" s="84">
        <f>SUMIFS('اليومية العامة'!$M$6:$M$1199,'اليومية العامة'!$K$6:$K$1199,$D$3,'اليومية العامة'!$A$6:$A$1199,A776)</f>
        <v>0</v>
      </c>
      <c r="G776" s="48">
        <f t="shared" si="12"/>
        <v>0</v>
      </c>
    </row>
    <row r="777" spans="1:7" customFormat="1" hidden="1" x14ac:dyDescent="0.25">
      <c r="A777" s="56">
        <v>777</v>
      </c>
      <c r="B777" s="57" t="str">
        <f>IF($E777+$F777&gt;0,'اليومية العامة'!C777,"")</f>
        <v/>
      </c>
      <c r="C777" s="46" t="str">
        <f>IF($E777+$F777&gt;0,'اليومية العامة'!D777,"")</f>
        <v/>
      </c>
      <c r="D777" s="47" t="str">
        <f>IF($E777+$F777&gt;0,'اليومية العامة'!E777,"")</f>
        <v/>
      </c>
      <c r="E777" s="48">
        <f>SUMIFS('اليومية العامة'!$I$6:$I$1199,'اليومية العامة'!$G$6:$G$1199,$D$3,'اليومية العامة'!$A$6:$A$1199,A777)</f>
        <v>0</v>
      </c>
      <c r="F777" s="84">
        <f>SUMIFS('اليومية العامة'!$M$6:$M$1199,'اليومية العامة'!$K$6:$K$1199,$D$3,'اليومية العامة'!$A$6:$A$1199,A777)</f>
        <v>0</v>
      </c>
      <c r="G777" s="48">
        <f t="shared" si="12"/>
        <v>0</v>
      </c>
    </row>
    <row r="778" spans="1:7" customFormat="1" hidden="1" x14ac:dyDescent="0.25">
      <c r="A778" s="56">
        <v>778</v>
      </c>
      <c r="B778" s="57" t="str">
        <f>IF($E778+$F778&gt;0,'اليومية العامة'!C778,"")</f>
        <v/>
      </c>
      <c r="C778" s="46" t="str">
        <f>IF($E778+$F778&gt;0,'اليومية العامة'!D778,"")</f>
        <v/>
      </c>
      <c r="D778" s="47" t="str">
        <f>IF($E778+$F778&gt;0,'اليومية العامة'!E778,"")</f>
        <v/>
      </c>
      <c r="E778" s="48">
        <f>SUMIFS('اليومية العامة'!$I$6:$I$1199,'اليومية العامة'!$G$6:$G$1199,$D$3,'اليومية العامة'!$A$6:$A$1199,A778)</f>
        <v>0</v>
      </c>
      <c r="F778" s="84">
        <f>SUMIFS('اليومية العامة'!$M$6:$M$1199,'اليومية العامة'!$K$6:$K$1199,$D$3,'اليومية العامة'!$A$6:$A$1199,A778)</f>
        <v>0</v>
      </c>
      <c r="G778" s="48">
        <f t="shared" si="12"/>
        <v>0</v>
      </c>
    </row>
    <row r="779" spans="1:7" customFormat="1" hidden="1" x14ac:dyDescent="0.25">
      <c r="A779" s="56">
        <v>779</v>
      </c>
      <c r="B779" s="57" t="str">
        <f>IF($E779+$F779&gt;0,'اليومية العامة'!C779,"")</f>
        <v/>
      </c>
      <c r="C779" s="46" t="str">
        <f>IF($E779+$F779&gt;0,'اليومية العامة'!D779,"")</f>
        <v/>
      </c>
      <c r="D779" s="47" t="str">
        <f>IF($E779+$F779&gt;0,'اليومية العامة'!E779,"")</f>
        <v/>
      </c>
      <c r="E779" s="48">
        <f>SUMIFS('اليومية العامة'!$I$6:$I$1199,'اليومية العامة'!$G$6:$G$1199,$D$3,'اليومية العامة'!$A$6:$A$1199,A779)</f>
        <v>0</v>
      </c>
      <c r="F779" s="84">
        <f>SUMIFS('اليومية العامة'!$M$6:$M$1199,'اليومية العامة'!$K$6:$K$1199,$D$3,'اليومية العامة'!$A$6:$A$1199,A779)</f>
        <v>0</v>
      </c>
      <c r="G779" s="48">
        <f t="shared" si="12"/>
        <v>0</v>
      </c>
    </row>
    <row r="780" spans="1:7" customFormat="1" hidden="1" x14ac:dyDescent="0.25">
      <c r="A780" s="56">
        <v>780</v>
      </c>
      <c r="B780" s="57" t="str">
        <f>IF($E780+$F780&gt;0,'اليومية العامة'!C780,"")</f>
        <v/>
      </c>
      <c r="C780" s="46" t="str">
        <f>IF($E780+$F780&gt;0,'اليومية العامة'!D780,"")</f>
        <v/>
      </c>
      <c r="D780" s="47" t="str">
        <f>IF($E780+$F780&gt;0,'اليومية العامة'!E780,"")</f>
        <v/>
      </c>
      <c r="E780" s="48">
        <f>SUMIFS('اليومية العامة'!$I$6:$I$1199,'اليومية العامة'!$G$6:$G$1199,$D$3,'اليومية العامة'!$A$6:$A$1199,A780)</f>
        <v>0</v>
      </c>
      <c r="F780" s="84">
        <f>SUMIFS('اليومية العامة'!$M$6:$M$1199,'اليومية العامة'!$K$6:$K$1199,$D$3,'اليومية العامة'!$A$6:$A$1199,A780)</f>
        <v>0</v>
      </c>
      <c r="G780" s="48">
        <f t="shared" si="12"/>
        <v>0</v>
      </c>
    </row>
    <row r="781" spans="1:7" customFormat="1" hidden="1" x14ac:dyDescent="0.25">
      <c r="A781" s="56">
        <v>781</v>
      </c>
      <c r="B781" s="57" t="str">
        <f>IF($E781+$F781&gt;0,'اليومية العامة'!C781,"")</f>
        <v/>
      </c>
      <c r="C781" s="46" t="str">
        <f>IF($E781+$F781&gt;0,'اليومية العامة'!D781,"")</f>
        <v/>
      </c>
      <c r="D781" s="47" t="str">
        <f>IF($E781+$F781&gt;0,'اليومية العامة'!E781,"")</f>
        <v/>
      </c>
      <c r="E781" s="48">
        <f>SUMIFS('اليومية العامة'!$I$6:$I$1199,'اليومية العامة'!$G$6:$G$1199,$D$3,'اليومية العامة'!$A$6:$A$1199,A781)</f>
        <v>0</v>
      </c>
      <c r="F781" s="84">
        <f>SUMIFS('اليومية العامة'!$M$6:$M$1199,'اليومية العامة'!$K$6:$K$1199,$D$3,'اليومية العامة'!$A$6:$A$1199,A781)</f>
        <v>0</v>
      </c>
      <c r="G781" s="48">
        <f t="shared" si="12"/>
        <v>0</v>
      </c>
    </row>
    <row r="782" spans="1:7" customFormat="1" hidden="1" x14ac:dyDescent="0.25">
      <c r="A782" s="56">
        <v>782</v>
      </c>
      <c r="B782" s="57" t="str">
        <f>IF($E782+$F782&gt;0,'اليومية العامة'!C782,"")</f>
        <v/>
      </c>
      <c r="C782" s="46" t="str">
        <f>IF($E782+$F782&gt;0,'اليومية العامة'!D782,"")</f>
        <v/>
      </c>
      <c r="D782" s="47" t="str">
        <f>IF($E782+$F782&gt;0,'اليومية العامة'!E782,"")</f>
        <v/>
      </c>
      <c r="E782" s="48">
        <f>SUMIFS('اليومية العامة'!$I$6:$I$1199,'اليومية العامة'!$G$6:$G$1199,$D$3,'اليومية العامة'!$A$6:$A$1199,A782)</f>
        <v>0</v>
      </c>
      <c r="F782" s="84">
        <f>SUMIFS('اليومية العامة'!$M$6:$M$1199,'اليومية العامة'!$K$6:$K$1199,$D$3,'اليومية العامة'!$A$6:$A$1199,A782)</f>
        <v>0</v>
      </c>
      <c r="G782" s="48">
        <f t="shared" si="12"/>
        <v>0</v>
      </c>
    </row>
    <row r="783" spans="1:7" customFormat="1" hidden="1" x14ac:dyDescent="0.25">
      <c r="A783" s="56">
        <v>783</v>
      </c>
      <c r="B783" s="57" t="str">
        <f>IF($E783+$F783&gt;0,'اليومية العامة'!C783,"")</f>
        <v/>
      </c>
      <c r="C783" s="46" t="str">
        <f>IF($E783+$F783&gt;0,'اليومية العامة'!D783,"")</f>
        <v/>
      </c>
      <c r="D783" s="47" t="str">
        <f>IF($E783+$F783&gt;0,'اليومية العامة'!E783,"")</f>
        <v/>
      </c>
      <c r="E783" s="48">
        <f>SUMIFS('اليومية العامة'!$I$6:$I$1199,'اليومية العامة'!$G$6:$G$1199,$D$3,'اليومية العامة'!$A$6:$A$1199,A783)</f>
        <v>0</v>
      </c>
      <c r="F783" s="84">
        <f>SUMIFS('اليومية العامة'!$M$6:$M$1199,'اليومية العامة'!$K$6:$K$1199,$D$3,'اليومية العامة'!$A$6:$A$1199,A783)</f>
        <v>0</v>
      </c>
      <c r="G783" s="48">
        <f t="shared" si="12"/>
        <v>0</v>
      </c>
    </row>
    <row r="784" spans="1:7" customFormat="1" hidden="1" x14ac:dyDescent="0.25">
      <c r="A784" s="56">
        <v>784</v>
      </c>
      <c r="B784" s="57" t="str">
        <f>IF($E784+$F784&gt;0,'اليومية العامة'!C784,"")</f>
        <v/>
      </c>
      <c r="C784" s="46" t="str">
        <f>IF($E784+$F784&gt;0,'اليومية العامة'!D784,"")</f>
        <v/>
      </c>
      <c r="D784" s="47" t="str">
        <f>IF($E784+$F784&gt;0,'اليومية العامة'!E784,"")</f>
        <v/>
      </c>
      <c r="E784" s="48">
        <f>SUMIFS('اليومية العامة'!$I$6:$I$1199,'اليومية العامة'!$G$6:$G$1199,$D$3,'اليومية العامة'!$A$6:$A$1199,A784)</f>
        <v>0</v>
      </c>
      <c r="F784" s="84">
        <f>SUMIFS('اليومية العامة'!$M$6:$M$1199,'اليومية العامة'!$K$6:$K$1199,$D$3,'اليومية العامة'!$A$6:$A$1199,A784)</f>
        <v>0</v>
      </c>
      <c r="G784" s="48">
        <f t="shared" si="12"/>
        <v>0</v>
      </c>
    </row>
    <row r="785" spans="1:7" customFormat="1" hidden="1" x14ac:dyDescent="0.25">
      <c r="A785" s="56">
        <v>785</v>
      </c>
      <c r="B785" s="57" t="str">
        <f>IF($E785+$F785&gt;0,'اليومية العامة'!C785,"")</f>
        <v/>
      </c>
      <c r="C785" s="46" t="str">
        <f>IF($E785+$F785&gt;0,'اليومية العامة'!D785,"")</f>
        <v/>
      </c>
      <c r="D785" s="47" t="str">
        <f>IF($E785+$F785&gt;0,'اليومية العامة'!E785,"")</f>
        <v/>
      </c>
      <c r="E785" s="48">
        <f>SUMIFS('اليومية العامة'!$I$6:$I$1199,'اليومية العامة'!$G$6:$G$1199,$D$3,'اليومية العامة'!$A$6:$A$1199,A785)</f>
        <v>0</v>
      </c>
      <c r="F785" s="84">
        <f>SUMIFS('اليومية العامة'!$M$6:$M$1199,'اليومية العامة'!$K$6:$K$1199,$D$3,'اليومية العامة'!$A$6:$A$1199,A785)</f>
        <v>0</v>
      </c>
      <c r="G785" s="48">
        <f t="shared" si="12"/>
        <v>0</v>
      </c>
    </row>
    <row r="786" spans="1:7" customFormat="1" hidden="1" x14ac:dyDescent="0.25">
      <c r="A786" s="56">
        <v>786</v>
      </c>
      <c r="B786" s="57" t="str">
        <f>IF($E786+$F786&gt;0,'اليومية العامة'!C786,"")</f>
        <v/>
      </c>
      <c r="C786" s="46" t="str">
        <f>IF($E786+$F786&gt;0,'اليومية العامة'!D786,"")</f>
        <v/>
      </c>
      <c r="D786" s="47" t="str">
        <f>IF($E786+$F786&gt;0,'اليومية العامة'!E786,"")</f>
        <v/>
      </c>
      <c r="E786" s="48">
        <f>SUMIFS('اليومية العامة'!$I$6:$I$1199,'اليومية العامة'!$G$6:$G$1199,$D$3,'اليومية العامة'!$A$6:$A$1199,A786)</f>
        <v>0</v>
      </c>
      <c r="F786" s="84">
        <f>SUMIFS('اليومية العامة'!$M$6:$M$1199,'اليومية العامة'!$K$6:$K$1199,$D$3,'اليومية العامة'!$A$6:$A$1199,A786)</f>
        <v>0</v>
      </c>
      <c r="G786" s="48">
        <f t="shared" si="12"/>
        <v>0</v>
      </c>
    </row>
    <row r="787" spans="1:7" customFormat="1" hidden="1" x14ac:dyDescent="0.25">
      <c r="A787" s="56">
        <v>787</v>
      </c>
      <c r="B787" s="57" t="str">
        <f>IF($E787+$F787&gt;0,'اليومية العامة'!C787,"")</f>
        <v/>
      </c>
      <c r="C787" s="46" t="str">
        <f>IF($E787+$F787&gt;0,'اليومية العامة'!D787,"")</f>
        <v/>
      </c>
      <c r="D787" s="47" t="str">
        <f>IF($E787+$F787&gt;0,'اليومية العامة'!E787,"")</f>
        <v/>
      </c>
      <c r="E787" s="48">
        <f>SUMIFS('اليومية العامة'!$I$6:$I$1199,'اليومية العامة'!$G$6:$G$1199,$D$3,'اليومية العامة'!$A$6:$A$1199,A787)</f>
        <v>0</v>
      </c>
      <c r="F787" s="84">
        <f>SUMIFS('اليومية العامة'!$M$6:$M$1199,'اليومية العامة'!$K$6:$K$1199,$D$3,'اليومية العامة'!$A$6:$A$1199,A787)</f>
        <v>0</v>
      </c>
      <c r="G787" s="48">
        <f t="shared" si="12"/>
        <v>0</v>
      </c>
    </row>
    <row r="788" spans="1:7" customFormat="1" hidden="1" x14ac:dyDescent="0.25">
      <c r="A788" s="56">
        <v>788</v>
      </c>
      <c r="B788" s="57" t="str">
        <f>IF($E788+$F788&gt;0,'اليومية العامة'!C788,"")</f>
        <v/>
      </c>
      <c r="C788" s="46" t="str">
        <f>IF($E788+$F788&gt;0,'اليومية العامة'!D788,"")</f>
        <v/>
      </c>
      <c r="D788" s="47" t="str">
        <f>IF($E788+$F788&gt;0,'اليومية العامة'!E788,"")</f>
        <v/>
      </c>
      <c r="E788" s="48">
        <f>SUMIFS('اليومية العامة'!$I$6:$I$1199,'اليومية العامة'!$G$6:$G$1199,$D$3,'اليومية العامة'!$A$6:$A$1199,A788)</f>
        <v>0</v>
      </c>
      <c r="F788" s="84">
        <f>SUMIFS('اليومية العامة'!$M$6:$M$1199,'اليومية العامة'!$K$6:$K$1199,$D$3,'اليومية العامة'!$A$6:$A$1199,A788)</f>
        <v>0</v>
      </c>
      <c r="G788" s="48">
        <f t="shared" si="12"/>
        <v>0</v>
      </c>
    </row>
    <row r="789" spans="1:7" customFormat="1" hidden="1" x14ac:dyDescent="0.25">
      <c r="A789" s="56">
        <v>789</v>
      </c>
      <c r="B789" s="57" t="str">
        <f>IF($E789+$F789&gt;0,'اليومية العامة'!C789,"")</f>
        <v/>
      </c>
      <c r="C789" s="46" t="str">
        <f>IF($E789+$F789&gt;0,'اليومية العامة'!D789,"")</f>
        <v/>
      </c>
      <c r="D789" s="47" t="str">
        <f>IF($E789+$F789&gt;0,'اليومية العامة'!E789,"")</f>
        <v/>
      </c>
      <c r="E789" s="48">
        <f>SUMIFS('اليومية العامة'!$I$6:$I$1199,'اليومية العامة'!$G$6:$G$1199,$D$3,'اليومية العامة'!$A$6:$A$1199,A789)</f>
        <v>0</v>
      </c>
      <c r="F789" s="84">
        <f>SUMIFS('اليومية العامة'!$M$6:$M$1199,'اليومية العامة'!$K$6:$K$1199,$D$3,'اليومية العامة'!$A$6:$A$1199,A789)</f>
        <v>0</v>
      </c>
      <c r="G789" s="48">
        <f t="shared" si="12"/>
        <v>0</v>
      </c>
    </row>
    <row r="790" spans="1:7" customFormat="1" hidden="1" x14ac:dyDescent="0.25">
      <c r="A790" s="56">
        <v>790</v>
      </c>
      <c r="B790" s="57" t="str">
        <f>IF($E790+$F790&gt;0,'اليومية العامة'!C790,"")</f>
        <v/>
      </c>
      <c r="C790" s="46" t="str">
        <f>IF($E790+$F790&gt;0,'اليومية العامة'!D790,"")</f>
        <v/>
      </c>
      <c r="D790" s="47" t="str">
        <f>IF($E790+$F790&gt;0,'اليومية العامة'!E790,"")</f>
        <v/>
      </c>
      <c r="E790" s="48">
        <f>SUMIFS('اليومية العامة'!$I$6:$I$1199,'اليومية العامة'!$G$6:$G$1199,$D$3,'اليومية العامة'!$A$6:$A$1199,A790)</f>
        <v>0</v>
      </c>
      <c r="F790" s="84">
        <f>SUMIFS('اليومية العامة'!$M$6:$M$1199,'اليومية العامة'!$K$6:$K$1199,$D$3,'اليومية العامة'!$A$6:$A$1199,A790)</f>
        <v>0</v>
      </c>
      <c r="G790" s="48">
        <f t="shared" si="12"/>
        <v>0</v>
      </c>
    </row>
    <row r="791" spans="1:7" customFormat="1" hidden="1" x14ac:dyDescent="0.25">
      <c r="A791" s="56">
        <v>791</v>
      </c>
      <c r="B791" s="57" t="str">
        <f>IF($E791+$F791&gt;0,'اليومية العامة'!C791,"")</f>
        <v/>
      </c>
      <c r="C791" s="46" t="str">
        <f>IF($E791+$F791&gt;0,'اليومية العامة'!D791,"")</f>
        <v/>
      </c>
      <c r="D791" s="47" t="str">
        <f>IF($E791+$F791&gt;0,'اليومية العامة'!E791,"")</f>
        <v/>
      </c>
      <c r="E791" s="48">
        <f>SUMIFS('اليومية العامة'!$I$6:$I$1199,'اليومية العامة'!$G$6:$G$1199,$D$3,'اليومية العامة'!$A$6:$A$1199,A791)</f>
        <v>0</v>
      </c>
      <c r="F791" s="84">
        <f>SUMIFS('اليومية العامة'!$M$6:$M$1199,'اليومية العامة'!$K$6:$K$1199,$D$3,'اليومية العامة'!$A$6:$A$1199,A791)</f>
        <v>0</v>
      </c>
      <c r="G791" s="48">
        <f t="shared" si="12"/>
        <v>0</v>
      </c>
    </row>
    <row r="792" spans="1:7" customFormat="1" hidden="1" x14ac:dyDescent="0.25">
      <c r="A792" s="56">
        <v>792</v>
      </c>
      <c r="B792" s="57" t="str">
        <f>IF($E792+$F792&gt;0,'اليومية العامة'!C792,"")</f>
        <v/>
      </c>
      <c r="C792" s="46" t="str">
        <f>IF($E792+$F792&gt;0,'اليومية العامة'!D792,"")</f>
        <v/>
      </c>
      <c r="D792" s="47" t="str">
        <f>IF($E792+$F792&gt;0,'اليومية العامة'!E792,"")</f>
        <v/>
      </c>
      <c r="E792" s="48">
        <f>SUMIFS('اليومية العامة'!$I$6:$I$1199,'اليومية العامة'!$G$6:$G$1199,$D$3,'اليومية العامة'!$A$6:$A$1199,A792)</f>
        <v>0</v>
      </c>
      <c r="F792" s="84">
        <f>SUMIFS('اليومية العامة'!$M$6:$M$1199,'اليومية العامة'!$K$6:$K$1199,$D$3,'اليومية العامة'!$A$6:$A$1199,A792)</f>
        <v>0</v>
      </c>
      <c r="G792" s="48">
        <f t="shared" si="12"/>
        <v>0</v>
      </c>
    </row>
    <row r="793" spans="1:7" customFormat="1" hidden="1" x14ac:dyDescent="0.25">
      <c r="A793" s="56">
        <v>793</v>
      </c>
      <c r="B793" s="57" t="str">
        <f>IF($E793+$F793&gt;0,'اليومية العامة'!C793,"")</f>
        <v/>
      </c>
      <c r="C793" s="46" t="str">
        <f>IF($E793+$F793&gt;0,'اليومية العامة'!D793,"")</f>
        <v/>
      </c>
      <c r="D793" s="47" t="str">
        <f>IF($E793+$F793&gt;0,'اليومية العامة'!E793,"")</f>
        <v/>
      </c>
      <c r="E793" s="48">
        <f>SUMIFS('اليومية العامة'!$I$6:$I$1199,'اليومية العامة'!$G$6:$G$1199,$D$3,'اليومية العامة'!$A$6:$A$1199,A793)</f>
        <v>0</v>
      </c>
      <c r="F793" s="84">
        <f>SUMIFS('اليومية العامة'!$M$6:$M$1199,'اليومية العامة'!$K$6:$K$1199,$D$3,'اليومية العامة'!$A$6:$A$1199,A793)</f>
        <v>0</v>
      </c>
      <c r="G793" s="48">
        <f t="shared" si="12"/>
        <v>0</v>
      </c>
    </row>
    <row r="794" spans="1:7" customFormat="1" hidden="1" x14ac:dyDescent="0.25">
      <c r="A794" s="56">
        <v>794</v>
      </c>
      <c r="B794" s="57" t="str">
        <f>IF($E794+$F794&gt;0,'اليومية العامة'!C794,"")</f>
        <v/>
      </c>
      <c r="C794" s="46" t="str">
        <f>IF($E794+$F794&gt;0,'اليومية العامة'!D794,"")</f>
        <v/>
      </c>
      <c r="D794" s="47" t="str">
        <f>IF($E794+$F794&gt;0,'اليومية العامة'!E794,"")</f>
        <v/>
      </c>
      <c r="E794" s="48">
        <f>SUMIFS('اليومية العامة'!$I$6:$I$1199,'اليومية العامة'!$G$6:$G$1199,$D$3,'اليومية العامة'!$A$6:$A$1199,A794)</f>
        <v>0</v>
      </c>
      <c r="F794" s="84">
        <f>SUMIFS('اليومية العامة'!$M$6:$M$1199,'اليومية العامة'!$K$6:$K$1199,$D$3,'اليومية العامة'!$A$6:$A$1199,A794)</f>
        <v>0</v>
      </c>
      <c r="G794" s="48">
        <f t="shared" si="12"/>
        <v>0</v>
      </c>
    </row>
    <row r="795" spans="1:7" customFormat="1" hidden="1" x14ac:dyDescent="0.25">
      <c r="A795" s="56">
        <v>795</v>
      </c>
      <c r="B795" s="57" t="str">
        <f>IF($E795+$F795&gt;0,'اليومية العامة'!C795,"")</f>
        <v/>
      </c>
      <c r="C795" s="46" t="str">
        <f>IF($E795+$F795&gt;0,'اليومية العامة'!D795,"")</f>
        <v/>
      </c>
      <c r="D795" s="47" t="str">
        <f>IF($E795+$F795&gt;0,'اليومية العامة'!E795,"")</f>
        <v/>
      </c>
      <c r="E795" s="48">
        <f>SUMIFS('اليومية العامة'!$I$6:$I$1199,'اليومية العامة'!$G$6:$G$1199,$D$3,'اليومية العامة'!$A$6:$A$1199,A795)</f>
        <v>0</v>
      </c>
      <c r="F795" s="84">
        <f>SUMIFS('اليومية العامة'!$M$6:$M$1199,'اليومية العامة'!$K$6:$K$1199,$D$3,'اليومية العامة'!$A$6:$A$1199,A795)</f>
        <v>0</v>
      </c>
      <c r="G795" s="48">
        <f t="shared" si="12"/>
        <v>0</v>
      </c>
    </row>
    <row r="796" spans="1:7" customFormat="1" hidden="1" x14ac:dyDescent="0.25">
      <c r="A796" s="56">
        <v>796</v>
      </c>
      <c r="B796" s="57" t="str">
        <f>IF($E796+$F796&gt;0,'اليومية العامة'!C796,"")</f>
        <v/>
      </c>
      <c r="C796" s="46" t="str">
        <f>IF($E796+$F796&gt;0,'اليومية العامة'!D796,"")</f>
        <v/>
      </c>
      <c r="D796" s="47" t="str">
        <f>IF($E796+$F796&gt;0,'اليومية العامة'!E796,"")</f>
        <v/>
      </c>
      <c r="E796" s="48">
        <f>SUMIFS('اليومية العامة'!$I$6:$I$1199,'اليومية العامة'!$G$6:$G$1199,$D$3,'اليومية العامة'!$A$6:$A$1199,A796)</f>
        <v>0</v>
      </c>
      <c r="F796" s="84">
        <f>SUMIFS('اليومية العامة'!$M$6:$M$1199,'اليومية العامة'!$K$6:$K$1199,$D$3,'اليومية العامة'!$A$6:$A$1199,A796)</f>
        <v>0</v>
      </c>
      <c r="G796" s="48">
        <f t="shared" si="12"/>
        <v>0</v>
      </c>
    </row>
    <row r="797" spans="1:7" customFormat="1" hidden="1" x14ac:dyDescent="0.25">
      <c r="A797" s="56">
        <v>797</v>
      </c>
      <c r="B797" s="57" t="str">
        <f>IF($E797+$F797&gt;0,'اليومية العامة'!C797,"")</f>
        <v/>
      </c>
      <c r="C797" s="46" t="str">
        <f>IF($E797+$F797&gt;0,'اليومية العامة'!D797,"")</f>
        <v/>
      </c>
      <c r="D797" s="47" t="str">
        <f>IF($E797+$F797&gt;0,'اليومية العامة'!E797,"")</f>
        <v/>
      </c>
      <c r="E797" s="48">
        <f>SUMIFS('اليومية العامة'!$I$6:$I$1199,'اليومية العامة'!$G$6:$G$1199,$D$3,'اليومية العامة'!$A$6:$A$1199,A797)</f>
        <v>0</v>
      </c>
      <c r="F797" s="84">
        <f>SUMIFS('اليومية العامة'!$M$6:$M$1199,'اليومية العامة'!$K$6:$K$1199,$D$3,'اليومية العامة'!$A$6:$A$1199,A797)</f>
        <v>0</v>
      </c>
      <c r="G797" s="48">
        <f t="shared" si="12"/>
        <v>0</v>
      </c>
    </row>
    <row r="798" spans="1:7" customFormat="1" hidden="1" x14ac:dyDescent="0.25">
      <c r="A798" s="56">
        <v>798</v>
      </c>
      <c r="B798" s="57" t="str">
        <f>IF($E798+$F798&gt;0,'اليومية العامة'!C798,"")</f>
        <v/>
      </c>
      <c r="C798" s="46" t="str">
        <f>IF($E798+$F798&gt;0,'اليومية العامة'!D798,"")</f>
        <v/>
      </c>
      <c r="D798" s="47" t="str">
        <f>IF($E798+$F798&gt;0,'اليومية العامة'!E798,"")</f>
        <v/>
      </c>
      <c r="E798" s="48">
        <f>SUMIFS('اليومية العامة'!$I$6:$I$1199,'اليومية العامة'!$G$6:$G$1199,$D$3,'اليومية العامة'!$A$6:$A$1199,A798)</f>
        <v>0</v>
      </c>
      <c r="F798" s="84">
        <f>SUMIFS('اليومية العامة'!$M$6:$M$1199,'اليومية العامة'!$K$6:$K$1199,$D$3,'اليومية العامة'!$A$6:$A$1199,A798)</f>
        <v>0</v>
      </c>
      <c r="G798" s="48">
        <f t="shared" si="12"/>
        <v>0</v>
      </c>
    </row>
    <row r="799" spans="1:7" customFormat="1" hidden="1" x14ac:dyDescent="0.25">
      <c r="A799" s="56">
        <v>799</v>
      </c>
      <c r="B799" s="57" t="str">
        <f>IF($E799+$F799&gt;0,'اليومية العامة'!C799,"")</f>
        <v/>
      </c>
      <c r="C799" s="46" t="str">
        <f>IF($E799+$F799&gt;0,'اليومية العامة'!D799,"")</f>
        <v/>
      </c>
      <c r="D799" s="47" t="str">
        <f>IF($E799+$F799&gt;0,'اليومية العامة'!E799,"")</f>
        <v/>
      </c>
      <c r="E799" s="48">
        <f>SUMIFS('اليومية العامة'!$I$6:$I$1199,'اليومية العامة'!$G$6:$G$1199,$D$3,'اليومية العامة'!$A$6:$A$1199,A799)</f>
        <v>0</v>
      </c>
      <c r="F799" s="84">
        <f>SUMIFS('اليومية العامة'!$M$6:$M$1199,'اليومية العامة'!$K$6:$K$1199,$D$3,'اليومية العامة'!$A$6:$A$1199,A799)</f>
        <v>0</v>
      </c>
      <c r="G799" s="48">
        <f t="shared" si="12"/>
        <v>0</v>
      </c>
    </row>
    <row r="800" spans="1:7" customFormat="1" hidden="1" x14ac:dyDescent="0.25">
      <c r="A800" s="56">
        <v>800</v>
      </c>
      <c r="B800" s="57" t="str">
        <f>IF($E800+$F800&gt;0,'اليومية العامة'!C800,"")</f>
        <v/>
      </c>
      <c r="C800" s="46" t="str">
        <f>IF($E800+$F800&gt;0,'اليومية العامة'!D800,"")</f>
        <v/>
      </c>
      <c r="D800" s="47" t="str">
        <f>IF($E800+$F800&gt;0,'اليومية العامة'!E800,"")</f>
        <v/>
      </c>
      <c r="E800" s="48">
        <f>SUMIFS('اليومية العامة'!$I$6:$I$1199,'اليومية العامة'!$G$6:$G$1199,$D$3,'اليومية العامة'!$A$6:$A$1199,A800)</f>
        <v>0</v>
      </c>
      <c r="F800" s="84">
        <f>SUMIFS('اليومية العامة'!$M$6:$M$1199,'اليومية العامة'!$K$6:$K$1199,$D$3,'اليومية العامة'!$A$6:$A$1199,A800)</f>
        <v>0</v>
      </c>
      <c r="G800" s="48">
        <f t="shared" ref="G800:G806" si="13">G799+E800-F800</f>
        <v>0</v>
      </c>
    </row>
    <row r="801" spans="1:7" customFormat="1" hidden="1" x14ac:dyDescent="0.25">
      <c r="A801" s="56">
        <v>801</v>
      </c>
      <c r="B801" s="57" t="str">
        <f>IF($E801+$F801&gt;0,'اليومية العامة'!C801,"")</f>
        <v/>
      </c>
      <c r="C801" s="46" t="str">
        <f>IF($E801+$F801&gt;0,'اليومية العامة'!D801,"")</f>
        <v/>
      </c>
      <c r="D801" s="47" t="str">
        <f>IF($E801+$F801&gt;0,'اليومية العامة'!E801,"")</f>
        <v/>
      </c>
      <c r="E801" s="48">
        <f>SUMIFS('اليومية العامة'!$I$6:$I$1199,'اليومية العامة'!$G$6:$G$1199,$D$3,'اليومية العامة'!$A$6:$A$1199,A801)</f>
        <v>0</v>
      </c>
      <c r="F801" s="84">
        <f>SUMIFS('اليومية العامة'!$M$6:$M$1199,'اليومية العامة'!$K$6:$K$1199,$D$3,'اليومية العامة'!$A$6:$A$1199,A801)</f>
        <v>0</v>
      </c>
      <c r="G801" s="48">
        <f t="shared" si="13"/>
        <v>0</v>
      </c>
    </row>
    <row r="802" spans="1:7" customFormat="1" hidden="1" x14ac:dyDescent="0.25">
      <c r="A802" s="56">
        <v>802</v>
      </c>
      <c r="B802" s="57" t="str">
        <f>IF($E802+$F802&gt;0,'اليومية العامة'!C802,"")</f>
        <v/>
      </c>
      <c r="C802" s="46" t="str">
        <f>IF($E802+$F802&gt;0,'اليومية العامة'!D802,"")</f>
        <v/>
      </c>
      <c r="D802" s="47" t="str">
        <f>IF($E802+$F802&gt;0,'اليومية العامة'!E802,"")</f>
        <v/>
      </c>
      <c r="E802" s="48">
        <f>SUMIFS('اليومية العامة'!$I$6:$I$1199,'اليومية العامة'!$G$6:$G$1199,$D$3,'اليومية العامة'!$A$6:$A$1199,A802)</f>
        <v>0</v>
      </c>
      <c r="F802" s="84">
        <f>SUMIFS('اليومية العامة'!$M$6:$M$1199,'اليومية العامة'!$K$6:$K$1199,$D$3,'اليومية العامة'!$A$6:$A$1199,A802)</f>
        <v>0</v>
      </c>
      <c r="G802" s="48">
        <f t="shared" si="13"/>
        <v>0</v>
      </c>
    </row>
    <row r="803" spans="1:7" customFormat="1" hidden="1" x14ac:dyDescent="0.25">
      <c r="A803" s="56">
        <v>803</v>
      </c>
      <c r="B803" s="57" t="str">
        <f>IF($E803+$F803&gt;0,'اليومية العامة'!C803,"")</f>
        <v/>
      </c>
      <c r="C803" s="46" t="str">
        <f>IF($E803+$F803&gt;0,'اليومية العامة'!D803,"")</f>
        <v/>
      </c>
      <c r="D803" s="47" t="str">
        <f>IF($E803+$F803&gt;0,'اليومية العامة'!E803,"")</f>
        <v/>
      </c>
      <c r="E803" s="48">
        <f>SUMIFS('اليومية العامة'!$I$6:$I$1199,'اليومية العامة'!$G$6:$G$1199,$D$3,'اليومية العامة'!$A$6:$A$1199,A803)</f>
        <v>0</v>
      </c>
      <c r="F803" s="84">
        <f>SUMIFS('اليومية العامة'!$M$6:$M$1199,'اليومية العامة'!$K$6:$K$1199,$D$3,'اليومية العامة'!$A$6:$A$1199,A803)</f>
        <v>0</v>
      </c>
      <c r="G803" s="48">
        <f t="shared" si="13"/>
        <v>0</v>
      </c>
    </row>
    <row r="804" spans="1:7" customFormat="1" hidden="1" x14ac:dyDescent="0.25">
      <c r="A804" s="56">
        <v>804</v>
      </c>
      <c r="B804" s="57" t="str">
        <f>IF($E804+$F804&gt;0,'اليومية العامة'!C804,"")</f>
        <v/>
      </c>
      <c r="C804" s="46" t="str">
        <f>IF($E804+$F804&gt;0,'اليومية العامة'!D804,"")</f>
        <v/>
      </c>
      <c r="D804" s="47" t="str">
        <f>IF($E804+$F804&gt;0,'اليومية العامة'!E804,"")</f>
        <v/>
      </c>
      <c r="E804" s="48">
        <f>SUMIFS('اليومية العامة'!$I$6:$I$1199,'اليومية العامة'!$G$6:$G$1199,$D$3,'اليومية العامة'!$A$6:$A$1199,A804)</f>
        <v>0</v>
      </c>
      <c r="F804" s="84">
        <f>SUMIFS('اليومية العامة'!$M$6:$M$1199,'اليومية العامة'!$K$6:$K$1199,$D$3,'اليومية العامة'!$A$6:$A$1199,A804)</f>
        <v>0</v>
      </c>
      <c r="G804" s="48">
        <f t="shared" si="13"/>
        <v>0</v>
      </c>
    </row>
    <row r="805" spans="1:7" customFormat="1" hidden="1" x14ac:dyDescent="0.25">
      <c r="A805" s="56">
        <v>805</v>
      </c>
      <c r="B805" s="57" t="str">
        <f>IF($E805+$F805&gt;0,'اليومية العامة'!C805,"")</f>
        <v/>
      </c>
      <c r="C805" s="46" t="str">
        <f>IF($E805+$F805&gt;0,'اليومية العامة'!D805,"")</f>
        <v/>
      </c>
      <c r="D805" s="47" t="str">
        <f>IF($E805+$F805&gt;0,'اليومية العامة'!E805,"")</f>
        <v/>
      </c>
      <c r="E805" s="48">
        <f>SUMIFS('اليومية العامة'!$I$6:$I$1199,'اليومية العامة'!$G$6:$G$1199,$D$3,'اليومية العامة'!$A$6:$A$1199,A805)</f>
        <v>0</v>
      </c>
      <c r="F805" s="84">
        <f>SUMIFS('اليومية العامة'!$M$6:$M$1199,'اليومية العامة'!$K$6:$K$1199,$D$3,'اليومية العامة'!$A$6:$A$1199,A805)</f>
        <v>0</v>
      </c>
      <c r="G805" s="48">
        <f t="shared" si="13"/>
        <v>0</v>
      </c>
    </row>
    <row r="806" spans="1:7" customFormat="1" hidden="1" x14ac:dyDescent="0.25">
      <c r="A806" s="56">
        <v>806</v>
      </c>
      <c r="B806" s="57" t="str">
        <f>IF($E806+$F806&gt;0,'اليومية العامة'!C806,"")</f>
        <v/>
      </c>
      <c r="C806" s="46" t="str">
        <f>IF($E806+$F806&gt;0,'اليومية العامة'!D806,"")</f>
        <v/>
      </c>
      <c r="D806" s="47" t="str">
        <f>IF($E806+$F806&gt;0,'اليومية العامة'!E806,"")</f>
        <v/>
      </c>
      <c r="E806" s="48">
        <f>SUMIFS('اليومية العامة'!$I$6:$I$1199,'اليومية العامة'!$G$6:$G$1199,$D$3,'اليومية العامة'!$A$6:$A$1199,A806)</f>
        <v>0</v>
      </c>
      <c r="F806" s="84">
        <f>SUMIFS('اليومية العامة'!$M$6:$M$1199,'اليومية العامة'!$K$6:$K$1199,$D$3,'اليومية العامة'!$A$6:$A$1199,A806)</f>
        <v>0</v>
      </c>
      <c r="G806" s="48">
        <f t="shared" si="13"/>
        <v>0</v>
      </c>
    </row>
    <row r="807" spans="1:7" customFormat="1" hidden="1" x14ac:dyDescent="0.25">
      <c r="A807" s="56">
        <v>807</v>
      </c>
      <c r="B807" s="57" t="str">
        <f>IF($E807+$F807&gt;0,'اليومية العامة'!C807,"")</f>
        <v/>
      </c>
      <c r="C807" s="46" t="str">
        <f>IF($E807+$F807&gt;0,'اليومية العامة'!D807,"")</f>
        <v/>
      </c>
      <c r="D807" s="47" t="str">
        <f>IF($E807+$F807&gt;0,'اليومية العامة'!E807,"")</f>
        <v/>
      </c>
      <c r="E807" s="48">
        <f>SUMIFS('اليومية العامة'!$I$6:$I$1199,'اليومية العامة'!$G$6:$G$1199,$D$3,'اليومية العامة'!$A$6:$A$1199,A807)</f>
        <v>0</v>
      </c>
      <c r="F807" s="84">
        <f>SUMIFS('اليومية العامة'!$M$6:$M$1199,'اليومية العامة'!$K$6:$K$1199,$D$3,'اليومية العامة'!$A$6:$A$1199,A807)</f>
        <v>0</v>
      </c>
      <c r="G807" s="48">
        <f t="shared" ref="G807:G870" si="14">G806+E807-F807</f>
        <v>0</v>
      </c>
    </row>
    <row r="808" spans="1:7" customFormat="1" hidden="1" x14ac:dyDescent="0.25">
      <c r="A808" s="56">
        <v>808</v>
      </c>
      <c r="B808" s="57" t="str">
        <f>IF($E808+$F808&gt;0,'اليومية العامة'!C808,"")</f>
        <v/>
      </c>
      <c r="C808" s="46" t="str">
        <f>IF($E808+$F808&gt;0,'اليومية العامة'!D808,"")</f>
        <v/>
      </c>
      <c r="D808" s="47" t="str">
        <f>IF($E808+$F808&gt;0,'اليومية العامة'!E808,"")</f>
        <v/>
      </c>
      <c r="E808" s="48">
        <f>SUMIFS('اليومية العامة'!$I$6:$I$1199,'اليومية العامة'!$G$6:$G$1199,$D$3,'اليومية العامة'!$A$6:$A$1199,A808)</f>
        <v>0</v>
      </c>
      <c r="F808" s="84">
        <f>SUMIFS('اليومية العامة'!$M$6:$M$1199,'اليومية العامة'!$K$6:$K$1199,$D$3,'اليومية العامة'!$A$6:$A$1199,A808)</f>
        <v>0</v>
      </c>
      <c r="G808" s="48">
        <f t="shared" si="14"/>
        <v>0</v>
      </c>
    </row>
    <row r="809" spans="1:7" customFormat="1" hidden="1" x14ac:dyDescent="0.25">
      <c r="A809" s="56">
        <v>809</v>
      </c>
      <c r="B809" s="57" t="str">
        <f>IF($E809+$F809&gt;0,'اليومية العامة'!C809,"")</f>
        <v/>
      </c>
      <c r="C809" s="46" t="str">
        <f>IF($E809+$F809&gt;0,'اليومية العامة'!D809,"")</f>
        <v/>
      </c>
      <c r="D809" s="47" t="str">
        <f>IF($E809+$F809&gt;0,'اليومية العامة'!E809,"")</f>
        <v/>
      </c>
      <c r="E809" s="48">
        <f>SUMIFS('اليومية العامة'!$I$6:$I$1199,'اليومية العامة'!$G$6:$G$1199,$D$3,'اليومية العامة'!$A$6:$A$1199,A809)</f>
        <v>0</v>
      </c>
      <c r="F809" s="84">
        <f>SUMIFS('اليومية العامة'!$M$6:$M$1199,'اليومية العامة'!$K$6:$K$1199,$D$3,'اليومية العامة'!$A$6:$A$1199,A809)</f>
        <v>0</v>
      </c>
      <c r="G809" s="48">
        <f t="shared" si="14"/>
        <v>0</v>
      </c>
    </row>
    <row r="810" spans="1:7" customFormat="1" hidden="1" x14ac:dyDescent="0.25">
      <c r="A810" s="56">
        <v>810</v>
      </c>
      <c r="B810" s="57" t="str">
        <f>IF($E810+$F810&gt;0,'اليومية العامة'!C810,"")</f>
        <v/>
      </c>
      <c r="C810" s="46" t="str">
        <f>IF($E810+$F810&gt;0,'اليومية العامة'!D810,"")</f>
        <v/>
      </c>
      <c r="D810" s="47" t="str">
        <f>IF($E810+$F810&gt;0,'اليومية العامة'!E810,"")</f>
        <v/>
      </c>
      <c r="E810" s="48">
        <f>SUMIFS('اليومية العامة'!$I$6:$I$1199,'اليومية العامة'!$G$6:$G$1199,$D$3,'اليومية العامة'!$A$6:$A$1199,A810)</f>
        <v>0</v>
      </c>
      <c r="F810" s="84">
        <f>SUMIFS('اليومية العامة'!$M$6:$M$1199,'اليومية العامة'!$K$6:$K$1199,$D$3,'اليومية العامة'!$A$6:$A$1199,A810)</f>
        <v>0</v>
      </c>
      <c r="G810" s="48">
        <f t="shared" si="14"/>
        <v>0</v>
      </c>
    </row>
    <row r="811" spans="1:7" customFormat="1" hidden="1" x14ac:dyDescent="0.25">
      <c r="A811" s="56">
        <v>811</v>
      </c>
      <c r="B811" s="57" t="str">
        <f>IF($E811+$F811&gt;0,'اليومية العامة'!C811,"")</f>
        <v/>
      </c>
      <c r="C811" s="46" t="str">
        <f>IF($E811+$F811&gt;0,'اليومية العامة'!D811,"")</f>
        <v/>
      </c>
      <c r="D811" s="47" t="str">
        <f>IF($E811+$F811&gt;0,'اليومية العامة'!E811,"")</f>
        <v/>
      </c>
      <c r="E811" s="48">
        <f>SUMIFS('اليومية العامة'!$I$6:$I$1199,'اليومية العامة'!$G$6:$G$1199,$D$3,'اليومية العامة'!$A$6:$A$1199,A811)</f>
        <v>0</v>
      </c>
      <c r="F811" s="84">
        <f>SUMIFS('اليومية العامة'!$M$6:$M$1199,'اليومية العامة'!$K$6:$K$1199,$D$3,'اليومية العامة'!$A$6:$A$1199,A811)</f>
        <v>0</v>
      </c>
      <c r="G811" s="48">
        <f t="shared" si="14"/>
        <v>0</v>
      </c>
    </row>
    <row r="812" spans="1:7" customFormat="1" hidden="1" x14ac:dyDescent="0.25">
      <c r="A812" s="56">
        <v>812</v>
      </c>
      <c r="B812" s="57" t="str">
        <f>IF($E812+$F812&gt;0,'اليومية العامة'!C812,"")</f>
        <v/>
      </c>
      <c r="C812" s="46" t="str">
        <f>IF($E812+$F812&gt;0,'اليومية العامة'!D812,"")</f>
        <v/>
      </c>
      <c r="D812" s="47" t="str">
        <f>IF($E812+$F812&gt;0,'اليومية العامة'!E812,"")</f>
        <v/>
      </c>
      <c r="E812" s="48">
        <f>SUMIFS('اليومية العامة'!$I$6:$I$1199,'اليومية العامة'!$G$6:$G$1199,$D$3,'اليومية العامة'!$A$6:$A$1199,A812)</f>
        <v>0</v>
      </c>
      <c r="F812" s="84">
        <f>SUMIFS('اليومية العامة'!$M$6:$M$1199,'اليومية العامة'!$K$6:$K$1199,$D$3,'اليومية العامة'!$A$6:$A$1199,A812)</f>
        <v>0</v>
      </c>
      <c r="G812" s="48">
        <f t="shared" si="14"/>
        <v>0</v>
      </c>
    </row>
    <row r="813" spans="1:7" customFormat="1" hidden="1" x14ac:dyDescent="0.25">
      <c r="A813" s="56">
        <v>813</v>
      </c>
      <c r="B813" s="57" t="str">
        <f>IF($E813+$F813&gt;0,'اليومية العامة'!C813,"")</f>
        <v/>
      </c>
      <c r="C813" s="46" t="str">
        <f>IF($E813+$F813&gt;0,'اليومية العامة'!D813,"")</f>
        <v/>
      </c>
      <c r="D813" s="47" t="str">
        <f>IF($E813+$F813&gt;0,'اليومية العامة'!E813,"")</f>
        <v/>
      </c>
      <c r="E813" s="48">
        <f>SUMIFS('اليومية العامة'!$I$6:$I$1199,'اليومية العامة'!$G$6:$G$1199,$D$3,'اليومية العامة'!$A$6:$A$1199,A813)</f>
        <v>0</v>
      </c>
      <c r="F813" s="84">
        <f>SUMIFS('اليومية العامة'!$M$6:$M$1199,'اليومية العامة'!$K$6:$K$1199,$D$3,'اليومية العامة'!$A$6:$A$1199,A813)</f>
        <v>0</v>
      </c>
      <c r="G813" s="48">
        <f t="shared" si="14"/>
        <v>0</v>
      </c>
    </row>
    <row r="814" spans="1:7" customFormat="1" hidden="1" x14ac:dyDescent="0.25">
      <c r="A814" s="56">
        <v>814</v>
      </c>
      <c r="B814" s="57" t="str">
        <f>IF($E814+$F814&gt;0,'اليومية العامة'!C814,"")</f>
        <v/>
      </c>
      <c r="C814" s="46" t="str">
        <f>IF($E814+$F814&gt;0,'اليومية العامة'!D814,"")</f>
        <v/>
      </c>
      <c r="D814" s="47" t="str">
        <f>IF($E814+$F814&gt;0,'اليومية العامة'!E814,"")</f>
        <v/>
      </c>
      <c r="E814" s="48">
        <f>SUMIFS('اليومية العامة'!$I$6:$I$1199,'اليومية العامة'!$G$6:$G$1199,$D$3,'اليومية العامة'!$A$6:$A$1199,A814)</f>
        <v>0</v>
      </c>
      <c r="F814" s="84">
        <f>SUMIFS('اليومية العامة'!$M$6:$M$1199,'اليومية العامة'!$K$6:$K$1199,$D$3,'اليومية العامة'!$A$6:$A$1199,A814)</f>
        <v>0</v>
      </c>
      <c r="G814" s="48">
        <f t="shared" si="14"/>
        <v>0</v>
      </c>
    </row>
    <row r="815" spans="1:7" customFormat="1" hidden="1" x14ac:dyDescent="0.25">
      <c r="A815" s="56">
        <v>815</v>
      </c>
      <c r="B815" s="57" t="str">
        <f>IF($E815+$F815&gt;0,'اليومية العامة'!C815,"")</f>
        <v/>
      </c>
      <c r="C815" s="46" t="str">
        <f>IF($E815+$F815&gt;0,'اليومية العامة'!D815,"")</f>
        <v/>
      </c>
      <c r="D815" s="47" t="str">
        <f>IF($E815+$F815&gt;0,'اليومية العامة'!E815,"")</f>
        <v/>
      </c>
      <c r="E815" s="48">
        <f>SUMIFS('اليومية العامة'!$I$6:$I$1199,'اليومية العامة'!$G$6:$G$1199,$D$3,'اليومية العامة'!$A$6:$A$1199,A815)</f>
        <v>0</v>
      </c>
      <c r="F815" s="84">
        <f>SUMIFS('اليومية العامة'!$M$6:$M$1199,'اليومية العامة'!$K$6:$K$1199,$D$3,'اليومية العامة'!$A$6:$A$1199,A815)</f>
        <v>0</v>
      </c>
      <c r="G815" s="48">
        <f t="shared" si="14"/>
        <v>0</v>
      </c>
    </row>
    <row r="816" spans="1:7" customFormat="1" hidden="1" x14ac:dyDescent="0.25">
      <c r="A816" s="56">
        <v>816</v>
      </c>
      <c r="B816" s="57" t="str">
        <f>IF($E816+$F816&gt;0,'اليومية العامة'!C816,"")</f>
        <v/>
      </c>
      <c r="C816" s="46" t="str">
        <f>IF($E816+$F816&gt;0,'اليومية العامة'!D816,"")</f>
        <v/>
      </c>
      <c r="D816" s="47" t="str">
        <f>IF($E816+$F816&gt;0,'اليومية العامة'!E816,"")</f>
        <v/>
      </c>
      <c r="E816" s="48">
        <f>SUMIFS('اليومية العامة'!$I$6:$I$1199,'اليومية العامة'!$G$6:$G$1199,$D$3,'اليومية العامة'!$A$6:$A$1199,A816)</f>
        <v>0</v>
      </c>
      <c r="F816" s="84">
        <f>SUMIFS('اليومية العامة'!$M$6:$M$1199,'اليومية العامة'!$K$6:$K$1199,$D$3,'اليومية العامة'!$A$6:$A$1199,A816)</f>
        <v>0</v>
      </c>
      <c r="G816" s="48">
        <f t="shared" si="14"/>
        <v>0</v>
      </c>
    </row>
    <row r="817" spans="1:7" customFormat="1" hidden="1" x14ac:dyDescent="0.25">
      <c r="A817" s="56">
        <v>817</v>
      </c>
      <c r="B817" s="57" t="str">
        <f>IF($E817+$F817&gt;0,'اليومية العامة'!C817,"")</f>
        <v/>
      </c>
      <c r="C817" s="46" t="str">
        <f>IF($E817+$F817&gt;0,'اليومية العامة'!D817,"")</f>
        <v/>
      </c>
      <c r="D817" s="47" t="str">
        <f>IF($E817+$F817&gt;0,'اليومية العامة'!E817,"")</f>
        <v/>
      </c>
      <c r="E817" s="48">
        <f>SUMIFS('اليومية العامة'!$I$6:$I$1199,'اليومية العامة'!$G$6:$G$1199,$D$3,'اليومية العامة'!$A$6:$A$1199,A817)</f>
        <v>0</v>
      </c>
      <c r="F817" s="84">
        <f>SUMIFS('اليومية العامة'!$M$6:$M$1199,'اليومية العامة'!$K$6:$K$1199,$D$3,'اليومية العامة'!$A$6:$A$1199,A817)</f>
        <v>0</v>
      </c>
      <c r="G817" s="48">
        <f t="shared" si="14"/>
        <v>0</v>
      </c>
    </row>
    <row r="818" spans="1:7" customFormat="1" hidden="1" x14ac:dyDescent="0.25">
      <c r="A818" s="56">
        <v>818</v>
      </c>
      <c r="B818" s="57" t="str">
        <f>IF($E818+$F818&gt;0,'اليومية العامة'!C818,"")</f>
        <v/>
      </c>
      <c r="C818" s="46" t="str">
        <f>IF($E818+$F818&gt;0,'اليومية العامة'!D818,"")</f>
        <v/>
      </c>
      <c r="D818" s="47" t="str">
        <f>IF($E818+$F818&gt;0,'اليومية العامة'!E818,"")</f>
        <v/>
      </c>
      <c r="E818" s="48">
        <f>SUMIFS('اليومية العامة'!$I$6:$I$1199,'اليومية العامة'!$G$6:$G$1199,$D$3,'اليومية العامة'!$A$6:$A$1199,A818)</f>
        <v>0</v>
      </c>
      <c r="F818" s="84">
        <f>SUMIFS('اليومية العامة'!$M$6:$M$1199,'اليومية العامة'!$K$6:$K$1199,$D$3,'اليومية العامة'!$A$6:$A$1199,A818)</f>
        <v>0</v>
      </c>
      <c r="G818" s="48">
        <f t="shared" si="14"/>
        <v>0</v>
      </c>
    </row>
    <row r="819" spans="1:7" customFormat="1" hidden="1" x14ac:dyDescent="0.25">
      <c r="A819" s="56">
        <v>819</v>
      </c>
      <c r="B819" s="57" t="str">
        <f>IF($E819+$F819&gt;0,'اليومية العامة'!C819,"")</f>
        <v/>
      </c>
      <c r="C819" s="46" t="str">
        <f>IF($E819+$F819&gt;0,'اليومية العامة'!D819,"")</f>
        <v/>
      </c>
      <c r="D819" s="47" t="str">
        <f>IF($E819+$F819&gt;0,'اليومية العامة'!E819,"")</f>
        <v/>
      </c>
      <c r="E819" s="48">
        <f>SUMIFS('اليومية العامة'!$I$6:$I$1199,'اليومية العامة'!$G$6:$G$1199,$D$3,'اليومية العامة'!$A$6:$A$1199,A819)</f>
        <v>0</v>
      </c>
      <c r="F819" s="84">
        <f>SUMIFS('اليومية العامة'!$M$6:$M$1199,'اليومية العامة'!$K$6:$K$1199,$D$3,'اليومية العامة'!$A$6:$A$1199,A819)</f>
        <v>0</v>
      </c>
      <c r="G819" s="48">
        <f t="shared" si="14"/>
        <v>0</v>
      </c>
    </row>
    <row r="820" spans="1:7" customFormat="1" hidden="1" x14ac:dyDescent="0.25">
      <c r="A820" s="56">
        <v>820</v>
      </c>
      <c r="B820" s="57" t="str">
        <f>IF($E820+$F820&gt;0,'اليومية العامة'!C820,"")</f>
        <v/>
      </c>
      <c r="C820" s="46" t="str">
        <f>IF($E820+$F820&gt;0,'اليومية العامة'!D820,"")</f>
        <v/>
      </c>
      <c r="D820" s="47" t="str">
        <f>IF($E820+$F820&gt;0,'اليومية العامة'!E820,"")</f>
        <v/>
      </c>
      <c r="E820" s="48">
        <f>SUMIFS('اليومية العامة'!$I$6:$I$1199,'اليومية العامة'!$G$6:$G$1199,$D$3,'اليومية العامة'!$A$6:$A$1199,A820)</f>
        <v>0</v>
      </c>
      <c r="F820" s="84">
        <f>SUMIFS('اليومية العامة'!$M$6:$M$1199,'اليومية العامة'!$K$6:$K$1199,$D$3,'اليومية العامة'!$A$6:$A$1199,A820)</f>
        <v>0</v>
      </c>
      <c r="G820" s="48">
        <f t="shared" si="14"/>
        <v>0</v>
      </c>
    </row>
    <row r="821" spans="1:7" customFormat="1" hidden="1" x14ac:dyDescent="0.25">
      <c r="A821" s="56">
        <v>821</v>
      </c>
      <c r="B821" s="57" t="str">
        <f>IF($E821+$F821&gt;0,'اليومية العامة'!C821,"")</f>
        <v/>
      </c>
      <c r="C821" s="46" t="str">
        <f>IF($E821+$F821&gt;0,'اليومية العامة'!D821,"")</f>
        <v/>
      </c>
      <c r="D821" s="47" t="str">
        <f>IF($E821+$F821&gt;0,'اليومية العامة'!E821,"")</f>
        <v/>
      </c>
      <c r="E821" s="48">
        <f>SUMIFS('اليومية العامة'!$I$6:$I$1199,'اليومية العامة'!$G$6:$G$1199,$D$3,'اليومية العامة'!$A$6:$A$1199,A821)</f>
        <v>0</v>
      </c>
      <c r="F821" s="84">
        <f>SUMIFS('اليومية العامة'!$M$6:$M$1199,'اليومية العامة'!$K$6:$K$1199,$D$3,'اليومية العامة'!$A$6:$A$1199,A821)</f>
        <v>0</v>
      </c>
      <c r="G821" s="48">
        <f t="shared" si="14"/>
        <v>0</v>
      </c>
    </row>
    <row r="822" spans="1:7" customFormat="1" hidden="1" x14ac:dyDescent="0.25">
      <c r="A822" s="56">
        <v>822</v>
      </c>
      <c r="B822" s="57" t="str">
        <f>IF($E822+$F822&gt;0,'اليومية العامة'!C822,"")</f>
        <v/>
      </c>
      <c r="C822" s="46" t="str">
        <f>IF($E822+$F822&gt;0,'اليومية العامة'!D822,"")</f>
        <v/>
      </c>
      <c r="D822" s="47" t="str">
        <f>IF($E822+$F822&gt;0,'اليومية العامة'!E822,"")</f>
        <v/>
      </c>
      <c r="E822" s="48">
        <f>SUMIFS('اليومية العامة'!$I$6:$I$1199,'اليومية العامة'!$G$6:$G$1199,$D$3,'اليومية العامة'!$A$6:$A$1199,A822)</f>
        <v>0</v>
      </c>
      <c r="F822" s="84">
        <f>SUMIFS('اليومية العامة'!$M$6:$M$1199,'اليومية العامة'!$K$6:$K$1199,$D$3,'اليومية العامة'!$A$6:$A$1199,A822)</f>
        <v>0</v>
      </c>
      <c r="G822" s="48">
        <f t="shared" si="14"/>
        <v>0</v>
      </c>
    </row>
    <row r="823" spans="1:7" customFormat="1" hidden="1" x14ac:dyDescent="0.25">
      <c r="A823" s="56">
        <v>823</v>
      </c>
      <c r="B823" s="57" t="str">
        <f>IF($E823+$F823&gt;0,'اليومية العامة'!C823,"")</f>
        <v/>
      </c>
      <c r="C823" s="46" t="str">
        <f>IF($E823+$F823&gt;0,'اليومية العامة'!D823,"")</f>
        <v/>
      </c>
      <c r="D823" s="47" t="str">
        <f>IF($E823+$F823&gt;0,'اليومية العامة'!E823,"")</f>
        <v/>
      </c>
      <c r="E823" s="48">
        <f>SUMIFS('اليومية العامة'!$I$6:$I$1199,'اليومية العامة'!$G$6:$G$1199,$D$3,'اليومية العامة'!$A$6:$A$1199,A823)</f>
        <v>0</v>
      </c>
      <c r="F823" s="84">
        <f>SUMIFS('اليومية العامة'!$M$6:$M$1199,'اليومية العامة'!$K$6:$K$1199,$D$3,'اليومية العامة'!$A$6:$A$1199,A823)</f>
        <v>0</v>
      </c>
      <c r="G823" s="48">
        <f t="shared" si="14"/>
        <v>0</v>
      </c>
    </row>
    <row r="824" spans="1:7" customFormat="1" hidden="1" x14ac:dyDescent="0.25">
      <c r="A824" s="56">
        <v>824</v>
      </c>
      <c r="B824" s="57" t="str">
        <f>IF($E824+$F824&gt;0,'اليومية العامة'!C824,"")</f>
        <v/>
      </c>
      <c r="C824" s="46" t="str">
        <f>IF($E824+$F824&gt;0,'اليومية العامة'!D824,"")</f>
        <v/>
      </c>
      <c r="D824" s="47" t="str">
        <f>IF($E824+$F824&gt;0,'اليومية العامة'!E824,"")</f>
        <v/>
      </c>
      <c r="E824" s="48">
        <f>SUMIFS('اليومية العامة'!$I$6:$I$1199,'اليومية العامة'!$G$6:$G$1199,$D$3,'اليومية العامة'!$A$6:$A$1199,A824)</f>
        <v>0</v>
      </c>
      <c r="F824" s="84">
        <f>SUMIFS('اليومية العامة'!$M$6:$M$1199,'اليومية العامة'!$K$6:$K$1199,$D$3,'اليومية العامة'!$A$6:$A$1199,A824)</f>
        <v>0</v>
      </c>
      <c r="G824" s="48">
        <f t="shared" si="14"/>
        <v>0</v>
      </c>
    </row>
    <row r="825" spans="1:7" customFormat="1" hidden="1" x14ac:dyDescent="0.25">
      <c r="A825" s="56">
        <v>825</v>
      </c>
      <c r="B825" s="57" t="str">
        <f>IF($E825+$F825&gt;0,'اليومية العامة'!C825,"")</f>
        <v/>
      </c>
      <c r="C825" s="46" t="str">
        <f>IF($E825+$F825&gt;0,'اليومية العامة'!D825,"")</f>
        <v/>
      </c>
      <c r="D825" s="47" t="str">
        <f>IF($E825+$F825&gt;0,'اليومية العامة'!E825,"")</f>
        <v/>
      </c>
      <c r="E825" s="48">
        <f>SUMIFS('اليومية العامة'!$I$6:$I$1199,'اليومية العامة'!$G$6:$G$1199,$D$3,'اليومية العامة'!$A$6:$A$1199,A825)</f>
        <v>0</v>
      </c>
      <c r="F825" s="84">
        <f>SUMIFS('اليومية العامة'!$M$6:$M$1199,'اليومية العامة'!$K$6:$K$1199,$D$3,'اليومية العامة'!$A$6:$A$1199,A825)</f>
        <v>0</v>
      </c>
      <c r="G825" s="48">
        <f t="shared" si="14"/>
        <v>0</v>
      </c>
    </row>
    <row r="826" spans="1:7" customFormat="1" hidden="1" x14ac:dyDescent="0.25">
      <c r="A826" s="56">
        <v>826</v>
      </c>
      <c r="B826" s="57" t="str">
        <f>IF($E826+$F826&gt;0,'اليومية العامة'!C826,"")</f>
        <v/>
      </c>
      <c r="C826" s="46" t="str">
        <f>IF($E826+$F826&gt;0,'اليومية العامة'!D826,"")</f>
        <v/>
      </c>
      <c r="D826" s="47" t="str">
        <f>IF($E826+$F826&gt;0,'اليومية العامة'!E826,"")</f>
        <v/>
      </c>
      <c r="E826" s="48">
        <f>SUMIFS('اليومية العامة'!$I$6:$I$1199,'اليومية العامة'!$G$6:$G$1199,$D$3,'اليومية العامة'!$A$6:$A$1199,A826)</f>
        <v>0</v>
      </c>
      <c r="F826" s="84">
        <f>SUMIFS('اليومية العامة'!$M$6:$M$1199,'اليومية العامة'!$K$6:$K$1199,$D$3,'اليومية العامة'!$A$6:$A$1199,A826)</f>
        <v>0</v>
      </c>
      <c r="G826" s="48">
        <f t="shared" si="14"/>
        <v>0</v>
      </c>
    </row>
    <row r="827" spans="1:7" customFormat="1" hidden="1" x14ac:dyDescent="0.25">
      <c r="A827" s="56">
        <v>827</v>
      </c>
      <c r="B827" s="57" t="str">
        <f>IF($E827+$F827&gt;0,'اليومية العامة'!C827,"")</f>
        <v/>
      </c>
      <c r="C827" s="46" t="str">
        <f>IF($E827+$F827&gt;0,'اليومية العامة'!D827,"")</f>
        <v/>
      </c>
      <c r="D827" s="47" t="str">
        <f>IF($E827+$F827&gt;0,'اليومية العامة'!E827,"")</f>
        <v/>
      </c>
      <c r="E827" s="48">
        <f>SUMIFS('اليومية العامة'!$I$6:$I$1199,'اليومية العامة'!$G$6:$G$1199,$D$3,'اليومية العامة'!$A$6:$A$1199,A827)</f>
        <v>0</v>
      </c>
      <c r="F827" s="84">
        <f>SUMIFS('اليومية العامة'!$M$6:$M$1199,'اليومية العامة'!$K$6:$K$1199,$D$3,'اليومية العامة'!$A$6:$A$1199,A827)</f>
        <v>0</v>
      </c>
      <c r="G827" s="48">
        <f t="shared" si="14"/>
        <v>0</v>
      </c>
    </row>
    <row r="828" spans="1:7" customFormat="1" hidden="1" x14ac:dyDescent="0.25">
      <c r="A828" s="56">
        <v>828</v>
      </c>
      <c r="B828" s="57" t="str">
        <f>IF($E828+$F828&gt;0,'اليومية العامة'!C828,"")</f>
        <v/>
      </c>
      <c r="C828" s="46" t="str">
        <f>IF($E828+$F828&gt;0,'اليومية العامة'!D828,"")</f>
        <v/>
      </c>
      <c r="D828" s="47" t="str">
        <f>IF($E828+$F828&gt;0,'اليومية العامة'!E828,"")</f>
        <v/>
      </c>
      <c r="E828" s="48">
        <f>SUMIFS('اليومية العامة'!$I$6:$I$1199,'اليومية العامة'!$G$6:$G$1199,$D$3,'اليومية العامة'!$A$6:$A$1199,A828)</f>
        <v>0</v>
      </c>
      <c r="F828" s="84">
        <f>SUMIFS('اليومية العامة'!$M$6:$M$1199,'اليومية العامة'!$K$6:$K$1199,$D$3,'اليومية العامة'!$A$6:$A$1199,A828)</f>
        <v>0</v>
      </c>
      <c r="G828" s="48">
        <f t="shared" si="14"/>
        <v>0</v>
      </c>
    </row>
    <row r="829" spans="1:7" customFormat="1" hidden="1" x14ac:dyDescent="0.25">
      <c r="A829" s="56">
        <v>829</v>
      </c>
      <c r="B829" s="57" t="str">
        <f>IF($E829+$F829&gt;0,'اليومية العامة'!C829,"")</f>
        <v/>
      </c>
      <c r="C829" s="46" t="str">
        <f>IF($E829+$F829&gt;0,'اليومية العامة'!D829,"")</f>
        <v/>
      </c>
      <c r="D829" s="47" t="str">
        <f>IF($E829+$F829&gt;0,'اليومية العامة'!E829,"")</f>
        <v/>
      </c>
      <c r="E829" s="48">
        <f>SUMIFS('اليومية العامة'!$I$6:$I$1199,'اليومية العامة'!$G$6:$G$1199,$D$3,'اليومية العامة'!$A$6:$A$1199,A829)</f>
        <v>0</v>
      </c>
      <c r="F829" s="84">
        <f>SUMIFS('اليومية العامة'!$M$6:$M$1199,'اليومية العامة'!$K$6:$K$1199,$D$3,'اليومية العامة'!$A$6:$A$1199,A829)</f>
        <v>0</v>
      </c>
      <c r="G829" s="48">
        <f t="shared" si="14"/>
        <v>0</v>
      </c>
    </row>
    <row r="830" spans="1:7" customFormat="1" hidden="1" x14ac:dyDescent="0.25">
      <c r="A830" s="56">
        <v>830</v>
      </c>
      <c r="B830" s="57" t="str">
        <f>IF($E830+$F830&gt;0,'اليومية العامة'!C830,"")</f>
        <v/>
      </c>
      <c r="C830" s="46" t="str">
        <f>IF($E830+$F830&gt;0,'اليومية العامة'!D830,"")</f>
        <v/>
      </c>
      <c r="D830" s="47" t="str">
        <f>IF($E830+$F830&gt;0,'اليومية العامة'!E830,"")</f>
        <v/>
      </c>
      <c r="E830" s="48">
        <f>SUMIFS('اليومية العامة'!$I$6:$I$1199,'اليومية العامة'!$G$6:$G$1199,$D$3,'اليومية العامة'!$A$6:$A$1199,A830)</f>
        <v>0</v>
      </c>
      <c r="F830" s="84">
        <f>SUMIFS('اليومية العامة'!$M$6:$M$1199,'اليومية العامة'!$K$6:$K$1199,$D$3,'اليومية العامة'!$A$6:$A$1199,A830)</f>
        <v>0</v>
      </c>
      <c r="G830" s="48">
        <f t="shared" si="14"/>
        <v>0</v>
      </c>
    </row>
    <row r="831" spans="1:7" customFormat="1" hidden="1" x14ac:dyDescent="0.25">
      <c r="A831" s="56">
        <v>831</v>
      </c>
      <c r="B831" s="57" t="str">
        <f>IF($E831+$F831&gt;0,'اليومية العامة'!C831,"")</f>
        <v/>
      </c>
      <c r="C831" s="46" t="str">
        <f>IF($E831+$F831&gt;0,'اليومية العامة'!D831,"")</f>
        <v/>
      </c>
      <c r="D831" s="47" t="str">
        <f>IF($E831+$F831&gt;0,'اليومية العامة'!E831,"")</f>
        <v/>
      </c>
      <c r="E831" s="48">
        <f>SUMIFS('اليومية العامة'!$I$6:$I$1199,'اليومية العامة'!$G$6:$G$1199,$D$3,'اليومية العامة'!$A$6:$A$1199,A831)</f>
        <v>0</v>
      </c>
      <c r="F831" s="84">
        <f>SUMIFS('اليومية العامة'!$M$6:$M$1199,'اليومية العامة'!$K$6:$K$1199,$D$3,'اليومية العامة'!$A$6:$A$1199,A831)</f>
        <v>0</v>
      </c>
      <c r="G831" s="48">
        <f t="shared" si="14"/>
        <v>0</v>
      </c>
    </row>
    <row r="832" spans="1:7" customFormat="1" hidden="1" x14ac:dyDescent="0.25">
      <c r="A832" s="56">
        <v>832</v>
      </c>
      <c r="B832" s="57" t="str">
        <f>IF($E832+$F832&gt;0,'اليومية العامة'!C832,"")</f>
        <v/>
      </c>
      <c r="C832" s="46" t="str">
        <f>IF($E832+$F832&gt;0,'اليومية العامة'!D832,"")</f>
        <v/>
      </c>
      <c r="D832" s="47" t="str">
        <f>IF($E832+$F832&gt;0,'اليومية العامة'!E832,"")</f>
        <v/>
      </c>
      <c r="E832" s="48">
        <f>SUMIFS('اليومية العامة'!$I$6:$I$1199,'اليومية العامة'!$G$6:$G$1199,$D$3,'اليومية العامة'!$A$6:$A$1199,A832)</f>
        <v>0</v>
      </c>
      <c r="F832" s="84">
        <f>SUMIFS('اليومية العامة'!$M$6:$M$1199,'اليومية العامة'!$K$6:$K$1199,$D$3,'اليومية العامة'!$A$6:$A$1199,A832)</f>
        <v>0</v>
      </c>
      <c r="G832" s="48">
        <f t="shared" si="14"/>
        <v>0</v>
      </c>
    </row>
    <row r="833" spans="1:7" customFormat="1" hidden="1" x14ac:dyDescent="0.25">
      <c r="A833" s="56">
        <v>833</v>
      </c>
      <c r="B833" s="57" t="str">
        <f>IF($E833+$F833&gt;0,'اليومية العامة'!C833,"")</f>
        <v/>
      </c>
      <c r="C833" s="46" t="str">
        <f>IF($E833+$F833&gt;0,'اليومية العامة'!D833,"")</f>
        <v/>
      </c>
      <c r="D833" s="47" t="str">
        <f>IF($E833+$F833&gt;0,'اليومية العامة'!E833,"")</f>
        <v/>
      </c>
      <c r="E833" s="48">
        <f>SUMIFS('اليومية العامة'!$I$6:$I$1199,'اليومية العامة'!$G$6:$G$1199,$D$3,'اليومية العامة'!$A$6:$A$1199,A833)</f>
        <v>0</v>
      </c>
      <c r="F833" s="84">
        <f>SUMIFS('اليومية العامة'!$M$6:$M$1199,'اليومية العامة'!$K$6:$K$1199,$D$3,'اليومية العامة'!$A$6:$A$1199,A833)</f>
        <v>0</v>
      </c>
      <c r="G833" s="48">
        <f t="shared" si="14"/>
        <v>0</v>
      </c>
    </row>
    <row r="834" spans="1:7" customFormat="1" hidden="1" x14ac:dyDescent="0.25">
      <c r="A834" s="56">
        <v>834</v>
      </c>
      <c r="B834" s="57" t="str">
        <f>IF($E834+$F834&gt;0,'اليومية العامة'!C834,"")</f>
        <v/>
      </c>
      <c r="C834" s="46" t="str">
        <f>IF($E834+$F834&gt;0,'اليومية العامة'!D834,"")</f>
        <v/>
      </c>
      <c r="D834" s="47" t="str">
        <f>IF($E834+$F834&gt;0,'اليومية العامة'!E834,"")</f>
        <v/>
      </c>
      <c r="E834" s="48">
        <f>SUMIFS('اليومية العامة'!$I$6:$I$1199,'اليومية العامة'!$G$6:$G$1199,$D$3,'اليومية العامة'!$A$6:$A$1199,A834)</f>
        <v>0</v>
      </c>
      <c r="F834" s="84">
        <f>SUMIFS('اليومية العامة'!$M$6:$M$1199,'اليومية العامة'!$K$6:$K$1199,$D$3,'اليومية العامة'!$A$6:$A$1199,A834)</f>
        <v>0</v>
      </c>
      <c r="G834" s="48">
        <f t="shared" si="14"/>
        <v>0</v>
      </c>
    </row>
    <row r="835" spans="1:7" customFormat="1" hidden="1" x14ac:dyDescent="0.25">
      <c r="A835" s="56">
        <v>835</v>
      </c>
      <c r="B835" s="57" t="str">
        <f>IF($E835+$F835&gt;0,'اليومية العامة'!C835,"")</f>
        <v/>
      </c>
      <c r="C835" s="46" t="str">
        <f>IF($E835+$F835&gt;0,'اليومية العامة'!D835,"")</f>
        <v/>
      </c>
      <c r="D835" s="47" t="str">
        <f>IF($E835+$F835&gt;0,'اليومية العامة'!E835,"")</f>
        <v/>
      </c>
      <c r="E835" s="48">
        <f>SUMIFS('اليومية العامة'!$I$6:$I$1199,'اليومية العامة'!$G$6:$G$1199,$D$3,'اليومية العامة'!$A$6:$A$1199,A835)</f>
        <v>0</v>
      </c>
      <c r="F835" s="84">
        <f>SUMIFS('اليومية العامة'!$M$6:$M$1199,'اليومية العامة'!$K$6:$K$1199,$D$3,'اليومية العامة'!$A$6:$A$1199,A835)</f>
        <v>0</v>
      </c>
      <c r="G835" s="48">
        <f t="shared" si="14"/>
        <v>0</v>
      </c>
    </row>
    <row r="836" spans="1:7" hidden="1" x14ac:dyDescent="0.25">
      <c r="A836" s="56">
        <v>836</v>
      </c>
      <c r="B836" s="57" t="str">
        <f>IF($E836+$F836&gt;0,'اليومية العامة'!C836,"")</f>
        <v/>
      </c>
      <c r="C836" s="46" t="str">
        <f>IF($E836+$F836&gt;0,'اليومية العامة'!D836,"")</f>
        <v/>
      </c>
      <c r="D836" s="47" t="str">
        <f>IF($E836+$F836&gt;0,'اليومية العامة'!E836,"")</f>
        <v/>
      </c>
      <c r="E836" s="48">
        <f>SUMIFS('اليومية العامة'!$I$6:$I$1199,'اليومية العامة'!$G$6:$G$1199,$D$3,'اليومية العامة'!$A$6:$A$1199,A836)</f>
        <v>0</v>
      </c>
      <c r="F836" s="84">
        <f>SUMIFS('اليومية العامة'!$M$6:$M$1199,'اليومية العامة'!$K$6:$K$1199,$D$3,'اليومية العامة'!$A$6:$A$1199,A836)</f>
        <v>0</v>
      </c>
      <c r="G836" s="48">
        <f t="shared" si="14"/>
        <v>0</v>
      </c>
    </row>
    <row r="837" spans="1:7" customFormat="1" hidden="1" x14ac:dyDescent="0.25">
      <c r="A837" s="56">
        <v>837</v>
      </c>
      <c r="B837" s="57" t="str">
        <f>IF($E837+$F837&gt;0,'اليومية العامة'!C837,"")</f>
        <v/>
      </c>
      <c r="C837" s="46" t="str">
        <f>IF($E837+$F837&gt;0,'اليومية العامة'!D837,"")</f>
        <v/>
      </c>
      <c r="D837" s="47" t="str">
        <f>IF($E837+$F837&gt;0,'اليومية العامة'!E837,"")</f>
        <v/>
      </c>
      <c r="E837" s="48">
        <f>SUMIFS('اليومية العامة'!$I$6:$I$1199,'اليومية العامة'!$G$6:$G$1199,$D$3,'اليومية العامة'!$A$6:$A$1199,A837)</f>
        <v>0</v>
      </c>
      <c r="F837" s="84">
        <f>SUMIFS('اليومية العامة'!$M$6:$M$1199,'اليومية العامة'!$K$6:$K$1199,$D$3,'اليومية العامة'!$A$6:$A$1199,A837)</f>
        <v>0</v>
      </c>
      <c r="G837" s="48">
        <f t="shared" si="14"/>
        <v>0</v>
      </c>
    </row>
    <row r="838" spans="1:7" customFormat="1" hidden="1" x14ac:dyDescent="0.25">
      <c r="A838" s="56">
        <v>838</v>
      </c>
      <c r="B838" s="57" t="str">
        <f>IF($E838+$F838&gt;0,'اليومية العامة'!C838,"")</f>
        <v/>
      </c>
      <c r="C838" s="46" t="str">
        <f>IF($E838+$F838&gt;0,'اليومية العامة'!D838,"")</f>
        <v/>
      </c>
      <c r="D838" s="47" t="str">
        <f>IF($E838+$F838&gt;0,'اليومية العامة'!E838,"")</f>
        <v/>
      </c>
      <c r="E838" s="48">
        <f>SUMIFS('اليومية العامة'!$I$6:$I$1199,'اليومية العامة'!$G$6:$G$1199,$D$3,'اليومية العامة'!$A$6:$A$1199,A838)</f>
        <v>0</v>
      </c>
      <c r="F838" s="84">
        <f>SUMIFS('اليومية العامة'!$M$6:$M$1199,'اليومية العامة'!$K$6:$K$1199,$D$3,'اليومية العامة'!$A$6:$A$1199,A838)</f>
        <v>0</v>
      </c>
      <c r="G838" s="48">
        <f t="shared" si="14"/>
        <v>0</v>
      </c>
    </row>
    <row r="839" spans="1:7" customFormat="1" hidden="1" x14ac:dyDescent="0.25">
      <c r="A839" s="56">
        <v>839</v>
      </c>
      <c r="B839" s="57" t="str">
        <f>IF($E839+$F839&gt;0,'اليومية العامة'!C839,"")</f>
        <v/>
      </c>
      <c r="C839" s="46" t="str">
        <f>IF($E839+$F839&gt;0,'اليومية العامة'!D839,"")</f>
        <v/>
      </c>
      <c r="D839" s="47" t="str">
        <f>IF($E839+$F839&gt;0,'اليومية العامة'!E839,"")</f>
        <v/>
      </c>
      <c r="E839" s="48">
        <f>SUMIFS('اليومية العامة'!$I$6:$I$1199,'اليومية العامة'!$G$6:$G$1199,$D$3,'اليومية العامة'!$A$6:$A$1199,A839)</f>
        <v>0</v>
      </c>
      <c r="F839" s="84">
        <f>SUMIFS('اليومية العامة'!$M$6:$M$1199,'اليومية العامة'!$K$6:$K$1199,$D$3,'اليومية العامة'!$A$6:$A$1199,A839)</f>
        <v>0</v>
      </c>
      <c r="G839" s="48">
        <f t="shared" si="14"/>
        <v>0</v>
      </c>
    </row>
    <row r="840" spans="1:7" customFormat="1" hidden="1" x14ac:dyDescent="0.25">
      <c r="A840" s="56">
        <v>840</v>
      </c>
      <c r="B840" s="57" t="str">
        <f>IF($E840+$F840&gt;0,'اليومية العامة'!C840,"")</f>
        <v/>
      </c>
      <c r="C840" s="46" t="str">
        <f>IF($E840+$F840&gt;0,'اليومية العامة'!D840,"")</f>
        <v/>
      </c>
      <c r="D840" s="47" t="str">
        <f>IF($E840+$F840&gt;0,'اليومية العامة'!E840,"")</f>
        <v/>
      </c>
      <c r="E840" s="48">
        <f>SUMIFS('اليومية العامة'!$I$6:$I$1199,'اليومية العامة'!$G$6:$G$1199,$D$3,'اليومية العامة'!$A$6:$A$1199,A840)</f>
        <v>0</v>
      </c>
      <c r="F840" s="84">
        <f>SUMIFS('اليومية العامة'!$M$6:$M$1199,'اليومية العامة'!$K$6:$K$1199,$D$3,'اليومية العامة'!$A$6:$A$1199,A840)</f>
        <v>0</v>
      </c>
      <c r="G840" s="48">
        <f t="shared" si="14"/>
        <v>0</v>
      </c>
    </row>
    <row r="841" spans="1:7" customFormat="1" hidden="1" x14ac:dyDescent="0.25">
      <c r="A841" s="56">
        <v>841</v>
      </c>
      <c r="B841" s="57" t="str">
        <f>IF($E841+$F841&gt;0,'اليومية العامة'!C841,"")</f>
        <v/>
      </c>
      <c r="C841" s="46" t="str">
        <f>IF($E841+$F841&gt;0,'اليومية العامة'!D841,"")</f>
        <v/>
      </c>
      <c r="D841" s="47" t="str">
        <f>IF($E841+$F841&gt;0,'اليومية العامة'!E841,"")</f>
        <v/>
      </c>
      <c r="E841" s="48">
        <f>SUMIFS('اليومية العامة'!$I$6:$I$1199,'اليومية العامة'!$G$6:$G$1199,$D$3,'اليومية العامة'!$A$6:$A$1199,A841)</f>
        <v>0</v>
      </c>
      <c r="F841" s="84">
        <f>SUMIFS('اليومية العامة'!$M$6:$M$1199,'اليومية العامة'!$K$6:$K$1199,$D$3,'اليومية العامة'!$A$6:$A$1199,A841)</f>
        <v>0</v>
      </c>
      <c r="G841" s="48">
        <f t="shared" si="14"/>
        <v>0</v>
      </c>
    </row>
    <row r="842" spans="1:7" customFormat="1" hidden="1" x14ac:dyDescent="0.25">
      <c r="A842" s="56">
        <v>842</v>
      </c>
      <c r="B842" s="57" t="str">
        <f>IF($E842+$F842&gt;0,'اليومية العامة'!C842,"")</f>
        <v/>
      </c>
      <c r="C842" s="46" t="str">
        <f>IF($E842+$F842&gt;0,'اليومية العامة'!D842,"")</f>
        <v/>
      </c>
      <c r="D842" s="47" t="str">
        <f>IF($E842+$F842&gt;0,'اليومية العامة'!E842,"")</f>
        <v/>
      </c>
      <c r="E842" s="48">
        <f>SUMIFS('اليومية العامة'!$I$6:$I$1199,'اليومية العامة'!$G$6:$G$1199,$D$3,'اليومية العامة'!$A$6:$A$1199,A842)</f>
        <v>0</v>
      </c>
      <c r="F842" s="84">
        <f>SUMIFS('اليومية العامة'!$M$6:$M$1199,'اليومية العامة'!$K$6:$K$1199,$D$3,'اليومية العامة'!$A$6:$A$1199,A842)</f>
        <v>0</v>
      </c>
      <c r="G842" s="48">
        <f t="shared" si="14"/>
        <v>0</v>
      </c>
    </row>
    <row r="843" spans="1:7" customFormat="1" hidden="1" x14ac:dyDescent="0.25">
      <c r="A843" s="56">
        <v>843</v>
      </c>
      <c r="B843" s="57" t="str">
        <f>IF($E843+$F843&gt;0,'اليومية العامة'!C843,"")</f>
        <v/>
      </c>
      <c r="C843" s="46" t="str">
        <f>IF($E843+$F843&gt;0,'اليومية العامة'!D843,"")</f>
        <v/>
      </c>
      <c r="D843" s="47" t="str">
        <f>IF($E843+$F843&gt;0,'اليومية العامة'!E843,"")</f>
        <v/>
      </c>
      <c r="E843" s="48">
        <f>SUMIFS('اليومية العامة'!$I$6:$I$1199,'اليومية العامة'!$G$6:$G$1199,$D$3,'اليومية العامة'!$A$6:$A$1199,A843)</f>
        <v>0</v>
      </c>
      <c r="F843" s="84">
        <f>SUMIFS('اليومية العامة'!$M$6:$M$1199,'اليومية العامة'!$K$6:$K$1199,$D$3,'اليومية العامة'!$A$6:$A$1199,A843)</f>
        <v>0</v>
      </c>
      <c r="G843" s="48">
        <f t="shared" si="14"/>
        <v>0</v>
      </c>
    </row>
    <row r="844" spans="1:7" customFormat="1" hidden="1" x14ac:dyDescent="0.25">
      <c r="A844" s="56">
        <v>844</v>
      </c>
      <c r="B844" s="57" t="str">
        <f>IF($E844+$F844&gt;0,'اليومية العامة'!C844,"")</f>
        <v/>
      </c>
      <c r="C844" s="46" t="str">
        <f>IF($E844+$F844&gt;0,'اليومية العامة'!D844,"")</f>
        <v/>
      </c>
      <c r="D844" s="47" t="str">
        <f>IF($E844+$F844&gt;0,'اليومية العامة'!E844,"")</f>
        <v/>
      </c>
      <c r="E844" s="48">
        <f>SUMIFS('اليومية العامة'!$I$6:$I$1199,'اليومية العامة'!$G$6:$G$1199,$D$3,'اليومية العامة'!$A$6:$A$1199,A844)</f>
        <v>0</v>
      </c>
      <c r="F844" s="84">
        <f>SUMIFS('اليومية العامة'!$M$6:$M$1199,'اليومية العامة'!$K$6:$K$1199,$D$3,'اليومية العامة'!$A$6:$A$1199,A844)</f>
        <v>0</v>
      </c>
      <c r="G844" s="48">
        <f t="shared" si="14"/>
        <v>0</v>
      </c>
    </row>
    <row r="845" spans="1:7" customFormat="1" hidden="1" x14ac:dyDescent="0.25">
      <c r="A845" s="56">
        <v>845</v>
      </c>
      <c r="B845" s="57" t="str">
        <f>IF($E845+$F845&gt;0,'اليومية العامة'!C845,"")</f>
        <v/>
      </c>
      <c r="C845" s="46" t="str">
        <f>IF($E845+$F845&gt;0,'اليومية العامة'!D845,"")</f>
        <v/>
      </c>
      <c r="D845" s="47" t="str">
        <f>IF($E845+$F845&gt;0,'اليومية العامة'!E845,"")</f>
        <v/>
      </c>
      <c r="E845" s="48">
        <f>SUMIFS('اليومية العامة'!$I$6:$I$1199,'اليومية العامة'!$G$6:$G$1199,$D$3,'اليومية العامة'!$A$6:$A$1199,A845)</f>
        <v>0</v>
      </c>
      <c r="F845" s="84">
        <f>SUMIFS('اليومية العامة'!$M$6:$M$1199,'اليومية العامة'!$K$6:$K$1199,$D$3,'اليومية العامة'!$A$6:$A$1199,A845)</f>
        <v>0</v>
      </c>
      <c r="G845" s="48">
        <f t="shared" si="14"/>
        <v>0</v>
      </c>
    </row>
    <row r="846" spans="1:7" customFormat="1" hidden="1" x14ac:dyDescent="0.25">
      <c r="A846" s="56">
        <v>846</v>
      </c>
      <c r="B846" s="57" t="str">
        <f>IF($E846+$F846&gt;0,'اليومية العامة'!C846,"")</f>
        <v/>
      </c>
      <c r="C846" s="46" t="str">
        <f>IF($E846+$F846&gt;0,'اليومية العامة'!D846,"")</f>
        <v/>
      </c>
      <c r="D846" s="47" t="str">
        <f>IF($E846+$F846&gt;0,'اليومية العامة'!E846,"")</f>
        <v/>
      </c>
      <c r="E846" s="48">
        <f>SUMIFS('اليومية العامة'!$I$6:$I$1199,'اليومية العامة'!$G$6:$G$1199,$D$3,'اليومية العامة'!$A$6:$A$1199,A846)</f>
        <v>0</v>
      </c>
      <c r="F846" s="84">
        <f>SUMIFS('اليومية العامة'!$M$6:$M$1199,'اليومية العامة'!$K$6:$K$1199,$D$3,'اليومية العامة'!$A$6:$A$1199,A846)</f>
        <v>0</v>
      </c>
      <c r="G846" s="48">
        <f t="shared" si="14"/>
        <v>0</v>
      </c>
    </row>
    <row r="847" spans="1:7" customFormat="1" hidden="1" x14ac:dyDescent="0.25">
      <c r="A847" s="56">
        <v>847</v>
      </c>
      <c r="B847" s="57" t="str">
        <f>IF($E847+$F847&gt;0,'اليومية العامة'!C847,"")</f>
        <v/>
      </c>
      <c r="C847" s="46" t="str">
        <f>IF($E847+$F847&gt;0,'اليومية العامة'!D847,"")</f>
        <v/>
      </c>
      <c r="D847" s="47" t="str">
        <f>IF($E847+$F847&gt;0,'اليومية العامة'!E847,"")</f>
        <v/>
      </c>
      <c r="E847" s="48">
        <f>SUMIFS('اليومية العامة'!$I$6:$I$1199,'اليومية العامة'!$G$6:$G$1199,$D$3,'اليومية العامة'!$A$6:$A$1199,A847)</f>
        <v>0</v>
      </c>
      <c r="F847" s="84">
        <f>SUMIFS('اليومية العامة'!$M$6:$M$1199,'اليومية العامة'!$K$6:$K$1199,$D$3,'اليومية العامة'!$A$6:$A$1199,A847)</f>
        <v>0</v>
      </c>
      <c r="G847" s="48">
        <f t="shared" si="14"/>
        <v>0</v>
      </c>
    </row>
    <row r="848" spans="1:7" customFormat="1" hidden="1" x14ac:dyDescent="0.25">
      <c r="A848" s="56">
        <v>848</v>
      </c>
      <c r="B848" s="57" t="str">
        <f>IF($E848+$F848&gt;0,'اليومية العامة'!C848,"")</f>
        <v/>
      </c>
      <c r="C848" s="46" t="str">
        <f>IF($E848+$F848&gt;0,'اليومية العامة'!D848,"")</f>
        <v/>
      </c>
      <c r="D848" s="47" t="str">
        <f>IF($E848+$F848&gt;0,'اليومية العامة'!E848,"")</f>
        <v/>
      </c>
      <c r="E848" s="48">
        <f>SUMIFS('اليومية العامة'!$I$6:$I$1199,'اليومية العامة'!$G$6:$G$1199,$D$3,'اليومية العامة'!$A$6:$A$1199,A848)</f>
        <v>0</v>
      </c>
      <c r="F848" s="84">
        <f>SUMIFS('اليومية العامة'!$M$6:$M$1199,'اليومية العامة'!$K$6:$K$1199,$D$3,'اليومية العامة'!$A$6:$A$1199,A848)</f>
        <v>0</v>
      </c>
      <c r="G848" s="48">
        <f t="shared" si="14"/>
        <v>0</v>
      </c>
    </row>
    <row r="849" spans="1:7" customFormat="1" hidden="1" x14ac:dyDescent="0.25">
      <c r="A849" s="56">
        <v>849</v>
      </c>
      <c r="B849" s="57" t="str">
        <f>IF($E849+$F849&gt;0,'اليومية العامة'!C849,"")</f>
        <v/>
      </c>
      <c r="C849" s="46" t="str">
        <f>IF($E849+$F849&gt;0,'اليومية العامة'!D849,"")</f>
        <v/>
      </c>
      <c r="D849" s="47" t="str">
        <f>IF($E849+$F849&gt;0,'اليومية العامة'!E849,"")</f>
        <v/>
      </c>
      <c r="E849" s="48">
        <f>SUMIFS('اليومية العامة'!$I$6:$I$1199,'اليومية العامة'!$G$6:$G$1199,$D$3,'اليومية العامة'!$A$6:$A$1199,A849)</f>
        <v>0</v>
      </c>
      <c r="F849" s="84">
        <f>SUMIFS('اليومية العامة'!$M$6:$M$1199,'اليومية العامة'!$K$6:$K$1199,$D$3,'اليومية العامة'!$A$6:$A$1199,A849)</f>
        <v>0</v>
      </c>
      <c r="G849" s="48">
        <f t="shared" si="14"/>
        <v>0</v>
      </c>
    </row>
    <row r="850" spans="1:7" customFormat="1" hidden="1" x14ac:dyDescent="0.25">
      <c r="A850" s="56">
        <v>850</v>
      </c>
      <c r="B850" s="57" t="str">
        <f>IF($E850+$F850&gt;0,'اليومية العامة'!C850,"")</f>
        <v/>
      </c>
      <c r="C850" s="46" t="str">
        <f>IF($E850+$F850&gt;0,'اليومية العامة'!D850,"")</f>
        <v/>
      </c>
      <c r="D850" s="47" t="str">
        <f>IF($E850+$F850&gt;0,'اليومية العامة'!E850,"")</f>
        <v/>
      </c>
      <c r="E850" s="48">
        <f>SUMIFS('اليومية العامة'!$I$6:$I$1199,'اليومية العامة'!$G$6:$G$1199,$D$3,'اليومية العامة'!$A$6:$A$1199,A850)</f>
        <v>0</v>
      </c>
      <c r="F850" s="84">
        <f>SUMIFS('اليومية العامة'!$M$6:$M$1199,'اليومية العامة'!$K$6:$K$1199,$D$3,'اليومية العامة'!$A$6:$A$1199,A850)</f>
        <v>0</v>
      </c>
      <c r="G850" s="48">
        <f t="shared" si="14"/>
        <v>0</v>
      </c>
    </row>
    <row r="851" spans="1:7" customFormat="1" hidden="1" x14ac:dyDescent="0.25">
      <c r="A851" s="56">
        <v>851</v>
      </c>
      <c r="B851" s="57" t="str">
        <f>IF($E851+$F851&gt;0,'اليومية العامة'!C851,"")</f>
        <v/>
      </c>
      <c r="C851" s="46" t="str">
        <f>IF($E851+$F851&gt;0,'اليومية العامة'!D851,"")</f>
        <v/>
      </c>
      <c r="D851" s="47" t="str">
        <f>IF($E851+$F851&gt;0,'اليومية العامة'!E851,"")</f>
        <v/>
      </c>
      <c r="E851" s="48">
        <f>SUMIFS('اليومية العامة'!$I$6:$I$1199,'اليومية العامة'!$G$6:$G$1199,$D$3,'اليومية العامة'!$A$6:$A$1199,A851)</f>
        <v>0</v>
      </c>
      <c r="F851" s="84">
        <f>SUMIFS('اليومية العامة'!$M$6:$M$1199,'اليومية العامة'!$K$6:$K$1199,$D$3,'اليومية العامة'!$A$6:$A$1199,A851)</f>
        <v>0</v>
      </c>
      <c r="G851" s="48">
        <f t="shared" si="14"/>
        <v>0</v>
      </c>
    </row>
    <row r="852" spans="1:7" customFormat="1" hidden="1" x14ac:dyDescent="0.25">
      <c r="A852" s="56">
        <v>852</v>
      </c>
      <c r="B852" s="57" t="str">
        <f>IF($E852+$F852&gt;0,'اليومية العامة'!C852,"")</f>
        <v/>
      </c>
      <c r="C852" s="46" t="str">
        <f>IF($E852+$F852&gt;0,'اليومية العامة'!D852,"")</f>
        <v/>
      </c>
      <c r="D852" s="47" t="str">
        <f>IF($E852+$F852&gt;0,'اليومية العامة'!E852,"")</f>
        <v/>
      </c>
      <c r="E852" s="48">
        <f>SUMIFS('اليومية العامة'!$I$6:$I$1199,'اليومية العامة'!$G$6:$G$1199,$D$3,'اليومية العامة'!$A$6:$A$1199,A852)</f>
        <v>0</v>
      </c>
      <c r="F852" s="84">
        <f>SUMIFS('اليومية العامة'!$M$6:$M$1199,'اليومية العامة'!$K$6:$K$1199,$D$3,'اليومية العامة'!$A$6:$A$1199,A852)</f>
        <v>0</v>
      </c>
      <c r="G852" s="48">
        <f t="shared" si="14"/>
        <v>0</v>
      </c>
    </row>
    <row r="853" spans="1:7" customFormat="1" hidden="1" x14ac:dyDescent="0.25">
      <c r="A853" s="56">
        <v>853</v>
      </c>
      <c r="B853" s="57" t="str">
        <f>IF($E853+$F853&gt;0,'اليومية العامة'!C853,"")</f>
        <v/>
      </c>
      <c r="C853" s="46" t="str">
        <f>IF($E853+$F853&gt;0,'اليومية العامة'!D853,"")</f>
        <v/>
      </c>
      <c r="D853" s="47" t="str">
        <f>IF($E853+$F853&gt;0,'اليومية العامة'!E853,"")</f>
        <v/>
      </c>
      <c r="E853" s="48">
        <f>SUMIFS('اليومية العامة'!$I$6:$I$1199,'اليومية العامة'!$G$6:$G$1199,$D$3,'اليومية العامة'!$A$6:$A$1199,A853)</f>
        <v>0</v>
      </c>
      <c r="F853" s="84">
        <f>SUMIFS('اليومية العامة'!$M$6:$M$1199,'اليومية العامة'!$K$6:$K$1199,$D$3,'اليومية العامة'!$A$6:$A$1199,A853)</f>
        <v>0</v>
      </c>
      <c r="G853" s="48">
        <f t="shared" si="14"/>
        <v>0</v>
      </c>
    </row>
    <row r="854" spans="1:7" customFormat="1" hidden="1" x14ac:dyDescent="0.25">
      <c r="A854" s="56">
        <v>854</v>
      </c>
      <c r="B854" s="57" t="str">
        <f>IF($E854+$F854&gt;0,'اليومية العامة'!C854,"")</f>
        <v/>
      </c>
      <c r="C854" s="46" t="str">
        <f>IF($E854+$F854&gt;0,'اليومية العامة'!D854,"")</f>
        <v/>
      </c>
      <c r="D854" s="47" t="str">
        <f>IF($E854+$F854&gt;0,'اليومية العامة'!E854,"")</f>
        <v/>
      </c>
      <c r="E854" s="48">
        <f>SUMIFS('اليومية العامة'!$I$6:$I$1199,'اليومية العامة'!$G$6:$G$1199,$D$3,'اليومية العامة'!$A$6:$A$1199,A854)</f>
        <v>0</v>
      </c>
      <c r="F854" s="84">
        <f>SUMIFS('اليومية العامة'!$M$6:$M$1199,'اليومية العامة'!$K$6:$K$1199,$D$3,'اليومية العامة'!$A$6:$A$1199,A854)</f>
        <v>0</v>
      </c>
      <c r="G854" s="48">
        <f t="shared" si="14"/>
        <v>0</v>
      </c>
    </row>
    <row r="855" spans="1:7" customFormat="1" hidden="1" x14ac:dyDescent="0.25">
      <c r="A855" s="56">
        <v>855</v>
      </c>
      <c r="B855" s="57" t="str">
        <f>IF($E855+$F855&gt;0,'اليومية العامة'!C855,"")</f>
        <v/>
      </c>
      <c r="C855" s="46" t="str">
        <f>IF($E855+$F855&gt;0,'اليومية العامة'!D855,"")</f>
        <v/>
      </c>
      <c r="D855" s="47" t="str">
        <f>IF($E855+$F855&gt;0,'اليومية العامة'!E855,"")</f>
        <v/>
      </c>
      <c r="E855" s="48">
        <f>SUMIFS('اليومية العامة'!$I$6:$I$1199,'اليومية العامة'!$G$6:$G$1199,$D$3,'اليومية العامة'!$A$6:$A$1199,A855)</f>
        <v>0</v>
      </c>
      <c r="F855" s="84">
        <f>SUMIFS('اليومية العامة'!$M$6:$M$1199,'اليومية العامة'!$K$6:$K$1199,$D$3,'اليومية العامة'!$A$6:$A$1199,A855)</f>
        <v>0</v>
      </c>
      <c r="G855" s="48">
        <f t="shared" si="14"/>
        <v>0</v>
      </c>
    </row>
    <row r="856" spans="1:7" customFormat="1" hidden="1" x14ac:dyDescent="0.25">
      <c r="A856" s="56">
        <v>856</v>
      </c>
      <c r="B856" s="57" t="str">
        <f>IF($E856+$F856&gt;0,'اليومية العامة'!C856,"")</f>
        <v/>
      </c>
      <c r="C856" s="46" t="str">
        <f>IF($E856+$F856&gt;0,'اليومية العامة'!D856,"")</f>
        <v/>
      </c>
      <c r="D856" s="47" t="str">
        <f>IF($E856+$F856&gt;0,'اليومية العامة'!E856,"")</f>
        <v/>
      </c>
      <c r="E856" s="48">
        <f>SUMIFS('اليومية العامة'!$I$6:$I$1199,'اليومية العامة'!$G$6:$G$1199,$D$3,'اليومية العامة'!$A$6:$A$1199,A856)</f>
        <v>0</v>
      </c>
      <c r="F856" s="84">
        <f>SUMIFS('اليومية العامة'!$M$6:$M$1199,'اليومية العامة'!$K$6:$K$1199,$D$3,'اليومية العامة'!$A$6:$A$1199,A856)</f>
        <v>0</v>
      </c>
      <c r="G856" s="48">
        <f t="shared" si="14"/>
        <v>0</v>
      </c>
    </row>
    <row r="857" spans="1:7" hidden="1" x14ac:dyDescent="0.25">
      <c r="A857" s="56">
        <v>857</v>
      </c>
      <c r="B857" s="57" t="str">
        <f>IF($E857+$F857&gt;0,'اليومية العامة'!C857,"")</f>
        <v/>
      </c>
      <c r="C857" s="46" t="str">
        <f>IF($E857+$F857&gt;0,'اليومية العامة'!D857,"")</f>
        <v/>
      </c>
      <c r="D857" s="47" t="str">
        <f>IF($E857+$F857&gt;0,'اليومية العامة'!E857,"")</f>
        <v/>
      </c>
      <c r="E857" s="48">
        <f>SUMIFS('اليومية العامة'!$I$6:$I$1199,'اليومية العامة'!$G$6:$G$1199,$D$3,'اليومية العامة'!$A$6:$A$1199,A857)</f>
        <v>0</v>
      </c>
      <c r="F857" s="84">
        <f>SUMIFS('اليومية العامة'!$M$6:$M$1199,'اليومية العامة'!$K$6:$K$1199,$D$3,'اليومية العامة'!$A$6:$A$1199,A857)</f>
        <v>0</v>
      </c>
      <c r="G857" s="48">
        <f t="shared" si="14"/>
        <v>0</v>
      </c>
    </row>
    <row r="858" spans="1:7" customFormat="1" hidden="1" x14ac:dyDescent="0.25">
      <c r="A858" s="56">
        <v>858</v>
      </c>
      <c r="B858" s="57" t="str">
        <f>IF($E858+$F858&gt;0,'اليومية العامة'!C858,"")</f>
        <v/>
      </c>
      <c r="C858" s="46" t="str">
        <f>IF($E858+$F858&gt;0,'اليومية العامة'!D858,"")</f>
        <v/>
      </c>
      <c r="D858" s="47" t="str">
        <f>IF($E858+$F858&gt;0,'اليومية العامة'!E858,"")</f>
        <v/>
      </c>
      <c r="E858" s="48">
        <f>SUMIFS('اليومية العامة'!$I$6:$I$1199,'اليومية العامة'!$G$6:$G$1199,$D$3,'اليومية العامة'!$A$6:$A$1199,A858)</f>
        <v>0</v>
      </c>
      <c r="F858" s="84">
        <f>SUMIFS('اليومية العامة'!$M$6:$M$1199,'اليومية العامة'!$K$6:$K$1199,$D$3,'اليومية العامة'!$A$6:$A$1199,A858)</f>
        <v>0</v>
      </c>
      <c r="G858" s="48">
        <f t="shared" si="14"/>
        <v>0</v>
      </c>
    </row>
    <row r="859" spans="1:7" customFormat="1" hidden="1" x14ac:dyDescent="0.25">
      <c r="A859" s="56">
        <v>859</v>
      </c>
      <c r="B859" s="57" t="str">
        <f>IF($E859+$F859&gt;0,'اليومية العامة'!C859,"")</f>
        <v/>
      </c>
      <c r="C859" s="46" t="str">
        <f>IF($E859+$F859&gt;0,'اليومية العامة'!D859,"")</f>
        <v/>
      </c>
      <c r="D859" s="47" t="str">
        <f>IF($E859+$F859&gt;0,'اليومية العامة'!E859,"")</f>
        <v/>
      </c>
      <c r="E859" s="48">
        <f>SUMIFS('اليومية العامة'!$I$6:$I$1199,'اليومية العامة'!$G$6:$G$1199,$D$3,'اليومية العامة'!$A$6:$A$1199,A859)</f>
        <v>0</v>
      </c>
      <c r="F859" s="84">
        <f>SUMIFS('اليومية العامة'!$M$6:$M$1199,'اليومية العامة'!$K$6:$K$1199,$D$3,'اليومية العامة'!$A$6:$A$1199,A859)</f>
        <v>0</v>
      </c>
      <c r="G859" s="48">
        <f t="shared" si="14"/>
        <v>0</v>
      </c>
    </row>
    <row r="860" spans="1:7" customFormat="1" hidden="1" x14ac:dyDescent="0.25">
      <c r="A860" s="56">
        <v>860</v>
      </c>
      <c r="B860" s="57" t="str">
        <f>IF($E860+$F860&gt;0,'اليومية العامة'!C860,"")</f>
        <v/>
      </c>
      <c r="C860" s="46" t="str">
        <f>IF($E860+$F860&gt;0,'اليومية العامة'!D860,"")</f>
        <v/>
      </c>
      <c r="D860" s="47" t="str">
        <f>IF($E860+$F860&gt;0,'اليومية العامة'!E860,"")</f>
        <v/>
      </c>
      <c r="E860" s="48">
        <f>SUMIFS('اليومية العامة'!$I$6:$I$1199,'اليومية العامة'!$G$6:$G$1199,$D$3,'اليومية العامة'!$A$6:$A$1199,A860)</f>
        <v>0</v>
      </c>
      <c r="F860" s="84">
        <f>SUMIFS('اليومية العامة'!$M$6:$M$1199,'اليومية العامة'!$K$6:$K$1199,$D$3,'اليومية العامة'!$A$6:$A$1199,A860)</f>
        <v>0</v>
      </c>
      <c r="G860" s="48">
        <f t="shared" si="14"/>
        <v>0</v>
      </c>
    </row>
    <row r="861" spans="1:7" customFormat="1" hidden="1" x14ac:dyDescent="0.25">
      <c r="A861" s="56">
        <v>861</v>
      </c>
      <c r="B861" s="57" t="str">
        <f>IF($E861+$F861&gt;0,'اليومية العامة'!C861,"")</f>
        <v/>
      </c>
      <c r="C861" s="46" t="str">
        <f>IF($E861+$F861&gt;0,'اليومية العامة'!D861,"")</f>
        <v/>
      </c>
      <c r="D861" s="47" t="str">
        <f>IF($E861+$F861&gt;0,'اليومية العامة'!E861,"")</f>
        <v/>
      </c>
      <c r="E861" s="48">
        <f>SUMIFS('اليومية العامة'!$I$6:$I$1199,'اليومية العامة'!$G$6:$G$1199,$D$3,'اليومية العامة'!$A$6:$A$1199,A861)</f>
        <v>0</v>
      </c>
      <c r="F861" s="84">
        <f>SUMIFS('اليومية العامة'!$M$6:$M$1199,'اليومية العامة'!$K$6:$K$1199,$D$3,'اليومية العامة'!$A$6:$A$1199,A861)</f>
        <v>0</v>
      </c>
      <c r="G861" s="48">
        <f t="shared" si="14"/>
        <v>0</v>
      </c>
    </row>
    <row r="862" spans="1:7" customFormat="1" hidden="1" x14ac:dyDescent="0.25">
      <c r="A862" s="56">
        <v>862</v>
      </c>
      <c r="B862" s="57" t="str">
        <f>IF($E862+$F862&gt;0,'اليومية العامة'!C862,"")</f>
        <v/>
      </c>
      <c r="C862" s="46" t="str">
        <f>IF($E862+$F862&gt;0,'اليومية العامة'!D862,"")</f>
        <v/>
      </c>
      <c r="D862" s="47" t="str">
        <f>IF($E862+$F862&gt;0,'اليومية العامة'!E862,"")</f>
        <v/>
      </c>
      <c r="E862" s="48">
        <f>SUMIFS('اليومية العامة'!$I$6:$I$1199,'اليومية العامة'!$G$6:$G$1199,$D$3,'اليومية العامة'!$A$6:$A$1199,A862)</f>
        <v>0</v>
      </c>
      <c r="F862" s="84">
        <f>SUMIFS('اليومية العامة'!$M$6:$M$1199,'اليومية العامة'!$K$6:$K$1199,$D$3,'اليومية العامة'!$A$6:$A$1199,A862)</f>
        <v>0</v>
      </c>
      <c r="G862" s="48">
        <f t="shared" si="14"/>
        <v>0</v>
      </c>
    </row>
    <row r="863" spans="1:7" customFormat="1" hidden="1" x14ac:dyDescent="0.25">
      <c r="A863" s="56">
        <v>863</v>
      </c>
      <c r="B863" s="57" t="str">
        <f>IF($E863+$F863&gt;0,'اليومية العامة'!C863,"")</f>
        <v/>
      </c>
      <c r="C863" s="46" t="str">
        <f>IF($E863+$F863&gt;0,'اليومية العامة'!D863,"")</f>
        <v/>
      </c>
      <c r="D863" s="47" t="str">
        <f>IF($E863+$F863&gt;0,'اليومية العامة'!E863,"")</f>
        <v/>
      </c>
      <c r="E863" s="48">
        <f>SUMIFS('اليومية العامة'!$I$6:$I$1199,'اليومية العامة'!$G$6:$G$1199,$D$3,'اليومية العامة'!$A$6:$A$1199,A863)</f>
        <v>0</v>
      </c>
      <c r="F863" s="84">
        <f>SUMIFS('اليومية العامة'!$M$6:$M$1199,'اليومية العامة'!$K$6:$K$1199,$D$3,'اليومية العامة'!$A$6:$A$1199,A863)</f>
        <v>0</v>
      </c>
      <c r="G863" s="48">
        <f t="shared" si="14"/>
        <v>0</v>
      </c>
    </row>
    <row r="864" spans="1:7" customFormat="1" hidden="1" x14ac:dyDescent="0.25">
      <c r="A864" s="56">
        <v>864</v>
      </c>
      <c r="B864" s="57" t="str">
        <f>IF($E864+$F864&gt;0,'اليومية العامة'!C864,"")</f>
        <v/>
      </c>
      <c r="C864" s="46" t="str">
        <f>IF($E864+$F864&gt;0,'اليومية العامة'!D864,"")</f>
        <v/>
      </c>
      <c r="D864" s="47" t="str">
        <f>IF($E864+$F864&gt;0,'اليومية العامة'!E864,"")</f>
        <v/>
      </c>
      <c r="E864" s="48">
        <f>SUMIFS('اليومية العامة'!$I$6:$I$1199,'اليومية العامة'!$G$6:$G$1199,$D$3,'اليومية العامة'!$A$6:$A$1199,A864)</f>
        <v>0</v>
      </c>
      <c r="F864" s="84">
        <f>SUMIFS('اليومية العامة'!$M$6:$M$1199,'اليومية العامة'!$K$6:$K$1199,$D$3,'اليومية العامة'!$A$6:$A$1199,A864)</f>
        <v>0</v>
      </c>
      <c r="G864" s="48">
        <f t="shared" si="14"/>
        <v>0</v>
      </c>
    </row>
    <row r="865" spans="1:7" customFormat="1" hidden="1" x14ac:dyDescent="0.25">
      <c r="A865" s="56">
        <v>865</v>
      </c>
      <c r="B865" s="57" t="str">
        <f>IF($E865+$F865&gt;0,'اليومية العامة'!C865,"")</f>
        <v/>
      </c>
      <c r="C865" s="46" t="str">
        <f>IF($E865+$F865&gt;0,'اليومية العامة'!D865,"")</f>
        <v/>
      </c>
      <c r="D865" s="47" t="str">
        <f>IF($E865+$F865&gt;0,'اليومية العامة'!E865,"")</f>
        <v/>
      </c>
      <c r="E865" s="48">
        <f>SUMIFS('اليومية العامة'!$I$6:$I$1199,'اليومية العامة'!$G$6:$G$1199,$D$3,'اليومية العامة'!$A$6:$A$1199,A865)</f>
        <v>0</v>
      </c>
      <c r="F865" s="84">
        <f>SUMIFS('اليومية العامة'!$M$6:$M$1199,'اليومية العامة'!$K$6:$K$1199,$D$3,'اليومية العامة'!$A$6:$A$1199,A865)</f>
        <v>0</v>
      </c>
      <c r="G865" s="48">
        <f t="shared" si="14"/>
        <v>0</v>
      </c>
    </row>
    <row r="866" spans="1:7" customFormat="1" hidden="1" x14ac:dyDescent="0.25">
      <c r="A866" s="56">
        <v>866</v>
      </c>
      <c r="B866" s="57" t="str">
        <f>IF($E866+$F866&gt;0,'اليومية العامة'!C866,"")</f>
        <v/>
      </c>
      <c r="C866" s="46" t="str">
        <f>IF($E866+$F866&gt;0,'اليومية العامة'!D866,"")</f>
        <v/>
      </c>
      <c r="D866" s="47" t="str">
        <f>IF($E866+$F866&gt;0,'اليومية العامة'!E866,"")</f>
        <v/>
      </c>
      <c r="E866" s="48">
        <f>SUMIFS('اليومية العامة'!$I$6:$I$1199,'اليومية العامة'!$G$6:$G$1199,$D$3,'اليومية العامة'!$A$6:$A$1199,A866)</f>
        <v>0</v>
      </c>
      <c r="F866" s="84">
        <f>SUMIFS('اليومية العامة'!$M$6:$M$1199,'اليومية العامة'!$K$6:$K$1199,$D$3,'اليومية العامة'!$A$6:$A$1199,A866)</f>
        <v>0</v>
      </c>
      <c r="G866" s="48">
        <f t="shared" si="14"/>
        <v>0</v>
      </c>
    </row>
    <row r="867" spans="1:7" customFormat="1" hidden="1" x14ac:dyDescent="0.25">
      <c r="A867" s="56">
        <v>867</v>
      </c>
      <c r="B867" s="57" t="str">
        <f>IF($E867+$F867&gt;0,'اليومية العامة'!C867,"")</f>
        <v/>
      </c>
      <c r="C867" s="46" t="str">
        <f>IF($E867+$F867&gt;0,'اليومية العامة'!D867,"")</f>
        <v/>
      </c>
      <c r="D867" s="47" t="str">
        <f>IF($E867+$F867&gt;0,'اليومية العامة'!E867,"")</f>
        <v/>
      </c>
      <c r="E867" s="48">
        <f>SUMIFS('اليومية العامة'!$I$6:$I$1199,'اليومية العامة'!$G$6:$G$1199,$D$3,'اليومية العامة'!$A$6:$A$1199,A867)</f>
        <v>0</v>
      </c>
      <c r="F867" s="84">
        <f>SUMIFS('اليومية العامة'!$M$6:$M$1199,'اليومية العامة'!$K$6:$K$1199,$D$3,'اليومية العامة'!$A$6:$A$1199,A867)</f>
        <v>0</v>
      </c>
      <c r="G867" s="48">
        <f t="shared" si="14"/>
        <v>0</v>
      </c>
    </row>
    <row r="868" spans="1:7" customFormat="1" hidden="1" x14ac:dyDescent="0.25">
      <c r="A868" s="56">
        <v>868</v>
      </c>
      <c r="B868" s="57" t="str">
        <f>IF($E868+$F868&gt;0,'اليومية العامة'!C868,"")</f>
        <v/>
      </c>
      <c r="C868" s="46" t="str">
        <f>IF($E868+$F868&gt;0,'اليومية العامة'!D868,"")</f>
        <v/>
      </c>
      <c r="D868" s="47" t="str">
        <f>IF($E868+$F868&gt;0,'اليومية العامة'!E868,"")</f>
        <v/>
      </c>
      <c r="E868" s="48">
        <f>SUMIFS('اليومية العامة'!$I$6:$I$1199,'اليومية العامة'!$G$6:$G$1199,$D$3,'اليومية العامة'!$A$6:$A$1199,A868)</f>
        <v>0</v>
      </c>
      <c r="F868" s="84">
        <f>SUMIFS('اليومية العامة'!$M$6:$M$1199,'اليومية العامة'!$K$6:$K$1199,$D$3,'اليومية العامة'!$A$6:$A$1199,A868)</f>
        <v>0</v>
      </c>
      <c r="G868" s="48">
        <f t="shared" si="14"/>
        <v>0</v>
      </c>
    </row>
    <row r="869" spans="1:7" customFormat="1" hidden="1" x14ac:dyDescent="0.25">
      <c r="A869" s="56">
        <v>869</v>
      </c>
      <c r="B869" s="57" t="str">
        <f>IF($E869+$F869&gt;0,'اليومية العامة'!C869,"")</f>
        <v/>
      </c>
      <c r="C869" s="46" t="str">
        <f>IF($E869+$F869&gt;0,'اليومية العامة'!D869,"")</f>
        <v/>
      </c>
      <c r="D869" s="47" t="str">
        <f>IF($E869+$F869&gt;0,'اليومية العامة'!E869,"")</f>
        <v/>
      </c>
      <c r="E869" s="48">
        <f>SUMIFS('اليومية العامة'!$I$6:$I$1199,'اليومية العامة'!$G$6:$G$1199,$D$3,'اليومية العامة'!$A$6:$A$1199,A869)</f>
        <v>0</v>
      </c>
      <c r="F869" s="84">
        <f>SUMIFS('اليومية العامة'!$M$6:$M$1199,'اليومية العامة'!$K$6:$K$1199,$D$3,'اليومية العامة'!$A$6:$A$1199,A869)</f>
        <v>0</v>
      </c>
      <c r="G869" s="48">
        <f t="shared" si="14"/>
        <v>0</v>
      </c>
    </row>
    <row r="870" spans="1:7" customFormat="1" hidden="1" x14ac:dyDescent="0.25">
      <c r="A870" s="56">
        <v>870</v>
      </c>
      <c r="B870" s="57" t="str">
        <f>IF($E870+$F870&gt;0,'اليومية العامة'!C870,"")</f>
        <v/>
      </c>
      <c r="C870" s="46" t="str">
        <f>IF($E870+$F870&gt;0,'اليومية العامة'!D870,"")</f>
        <v/>
      </c>
      <c r="D870" s="47" t="str">
        <f>IF($E870+$F870&gt;0,'اليومية العامة'!E870,"")</f>
        <v/>
      </c>
      <c r="E870" s="48">
        <f>SUMIFS('اليومية العامة'!$I$6:$I$1199,'اليومية العامة'!$G$6:$G$1199,$D$3,'اليومية العامة'!$A$6:$A$1199,A870)</f>
        <v>0</v>
      </c>
      <c r="F870" s="84">
        <f>SUMIFS('اليومية العامة'!$M$6:$M$1199,'اليومية العامة'!$K$6:$K$1199,$D$3,'اليومية العامة'!$A$6:$A$1199,A870)</f>
        <v>0</v>
      </c>
      <c r="G870" s="48">
        <f t="shared" si="14"/>
        <v>0</v>
      </c>
    </row>
    <row r="871" spans="1:7" customFormat="1" hidden="1" x14ac:dyDescent="0.25">
      <c r="A871" s="56">
        <v>871</v>
      </c>
      <c r="B871" s="57" t="str">
        <f>IF($E871+$F871&gt;0,'اليومية العامة'!C871,"")</f>
        <v/>
      </c>
      <c r="C871" s="46" t="str">
        <f>IF($E871+$F871&gt;0,'اليومية العامة'!D871,"")</f>
        <v/>
      </c>
      <c r="D871" s="47" t="str">
        <f>IF($E871+$F871&gt;0,'اليومية العامة'!E871,"")</f>
        <v/>
      </c>
      <c r="E871" s="48">
        <f>SUMIFS('اليومية العامة'!$I$6:$I$1199,'اليومية العامة'!$G$6:$G$1199,$D$3,'اليومية العامة'!$A$6:$A$1199,A871)</f>
        <v>0</v>
      </c>
      <c r="F871" s="84">
        <f>SUMIFS('اليومية العامة'!$M$6:$M$1199,'اليومية العامة'!$K$6:$K$1199,$D$3,'اليومية العامة'!$A$6:$A$1199,A871)</f>
        <v>0</v>
      </c>
      <c r="G871" s="48">
        <f t="shared" ref="G871:G934" si="15">G870+E871-F871</f>
        <v>0</v>
      </c>
    </row>
    <row r="872" spans="1:7" customFormat="1" hidden="1" x14ac:dyDescent="0.25">
      <c r="A872" s="56">
        <v>872</v>
      </c>
      <c r="B872" s="57" t="str">
        <f>IF($E872+$F872&gt;0,'اليومية العامة'!C872,"")</f>
        <v/>
      </c>
      <c r="C872" s="46" t="str">
        <f>IF($E872+$F872&gt;0,'اليومية العامة'!D872,"")</f>
        <v/>
      </c>
      <c r="D872" s="47" t="str">
        <f>IF($E872+$F872&gt;0,'اليومية العامة'!E872,"")</f>
        <v/>
      </c>
      <c r="E872" s="48">
        <f>SUMIFS('اليومية العامة'!$I$6:$I$1199,'اليومية العامة'!$G$6:$G$1199,$D$3,'اليومية العامة'!$A$6:$A$1199,A872)</f>
        <v>0</v>
      </c>
      <c r="F872" s="84">
        <f>SUMIFS('اليومية العامة'!$M$6:$M$1199,'اليومية العامة'!$K$6:$K$1199,$D$3,'اليومية العامة'!$A$6:$A$1199,A872)</f>
        <v>0</v>
      </c>
      <c r="G872" s="48">
        <f t="shared" si="15"/>
        <v>0</v>
      </c>
    </row>
    <row r="873" spans="1:7" customFormat="1" hidden="1" x14ac:dyDescent="0.25">
      <c r="A873" s="56">
        <v>873</v>
      </c>
      <c r="B873" s="57" t="str">
        <f>IF($E873+$F873&gt;0,'اليومية العامة'!C873,"")</f>
        <v/>
      </c>
      <c r="C873" s="46" t="str">
        <f>IF($E873+$F873&gt;0,'اليومية العامة'!D873,"")</f>
        <v/>
      </c>
      <c r="D873" s="47" t="str">
        <f>IF($E873+$F873&gt;0,'اليومية العامة'!E873,"")</f>
        <v/>
      </c>
      <c r="E873" s="48">
        <f>SUMIFS('اليومية العامة'!$I$6:$I$1199,'اليومية العامة'!$G$6:$G$1199,$D$3,'اليومية العامة'!$A$6:$A$1199,A873)</f>
        <v>0</v>
      </c>
      <c r="F873" s="84">
        <f>SUMIFS('اليومية العامة'!$M$6:$M$1199,'اليومية العامة'!$K$6:$K$1199,$D$3,'اليومية العامة'!$A$6:$A$1199,A873)</f>
        <v>0</v>
      </c>
      <c r="G873" s="48">
        <f t="shared" si="15"/>
        <v>0</v>
      </c>
    </row>
    <row r="874" spans="1:7" customFormat="1" hidden="1" x14ac:dyDescent="0.25">
      <c r="A874" s="56">
        <v>874</v>
      </c>
      <c r="B874" s="57" t="str">
        <f>IF($E874+$F874&gt;0,'اليومية العامة'!C874,"")</f>
        <v/>
      </c>
      <c r="C874" s="46" t="str">
        <f>IF($E874+$F874&gt;0,'اليومية العامة'!D874,"")</f>
        <v/>
      </c>
      <c r="D874" s="47" t="str">
        <f>IF($E874+$F874&gt;0,'اليومية العامة'!E874,"")</f>
        <v/>
      </c>
      <c r="E874" s="48">
        <f>SUMIFS('اليومية العامة'!$I$6:$I$1199,'اليومية العامة'!$G$6:$G$1199,$D$3,'اليومية العامة'!$A$6:$A$1199,A874)</f>
        <v>0</v>
      </c>
      <c r="F874" s="84">
        <f>SUMIFS('اليومية العامة'!$M$6:$M$1199,'اليومية العامة'!$K$6:$K$1199,$D$3,'اليومية العامة'!$A$6:$A$1199,A874)</f>
        <v>0</v>
      </c>
      <c r="G874" s="48">
        <f t="shared" si="15"/>
        <v>0</v>
      </c>
    </row>
    <row r="875" spans="1:7" customFormat="1" hidden="1" x14ac:dyDescent="0.25">
      <c r="A875" s="56">
        <v>875</v>
      </c>
      <c r="B875" s="57" t="str">
        <f>IF($E875+$F875&gt;0,'اليومية العامة'!C875,"")</f>
        <v/>
      </c>
      <c r="C875" s="46" t="str">
        <f>IF($E875+$F875&gt;0,'اليومية العامة'!D875,"")</f>
        <v/>
      </c>
      <c r="D875" s="47" t="str">
        <f>IF($E875+$F875&gt;0,'اليومية العامة'!E875,"")</f>
        <v/>
      </c>
      <c r="E875" s="48">
        <f>SUMIFS('اليومية العامة'!$I$6:$I$1199,'اليومية العامة'!$G$6:$G$1199,$D$3,'اليومية العامة'!$A$6:$A$1199,A875)</f>
        <v>0</v>
      </c>
      <c r="F875" s="84">
        <f>SUMIFS('اليومية العامة'!$M$6:$M$1199,'اليومية العامة'!$K$6:$K$1199,$D$3,'اليومية العامة'!$A$6:$A$1199,A875)</f>
        <v>0</v>
      </c>
      <c r="G875" s="48">
        <f t="shared" si="15"/>
        <v>0</v>
      </c>
    </row>
    <row r="876" spans="1:7" customFormat="1" hidden="1" x14ac:dyDescent="0.25">
      <c r="A876" s="56">
        <v>876</v>
      </c>
      <c r="B876" s="57" t="str">
        <f>IF($E876+$F876&gt;0,'اليومية العامة'!C876,"")</f>
        <v/>
      </c>
      <c r="C876" s="46" t="str">
        <f>IF($E876+$F876&gt;0,'اليومية العامة'!D876,"")</f>
        <v/>
      </c>
      <c r="D876" s="47" t="str">
        <f>IF($E876+$F876&gt;0,'اليومية العامة'!E876,"")</f>
        <v/>
      </c>
      <c r="E876" s="48">
        <f>SUMIFS('اليومية العامة'!$I$6:$I$1199,'اليومية العامة'!$G$6:$G$1199,$D$3,'اليومية العامة'!$A$6:$A$1199,A876)</f>
        <v>0</v>
      </c>
      <c r="F876" s="84">
        <f>SUMIFS('اليومية العامة'!$M$6:$M$1199,'اليومية العامة'!$K$6:$K$1199,$D$3,'اليومية العامة'!$A$6:$A$1199,A876)</f>
        <v>0</v>
      </c>
      <c r="G876" s="48">
        <f t="shared" si="15"/>
        <v>0</v>
      </c>
    </row>
    <row r="877" spans="1:7" customFormat="1" hidden="1" x14ac:dyDescent="0.25">
      <c r="A877" s="56">
        <v>877</v>
      </c>
      <c r="B877" s="57" t="str">
        <f>IF($E877+$F877&gt;0,'اليومية العامة'!C877,"")</f>
        <v/>
      </c>
      <c r="C877" s="46" t="str">
        <f>IF($E877+$F877&gt;0,'اليومية العامة'!D877,"")</f>
        <v/>
      </c>
      <c r="D877" s="47" t="str">
        <f>IF($E877+$F877&gt;0,'اليومية العامة'!E877,"")</f>
        <v/>
      </c>
      <c r="E877" s="48">
        <f>SUMIFS('اليومية العامة'!$I$6:$I$1199,'اليومية العامة'!$G$6:$G$1199,$D$3,'اليومية العامة'!$A$6:$A$1199,A877)</f>
        <v>0</v>
      </c>
      <c r="F877" s="84">
        <f>SUMIFS('اليومية العامة'!$M$6:$M$1199,'اليومية العامة'!$K$6:$K$1199,$D$3,'اليومية العامة'!$A$6:$A$1199,A877)</f>
        <v>0</v>
      </c>
      <c r="G877" s="48">
        <f t="shared" si="15"/>
        <v>0</v>
      </c>
    </row>
    <row r="878" spans="1:7" customFormat="1" hidden="1" x14ac:dyDescent="0.25">
      <c r="A878" s="56">
        <v>878</v>
      </c>
      <c r="B878" s="57" t="str">
        <f>IF($E878+$F878&gt;0,'اليومية العامة'!C878,"")</f>
        <v/>
      </c>
      <c r="C878" s="46" t="str">
        <f>IF($E878+$F878&gt;0,'اليومية العامة'!D878,"")</f>
        <v/>
      </c>
      <c r="D878" s="47" t="str">
        <f>IF($E878+$F878&gt;0,'اليومية العامة'!E878,"")</f>
        <v/>
      </c>
      <c r="E878" s="48">
        <f>SUMIFS('اليومية العامة'!$I$6:$I$1199,'اليومية العامة'!$G$6:$G$1199,$D$3,'اليومية العامة'!$A$6:$A$1199,A878)</f>
        <v>0</v>
      </c>
      <c r="F878" s="84">
        <f>SUMIFS('اليومية العامة'!$M$6:$M$1199,'اليومية العامة'!$K$6:$K$1199,$D$3,'اليومية العامة'!$A$6:$A$1199,A878)</f>
        <v>0</v>
      </c>
      <c r="G878" s="48">
        <f t="shared" si="15"/>
        <v>0</v>
      </c>
    </row>
    <row r="879" spans="1:7" customFormat="1" hidden="1" x14ac:dyDescent="0.25">
      <c r="A879" s="56">
        <v>879</v>
      </c>
      <c r="B879" s="57" t="str">
        <f>IF($E879+$F879&gt;0,'اليومية العامة'!C879,"")</f>
        <v/>
      </c>
      <c r="C879" s="46" t="str">
        <f>IF($E879+$F879&gt;0,'اليومية العامة'!D879,"")</f>
        <v/>
      </c>
      <c r="D879" s="47" t="str">
        <f>IF($E879+$F879&gt;0,'اليومية العامة'!E879,"")</f>
        <v/>
      </c>
      <c r="E879" s="48">
        <f>SUMIFS('اليومية العامة'!$I$6:$I$1199,'اليومية العامة'!$G$6:$G$1199,$D$3,'اليومية العامة'!$A$6:$A$1199,A879)</f>
        <v>0</v>
      </c>
      <c r="F879" s="84">
        <f>SUMIFS('اليومية العامة'!$M$6:$M$1199,'اليومية العامة'!$K$6:$K$1199,$D$3,'اليومية العامة'!$A$6:$A$1199,A879)</f>
        <v>0</v>
      </c>
      <c r="G879" s="48">
        <f t="shared" si="15"/>
        <v>0</v>
      </c>
    </row>
    <row r="880" spans="1:7" customFormat="1" hidden="1" x14ac:dyDescent="0.25">
      <c r="A880" s="56">
        <v>880</v>
      </c>
      <c r="B880" s="57" t="str">
        <f>IF($E880+$F880&gt;0,'اليومية العامة'!C880,"")</f>
        <v/>
      </c>
      <c r="C880" s="46" t="str">
        <f>IF($E880+$F880&gt;0,'اليومية العامة'!D880,"")</f>
        <v/>
      </c>
      <c r="D880" s="47" t="str">
        <f>IF($E880+$F880&gt;0,'اليومية العامة'!E880,"")</f>
        <v/>
      </c>
      <c r="E880" s="48">
        <f>SUMIFS('اليومية العامة'!$I$6:$I$1199,'اليومية العامة'!$G$6:$G$1199,$D$3,'اليومية العامة'!$A$6:$A$1199,A880)</f>
        <v>0</v>
      </c>
      <c r="F880" s="84">
        <f>SUMIFS('اليومية العامة'!$M$6:$M$1199,'اليومية العامة'!$K$6:$K$1199,$D$3,'اليومية العامة'!$A$6:$A$1199,A880)</f>
        <v>0</v>
      </c>
      <c r="G880" s="48">
        <f t="shared" si="15"/>
        <v>0</v>
      </c>
    </row>
    <row r="881" spans="1:7" customFormat="1" hidden="1" x14ac:dyDescent="0.25">
      <c r="A881" s="56">
        <v>881</v>
      </c>
      <c r="B881" s="57" t="str">
        <f>IF($E881+$F881&gt;0,'اليومية العامة'!C881,"")</f>
        <v/>
      </c>
      <c r="C881" s="46" t="str">
        <f>IF($E881+$F881&gt;0,'اليومية العامة'!D881,"")</f>
        <v/>
      </c>
      <c r="D881" s="47" t="str">
        <f>IF($E881+$F881&gt;0,'اليومية العامة'!E881,"")</f>
        <v/>
      </c>
      <c r="E881" s="48">
        <f>SUMIFS('اليومية العامة'!$I$6:$I$1199,'اليومية العامة'!$G$6:$G$1199,$D$3,'اليومية العامة'!$A$6:$A$1199,A881)</f>
        <v>0</v>
      </c>
      <c r="F881" s="84">
        <f>SUMIFS('اليومية العامة'!$M$6:$M$1199,'اليومية العامة'!$K$6:$K$1199,$D$3,'اليومية العامة'!$A$6:$A$1199,A881)</f>
        <v>0</v>
      </c>
      <c r="G881" s="48">
        <f t="shared" si="15"/>
        <v>0</v>
      </c>
    </row>
    <row r="882" spans="1:7" customFormat="1" hidden="1" x14ac:dyDescent="0.25">
      <c r="A882" s="56">
        <v>882</v>
      </c>
      <c r="B882" s="57" t="str">
        <f>IF($E882+$F882&gt;0,'اليومية العامة'!C882,"")</f>
        <v/>
      </c>
      <c r="C882" s="46" t="str">
        <f>IF($E882+$F882&gt;0,'اليومية العامة'!D882,"")</f>
        <v/>
      </c>
      <c r="D882" s="47" t="str">
        <f>IF($E882+$F882&gt;0,'اليومية العامة'!E882,"")</f>
        <v/>
      </c>
      <c r="E882" s="48">
        <f>SUMIFS('اليومية العامة'!$I$6:$I$1199,'اليومية العامة'!$G$6:$G$1199,$D$3,'اليومية العامة'!$A$6:$A$1199,A882)</f>
        <v>0</v>
      </c>
      <c r="F882" s="84">
        <f>SUMIFS('اليومية العامة'!$M$6:$M$1199,'اليومية العامة'!$K$6:$K$1199,$D$3,'اليومية العامة'!$A$6:$A$1199,A882)</f>
        <v>0</v>
      </c>
      <c r="G882" s="48">
        <f t="shared" si="15"/>
        <v>0</v>
      </c>
    </row>
    <row r="883" spans="1:7" customFormat="1" hidden="1" x14ac:dyDescent="0.25">
      <c r="A883" s="56">
        <v>883</v>
      </c>
      <c r="B883" s="57" t="str">
        <f>IF($E883+$F883&gt;0,'اليومية العامة'!C883,"")</f>
        <v/>
      </c>
      <c r="C883" s="46" t="str">
        <f>IF($E883+$F883&gt;0,'اليومية العامة'!D883,"")</f>
        <v/>
      </c>
      <c r="D883" s="47" t="str">
        <f>IF($E883+$F883&gt;0,'اليومية العامة'!E883,"")</f>
        <v/>
      </c>
      <c r="E883" s="48">
        <f>SUMIFS('اليومية العامة'!$I$6:$I$1199,'اليومية العامة'!$G$6:$G$1199,$D$3,'اليومية العامة'!$A$6:$A$1199,A883)</f>
        <v>0</v>
      </c>
      <c r="F883" s="84">
        <f>SUMIFS('اليومية العامة'!$M$6:$M$1199,'اليومية العامة'!$K$6:$K$1199,$D$3,'اليومية العامة'!$A$6:$A$1199,A883)</f>
        <v>0</v>
      </c>
      <c r="G883" s="48">
        <f t="shared" si="15"/>
        <v>0</v>
      </c>
    </row>
    <row r="884" spans="1:7" customFormat="1" hidden="1" x14ac:dyDescent="0.25">
      <c r="A884" s="56">
        <v>884</v>
      </c>
      <c r="B884" s="57" t="str">
        <f>IF($E884+$F884&gt;0,'اليومية العامة'!C884,"")</f>
        <v/>
      </c>
      <c r="C884" s="46" t="str">
        <f>IF($E884+$F884&gt;0,'اليومية العامة'!D884,"")</f>
        <v/>
      </c>
      <c r="D884" s="47" t="str">
        <f>IF($E884+$F884&gt;0,'اليومية العامة'!E884,"")</f>
        <v/>
      </c>
      <c r="E884" s="48">
        <f>SUMIFS('اليومية العامة'!$I$6:$I$1199,'اليومية العامة'!$G$6:$G$1199,$D$3,'اليومية العامة'!$A$6:$A$1199,A884)</f>
        <v>0</v>
      </c>
      <c r="F884" s="84">
        <f>SUMIFS('اليومية العامة'!$M$6:$M$1199,'اليومية العامة'!$K$6:$K$1199,$D$3,'اليومية العامة'!$A$6:$A$1199,A884)</f>
        <v>0</v>
      </c>
      <c r="G884" s="48">
        <f t="shared" si="15"/>
        <v>0</v>
      </c>
    </row>
    <row r="885" spans="1:7" customFormat="1" hidden="1" x14ac:dyDescent="0.25">
      <c r="A885" s="56">
        <v>885</v>
      </c>
      <c r="B885" s="57" t="str">
        <f>IF($E885+$F885&gt;0,'اليومية العامة'!C885,"")</f>
        <v/>
      </c>
      <c r="C885" s="46" t="str">
        <f>IF($E885+$F885&gt;0,'اليومية العامة'!D885,"")</f>
        <v/>
      </c>
      <c r="D885" s="47" t="str">
        <f>IF($E885+$F885&gt;0,'اليومية العامة'!E885,"")</f>
        <v/>
      </c>
      <c r="E885" s="48">
        <f>SUMIFS('اليومية العامة'!$I$6:$I$1199,'اليومية العامة'!$G$6:$G$1199,$D$3,'اليومية العامة'!$A$6:$A$1199,A885)</f>
        <v>0</v>
      </c>
      <c r="F885" s="84">
        <f>SUMIFS('اليومية العامة'!$M$6:$M$1199,'اليومية العامة'!$K$6:$K$1199,$D$3,'اليومية العامة'!$A$6:$A$1199,A885)</f>
        <v>0</v>
      </c>
      <c r="G885" s="48">
        <f t="shared" si="15"/>
        <v>0</v>
      </c>
    </row>
    <row r="886" spans="1:7" customFormat="1" hidden="1" x14ac:dyDescent="0.25">
      <c r="A886" s="56">
        <v>886</v>
      </c>
      <c r="B886" s="57" t="str">
        <f>IF($E886+$F886&gt;0,'اليومية العامة'!C886,"")</f>
        <v/>
      </c>
      <c r="C886" s="46" t="str">
        <f>IF($E886+$F886&gt;0,'اليومية العامة'!D886,"")</f>
        <v/>
      </c>
      <c r="D886" s="47" t="str">
        <f>IF($E886+$F886&gt;0,'اليومية العامة'!E886,"")</f>
        <v/>
      </c>
      <c r="E886" s="48">
        <f>SUMIFS('اليومية العامة'!$I$6:$I$1199,'اليومية العامة'!$G$6:$G$1199,$D$3,'اليومية العامة'!$A$6:$A$1199,A886)</f>
        <v>0</v>
      </c>
      <c r="F886" s="84">
        <f>SUMIFS('اليومية العامة'!$M$6:$M$1199,'اليومية العامة'!$K$6:$K$1199,$D$3,'اليومية العامة'!$A$6:$A$1199,A886)</f>
        <v>0</v>
      </c>
      <c r="G886" s="48">
        <f t="shared" si="15"/>
        <v>0</v>
      </c>
    </row>
    <row r="887" spans="1:7" customFormat="1" hidden="1" x14ac:dyDescent="0.25">
      <c r="A887" s="56">
        <v>887</v>
      </c>
      <c r="B887" s="57" t="str">
        <f>IF($E887+$F887&gt;0,'اليومية العامة'!C887,"")</f>
        <v/>
      </c>
      <c r="C887" s="46" t="str">
        <f>IF($E887+$F887&gt;0,'اليومية العامة'!D887,"")</f>
        <v/>
      </c>
      <c r="D887" s="47" t="str">
        <f>IF($E887+$F887&gt;0,'اليومية العامة'!E887,"")</f>
        <v/>
      </c>
      <c r="E887" s="48">
        <f>SUMIFS('اليومية العامة'!$I$6:$I$1199,'اليومية العامة'!$G$6:$G$1199,$D$3,'اليومية العامة'!$A$6:$A$1199,A887)</f>
        <v>0</v>
      </c>
      <c r="F887" s="84">
        <f>SUMIFS('اليومية العامة'!$M$6:$M$1199,'اليومية العامة'!$K$6:$K$1199,$D$3,'اليومية العامة'!$A$6:$A$1199,A887)</f>
        <v>0</v>
      </c>
      <c r="G887" s="48">
        <f t="shared" si="15"/>
        <v>0</v>
      </c>
    </row>
    <row r="888" spans="1:7" customFormat="1" hidden="1" x14ac:dyDescent="0.25">
      <c r="A888" s="56">
        <v>888</v>
      </c>
      <c r="B888" s="57" t="str">
        <f>IF($E888+$F888&gt;0,'اليومية العامة'!C888,"")</f>
        <v/>
      </c>
      <c r="C888" s="46" t="str">
        <f>IF($E888+$F888&gt;0,'اليومية العامة'!D888,"")</f>
        <v/>
      </c>
      <c r="D888" s="47" t="str">
        <f>IF($E888+$F888&gt;0,'اليومية العامة'!E888,"")</f>
        <v/>
      </c>
      <c r="E888" s="48">
        <f>SUMIFS('اليومية العامة'!$I$6:$I$1199,'اليومية العامة'!$G$6:$G$1199,$D$3,'اليومية العامة'!$A$6:$A$1199,A888)</f>
        <v>0</v>
      </c>
      <c r="F888" s="84">
        <f>SUMIFS('اليومية العامة'!$M$6:$M$1199,'اليومية العامة'!$K$6:$K$1199,$D$3,'اليومية العامة'!$A$6:$A$1199,A888)</f>
        <v>0</v>
      </c>
      <c r="G888" s="48">
        <f t="shared" si="15"/>
        <v>0</v>
      </c>
    </row>
    <row r="889" spans="1:7" customFormat="1" hidden="1" x14ac:dyDescent="0.25">
      <c r="A889" s="56">
        <v>889</v>
      </c>
      <c r="B889" s="57" t="str">
        <f>IF($E889+$F889&gt;0,'اليومية العامة'!C889,"")</f>
        <v/>
      </c>
      <c r="C889" s="46" t="str">
        <f>IF($E889+$F889&gt;0,'اليومية العامة'!D889,"")</f>
        <v/>
      </c>
      <c r="D889" s="47" t="str">
        <f>IF($E889+$F889&gt;0,'اليومية العامة'!E889,"")</f>
        <v/>
      </c>
      <c r="E889" s="48">
        <f>SUMIFS('اليومية العامة'!$I$6:$I$1199,'اليومية العامة'!$G$6:$G$1199,$D$3,'اليومية العامة'!$A$6:$A$1199,A889)</f>
        <v>0</v>
      </c>
      <c r="F889" s="84">
        <f>SUMIFS('اليومية العامة'!$M$6:$M$1199,'اليومية العامة'!$K$6:$K$1199,$D$3,'اليومية العامة'!$A$6:$A$1199,A889)</f>
        <v>0</v>
      </c>
      <c r="G889" s="48">
        <f t="shared" si="15"/>
        <v>0</v>
      </c>
    </row>
    <row r="890" spans="1:7" customFormat="1" hidden="1" x14ac:dyDescent="0.25">
      <c r="A890" s="56">
        <v>890</v>
      </c>
      <c r="B890" s="57" t="str">
        <f>IF($E890+$F890&gt;0,'اليومية العامة'!C890,"")</f>
        <v/>
      </c>
      <c r="C890" s="46" t="str">
        <f>IF($E890+$F890&gt;0,'اليومية العامة'!D890,"")</f>
        <v/>
      </c>
      <c r="D890" s="47" t="str">
        <f>IF($E890+$F890&gt;0,'اليومية العامة'!E890,"")</f>
        <v/>
      </c>
      <c r="E890" s="48">
        <f>SUMIFS('اليومية العامة'!$I$6:$I$1199,'اليومية العامة'!$G$6:$G$1199,$D$3,'اليومية العامة'!$A$6:$A$1199,A890)</f>
        <v>0</v>
      </c>
      <c r="F890" s="84">
        <f>SUMIFS('اليومية العامة'!$M$6:$M$1199,'اليومية العامة'!$K$6:$K$1199,$D$3,'اليومية العامة'!$A$6:$A$1199,A890)</f>
        <v>0</v>
      </c>
      <c r="G890" s="48">
        <f t="shared" si="15"/>
        <v>0</v>
      </c>
    </row>
    <row r="891" spans="1:7" customFormat="1" hidden="1" x14ac:dyDescent="0.25">
      <c r="A891" s="56">
        <v>891</v>
      </c>
      <c r="B891" s="57" t="str">
        <f>IF($E891+$F891&gt;0,'اليومية العامة'!C891,"")</f>
        <v/>
      </c>
      <c r="C891" s="46" t="str">
        <f>IF($E891+$F891&gt;0,'اليومية العامة'!D891,"")</f>
        <v/>
      </c>
      <c r="D891" s="47" t="str">
        <f>IF($E891+$F891&gt;0,'اليومية العامة'!E891,"")</f>
        <v/>
      </c>
      <c r="E891" s="48">
        <f>SUMIFS('اليومية العامة'!$I$6:$I$1199,'اليومية العامة'!$G$6:$G$1199,$D$3,'اليومية العامة'!$A$6:$A$1199,A891)</f>
        <v>0</v>
      </c>
      <c r="F891" s="84">
        <f>SUMIFS('اليومية العامة'!$M$6:$M$1199,'اليومية العامة'!$K$6:$K$1199,$D$3,'اليومية العامة'!$A$6:$A$1199,A891)</f>
        <v>0</v>
      </c>
      <c r="G891" s="48">
        <f t="shared" si="15"/>
        <v>0</v>
      </c>
    </row>
    <row r="892" spans="1:7" customFormat="1" hidden="1" x14ac:dyDescent="0.25">
      <c r="A892" s="56">
        <v>892</v>
      </c>
      <c r="B892" s="57" t="str">
        <f>IF($E892+$F892&gt;0,'اليومية العامة'!C892,"")</f>
        <v/>
      </c>
      <c r="C892" s="46" t="str">
        <f>IF($E892+$F892&gt;0,'اليومية العامة'!D892,"")</f>
        <v/>
      </c>
      <c r="D892" s="47" t="str">
        <f>IF($E892+$F892&gt;0,'اليومية العامة'!E892,"")</f>
        <v/>
      </c>
      <c r="E892" s="48">
        <f>SUMIFS('اليومية العامة'!$I$6:$I$1199,'اليومية العامة'!$G$6:$G$1199,$D$3,'اليومية العامة'!$A$6:$A$1199,A892)</f>
        <v>0</v>
      </c>
      <c r="F892" s="84">
        <f>SUMIFS('اليومية العامة'!$M$6:$M$1199,'اليومية العامة'!$K$6:$K$1199,$D$3,'اليومية العامة'!$A$6:$A$1199,A892)</f>
        <v>0</v>
      </c>
      <c r="G892" s="48">
        <f t="shared" si="15"/>
        <v>0</v>
      </c>
    </row>
    <row r="893" spans="1:7" customFormat="1" hidden="1" x14ac:dyDescent="0.25">
      <c r="A893" s="56">
        <v>893</v>
      </c>
      <c r="B893" s="57" t="str">
        <f>IF($E893+$F893&gt;0,'اليومية العامة'!C893,"")</f>
        <v/>
      </c>
      <c r="C893" s="46" t="str">
        <f>IF($E893+$F893&gt;0,'اليومية العامة'!D893,"")</f>
        <v/>
      </c>
      <c r="D893" s="47" t="str">
        <f>IF($E893+$F893&gt;0,'اليومية العامة'!E893,"")</f>
        <v/>
      </c>
      <c r="E893" s="48">
        <f>SUMIFS('اليومية العامة'!$I$6:$I$1199,'اليومية العامة'!$G$6:$G$1199,$D$3,'اليومية العامة'!$A$6:$A$1199,A893)</f>
        <v>0</v>
      </c>
      <c r="F893" s="84">
        <f>SUMIFS('اليومية العامة'!$M$6:$M$1199,'اليومية العامة'!$K$6:$K$1199,$D$3,'اليومية العامة'!$A$6:$A$1199,A893)</f>
        <v>0</v>
      </c>
      <c r="G893" s="48">
        <f t="shared" si="15"/>
        <v>0</v>
      </c>
    </row>
    <row r="894" spans="1:7" customFormat="1" hidden="1" x14ac:dyDescent="0.25">
      <c r="A894" s="56">
        <v>894</v>
      </c>
      <c r="B894" s="57" t="str">
        <f>IF($E894+$F894&gt;0,'اليومية العامة'!C894,"")</f>
        <v/>
      </c>
      <c r="C894" s="46" t="str">
        <f>IF($E894+$F894&gt;0,'اليومية العامة'!D894,"")</f>
        <v/>
      </c>
      <c r="D894" s="47" t="str">
        <f>IF($E894+$F894&gt;0,'اليومية العامة'!E894,"")</f>
        <v/>
      </c>
      <c r="E894" s="48">
        <f>SUMIFS('اليومية العامة'!$I$6:$I$1199,'اليومية العامة'!$G$6:$G$1199,$D$3,'اليومية العامة'!$A$6:$A$1199,A894)</f>
        <v>0</v>
      </c>
      <c r="F894" s="84">
        <f>SUMIFS('اليومية العامة'!$M$6:$M$1199,'اليومية العامة'!$K$6:$K$1199,$D$3,'اليومية العامة'!$A$6:$A$1199,A894)</f>
        <v>0</v>
      </c>
      <c r="G894" s="48">
        <f t="shared" si="15"/>
        <v>0</v>
      </c>
    </row>
    <row r="895" spans="1:7" customFormat="1" hidden="1" x14ac:dyDescent="0.25">
      <c r="A895" s="56">
        <v>895</v>
      </c>
      <c r="B895" s="57" t="str">
        <f>IF($E895+$F895&gt;0,'اليومية العامة'!C895,"")</f>
        <v/>
      </c>
      <c r="C895" s="46" t="str">
        <f>IF($E895+$F895&gt;0,'اليومية العامة'!D895,"")</f>
        <v/>
      </c>
      <c r="D895" s="47" t="str">
        <f>IF($E895+$F895&gt;0,'اليومية العامة'!E895,"")</f>
        <v/>
      </c>
      <c r="E895" s="48">
        <f>SUMIFS('اليومية العامة'!$I$6:$I$1199,'اليومية العامة'!$G$6:$G$1199,$D$3,'اليومية العامة'!$A$6:$A$1199,A895)</f>
        <v>0</v>
      </c>
      <c r="F895" s="84">
        <f>SUMIFS('اليومية العامة'!$M$6:$M$1199,'اليومية العامة'!$K$6:$K$1199,$D$3,'اليومية العامة'!$A$6:$A$1199,A895)</f>
        <v>0</v>
      </c>
      <c r="G895" s="48">
        <f t="shared" si="15"/>
        <v>0</v>
      </c>
    </row>
    <row r="896" spans="1:7" customFormat="1" hidden="1" x14ac:dyDescent="0.25">
      <c r="A896" s="56">
        <v>896</v>
      </c>
      <c r="B896" s="57" t="str">
        <f>IF($E896+$F896&gt;0,'اليومية العامة'!C896,"")</f>
        <v/>
      </c>
      <c r="C896" s="46" t="str">
        <f>IF($E896+$F896&gt;0,'اليومية العامة'!D896,"")</f>
        <v/>
      </c>
      <c r="D896" s="47" t="str">
        <f>IF($E896+$F896&gt;0,'اليومية العامة'!E896,"")</f>
        <v/>
      </c>
      <c r="E896" s="48">
        <f>SUMIFS('اليومية العامة'!$I$6:$I$1199,'اليومية العامة'!$G$6:$G$1199,$D$3,'اليومية العامة'!$A$6:$A$1199,A896)</f>
        <v>0</v>
      </c>
      <c r="F896" s="84">
        <f>SUMIFS('اليومية العامة'!$M$6:$M$1199,'اليومية العامة'!$K$6:$K$1199,$D$3,'اليومية العامة'!$A$6:$A$1199,A896)</f>
        <v>0</v>
      </c>
      <c r="G896" s="48">
        <f t="shared" si="15"/>
        <v>0</v>
      </c>
    </row>
    <row r="897" spans="1:7" customFormat="1" hidden="1" x14ac:dyDescent="0.25">
      <c r="A897" s="56">
        <v>897</v>
      </c>
      <c r="B897" s="57" t="str">
        <f>IF($E897+$F897&gt;0,'اليومية العامة'!C897,"")</f>
        <v/>
      </c>
      <c r="C897" s="46" t="str">
        <f>IF($E897+$F897&gt;0,'اليومية العامة'!D897,"")</f>
        <v/>
      </c>
      <c r="D897" s="47" t="str">
        <f>IF($E897+$F897&gt;0,'اليومية العامة'!E897,"")</f>
        <v/>
      </c>
      <c r="E897" s="48">
        <f>SUMIFS('اليومية العامة'!$I$6:$I$1199,'اليومية العامة'!$G$6:$G$1199,$D$3,'اليومية العامة'!$A$6:$A$1199,A897)</f>
        <v>0</v>
      </c>
      <c r="F897" s="84">
        <f>SUMIFS('اليومية العامة'!$M$6:$M$1199,'اليومية العامة'!$K$6:$K$1199,$D$3,'اليومية العامة'!$A$6:$A$1199,A897)</f>
        <v>0</v>
      </c>
      <c r="G897" s="48">
        <f t="shared" si="15"/>
        <v>0</v>
      </c>
    </row>
    <row r="898" spans="1:7" customFormat="1" hidden="1" x14ac:dyDescent="0.25">
      <c r="A898" s="56">
        <v>898</v>
      </c>
      <c r="B898" s="57" t="str">
        <f>IF($E898+$F898&gt;0,'اليومية العامة'!C898,"")</f>
        <v/>
      </c>
      <c r="C898" s="46" t="str">
        <f>IF($E898+$F898&gt;0,'اليومية العامة'!D898,"")</f>
        <v/>
      </c>
      <c r="D898" s="47" t="str">
        <f>IF($E898+$F898&gt;0,'اليومية العامة'!E898,"")</f>
        <v/>
      </c>
      <c r="E898" s="48">
        <f>SUMIFS('اليومية العامة'!$I$6:$I$1199,'اليومية العامة'!$G$6:$G$1199,$D$3,'اليومية العامة'!$A$6:$A$1199,A898)</f>
        <v>0</v>
      </c>
      <c r="F898" s="84">
        <f>SUMIFS('اليومية العامة'!$M$6:$M$1199,'اليومية العامة'!$K$6:$K$1199,$D$3,'اليومية العامة'!$A$6:$A$1199,A898)</f>
        <v>0</v>
      </c>
      <c r="G898" s="48">
        <f t="shared" si="15"/>
        <v>0</v>
      </c>
    </row>
    <row r="899" spans="1:7" customFormat="1" hidden="1" x14ac:dyDescent="0.25">
      <c r="A899" s="56">
        <v>899</v>
      </c>
      <c r="B899" s="57" t="str">
        <f>IF($E899+$F899&gt;0,'اليومية العامة'!C899,"")</f>
        <v/>
      </c>
      <c r="C899" s="46" t="str">
        <f>IF($E899+$F899&gt;0,'اليومية العامة'!D899,"")</f>
        <v/>
      </c>
      <c r="D899" s="47" t="str">
        <f>IF($E899+$F899&gt;0,'اليومية العامة'!E899,"")</f>
        <v/>
      </c>
      <c r="E899" s="48">
        <f>SUMIFS('اليومية العامة'!$I$6:$I$1199,'اليومية العامة'!$G$6:$G$1199,$D$3,'اليومية العامة'!$A$6:$A$1199,A899)</f>
        <v>0</v>
      </c>
      <c r="F899" s="84">
        <f>SUMIFS('اليومية العامة'!$M$6:$M$1199,'اليومية العامة'!$K$6:$K$1199,$D$3,'اليومية العامة'!$A$6:$A$1199,A899)</f>
        <v>0</v>
      </c>
      <c r="G899" s="48">
        <f t="shared" si="15"/>
        <v>0</v>
      </c>
    </row>
    <row r="900" spans="1:7" customFormat="1" hidden="1" x14ac:dyDescent="0.25">
      <c r="A900" s="56">
        <v>900</v>
      </c>
      <c r="B900" s="57" t="str">
        <f>IF($E900+$F900&gt;0,'اليومية العامة'!C900,"")</f>
        <v/>
      </c>
      <c r="C900" s="46" t="str">
        <f>IF($E900+$F900&gt;0,'اليومية العامة'!D900,"")</f>
        <v/>
      </c>
      <c r="D900" s="47" t="str">
        <f>IF($E900+$F900&gt;0,'اليومية العامة'!E900,"")</f>
        <v/>
      </c>
      <c r="E900" s="48">
        <f>SUMIFS('اليومية العامة'!$I$6:$I$1199,'اليومية العامة'!$G$6:$G$1199,$D$3,'اليومية العامة'!$A$6:$A$1199,A900)</f>
        <v>0</v>
      </c>
      <c r="F900" s="84">
        <f>SUMIFS('اليومية العامة'!$M$6:$M$1199,'اليومية العامة'!$K$6:$K$1199,$D$3,'اليومية العامة'!$A$6:$A$1199,A900)</f>
        <v>0</v>
      </c>
      <c r="G900" s="48">
        <f t="shared" si="15"/>
        <v>0</v>
      </c>
    </row>
    <row r="901" spans="1:7" customFormat="1" hidden="1" x14ac:dyDescent="0.25">
      <c r="A901" s="56">
        <v>901</v>
      </c>
      <c r="B901" s="57" t="str">
        <f>IF($E901+$F901&gt;0,'اليومية العامة'!C901,"")</f>
        <v/>
      </c>
      <c r="C901" s="46" t="str">
        <f>IF($E901+$F901&gt;0,'اليومية العامة'!D901,"")</f>
        <v/>
      </c>
      <c r="D901" s="47" t="str">
        <f>IF($E901+$F901&gt;0,'اليومية العامة'!E901,"")</f>
        <v/>
      </c>
      <c r="E901" s="48">
        <f>SUMIFS('اليومية العامة'!$I$6:$I$1199,'اليومية العامة'!$G$6:$G$1199,$D$3,'اليومية العامة'!$A$6:$A$1199,A901)</f>
        <v>0</v>
      </c>
      <c r="F901" s="84">
        <f>SUMIFS('اليومية العامة'!$M$6:$M$1199,'اليومية العامة'!$K$6:$K$1199,$D$3,'اليومية العامة'!$A$6:$A$1199,A901)</f>
        <v>0</v>
      </c>
      <c r="G901" s="48">
        <f t="shared" si="15"/>
        <v>0</v>
      </c>
    </row>
    <row r="902" spans="1:7" customFormat="1" hidden="1" x14ac:dyDescent="0.25">
      <c r="A902" s="56">
        <v>902</v>
      </c>
      <c r="B902" s="57" t="str">
        <f>IF($E902+$F902&gt;0,'اليومية العامة'!C902,"")</f>
        <v/>
      </c>
      <c r="C902" s="46" t="str">
        <f>IF($E902+$F902&gt;0,'اليومية العامة'!D902,"")</f>
        <v/>
      </c>
      <c r="D902" s="47" t="str">
        <f>IF($E902+$F902&gt;0,'اليومية العامة'!E902,"")</f>
        <v/>
      </c>
      <c r="E902" s="48">
        <f>SUMIFS('اليومية العامة'!$I$6:$I$1199,'اليومية العامة'!$G$6:$G$1199,$D$3,'اليومية العامة'!$A$6:$A$1199,A902)</f>
        <v>0</v>
      </c>
      <c r="F902" s="84">
        <f>SUMIFS('اليومية العامة'!$M$6:$M$1199,'اليومية العامة'!$K$6:$K$1199,$D$3,'اليومية العامة'!$A$6:$A$1199,A902)</f>
        <v>0</v>
      </c>
      <c r="G902" s="48">
        <f t="shared" si="15"/>
        <v>0</v>
      </c>
    </row>
    <row r="903" spans="1:7" customFormat="1" hidden="1" x14ac:dyDescent="0.25">
      <c r="A903" s="56">
        <v>903</v>
      </c>
      <c r="B903" s="57" t="str">
        <f>IF($E903+$F903&gt;0,'اليومية العامة'!C903,"")</f>
        <v/>
      </c>
      <c r="C903" s="46" t="str">
        <f>IF($E903+$F903&gt;0,'اليومية العامة'!D903,"")</f>
        <v/>
      </c>
      <c r="D903" s="47" t="str">
        <f>IF($E903+$F903&gt;0,'اليومية العامة'!E903,"")</f>
        <v/>
      </c>
      <c r="E903" s="48">
        <f>SUMIFS('اليومية العامة'!$I$6:$I$1199,'اليومية العامة'!$G$6:$G$1199,$D$3,'اليومية العامة'!$A$6:$A$1199,A903)</f>
        <v>0</v>
      </c>
      <c r="F903" s="84">
        <f>SUMIFS('اليومية العامة'!$M$6:$M$1199,'اليومية العامة'!$K$6:$K$1199,$D$3,'اليومية العامة'!$A$6:$A$1199,A903)</f>
        <v>0</v>
      </c>
      <c r="G903" s="48">
        <f t="shared" si="15"/>
        <v>0</v>
      </c>
    </row>
    <row r="904" spans="1:7" customFormat="1" hidden="1" x14ac:dyDescent="0.25">
      <c r="A904" s="56">
        <v>904</v>
      </c>
      <c r="B904" s="57" t="str">
        <f>IF($E904+$F904&gt;0,'اليومية العامة'!C904,"")</f>
        <v/>
      </c>
      <c r="C904" s="46" t="str">
        <f>IF($E904+$F904&gt;0,'اليومية العامة'!D904,"")</f>
        <v/>
      </c>
      <c r="D904" s="47" t="str">
        <f>IF($E904+$F904&gt;0,'اليومية العامة'!E904,"")</f>
        <v/>
      </c>
      <c r="E904" s="48">
        <f>SUMIFS('اليومية العامة'!$I$6:$I$1199,'اليومية العامة'!$G$6:$G$1199,$D$3,'اليومية العامة'!$A$6:$A$1199,A904)</f>
        <v>0</v>
      </c>
      <c r="F904" s="84">
        <f>SUMIFS('اليومية العامة'!$M$6:$M$1199,'اليومية العامة'!$K$6:$K$1199,$D$3,'اليومية العامة'!$A$6:$A$1199,A904)</f>
        <v>0</v>
      </c>
      <c r="G904" s="48">
        <f t="shared" si="15"/>
        <v>0</v>
      </c>
    </row>
    <row r="905" spans="1:7" customFormat="1" hidden="1" x14ac:dyDescent="0.25">
      <c r="A905" s="56">
        <v>905</v>
      </c>
      <c r="B905" s="57" t="str">
        <f>IF($E905+$F905&gt;0,'اليومية العامة'!C905,"")</f>
        <v/>
      </c>
      <c r="C905" s="46" t="str">
        <f>IF($E905+$F905&gt;0,'اليومية العامة'!D905,"")</f>
        <v/>
      </c>
      <c r="D905" s="47" t="str">
        <f>IF($E905+$F905&gt;0,'اليومية العامة'!E905,"")</f>
        <v/>
      </c>
      <c r="E905" s="48">
        <f>SUMIFS('اليومية العامة'!$I$6:$I$1199,'اليومية العامة'!$G$6:$G$1199,$D$3,'اليومية العامة'!$A$6:$A$1199,A905)</f>
        <v>0</v>
      </c>
      <c r="F905" s="84">
        <f>SUMIFS('اليومية العامة'!$M$6:$M$1199,'اليومية العامة'!$K$6:$K$1199,$D$3,'اليومية العامة'!$A$6:$A$1199,A905)</f>
        <v>0</v>
      </c>
      <c r="G905" s="48">
        <f t="shared" si="15"/>
        <v>0</v>
      </c>
    </row>
    <row r="906" spans="1:7" customFormat="1" hidden="1" x14ac:dyDescent="0.25">
      <c r="A906" s="56">
        <v>906</v>
      </c>
      <c r="B906" s="57" t="str">
        <f>IF($E906+$F906&gt;0,'اليومية العامة'!C906,"")</f>
        <v/>
      </c>
      <c r="C906" s="46" t="str">
        <f>IF($E906+$F906&gt;0,'اليومية العامة'!D906,"")</f>
        <v/>
      </c>
      <c r="D906" s="47" t="str">
        <f>IF($E906+$F906&gt;0,'اليومية العامة'!E906,"")</f>
        <v/>
      </c>
      <c r="E906" s="48">
        <f>SUMIFS('اليومية العامة'!$I$6:$I$1199,'اليومية العامة'!$G$6:$G$1199,$D$3,'اليومية العامة'!$A$6:$A$1199,A906)</f>
        <v>0</v>
      </c>
      <c r="F906" s="84">
        <f>SUMIFS('اليومية العامة'!$M$6:$M$1199,'اليومية العامة'!$K$6:$K$1199,$D$3,'اليومية العامة'!$A$6:$A$1199,A906)</f>
        <v>0</v>
      </c>
      <c r="G906" s="48">
        <f t="shared" si="15"/>
        <v>0</v>
      </c>
    </row>
    <row r="907" spans="1:7" customFormat="1" hidden="1" x14ac:dyDescent="0.25">
      <c r="A907" s="56">
        <v>907</v>
      </c>
      <c r="B907" s="57" t="str">
        <f>IF($E907+$F907&gt;0,'اليومية العامة'!C907,"")</f>
        <v/>
      </c>
      <c r="C907" s="46" t="str">
        <f>IF($E907+$F907&gt;0,'اليومية العامة'!D907,"")</f>
        <v/>
      </c>
      <c r="D907" s="47" t="str">
        <f>IF($E907+$F907&gt;0,'اليومية العامة'!E907,"")</f>
        <v/>
      </c>
      <c r="E907" s="48">
        <f>SUMIFS('اليومية العامة'!$I$6:$I$1199,'اليومية العامة'!$G$6:$G$1199,$D$3,'اليومية العامة'!$A$6:$A$1199,A907)</f>
        <v>0</v>
      </c>
      <c r="F907" s="84">
        <f>SUMIFS('اليومية العامة'!$M$6:$M$1199,'اليومية العامة'!$K$6:$K$1199,$D$3,'اليومية العامة'!$A$6:$A$1199,A907)</f>
        <v>0</v>
      </c>
      <c r="G907" s="48">
        <f t="shared" si="15"/>
        <v>0</v>
      </c>
    </row>
    <row r="908" spans="1:7" customFormat="1" hidden="1" x14ac:dyDescent="0.25">
      <c r="A908" s="56">
        <v>908</v>
      </c>
      <c r="B908" s="57" t="str">
        <f>IF($E908+$F908&gt;0,'اليومية العامة'!C908,"")</f>
        <v/>
      </c>
      <c r="C908" s="46" t="str">
        <f>IF($E908+$F908&gt;0,'اليومية العامة'!D908,"")</f>
        <v/>
      </c>
      <c r="D908" s="47" t="str">
        <f>IF($E908+$F908&gt;0,'اليومية العامة'!E908,"")</f>
        <v/>
      </c>
      <c r="E908" s="48">
        <f>SUMIFS('اليومية العامة'!$I$6:$I$1199,'اليومية العامة'!$G$6:$G$1199,$D$3,'اليومية العامة'!$A$6:$A$1199,A908)</f>
        <v>0</v>
      </c>
      <c r="F908" s="84">
        <f>SUMIFS('اليومية العامة'!$M$6:$M$1199,'اليومية العامة'!$K$6:$K$1199,$D$3,'اليومية العامة'!$A$6:$A$1199,A908)</f>
        <v>0</v>
      </c>
      <c r="G908" s="48">
        <f t="shared" si="15"/>
        <v>0</v>
      </c>
    </row>
    <row r="909" spans="1:7" customFormat="1" hidden="1" x14ac:dyDescent="0.25">
      <c r="A909" s="56">
        <v>909</v>
      </c>
      <c r="B909" s="57" t="str">
        <f>IF($E909+$F909&gt;0,'اليومية العامة'!C909,"")</f>
        <v/>
      </c>
      <c r="C909" s="46" t="str">
        <f>IF($E909+$F909&gt;0,'اليومية العامة'!D909,"")</f>
        <v/>
      </c>
      <c r="D909" s="47" t="str">
        <f>IF($E909+$F909&gt;0,'اليومية العامة'!E909,"")</f>
        <v/>
      </c>
      <c r="E909" s="48">
        <f>SUMIFS('اليومية العامة'!$I$6:$I$1199,'اليومية العامة'!$G$6:$G$1199,$D$3,'اليومية العامة'!$A$6:$A$1199,A909)</f>
        <v>0</v>
      </c>
      <c r="F909" s="84">
        <f>SUMIFS('اليومية العامة'!$M$6:$M$1199,'اليومية العامة'!$K$6:$K$1199,$D$3,'اليومية العامة'!$A$6:$A$1199,A909)</f>
        <v>0</v>
      </c>
      <c r="G909" s="48">
        <f t="shared" si="15"/>
        <v>0</v>
      </c>
    </row>
    <row r="910" spans="1:7" customFormat="1" hidden="1" x14ac:dyDescent="0.25">
      <c r="A910" s="56">
        <v>910</v>
      </c>
      <c r="B910" s="57" t="str">
        <f>IF($E910+$F910&gt;0,'اليومية العامة'!C910,"")</f>
        <v/>
      </c>
      <c r="C910" s="46" t="str">
        <f>IF($E910+$F910&gt;0,'اليومية العامة'!D910,"")</f>
        <v/>
      </c>
      <c r="D910" s="47" t="str">
        <f>IF($E910+$F910&gt;0,'اليومية العامة'!E910,"")</f>
        <v/>
      </c>
      <c r="E910" s="48">
        <f>SUMIFS('اليومية العامة'!$I$6:$I$1199,'اليومية العامة'!$G$6:$G$1199,$D$3,'اليومية العامة'!$A$6:$A$1199,A910)</f>
        <v>0</v>
      </c>
      <c r="F910" s="84">
        <f>SUMIFS('اليومية العامة'!$M$6:$M$1199,'اليومية العامة'!$K$6:$K$1199,$D$3,'اليومية العامة'!$A$6:$A$1199,A910)</f>
        <v>0</v>
      </c>
      <c r="G910" s="48">
        <f t="shared" si="15"/>
        <v>0</v>
      </c>
    </row>
    <row r="911" spans="1:7" customFormat="1" hidden="1" x14ac:dyDescent="0.25">
      <c r="A911" s="56">
        <v>911</v>
      </c>
      <c r="B911" s="57" t="str">
        <f>IF($E911+$F911&gt;0,'اليومية العامة'!C911,"")</f>
        <v/>
      </c>
      <c r="C911" s="46" t="str">
        <f>IF($E911+$F911&gt;0,'اليومية العامة'!D911,"")</f>
        <v/>
      </c>
      <c r="D911" s="47" t="str">
        <f>IF($E911+$F911&gt;0,'اليومية العامة'!E911,"")</f>
        <v/>
      </c>
      <c r="E911" s="48">
        <f>SUMIFS('اليومية العامة'!$I$6:$I$1199,'اليومية العامة'!$G$6:$G$1199,$D$3,'اليومية العامة'!$A$6:$A$1199,A911)</f>
        <v>0</v>
      </c>
      <c r="F911" s="84">
        <f>SUMIFS('اليومية العامة'!$M$6:$M$1199,'اليومية العامة'!$K$6:$K$1199,$D$3,'اليومية العامة'!$A$6:$A$1199,A911)</f>
        <v>0</v>
      </c>
      <c r="G911" s="48">
        <f t="shared" si="15"/>
        <v>0</v>
      </c>
    </row>
    <row r="912" spans="1:7" customFormat="1" hidden="1" x14ac:dyDescent="0.25">
      <c r="A912" s="56">
        <v>912</v>
      </c>
      <c r="B912" s="57" t="str">
        <f>IF($E912+$F912&gt;0,'اليومية العامة'!C912,"")</f>
        <v/>
      </c>
      <c r="C912" s="46" t="str">
        <f>IF($E912+$F912&gt;0,'اليومية العامة'!D912,"")</f>
        <v/>
      </c>
      <c r="D912" s="47" t="str">
        <f>IF($E912+$F912&gt;0,'اليومية العامة'!E912,"")</f>
        <v/>
      </c>
      <c r="E912" s="48">
        <f>SUMIFS('اليومية العامة'!$I$6:$I$1199,'اليومية العامة'!$G$6:$G$1199,$D$3,'اليومية العامة'!$A$6:$A$1199,A912)</f>
        <v>0</v>
      </c>
      <c r="F912" s="84">
        <f>SUMIFS('اليومية العامة'!$M$6:$M$1199,'اليومية العامة'!$K$6:$K$1199,$D$3,'اليومية العامة'!$A$6:$A$1199,A912)</f>
        <v>0</v>
      </c>
      <c r="G912" s="48">
        <f t="shared" si="15"/>
        <v>0</v>
      </c>
    </row>
    <row r="913" spans="1:7" customFormat="1" hidden="1" x14ac:dyDescent="0.25">
      <c r="A913" s="56">
        <v>913</v>
      </c>
      <c r="B913" s="57" t="str">
        <f>IF($E913+$F913&gt;0,'اليومية العامة'!C913,"")</f>
        <v/>
      </c>
      <c r="C913" s="46" t="str">
        <f>IF($E913+$F913&gt;0,'اليومية العامة'!D913,"")</f>
        <v/>
      </c>
      <c r="D913" s="47" t="str">
        <f>IF($E913+$F913&gt;0,'اليومية العامة'!E913,"")</f>
        <v/>
      </c>
      <c r="E913" s="48">
        <f>SUMIFS('اليومية العامة'!$I$6:$I$1199,'اليومية العامة'!$G$6:$G$1199,$D$3,'اليومية العامة'!$A$6:$A$1199,A913)</f>
        <v>0</v>
      </c>
      <c r="F913" s="84">
        <f>SUMIFS('اليومية العامة'!$M$6:$M$1199,'اليومية العامة'!$K$6:$K$1199,$D$3,'اليومية العامة'!$A$6:$A$1199,A913)</f>
        <v>0</v>
      </c>
      <c r="G913" s="48">
        <f t="shared" si="15"/>
        <v>0</v>
      </c>
    </row>
    <row r="914" spans="1:7" customFormat="1" hidden="1" x14ac:dyDescent="0.25">
      <c r="A914" s="56">
        <v>914</v>
      </c>
      <c r="B914" s="57" t="str">
        <f>IF($E914+$F914&gt;0,'اليومية العامة'!C914,"")</f>
        <v/>
      </c>
      <c r="C914" s="46" t="str">
        <f>IF($E914+$F914&gt;0,'اليومية العامة'!D914,"")</f>
        <v/>
      </c>
      <c r="D914" s="47" t="str">
        <f>IF($E914+$F914&gt;0,'اليومية العامة'!E914,"")</f>
        <v/>
      </c>
      <c r="E914" s="48">
        <f>SUMIFS('اليومية العامة'!$I$6:$I$1199,'اليومية العامة'!$G$6:$G$1199,$D$3,'اليومية العامة'!$A$6:$A$1199,A914)</f>
        <v>0</v>
      </c>
      <c r="F914" s="84">
        <f>SUMIFS('اليومية العامة'!$M$6:$M$1199,'اليومية العامة'!$K$6:$K$1199,$D$3,'اليومية العامة'!$A$6:$A$1199,A914)</f>
        <v>0</v>
      </c>
      <c r="G914" s="48">
        <f t="shared" si="15"/>
        <v>0</v>
      </c>
    </row>
    <row r="915" spans="1:7" customFormat="1" hidden="1" x14ac:dyDescent="0.25">
      <c r="A915" s="56">
        <v>915</v>
      </c>
      <c r="B915" s="57" t="str">
        <f>IF($E915+$F915&gt;0,'اليومية العامة'!C915,"")</f>
        <v/>
      </c>
      <c r="C915" s="46" t="str">
        <f>IF($E915+$F915&gt;0,'اليومية العامة'!D915,"")</f>
        <v/>
      </c>
      <c r="D915" s="47" t="str">
        <f>IF($E915+$F915&gt;0,'اليومية العامة'!E915,"")</f>
        <v/>
      </c>
      <c r="E915" s="48">
        <f>SUMIFS('اليومية العامة'!$I$6:$I$1199,'اليومية العامة'!$G$6:$G$1199,$D$3,'اليومية العامة'!$A$6:$A$1199,A915)</f>
        <v>0</v>
      </c>
      <c r="F915" s="84">
        <f>SUMIFS('اليومية العامة'!$M$6:$M$1199,'اليومية العامة'!$K$6:$K$1199,$D$3,'اليومية العامة'!$A$6:$A$1199,A915)</f>
        <v>0</v>
      </c>
      <c r="G915" s="48">
        <f t="shared" si="15"/>
        <v>0</v>
      </c>
    </row>
    <row r="916" spans="1:7" customFormat="1" hidden="1" x14ac:dyDescent="0.25">
      <c r="A916" s="56">
        <v>916</v>
      </c>
      <c r="B916" s="57" t="str">
        <f>IF($E916+$F916&gt;0,'اليومية العامة'!C916,"")</f>
        <v/>
      </c>
      <c r="C916" s="46" t="str">
        <f>IF($E916+$F916&gt;0,'اليومية العامة'!D916,"")</f>
        <v/>
      </c>
      <c r="D916" s="47" t="str">
        <f>IF($E916+$F916&gt;0,'اليومية العامة'!E916,"")</f>
        <v/>
      </c>
      <c r="E916" s="48">
        <f>SUMIFS('اليومية العامة'!$I$6:$I$1199,'اليومية العامة'!$G$6:$G$1199,$D$3,'اليومية العامة'!$A$6:$A$1199,A916)</f>
        <v>0</v>
      </c>
      <c r="F916" s="84">
        <f>SUMIFS('اليومية العامة'!$M$6:$M$1199,'اليومية العامة'!$K$6:$K$1199,$D$3,'اليومية العامة'!$A$6:$A$1199,A916)</f>
        <v>0</v>
      </c>
      <c r="G916" s="48">
        <f t="shared" si="15"/>
        <v>0</v>
      </c>
    </row>
    <row r="917" spans="1:7" customFormat="1" hidden="1" x14ac:dyDescent="0.25">
      <c r="A917" s="56">
        <v>917</v>
      </c>
      <c r="B917" s="57" t="str">
        <f>IF($E917+$F917&gt;0,'اليومية العامة'!C917,"")</f>
        <v/>
      </c>
      <c r="C917" s="46" t="str">
        <f>IF($E917+$F917&gt;0,'اليومية العامة'!D917,"")</f>
        <v/>
      </c>
      <c r="D917" s="47" t="str">
        <f>IF($E917+$F917&gt;0,'اليومية العامة'!E917,"")</f>
        <v/>
      </c>
      <c r="E917" s="48">
        <f>SUMIFS('اليومية العامة'!$I$6:$I$1199,'اليومية العامة'!$G$6:$G$1199,$D$3,'اليومية العامة'!$A$6:$A$1199,A917)</f>
        <v>0</v>
      </c>
      <c r="F917" s="84">
        <f>SUMIFS('اليومية العامة'!$M$6:$M$1199,'اليومية العامة'!$K$6:$K$1199,$D$3,'اليومية العامة'!$A$6:$A$1199,A917)</f>
        <v>0</v>
      </c>
      <c r="G917" s="48">
        <f t="shared" si="15"/>
        <v>0</v>
      </c>
    </row>
    <row r="918" spans="1:7" customFormat="1" hidden="1" x14ac:dyDescent="0.25">
      <c r="A918" s="56">
        <v>918</v>
      </c>
      <c r="B918" s="57" t="str">
        <f>IF($E918+$F918&gt;0,'اليومية العامة'!C918,"")</f>
        <v/>
      </c>
      <c r="C918" s="46" t="str">
        <f>IF($E918+$F918&gt;0,'اليومية العامة'!D918,"")</f>
        <v/>
      </c>
      <c r="D918" s="47" t="str">
        <f>IF($E918+$F918&gt;0,'اليومية العامة'!E918,"")</f>
        <v/>
      </c>
      <c r="E918" s="48">
        <f>SUMIFS('اليومية العامة'!$I$6:$I$1199,'اليومية العامة'!$G$6:$G$1199,$D$3,'اليومية العامة'!$A$6:$A$1199,A918)</f>
        <v>0</v>
      </c>
      <c r="F918" s="84">
        <f>SUMIFS('اليومية العامة'!$M$6:$M$1199,'اليومية العامة'!$K$6:$K$1199,$D$3,'اليومية العامة'!$A$6:$A$1199,A918)</f>
        <v>0</v>
      </c>
      <c r="G918" s="48">
        <f t="shared" si="15"/>
        <v>0</v>
      </c>
    </row>
    <row r="919" spans="1:7" customFormat="1" hidden="1" x14ac:dyDescent="0.25">
      <c r="A919" s="56">
        <v>919</v>
      </c>
      <c r="B919" s="57" t="str">
        <f>IF($E919+$F919&gt;0,'اليومية العامة'!C919,"")</f>
        <v/>
      </c>
      <c r="C919" s="46" t="str">
        <f>IF($E919+$F919&gt;0,'اليومية العامة'!D919,"")</f>
        <v/>
      </c>
      <c r="D919" s="47" t="str">
        <f>IF($E919+$F919&gt;0,'اليومية العامة'!E919,"")</f>
        <v/>
      </c>
      <c r="E919" s="48">
        <f>SUMIFS('اليومية العامة'!$I$6:$I$1199,'اليومية العامة'!$G$6:$G$1199,$D$3,'اليومية العامة'!$A$6:$A$1199,A919)</f>
        <v>0</v>
      </c>
      <c r="F919" s="84">
        <f>SUMIFS('اليومية العامة'!$M$6:$M$1199,'اليومية العامة'!$K$6:$K$1199,$D$3,'اليومية العامة'!$A$6:$A$1199,A919)</f>
        <v>0</v>
      </c>
      <c r="G919" s="48">
        <f t="shared" si="15"/>
        <v>0</v>
      </c>
    </row>
    <row r="920" spans="1:7" customFormat="1" hidden="1" x14ac:dyDescent="0.25">
      <c r="A920" s="56">
        <v>920</v>
      </c>
      <c r="B920" s="57" t="str">
        <f>IF($E920+$F920&gt;0,'اليومية العامة'!C920,"")</f>
        <v/>
      </c>
      <c r="C920" s="46" t="str">
        <f>IF($E920+$F920&gt;0,'اليومية العامة'!D920,"")</f>
        <v/>
      </c>
      <c r="D920" s="47" t="str">
        <f>IF($E920+$F920&gt;0,'اليومية العامة'!E920,"")</f>
        <v/>
      </c>
      <c r="E920" s="48">
        <f>SUMIFS('اليومية العامة'!$I$6:$I$1199,'اليومية العامة'!$G$6:$G$1199,$D$3,'اليومية العامة'!$A$6:$A$1199,A920)</f>
        <v>0</v>
      </c>
      <c r="F920" s="84">
        <f>SUMIFS('اليومية العامة'!$M$6:$M$1199,'اليومية العامة'!$K$6:$K$1199,$D$3,'اليومية العامة'!$A$6:$A$1199,A920)</f>
        <v>0</v>
      </c>
      <c r="G920" s="48">
        <f t="shared" si="15"/>
        <v>0</v>
      </c>
    </row>
    <row r="921" spans="1:7" customFormat="1" hidden="1" x14ac:dyDescent="0.25">
      <c r="A921" s="56">
        <v>921</v>
      </c>
      <c r="B921" s="57" t="str">
        <f>IF($E921+$F921&gt;0,'اليومية العامة'!C921,"")</f>
        <v/>
      </c>
      <c r="C921" s="46" t="str">
        <f>IF($E921+$F921&gt;0,'اليومية العامة'!D921,"")</f>
        <v/>
      </c>
      <c r="D921" s="47" t="str">
        <f>IF($E921+$F921&gt;0,'اليومية العامة'!E921,"")</f>
        <v/>
      </c>
      <c r="E921" s="48">
        <f>SUMIFS('اليومية العامة'!$I$6:$I$1199,'اليومية العامة'!$G$6:$G$1199,$D$3,'اليومية العامة'!$A$6:$A$1199,A921)</f>
        <v>0</v>
      </c>
      <c r="F921" s="84">
        <f>SUMIFS('اليومية العامة'!$M$6:$M$1199,'اليومية العامة'!$K$6:$K$1199,$D$3,'اليومية العامة'!$A$6:$A$1199,A921)</f>
        <v>0</v>
      </c>
      <c r="G921" s="48">
        <f t="shared" si="15"/>
        <v>0</v>
      </c>
    </row>
    <row r="922" spans="1:7" customFormat="1" hidden="1" x14ac:dyDescent="0.25">
      <c r="A922" s="56">
        <v>922</v>
      </c>
      <c r="B922" s="57" t="str">
        <f>IF($E922+$F922&gt;0,'اليومية العامة'!C922,"")</f>
        <v/>
      </c>
      <c r="C922" s="46" t="str">
        <f>IF($E922+$F922&gt;0,'اليومية العامة'!D922,"")</f>
        <v/>
      </c>
      <c r="D922" s="47" t="str">
        <f>IF($E922+$F922&gt;0,'اليومية العامة'!E922,"")</f>
        <v/>
      </c>
      <c r="E922" s="48">
        <f>SUMIFS('اليومية العامة'!$I$6:$I$1199,'اليومية العامة'!$G$6:$G$1199,$D$3,'اليومية العامة'!$A$6:$A$1199,A922)</f>
        <v>0</v>
      </c>
      <c r="F922" s="84">
        <f>SUMIFS('اليومية العامة'!$M$6:$M$1199,'اليومية العامة'!$K$6:$K$1199,$D$3,'اليومية العامة'!$A$6:$A$1199,A922)</f>
        <v>0</v>
      </c>
      <c r="G922" s="48">
        <f t="shared" si="15"/>
        <v>0</v>
      </c>
    </row>
    <row r="923" spans="1:7" customFormat="1" hidden="1" x14ac:dyDescent="0.25">
      <c r="A923" s="56">
        <v>923</v>
      </c>
      <c r="B923" s="57" t="str">
        <f>IF($E923+$F923&gt;0,'اليومية العامة'!C923,"")</f>
        <v/>
      </c>
      <c r="C923" s="46" t="str">
        <f>IF($E923+$F923&gt;0,'اليومية العامة'!D923,"")</f>
        <v/>
      </c>
      <c r="D923" s="47" t="str">
        <f>IF($E923+$F923&gt;0,'اليومية العامة'!E923,"")</f>
        <v/>
      </c>
      <c r="E923" s="48">
        <f>SUMIFS('اليومية العامة'!$I$6:$I$1199,'اليومية العامة'!$G$6:$G$1199,$D$3,'اليومية العامة'!$A$6:$A$1199,A923)</f>
        <v>0</v>
      </c>
      <c r="F923" s="84">
        <f>SUMIFS('اليومية العامة'!$M$6:$M$1199,'اليومية العامة'!$K$6:$K$1199,$D$3,'اليومية العامة'!$A$6:$A$1199,A923)</f>
        <v>0</v>
      </c>
      <c r="G923" s="48">
        <f t="shared" si="15"/>
        <v>0</v>
      </c>
    </row>
    <row r="924" spans="1:7" customFormat="1" hidden="1" x14ac:dyDescent="0.25">
      <c r="A924" s="56">
        <v>924</v>
      </c>
      <c r="B924" s="57" t="str">
        <f>IF($E924+$F924&gt;0,'اليومية العامة'!C924,"")</f>
        <v/>
      </c>
      <c r="C924" s="46" t="str">
        <f>IF($E924+$F924&gt;0,'اليومية العامة'!D924,"")</f>
        <v/>
      </c>
      <c r="D924" s="47" t="str">
        <f>IF($E924+$F924&gt;0,'اليومية العامة'!E924,"")</f>
        <v/>
      </c>
      <c r="E924" s="48">
        <f>SUMIFS('اليومية العامة'!$I$6:$I$1199,'اليومية العامة'!$G$6:$G$1199,$D$3,'اليومية العامة'!$A$6:$A$1199,A924)</f>
        <v>0</v>
      </c>
      <c r="F924" s="84">
        <f>SUMIFS('اليومية العامة'!$M$6:$M$1199,'اليومية العامة'!$K$6:$K$1199,$D$3,'اليومية العامة'!$A$6:$A$1199,A924)</f>
        <v>0</v>
      </c>
      <c r="G924" s="48">
        <f t="shared" si="15"/>
        <v>0</v>
      </c>
    </row>
    <row r="925" spans="1:7" customFormat="1" hidden="1" x14ac:dyDescent="0.25">
      <c r="A925" s="56">
        <v>925</v>
      </c>
      <c r="B925" s="57" t="str">
        <f>IF($E925+$F925&gt;0,'اليومية العامة'!C925,"")</f>
        <v/>
      </c>
      <c r="C925" s="46" t="str">
        <f>IF($E925+$F925&gt;0,'اليومية العامة'!D925,"")</f>
        <v/>
      </c>
      <c r="D925" s="47" t="str">
        <f>IF($E925+$F925&gt;0,'اليومية العامة'!E925,"")</f>
        <v/>
      </c>
      <c r="E925" s="48">
        <f>SUMIFS('اليومية العامة'!$I$6:$I$1199,'اليومية العامة'!$G$6:$G$1199,$D$3,'اليومية العامة'!$A$6:$A$1199,A925)</f>
        <v>0</v>
      </c>
      <c r="F925" s="84">
        <f>SUMIFS('اليومية العامة'!$M$6:$M$1199,'اليومية العامة'!$K$6:$K$1199,$D$3,'اليومية العامة'!$A$6:$A$1199,A925)</f>
        <v>0</v>
      </c>
      <c r="G925" s="48">
        <f t="shared" si="15"/>
        <v>0</v>
      </c>
    </row>
    <row r="926" spans="1:7" customFormat="1" hidden="1" x14ac:dyDescent="0.25">
      <c r="A926" s="56">
        <v>926</v>
      </c>
      <c r="B926" s="57" t="str">
        <f>IF($E926+$F926&gt;0,'اليومية العامة'!C926,"")</f>
        <v/>
      </c>
      <c r="C926" s="46" t="str">
        <f>IF($E926+$F926&gt;0,'اليومية العامة'!D926,"")</f>
        <v/>
      </c>
      <c r="D926" s="47" t="str">
        <f>IF($E926+$F926&gt;0,'اليومية العامة'!E926,"")</f>
        <v/>
      </c>
      <c r="E926" s="48">
        <f>SUMIFS('اليومية العامة'!$I$6:$I$1199,'اليومية العامة'!$G$6:$G$1199,$D$3,'اليومية العامة'!$A$6:$A$1199,A926)</f>
        <v>0</v>
      </c>
      <c r="F926" s="84">
        <f>SUMIFS('اليومية العامة'!$M$6:$M$1199,'اليومية العامة'!$K$6:$K$1199,$D$3,'اليومية العامة'!$A$6:$A$1199,A926)</f>
        <v>0</v>
      </c>
      <c r="G926" s="48">
        <f t="shared" si="15"/>
        <v>0</v>
      </c>
    </row>
    <row r="927" spans="1:7" customFormat="1" hidden="1" x14ac:dyDescent="0.25">
      <c r="A927" s="56">
        <v>927</v>
      </c>
      <c r="B927" s="57" t="str">
        <f>IF($E927+$F927&gt;0,'اليومية العامة'!C927,"")</f>
        <v/>
      </c>
      <c r="C927" s="46" t="str">
        <f>IF($E927+$F927&gt;0,'اليومية العامة'!D927,"")</f>
        <v/>
      </c>
      <c r="D927" s="47" t="str">
        <f>IF($E927+$F927&gt;0,'اليومية العامة'!E927,"")</f>
        <v/>
      </c>
      <c r="E927" s="48">
        <f>SUMIFS('اليومية العامة'!$I$6:$I$1199,'اليومية العامة'!$G$6:$G$1199,$D$3,'اليومية العامة'!$A$6:$A$1199,A927)</f>
        <v>0</v>
      </c>
      <c r="F927" s="84">
        <f>SUMIFS('اليومية العامة'!$M$6:$M$1199,'اليومية العامة'!$K$6:$K$1199,$D$3,'اليومية العامة'!$A$6:$A$1199,A927)</f>
        <v>0</v>
      </c>
      <c r="G927" s="48">
        <f t="shared" si="15"/>
        <v>0</v>
      </c>
    </row>
    <row r="928" spans="1:7" customFormat="1" hidden="1" x14ac:dyDescent="0.25">
      <c r="A928" s="56">
        <v>928</v>
      </c>
      <c r="B928" s="57" t="str">
        <f>IF($E928+$F928&gt;0,'اليومية العامة'!C928,"")</f>
        <v/>
      </c>
      <c r="C928" s="46" t="str">
        <f>IF($E928+$F928&gt;0,'اليومية العامة'!D928,"")</f>
        <v/>
      </c>
      <c r="D928" s="47" t="str">
        <f>IF($E928+$F928&gt;0,'اليومية العامة'!E928,"")</f>
        <v/>
      </c>
      <c r="E928" s="48">
        <f>SUMIFS('اليومية العامة'!$I$6:$I$1199,'اليومية العامة'!$G$6:$G$1199,$D$3,'اليومية العامة'!$A$6:$A$1199,A928)</f>
        <v>0</v>
      </c>
      <c r="F928" s="84">
        <f>SUMIFS('اليومية العامة'!$M$6:$M$1199,'اليومية العامة'!$K$6:$K$1199,$D$3,'اليومية العامة'!$A$6:$A$1199,A928)</f>
        <v>0</v>
      </c>
      <c r="G928" s="48">
        <f t="shared" si="15"/>
        <v>0</v>
      </c>
    </row>
    <row r="929" spans="1:7" customFormat="1" hidden="1" x14ac:dyDescent="0.25">
      <c r="A929" s="56">
        <v>929</v>
      </c>
      <c r="B929" s="57" t="str">
        <f>IF($E929+$F929&gt;0,'اليومية العامة'!C929,"")</f>
        <v/>
      </c>
      <c r="C929" s="46" t="str">
        <f>IF($E929+$F929&gt;0,'اليومية العامة'!D929,"")</f>
        <v/>
      </c>
      <c r="D929" s="47" t="str">
        <f>IF($E929+$F929&gt;0,'اليومية العامة'!E929,"")</f>
        <v/>
      </c>
      <c r="E929" s="48">
        <f>SUMIFS('اليومية العامة'!$I$6:$I$1199,'اليومية العامة'!$G$6:$G$1199,$D$3,'اليومية العامة'!$A$6:$A$1199,A929)</f>
        <v>0</v>
      </c>
      <c r="F929" s="84">
        <f>SUMIFS('اليومية العامة'!$M$6:$M$1199,'اليومية العامة'!$K$6:$K$1199,$D$3,'اليومية العامة'!$A$6:$A$1199,A929)</f>
        <v>0</v>
      </c>
      <c r="G929" s="48">
        <f t="shared" si="15"/>
        <v>0</v>
      </c>
    </row>
    <row r="930" spans="1:7" customFormat="1" hidden="1" x14ac:dyDescent="0.25">
      <c r="A930" s="56">
        <v>930</v>
      </c>
      <c r="B930" s="57" t="str">
        <f>IF($E930+$F930&gt;0,'اليومية العامة'!C930,"")</f>
        <v/>
      </c>
      <c r="C930" s="46" t="str">
        <f>IF($E930+$F930&gt;0,'اليومية العامة'!D930,"")</f>
        <v/>
      </c>
      <c r="D930" s="47" t="str">
        <f>IF($E930+$F930&gt;0,'اليومية العامة'!E930,"")</f>
        <v/>
      </c>
      <c r="E930" s="48">
        <f>SUMIFS('اليومية العامة'!$I$6:$I$1199,'اليومية العامة'!$G$6:$G$1199,$D$3,'اليومية العامة'!$A$6:$A$1199,A930)</f>
        <v>0</v>
      </c>
      <c r="F930" s="84">
        <f>SUMIFS('اليومية العامة'!$M$6:$M$1199,'اليومية العامة'!$K$6:$K$1199,$D$3,'اليومية العامة'!$A$6:$A$1199,A930)</f>
        <v>0</v>
      </c>
      <c r="G930" s="48">
        <f t="shared" si="15"/>
        <v>0</v>
      </c>
    </row>
    <row r="931" spans="1:7" customFormat="1" hidden="1" x14ac:dyDescent="0.25">
      <c r="A931" s="56">
        <v>931</v>
      </c>
      <c r="B931" s="57" t="str">
        <f>IF($E931+$F931&gt;0,'اليومية العامة'!C931,"")</f>
        <v/>
      </c>
      <c r="C931" s="46" t="str">
        <f>IF($E931+$F931&gt;0,'اليومية العامة'!D931,"")</f>
        <v/>
      </c>
      <c r="D931" s="47" t="str">
        <f>IF($E931+$F931&gt;0,'اليومية العامة'!E931,"")</f>
        <v/>
      </c>
      <c r="E931" s="48">
        <f>SUMIFS('اليومية العامة'!$I$6:$I$1199,'اليومية العامة'!$G$6:$G$1199,$D$3,'اليومية العامة'!$A$6:$A$1199,A931)</f>
        <v>0</v>
      </c>
      <c r="F931" s="84">
        <f>SUMIFS('اليومية العامة'!$M$6:$M$1199,'اليومية العامة'!$K$6:$K$1199,$D$3,'اليومية العامة'!$A$6:$A$1199,A931)</f>
        <v>0</v>
      </c>
      <c r="G931" s="48">
        <f t="shared" si="15"/>
        <v>0</v>
      </c>
    </row>
    <row r="932" spans="1:7" customFormat="1" hidden="1" x14ac:dyDescent="0.25">
      <c r="A932" s="56">
        <v>932</v>
      </c>
      <c r="B932" s="57" t="str">
        <f>IF($E932+$F932&gt;0,'اليومية العامة'!C932,"")</f>
        <v/>
      </c>
      <c r="C932" s="46" t="str">
        <f>IF($E932+$F932&gt;0,'اليومية العامة'!D932,"")</f>
        <v/>
      </c>
      <c r="D932" s="47" t="str">
        <f>IF($E932+$F932&gt;0,'اليومية العامة'!E932,"")</f>
        <v/>
      </c>
      <c r="E932" s="48">
        <f>SUMIFS('اليومية العامة'!$I$6:$I$1199,'اليومية العامة'!$G$6:$G$1199,$D$3,'اليومية العامة'!$A$6:$A$1199,A932)</f>
        <v>0</v>
      </c>
      <c r="F932" s="84">
        <f>SUMIFS('اليومية العامة'!$M$6:$M$1199,'اليومية العامة'!$K$6:$K$1199,$D$3,'اليومية العامة'!$A$6:$A$1199,A932)</f>
        <v>0</v>
      </c>
      <c r="G932" s="48">
        <f t="shared" si="15"/>
        <v>0</v>
      </c>
    </row>
    <row r="933" spans="1:7" customFormat="1" hidden="1" x14ac:dyDescent="0.25">
      <c r="A933" s="56">
        <v>933</v>
      </c>
      <c r="B933" s="57" t="str">
        <f>IF($E933+$F933&gt;0,'اليومية العامة'!C933,"")</f>
        <v/>
      </c>
      <c r="C933" s="46" t="str">
        <f>IF($E933+$F933&gt;0,'اليومية العامة'!D933,"")</f>
        <v/>
      </c>
      <c r="D933" s="47" t="str">
        <f>IF($E933+$F933&gt;0,'اليومية العامة'!E933,"")</f>
        <v/>
      </c>
      <c r="E933" s="48">
        <f>SUMIFS('اليومية العامة'!$I$6:$I$1199,'اليومية العامة'!$G$6:$G$1199,$D$3,'اليومية العامة'!$A$6:$A$1199,A933)</f>
        <v>0</v>
      </c>
      <c r="F933" s="84">
        <f>SUMIFS('اليومية العامة'!$M$6:$M$1199,'اليومية العامة'!$K$6:$K$1199,$D$3,'اليومية العامة'!$A$6:$A$1199,A933)</f>
        <v>0</v>
      </c>
      <c r="G933" s="48">
        <f t="shared" si="15"/>
        <v>0</v>
      </c>
    </row>
    <row r="934" spans="1:7" customFormat="1" hidden="1" x14ac:dyDescent="0.25">
      <c r="A934" s="56">
        <v>934</v>
      </c>
      <c r="B934" s="57" t="str">
        <f>IF($E934+$F934&gt;0,'اليومية العامة'!C934,"")</f>
        <v/>
      </c>
      <c r="C934" s="46" t="str">
        <f>IF($E934+$F934&gt;0,'اليومية العامة'!D934,"")</f>
        <v/>
      </c>
      <c r="D934" s="47" t="str">
        <f>IF($E934+$F934&gt;0,'اليومية العامة'!E934,"")</f>
        <v/>
      </c>
      <c r="E934" s="48">
        <f>SUMIFS('اليومية العامة'!$I$6:$I$1199,'اليومية العامة'!$G$6:$G$1199,$D$3,'اليومية العامة'!$A$6:$A$1199,A934)</f>
        <v>0</v>
      </c>
      <c r="F934" s="84">
        <f>SUMIFS('اليومية العامة'!$M$6:$M$1199,'اليومية العامة'!$K$6:$K$1199,$D$3,'اليومية العامة'!$A$6:$A$1199,A934)</f>
        <v>0</v>
      </c>
      <c r="G934" s="48">
        <f t="shared" si="15"/>
        <v>0</v>
      </c>
    </row>
    <row r="935" spans="1:7" customFormat="1" hidden="1" x14ac:dyDescent="0.25">
      <c r="A935" s="56">
        <v>935</v>
      </c>
      <c r="B935" s="57" t="str">
        <f>IF($E935+$F935&gt;0,'اليومية العامة'!C935,"")</f>
        <v/>
      </c>
      <c r="C935" s="46" t="str">
        <f>IF($E935+$F935&gt;0,'اليومية العامة'!D935,"")</f>
        <v/>
      </c>
      <c r="D935" s="47" t="str">
        <f>IF($E935+$F935&gt;0,'اليومية العامة'!E935,"")</f>
        <v/>
      </c>
      <c r="E935" s="48">
        <f>SUMIFS('اليومية العامة'!$I$6:$I$1199,'اليومية العامة'!$G$6:$G$1199,$D$3,'اليومية العامة'!$A$6:$A$1199,A935)</f>
        <v>0</v>
      </c>
      <c r="F935" s="84">
        <f>SUMIFS('اليومية العامة'!$M$6:$M$1199,'اليومية العامة'!$K$6:$K$1199,$D$3,'اليومية العامة'!$A$6:$A$1199,A935)</f>
        <v>0</v>
      </c>
      <c r="G935" s="48">
        <f t="shared" ref="G935:G998" si="16">G934+E935-F935</f>
        <v>0</v>
      </c>
    </row>
    <row r="936" spans="1:7" customFormat="1" hidden="1" x14ac:dyDescent="0.25">
      <c r="A936" s="56">
        <v>936</v>
      </c>
      <c r="B936" s="57" t="str">
        <f>IF($E936+$F936&gt;0,'اليومية العامة'!C936,"")</f>
        <v/>
      </c>
      <c r="C936" s="46" t="str">
        <f>IF($E936+$F936&gt;0,'اليومية العامة'!D936,"")</f>
        <v/>
      </c>
      <c r="D936" s="47" t="str">
        <f>IF($E936+$F936&gt;0,'اليومية العامة'!E936,"")</f>
        <v/>
      </c>
      <c r="E936" s="48">
        <f>SUMIFS('اليومية العامة'!$I$6:$I$1199,'اليومية العامة'!$G$6:$G$1199,$D$3,'اليومية العامة'!$A$6:$A$1199,A936)</f>
        <v>0</v>
      </c>
      <c r="F936" s="84">
        <f>SUMIFS('اليومية العامة'!$M$6:$M$1199,'اليومية العامة'!$K$6:$K$1199,$D$3,'اليومية العامة'!$A$6:$A$1199,A936)</f>
        <v>0</v>
      </c>
      <c r="G936" s="48">
        <f t="shared" si="16"/>
        <v>0</v>
      </c>
    </row>
    <row r="937" spans="1:7" customFormat="1" hidden="1" x14ac:dyDescent="0.25">
      <c r="A937" s="56">
        <v>937</v>
      </c>
      <c r="B937" s="57" t="str">
        <f>IF($E937+$F937&gt;0,'اليومية العامة'!C937,"")</f>
        <v/>
      </c>
      <c r="C937" s="46" t="str">
        <f>IF($E937+$F937&gt;0,'اليومية العامة'!D937,"")</f>
        <v/>
      </c>
      <c r="D937" s="47" t="str">
        <f>IF($E937+$F937&gt;0,'اليومية العامة'!E937,"")</f>
        <v/>
      </c>
      <c r="E937" s="48">
        <f>SUMIFS('اليومية العامة'!$I$6:$I$1199,'اليومية العامة'!$G$6:$G$1199,$D$3,'اليومية العامة'!$A$6:$A$1199,A937)</f>
        <v>0</v>
      </c>
      <c r="F937" s="84">
        <f>SUMIFS('اليومية العامة'!$M$6:$M$1199,'اليومية العامة'!$K$6:$K$1199,$D$3,'اليومية العامة'!$A$6:$A$1199,A937)</f>
        <v>0</v>
      </c>
      <c r="G937" s="48">
        <f t="shared" si="16"/>
        <v>0</v>
      </c>
    </row>
    <row r="938" spans="1:7" customFormat="1" hidden="1" x14ac:dyDescent="0.25">
      <c r="A938" s="56">
        <v>938</v>
      </c>
      <c r="B938" s="57" t="str">
        <f>IF($E938+$F938&gt;0,'اليومية العامة'!C938,"")</f>
        <v/>
      </c>
      <c r="C938" s="46" t="str">
        <f>IF($E938+$F938&gt;0,'اليومية العامة'!D938,"")</f>
        <v/>
      </c>
      <c r="D938" s="47" t="str">
        <f>IF($E938+$F938&gt;0,'اليومية العامة'!E938,"")</f>
        <v/>
      </c>
      <c r="E938" s="48">
        <f>SUMIFS('اليومية العامة'!$I$6:$I$1199,'اليومية العامة'!$G$6:$G$1199,$D$3,'اليومية العامة'!$A$6:$A$1199,A938)</f>
        <v>0</v>
      </c>
      <c r="F938" s="84">
        <f>SUMIFS('اليومية العامة'!$M$6:$M$1199,'اليومية العامة'!$K$6:$K$1199,$D$3,'اليومية العامة'!$A$6:$A$1199,A938)</f>
        <v>0</v>
      </c>
      <c r="G938" s="48">
        <f t="shared" si="16"/>
        <v>0</v>
      </c>
    </row>
    <row r="939" spans="1:7" customFormat="1" hidden="1" x14ac:dyDescent="0.25">
      <c r="A939" s="56">
        <v>939</v>
      </c>
      <c r="B939" s="57" t="str">
        <f>IF($E939+$F939&gt;0,'اليومية العامة'!C939,"")</f>
        <v/>
      </c>
      <c r="C939" s="46" t="str">
        <f>IF($E939+$F939&gt;0,'اليومية العامة'!D939,"")</f>
        <v/>
      </c>
      <c r="D939" s="47" t="str">
        <f>IF($E939+$F939&gt;0,'اليومية العامة'!E939,"")</f>
        <v/>
      </c>
      <c r="E939" s="48">
        <f>SUMIFS('اليومية العامة'!$I$6:$I$1199,'اليومية العامة'!$G$6:$G$1199,$D$3,'اليومية العامة'!$A$6:$A$1199,A939)</f>
        <v>0</v>
      </c>
      <c r="F939" s="84">
        <f>SUMIFS('اليومية العامة'!$M$6:$M$1199,'اليومية العامة'!$K$6:$K$1199,$D$3,'اليومية العامة'!$A$6:$A$1199,A939)</f>
        <v>0</v>
      </c>
      <c r="G939" s="48">
        <f t="shared" si="16"/>
        <v>0</v>
      </c>
    </row>
    <row r="940" spans="1:7" customFormat="1" hidden="1" x14ac:dyDescent="0.25">
      <c r="A940" s="56">
        <v>940</v>
      </c>
      <c r="B940" s="57" t="str">
        <f>IF($E940+$F940&gt;0,'اليومية العامة'!C940,"")</f>
        <v/>
      </c>
      <c r="C940" s="46" t="str">
        <f>IF($E940+$F940&gt;0,'اليومية العامة'!D940,"")</f>
        <v/>
      </c>
      <c r="D940" s="47" t="str">
        <f>IF($E940+$F940&gt;0,'اليومية العامة'!E940,"")</f>
        <v/>
      </c>
      <c r="E940" s="48">
        <f>SUMIFS('اليومية العامة'!$I$6:$I$1199,'اليومية العامة'!$G$6:$G$1199,$D$3,'اليومية العامة'!$A$6:$A$1199,A940)</f>
        <v>0</v>
      </c>
      <c r="F940" s="84">
        <f>SUMIFS('اليومية العامة'!$M$6:$M$1199,'اليومية العامة'!$K$6:$K$1199,$D$3,'اليومية العامة'!$A$6:$A$1199,A940)</f>
        <v>0</v>
      </c>
      <c r="G940" s="48">
        <f t="shared" si="16"/>
        <v>0</v>
      </c>
    </row>
    <row r="941" spans="1:7" customFormat="1" hidden="1" x14ac:dyDescent="0.25">
      <c r="A941" s="56">
        <v>941</v>
      </c>
      <c r="B941" s="57" t="str">
        <f>IF($E941+$F941&gt;0,'اليومية العامة'!C941,"")</f>
        <v/>
      </c>
      <c r="C941" s="46" t="str">
        <f>IF($E941+$F941&gt;0,'اليومية العامة'!D941,"")</f>
        <v/>
      </c>
      <c r="D941" s="47" t="str">
        <f>IF($E941+$F941&gt;0,'اليومية العامة'!E941,"")</f>
        <v/>
      </c>
      <c r="E941" s="48">
        <f>SUMIFS('اليومية العامة'!$I$6:$I$1199,'اليومية العامة'!$G$6:$G$1199,$D$3,'اليومية العامة'!$A$6:$A$1199,A941)</f>
        <v>0</v>
      </c>
      <c r="F941" s="84">
        <f>SUMIFS('اليومية العامة'!$M$6:$M$1199,'اليومية العامة'!$K$6:$K$1199,$D$3,'اليومية العامة'!$A$6:$A$1199,A941)</f>
        <v>0</v>
      </c>
      <c r="G941" s="48">
        <f t="shared" si="16"/>
        <v>0</v>
      </c>
    </row>
    <row r="942" spans="1:7" customFormat="1" hidden="1" x14ac:dyDescent="0.25">
      <c r="A942" s="56">
        <v>942</v>
      </c>
      <c r="B942" s="57" t="str">
        <f>IF($E942+$F942&gt;0,'اليومية العامة'!C942,"")</f>
        <v/>
      </c>
      <c r="C942" s="46" t="str">
        <f>IF($E942+$F942&gt;0,'اليومية العامة'!D942,"")</f>
        <v/>
      </c>
      <c r="D942" s="47" t="str">
        <f>IF($E942+$F942&gt;0,'اليومية العامة'!E942,"")</f>
        <v/>
      </c>
      <c r="E942" s="48">
        <f>SUMIFS('اليومية العامة'!$I$6:$I$1199,'اليومية العامة'!$G$6:$G$1199,$D$3,'اليومية العامة'!$A$6:$A$1199,A942)</f>
        <v>0</v>
      </c>
      <c r="F942" s="84">
        <f>SUMIFS('اليومية العامة'!$M$6:$M$1199,'اليومية العامة'!$K$6:$K$1199,$D$3,'اليومية العامة'!$A$6:$A$1199,A942)</f>
        <v>0</v>
      </c>
      <c r="G942" s="48">
        <f t="shared" si="16"/>
        <v>0</v>
      </c>
    </row>
    <row r="943" spans="1:7" customFormat="1" hidden="1" x14ac:dyDescent="0.25">
      <c r="A943" s="56">
        <v>943</v>
      </c>
      <c r="B943" s="57" t="str">
        <f>IF($E943+$F943&gt;0,'اليومية العامة'!C943,"")</f>
        <v/>
      </c>
      <c r="C943" s="46" t="str">
        <f>IF($E943+$F943&gt;0,'اليومية العامة'!D943,"")</f>
        <v/>
      </c>
      <c r="D943" s="47" t="str">
        <f>IF($E943+$F943&gt;0,'اليومية العامة'!E943,"")</f>
        <v/>
      </c>
      <c r="E943" s="48">
        <f>SUMIFS('اليومية العامة'!$I$6:$I$1199,'اليومية العامة'!$G$6:$G$1199,$D$3,'اليومية العامة'!$A$6:$A$1199,A943)</f>
        <v>0</v>
      </c>
      <c r="F943" s="84">
        <f>SUMIFS('اليومية العامة'!$M$6:$M$1199,'اليومية العامة'!$K$6:$K$1199,$D$3,'اليومية العامة'!$A$6:$A$1199,A943)</f>
        <v>0</v>
      </c>
      <c r="G943" s="48">
        <f t="shared" si="16"/>
        <v>0</v>
      </c>
    </row>
    <row r="944" spans="1:7" customFormat="1" hidden="1" x14ac:dyDescent="0.25">
      <c r="A944" s="56">
        <v>944</v>
      </c>
      <c r="B944" s="57" t="str">
        <f>IF($E944+$F944&gt;0,'اليومية العامة'!C944,"")</f>
        <v/>
      </c>
      <c r="C944" s="46" t="str">
        <f>IF($E944+$F944&gt;0,'اليومية العامة'!D944,"")</f>
        <v/>
      </c>
      <c r="D944" s="47" t="str">
        <f>IF($E944+$F944&gt;0,'اليومية العامة'!E944,"")</f>
        <v/>
      </c>
      <c r="E944" s="48">
        <f>SUMIFS('اليومية العامة'!$I$6:$I$1199,'اليومية العامة'!$G$6:$G$1199,$D$3,'اليومية العامة'!$A$6:$A$1199,A944)</f>
        <v>0</v>
      </c>
      <c r="F944" s="84">
        <f>SUMIFS('اليومية العامة'!$M$6:$M$1199,'اليومية العامة'!$K$6:$K$1199,$D$3,'اليومية العامة'!$A$6:$A$1199,A944)</f>
        <v>0</v>
      </c>
      <c r="G944" s="48">
        <f t="shared" si="16"/>
        <v>0</v>
      </c>
    </row>
    <row r="945" spans="1:7" customFormat="1" hidden="1" x14ac:dyDescent="0.25">
      <c r="A945" s="56">
        <v>945</v>
      </c>
      <c r="B945" s="57" t="str">
        <f>IF($E945+$F945&gt;0,'اليومية العامة'!C945,"")</f>
        <v/>
      </c>
      <c r="C945" s="46" t="str">
        <f>IF($E945+$F945&gt;0,'اليومية العامة'!D945,"")</f>
        <v/>
      </c>
      <c r="D945" s="47" t="str">
        <f>IF($E945+$F945&gt;0,'اليومية العامة'!E945,"")</f>
        <v/>
      </c>
      <c r="E945" s="48">
        <f>SUMIFS('اليومية العامة'!$I$6:$I$1199,'اليومية العامة'!$G$6:$G$1199,$D$3,'اليومية العامة'!$A$6:$A$1199,A945)</f>
        <v>0</v>
      </c>
      <c r="F945" s="84">
        <f>SUMIFS('اليومية العامة'!$M$6:$M$1199,'اليومية العامة'!$K$6:$K$1199,$D$3,'اليومية العامة'!$A$6:$A$1199,A945)</f>
        <v>0</v>
      </c>
      <c r="G945" s="48">
        <f t="shared" si="16"/>
        <v>0</v>
      </c>
    </row>
    <row r="946" spans="1:7" customFormat="1" hidden="1" x14ac:dyDescent="0.25">
      <c r="A946" s="56">
        <v>946</v>
      </c>
      <c r="B946" s="57" t="str">
        <f>IF($E946+$F946&gt;0,'اليومية العامة'!C946,"")</f>
        <v/>
      </c>
      <c r="C946" s="46" t="str">
        <f>IF($E946+$F946&gt;0,'اليومية العامة'!D946,"")</f>
        <v/>
      </c>
      <c r="D946" s="47" t="str">
        <f>IF($E946+$F946&gt;0,'اليومية العامة'!E946,"")</f>
        <v/>
      </c>
      <c r="E946" s="48">
        <f>SUMIFS('اليومية العامة'!$I$6:$I$1199,'اليومية العامة'!$G$6:$G$1199,$D$3,'اليومية العامة'!$A$6:$A$1199,A946)</f>
        <v>0</v>
      </c>
      <c r="F946" s="84">
        <f>SUMIFS('اليومية العامة'!$M$6:$M$1199,'اليومية العامة'!$K$6:$K$1199,$D$3,'اليومية العامة'!$A$6:$A$1199,A946)</f>
        <v>0</v>
      </c>
      <c r="G946" s="48">
        <f t="shared" si="16"/>
        <v>0</v>
      </c>
    </row>
    <row r="947" spans="1:7" customFormat="1" hidden="1" x14ac:dyDescent="0.25">
      <c r="A947" s="56">
        <v>947</v>
      </c>
      <c r="B947" s="57" t="str">
        <f>IF($E947+$F947&gt;0,'اليومية العامة'!C947,"")</f>
        <v/>
      </c>
      <c r="C947" s="46" t="str">
        <f>IF($E947+$F947&gt;0,'اليومية العامة'!D947,"")</f>
        <v/>
      </c>
      <c r="D947" s="47" t="str">
        <f>IF($E947+$F947&gt;0,'اليومية العامة'!E947,"")</f>
        <v/>
      </c>
      <c r="E947" s="48">
        <f>SUMIFS('اليومية العامة'!$I$6:$I$1199,'اليومية العامة'!$G$6:$G$1199,$D$3,'اليومية العامة'!$A$6:$A$1199,A947)</f>
        <v>0</v>
      </c>
      <c r="F947" s="84">
        <f>SUMIFS('اليومية العامة'!$M$6:$M$1199,'اليومية العامة'!$K$6:$K$1199,$D$3,'اليومية العامة'!$A$6:$A$1199,A947)</f>
        <v>0</v>
      </c>
      <c r="G947" s="48">
        <f t="shared" si="16"/>
        <v>0</v>
      </c>
    </row>
    <row r="948" spans="1:7" customFormat="1" hidden="1" x14ac:dyDescent="0.25">
      <c r="A948" s="56">
        <v>948</v>
      </c>
      <c r="B948" s="57" t="str">
        <f>IF($E948+$F948&gt;0,'اليومية العامة'!C948,"")</f>
        <v/>
      </c>
      <c r="C948" s="46" t="str">
        <f>IF($E948+$F948&gt;0,'اليومية العامة'!D948,"")</f>
        <v/>
      </c>
      <c r="D948" s="47" t="str">
        <f>IF($E948+$F948&gt;0,'اليومية العامة'!E948,"")</f>
        <v/>
      </c>
      <c r="E948" s="48">
        <f>SUMIFS('اليومية العامة'!$I$6:$I$1199,'اليومية العامة'!$G$6:$G$1199,$D$3,'اليومية العامة'!$A$6:$A$1199,A948)</f>
        <v>0</v>
      </c>
      <c r="F948" s="84">
        <f>SUMIFS('اليومية العامة'!$M$6:$M$1199,'اليومية العامة'!$K$6:$K$1199,$D$3,'اليومية العامة'!$A$6:$A$1199,A948)</f>
        <v>0</v>
      </c>
      <c r="G948" s="48">
        <f t="shared" si="16"/>
        <v>0</v>
      </c>
    </row>
    <row r="949" spans="1:7" customFormat="1" hidden="1" x14ac:dyDescent="0.25">
      <c r="A949" s="56">
        <v>949</v>
      </c>
      <c r="B949" s="57" t="str">
        <f>IF($E949+$F949&gt;0,'اليومية العامة'!C949,"")</f>
        <v/>
      </c>
      <c r="C949" s="46" t="str">
        <f>IF($E949+$F949&gt;0,'اليومية العامة'!D949,"")</f>
        <v/>
      </c>
      <c r="D949" s="47" t="str">
        <f>IF($E949+$F949&gt;0,'اليومية العامة'!E949,"")</f>
        <v/>
      </c>
      <c r="E949" s="48">
        <f>SUMIFS('اليومية العامة'!$I$6:$I$1199,'اليومية العامة'!$G$6:$G$1199,$D$3,'اليومية العامة'!$A$6:$A$1199,A949)</f>
        <v>0</v>
      </c>
      <c r="F949" s="84">
        <f>SUMIFS('اليومية العامة'!$M$6:$M$1199,'اليومية العامة'!$K$6:$K$1199,$D$3,'اليومية العامة'!$A$6:$A$1199,A949)</f>
        <v>0</v>
      </c>
      <c r="G949" s="48">
        <f t="shared" si="16"/>
        <v>0</v>
      </c>
    </row>
    <row r="950" spans="1:7" customFormat="1" hidden="1" x14ac:dyDescent="0.25">
      <c r="A950" s="56">
        <v>950</v>
      </c>
      <c r="B950" s="57" t="str">
        <f>IF($E950+$F950&gt;0,'اليومية العامة'!C950,"")</f>
        <v/>
      </c>
      <c r="C950" s="46" t="str">
        <f>IF($E950+$F950&gt;0,'اليومية العامة'!D950,"")</f>
        <v/>
      </c>
      <c r="D950" s="47" t="str">
        <f>IF($E950+$F950&gt;0,'اليومية العامة'!E950,"")</f>
        <v/>
      </c>
      <c r="E950" s="48">
        <f>SUMIFS('اليومية العامة'!$I$6:$I$1199,'اليومية العامة'!$G$6:$G$1199,$D$3,'اليومية العامة'!$A$6:$A$1199,A950)</f>
        <v>0</v>
      </c>
      <c r="F950" s="84">
        <f>SUMIFS('اليومية العامة'!$M$6:$M$1199,'اليومية العامة'!$K$6:$K$1199,$D$3,'اليومية العامة'!$A$6:$A$1199,A950)</f>
        <v>0</v>
      </c>
      <c r="G950" s="48">
        <f t="shared" si="16"/>
        <v>0</v>
      </c>
    </row>
    <row r="951" spans="1:7" customFormat="1" hidden="1" x14ac:dyDescent="0.25">
      <c r="A951" s="56">
        <v>951</v>
      </c>
      <c r="B951" s="57" t="str">
        <f>IF($E951+$F951&gt;0,'اليومية العامة'!C951,"")</f>
        <v/>
      </c>
      <c r="C951" s="46" t="str">
        <f>IF($E951+$F951&gt;0,'اليومية العامة'!D951,"")</f>
        <v/>
      </c>
      <c r="D951" s="47" t="str">
        <f>IF($E951+$F951&gt;0,'اليومية العامة'!E951,"")</f>
        <v/>
      </c>
      <c r="E951" s="48">
        <f>SUMIFS('اليومية العامة'!$I$6:$I$1199,'اليومية العامة'!$G$6:$G$1199,$D$3,'اليومية العامة'!$A$6:$A$1199,A951)</f>
        <v>0</v>
      </c>
      <c r="F951" s="84">
        <f>SUMIFS('اليومية العامة'!$M$6:$M$1199,'اليومية العامة'!$K$6:$K$1199,$D$3,'اليومية العامة'!$A$6:$A$1199,A951)</f>
        <v>0</v>
      </c>
      <c r="G951" s="48">
        <f t="shared" si="16"/>
        <v>0</v>
      </c>
    </row>
    <row r="952" spans="1:7" customFormat="1" hidden="1" x14ac:dyDescent="0.25">
      <c r="A952" s="56">
        <v>952</v>
      </c>
      <c r="B952" s="57" t="str">
        <f>IF($E952+$F952&gt;0,'اليومية العامة'!C952,"")</f>
        <v/>
      </c>
      <c r="C952" s="46" t="str">
        <f>IF($E952+$F952&gt;0,'اليومية العامة'!D952,"")</f>
        <v/>
      </c>
      <c r="D952" s="47" t="str">
        <f>IF($E952+$F952&gt;0,'اليومية العامة'!E952,"")</f>
        <v/>
      </c>
      <c r="E952" s="48">
        <f>SUMIFS('اليومية العامة'!$I$6:$I$1199,'اليومية العامة'!$G$6:$G$1199,$D$3,'اليومية العامة'!$A$6:$A$1199,A952)</f>
        <v>0</v>
      </c>
      <c r="F952" s="84">
        <f>SUMIFS('اليومية العامة'!$M$6:$M$1199,'اليومية العامة'!$K$6:$K$1199,$D$3,'اليومية العامة'!$A$6:$A$1199,A952)</f>
        <v>0</v>
      </c>
      <c r="G952" s="48">
        <f t="shared" si="16"/>
        <v>0</v>
      </c>
    </row>
    <row r="953" spans="1:7" customFormat="1" hidden="1" x14ac:dyDescent="0.25">
      <c r="A953" s="56">
        <v>953</v>
      </c>
      <c r="B953" s="57" t="str">
        <f>IF($E953+$F953&gt;0,'اليومية العامة'!C953,"")</f>
        <v/>
      </c>
      <c r="C953" s="46" t="str">
        <f>IF($E953+$F953&gt;0,'اليومية العامة'!D953,"")</f>
        <v/>
      </c>
      <c r="D953" s="47" t="str">
        <f>IF($E953+$F953&gt;0,'اليومية العامة'!E953,"")</f>
        <v/>
      </c>
      <c r="E953" s="48">
        <f>SUMIFS('اليومية العامة'!$I$6:$I$1199,'اليومية العامة'!$G$6:$G$1199,$D$3,'اليومية العامة'!$A$6:$A$1199,A953)</f>
        <v>0</v>
      </c>
      <c r="F953" s="84">
        <f>SUMIFS('اليومية العامة'!$M$6:$M$1199,'اليومية العامة'!$K$6:$K$1199,$D$3,'اليومية العامة'!$A$6:$A$1199,A953)</f>
        <v>0</v>
      </c>
      <c r="G953" s="48">
        <f t="shared" si="16"/>
        <v>0</v>
      </c>
    </row>
    <row r="954" spans="1:7" customFormat="1" hidden="1" x14ac:dyDescent="0.25">
      <c r="A954" s="56">
        <v>954</v>
      </c>
      <c r="B954" s="57" t="str">
        <f>IF($E954+$F954&gt;0,'اليومية العامة'!C954,"")</f>
        <v/>
      </c>
      <c r="C954" s="46" t="str">
        <f>IF($E954+$F954&gt;0,'اليومية العامة'!D954,"")</f>
        <v/>
      </c>
      <c r="D954" s="47" t="str">
        <f>IF($E954+$F954&gt;0,'اليومية العامة'!E954,"")</f>
        <v/>
      </c>
      <c r="E954" s="48">
        <f>SUMIFS('اليومية العامة'!$I$6:$I$1199,'اليومية العامة'!$G$6:$G$1199,$D$3,'اليومية العامة'!$A$6:$A$1199,A954)</f>
        <v>0</v>
      </c>
      <c r="F954" s="84">
        <f>SUMIFS('اليومية العامة'!$M$6:$M$1199,'اليومية العامة'!$K$6:$K$1199,$D$3,'اليومية العامة'!$A$6:$A$1199,A954)</f>
        <v>0</v>
      </c>
      <c r="G954" s="48">
        <f t="shared" si="16"/>
        <v>0</v>
      </c>
    </row>
    <row r="955" spans="1:7" customFormat="1" hidden="1" x14ac:dyDescent="0.25">
      <c r="A955" s="56">
        <v>955</v>
      </c>
      <c r="B955" s="57" t="str">
        <f>IF($E955+$F955&gt;0,'اليومية العامة'!C955,"")</f>
        <v/>
      </c>
      <c r="C955" s="46" t="str">
        <f>IF($E955+$F955&gt;0,'اليومية العامة'!D955,"")</f>
        <v/>
      </c>
      <c r="D955" s="47" t="str">
        <f>IF($E955+$F955&gt;0,'اليومية العامة'!E955,"")</f>
        <v/>
      </c>
      <c r="E955" s="48">
        <f>SUMIFS('اليومية العامة'!$I$6:$I$1199,'اليومية العامة'!$G$6:$G$1199,$D$3,'اليومية العامة'!$A$6:$A$1199,A955)</f>
        <v>0</v>
      </c>
      <c r="F955" s="84">
        <f>SUMIFS('اليومية العامة'!$M$6:$M$1199,'اليومية العامة'!$K$6:$K$1199,$D$3,'اليومية العامة'!$A$6:$A$1199,A955)</f>
        <v>0</v>
      </c>
      <c r="G955" s="48">
        <f t="shared" si="16"/>
        <v>0</v>
      </c>
    </row>
    <row r="956" spans="1:7" customFormat="1" hidden="1" x14ac:dyDescent="0.25">
      <c r="A956" s="56">
        <v>956</v>
      </c>
      <c r="B956" s="57" t="str">
        <f>IF($E956+$F956&gt;0,'اليومية العامة'!C956,"")</f>
        <v/>
      </c>
      <c r="C956" s="46" t="str">
        <f>IF($E956+$F956&gt;0,'اليومية العامة'!D956,"")</f>
        <v/>
      </c>
      <c r="D956" s="47" t="str">
        <f>IF($E956+$F956&gt;0,'اليومية العامة'!E956,"")</f>
        <v/>
      </c>
      <c r="E956" s="48">
        <f>SUMIFS('اليومية العامة'!$I$6:$I$1199,'اليومية العامة'!$G$6:$G$1199,$D$3,'اليومية العامة'!$A$6:$A$1199,A956)</f>
        <v>0</v>
      </c>
      <c r="F956" s="84">
        <f>SUMIFS('اليومية العامة'!$M$6:$M$1199,'اليومية العامة'!$K$6:$K$1199,$D$3,'اليومية العامة'!$A$6:$A$1199,A956)</f>
        <v>0</v>
      </c>
      <c r="G956" s="48">
        <f t="shared" si="16"/>
        <v>0</v>
      </c>
    </row>
    <row r="957" spans="1:7" customFormat="1" hidden="1" x14ac:dyDescent="0.25">
      <c r="A957" s="56">
        <v>957</v>
      </c>
      <c r="B957" s="57" t="str">
        <f>IF($E957+$F957&gt;0,'اليومية العامة'!C957,"")</f>
        <v/>
      </c>
      <c r="C957" s="46" t="str">
        <f>IF($E957+$F957&gt;0,'اليومية العامة'!D957,"")</f>
        <v/>
      </c>
      <c r="D957" s="47" t="str">
        <f>IF($E957+$F957&gt;0,'اليومية العامة'!E957,"")</f>
        <v/>
      </c>
      <c r="E957" s="48">
        <f>SUMIFS('اليومية العامة'!$I$6:$I$1199,'اليومية العامة'!$G$6:$G$1199,$D$3,'اليومية العامة'!$A$6:$A$1199,A957)</f>
        <v>0</v>
      </c>
      <c r="F957" s="84">
        <f>SUMIFS('اليومية العامة'!$M$6:$M$1199,'اليومية العامة'!$K$6:$K$1199,$D$3,'اليومية العامة'!$A$6:$A$1199,A957)</f>
        <v>0</v>
      </c>
      <c r="G957" s="48">
        <f t="shared" si="16"/>
        <v>0</v>
      </c>
    </row>
    <row r="958" spans="1:7" customFormat="1" hidden="1" x14ac:dyDescent="0.25">
      <c r="A958" s="56">
        <v>958</v>
      </c>
      <c r="B958" s="57" t="str">
        <f>IF($E958+$F958&gt;0,'اليومية العامة'!C958,"")</f>
        <v/>
      </c>
      <c r="C958" s="46" t="str">
        <f>IF($E958+$F958&gt;0,'اليومية العامة'!D958,"")</f>
        <v/>
      </c>
      <c r="D958" s="47" t="str">
        <f>IF($E958+$F958&gt;0,'اليومية العامة'!E958,"")</f>
        <v/>
      </c>
      <c r="E958" s="48">
        <f>SUMIFS('اليومية العامة'!$I$6:$I$1199,'اليومية العامة'!$G$6:$G$1199,$D$3,'اليومية العامة'!$A$6:$A$1199,A958)</f>
        <v>0</v>
      </c>
      <c r="F958" s="84">
        <f>SUMIFS('اليومية العامة'!$M$6:$M$1199,'اليومية العامة'!$K$6:$K$1199,$D$3,'اليومية العامة'!$A$6:$A$1199,A958)</f>
        <v>0</v>
      </c>
      <c r="G958" s="48">
        <f t="shared" si="16"/>
        <v>0</v>
      </c>
    </row>
    <row r="959" spans="1:7" customFormat="1" hidden="1" x14ac:dyDescent="0.25">
      <c r="A959" s="56">
        <v>959</v>
      </c>
      <c r="B959" s="57" t="str">
        <f>IF($E959+$F959&gt;0,'اليومية العامة'!C959,"")</f>
        <v/>
      </c>
      <c r="C959" s="46" t="str">
        <f>IF($E959+$F959&gt;0,'اليومية العامة'!D959,"")</f>
        <v/>
      </c>
      <c r="D959" s="47" t="str">
        <f>IF($E959+$F959&gt;0,'اليومية العامة'!E959,"")</f>
        <v/>
      </c>
      <c r="E959" s="48">
        <f>SUMIFS('اليومية العامة'!$I$6:$I$1199,'اليومية العامة'!$G$6:$G$1199,$D$3,'اليومية العامة'!$A$6:$A$1199,A959)</f>
        <v>0</v>
      </c>
      <c r="F959" s="84">
        <f>SUMIFS('اليومية العامة'!$M$6:$M$1199,'اليومية العامة'!$K$6:$K$1199,$D$3,'اليومية العامة'!$A$6:$A$1199,A959)</f>
        <v>0</v>
      </c>
      <c r="G959" s="48">
        <f t="shared" si="16"/>
        <v>0</v>
      </c>
    </row>
    <row r="960" spans="1:7" customFormat="1" hidden="1" x14ac:dyDescent="0.25">
      <c r="A960" s="56">
        <v>960</v>
      </c>
      <c r="B960" s="57" t="str">
        <f>IF($E960+$F960&gt;0,'اليومية العامة'!C960,"")</f>
        <v/>
      </c>
      <c r="C960" s="46" t="str">
        <f>IF($E960+$F960&gt;0,'اليومية العامة'!D960,"")</f>
        <v/>
      </c>
      <c r="D960" s="47" t="str">
        <f>IF($E960+$F960&gt;0,'اليومية العامة'!E960,"")</f>
        <v/>
      </c>
      <c r="E960" s="48">
        <f>SUMIFS('اليومية العامة'!$I$6:$I$1199,'اليومية العامة'!$G$6:$G$1199,$D$3,'اليومية العامة'!$A$6:$A$1199,A960)</f>
        <v>0</v>
      </c>
      <c r="F960" s="84">
        <f>SUMIFS('اليومية العامة'!$M$6:$M$1199,'اليومية العامة'!$K$6:$K$1199,$D$3,'اليومية العامة'!$A$6:$A$1199,A960)</f>
        <v>0</v>
      </c>
      <c r="G960" s="48">
        <f t="shared" si="16"/>
        <v>0</v>
      </c>
    </row>
    <row r="961" spans="1:7" customFormat="1" hidden="1" x14ac:dyDescent="0.25">
      <c r="A961" s="56">
        <v>961</v>
      </c>
      <c r="B961" s="57" t="str">
        <f>IF($E961+$F961&gt;0,'اليومية العامة'!C961,"")</f>
        <v/>
      </c>
      <c r="C961" s="46" t="str">
        <f>IF($E961+$F961&gt;0,'اليومية العامة'!D961,"")</f>
        <v/>
      </c>
      <c r="D961" s="47" t="str">
        <f>IF($E961+$F961&gt;0,'اليومية العامة'!E961,"")</f>
        <v/>
      </c>
      <c r="E961" s="48">
        <f>SUMIFS('اليومية العامة'!$I$6:$I$1199,'اليومية العامة'!$G$6:$G$1199,$D$3,'اليومية العامة'!$A$6:$A$1199,A961)</f>
        <v>0</v>
      </c>
      <c r="F961" s="84">
        <f>SUMIFS('اليومية العامة'!$M$6:$M$1199,'اليومية العامة'!$K$6:$K$1199,$D$3,'اليومية العامة'!$A$6:$A$1199,A961)</f>
        <v>0</v>
      </c>
      <c r="G961" s="48">
        <f t="shared" si="16"/>
        <v>0</v>
      </c>
    </row>
    <row r="962" spans="1:7" customFormat="1" hidden="1" x14ac:dyDescent="0.25">
      <c r="A962" s="56">
        <v>962</v>
      </c>
      <c r="B962" s="57" t="str">
        <f>IF($E962+$F962&gt;0,'اليومية العامة'!C962,"")</f>
        <v/>
      </c>
      <c r="C962" s="46" t="str">
        <f>IF($E962+$F962&gt;0,'اليومية العامة'!D962,"")</f>
        <v/>
      </c>
      <c r="D962" s="47" t="str">
        <f>IF($E962+$F962&gt;0,'اليومية العامة'!E962,"")</f>
        <v/>
      </c>
      <c r="E962" s="48">
        <f>SUMIFS('اليومية العامة'!$I$6:$I$1199,'اليومية العامة'!$G$6:$G$1199,$D$3,'اليومية العامة'!$A$6:$A$1199,A962)</f>
        <v>0</v>
      </c>
      <c r="F962" s="84">
        <f>SUMIFS('اليومية العامة'!$M$6:$M$1199,'اليومية العامة'!$K$6:$K$1199,$D$3,'اليومية العامة'!$A$6:$A$1199,A962)</f>
        <v>0</v>
      </c>
      <c r="G962" s="48">
        <f t="shared" si="16"/>
        <v>0</v>
      </c>
    </row>
    <row r="963" spans="1:7" customFormat="1" hidden="1" x14ac:dyDescent="0.25">
      <c r="A963" s="56">
        <v>963</v>
      </c>
      <c r="B963" s="57" t="str">
        <f>IF($E963+$F963&gt;0,'اليومية العامة'!C963,"")</f>
        <v/>
      </c>
      <c r="C963" s="46" t="str">
        <f>IF($E963+$F963&gt;0,'اليومية العامة'!D963,"")</f>
        <v/>
      </c>
      <c r="D963" s="47" t="str">
        <f>IF($E963+$F963&gt;0,'اليومية العامة'!E963,"")</f>
        <v/>
      </c>
      <c r="E963" s="48">
        <f>SUMIFS('اليومية العامة'!$I$6:$I$1199,'اليومية العامة'!$G$6:$G$1199,$D$3,'اليومية العامة'!$A$6:$A$1199,A963)</f>
        <v>0</v>
      </c>
      <c r="F963" s="84">
        <f>SUMIFS('اليومية العامة'!$M$6:$M$1199,'اليومية العامة'!$K$6:$K$1199,$D$3,'اليومية العامة'!$A$6:$A$1199,A963)</f>
        <v>0</v>
      </c>
      <c r="G963" s="48">
        <f t="shared" si="16"/>
        <v>0</v>
      </c>
    </row>
    <row r="964" spans="1:7" customFormat="1" hidden="1" x14ac:dyDescent="0.25">
      <c r="A964" s="56">
        <v>964</v>
      </c>
      <c r="B964" s="57" t="str">
        <f>IF($E964+$F964&gt;0,'اليومية العامة'!C964,"")</f>
        <v/>
      </c>
      <c r="C964" s="46" t="str">
        <f>IF($E964+$F964&gt;0,'اليومية العامة'!D964,"")</f>
        <v/>
      </c>
      <c r="D964" s="47" t="str">
        <f>IF($E964+$F964&gt;0,'اليومية العامة'!E964,"")</f>
        <v/>
      </c>
      <c r="E964" s="48">
        <f>SUMIFS('اليومية العامة'!$I$6:$I$1199,'اليومية العامة'!$G$6:$G$1199,$D$3,'اليومية العامة'!$A$6:$A$1199,A964)</f>
        <v>0</v>
      </c>
      <c r="F964" s="84">
        <f>SUMIFS('اليومية العامة'!$M$6:$M$1199,'اليومية العامة'!$K$6:$K$1199,$D$3,'اليومية العامة'!$A$6:$A$1199,A964)</f>
        <v>0</v>
      </c>
      <c r="G964" s="48">
        <f t="shared" si="16"/>
        <v>0</v>
      </c>
    </row>
    <row r="965" spans="1:7" customFormat="1" hidden="1" x14ac:dyDescent="0.25">
      <c r="A965" s="56">
        <v>965</v>
      </c>
      <c r="B965" s="57" t="str">
        <f>IF($E965+$F965&gt;0,'اليومية العامة'!C965,"")</f>
        <v/>
      </c>
      <c r="C965" s="46" t="str">
        <f>IF($E965+$F965&gt;0,'اليومية العامة'!D965,"")</f>
        <v/>
      </c>
      <c r="D965" s="47" t="str">
        <f>IF($E965+$F965&gt;0,'اليومية العامة'!E965,"")</f>
        <v/>
      </c>
      <c r="E965" s="48">
        <f>SUMIFS('اليومية العامة'!$I$6:$I$1199,'اليومية العامة'!$G$6:$G$1199,$D$3,'اليومية العامة'!$A$6:$A$1199,A965)</f>
        <v>0</v>
      </c>
      <c r="F965" s="84">
        <f>SUMIFS('اليومية العامة'!$M$6:$M$1199,'اليومية العامة'!$K$6:$K$1199,$D$3,'اليومية العامة'!$A$6:$A$1199,A965)</f>
        <v>0</v>
      </c>
      <c r="G965" s="48">
        <f t="shared" si="16"/>
        <v>0</v>
      </c>
    </row>
    <row r="966" spans="1:7" customFormat="1" hidden="1" x14ac:dyDescent="0.25">
      <c r="A966" s="56">
        <v>966</v>
      </c>
      <c r="B966" s="57" t="str">
        <f>IF($E966+$F966&gt;0,'اليومية العامة'!C966,"")</f>
        <v/>
      </c>
      <c r="C966" s="46" t="str">
        <f>IF($E966+$F966&gt;0,'اليومية العامة'!D966,"")</f>
        <v/>
      </c>
      <c r="D966" s="47" t="str">
        <f>IF($E966+$F966&gt;0,'اليومية العامة'!E966,"")</f>
        <v/>
      </c>
      <c r="E966" s="48">
        <f>SUMIFS('اليومية العامة'!$I$6:$I$1199,'اليومية العامة'!$G$6:$G$1199,$D$3,'اليومية العامة'!$A$6:$A$1199,A966)</f>
        <v>0</v>
      </c>
      <c r="F966" s="84">
        <f>SUMIFS('اليومية العامة'!$M$6:$M$1199,'اليومية العامة'!$K$6:$K$1199,$D$3,'اليومية العامة'!$A$6:$A$1199,A966)</f>
        <v>0</v>
      </c>
      <c r="G966" s="48">
        <f t="shared" si="16"/>
        <v>0</v>
      </c>
    </row>
    <row r="967" spans="1:7" customFormat="1" hidden="1" x14ac:dyDescent="0.25">
      <c r="A967" s="56">
        <v>967</v>
      </c>
      <c r="B967" s="57" t="str">
        <f>IF($E967+$F967&gt;0,'اليومية العامة'!C967,"")</f>
        <v/>
      </c>
      <c r="C967" s="46" t="str">
        <f>IF($E967+$F967&gt;0,'اليومية العامة'!D967,"")</f>
        <v/>
      </c>
      <c r="D967" s="47" t="str">
        <f>IF($E967+$F967&gt;0,'اليومية العامة'!E967,"")</f>
        <v/>
      </c>
      <c r="E967" s="48">
        <f>SUMIFS('اليومية العامة'!$I$6:$I$1199,'اليومية العامة'!$G$6:$G$1199,$D$3,'اليومية العامة'!$A$6:$A$1199,A967)</f>
        <v>0</v>
      </c>
      <c r="F967" s="84">
        <f>SUMIFS('اليومية العامة'!$M$6:$M$1199,'اليومية العامة'!$K$6:$K$1199,$D$3,'اليومية العامة'!$A$6:$A$1199,A967)</f>
        <v>0</v>
      </c>
      <c r="G967" s="48">
        <f t="shared" si="16"/>
        <v>0</v>
      </c>
    </row>
    <row r="968" spans="1:7" customFormat="1" hidden="1" x14ac:dyDescent="0.25">
      <c r="A968" s="56">
        <v>968</v>
      </c>
      <c r="B968" s="57" t="str">
        <f>IF($E968+$F968&gt;0,'اليومية العامة'!C968,"")</f>
        <v/>
      </c>
      <c r="C968" s="46" t="str">
        <f>IF($E968+$F968&gt;0,'اليومية العامة'!D968,"")</f>
        <v/>
      </c>
      <c r="D968" s="47" t="str">
        <f>IF($E968+$F968&gt;0,'اليومية العامة'!E968,"")</f>
        <v/>
      </c>
      <c r="E968" s="48">
        <f>SUMIFS('اليومية العامة'!$I$6:$I$1199,'اليومية العامة'!$G$6:$G$1199,$D$3,'اليومية العامة'!$A$6:$A$1199,A968)</f>
        <v>0</v>
      </c>
      <c r="F968" s="84">
        <f>SUMIFS('اليومية العامة'!$M$6:$M$1199,'اليومية العامة'!$K$6:$K$1199,$D$3,'اليومية العامة'!$A$6:$A$1199,A968)</f>
        <v>0</v>
      </c>
      <c r="G968" s="48">
        <f t="shared" si="16"/>
        <v>0</v>
      </c>
    </row>
    <row r="969" spans="1:7" customFormat="1" hidden="1" x14ac:dyDescent="0.25">
      <c r="A969" s="56">
        <v>969</v>
      </c>
      <c r="B969" s="57" t="str">
        <f>IF($E969+$F969&gt;0,'اليومية العامة'!C969,"")</f>
        <v/>
      </c>
      <c r="C969" s="46" t="str">
        <f>IF($E969+$F969&gt;0,'اليومية العامة'!D969,"")</f>
        <v/>
      </c>
      <c r="D969" s="47" t="str">
        <f>IF($E969+$F969&gt;0,'اليومية العامة'!E969,"")</f>
        <v/>
      </c>
      <c r="E969" s="48">
        <f>SUMIFS('اليومية العامة'!$I$6:$I$1199,'اليومية العامة'!$G$6:$G$1199,$D$3,'اليومية العامة'!$A$6:$A$1199,A969)</f>
        <v>0</v>
      </c>
      <c r="F969" s="84">
        <f>SUMIFS('اليومية العامة'!$M$6:$M$1199,'اليومية العامة'!$K$6:$K$1199,$D$3,'اليومية العامة'!$A$6:$A$1199,A969)</f>
        <v>0</v>
      </c>
      <c r="G969" s="48">
        <f t="shared" si="16"/>
        <v>0</v>
      </c>
    </row>
    <row r="970" spans="1:7" customFormat="1" hidden="1" x14ac:dyDescent="0.25">
      <c r="A970" s="56">
        <v>970</v>
      </c>
      <c r="B970" s="57" t="str">
        <f>IF($E970+$F970&gt;0,'اليومية العامة'!C970,"")</f>
        <v/>
      </c>
      <c r="C970" s="46" t="str">
        <f>IF($E970+$F970&gt;0,'اليومية العامة'!D970,"")</f>
        <v/>
      </c>
      <c r="D970" s="47" t="str">
        <f>IF($E970+$F970&gt;0,'اليومية العامة'!E970,"")</f>
        <v/>
      </c>
      <c r="E970" s="48">
        <f>SUMIFS('اليومية العامة'!$I$6:$I$1199,'اليومية العامة'!$G$6:$G$1199,$D$3,'اليومية العامة'!$A$6:$A$1199,A970)</f>
        <v>0</v>
      </c>
      <c r="F970" s="84">
        <f>SUMIFS('اليومية العامة'!$M$6:$M$1199,'اليومية العامة'!$K$6:$K$1199,$D$3,'اليومية العامة'!$A$6:$A$1199,A970)</f>
        <v>0</v>
      </c>
      <c r="G970" s="48">
        <f t="shared" si="16"/>
        <v>0</v>
      </c>
    </row>
    <row r="971" spans="1:7" hidden="1" x14ac:dyDescent="0.25">
      <c r="A971" s="56">
        <v>971</v>
      </c>
      <c r="B971" s="57" t="str">
        <f>IF($E971+$F971&gt;0,'اليومية العامة'!C971,"")</f>
        <v/>
      </c>
      <c r="C971" s="46" t="str">
        <f>IF($E971+$F971&gt;0,'اليومية العامة'!D971,"")</f>
        <v/>
      </c>
      <c r="D971" s="47" t="str">
        <f>IF($E971+$F971&gt;0,'اليومية العامة'!E971,"")</f>
        <v/>
      </c>
      <c r="E971" s="48">
        <f>SUMIFS('اليومية العامة'!$I$6:$I$1199,'اليومية العامة'!$G$6:$G$1199,$D$3,'اليومية العامة'!$A$6:$A$1199,A971)</f>
        <v>0</v>
      </c>
      <c r="F971" s="84">
        <f>SUMIFS('اليومية العامة'!$M$6:$M$1199,'اليومية العامة'!$K$6:$K$1199,$D$3,'اليومية العامة'!$A$6:$A$1199,A971)</f>
        <v>0</v>
      </c>
      <c r="G971" s="48">
        <f t="shared" si="16"/>
        <v>0</v>
      </c>
    </row>
    <row r="972" spans="1:7" customFormat="1" hidden="1" x14ac:dyDescent="0.25">
      <c r="A972" s="56">
        <v>972</v>
      </c>
      <c r="B972" s="57" t="str">
        <f>IF($E972+$F972&gt;0,'اليومية العامة'!C972,"")</f>
        <v/>
      </c>
      <c r="C972" s="46" t="str">
        <f>IF($E972+$F972&gt;0,'اليومية العامة'!D972,"")</f>
        <v/>
      </c>
      <c r="D972" s="47" t="str">
        <f>IF($E972+$F972&gt;0,'اليومية العامة'!E972,"")</f>
        <v/>
      </c>
      <c r="E972" s="48">
        <f>SUMIFS('اليومية العامة'!$I$6:$I$1199,'اليومية العامة'!$G$6:$G$1199,$D$3,'اليومية العامة'!$A$6:$A$1199,A972)</f>
        <v>0</v>
      </c>
      <c r="F972" s="84">
        <f>SUMIFS('اليومية العامة'!$M$6:$M$1199,'اليومية العامة'!$K$6:$K$1199,$D$3,'اليومية العامة'!$A$6:$A$1199,A972)</f>
        <v>0</v>
      </c>
      <c r="G972" s="48">
        <f t="shared" si="16"/>
        <v>0</v>
      </c>
    </row>
    <row r="973" spans="1:7" customFormat="1" hidden="1" x14ac:dyDescent="0.25">
      <c r="A973" s="56">
        <v>973</v>
      </c>
      <c r="B973" s="57" t="str">
        <f>IF($E973+$F973&gt;0,'اليومية العامة'!C973,"")</f>
        <v/>
      </c>
      <c r="C973" s="46" t="str">
        <f>IF($E973+$F973&gt;0,'اليومية العامة'!D973,"")</f>
        <v/>
      </c>
      <c r="D973" s="47" t="str">
        <f>IF($E973+$F973&gt;0,'اليومية العامة'!E973,"")</f>
        <v/>
      </c>
      <c r="E973" s="48">
        <f>SUMIFS('اليومية العامة'!$I$6:$I$1199,'اليومية العامة'!$G$6:$G$1199,$D$3,'اليومية العامة'!$A$6:$A$1199,A973)</f>
        <v>0</v>
      </c>
      <c r="F973" s="84">
        <f>SUMIFS('اليومية العامة'!$M$6:$M$1199,'اليومية العامة'!$K$6:$K$1199,$D$3,'اليومية العامة'!$A$6:$A$1199,A973)</f>
        <v>0</v>
      </c>
      <c r="G973" s="48">
        <f t="shared" si="16"/>
        <v>0</v>
      </c>
    </row>
    <row r="974" spans="1:7" customFormat="1" hidden="1" x14ac:dyDescent="0.25">
      <c r="A974" s="56">
        <v>974</v>
      </c>
      <c r="B974" s="57" t="str">
        <f>IF($E974+$F974&gt;0,'اليومية العامة'!C974,"")</f>
        <v/>
      </c>
      <c r="C974" s="46" t="str">
        <f>IF($E974+$F974&gt;0,'اليومية العامة'!D974,"")</f>
        <v/>
      </c>
      <c r="D974" s="47" t="str">
        <f>IF($E974+$F974&gt;0,'اليومية العامة'!E974,"")</f>
        <v/>
      </c>
      <c r="E974" s="48">
        <f>SUMIFS('اليومية العامة'!$I$6:$I$1199,'اليومية العامة'!$G$6:$G$1199,$D$3,'اليومية العامة'!$A$6:$A$1199,A974)</f>
        <v>0</v>
      </c>
      <c r="F974" s="84">
        <f>SUMIFS('اليومية العامة'!$M$6:$M$1199,'اليومية العامة'!$K$6:$K$1199,$D$3,'اليومية العامة'!$A$6:$A$1199,A974)</f>
        <v>0</v>
      </c>
      <c r="G974" s="48">
        <f t="shared" si="16"/>
        <v>0</v>
      </c>
    </row>
    <row r="975" spans="1:7" customFormat="1" hidden="1" x14ac:dyDescent="0.25">
      <c r="A975" s="56">
        <v>975</v>
      </c>
      <c r="B975" s="57" t="str">
        <f>IF($E975+$F975&gt;0,'اليومية العامة'!C975,"")</f>
        <v/>
      </c>
      <c r="C975" s="46" t="str">
        <f>IF($E975+$F975&gt;0,'اليومية العامة'!D975,"")</f>
        <v/>
      </c>
      <c r="D975" s="47" t="str">
        <f>IF($E975+$F975&gt;0,'اليومية العامة'!E975,"")</f>
        <v/>
      </c>
      <c r="E975" s="48">
        <f>SUMIFS('اليومية العامة'!$I$6:$I$1199,'اليومية العامة'!$G$6:$G$1199,$D$3,'اليومية العامة'!$A$6:$A$1199,A975)</f>
        <v>0</v>
      </c>
      <c r="F975" s="84">
        <f>SUMIFS('اليومية العامة'!$M$6:$M$1199,'اليومية العامة'!$K$6:$K$1199,$D$3,'اليومية العامة'!$A$6:$A$1199,A975)</f>
        <v>0</v>
      </c>
      <c r="G975" s="48">
        <f t="shared" si="16"/>
        <v>0</v>
      </c>
    </row>
    <row r="976" spans="1:7" customFormat="1" hidden="1" x14ac:dyDescent="0.25">
      <c r="A976" s="56">
        <v>976</v>
      </c>
      <c r="B976" s="57" t="str">
        <f>IF($E976+$F976&gt;0,'اليومية العامة'!C976,"")</f>
        <v/>
      </c>
      <c r="C976" s="46" t="str">
        <f>IF($E976+$F976&gt;0,'اليومية العامة'!D976,"")</f>
        <v/>
      </c>
      <c r="D976" s="47" t="str">
        <f>IF($E976+$F976&gt;0,'اليومية العامة'!E976,"")</f>
        <v/>
      </c>
      <c r="E976" s="48">
        <f>SUMIFS('اليومية العامة'!$I$6:$I$1199,'اليومية العامة'!$G$6:$G$1199,$D$3,'اليومية العامة'!$A$6:$A$1199,A976)</f>
        <v>0</v>
      </c>
      <c r="F976" s="84">
        <f>SUMIFS('اليومية العامة'!$M$6:$M$1199,'اليومية العامة'!$K$6:$K$1199,$D$3,'اليومية العامة'!$A$6:$A$1199,A976)</f>
        <v>0</v>
      </c>
      <c r="G976" s="48">
        <f t="shared" si="16"/>
        <v>0</v>
      </c>
    </row>
    <row r="977" spans="1:7" customFormat="1" hidden="1" x14ac:dyDescent="0.25">
      <c r="A977" s="56">
        <v>977</v>
      </c>
      <c r="B977" s="57" t="str">
        <f>IF($E977+$F977&gt;0,'اليومية العامة'!C977,"")</f>
        <v/>
      </c>
      <c r="C977" s="46" t="str">
        <f>IF($E977+$F977&gt;0,'اليومية العامة'!D977,"")</f>
        <v/>
      </c>
      <c r="D977" s="47" t="str">
        <f>IF($E977+$F977&gt;0,'اليومية العامة'!E977,"")</f>
        <v/>
      </c>
      <c r="E977" s="48">
        <f>SUMIFS('اليومية العامة'!$I$6:$I$1199,'اليومية العامة'!$G$6:$G$1199,$D$3,'اليومية العامة'!$A$6:$A$1199,A977)</f>
        <v>0</v>
      </c>
      <c r="F977" s="84">
        <f>SUMIFS('اليومية العامة'!$M$6:$M$1199,'اليومية العامة'!$K$6:$K$1199,$D$3,'اليومية العامة'!$A$6:$A$1199,A977)</f>
        <v>0</v>
      </c>
      <c r="G977" s="48">
        <f t="shared" si="16"/>
        <v>0</v>
      </c>
    </row>
    <row r="978" spans="1:7" customFormat="1" hidden="1" x14ac:dyDescent="0.25">
      <c r="A978" s="56">
        <v>978</v>
      </c>
      <c r="B978" s="57" t="str">
        <f>IF($E978+$F978&gt;0,'اليومية العامة'!C978,"")</f>
        <v/>
      </c>
      <c r="C978" s="46" t="str">
        <f>IF($E978+$F978&gt;0,'اليومية العامة'!D978,"")</f>
        <v/>
      </c>
      <c r="D978" s="47" t="str">
        <f>IF($E978+$F978&gt;0,'اليومية العامة'!E978,"")</f>
        <v/>
      </c>
      <c r="E978" s="48">
        <f>SUMIFS('اليومية العامة'!$I$6:$I$1199,'اليومية العامة'!$G$6:$G$1199,$D$3,'اليومية العامة'!$A$6:$A$1199,A978)</f>
        <v>0</v>
      </c>
      <c r="F978" s="84">
        <f>SUMIFS('اليومية العامة'!$M$6:$M$1199,'اليومية العامة'!$K$6:$K$1199,$D$3,'اليومية العامة'!$A$6:$A$1199,A978)</f>
        <v>0</v>
      </c>
      <c r="G978" s="48">
        <f t="shared" si="16"/>
        <v>0</v>
      </c>
    </row>
    <row r="979" spans="1:7" customFormat="1" hidden="1" x14ac:dyDescent="0.25">
      <c r="A979" s="56">
        <v>979</v>
      </c>
      <c r="B979" s="57" t="str">
        <f>IF($E979+$F979&gt;0,'اليومية العامة'!C979,"")</f>
        <v/>
      </c>
      <c r="C979" s="46" t="str">
        <f>IF($E979+$F979&gt;0,'اليومية العامة'!D979,"")</f>
        <v/>
      </c>
      <c r="D979" s="47" t="str">
        <f>IF($E979+$F979&gt;0,'اليومية العامة'!E979,"")</f>
        <v/>
      </c>
      <c r="E979" s="48">
        <f>SUMIFS('اليومية العامة'!$I$6:$I$1199,'اليومية العامة'!$G$6:$G$1199,$D$3,'اليومية العامة'!$A$6:$A$1199,A979)</f>
        <v>0</v>
      </c>
      <c r="F979" s="84">
        <f>SUMIFS('اليومية العامة'!$M$6:$M$1199,'اليومية العامة'!$K$6:$K$1199,$D$3,'اليومية العامة'!$A$6:$A$1199,A979)</f>
        <v>0</v>
      </c>
      <c r="G979" s="48">
        <f t="shared" si="16"/>
        <v>0</v>
      </c>
    </row>
    <row r="980" spans="1:7" customFormat="1" hidden="1" x14ac:dyDescent="0.25">
      <c r="A980" s="56">
        <v>980</v>
      </c>
      <c r="B980" s="57" t="str">
        <f>IF($E980+$F980&gt;0,'اليومية العامة'!C980,"")</f>
        <v/>
      </c>
      <c r="C980" s="46" t="str">
        <f>IF($E980+$F980&gt;0,'اليومية العامة'!D980,"")</f>
        <v/>
      </c>
      <c r="D980" s="47" t="str">
        <f>IF($E980+$F980&gt;0,'اليومية العامة'!E980,"")</f>
        <v/>
      </c>
      <c r="E980" s="48">
        <f>SUMIFS('اليومية العامة'!$I$6:$I$1199,'اليومية العامة'!$G$6:$G$1199,$D$3,'اليومية العامة'!$A$6:$A$1199,A980)</f>
        <v>0</v>
      </c>
      <c r="F980" s="84">
        <f>SUMIFS('اليومية العامة'!$M$6:$M$1199,'اليومية العامة'!$K$6:$K$1199,$D$3,'اليومية العامة'!$A$6:$A$1199,A980)</f>
        <v>0</v>
      </c>
      <c r="G980" s="48">
        <f t="shared" si="16"/>
        <v>0</v>
      </c>
    </row>
    <row r="981" spans="1:7" customFormat="1" hidden="1" x14ac:dyDescent="0.25">
      <c r="A981" s="56">
        <v>981</v>
      </c>
      <c r="B981" s="57" t="str">
        <f>IF($E981+$F981&gt;0,'اليومية العامة'!C981,"")</f>
        <v/>
      </c>
      <c r="C981" s="46" t="str">
        <f>IF($E981+$F981&gt;0,'اليومية العامة'!D981,"")</f>
        <v/>
      </c>
      <c r="D981" s="47" t="str">
        <f>IF($E981+$F981&gt;0,'اليومية العامة'!E981,"")</f>
        <v/>
      </c>
      <c r="E981" s="48">
        <f>SUMIFS('اليومية العامة'!$I$6:$I$1199,'اليومية العامة'!$G$6:$G$1199,$D$3,'اليومية العامة'!$A$6:$A$1199,A981)</f>
        <v>0</v>
      </c>
      <c r="F981" s="84">
        <f>SUMIFS('اليومية العامة'!$M$6:$M$1199,'اليومية العامة'!$K$6:$K$1199,$D$3,'اليومية العامة'!$A$6:$A$1199,A981)</f>
        <v>0</v>
      </c>
      <c r="G981" s="48">
        <f t="shared" si="16"/>
        <v>0</v>
      </c>
    </row>
    <row r="982" spans="1:7" customFormat="1" hidden="1" x14ac:dyDescent="0.25">
      <c r="A982" s="56">
        <v>982</v>
      </c>
      <c r="B982" s="57" t="str">
        <f>IF($E982+$F982&gt;0,'اليومية العامة'!C982,"")</f>
        <v/>
      </c>
      <c r="C982" s="46" t="str">
        <f>IF($E982+$F982&gt;0,'اليومية العامة'!D982,"")</f>
        <v/>
      </c>
      <c r="D982" s="47" t="str">
        <f>IF($E982+$F982&gt;0,'اليومية العامة'!E982,"")</f>
        <v/>
      </c>
      <c r="E982" s="48">
        <f>SUMIFS('اليومية العامة'!$I$6:$I$1199,'اليومية العامة'!$G$6:$G$1199,$D$3,'اليومية العامة'!$A$6:$A$1199,A982)</f>
        <v>0</v>
      </c>
      <c r="F982" s="84">
        <f>SUMIFS('اليومية العامة'!$M$6:$M$1199,'اليومية العامة'!$K$6:$K$1199,$D$3,'اليومية العامة'!$A$6:$A$1199,A982)</f>
        <v>0</v>
      </c>
      <c r="G982" s="48">
        <f t="shared" si="16"/>
        <v>0</v>
      </c>
    </row>
    <row r="983" spans="1:7" customFormat="1" hidden="1" x14ac:dyDescent="0.25">
      <c r="A983" s="56">
        <v>983</v>
      </c>
      <c r="B983" s="57" t="str">
        <f>IF($E983+$F983&gt;0,'اليومية العامة'!C983,"")</f>
        <v/>
      </c>
      <c r="C983" s="46" t="str">
        <f>IF($E983+$F983&gt;0,'اليومية العامة'!D983,"")</f>
        <v/>
      </c>
      <c r="D983" s="47" t="str">
        <f>IF($E983+$F983&gt;0,'اليومية العامة'!E983,"")</f>
        <v/>
      </c>
      <c r="E983" s="48">
        <f>SUMIFS('اليومية العامة'!$I$6:$I$1199,'اليومية العامة'!$G$6:$G$1199,$D$3,'اليومية العامة'!$A$6:$A$1199,A983)</f>
        <v>0</v>
      </c>
      <c r="F983" s="84">
        <f>SUMIFS('اليومية العامة'!$M$6:$M$1199,'اليومية العامة'!$K$6:$K$1199,$D$3,'اليومية العامة'!$A$6:$A$1199,A983)</f>
        <v>0</v>
      </c>
      <c r="G983" s="48">
        <f t="shared" si="16"/>
        <v>0</v>
      </c>
    </row>
    <row r="984" spans="1:7" customFormat="1" hidden="1" x14ac:dyDescent="0.25">
      <c r="A984" s="56">
        <v>984</v>
      </c>
      <c r="B984" s="57" t="str">
        <f>IF($E984+$F984&gt;0,'اليومية العامة'!C984,"")</f>
        <v/>
      </c>
      <c r="C984" s="46" t="str">
        <f>IF($E984+$F984&gt;0,'اليومية العامة'!D984,"")</f>
        <v/>
      </c>
      <c r="D984" s="47" t="str">
        <f>IF($E984+$F984&gt;0,'اليومية العامة'!E984,"")</f>
        <v/>
      </c>
      <c r="E984" s="48">
        <f>SUMIFS('اليومية العامة'!$I$6:$I$1199,'اليومية العامة'!$G$6:$G$1199,$D$3,'اليومية العامة'!$A$6:$A$1199,A984)</f>
        <v>0</v>
      </c>
      <c r="F984" s="84">
        <f>SUMIFS('اليومية العامة'!$M$6:$M$1199,'اليومية العامة'!$K$6:$K$1199,$D$3,'اليومية العامة'!$A$6:$A$1199,A984)</f>
        <v>0</v>
      </c>
      <c r="G984" s="48">
        <f t="shared" si="16"/>
        <v>0</v>
      </c>
    </row>
    <row r="985" spans="1:7" customFormat="1" hidden="1" x14ac:dyDescent="0.25">
      <c r="A985" s="56">
        <v>985</v>
      </c>
      <c r="B985" s="57" t="str">
        <f>IF($E985+$F985&gt;0,'اليومية العامة'!C985,"")</f>
        <v/>
      </c>
      <c r="C985" s="46" t="str">
        <f>IF($E985+$F985&gt;0,'اليومية العامة'!D985,"")</f>
        <v/>
      </c>
      <c r="D985" s="47" t="str">
        <f>IF($E985+$F985&gt;0,'اليومية العامة'!E985,"")</f>
        <v/>
      </c>
      <c r="E985" s="48">
        <f>SUMIFS('اليومية العامة'!$I$6:$I$1199,'اليومية العامة'!$G$6:$G$1199,$D$3,'اليومية العامة'!$A$6:$A$1199,A985)</f>
        <v>0</v>
      </c>
      <c r="F985" s="84">
        <f>SUMIFS('اليومية العامة'!$M$6:$M$1199,'اليومية العامة'!$K$6:$K$1199,$D$3,'اليومية العامة'!$A$6:$A$1199,A985)</f>
        <v>0</v>
      </c>
      <c r="G985" s="48">
        <f t="shared" si="16"/>
        <v>0</v>
      </c>
    </row>
    <row r="986" spans="1:7" customFormat="1" hidden="1" x14ac:dyDescent="0.25">
      <c r="A986" s="56">
        <v>986</v>
      </c>
      <c r="B986" s="57" t="str">
        <f>IF($E986+$F986&gt;0,'اليومية العامة'!C986,"")</f>
        <v/>
      </c>
      <c r="C986" s="46" t="str">
        <f>IF($E986+$F986&gt;0,'اليومية العامة'!D986,"")</f>
        <v/>
      </c>
      <c r="D986" s="47" t="str">
        <f>IF($E986+$F986&gt;0,'اليومية العامة'!E986,"")</f>
        <v/>
      </c>
      <c r="E986" s="48">
        <f>SUMIFS('اليومية العامة'!$I$6:$I$1199,'اليومية العامة'!$G$6:$G$1199,$D$3,'اليومية العامة'!$A$6:$A$1199,A986)</f>
        <v>0</v>
      </c>
      <c r="F986" s="84">
        <f>SUMIFS('اليومية العامة'!$M$6:$M$1199,'اليومية العامة'!$K$6:$K$1199,$D$3,'اليومية العامة'!$A$6:$A$1199,A986)</f>
        <v>0</v>
      </c>
      <c r="G986" s="48">
        <f t="shared" si="16"/>
        <v>0</v>
      </c>
    </row>
    <row r="987" spans="1:7" customFormat="1" hidden="1" x14ac:dyDescent="0.25">
      <c r="A987" s="56">
        <v>987</v>
      </c>
      <c r="B987" s="57" t="str">
        <f>IF($E987+$F987&gt;0,'اليومية العامة'!C987,"")</f>
        <v/>
      </c>
      <c r="C987" s="46" t="str">
        <f>IF($E987+$F987&gt;0,'اليومية العامة'!D987,"")</f>
        <v/>
      </c>
      <c r="D987" s="47" t="str">
        <f>IF($E987+$F987&gt;0,'اليومية العامة'!E987,"")</f>
        <v/>
      </c>
      <c r="E987" s="48">
        <f>SUMIFS('اليومية العامة'!$I$6:$I$1199,'اليومية العامة'!$G$6:$G$1199,$D$3,'اليومية العامة'!$A$6:$A$1199,A987)</f>
        <v>0</v>
      </c>
      <c r="F987" s="84">
        <f>SUMIFS('اليومية العامة'!$M$6:$M$1199,'اليومية العامة'!$K$6:$K$1199,$D$3,'اليومية العامة'!$A$6:$A$1199,A987)</f>
        <v>0</v>
      </c>
      <c r="G987" s="48">
        <f t="shared" si="16"/>
        <v>0</v>
      </c>
    </row>
    <row r="988" spans="1:7" customFormat="1" hidden="1" x14ac:dyDescent="0.25">
      <c r="A988" s="56">
        <v>988</v>
      </c>
      <c r="B988" s="57" t="str">
        <f>IF($E988+$F988&gt;0,'اليومية العامة'!C988,"")</f>
        <v/>
      </c>
      <c r="C988" s="46" t="str">
        <f>IF($E988+$F988&gt;0,'اليومية العامة'!D988,"")</f>
        <v/>
      </c>
      <c r="D988" s="47" t="str">
        <f>IF($E988+$F988&gt;0,'اليومية العامة'!E988,"")</f>
        <v/>
      </c>
      <c r="E988" s="48">
        <f>SUMIFS('اليومية العامة'!$I$6:$I$1199,'اليومية العامة'!$G$6:$G$1199,$D$3,'اليومية العامة'!$A$6:$A$1199,A988)</f>
        <v>0</v>
      </c>
      <c r="F988" s="84">
        <f>SUMIFS('اليومية العامة'!$M$6:$M$1199,'اليومية العامة'!$K$6:$K$1199,$D$3,'اليومية العامة'!$A$6:$A$1199,A988)</f>
        <v>0</v>
      </c>
      <c r="G988" s="48">
        <f t="shared" si="16"/>
        <v>0</v>
      </c>
    </row>
    <row r="989" spans="1:7" customFormat="1" hidden="1" x14ac:dyDescent="0.25">
      <c r="A989" s="56">
        <v>989</v>
      </c>
      <c r="B989" s="57" t="str">
        <f>IF($E989+$F989&gt;0,'اليومية العامة'!C989,"")</f>
        <v/>
      </c>
      <c r="C989" s="46" t="str">
        <f>IF($E989+$F989&gt;0,'اليومية العامة'!D989,"")</f>
        <v/>
      </c>
      <c r="D989" s="47" t="str">
        <f>IF($E989+$F989&gt;0,'اليومية العامة'!E989,"")</f>
        <v/>
      </c>
      <c r="E989" s="48">
        <f>SUMIFS('اليومية العامة'!$I$6:$I$1199,'اليومية العامة'!$G$6:$G$1199,$D$3,'اليومية العامة'!$A$6:$A$1199,A989)</f>
        <v>0</v>
      </c>
      <c r="F989" s="84">
        <f>SUMIFS('اليومية العامة'!$M$6:$M$1199,'اليومية العامة'!$K$6:$K$1199,$D$3,'اليومية العامة'!$A$6:$A$1199,A989)</f>
        <v>0</v>
      </c>
      <c r="G989" s="48">
        <f t="shared" si="16"/>
        <v>0</v>
      </c>
    </row>
    <row r="990" spans="1:7" customFormat="1" hidden="1" x14ac:dyDescent="0.25">
      <c r="A990" s="56">
        <v>990</v>
      </c>
      <c r="B990" s="57" t="str">
        <f>IF($E990+$F990&gt;0,'اليومية العامة'!C990,"")</f>
        <v/>
      </c>
      <c r="C990" s="46" t="str">
        <f>IF($E990+$F990&gt;0,'اليومية العامة'!D990,"")</f>
        <v/>
      </c>
      <c r="D990" s="47" t="str">
        <f>IF($E990+$F990&gt;0,'اليومية العامة'!E990,"")</f>
        <v/>
      </c>
      <c r="E990" s="48">
        <f>SUMIFS('اليومية العامة'!$I$6:$I$1199,'اليومية العامة'!$G$6:$G$1199,$D$3,'اليومية العامة'!$A$6:$A$1199,A990)</f>
        <v>0</v>
      </c>
      <c r="F990" s="84">
        <f>SUMIFS('اليومية العامة'!$M$6:$M$1199,'اليومية العامة'!$K$6:$K$1199,$D$3,'اليومية العامة'!$A$6:$A$1199,A990)</f>
        <v>0</v>
      </c>
      <c r="G990" s="48">
        <f t="shared" si="16"/>
        <v>0</v>
      </c>
    </row>
    <row r="991" spans="1:7" customFormat="1" hidden="1" x14ac:dyDescent="0.25">
      <c r="A991" s="56">
        <v>991</v>
      </c>
      <c r="B991" s="57" t="str">
        <f>IF($E991+$F991&gt;0,'اليومية العامة'!C991,"")</f>
        <v/>
      </c>
      <c r="C991" s="46" t="str">
        <f>IF($E991+$F991&gt;0,'اليومية العامة'!D991,"")</f>
        <v/>
      </c>
      <c r="D991" s="47" t="str">
        <f>IF($E991+$F991&gt;0,'اليومية العامة'!E991,"")</f>
        <v/>
      </c>
      <c r="E991" s="48">
        <f>SUMIFS('اليومية العامة'!$I$6:$I$1199,'اليومية العامة'!$G$6:$G$1199,$D$3,'اليومية العامة'!$A$6:$A$1199,A991)</f>
        <v>0</v>
      </c>
      <c r="F991" s="84">
        <f>SUMIFS('اليومية العامة'!$M$6:$M$1199,'اليومية العامة'!$K$6:$K$1199,$D$3,'اليومية العامة'!$A$6:$A$1199,A991)</f>
        <v>0</v>
      </c>
      <c r="G991" s="48">
        <f t="shared" si="16"/>
        <v>0</v>
      </c>
    </row>
    <row r="992" spans="1:7" customFormat="1" hidden="1" x14ac:dyDescent="0.25">
      <c r="A992" s="56">
        <v>992</v>
      </c>
      <c r="B992" s="57" t="str">
        <f>IF($E992+$F992&gt;0,'اليومية العامة'!C992,"")</f>
        <v/>
      </c>
      <c r="C992" s="46" t="str">
        <f>IF($E992+$F992&gt;0,'اليومية العامة'!D992,"")</f>
        <v/>
      </c>
      <c r="D992" s="47" t="str">
        <f>IF($E992+$F992&gt;0,'اليومية العامة'!E992,"")</f>
        <v/>
      </c>
      <c r="E992" s="48">
        <f>SUMIFS('اليومية العامة'!$I$6:$I$1199,'اليومية العامة'!$G$6:$G$1199,$D$3,'اليومية العامة'!$A$6:$A$1199,A992)</f>
        <v>0</v>
      </c>
      <c r="F992" s="84">
        <f>SUMIFS('اليومية العامة'!$M$6:$M$1199,'اليومية العامة'!$K$6:$K$1199,$D$3,'اليومية العامة'!$A$6:$A$1199,A992)</f>
        <v>0</v>
      </c>
      <c r="G992" s="48">
        <f t="shared" si="16"/>
        <v>0</v>
      </c>
    </row>
    <row r="993" spans="1:7" hidden="1" x14ac:dyDescent="0.25">
      <c r="A993" s="56">
        <v>993</v>
      </c>
      <c r="B993" s="57" t="str">
        <f>IF($E993+$F993&gt;0,'اليومية العامة'!C993,"")</f>
        <v/>
      </c>
      <c r="C993" s="46" t="str">
        <f>IF($E993+$F993&gt;0,'اليومية العامة'!D993,"")</f>
        <v/>
      </c>
      <c r="D993" s="47" t="str">
        <f>IF($E993+$F993&gt;0,'اليومية العامة'!E993,"")</f>
        <v/>
      </c>
      <c r="E993" s="48">
        <f>SUMIFS('اليومية العامة'!$I$6:$I$1199,'اليومية العامة'!$G$6:$G$1199,$D$3,'اليومية العامة'!$A$6:$A$1199,A993)</f>
        <v>0</v>
      </c>
      <c r="F993" s="84">
        <f>SUMIFS('اليومية العامة'!$M$6:$M$1199,'اليومية العامة'!$K$6:$K$1199,$D$3,'اليومية العامة'!$A$6:$A$1199,A993)</f>
        <v>0</v>
      </c>
      <c r="G993" s="48">
        <f t="shared" si="16"/>
        <v>0</v>
      </c>
    </row>
    <row r="994" spans="1:7" customFormat="1" hidden="1" x14ac:dyDescent="0.25">
      <c r="A994" s="56">
        <v>994</v>
      </c>
      <c r="B994" s="57" t="str">
        <f>IF($E994+$F994&gt;0,'اليومية العامة'!C994,"")</f>
        <v/>
      </c>
      <c r="C994" s="46" t="str">
        <f>IF($E994+$F994&gt;0,'اليومية العامة'!D994,"")</f>
        <v/>
      </c>
      <c r="D994" s="47" t="str">
        <f>IF($E994+$F994&gt;0,'اليومية العامة'!E994,"")</f>
        <v/>
      </c>
      <c r="E994" s="48">
        <f>SUMIFS('اليومية العامة'!$I$6:$I$1199,'اليومية العامة'!$G$6:$G$1199,$D$3,'اليومية العامة'!$A$6:$A$1199,A994)</f>
        <v>0</v>
      </c>
      <c r="F994" s="84">
        <f>SUMIFS('اليومية العامة'!$M$6:$M$1199,'اليومية العامة'!$K$6:$K$1199,$D$3,'اليومية العامة'!$A$6:$A$1199,A994)</f>
        <v>0</v>
      </c>
      <c r="G994" s="48">
        <f t="shared" si="16"/>
        <v>0</v>
      </c>
    </row>
    <row r="995" spans="1:7" customFormat="1" hidden="1" x14ac:dyDescent="0.25">
      <c r="A995" s="56">
        <v>995</v>
      </c>
      <c r="B995" s="57" t="str">
        <f>IF($E995+$F995&gt;0,'اليومية العامة'!C995,"")</f>
        <v/>
      </c>
      <c r="C995" s="46" t="str">
        <f>IF($E995+$F995&gt;0,'اليومية العامة'!D995,"")</f>
        <v/>
      </c>
      <c r="D995" s="47" t="str">
        <f>IF($E995+$F995&gt;0,'اليومية العامة'!E995,"")</f>
        <v/>
      </c>
      <c r="E995" s="48">
        <f>SUMIFS('اليومية العامة'!$I$6:$I$1199,'اليومية العامة'!$G$6:$G$1199,$D$3,'اليومية العامة'!$A$6:$A$1199,A995)</f>
        <v>0</v>
      </c>
      <c r="F995" s="84">
        <f>SUMIFS('اليومية العامة'!$M$6:$M$1199,'اليومية العامة'!$K$6:$K$1199,$D$3,'اليومية العامة'!$A$6:$A$1199,A995)</f>
        <v>0</v>
      </c>
      <c r="G995" s="48">
        <f t="shared" si="16"/>
        <v>0</v>
      </c>
    </row>
    <row r="996" spans="1:7" customFormat="1" hidden="1" x14ac:dyDescent="0.25">
      <c r="A996" s="56">
        <v>996</v>
      </c>
      <c r="B996" s="57" t="str">
        <f>IF($E996+$F996&gt;0,'اليومية العامة'!C996,"")</f>
        <v/>
      </c>
      <c r="C996" s="46" t="str">
        <f>IF($E996+$F996&gt;0,'اليومية العامة'!D996,"")</f>
        <v/>
      </c>
      <c r="D996" s="47" t="str">
        <f>IF($E996+$F996&gt;0,'اليومية العامة'!E996,"")</f>
        <v/>
      </c>
      <c r="E996" s="48">
        <f>SUMIFS('اليومية العامة'!$I$6:$I$1199,'اليومية العامة'!$G$6:$G$1199,$D$3,'اليومية العامة'!$A$6:$A$1199,A996)</f>
        <v>0</v>
      </c>
      <c r="F996" s="84">
        <f>SUMIFS('اليومية العامة'!$M$6:$M$1199,'اليومية العامة'!$K$6:$K$1199,$D$3,'اليومية العامة'!$A$6:$A$1199,A996)</f>
        <v>0</v>
      </c>
      <c r="G996" s="48">
        <f t="shared" si="16"/>
        <v>0</v>
      </c>
    </row>
    <row r="997" spans="1:7" customFormat="1" hidden="1" x14ac:dyDescent="0.25">
      <c r="A997" s="56">
        <v>997</v>
      </c>
      <c r="B997" s="57" t="str">
        <f>IF($E997+$F997&gt;0,'اليومية العامة'!C997,"")</f>
        <v/>
      </c>
      <c r="C997" s="46" t="str">
        <f>IF($E997+$F997&gt;0,'اليومية العامة'!D997,"")</f>
        <v/>
      </c>
      <c r="D997" s="47" t="str">
        <f>IF($E997+$F997&gt;0,'اليومية العامة'!E997,"")</f>
        <v/>
      </c>
      <c r="E997" s="48">
        <f>SUMIFS('اليومية العامة'!$I$6:$I$1199,'اليومية العامة'!$G$6:$G$1199,$D$3,'اليومية العامة'!$A$6:$A$1199,A997)</f>
        <v>0</v>
      </c>
      <c r="F997" s="84">
        <f>SUMIFS('اليومية العامة'!$M$6:$M$1199,'اليومية العامة'!$K$6:$K$1199,$D$3,'اليومية العامة'!$A$6:$A$1199,A997)</f>
        <v>0</v>
      </c>
      <c r="G997" s="48">
        <f t="shared" si="16"/>
        <v>0</v>
      </c>
    </row>
    <row r="998" spans="1:7" customFormat="1" hidden="1" x14ac:dyDescent="0.25">
      <c r="A998" s="56">
        <v>998</v>
      </c>
      <c r="B998" s="57" t="str">
        <f>IF($E998+$F998&gt;0,'اليومية العامة'!C998,"")</f>
        <v/>
      </c>
      <c r="C998" s="46" t="str">
        <f>IF($E998+$F998&gt;0,'اليومية العامة'!D998,"")</f>
        <v/>
      </c>
      <c r="D998" s="47" t="str">
        <f>IF($E998+$F998&gt;0,'اليومية العامة'!E998,"")</f>
        <v/>
      </c>
      <c r="E998" s="48">
        <f>SUMIFS('اليومية العامة'!$I$6:$I$1199,'اليومية العامة'!$G$6:$G$1199,$D$3,'اليومية العامة'!$A$6:$A$1199,A998)</f>
        <v>0</v>
      </c>
      <c r="F998" s="84">
        <f>SUMIFS('اليومية العامة'!$M$6:$M$1199,'اليومية العامة'!$K$6:$K$1199,$D$3,'اليومية العامة'!$A$6:$A$1199,A998)</f>
        <v>0</v>
      </c>
      <c r="G998" s="48">
        <f t="shared" si="16"/>
        <v>0</v>
      </c>
    </row>
    <row r="999" spans="1:7" customFormat="1" hidden="1" x14ac:dyDescent="0.25">
      <c r="A999" s="56">
        <v>999</v>
      </c>
      <c r="B999" s="57" t="str">
        <f>IF($E999+$F999&gt;0,'اليومية العامة'!C999,"")</f>
        <v/>
      </c>
      <c r="C999" s="46" t="str">
        <f>IF($E999+$F999&gt;0,'اليومية العامة'!D999,"")</f>
        <v/>
      </c>
      <c r="D999" s="47" t="str">
        <f>IF($E999+$F999&gt;0,'اليومية العامة'!E999,"")</f>
        <v/>
      </c>
      <c r="E999" s="48">
        <f>SUMIFS('اليومية العامة'!$I$6:$I$1199,'اليومية العامة'!$G$6:$G$1199,$D$3,'اليومية العامة'!$A$6:$A$1199,A999)</f>
        <v>0</v>
      </c>
      <c r="F999" s="84">
        <f>SUMIFS('اليومية العامة'!$M$6:$M$1199,'اليومية العامة'!$K$6:$K$1199,$D$3,'اليومية العامة'!$A$6:$A$1199,A999)</f>
        <v>0</v>
      </c>
      <c r="G999" s="48">
        <f>G998+E999-F999</f>
        <v>0</v>
      </c>
    </row>
    <row r="1000" spans="1:7" customFormat="1" hidden="1" x14ac:dyDescent="0.25">
      <c r="A1000" s="56">
        <v>1000</v>
      </c>
      <c r="B1000" s="57" t="str">
        <f>IF($E1000+$F1000&gt;0,'اليومية العامة'!C1000,"")</f>
        <v/>
      </c>
      <c r="C1000" s="46" t="str">
        <f>IF($E1000+$F1000&gt;0,'اليومية العامة'!D1000,"")</f>
        <v/>
      </c>
      <c r="D1000" s="47" t="str">
        <f>IF($E1000+$F1000&gt;0,'اليومية العامة'!E1000,"")</f>
        <v/>
      </c>
      <c r="E1000" s="48">
        <f>SUMIFS('اليومية العامة'!$I$6:$I$1199,'اليومية العامة'!$G$6:$G$1199,$D$3,'اليومية العامة'!$A$6:$A$1199,A1000)</f>
        <v>0</v>
      </c>
      <c r="F1000" s="84">
        <f>SUMIFS('اليومية العامة'!$M$6:$M$1199,'اليومية العامة'!$K$6:$K$1199,$D$3,'اليومية العامة'!$A$6:$A$1199,A1000)</f>
        <v>0</v>
      </c>
      <c r="G1000" s="48">
        <f>G999+E1000-F1000</f>
        <v>0</v>
      </c>
    </row>
    <row r="1001" spans="1:7" customFormat="1" hidden="1" x14ac:dyDescent="0.25">
      <c r="A1001" s="56">
        <v>1001</v>
      </c>
      <c r="B1001" s="57" t="str">
        <f>IF($E1001+$F1001&gt;0,'اليومية العامة'!C1001,"")</f>
        <v/>
      </c>
      <c r="C1001" s="46" t="str">
        <f>IF($E1001+$F1001&gt;0,'اليومية العامة'!D1001,"")</f>
        <v/>
      </c>
      <c r="D1001" s="47" t="str">
        <f>IF($E1001+$F1001&gt;0,'اليومية العامة'!E1001,"")</f>
        <v/>
      </c>
      <c r="E1001" s="48">
        <f>SUMIFS('اليومية العامة'!$I$6:$I$1199,'اليومية العامة'!$G$6:$G$1199,$D$3,'اليومية العامة'!$A$6:$A$1199,A1001)</f>
        <v>0</v>
      </c>
      <c r="F1001" s="84">
        <f>SUMIFS('اليومية العامة'!$M$6:$M$1199,'اليومية العامة'!$K$6:$K$1199,$D$3,'اليومية العامة'!$A$6:$A$1199,A1001)</f>
        <v>0</v>
      </c>
      <c r="G1001" s="48">
        <f>G1000+E1001-F1001</f>
        <v>0</v>
      </c>
    </row>
    <row r="1002" spans="1:7" customFormat="1" hidden="1" x14ac:dyDescent="0.25">
      <c r="A1002" s="56">
        <v>1002</v>
      </c>
      <c r="B1002" s="57" t="str">
        <f>IF($E1002+$F1002&gt;0,'اليومية العامة'!C1002,"")</f>
        <v/>
      </c>
      <c r="C1002" s="46" t="str">
        <f>IF($E1002+$F1002&gt;0,'اليومية العامة'!D1002,"")</f>
        <v/>
      </c>
      <c r="D1002" s="47" t="str">
        <f>IF($E1002+$F1002&gt;0,'اليومية العامة'!E1002,"")</f>
        <v/>
      </c>
      <c r="E1002" s="48">
        <f>SUMIFS('اليومية العامة'!$I$6:$I$1199,'اليومية العامة'!$G$6:$G$1199,$D$3,'اليومية العامة'!$A$6:$A$1199,A1002)</f>
        <v>0</v>
      </c>
      <c r="F1002" s="84">
        <f>SUMIFS('اليومية العامة'!$M$6:$M$1199,'اليومية العامة'!$K$6:$K$1199,$D$3,'اليومية العامة'!$A$6:$A$1199,A1002)</f>
        <v>0</v>
      </c>
      <c r="G1002" s="48">
        <f>G1001+E1002-F1002</f>
        <v>0</v>
      </c>
    </row>
    <row r="1003" spans="1:7" customFormat="1" hidden="1" x14ac:dyDescent="0.25">
      <c r="A1003" s="56">
        <v>1003</v>
      </c>
      <c r="B1003" s="57" t="str">
        <f>IF($E1003+$F1003&gt;0,'اليومية العامة'!C1003,"")</f>
        <v/>
      </c>
      <c r="C1003" s="46" t="str">
        <f>IF($E1003+$F1003&gt;0,'اليومية العامة'!D1003,"")</f>
        <v/>
      </c>
      <c r="D1003" s="47" t="str">
        <f>IF($E1003+$F1003&gt;0,'اليومية العامة'!E1003,"")</f>
        <v/>
      </c>
      <c r="E1003" s="48">
        <f>SUMIFS('اليومية العامة'!$I$6:$I$1199,'اليومية العامة'!$G$6:$G$1199,$D$3,'اليومية العامة'!$A$6:$A$1199,A1003)</f>
        <v>0</v>
      </c>
      <c r="F1003" s="84">
        <f>SUMIFS('اليومية العامة'!$M$6:$M$1199,'اليومية العامة'!$K$6:$K$1199,$D$3,'اليومية العامة'!$A$6:$A$1199,A1003)</f>
        <v>0</v>
      </c>
      <c r="G1003" s="48">
        <f>G1002+E1003-F1003</f>
        <v>0</v>
      </c>
    </row>
    <row r="1004" spans="1:7" customFormat="1" hidden="1" x14ac:dyDescent="0.25">
      <c r="A1004" s="56">
        <v>1004</v>
      </c>
      <c r="B1004" s="57" t="str">
        <f>IF($E1004+$F1004&gt;0,'اليومية العامة'!C1004,"")</f>
        <v/>
      </c>
      <c r="C1004" s="46" t="str">
        <f>IF($E1004+$F1004&gt;0,'اليومية العامة'!D1004,"")</f>
        <v/>
      </c>
      <c r="D1004" s="47" t="str">
        <f>IF($E1004+$F1004&gt;0,'اليومية العامة'!E1004,"")</f>
        <v/>
      </c>
      <c r="E1004" s="48">
        <f>SUMIFS('اليومية العامة'!$I$6:$I$1199,'اليومية العامة'!$G$6:$G$1199,$D$3,'اليومية العامة'!$A$6:$A$1199,A1004)</f>
        <v>0</v>
      </c>
      <c r="F1004" s="84">
        <f>SUMIFS('اليومية العامة'!$M$6:$M$1199,'اليومية العامة'!$K$6:$K$1199,$D$3,'اليومية العامة'!$A$6:$A$1199,A1004)</f>
        <v>0</v>
      </c>
      <c r="G1004" s="48">
        <f t="shared" ref="G1004:G1067" si="17">G1003+E1004-F1004</f>
        <v>0</v>
      </c>
    </row>
    <row r="1005" spans="1:7" customFormat="1" hidden="1" x14ac:dyDescent="0.25">
      <c r="A1005" s="56">
        <v>1005</v>
      </c>
      <c r="B1005" s="57" t="str">
        <f>IF($E1005+$F1005&gt;0,'اليومية العامة'!C1005,"")</f>
        <v/>
      </c>
      <c r="C1005" s="46" t="str">
        <f>IF($E1005+$F1005&gt;0,'اليومية العامة'!D1005,"")</f>
        <v/>
      </c>
      <c r="D1005" s="47" t="str">
        <f>IF($E1005+$F1005&gt;0,'اليومية العامة'!E1005,"")</f>
        <v/>
      </c>
      <c r="E1005" s="48">
        <f>SUMIFS('اليومية العامة'!$I$6:$I$1199,'اليومية العامة'!$G$6:$G$1199,$D$3,'اليومية العامة'!$A$6:$A$1199,A1005)</f>
        <v>0</v>
      </c>
      <c r="F1005" s="84">
        <f>SUMIFS('اليومية العامة'!$M$6:$M$1199,'اليومية العامة'!$K$6:$K$1199,$D$3,'اليومية العامة'!$A$6:$A$1199,A1005)</f>
        <v>0</v>
      </c>
      <c r="G1005" s="48">
        <f t="shared" si="17"/>
        <v>0</v>
      </c>
    </row>
    <row r="1006" spans="1:7" customFormat="1" hidden="1" x14ac:dyDescent="0.25">
      <c r="A1006" s="56">
        <v>1006</v>
      </c>
      <c r="B1006" s="57" t="str">
        <f>IF($E1006+$F1006&gt;0,'اليومية العامة'!C1006,"")</f>
        <v/>
      </c>
      <c r="C1006" s="46" t="str">
        <f>IF($E1006+$F1006&gt;0,'اليومية العامة'!D1006,"")</f>
        <v/>
      </c>
      <c r="D1006" s="47" t="str">
        <f>IF($E1006+$F1006&gt;0,'اليومية العامة'!E1006,"")</f>
        <v/>
      </c>
      <c r="E1006" s="48">
        <f>SUMIFS('اليومية العامة'!$I$6:$I$1199,'اليومية العامة'!$G$6:$G$1199,$D$3,'اليومية العامة'!$A$6:$A$1199,A1006)</f>
        <v>0</v>
      </c>
      <c r="F1006" s="84">
        <f>SUMIFS('اليومية العامة'!$M$6:$M$1199,'اليومية العامة'!$K$6:$K$1199,$D$3,'اليومية العامة'!$A$6:$A$1199,A1006)</f>
        <v>0</v>
      </c>
      <c r="G1006" s="48">
        <f t="shared" si="17"/>
        <v>0</v>
      </c>
    </row>
    <row r="1007" spans="1:7" customFormat="1" hidden="1" x14ac:dyDescent="0.25">
      <c r="A1007" s="56">
        <v>1007</v>
      </c>
      <c r="B1007" s="57" t="str">
        <f>IF($E1007+$F1007&gt;0,'اليومية العامة'!C1007,"")</f>
        <v/>
      </c>
      <c r="C1007" s="46" t="str">
        <f>IF($E1007+$F1007&gt;0,'اليومية العامة'!D1007,"")</f>
        <v/>
      </c>
      <c r="D1007" s="47" t="str">
        <f>IF($E1007+$F1007&gt;0,'اليومية العامة'!E1007,"")</f>
        <v/>
      </c>
      <c r="E1007" s="48">
        <f>SUMIFS('اليومية العامة'!$I$6:$I$1199,'اليومية العامة'!$G$6:$G$1199,$D$3,'اليومية العامة'!$A$6:$A$1199,A1007)</f>
        <v>0</v>
      </c>
      <c r="F1007" s="84">
        <f>SUMIFS('اليومية العامة'!$M$6:$M$1199,'اليومية العامة'!$K$6:$K$1199,$D$3,'اليومية العامة'!$A$6:$A$1199,A1007)</f>
        <v>0</v>
      </c>
      <c r="G1007" s="48">
        <f t="shared" si="17"/>
        <v>0</v>
      </c>
    </row>
    <row r="1008" spans="1:7" customFormat="1" hidden="1" x14ac:dyDescent="0.25">
      <c r="A1008" s="56">
        <v>1008</v>
      </c>
      <c r="B1008" s="57" t="str">
        <f>IF($E1008+$F1008&gt;0,'اليومية العامة'!C1008,"")</f>
        <v/>
      </c>
      <c r="C1008" s="46" t="str">
        <f>IF($E1008+$F1008&gt;0,'اليومية العامة'!D1008,"")</f>
        <v/>
      </c>
      <c r="D1008" s="47" t="str">
        <f>IF($E1008+$F1008&gt;0,'اليومية العامة'!E1008,"")</f>
        <v/>
      </c>
      <c r="E1008" s="48">
        <f>SUMIFS('اليومية العامة'!$I$6:$I$1199,'اليومية العامة'!$G$6:$G$1199,$D$3,'اليومية العامة'!$A$6:$A$1199,A1008)</f>
        <v>0</v>
      </c>
      <c r="F1008" s="84">
        <f>SUMIFS('اليومية العامة'!$M$6:$M$1199,'اليومية العامة'!$K$6:$K$1199,$D$3,'اليومية العامة'!$A$6:$A$1199,A1008)</f>
        <v>0</v>
      </c>
      <c r="G1008" s="48">
        <f t="shared" si="17"/>
        <v>0</v>
      </c>
    </row>
    <row r="1009" spans="1:7" customFormat="1" hidden="1" x14ac:dyDescent="0.25">
      <c r="A1009" s="56">
        <v>1009</v>
      </c>
      <c r="B1009" s="57" t="str">
        <f>IF($E1009+$F1009&gt;0,'اليومية العامة'!C1009,"")</f>
        <v/>
      </c>
      <c r="C1009" s="46" t="str">
        <f>IF($E1009+$F1009&gt;0,'اليومية العامة'!D1009,"")</f>
        <v/>
      </c>
      <c r="D1009" s="47" t="str">
        <f>IF($E1009+$F1009&gt;0,'اليومية العامة'!E1009,"")</f>
        <v/>
      </c>
      <c r="E1009" s="48">
        <f>SUMIFS('اليومية العامة'!$I$6:$I$1199,'اليومية العامة'!$G$6:$G$1199,$D$3,'اليومية العامة'!$A$6:$A$1199,A1009)</f>
        <v>0</v>
      </c>
      <c r="F1009" s="84">
        <f>SUMIFS('اليومية العامة'!$M$6:$M$1199,'اليومية العامة'!$K$6:$K$1199,$D$3,'اليومية العامة'!$A$6:$A$1199,A1009)</f>
        <v>0</v>
      </c>
      <c r="G1009" s="48">
        <f t="shared" si="17"/>
        <v>0</v>
      </c>
    </row>
    <row r="1010" spans="1:7" customFormat="1" hidden="1" x14ac:dyDescent="0.25">
      <c r="A1010" s="56">
        <v>1010</v>
      </c>
      <c r="B1010" s="57" t="str">
        <f>IF($E1010+$F1010&gt;0,'اليومية العامة'!C1010,"")</f>
        <v/>
      </c>
      <c r="C1010" s="46" t="str">
        <f>IF($E1010+$F1010&gt;0,'اليومية العامة'!D1010,"")</f>
        <v/>
      </c>
      <c r="D1010" s="47" t="str">
        <f>IF($E1010+$F1010&gt;0,'اليومية العامة'!E1010,"")</f>
        <v/>
      </c>
      <c r="E1010" s="48">
        <f>SUMIFS('اليومية العامة'!$I$6:$I$1199,'اليومية العامة'!$G$6:$G$1199,$D$3,'اليومية العامة'!$A$6:$A$1199,A1010)</f>
        <v>0</v>
      </c>
      <c r="F1010" s="84">
        <f>SUMIFS('اليومية العامة'!$M$6:$M$1199,'اليومية العامة'!$K$6:$K$1199,$D$3,'اليومية العامة'!$A$6:$A$1199,A1010)</f>
        <v>0</v>
      </c>
      <c r="G1010" s="48">
        <f t="shared" si="17"/>
        <v>0</v>
      </c>
    </row>
    <row r="1011" spans="1:7" customFormat="1" hidden="1" x14ac:dyDescent="0.25">
      <c r="A1011" s="56">
        <v>1011</v>
      </c>
      <c r="B1011" s="57" t="str">
        <f>IF($E1011+$F1011&gt;0,'اليومية العامة'!C1011,"")</f>
        <v/>
      </c>
      <c r="C1011" s="46" t="str">
        <f>IF($E1011+$F1011&gt;0,'اليومية العامة'!D1011,"")</f>
        <v/>
      </c>
      <c r="D1011" s="47" t="str">
        <f>IF($E1011+$F1011&gt;0,'اليومية العامة'!E1011,"")</f>
        <v/>
      </c>
      <c r="E1011" s="48">
        <f>SUMIFS('اليومية العامة'!$I$6:$I$1199,'اليومية العامة'!$G$6:$G$1199,$D$3,'اليومية العامة'!$A$6:$A$1199,A1011)</f>
        <v>0</v>
      </c>
      <c r="F1011" s="84">
        <f>SUMIFS('اليومية العامة'!$M$6:$M$1199,'اليومية العامة'!$K$6:$K$1199,$D$3,'اليومية العامة'!$A$6:$A$1199,A1011)</f>
        <v>0</v>
      </c>
      <c r="G1011" s="48">
        <f t="shared" si="17"/>
        <v>0</v>
      </c>
    </row>
    <row r="1012" spans="1:7" customFormat="1" hidden="1" x14ac:dyDescent="0.25">
      <c r="A1012" s="56">
        <v>1012</v>
      </c>
      <c r="B1012" s="57" t="str">
        <f>IF($E1012+$F1012&gt;0,'اليومية العامة'!C1012,"")</f>
        <v/>
      </c>
      <c r="C1012" s="46" t="str">
        <f>IF($E1012+$F1012&gt;0,'اليومية العامة'!D1012,"")</f>
        <v/>
      </c>
      <c r="D1012" s="47" t="str">
        <f>IF($E1012+$F1012&gt;0,'اليومية العامة'!E1012,"")</f>
        <v/>
      </c>
      <c r="E1012" s="48">
        <f>SUMIFS('اليومية العامة'!$I$6:$I$1199,'اليومية العامة'!$G$6:$G$1199,$D$3,'اليومية العامة'!$A$6:$A$1199,A1012)</f>
        <v>0</v>
      </c>
      <c r="F1012" s="84">
        <f>SUMIFS('اليومية العامة'!$M$6:$M$1199,'اليومية العامة'!$K$6:$K$1199,$D$3,'اليومية العامة'!$A$6:$A$1199,A1012)</f>
        <v>0</v>
      </c>
      <c r="G1012" s="48">
        <f t="shared" si="17"/>
        <v>0</v>
      </c>
    </row>
    <row r="1013" spans="1:7" customFormat="1" hidden="1" x14ac:dyDescent="0.25">
      <c r="A1013" s="56">
        <v>1013</v>
      </c>
      <c r="B1013" s="57" t="str">
        <f>IF($E1013+$F1013&gt;0,'اليومية العامة'!C1013,"")</f>
        <v/>
      </c>
      <c r="C1013" s="46" t="str">
        <f>IF($E1013+$F1013&gt;0,'اليومية العامة'!D1013,"")</f>
        <v/>
      </c>
      <c r="D1013" s="47" t="str">
        <f>IF($E1013+$F1013&gt;0,'اليومية العامة'!E1013,"")</f>
        <v/>
      </c>
      <c r="E1013" s="48">
        <f>SUMIFS('اليومية العامة'!$I$6:$I$1199,'اليومية العامة'!$G$6:$G$1199,$D$3,'اليومية العامة'!$A$6:$A$1199,A1013)</f>
        <v>0</v>
      </c>
      <c r="F1013" s="84">
        <f>SUMIFS('اليومية العامة'!$M$6:$M$1199,'اليومية العامة'!$K$6:$K$1199,$D$3,'اليومية العامة'!$A$6:$A$1199,A1013)</f>
        <v>0</v>
      </c>
      <c r="G1013" s="48">
        <f t="shared" si="17"/>
        <v>0</v>
      </c>
    </row>
    <row r="1014" spans="1:7" customFormat="1" hidden="1" x14ac:dyDescent="0.25">
      <c r="A1014" s="56">
        <v>1014</v>
      </c>
      <c r="B1014" s="57" t="str">
        <f>IF($E1014+$F1014&gt;0,'اليومية العامة'!C1014,"")</f>
        <v/>
      </c>
      <c r="C1014" s="46" t="str">
        <f>IF($E1014+$F1014&gt;0,'اليومية العامة'!D1014,"")</f>
        <v/>
      </c>
      <c r="D1014" s="47" t="str">
        <f>IF($E1014+$F1014&gt;0,'اليومية العامة'!E1014,"")</f>
        <v/>
      </c>
      <c r="E1014" s="48">
        <f>SUMIFS('اليومية العامة'!$I$6:$I$1199,'اليومية العامة'!$G$6:$G$1199,$D$3,'اليومية العامة'!$A$6:$A$1199,A1014)</f>
        <v>0</v>
      </c>
      <c r="F1014" s="84">
        <f>SUMIFS('اليومية العامة'!$M$6:$M$1199,'اليومية العامة'!$K$6:$K$1199,$D$3,'اليومية العامة'!$A$6:$A$1199,A1014)</f>
        <v>0</v>
      </c>
      <c r="G1014" s="48">
        <f t="shared" si="17"/>
        <v>0</v>
      </c>
    </row>
    <row r="1015" spans="1:7" customFormat="1" hidden="1" x14ac:dyDescent="0.25">
      <c r="A1015" s="56">
        <v>1015</v>
      </c>
      <c r="B1015" s="57" t="str">
        <f>IF($E1015+$F1015&gt;0,'اليومية العامة'!C1015,"")</f>
        <v/>
      </c>
      <c r="C1015" s="46" t="str">
        <f>IF($E1015+$F1015&gt;0,'اليومية العامة'!D1015,"")</f>
        <v/>
      </c>
      <c r="D1015" s="47" t="str">
        <f>IF($E1015+$F1015&gt;0,'اليومية العامة'!E1015,"")</f>
        <v/>
      </c>
      <c r="E1015" s="48">
        <f>SUMIFS('اليومية العامة'!$I$6:$I$1199,'اليومية العامة'!$G$6:$G$1199,$D$3,'اليومية العامة'!$A$6:$A$1199,A1015)</f>
        <v>0</v>
      </c>
      <c r="F1015" s="84">
        <f>SUMIFS('اليومية العامة'!$M$6:$M$1199,'اليومية العامة'!$K$6:$K$1199,$D$3,'اليومية العامة'!$A$6:$A$1199,A1015)</f>
        <v>0</v>
      </c>
      <c r="G1015" s="48">
        <f t="shared" si="17"/>
        <v>0</v>
      </c>
    </row>
    <row r="1016" spans="1:7" customFormat="1" hidden="1" x14ac:dyDescent="0.25">
      <c r="A1016" s="56">
        <v>1016</v>
      </c>
      <c r="B1016" s="57" t="str">
        <f>IF($E1016+$F1016&gt;0,'اليومية العامة'!C1016,"")</f>
        <v/>
      </c>
      <c r="C1016" s="46" t="str">
        <f>IF($E1016+$F1016&gt;0,'اليومية العامة'!D1016,"")</f>
        <v/>
      </c>
      <c r="D1016" s="47" t="str">
        <f>IF($E1016+$F1016&gt;0,'اليومية العامة'!E1016,"")</f>
        <v/>
      </c>
      <c r="E1016" s="48">
        <f>SUMIFS('اليومية العامة'!$I$6:$I$1199,'اليومية العامة'!$G$6:$G$1199,$D$3,'اليومية العامة'!$A$6:$A$1199,A1016)</f>
        <v>0</v>
      </c>
      <c r="F1016" s="84">
        <f>SUMIFS('اليومية العامة'!$M$6:$M$1199,'اليومية العامة'!$K$6:$K$1199,$D$3,'اليومية العامة'!$A$6:$A$1199,A1016)</f>
        <v>0</v>
      </c>
      <c r="G1016" s="48">
        <f t="shared" si="17"/>
        <v>0</v>
      </c>
    </row>
    <row r="1017" spans="1:7" customFormat="1" hidden="1" x14ac:dyDescent="0.25">
      <c r="A1017" s="56">
        <v>1017</v>
      </c>
      <c r="B1017" s="57" t="str">
        <f>IF($E1017+$F1017&gt;0,'اليومية العامة'!C1017,"")</f>
        <v/>
      </c>
      <c r="C1017" s="46" t="str">
        <f>IF($E1017+$F1017&gt;0,'اليومية العامة'!D1017,"")</f>
        <v/>
      </c>
      <c r="D1017" s="47" t="str">
        <f>IF($E1017+$F1017&gt;0,'اليومية العامة'!E1017,"")</f>
        <v/>
      </c>
      <c r="E1017" s="48">
        <f>SUMIFS('اليومية العامة'!$I$6:$I$1199,'اليومية العامة'!$G$6:$G$1199,$D$3,'اليومية العامة'!$A$6:$A$1199,A1017)</f>
        <v>0</v>
      </c>
      <c r="F1017" s="84">
        <f>SUMIFS('اليومية العامة'!$M$6:$M$1199,'اليومية العامة'!$K$6:$K$1199,$D$3,'اليومية العامة'!$A$6:$A$1199,A1017)</f>
        <v>0</v>
      </c>
      <c r="G1017" s="48">
        <f t="shared" si="17"/>
        <v>0</v>
      </c>
    </row>
    <row r="1018" spans="1:7" customFormat="1" hidden="1" x14ac:dyDescent="0.25">
      <c r="A1018" s="56">
        <v>1018</v>
      </c>
      <c r="B1018" s="57" t="str">
        <f>IF($E1018+$F1018&gt;0,'اليومية العامة'!C1018,"")</f>
        <v/>
      </c>
      <c r="C1018" s="46" t="str">
        <f>IF($E1018+$F1018&gt;0,'اليومية العامة'!D1018,"")</f>
        <v/>
      </c>
      <c r="D1018" s="47" t="str">
        <f>IF($E1018+$F1018&gt;0,'اليومية العامة'!E1018,"")</f>
        <v/>
      </c>
      <c r="E1018" s="48">
        <f>SUMIFS('اليومية العامة'!$I$6:$I$1199,'اليومية العامة'!$G$6:$G$1199,$D$3,'اليومية العامة'!$A$6:$A$1199,A1018)</f>
        <v>0</v>
      </c>
      <c r="F1018" s="84">
        <f>SUMIFS('اليومية العامة'!$M$6:$M$1199,'اليومية العامة'!$K$6:$K$1199,$D$3,'اليومية العامة'!$A$6:$A$1199,A1018)</f>
        <v>0</v>
      </c>
      <c r="G1018" s="48">
        <f t="shared" si="17"/>
        <v>0</v>
      </c>
    </row>
    <row r="1019" spans="1:7" customFormat="1" hidden="1" x14ac:dyDescent="0.25">
      <c r="A1019" s="56">
        <v>1019</v>
      </c>
      <c r="B1019" s="57" t="str">
        <f>IF($E1019+$F1019&gt;0,'اليومية العامة'!C1019,"")</f>
        <v/>
      </c>
      <c r="C1019" s="46" t="str">
        <f>IF($E1019+$F1019&gt;0,'اليومية العامة'!D1019,"")</f>
        <v/>
      </c>
      <c r="D1019" s="47" t="str">
        <f>IF($E1019+$F1019&gt;0,'اليومية العامة'!E1019,"")</f>
        <v/>
      </c>
      <c r="E1019" s="48">
        <f>SUMIFS('اليومية العامة'!$I$6:$I$1199,'اليومية العامة'!$G$6:$G$1199,$D$3,'اليومية العامة'!$A$6:$A$1199,A1019)</f>
        <v>0</v>
      </c>
      <c r="F1019" s="84">
        <f>SUMIFS('اليومية العامة'!$M$6:$M$1199,'اليومية العامة'!$K$6:$K$1199,$D$3,'اليومية العامة'!$A$6:$A$1199,A1019)</f>
        <v>0</v>
      </c>
      <c r="G1019" s="48">
        <f t="shared" si="17"/>
        <v>0</v>
      </c>
    </row>
    <row r="1020" spans="1:7" customFormat="1" hidden="1" x14ac:dyDescent="0.25">
      <c r="A1020" s="56">
        <v>1020</v>
      </c>
      <c r="B1020" s="57" t="str">
        <f>IF($E1020+$F1020&gt;0,'اليومية العامة'!C1020,"")</f>
        <v/>
      </c>
      <c r="C1020" s="46" t="str">
        <f>IF($E1020+$F1020&gt;0,'اليومية العامة'!D1020,"")</f>
        <v/>
      </c>
      <c r="D1020" s="47" t="str">
        <f>IF($E1020+$F1020&gt;0,'اليومية العامة'!E1020,"")</f>
        <v/>
      </c>
      <c r="E1020" s="48">
        <f>SUMIFS('اليومية العامة'!$I$6:$I$1199,'اليومية العامة'!$G$6:$G$1199,$D$3,'اليومية العامة'!$A$6:$A$1199,A1020)</f>
        <v>0</v>
      </c>
      <c r="F1020" s="84">
        <f>SUMIFS('اليومية العامة'!$M$6:$M$1199,'اليومية العامة'!$K$6:$K$1199,$D$3,'اليومية العامة'!$A$6:$A$1199,A1020)</f>
        <v>0</v>
      </c>
      <c r="G1020" s="48">
        <f t="shared" si="17"/>
        <v>0</v>
      </c>
    </row>
    <row r="1021" spans="1:7" customFormat="1" hidden="1" x14ac:dyDescent="0.25">
      <c r="A1021" s="56">
        <v>1021</v>
      </c>
      <c r="B1021" s="57" t="str">
        <f>IF($E1021+$F1021&gt;0,'اليومية العامة'!C1021,"")</f>
        <v/>
      </c>
      <c r="C1021" s="46" t="str">
        <f>IF($E1021+$F1021&gt;0,'اليومية العامة'!D1021,"")</f>
        <v/>
      </c>
      <c r="D1021" s="47" t="str">
        <f>IF($E1021+$F1021&gt;0,'اليومية العامة'!E1021,"")</f>
        <v/>
      </c>
      <c r="E1021" s="48">
        <f>SUMIFS('اليومية العامة'!$I$6:$I$1199,'اليومية العامة'!$G$6:$G$1199,$D$3,'اليومية العامة'!$A$6:$A$1199,A1021)</f>
        <v>0</v>
      </c>
      <c r="F1021" s="84">
        <f>SUMIFS('اليومية العامة'!$M$6:$M$1199,'اليومية العامة'!$K$6:$K$1199,$D$3,'اليومية العامة'!$A$6:$A$1199,A1021)</f>
        <v>0</v>
      </c>
      <c r="G1021" s="48">
        <f t="shared" si="17"/>
        <v>0</v>
      </c>
    </row>
    <row r="1022" spans="1:7" customFormat="1" hidden="1" x14ac:dyDescent="0.25">
      <c r="A1022" s="56">
        <v>1022</v>
      </c>
      <c r="B1022" s="57" t="str">
        <f>IF($E1022+$F1022&gt;0,'اليومية العامة'!C1022,"")</f>
        <v/>
      </c>
      <c r="C1022" s="46" t="str">
        <f>IF($E1022+$F1022&gt;0,'اليومية العامة'!D1022,"")</f>
        <v/>
      </c>
      <c r="D1022" s="47" t="str">
        <f>IF($E1022+$F1022&gt;0,'اليومية العامة'!E1022,"")</f>
        <v/>
      </c>
      <c r="E1022" s="48">
        <f>SUMIFS('اليومية العامة'!$I$6:$I$1199,'اليومية العامة'!$G$6:$G$1199,$D$3,'اليومية العامة'!$A$6:$A$1199,A1022)</f>
        <v>0</v>
      </c>
      <c r="F1022" s="84">
        <f>SUMIFS('اليومية العامة'!$M$6:$M$1199,'اليومية العامة'!$K$6:$K$1199,$D$3,'اليومية العامة'!$A$6:$A$1199,A1022)</f>
        <v>0</v>
      </c>
      <c r="G1022" s="48">
        <f t="shared" si="17"/>
        <v>0</v>
      </c>
    </row>
    <row r="1023" spans="1:7" customFormat="1" hidden="1" x14ac:dyDescent="0.25">
      <c r="A1023" s="56">
        <v>1023</v>
      </c>
      <c r="B1023" s="57" t="str">
        <f>IF($E1023+$F1023&gt;0,'اليومية العامة'!C1023,"")</f>
        <v/>
      </c>
      <c r="C1023" s="46" t="str">
        <f>IF($E1023+$F1023&gt;0,'اليومية العامة'!D1023,"")</f>
        <v/>
      </c>
      <c r="D1023" s="47" t="str">
        <f>IF($E1023+$F1023&gt;0,'اليومية العامة'!E1023,"")</f>
        <v/>
      </c>
      <c r="E1023" s="48">
        <f>SUMIFS('اليومية العامة'!$I$6:$I$1199,'اليومية العامة'!$G$6:$G$1199,$D$3,'اليومية العامة'!$A$6:$A$1199,A1023)</f>
        <v>0</v>
      </c>
      <c r="F1023" s="84">
        <f>SUMIFS('اليومية العامة'!$M$6:$M$1199,'اليومية العامة'!$K$6:$K$1199,$D$3,'اليومية العامة'!$A$6:$A$1199,A1023)</f>
        <v>0</v>
      </c>
      <c r="G1023" s="48">
        <f t="shared" si="17"/>
        <v>0</v>
      </c>
    </row>
    <row r="1024" spans="1:7" customFormat="1" hidden="1" x14ac:dyDescent="0.25">
      <c r="A1024" s="56">
        <v>1024</v>
      </c>
      <c r="B1024" s="57" t="str">
        <f>IF($E1024+$F1024&gt;0,'اليومية العامة'!C1024,"")</f>
        <v/>
      </c>
      <c r="C1024" s="46" t="str">
        <f>IF($E1024+$F1024&gt;0,'اليومية العامة'!D1024,"")</f>
        <v/>
      </c>
      <c r="D1024" s="47" t="str">
        <f>IF($E1024+$F1024&gt;0,'اليومية العامة'!E1024,"")</f>
        <v/>
      </c>
      <c r="E1024" s="48">
        <f>SUMIFS('اليومية العامة'!$I$6:$I$1199,'اليومية العامة'!$G$6:$G$1199,$D$3,'اليومية العامة'!$A$6:$A$1199,A1024)</f>
        <v>0</v>
      </c>
      <c r="F1024" s="84">
        <f>SUMIFS('اليومية العامة'!$M$6:$M$1199,'اليومية العامة'!$K$6:$K$1199,$D$3,'اليومية العامة'!$A$6:$A$1199,A1024)</f>
        <v>0</v>
      </c>
      <c r="G1024" s="48">
        <f t="shared" si="17"/>
        <v>0</v>
      </c>
    </row>
    <row r="1025" spans="1:7" customFormat="1" hidden="1" x14ac:dyDescent="0.25">
      <c r="A1025" s="56">
        <v>1025</v>
      </c>
      <c r="B1025" s="57" t="str">
        <f>IF($E1025+$F1025&gt;0,'اليومية العامة'!C1025,"")</f>
        <v/>
      </c>
      <c r="C1025" s="46" t="str">
        <f>IF($E1025+$F1025&gt;0,'اليومية العامة'!D1025,"")</f>
        <v/>
      </c>
      <c r="D1025" s="47" t="str">
        <f>IF($E1025+$F1025&gt;0,'اليومية العامة'!E1025,"")</f>
        <v/>
      </c>
      <c r="E1025" s="48">
        <f>SUMIFS('اليومية العامة'!$I$6:$I$1199,'اليومية العامة'!$G$6:$G$1199,$D$3,'اليومية العامة'!$A$6:$A$1199,A1025)</f>
        <v>0</v>
      </c>
      <c r="F1025" s="84">
        <f>SUMIFS('اليومية العامة'!$M$6:$M$1199,'اليومية العامة'!$K$6:$K$1199,$D$3,'اليومية العامة'!$A$6:$A$1199,A1025)</f>
        <v>0</v>
      </c>
      <c r="G1025" s="48">
        <f t="shared" si="17"/>
        <v>0</v>
      </c>
    </row>
    <row r="1026" spans="1:7" customFormat="1" hidden="1" x14ac:dyDescent="0.25">
      <c r="A1026" s="56">
        <v>1026</v>
      </c>
      <c r="B1026" s="57" t="str">
        <f>IF($E1026+$F1026&gt;0,'اليومية العامة'!C1026,"")</f>
        <v/>
      </c>
      <c r="C1026" s="46" t="str">
        <f>IF($E1026+$F1026&gt;0,'اليومية العامة'!D1026,"")</f>
        <v/>
      </c>
      <c r="D1026" s="47" t="str">
        <f>IF($E1026+$F1026&gt;0,'اليومية العامة'!E1026,"")</f>
        <v/>
      </c>
      <c r="E1026" s="48">
        <f>SUMIFS('اليومية العامة'!$I$6:$I$1199,'اليومية العامة'!$G$6:$G$1199,$D$3,'اليومية العامة'!$A$6:$A$1199,A1026)</f>
        <v>0</v>
      </c>
      <c r="F1026" s="84">
        <f>SUMIFS('اليومية العامة'!$M$6:$M$1199,'اليومية العامة'!$K$6:$K$1199,$D$3,'اليومية العامة'!$A$6:$A$1199,A1026)</f>
        <v>0</v>
      </c>
      <c r="G1026" s="48">
        <f t="shared" si="17"/>
        <v>0</v>
      </c>
    </row>
    <row r="1027" spans="1:7" customFormat="1" hidden="1" x14ac:dyDescent="0.25">
      <c r="A1027" s="56">
        <v>1027</v>
      </c>
      <c r="B1027" s="57" t="str">
        <f>IF($E1027+$F1027&gt;0,'اليومية العامة'!C1027,"")</f>
        <v/>
      </c>
      <c r="C1027" s="46" t="str">
        <f>IF($E1027+$F1027&gt;0,'اليومية العامة'!D1027,"")</f>
        <v/>
      </c>
      <c r="D1027" s="47" t="str">
        <f>IF($E1027+$F1027&gt;0,'اليومية العامة'!E1027,"")</f>
        <v/>
      </c>
      <c r="E1027" s="48">
        <f>SUMIFS('اليومية العامة'!$I$6:$I$1199,'اليومية العامة'!$G$6:$G$1199,$D$3,'اليومية العامة'!$A$6:$A$1199,A1027)</f>
        <v>0</v>
      </c>
      <c r="F1027" s="84">
        <f>SUMIFS('اليومية العامة'!$M$6:$M$1199,'اليومية العامة'!$K$6:$K$1199,$D$3,'اليومية العامة'!$A$6:$A$1199,A1027)</f>
        <v>0</v>
      </c>
      <c r="G1027" s="48">
        <f t="shared" si="17"/>
        <v>0</v>
      </c>
    </row>
    <row r="1028" spans="1:7" customFormat="1" hidden="1" x14ac:dyDescent="0.25">
      <c r="A1028" s="56">
        <v>1028</v>
      </c>
      <c r="B1028" s="57" t="str">
        <f>IF($E1028+$F1028&gt;0,'اليومية العامة'!C1028,"")</f>
        <v/>
      </c>
      <c r="C1028" s="46" t="str">
        <f>IF($E1028+$F1028&gt;0,'اليومية العامة'!D1028,"")</f>
        <v/>
      </c>
      <c r="D1028" s="47" t="str">
        <f>IF($E1028+$F1028&gt;0,'اليومية العامة'!E1028,"")</f>
        <v/>
      </c>
      <c r="E1028" s="48">
        <f>SUMIFS('اليومية العامة'!$I$6:$I$1199,'اليومية العامة'!$G$6:$G$1199,$D$3,'اليومية العامة'!$A$6:$A$1199,A1028)</f>
        <v>0</v>
      </c>
      <c r="F1028" s="84">
        <f>SUMIFS('اليومية العامة'!$M$6:$M$1199,'اليومية العامة'!$K$6:$K$1199,$D$3,'اليومية العامة'!$A$6:$A$1199,A1028)</f>
        <v>0</v>
      </c>
      <c r="G1028" s="48">
        <f t="shared" si="17"/>
        <v>0</v>
      </c>
    </row>
    <row r="1029" spans="1:7" customFormat="1" hidden="1" x14ac:dyDescent="0.25">
      <c r="A1029" s="56">
        <v>1029</v>
      </c>
      <c r="B1029" s="57" t="str">
        <f>IF($E1029+$F1029&gt;0,'اليومية العامة'!C1029,"")</f>
        <v/>
      </c>
      <c r="C1029" s="46" t="str">
        <f>IF($E1029+$F1029&gt;0,'اليومية العامة'!D1029,"")</f>
        <v/>
      </c>
      <c r="D1029" s="47" t="str">
        <f>IF($E1029+$F1029&gt;0,'اليومية العامة'!E1029,"")</f>
        <v/>
      </c>
      <c r="E1029" s="48">
        <f>SUMIFS('اليومية العامة'!$I$6:$I$1199,'اليومية العامة'!$G$6:$G$1199,$D$3,'اليومية العامة'!$A$6:$A$1199,A1029)</f>
        <v>0</v>
      </c>
      <c r="F1029" s="84">
        <f>SUMIFS('اليومية العامة'!$M$6:$M$1199,'اليومية العامة'!$K$6:$K$1199,$D$3,'اليومية العامة'!$A$6:$A$1199,A1029)</f>
        <v>0</v>
      </c>
      <c r="G1029" s="48">
        <f t="shared" si="17"/>
        <v>0</v>
      </c>
    </row>
    <row r="1030" spans="1:7" customFormat="1" hidden="1" x14ac:dyDescent="0.25">
      <c r="A1030" s="56">
        <v>1030</v>
      </c>
      <c r="B1030" s="57" t="str">
        <f>IF($E1030+$F1030&gt;0,'اليومية العامة'!C1030,"")</f>
        <v/>
      </c>
      <c r="C1030" s="46" t="str">
        <f>IF($E1030+$F1030&gt;0,'اليومية العامة'!D1030,"")</f>
        <v/>
      </c>
      <c r="D1030" s="47" t="str">
        <f>IF($E1030+$F1030&gt;0,'اليومية العامة'!E1030,"")</f>
        <v/>
      </c>
      <c r="E1030" s="48">
        <f>SUMIFS('اليومية العامة'!$I$6:$I$1199,'اليومية العامة'!$G$6:$G$1199,$D$3,'اليومية العامة'!$A$6:$A$1199,A1030)</f>
        <v>0</v>
      </c>
      <c r="F1030" s="84">
        <f>SUMIFS('اليومية العامة'!$M$6:$M$1199,'اليومية العامة'!$K$6:$K$1199,$D$3,'اليومية العامة'!$A$6:$A$1199,A1030)</f>
        <v>0</v>
      </c>
      <c r="G1030" s="48">
        <f t="shared" si="17"/>
        <v>0</v>
      </c>
    </row>
    <row r="1031" spans="1:7" customFormat="1" hidden="1" x14ac:dyDescent="0.25">
      <c r="A1031" s="56">
        <v>1031</v>
      </c>
      <c r="B1031" s="57" t="str">
        <f>IF($E1031+$F1031&gt;0,'اليومية العامة'!C1031,"")</f>
        <v/>
      </c>
      <c r="C1031" s="46" t="str">
        <f>IF($E1031+$F1031&gt;0,'اليومية العامة'!D1031,"")</f>
        <v/>
      </c>
      <c r="D1031" s="47" t="str">
        <f>IF($E1031+$F1031&gt;0,'اليومية العامة'!E1031,"")</f>
        <v/>
      </c>
      <c r="E1031" s="48">
        <f>SUMIFS('اليومية العامة'!$I$6:$I$1199,'اليومية العامة'!$G$6:$G$1199,$D$3,'اليومية العامة'!$A$6:$A$1199,A1031)</f>
        <v>0</v>
      </c>
      <c r="F1031" s="84">
        <f>SUMIFS('اليومية العامة'!$M$6:$M$1199,'اليومية العامة'!$K$6:$K$1199,$D$3,'اليومية العامة'!$A$6:$A$1199,A1031)</f>
        <v>0</v>
      </c>
      <c r="G1031" s="48">
        <f t="shared" si="17"/>
        <v>0</v>
      </c>
    </row>
    <row r="1032" spans="1:7" customFormat="1" hidden="1" x14ac:dyDescent="0.25">
      <c r="A1032" s="56">
        <v>1032</v>
      </c>
      <c r="B1032" s="57" t="str">
        <f>IF($E1032+$F1032&gt;0,'اليومية العامة'!C1032,"")</f>
        <v/>
      </c>
      <c r="C1032" s="46" t="str">
        <f>IF($E1032+$F1032&gt;0,'اليومية العامة'!D1032,"")</f>
        <v/>
      </c>
      <c r="D1032" s="47" t="str">
        <f>IF($E1032+$F1032&gt;0,'اليومية العامة'!E1032,"")</f>
        <v/>
      </c>
      <c r="E1032" s="48">
        <f>SUMIFS('اليومية العامة'!$I$6:$I$1199,'اليومية العامة'!$G$6:$G$1199,$D$3,'اليومية العامة'!$A$6:$A$1199,A1032)</f>
        <v>0</v>
      </c>
      <c r="F1032" s="84">
        <f>SUMIFS('اليومية العامة'!$M$6:$M$1199,'اليومية العامة'!$K$6:$K$1199,$D$3,'اليومية العامة'!$A$6:$A$1199,A1032)</f>
        <v>0</v>
      </c>
      <c r="G1032" s="48">
        <f t="shared" si="17"/>
        <v>0</v>
      </c>
    </row>
    <row r="1033" spans="1:7" customFormat="1" hidden="1" x14ac:dyDescent="0.25">
      <c r="A1033" s="56">
        <v>1033</v>
      </c>
      <c r="B1033" s="57" t="str">
        <f>IF($E1033+$F1033&gt;0,'اليومية العامة'!C1033,"")</f>
        <v/>
      </c>
      <c r="C1033" s="46" t="str">
        <f>IF($E1033+$F1033&gt;0,'اليومية العامة'!D1033,"")</f>
        <v/>
      </c>
      <c r="D1033" s="47" t="str">
        <f>IF($E1033+$F1033&gt;0,'اليومية العامة'!E1033,"")</f>
        <v/>
      </c>
      <c r="E1033" s="48">
        <f>SUMIFS('اليومية العامة'!$I$6:$I$1199,'اليومية العامة'!$G$6:$G$1199,$D$3,'اليومية العامة'!$A$6:$A$1199,A1033)</f>
        <v>0</v>
      </c>
      <c r="F1033" s="84">
        <f>SUMIFS('اليومية العامة'!$M$6:$M$1199,'اليومية العامة'!$K$6:$K$1199,$D$3,'اليومية العامة'!$A$6:$A$1199,A1033)</f>
        <v>0</v>
      </c>
      <c r="G1033" s="48">
        <f t="shared" si="17"/>
        <v>0</v>
      </c>
    </row>
    <row r="1034" spans="1:7" customFormat="1" hidden="1" x14ac:dyDescent="0.25">
      <c r="A1034" s="56">
        <v>1034</v>
      </c>
      <c r="B1034" s="57" t="str">
        <f>IF($E1034+$F1034&gt;0,'اليومية العامة'!C1034,"")</f>
        <v/>
      </c>
      <c r="C1034" s="46" t="str">
        <f>IF($E1034+$F1034&gt;0,'اليومية العامة'!D1034,"")</f>
        <v/>
      </c>
      <c r="D1034" s="47" t="str">
        <f>IF($E1034+$F1034&gt;0,'اليومية العامة'!E1034,"")</f>
        <v/>
      </c>
      <c r="E1034" s="48">
        <f>SUMIFS('اليومية العامة'!$I$6:$I$1199,'اليومية العامة'!$G$6:$G$1199,$D$3,'اليومية العامة'!$A$6:$A$1199,A1034)</f>
        <v>0</v>
      </c>
      <c r="F1034" s="84">
        <f>SUMIFS('اليومية العامة'!$M$6:$M$1199,'اليومية العامة'!$K$6:$K$1199,$D$3,'اليومية العامة'!$A$6:$A$1199,A1034)</f>
        <v>0</v>
      </c>
      <c r="G1034" s="48">
        <f t="shared" si="17"/>
        <v>0</v>
      </c>
    </row>
    <row r="1035" spans="1:7" customFormat="1" hidden="1" x14ac:dyDescent="0.25">
      <c r="A1035" s="56">
        <v>1035</v>
      </c>
      <c r="B1035" s="57" t="str">
        <f>IF($E1035+$F1035&gt;0,'اليومية العامة'!C1035,"")</f>
        <v/>
      </c>
      <c r="C1035" s="46" t="str">
        <f>IF($E1035+$F1035&gt;0,'اليومية العامة'!D1035,"")</f>
        <v/>
      </c>
      <c r="D1035" s="47" t="str">
        <f>IF($E1035+$F1035&gt;0,'اليومية العامة'!E1035,"")</f>
        <v/>
      </c>
      <c r="E1035" s="48">
        <f>SUMIFS('اليومية العامة'!$I$6:$I$1199,'اليومية العامة'!$G$6:$G$1199,$D$3,'اليومية العامة'!$A$6:$A$1199,A1035)</f>
        <v>0</v>
      </c>
      <c r="F1035" s="84">
        <f>SUMIFS('اليومية العامة'!$M$6:$M$1199,'اليومية العامة'!$K$6:$K$1199,$D$3,'اليومية العامة'!$A$6:$A$1199,A1035)</f>
        <v>0</v>
      </c>
      <c r="G1035" s="48">
        <f t="shared" si="17"/>
        <v>0</v>
      </c>
    </row>
    <row r="1036" spans="1:7" customFormat="1" hidden="1" x14ac:dyDescent="0.25">
      <c r="A1036" s="56">
        <v>1036</v>
      </c>
      <c r="B1036" s="57" t="str">
        <f>IF($E1036+$F1036&gt;0,'اليومية العامة'!C1036,"")</f>
        <v/>
      </c>
      <c r="C1036" s="46" t="str">
        <f>IF($E1036+$F1036&gt;0,'اليومية العامة'!D1036,"")</f>
        <v/>
      </c>
      <c r="D1036" s="47" t="str">
        <f>IF($E1036+$F1036&gt;0,'اليومية العامة'!E1036,"")</f>
        <v/>
      </c>
      <c r="E1036" s="48">
        <f>SUMIFS('اليومية العامة'!$I$6:$I$1199,'اليومية العامة'!$G$6:$G$1199,$D$3,'اليومية العامة'!$A$6:$A$1199,A1036)</f>
        <v>0</v>
      </c>
      <c r="F1036" s="84">
        <f>SUMIFS('اليومية العامة'!$M$6:$M$1199,'اليومية العامة'!$K$6:$K$1199,$D$3,'اليومية العامة'!$A$6:$A$1199,A1036)</f>
        <v>0</v>
      </c>
      <c r="G1036" s="48">
        <f t="shared" si="17"/>
        <v>0</v>
      </c>
    </row>
    <row r="1037" spans="1:7" customFormat="1" hidden="1" x14ac:dyDescent="0.25">
      <c r="A1037" s="56">
        <v>1037</v>
      </c>
      <c r="B1037" s="57" t="str">
        <f>IF($E1037+$F1037&gt;0,'اليومية العامة'!C1037,"")</f>
        <v/>
      </c>
      <c r="C1037" s="46" t="str">
        <f>IF($E1037+$F1037&gt;0,'اليومية العامة'!D1037,"")</f>
        <v/>
      </c>
      <c r="D1037" s="47" t="str">
        <f>IF($E1037+$F1037&gt;0,'اليومية العامة'!E1037,"")</f>
        <v/>
      </c>
      <c r="E1037" s="48">
        <f>SUMIFS('اليومية العامة'!$I$6:$I$1199,'اليومية العامة'!$G$6:$G$1199,$D$3,'اليومية العامة'!$A$6:$A$1199,A1037)</f>
        <v>0</v>
      </c>
      <c r="F1037" s="84">
        <f>SUMIFS('اليومية العامة'!$M$6:$M$1199,'اليومية العامة'!$K$6:$K$1199,$D$3,'اليومية العامة'!$A$6:$A$1199,A1037)</f>
        <v>0</v>
      </c>
      <c r="G1037" s="48">
        <f t="shared" si="17"/>
        <v>0</v>
      </c>
    </row>
    <row r="1038" spans="1:7" customFormat="1" hidden="1" x14ac:dyDescent="0.25">
      <c r="A1038" s="56">
        <v>1038</v>
      </c>
      <c r="B1038" s="57" t="str">
        <f>IF($E1038+$F1038&gt;0,'اليومية العامة'!C1038,"")</f>
        <v/>
      </c>
      <c r="C1038" s="46" t="str">
        <f>IF($E1038+$F1038&gt;0,'اليومية العامة'!D1038,"")</f>
        <v/>
      </c>
      <c r="D1038" s="47" t="str">
        <f>IF($E1038+$F1038&gt;0,'اليومية العامة'!E1038,"")</f>
        <v/>
      </c>
      <c r="E1038" s="48">
        <f>SUMIFS('اليومية العامة'!$I$6:$I$1199,'اليومية العامة'!$G$6:$G$1199,$D$3,'اليومية العامة'!$A$6:$A$1199,A1038)</f>
        <v>0</v>
      </c>
      <c r="F1038" s="84">
        <f>SUMIFS('اليومية العامة'!$M$6:$M$1199,'اليومية العامة'!$K$6:$K$1199,$D$3,'اليومية العامة'!$A$6:$A$1199,A1038)</f>
        <v>0</v>
      </c>
      <c r="G1038" s="48">
        <f t="shared" si="17"/>
        <v>0</v>
      </c>
    </row>
    <row r="1039" spans="1:7" customFormat="1" hidden="1" x14ac:dyDescent="0.25">
      <c r="A1039" s="56">
        <v>1039</v>
      </c>
      <c r="B1039" s="57" t="str">
        <f>IF($E1039+$F1039&gt;0,'اليومية العامة'!C1039,"")</f>
        <v/>
      </c>
      <c r="C1039" s="46" t="str">
        <f>IF($E1039+$F1039&gt;0,'اليومية العامة'!D1039,"")</f>
        <v/>
      </c>
      <c r="D1039" s="47" t="str">
        <f>IF($E1039+$F1039&gt;0,'اليومية العامة'!E1039,"")</f>
        <v/>
      </c>
      <c r="E1039" s="48">
        <f>SUMIFS('اليومية العامة'!$I$6:$I$1199,'اليومية العامة'!$G$6:$G$1199,$D$3,'اليومية العامة'!$A$6:$A$1199,A1039)</f>
        <v>0</v>
      </c>
      <c r="F1039" s="84">
        <f>SUMIFS('اليومية العامة'!$M$6:$M$1199,'اليومية العامة'!$K$6:$K$1199,$D$3,'اليومية العامة'!$A$6:$A$1199,A1039)</f>
        <v>0</v>
      </c>
      <c r="G1039" s="48">
        <f t="shared" si="17"/>
        <v>0</v>
      </c>
    </row>
    <row r="1040" spans="1:7" customFormat="1" hidden="1" x14ac:dyDescent="0.25">
      <c r="A1040" s="56">
        <v>1040</v>
      </c>
      <c r="B1040" s="57" t="str">
        <f>IF($E1040+$F1040&gt;0,'اليومية العامة'!C1040,"")</f>
        <v/>
      </c>
      <c r="C1040" s="46" t="str">
        <f>IF($E1040+$F1040&gt;0,'اليومية العامة'!D1040,"")</f>
        <v/>
      </c>
      <c r="D1040" s="47" t="str">
        <f>IF($E1040+$F1040&gt;0,'اليومية العامة'!E1040,"")</f>
        <v/>
      </c>
      <c r="E1040" s="48">
        <f>SUMIFS('اليومية العامة'!$I$6:$I$1199,'اليومية العامة'!$G$6:$G$1199,$D$3,'اليومية العامة'!$A$6:$A$1199,A1040)</f>
        <v>0</v>
      </c>
      <c r="F1040" s="84">
        <f>SUMIFS('اليومية العامة'!$M$6:$M$1199,'اليومية العامة'!$K$6:$K$1199,$D$3,'اليومية العامة'!$A$6:$A$1199,A1040)</f>
        <v>0</v>
      </c>
      <c r="G1040" s="48">
        <f t="shared" si="17"/>
        <v>0</v>
      </c>
    </row>
    <row r="1041" spans="1:7" customFormat="1" hidden="1" x14ac:dyDescent="0.25">
      <c r="A1041" s="56">
        <v>1041</v>
      </c>
      <c r="B1041" s="57" t="str">
        <f>IF($E1041+$F1041&gt;0,'اليومية العامة'!C1041,"")</f>
        <v/>
      </c>
      <c r="C1041" s="46" t="str">
        <f>IF($E1041+$F1041&gt;0,'اليومية العامة'!D1041,"")</f>
        <v/>
      </c>
      <c r="D1041" s="47" t="str">
        <f>IF($E1041+$F1041&gt;0,'اليومية العامة'!E1041,"")</f>
        <v/>
      </c>
      <c r="E1041" s="48">
        <f>SUMIFS('اليومية العامة'!$I$6:$I$1199,'اليومية العامة'!$G$6:$G$1199,$D$3,'اليومية العامة'!$A$6:$A$1199,A1041)</f>
        <v>0</v>
      </c>
      <c r="F1041" s="84">
        <f>SUMIFS('اليومية العامة'!$M$6:$M$1199,'اليومية العامة'!$K$6:$K$1199,$D$3,'اليومية العامة'!$A$6:$A$1199,A1041)</f>
        <v>0</v>
      </c>
      <c r="G1041" s="48">
        <f t="shared" si="17"/>
        <v>0</v>
      </c>
    </row>
    <row r="1042" spans="1:7" customFormat="1" hidden="1" x14ac:dyDescent="0.25">
      <c r="A1042" s="56">
        <v>1042</v>
      </c>
      <c r="B1042" s="57" t="str">
        <f>IF($E1042+$F1042&gt;0,'اليومية العامة'!C1042,"")</f>
        <v/>
      </c>
      <c r="C1042" s="46" t="str">
        <f>IF($E1042+$F1042&gt;0,'اليومية العامة'!D1042,"")</f>
        <v/>
      </c>
      <c r="D1042" s="47" t="str">
        <f>IF($E1042+$F1042&gt;0,'اليومية العامة'!E1042,"")</f>
        <v/>
      </c>
      <c r="E1042" s="48">
        <f>SUMIFS('اليومية العامة'!$I$6:$I$1199,'اليومية العامة'!$G$6:$G$1199,$D$3,'اليومية العامة'!$A$6:$A$1199,A1042)</f>
        <v>0</v>
      </c>
      <c r="F1042" s="84">
        <f>SUMIFS('اليومية العامة'!$M$6:$M$1199,'اليومية العامة'!$K$6:$K$1199,$D$3,'اليومية العامة'!$A$6:$A$1199,A1042)</f>
        <v>0</v>
      </c>
      <c r="G1042" s="48">
        <f t="shared" si="17"/>
        <v>0</v>
      </c>
    </row>
    <row r="1043" spans="1:7" customFormat="1" hidden="1" x14ac:dyDescent="0.25">
      <c r="A1043" s="56">
        <v>1043</v>
      </c>
      <c r="B1043" s="57" t="str">
        <f>IF($E1043+$F1043&gt;0,'اليومية العامة'!C1043,"")</f>
        <v/>
      </c>
      <c r="C1043" s="46" t="str">
        <f>IF($E1043+$F1043&gt;0,'اليومية العامة'!D1043,"")</f>
        <v/>
      </c>
      <c r="D1043" s="47" t="str">
        <f>IF($E1043+$F1043&gt;0,'اليومية العامة'!E1043,"")</f>
        <v/>
      </c>
      <c r="E1043" s="48">
        <f>SUMIFS('اليومية العامة'!$I$6:$I$1199,'اليومية العامة'!$G$6:$G$1199,$D$3,'اليومية العامة'!$A$6:$A$1199,A1043)</f>
        <v>0</v>
      </c>
      <c r="F1043" s="84">
        <f>SUMIFS('اليومية العامة'!$M$6:$M$1199,'اليومية العامة'!$K$6:$K$1199,$D$3,'اليومية العامة'!$A$6:$A$1199,A1043)</f>
        <v>0</v>
      </c>
      <c r="G1043" s="48">
        <f t="shared" si="17"/>
        <v>0</v>
      </c>
    </row>
    <row r="1044" spans="1:7" customFormat="1" hidden="1" x14ac:dyDescent="0.25">
      <c r="A1044" s="56">
        <v>1044</v>
      </c>
      <c r="B1044" s="57" t="str">
        <f>IF($E1044+$F1044&gt;0,'اليومية العامة'!C1044,"")</f>
        <v/>
      </c>
      <c r="C1044" s="46" t="str">
        <f>IF($E1044+$F1044&gt;0,'اليومية العامة'!D1044,"")</f>
        <v/>
      </c>
      <c r="D1044" s="47" t="str">
        <f>IF($E1044+$F1044&gt;0,'اليومية العامة'!E1044,"")</f>
        <v/>
      </c>
      <c r="E1044" s="48">
        <f>SUMIFS('اليومية العامة'!$I$6:$I$1199,'اليومية العامة'!$G$6:$G$1199,$D$3,'اليومية العامة'!$A$6:$A$1199,A1044)</f>
        <v>0</v>
      </c>
      <c r="F1044" s="84">
        <f>SUMIFS('اليومية العامة'!$M$6:$M$1199,'اليومية العامة'!$K$6:$K$1199,$D$3,'اليومية العامة'!$A$6:$A$1199,A1044)</f>
        <v>0</v>
      </c>
      <c r="G1044" s="48">
        <f t="shared" si="17"/>
        <v>0</v>
      </c>
    </row>
    <row r="1045" spans="1:7" hidden="1" x14ac:dyDescent="0.25">
      <c r="A1045" s="56">
        <v>1045</v>
      </c>
      <c r="B1045" s="57" t="str">
        <f>IF($E1045+$F1045&gt;0,'اليومية العامة'!C1045,"")</f>
        <v/>
      </c>
      <c r="C1045" s="46" t="str">
        <f>IF($E1045+$F1045&gt;0,'اليومية العامة'!D1045,"")</f>
        <v/>
      </c>
      <c r="D1045" s="47" t="str">
        <f>IF($E1045+$F1045&gt;0,'اليومية العامة'!E1045,"")</f>
        <v/>
      </c>
      <c r="E1045" s="48">
        <f>SUMIFS('اليومية العامة'!$I$6:$I$1199,'اليومية العامة'!$G$6:$G$1199,$D$3,'اليومية العامة'!$A$6:$A$1199,A1045)</f>
        <v>0</v>
      </c>
      <c r="F1045" s="84">
        <f>SUMIFS('اليومية العامة'!$M$6:$M$1199,'اليومية العامة'!$K$6:$K$1199,$D$3,'اليومية العامة'!$A$6:$A$1199,A1045)</f>
        <v>0</v>
      </c>
      <c r="G1045" s="48">
        <f t="shared" si="17"/>
        <v>0</v>
      </c>
    </row>
    <row r="1046" spans="1:7" customFormat="1" hidden="1" x14ac:dyDescent="0.25">
      <c r="A1046" s="56">
        <v>1046</v>
      </c>
      <c r="B1046" s="57" t="str">
        <f>IF($E1046+$F1046&gt;0,'اليومية العامة'!C1046,"")</f>
        <v/>
      </c>
      <c r="C1046" s="46" t="str">
        <f>IF($E1046+$F1046&gt;0,'اليومية العامة'!D1046,"")</f>
        <v/>
      </c>
      <c r="D1046" s="47" t="str">
        <f>IF($E1046+$F1046&gt;0,'اليومية العامة'!E1046,"")</f>
        <v/>
      </c>
      <c r="E1046" s="48">
        <f>SUMIFS('اليومية العامة'!$I$6:$I$1199,'اليومية العامة'!$G$6:$G$1199,$D$3,'اليومية العامة'!$A$6:$A$1199,A1046)</f>
        <v>0</v>
      </c>
      <c r="F1046" s="84">
        <f>SUMIFS('اليومية العامة'!$M$6:$M$1199,'اليومية العامة'!$K$6:$K$1199,$D$3,'اليومية العامة'!$A$6:$A$1199,A1046)</f>
        <v>0</v>
      </c>
      <c r="G1046" s="48">
        <f t="shared" si="17"/>
        <v>0</v>
      </c>
    </row>
    <row r="1047" spans="1:7" customFormat="1" hidden="1" x14ac:dyDescent="0.25">
      <c r="A1047" s="56">
        <v>1047</v>
      </c>
      <c r="B1047" s="57" t="str">
        <f>IF($E1047+$F1047&gt;0,'اليومية العامة'!C1047,"")</f>
        <v/>
      </c>
      <c r="C1047" s="46" t="str">
        <f>IF($E1047+$F1047&gt;0,'اليومية العامة'!D1047,"")</f>
        <v/>
      </c>
      <c r="D1047" s="47" t="str">
        <f>IF($E1047+$F1047&gt;0,'اليومية العامة'!E1047,"")</f>
        <v/>
      </c>
      <c r="E1047" s="48">
        <f>SUMIFS('اليومية العامة'!$I$6:$I$1199,'اليومية العامة'!$G$6:$G$1199,$D$3,'اليومية العامة'!$A$6:$A$1199,A1047)</f>
        <v>0</v>
      </c>
      <c r="F1047" s="84">
        <f>SUMIFS('اليومية العامة'!$M$6:$M$1199,'اليومية العامة'!$K$6:$K$1199,$D$3,'اليومية العامة'!$A$6:$A$1199,A1047)</f>
        <v>0</v>
      </c>
      <c r="G1047" s="48">
        <f t="shared" si="17"/>
        <v>0</v>
      </c>
    </row>
    <row r="1048" spans="1:7" customFormat="1" hidden="1" x14ac:dyDescent="0.25">
      <c r="A1048" s="56">
        <v>1048</v>
      </c>
      <c r="B1048" s="57" t="str">
        <f>IF($E1048+$F1048&gt;0,'اليومية العامة'!C1048,"")</f>
        <v/>
      </c>
      <c r="C1048" s="46" t="str">
        <f>IF($E1048+$F1048&gt;0,'اليومية العامة'!D1048,"")</f>
        <v/>
      </c>
      <c r="D1048" s="47" t="str">
        <f>IF($E1048+$F1048&gt;0,'اليومية العامة'!E1048,"")</f>
        <v/>
      </c>
      <c r="E1048" s="48">
        <f>SUMIFS('اليومية العامة'!$I$6:$I$1199,'اليومية العامة'!$G$6:$G$1199,$D$3,'اليومية العامة'!$A$6:$A$1199,A1048)</f>
        <v>0</v>
      </c>
      <c r="F1048" s="84">
        <f>SUMIFS('اليومية العامة'!$M$6:$M$1199,'اليومية العامة'!$K$6:$K$1199,$D$3,'اليومية العامة'!$A$6:$A$1199,A1048)</f>
        <v>0</v>
      </c>
      <c r="G1048" s="48">
        <f t="shared" si="17"/>
        <v>0</v>
      </c>
    </row>
    <row r="1049" spans="1:7" customFormat="1" hidden="1" x14ac:dyDescent="0.25">
      <c r="A1049" s="56">
        <v>1049</v>
      </c>
      <c r="B1049" s="57" t="str">
        <f>IF($E1049+$F1049&gt;0,'اليومية العامة'!C1049,"")</f>
        <v/>
      </c>
      <c r="C1049" s="46" t="str">
        <f>IF($E1049+$F1049&gt;0,'اليومية العامة'!D1049,"")</f>
        <v/>
      </c>
      <c r="D1049" s="47" t="str">
        <f>IF($E1049+$F1049&gt;0,'اليومية العامة'!E1049,"")</f>
        <v/>
      </c>
      <c r="E1049" s="48">
        <f>SUMIFS('اليومية العامة'!$I$6:$I$1199,'اليومية العامة'!$G$6:$G$1199,$D$3,'اليومية العامة'!$A$6:$A$1199,A1049)</f>
        <v>0</v>
      </c>
      <c r="F1049" s="84">
        <f>SUMIFS('اليومية العامة'!$M$6:$M$1199,'اليومية العامة'!$K$6:$K$1199,$D$3,'اليومية العامة'!$A$6:$A$1199,A1049)</f>
        <v>0</v>
      </c>
      <c r="G1049" s="48">
        <f t="shared" si="17"/>
        <v>0</v>
      </c>
    </row>
    <row r="1050" spans="1:7" customFormat="1" hidden="1" x14ac:dyDescent="0.25">
      <c r="A1050" s="56">
        <v>1050</v>
      </c>
      <c r="B1050" s="57" t="str">
        <f>IF($E1050+$F1050&gt;0,'اليومية العامة'!C1050,"")</f>
        <v/>
      </c>
      <c r="C1050" s="46" t="str">
        <f>IF($E1050+$F1050&gt;0,'اليومية العامة'!D1050,"")</f>
        <v/>
      </c>
      <c r="D1050" s="47" t="str">
        <f>IF($E1050+$F1050&gt;0,'اليومية العامة'!E1050,"")</f>
        <v/>
      </c>
      <c r="E1050" s="48">
        <f>SUMIFS('اليومية العامة'!$I$6:$I$1199,'اليومية العامة'!$G$6:$G$1199,$D$3,'اليومية العامة'!$A$6:$A$1199,A1050)</f>
        <v>0</v>
      </c>
      <c r="F1050" s="84">
        <f>SUMIFS('اليومية العامة'!$M$6:$M$1199,'اليومية العامة'!$K$6:$K$1199,$D$3,'اليومية العامة'!$A$6:$A$1199,A1050)</f>
        <v>0</v>
      </c>
      <c r="G1050" s="48">
        <f t="shared" si="17"/>
        <v>0</v>
      </c>
    </row>
    <row r="1051" spans="1:7" customFormat="1" hidden="1" x14ac:dyDescent="0.25">
      <c r="A1051" s="56">
        <v>1051</v>
      </c>
      <c r="B1051" s="57" t="str">
        <f>IF($E1051+$F1051&gt;0,'اليومية العامة'!C1051,"")</f>
        <v/>
      </c>
      <c r="C1051" s="46" t="str">
        <f>IF($E1051+$F1051&gt;0,'اليومية العامة'!D1051,"")</f>
        <v/>
      </c>
      <c r="D1051" s="47" t="str">
        <f>IF($E1051+$F1051&gt;0,'اليومية العامة'!E1051,"")</f>
        <v/>
      </c>
      <c r="E1051" s="48">
        <f>SUMIFS('اليومية العامة'!$I$6:$I$1199,'اليومية العامة'!$G$6:$G$1199,$D$3,'اليومية العامة'!$A$6:$A$1199,A1051)</f>
        <v>0</v>
      </c>
      <c r="F1051" s="84">
        <f>SUMIFS('اليومية العامة'!$M$6:$M$1199,'اليومية العامة'!$K$6:$K$1199,$D$3,'اليومية العامة'!$A$6:$A$1199,A1051)</f>
        <v>0</v>
      </c>
      <c r="G1051" s="48">
        <f t="shared" si="17"/>
        <v>0</v>
      </c>
    </row>
    <row r="1052" spans="1:7" customFormat="1" hidden="1" x14ac:dyDescent="0.25">
      <c r="A1052" s="56">
        <v>1052</v>
      </c>
      <c r="B1052" s="57" t="str">
        <f>IF($E1052+$F1052&gt;0,'اليومية العامة'!C1052,"")</f>
        <v/>
      </c>
      <c r="C1052" s="46" t="str">
        <f>IF($E1052+$F1052&gt;0,'اليومية العامة'!D1052,"")</f>
        <v/>
      </c>
      <c r="D1052" s="47" t="str">
        <f>IF($E1052+$F1052&gt;0,'اليومية العامة'!E1052,"")</f>
        <v/>
      </c>
      <c r="E1052" s="48">
        <f>SUMIFS('اليومية العامة'!$I$6:$I$1199,'اليومية العامة'!$G$6:$G$1199,$D$3,'اليومية العامة'!$A$6:$A$1199,A1052)</f>
        <v>0</v>
      </c>
      <c r="F1052" s="84">
        <f>SUMIFS('اليومية العامة'!$M$6:$M$1199,'اليومية العامة'!$K$6:$K$1199,$D$3,'اليومية العامة'!$A$6:$A$1199,A1052)</f>
        <v>0</v>
      </c>
      <c r="G1052" s="48">
        <f t="shared" si="17"/>
        <v>0</v>
      </c>
    </row>
    <row r="1053" spans="1:7" customFormat="1" hidden="1" x14ac:dyDescent="0.25">
      <c r="A1053" s="56">
        <v>1053</v>
      </c>
      <c r="B1053" s="57" t="str">
        <f>IF($E1053+$F1053&gt;0,'اليومية العامة'!C1053,"")</f>
        <v/>
      </c>
      <c r="C1053" s="46" t="str">
        <f>IF($E1053+$F1053&gt;0,'اليومية العامة'!D1053,"")</f>
        <v/>
      </c>
      <c r="D1053" s="47" t="str">
        <f>IF($E1053+$F1053&gt;0,'اليومية العامة'!E1053,"")</f>
        <v/>
      </c>
      <c r="E1053" s="48">
        <f>SUMIFS('اليومية العامة'!$I$6:$I$1199,'اليومية العامة'!$G$6:$G$1199,$D$3,'اليومية العامة'!$A$6:$A$1199,A1053)</f>
        <v>0</v>
      </c>
      <c r="F1053" s="84">
        <f>SUMIFS('اليومية العامة'!$M$6:$M$1199,'اليومية العامة'!$K$6:$K$1199,$D$3,'اليومية العامة'!$A$6:$A$1199,A1053)</f>
        <v>0</v>
      </c>
      <c r="G1053" s="48">
        <f t="shared" si="17"/>
        <v>0</v>
      </c>
    </row>
    <row r="1054" spans="1:7" customFormat="1" hidden="1" x14ac:dyDescent="0.25">
      <c r="A1054" s="56">
        <v>1054</v>
      </c>
      <c r="B1054" s="57" t="str">
        <f>IF($E1054+$F1054&gt;0,'اليومية العامة'!C1054,"")</f>
        <v/>
      </c>
      <c r="C1054" s="46" t="str">
        <f>IF($E1054+$F1054&gt;0,'اليومية العامة'!D1054,"")</f>
        <v/>
      </c>
      <c r="D1054" s="47" t="str">
        <f>IF($E1054+$F1054&gt;0,'اليومية العامة'!E1054,"")</f>
        <v/>
      </c>
      <c r="E1054" s="48">
        <f>SUMIFS('اليومية العامة'!$I$6:$I$1199,'اليومية العامة'!$G$6:$G$1199,$D$3,'اليومية العامة'!$A$6:$A$1199,A1054)</f>
        <v>0</v>
      </c>
      <c r="F1054" s="84">
        <f>SUMIFS('اليومية العامة'!$M$6:$M$1199,'اليومية العامة'!$K$6:$K$1199,$D$3,'اليومية العامة'!$A$6:$A$1199,A1054)</f>
        <v>0</v>
      </c>
      <c r="G1054" s="48">
        <f t="shared" si="17"/>
        <v>0</v>
      </c>
    </row>
    <row r="1055" spans="1:7" customFormat="1" hidden="1" x14ac:dyDescent="0.25">
      <c r="A1055" s="56">
        <v>1055</v>
      </c>
      <c r="B1055" s="57" t="str">
        <f>IF($E1055+$F1055&gt;0,'اليومية العامة'!C1055,"")</f>
        <v/>
      </c>
      <c r="C1055" s="46" t="str">
        <f>IF($E1055+$F1055&gt;0,'اليومية العامة'!D1055,"")</f>
        <v/>
      </c>
      <c r="D1055" s="47" t="str">
        <f>IF($E1055+$F1055&gt;0,'اليومية العامة'!E1055,"")</f>
        <v/>
      </c>
      <c r="E1055" s="48">
        <f>SUMIFS('اليومية العامة'!$I$6:$I$1199,'اليومية العامة'!$G$6:$G$1199,$D$3,'اليومية العامة'!$A$6:$A$1199,A1055)</f>
        <v>0</v>
      </c>
      <c r="F1055" s="84">
        <f>SUMIFS('اليومية العامة'!$M$6:$M$1199,'اليومية العامة'!$K$6:$K$1199,$D$3,'اليومية العامة'!$A$6:$A$1199,A1055)</f>
        <v>0</v>
      </c>
      <c r="G1055" s="48">
        <f t="shared" si="17"/>
        <v>0</v>
      </c>
    </row>
    <row r="1056" spans="1:7" customFormat="1" hidden="1" x14ac:dyDescent="0.25">
      <c r="A1056" s="56">
        <v>1056</v>
      </c>
      <c r="B1056" s="57" t="str">
        <f>IF($E1056+$F1056&gt;0,'اليومية العامة'!C1056,"")</f>
        <v/>
      </c>
      <c r="C1056" s="46" t="str">
        <f>IF($E1056+$F1056&gt;0,'اليومية العامة'!D1056,"")</f>
        <v/>
      </c>
      <c r="D1056" s="47" t="str">
        <f>IF($E1056+$F1056&gt;0,'اليومية العامة'!E1056,"")</f>
        <v/>
      </c>
      <c r="E1056" s="48">
        <f>SUMIFS('اليومية العامة'!$I$6:$I$1199,'اليومية العامة'!$G$6:$G$1199,$D$3,'اليومية العامة'!$A$6:$A$1199,A1056)</f>
        <v>0</v>
      </c>
      <c r="F1056" s="84">
        <f>SUMIFS('اليومية العامة'!$M$6:$M$1199,'اليومية العامة'!$K$6:$K$1199,$D$3,'اليومية العامة'!$A$6:$A$1199,A1056)</f>
        <v>0</v>
      </c>
      <c r="G1056" s="48">
        <f t="shared" si="17"/>
        <v>0</v>
      </c>
    </row>
    <row r="1057" spans="1:7" customFormat="1" hidden="1" x14ac:dyDescent="0.25">
      <c r="A1057" s="56">
        <v>1057</v>
      </c>
      <c r="B1057" s="57" t="str">
        <f>IF($E1057+$F1057&gt;0,'اليومية العامة'!C1057,"")</f>
        <v/>
      </c>
      <c r="C1057" s="46" t="str">
        <f>IF($E1057+$F1057&gt;0,'اليومية العامة'!D1057,"")</f>
        <v/>
      </c>
      <c r="D1057" s="47" t="str">
        <f>IF($E1057+$F1057&gt;0,'اليومية العامة'!E1057,"")</f>
        <v/>
      </c>
      <c r="E1057" s="48">
        <f>SUMIFS('اليومية العامة'!$I$6:$I$1199,'اليومية العامة'!$G$6:$G$1199,$D$3,'اليومية العامة'!$A$6:$A$1199,A1057)</f>
        <v>0</v>
      </c>
      <c r="F1057" s="84">
        <f>SUMIFS('اليومية العامة'!$M$6:$M$1199,'اليومية العامة'!$K$6:$K$1199,$D$3,'اليومية العامة'!$A$6:$A$1199,A1057)</f>
        <v>0</v>
      </c>
      <c r="G1057" s="48">
        <f t="shared" si="17"/>
        <v>0</v>
      </c>
    </row>
    <row r="1058" spans="1:7" customFormat="1" hidden="1" x14ac:dyDescent="0.25">
      <c r="A1058" s="56">
        <v>1058</v>
      </c>
      <c r="B1058" s="57" t="str">
        <f>IF($E1058+$F1058&gt;0,'اليومية العامة'!C1058,"")</f>
        <v/>
      </c>
      <c r="C1058" s="46" t="str">
        <f>IF($E1058+$F1058&gt;0,'اليومية العامة'!D1058,"")</f>
        <v/>
      </c>
      <c r="D1058" s="47" t="str">
        <f>IF($E1058+$F1058&gt;0,'اليومية العامة'!E1058,"")</f>
        <v/>
      </c>
      <c r="E1058" s="48">
        <f>SUMIFS('اليومية العامة'!$I$6:$I$1199,'اليومية العامة'!$G$6:$G$1199,$D$3,'اليومية العامة'!$A$6:$A$1199,A1058)</f>
        <v>0</v>
      </c>
      <c r="F1058" s="84">
        <f>SUMIFS('اليومية العامة'!$M$6:$M$1199,'اليومية العامة'!$K$6:$K$1199,$D$3,'اليومية العامة'!$A$6:$A$1199,A1058)</f>
        <v>0</v>
      </c>
      <c r="G1058" s="48">
        <f t="shared" si="17"/>
        <v>0</v>
      </c>
    </row>
    <row r="1059" spans="1:7" customFormat="1" hidden="1" x14ac:dyDescent="0.25">
      <c r="A1059" s="56">
        <v>1059</v>
      </c>
      <c r="B1059" s="57" t="str">
        <f>IF($E1059+$F1059&gt;0,'اليومية العامة'!C1059,"")</f>
        <v/>
      </c>
      <c r="C1059" s="46" t="str">
        <f>IF($E1059+$F1059&gt;0,'اليومية العامة'!D1059,"")</f>
        <v/>
      </c>
      <c r="D1059" s="47" t="str">
        <f>IF($E1059+$F1059&gt;0,'اليومية العامة'!E1059,"")</f>
        <v/>
      </c>
      <c r="E1059" s="48">
        <f>SUMIFS('اليومية العامة'!$I$6:$I$1199,'اليومية العامة'!$G$6:$G$1199,$D$3,'اليومية العامة'!$A$6:$A$1199,A1059)</f>
        <v>0</v>
      </c>
      <c r="F1059" s="84">
        <f>SUMIFS('اليومية العامة'!$M$6:$M$1199,'اليومية العامة'!$K$6:$K$1199,$D$3,'اليومية العامة'!$A$6:$A$1199,A1059)</f>
        <v>0</v>
      </c>
      <c r="G1059" s="48">
        <f t="shared" si="17"/>
        <v>0</v>
      </c>
    </row>
    <row r="1060" spans="1:7" customFormat="1" hidden="1" x14ac:dyDescent="0.25">
      <c r="A1060" s="56">
        <v>1060</v>
      </c>
      <c r="B1060" s="57" t="str">
        <f>IF($E1060+$F1060&gt;0,'اليومية العامة'!C1060,"")</f>
        <v/>
      </c>
      <c r="C1060" s="46" t="str">
        <f>IF($E1060+$F1060&gt;0,'اليومية العامة'!D1060,"")</f>
        <v/>
      </c>
      <c r="D1060" s="47" t="str">
        <f>IF($E1060+$F1060&gt;0,'اليومية العامة'!E1060,"")</f>
        <v/>
      </c>
      <c r="E1060" s="48">
        <f>SUMIFS('اليومية العامة'!$I$6:$I$1199,'اليومية العامة'!$G$6:$G$1199,$D$3,'اليومية العامة'!$A$6:$A$1199,A1060)</f>
        <v>0</v>
      </c>
      <c r="F1060" s="84">
        <f>SUMIFS('اليومية العامة'!$M$6:$M$1199,'اليومية العامة'!$K$6:$K$1199,$D$3,'اليومية العامة'!$A$6:$A$1199,A1060)</f>
        <v>0</v>
      </c>
      <c r="G1060" s="48">
        <f t="shared" si="17"/>
        <v>0</v>
      </c>
    </row>
    <row r="1061" spans="1:7" customFormat="1" hidden="1" x14ac:dyDescent="0.25">
      <c r="A1061" s="56">
        <v>1061</v>
      </c>
      <c r="B1061" s="57" t="str">
        <f>IF($E1061+$F1061&gt;0,'اليومية العامة'!C1061,"")</f>
        <v/>
      </c>
      <c r="C1061" s="46" t="str">
        <f>IF($E1061+$F1061&gt;0,'اليومية العامة'!D1061,"")</f>
        <v/>
      </c>
      <c r="D1061" s="47" t="str">
        <f>IF($E1061+$F1061&gt;0,'اليومية العامة'!E1061,"")</f>
        <v/>
      </c>
      <c r="E1061" s="48">
        <f>SUMIFS('اليومية العامة'!$I$6:$I$1199,'اليومية العامة'!$G$6:$G$1199,$D$3,'اليومية العامة'!$A$6:$A$1199,A1061)</f>
        <v>0</v>
      </c>
      <c r="F1061" s="84">
        <f>SUMIFS('اليومية العامة'!$M$6:$M$1199,'اليومية العامة'!$K$6:$K$1199,$D$3,'اليومية العامة'!$A$6:$A$1199,A1061)</f>
        <v>0</v>
      </c>
      <c r="G1061" s="48">
        <f t="shared" si="17"/>
        <v>0</v>
      </c>
    </row>
    <row r="1062" spans="1:7" customFormat="1" hidden="1" x14ac:dyDescent="0.25">
      <c r="A1062" s="56">
        <v>1062</v>
      </c>
      <c r="B1062" s="57" t="str">
        <f>IF($E1062+$F1062&gt;0,'اليومية العامة'!C1062,"")</f>
        <v/>
      </c>
      <c r="C1062" s="46" t="str">
        <f>IF($E1062+$F1062&gt;0,'اليومية العامة'!D1062,"")</f>
        <v/>
      </c>
      <c r="D1062" s="47" t="str">
        <f>IF($E1062+$F1062&gt;0,'اليومية العامة'!E1062,"")</f>
        <v/>
      </c>
      <c r="E1062" s="48">
        <f>SUMIFS('اليومية العامة'!$I$6:$I$1199,'اليومية العامة'!$G$6:$G$1199,$D$3,'اليومية العامة'!$A$6:$A$1199,A1062)</f>
        <v>0</v>
      </c>
      <c r="F1062" s="84">
        <f>SUMIFS('اليومية العامة'!$M$6:$M$1199,'اليومية العامة'!$K$6:$K$1199,$D$3,'اليومية العامة'!$A$6:$A$1199,A1062)</f>
        <v>0</v>
      </c>
      <c r="G1062" s="48">
        <f t="shared" si="17"/>
        <v>0</v>
      </c>
    </row>
    <row r="1063" spans="1:7" customFormat="1" hidden="1" x14ac:dyDescent="0.25">
      <c r="A1063" s="56">
        <v>1063</v>
      </c>
      <c r="B1063" s="57" t="str">
        <f>IF($E1063+$F1063&gt;0,'اليومية العامة'!C1063,"")</f>
        <v/>
      </c>
      <c r="C1063" s="46" t="str">
        <f>IF($E1063+$F1063&gt;0,'اليومية العامة'!D1063,"")</f>
        <v/>
      </c>
      <c r="D1063" s="47" t="str">
        <f>IF($E1063+$F1063&gt;0,'اليومية العامة'!E1063,"")</f>
        <v/>
      </c>
      <c r="E1063" s="48">
        <f>SUMIFS('اليومية العامة'!$I$6:$I$1199,'اليومية العامة'!$G$6:$G$1199,$D$3,'اليومية العامة'!$A$6:$A$1199,A1063)</f>
        <v>0</v>
      </c>
      <c r="F1063" s="84">
        <f>SUMIFS('اليومية العامة'!$M$6:$M$1199,'اليومية العامة'!$K$6:$K$1199,$D$3,'اليومية العامة'!$A$6:$A$1199,A1063)</f>
        <v>0</v>
      </c>
      <c r="G1063" s="48">
        <f t="shared" si="17"/>
        <v>0</v>
      </c>
    </row>
    <row r="1064" spans="1:7" customFormat="1" hidden="1" x14ac:dyDescent="0.25">
      <c r="A1064" s="56">
        <v>1064</v>
      </c>
      <c r="B1064" s="57" t="str">
        <f>IF($E1064+$F1064&gt;0,'اليومية العامة'!C1064,"")</f>
        <v/>
      </c>
      <c r="C1064" s="46" t="str">
        <f>IF($E1064+$F1064&gt;0,'اليومية العامة'!D1064,"")</f>
        <v/>
      </c>
      <c r="D1064" s="47" t="str">
        <f>IF($E1064+$F1064&gt;0,'اليومية العامة'!E1064,"")</f>
        <v/>
      </c>
      <c r="E1064" s="48">
        <f>SUMIFS('اليومية العامة'!$I$6:$I$1199,'اليومية العامة'!$G$6:$G$1199,$D$3,'اليومية العامة'!$A$6:$A$1199,A1064)</f>
        <v>0</v>
      </c>
      <c r="F1064" s="84">
        <f>SUMIFS('اليومية العامة'!$M$6:$M$1199,'اليومية العامة'!$K$6:$K$1199,$D$3,'اليومية العامة'!$A$6:$A$1199,A1064)</f>
        <v>0</v>
      </c>
      <c r="G1064" s="48">
        <f t="shared" si="17"/>
        <v>0</v>
      </c>
    </row>
    <row r="1065" spans="1:7" customFormat="1" hidden="1" x14ac:dyDescent="0.25">
      <c r="A1065" s="56">
        <v>1065</v>
      </c>
      <c r="B1065" s="57" t="str">
        <f>IF($E1065+$F1065&gt;0,'اليومية العامة'!C1065,"")</f>
        <v/>
      </c>
      <c r="C1065" s="46" t="str">
        <f>IF($E1065+$F1065&gt;0,'اليومية العامة'!D1065,"")</f>
        <v/>
      </c>
      <c r="D1065" s="47" t="str">
        <f>IF($E1065+$F1065&gt;0,'اليومية العامة'!E1065,"")</f>
        <v/>
      </c>
      <c r="E1065" s="48">
        <f>SUMIFS('اليومية العامة'!$I$6:$I$1199,'اليومية العامة'!$G$6:$G$1199,$D$3,'اليومية العامة'!$A$6:$A$1199,A1065)</f>
        <v>0</v>
      </c>
      <c r="F1065" s="84">
        <f>SUMIFS('اليومية العامة'!$M$6:$M$1199,'اليومية العامة'!$K$6:$K$1199,$D$3,'اليومية العامة'!$A$6:$A$1199,A1065)</f>
        <v>0</v>
      </c>
      <c r="G1065" s="48">
        <f t="shared" si="17"/>
        <v>0</v>
      </c>
    </row>
    <row r="1066" spans="1:7" customFormat="1" hidden="1" x14ac:dyDescent="0.25">
      <c r="A1066" s="56">
        <v>1066</v>
      </c>
      <c r="B1066" s="57" t="str">
        <f>IF($E1066+$F1066&gt;0,'اليومية العامة'!C1066,"")</f>
        <v/>
      </c>
      <c r="C1066" s="46" t="str">
        <f>IF($E1066+$F1066&gt;0,'اليومية العامة'!D1066,"")</f>
        <v/>
      </c>
      <c r="D1066" s="47" t="str">
        <f>IF($E1066+$F1066&gt;0,'اليومية العامة'!E1066,"")</f>
        <v/>
      </c>
      <c r="E1066" s="48">
        <f>SUMIFS('اليومية العامة'!$I$6:$I$1199,'اليومية العامة'!$G$6:$G$1199,$D$3,'اليومية العامة'!$A$6:$A$1199,A1066)</f>
        <v>0</v>
      </c>
      <c r="F1066" s="84">
        <f>SUMIFS('اليومية العامة'!$M$6:$M$1199,'اليومية العامة'!$K$6:$K$1199,$D$3,'اليومية العامة'!$A$6:$A$1199,A1066)</f>
        <v>0</v>
      </c>
      <c r="G1066" s="48">
        <f t="shared" si="17"/>
        <v>0</v>
      </c>
    </row>
    <row r="1067" spans="1:7" customFormat="1" hidden="1" x14ac:dyDescent="0.25">
      <c r="A1067" s="56">
        <v>1067</v>
      </c>
      <c r="B1067" s="57" t="str">
        <f>IF($E1067+$F1067&gt;0,'اليومية العامة'!C1067,"")</f>
        <v/>
      </c>
      <c r="C1067" s="46" t="str">
        <f>IF($E1067+$F1067&gt;0,'اليومية العامة'!D1067,"")</f>
        <v/>
      </c>
      <c r="D1067" s="47" t="str">
        <f>IF($E1067+$F1067&gt;0,'اليومية العامة'!E1067,"")</f>
        <v/>
      </c>
      <c r="E1067" s="48">
        <f>SUMIFS('اليومية العامة'!$I$6:$I$1199,'اليومية العامة'!$G$6:$G$1199,$D$3,'اليومية العامة'!$A$6:$A$1199,A1067)</f>
        <v>0</v>
      </c>
      <c r="F1067" s="84">
        <f>SUMIFS('اليومية العامة'!$M$6:$M$1199,'اليومية العامة'!$K$6:$K$1199,$D$3,'اليومية العامة'!$A$6:$A$1199,A1067)</f>
        <v>0</v>
      </c>
      <c r="G1067" s="48">
        <f t="shared" si="17"/>
        <v>0</v>
      </c>
    </row>
    <row r="1068" spans="1:7" customFormat="1" hidden="1" x14ac:dyDescent="0.25">
      <c r="A1068" s="56">
        <v>1068</v>
      </c>
      <c r="B1068" s="57" t="str">
        <f>IF($E1068+$F1068&gt;0,'اليومية العامة'!C1068,"")</f>
        <v/>
      </c>
      <c r="C1068" s="46" t="str">
        <f>IF($E1068+$F1068&gt;0,'اليومية العامة'!D1068,"")</f>
        <v/>
      </c>
      <c r="D1068" s="47" t="str">
        <f>IF($E1068+$F1068&gt;0,'اليومية العامة'!E1068,"")</f>
        <v/>
      </c>
      <c r="E1068" s="48">
        <f>SUMIFS('اليومية العامة'!$I$6:$I$1199,'اليومية العامة'!$G$6:$G$1199,$D$3,'اليومية العامة'!$A$6:$A$1199,A1068)</f>
        <v>0</v>
      </c>
      <c r="F1068" s="84">
        <f>SUMIFS('اليومية العامة'!$M$6:$M$1199,'اليومية العامة'!$K$6:$K$1199,$D$3,'اليومية العامة'!$A$6:$A$1199,A1068)</f>
        <v>0</v>
      </c>
      <c r="G1068" s="48">
        <f t="shared" ref="G1068:G1131" si="18">G1067+E1068-F1068</f>
        <v>0</v>
      </c>
    </row>
    <row r="1069" spans="1:7" customFormat="1" hidden="1" x14ac:dyDescent="0.25">
      <c r="A1069" s="56">
        <v>1069</v>
      </c>
      <c r="B1069" s="57" t="str">
        <f>IF($E1069+$F1069&gt;0,'اليومية العامة'!C1069,"")</f>
        <v/>
      </c>
      <c r="C1069" s="46" t="str">
        <f>IF($E1069+$F1069&gt;0,'اليومية العامة'!D1069,"")</f>
        <v/>
      </c>
      <c r="D1069" s="47" t="str">
        <f>IF($E1069+$F1069&gt;0,'اليومية العامة'!E1069,"")</f>
        <v/>
      </c>
      <c r="E1069" s="48">
        <f>SUMIFS('اليومية العامة'!$I$6:$I$1199,'اليومية العامة'!$G$6:$G$1199,$D$3,'اليومية العامة'!$A$6:$A$1199,A1069)</f>
        <v>0</v>
      </c>
      <c r="F1069" s="84">
        <f>SUMIFS('اليومية العامة'!$M$6:$M$1199,'اليومية العامة'!$K$6:$K$1199,$D$3,'اليومية العامة'!$A$6:$A$1199,A1069)</f>
        <v>0</v>
      </c>
      <c r="G1069" s="48">
        <f t="shared" si="18"/>
        <v>0</v>
      </c>
    </row>
    <row r="1070" spans="1:7" customFormat="1" hidden="1" x14ac:dyDescent="0.25">
      <c r="A1070" s="56">
        <v>1070</v>
      </c>
      <c r="B1070" s="57" t="str">
        <f>IF($E1070+$F1070&gt;0,'اليومية العامة'!C1070,"")</f>
        <v/>
      </c>
      <c r="C1070" s="46" t="str">
        <f>IF($E1070+$F1070&gt;0,'اليومية العامة'!D1070,"")</f>
        <v/>
      </c>
      <c r="D1070" s="47" t="str">
        <f>IF($E1070+$F1070&gt;0,'اليومية العامة'!E1070,"")</f>
        <v/>
      </c>
      <c r="E1070" s="48">
        <f>SUMIFS('اليومية العامة'!$I$6:$I$1199,'اليومية العامة'!$G$6:$G$1199,$D$3,'اليومية العامة'!$A$6:$A$1199,A1070)</f>
        <v>0</v>
      </c>
      <c r="F1070" s="84">
        <f>SUMIFS('اليومية العامة'!$M$6:$M$1199,'اليومية العامة'!$K$6:$K$1199,$D$3,'اليومية العامة'!$A$6:$A$1199,A1070)</f>
        <v>0</v>
      </c>
      <c r="G1070" s="48">
        <f t="shared" si="18"/>
        <v>0</v>
      </c>
    </row>
    <row r="1071" spans="1:7" customFormat="1" hidden="1" x14ac:dyDescent="0.25">
      <c r="A1071" s="56">
        <v>1071</v>
      </c>
      <c r="B1071" s="57" t="str">
        <f>IF($E1071+$F1071&gt;0,'اليومية العامة'!C1071,"")</f>
        <v/>
      </c>
      <c r="C1071" s="46" t="str">
        <f>IF($E1071+$F1071&gt;0,'اليومية العامة'!D1071,"")</f>
        <v/>
      </c>
      <c r="D1071" s="47" t="str">
        <f>IF($E1071+$F1071&gt;0,'اليومية العامة'!E1071,"")</f>
        <v/>
      </c>
      <c r="E1071" s="48">
        <f>SUMIFS('اليومية العامة'!$I$6:$I$1199,'اليومية العامة'!$G$6:$G$1199,$D$3,'اليومية العامة'!$A$6:$A$1199,A1071)</f>
        <v>0</v>
      </c>
      <c r="F1071" s="84">
        <f>SUMIFS('اليومية العامة'!$M$6:$M$1199,'اليومية العامة'!$K$6:$K$1199,$D$3,'اليومية العامة'!$A$6:$A$1199,A1071)</f>
        <v>0</v>
      </c>
      <c r="G1071" s="48">
        <f t="shared" si="18"/>
        <v>0</v>
      </c>
    </row>
    <row r="1072" spans="1:7" customFormat="1" hidden="1" x14ac:dyDescent="0.25">
      <c r="A1072" s="56">
        <v>1072</v>
      </c>
      <c r="B1072" s="57" t="str">
        <f>IF($E1072+$F1072&gt;0,'اليومية العامة'!C1072,"")</f>
        <v/>
      </c>
      <c r="C1072" s="46" t="str">
        <f>IF($E1072+$F1072&gt;0,'اليومية العامة'!D1072,"")</f>
        <v/>
      </c>
      <c r="D1072" s="47" t="str">
        <f>IF($E1072+$F1072&gt;0,'اليومية العامة'!E1072,"")</f>
        <v/>
      </c>
      <c r="E1072" s="48">
        <f>SUMIFS('اليومية العامة'!$I$6:$I$1199,'اليومية العامة'!$G$6:$G$1199,$D$3,'اليومية العامة'!$A$6:$A$1199,A1072)</f>
        <v>0</v>
      </c>
      <c r="F1072" s="84">
        <f>SUMIFS('اليومية العامة'!$M$6:$M$1199,'اليومية العامة'!$K$6:$K$1199,$D$3,'اليومية العامة'!$A$6:$A$1199,A1072)</f>
        <v>0</v>
      </c>
      <c r="G1072" s="48">
        <f t="shared" si="18"/>
        <v>0</v>
      </c>
    </row>
    <row r="1073" spans="1:7" customFormat="1" hidden="1" x14ac:dyDescent="0.25">
      <c r="A1073" s="56">
        <v>1073</v>
      </c>
      <c r="B1073" s="57" t="str">
        <f>IF($E1073+$F1073&gt;0,'اليومية العامة'!C1073,"")</f>
        <v/>
      </c>
      <c r="C1073" s="46" t="str">
        <f>IF($E1073+$F1073&gt;0,'اليومية العامة'!D1073,"")</f>
        <v/>
      </c>
      <c r="D1073" s="47" t="str">
        <f>IF($E1073+$F1073&gt;0,'اليومية العامة'!E1073,"")</f>
        <v/>
      </c>
      <c r="E1073" s="48">
        <f>SUMIFS('اليومية العامة'!$I$6:$I$1199,'اليومية العامة'!$G$6:$G$1199,$D$3,'اليومية العامة'!$A$6:$A$1199,A1073)</f>
        <v>0</v>
      </c>
      <c r="F1073" s="84">
        <f>SUMIFS('اليومية العامة'!$M$6:$M$1199,'اليومية العامة'!$K$6:$K$1199,$D$3,'اليومية العامة'!$A$6:$A$1199,A1073)</f>
        <v>0</v>
      </c>
      <c r="G1073" s="48">
        <f t="shared" si="18"/>
        <v>0</v>
      </c>
    </row>
    <row r="1074" spans="1:7" customFormat="1" hidden="1" x14ac:dyDescent="0.25">
      <c r="A1074" s="56">
        <v>1074</v>
      </c>
      <c r="B1074" s="57" t="str">
        <f>IF($E1074+$F1074&gt;0,'اليومية العامة'!C1074,"")</f>
        <v/>
      </c>
      <c r="C1074" s="46" t="str">
        <f>IF($E1074+$F1074&gt;0,'اليومية العامة'!D1074,"")</f>
        <v/>
      </c>
      <c r="D1074" s="47" t="str">
        <f>IF($E1074+$F1074&gt;0,'اليومية العامة'!E1074,"")</f>
        <v/>
      </c>
      <c r="E1074" s="48">
        <f>SUMIFS('اليومية العامة'!$I$6:$I$1199,'اليومية العامة'!$G$6:$G$1199,$D$3,'اليومية العامة'!$A$6:$A$1199,A1074)</f>
        <v>0</v>
      </c>
      <c r="F1074" s="84">
        <f>SUMIFS('اليومية العامة'!$M$6:$M$1199,'اليومية العامة'!$K$6:$K$1199,$D$3,'اليومية العامة'!$A$6:$A$1199,A1074)</f>
        <v>0</v>
      </c>
      <c r="G1074" s="48">
        <f t="shared" si="18"/>
        <v>0</v>
      </c>
    </row>
    <row r="1075" spans="1:7" customFormat="1" hidden="1" x14ac:dyDescent="0.25">
      <c r="A1075" s="56">
        <v>1075</v>
      </c>
      <c r="B1075" s="57" t="str">
        <f>IF($E1075+$F1075&gt;0,'اليومية العامة'!C1075,"")</f>
        <v/>
      </c>
      <c r="C1075" s="46" t="str">
        <f>IF($E1075+$F1075&gt;0,'اليومية العامة'!D1075,"")</f>
        <v/>
      </c>
      <c r="D1075" s="47" t="str">
        <f>IF($E1075+$F1075&gt;0,'اليومية العامة'!E1075,"")</f>
        <v/>
      </c>
      <c r="E1075" s="48">
        <f>SUMIFS('اليومية العامة'!$I$6:$I$1199,'اليومية العامة'!$G$6:$G$1199,$D$3,'اليومية العامة'!$A$6:$A$1199,A1075)</f>
        <v>0</v>
      </c>
      <c r="F1075" s="84">
        <f>SUMIFS('اليومية العامة'!$M$6:$M$1199,'اليومية العامة'!$K$6:$K$1199,$D$3,'اليومية العامة'!$A$6:$A$1199,A1075)</f>
        <v>0</v>
      </c>
      <c r="G1075" s="48">
        <f t="shared" si="18"/>
        <v>0</v>
      </c>
    </row>
    <row r="1076" spans="1:7" customFormat="1" hidden="1" x14ac:dyDescent="0.25">
      <c r="A1076" s="56">
        <v>1076</v>
      </c>
      <c r="B1076" s="57" t="str">
        <f>IF($E1076+$F1076&gt;0,'اليومية العامة'!C1076,"")</f>
        <v/>
      </c>
      <c r="C1076" s="46" t="str">
        <f>IF($E1076+$F1076&gt;0,'اليومية العامة'!D1076,"")</f>
        <v/>
      </c>
      <c r="D1076" s="47" t="str">
        <f>IF($E1076+$F1076&gt;0,'اليومية العامة'!E1076,"")</f>
        <v/>
      </c>
      <c r="E1076" s="48">
        <f>SUMIFS('اليومية العامة'!$I$6:$I$1199,'اليومية العامة'!$G$6:$G$1199,$D$3,'اليومية العامة'!$A$6:$A$1199,A1076)</f>
        <v>0</v>
      </c>
      <c r="F1076" s="84">
        <f>SUMIFS('اليومية العامة'!$M$6:$M$1199,'اليومية العامة'!$K$6:$K$1199,$D$3,'اليومية العامة'!$A$6:$A$1199,A1076)</f>
        <v>0</v>
      </c>
      <c r="G1076" s="48">
        <f t="shared" si="18"/>
        <v>0</v>
      </c>
    </row>
    <row r="1077" spans="1:7" customFormat="1" hidden="1" x14ac:dyDescent="0.25">
      <c r="A1077" s="56">
        <v>1077</v>
      </c>
      <c r="B1077" s="57" t="str">
        <f>IF($E1077+$F1077&gt;0,'اليومية العامة'!C1077,"")</f>
        <v/>
      </c>
      <c r="C1077" s="46" t="str">
        <f>IF($E1077+$F1077&gt;0,'اليومية العامة'!D1077,"")</f>
        <v/>
      </c>
      <c r="D1077" s="47" t="str">
        <f>IF($E1077+$F1077&gt;0,'اليومية العامة'!E1077,"")</f>
        <v/>
      </c>
      <c r="E1077" s="48">
        <f>SUMIFS('اليومية العامة'!$I$6:$I$1199,'اليومية العامة'!$G$6:$G$1199,$D$3,'اليومية العامة'!$A$6:$A$1199,A1077)</f>
        <v>0</v>
      </c>
      <c r="F1077" s="84">
        <f>SUMIFS('اليومية العامة'!$M$6:$M$1199,'اليومية العامة'!$K$6:$K$1199,$D$3,'اليومية العامة'!$A$6:$A$1199,A1077)</f>
        <v>0</v>
      </c>
      <c r="G1077" s="48">
        <f t="shared" si="18"/>
        <v>0</v>
      </c>
    </row>
    <row r="1078" spans="1:7" customFormat="1" hidden="1" x14ac:dyDescent="0.25">
      <c r="A1078" s="56">
        <v>1078</v>
      </c>
      <c r="B1078" s="57" t="str">
        <f>IF($E1078+$F1078&gt;0,'اليومية العامة'!C1078,"")</f>
        <v/>
      </c>
      <c r="C1078" s="46" t="str">
        <f>IF($E1078+$F1078&gt;0,'اليومية العامة'!D1078,"")</f>
        <v/>
      </c>
      <c r="D1078" s="47" t="str">
        <f>IF($E1078+$F1078&gt;0,'اليومية العامة'!E1078,"")</f>
        <v/>
      </c>
      <c r="E1078" s="48">
        <f>SUMIFS('اليومية العامة'!$I$6:$I$1199,'اليومية العامة'!$G$6:$G$1199,$D$3,'اليومية العامة'!$A$6:$A$1199,A1078)</f>
        <v>0</v>
      </c>
      <c r="F1078" s="84">
        <f>SUMIFS('اليومية العامة'!$M$6:$M$1199,'اليومية العامة'!$K$6:$K$1199,$D$3,'اليومية العامة'!$A$6:$A$1199,A1078)</f>
        <v>0</v>
      </c>
      <c r="G1078" s="48">
        <f t="shared" si="18"/>
        <v>0</v>
      </c>
    </row>
    <row r="1079" spans="1:7" customFormat="1" hidden="1" x14ac:dyDescent="0.25">
      <c r="A1079" s="56">
        <v>1079</v>
      </c>
      <c r="B1079" s="57" t="str">
        <f>IF($E1079+$F1079&gt;0,'اليومية العامة'!C1079,"")</f>
        <v/>
      </c>
      <c r="C1079" s="46" t="str">
        <f>IF($E1079+$F1079&gt;0,'اليومية العامة'!D1079,"")</f>
        <v/>
      </c>
      <c r="D1079" s="47" t="str">
        <f>IF($E1079+$F1079&gt;0,'اليومية العامة'!E1079,"")</f>
        <v/>
      </c>
      <c r="E1079" s="48">
        <f>SUMIFS('اليومية العامة'!$I$6:$I$1199,'اليومية العامة'!$G$6:$G$1199,$D$3,'اليومية العامة'!$A$6:$A$1199,A1079)</f>
        <v>0</v>
      </c>
      <c r="F1079" s="84">
        <f>SUMIFS('اليومية العامة'!$M$6:$M$1199,'اليومية العامة'!$K$6:$K$1199,$D$3,'اليومية العامة'!$A$6:$A$1199,A1079)</f>
        <v>0</v>
      </c>
      <c r="G1079" s="48">
        <f t="shared" si="18"/>
        <v>0</v>
      </c>
    </row>
    <row r="1080" spans="1:7" customFormat="1" hidden="1" x14ac:dyDescent="0.25">
      <c r="A1080" s="56">
        <v>1080</v>
      </c>
      <c r="B1080" s="57" t="str">
        <f>IF($E1080+$F1080&gt;0,'اليومية العامة'!C1080,"")</f>
        <v/>
      </c>
      <c r="C1080" s="46" t="str">
        <f>IF($E1080+$F1080&gt;0,'اليومية العامة'!D1080,"")</f>
        <v/>
      </c>
      <c r="D1080" s="47" t="str">
        <f>IF($E1080+$F1080&gt;0,'اليومية العامة'!E1080,"")</f>
        <v/>
      </c>
      <c r="E1080" s="48">
        <f>SUMIFS('اليومية العامة'!$I$6:$I$1199,'اليومية العامة'!$G$6:$G$1199,$D$3,'اليومية العامة'!$A$6:$A$1199,A1080)</f>
        <v>0</v>
      </c>
      <c r="F1080" s="84">
        <f>SUMIFS('اليومية العامة'!$M$6:$M$1199,'اليومية العامة'!$K$6:$K$1199,$D$3,'اليومية العامة'!$A$6:$A$1199,A1080)</f>
        <v>0</v>
      </c>
      <c r="G1080" s="48">
        <f t="shared" si="18"/>
        <v>0</v>
      </c>
    </row>
    <row r="1081" spans="1:7" customFormat="1" hidden="1" x14ac:dyDescent="0.25">
      <c r="A1081" s="56">
        <v>1081</v>
      </c>
      <c r="B1081" s="57" t="str">
        <f>IF($E1081+$F1081&gt;0,'اليومية العامة'!C1081,"")</f>
        <v/>
      </c>
      <c r="C1081" s="46" t="str">
        <f>IF($E1081+$F1081&gt;0,'اليومية العامة'!D1081,"")</f>
        <v/>
      </c>
      <c r="D1081" s="47" t="str">
        <f>IF($E1081+$F1081&gt;0,'اليومية العامة'!E1081,"")</f>
        <v/>
      </c>
      <c r="E1081" s="48">
        <f>SUMIFS('اليومية العامة'!$I$6:$I$1199,'اليومية العامة'!$G$6:$G$1199,$D$3,'اليومية العامة'!$A$6:$A$1199,A1081)</f>
        <v>0</v>
      </c>
      <c r="F1081" s="84">
        <f>SUMIFS('اليومية العامة'!$M$6:$M$1199,'اليومية العامة'!$K$6:$K$1199,$D$3,'اليومية العامة'!$A$6:$A$1199,A1081)</f>
        <v>0</v>
      </c>
      <c r="G1081" s="48">
        <f t="shared" si="18"/>
        <v>0</v>
      </c>
    </row>
    <row r="1082" spans="1:7" customFormat="1" hidden="1" x14ac:dyDescent="0.25">
      <c r="A1082" s="56">
        <v>1082</v>
      </c>
      <c r="B1082" s="57" t="str">
        <f>IF($E1082+$F1082&gt;0,'اليومية العامة'!C1082,"")</f>
        <v/>
      </c>
      <c r="C1082" s="46" t="str">
        <f>IF($E1082+$F1082&gt;0,'اليومية العامة'!D1082,"")</f>
        <v/>
      </c>
      <c r="D1082" s="47" t="str">
        <f>IF($E1082+$F1082&gt;0,'اليومية العامة'!E1082,"")</f>
        <v/>
      </c>
      <c r="E1082" s="48">
        <f>SUMIFS('اليومية العامة'!$I$6:$I$1199,'اليومية العامة'!$G$6:$G$1199,$D$3,'اليومية العامة'!$A$6:$A$1199,A1082)</f>
        <v>0</v>
      </c>
      <c r="F1082" s="84">
        <f>SUMIFS('اليومية العامة'!$M$6:$M$1199,'اليومية العامة'!$K$6:$K$1199,$D$3,'اليومية العامة'!$A$6:$A$1199,A1082)</f>
        <v>0</v>
      </c>
      <c r="G1082" s="48">
        <f t="shared" si="18"/>
        <v>0</v>
      </c>
    </row>
    <row r="1083" spans="1:7" customFormat="1" hidden="1" x14ac:dyDescent="0.25">
      <c r="A1083" s="56">
        <v>1083</v>
      </c>
      <c r="B1083" s="57" t="str">
        <f>IF($E1083+$F1083&gt;0,'اليومية العامة'!C1083,"")</f>
        <v/>
      </c>
      <c r="C1083" s="46" t="str">
        <f>IF($E1083+$F1083&gt;0,'اليومية العامة'!D1083,"")</f>
        <v/>
      </c>
      <c r="D1083" s="47" t="str">
        <f>IF($E1083+$F1083&gt;0,'اليومية العامة'!E1083,"")</f>
        <v/>
      </c>
      <c r="E1083" s="48">
        <f>SUMIFS('اليومية العامة'!$I$6:$I$1199,'اليومية العامة'!$G$6:$G$1199,$D$3,'اليومية العامة'!$A$6:$A$1199,A1083)</f>
        <v>0</v>
      </c>
      <c r="F1083" s="84">
        <f>SUMIFS('اليومية العامة'!$M$6:$M$1199,'اليومية العامة'!$K$6:$K$1199,$D$3,'اليومية العامة'!$A$6:$A$1199,A1083)</f>
        <v>0</v>
      </c>
      <c r="G1083" s="48">
        <f t="shared" si="18"/>
        <v>0</v>
      </c>
    </row>
    <row r="1084" spans="1:7" customFormat="1" hidden="1" x14ac:dyDescent="0.25">
      <c r="A1084" s="56">
        <v>1084</v>
      </c>
      <c r="B1084" s="57" t="str">
        <f>IF($E1084+$F1084&gt;0,'اليومية العامة'!C1084,"")</f>
        <v/>
      </c>
      <c r="C1084" s="46" t="str">
        <f>IF($E1084+$F1084&gt;0,'اليومية العامة'!D1084,"")</f>
        <v/>
      </c>
      <c r="D1084" s="47" t="str">
        <f>IF($E1084+$F1084&gt;0,'اليومية العامة'!E1084,"")</f>
        <v/>
      </c>
      <c r="E1084" s="48">
        <f>SUMIFS('اليومية العامة'!$I$6:$I$1199,'اليومية العامة'!$G$6:$G$1199,$D$3,'اليومية العامة'!$A$6:$A$1199,A1084)</f>
        <v>0</v>
      </c>
      <c r="F1084" s="84">
        <f>SUMIFS('اليومية العامة'!$M$6:$M$1199,'اليومية العامة'!$K$6:$K$1199,$D$3,'اليومية العامة'!$A$6:$A$1199,A1084)</f>
        <v>0</v>
      </c>
      <c r="G1084" s="48">
        <f t="shared" si="18"/>
        <v>0</v>
      </c>
    </row>
    <row r="1085" spans="1:7" customFormat="1" hidden="1" x14ac:dyDescent="0.25">
      <c r="A1085" s="56">
        <v>1085</v>
      </c>
      <c r="B1085" s="57" t="str">
        <f>IF($E1085+$F1085&gt;0,'اليومية العامة'!C1085,"")</f>
        <v/>
      </c>
      <c r="C1085" s="46" t="str">
        <f>IF($E1085+$F1085&gt;0,'اليومية العامة'!D1085,"")</f>
        <v/>
      </c>
      <c r="D1085" s="47" t="str">
        <f>IF($E1085+$F1085&gt;0,'اليومية العامة'!E1085,"")</f>
        <v/>
      </c>
      <c r="E1085" s="48">
        <f>SUMIFS('اليومية العامة'!$I$6:$I$1199,'اليومية العامة'!$G$6:$G$1199,$D$3,'اليومية العامة'!$A$6:$A$1199,A1085)</f>
        <v>0</v>
      </c>
      <c r="F1085" s="84">
        <f>SUMIFS('اليومية العامة'!$M$6:$M$1199,'اليومية العامة'!$K$6:$K$1199,$D$3,'اليومية العامة'!$A$6:$A$1199,A1085)</f>
        <v>0</v>
      </c>
      <c r="G1085" s="48">
        <f t="shared" si="18"/>
        <v>0</v>
      </c>
    </row>
    <row r="1086" spans="1:7" customFormat="1" hidden="1" x14ac:dyDescent="0.25">
      <c r="A1086" s="56">
        <v>1086</v>
      </c>
      <c r="B1086" s="57" t="str">
        <f>IF($E1086+$F1086&gt;0,'اليومية العامة'!C1086,"")</f>
        <v/>
      </c>
      <c r="C1086" s="46" t="str">
        <f>IF($E1086+$F1086&gt;0,'اليومية العامة'!D1086,"")</f>
        <v/>
      </c>
      <c r="D1086" s="47" t="str">
        <f>IF($E1086+$F1086&gt;0,'اليومية العامة'!E1086,"")</f>
        <v/>
      </c>
      <c r="E1086" s="48">
        <f>SUMIFS('اليومية العامة'!$I$6:$I$1199,'اليومية العامة'!$G$6:$G$1199,$D$3,'اليومية العامة'!$A$6:$A$1199,A1086)</f>
        <v>0</v>
      </c>
      <c r="F1086" s="84">
        <f>SUMIFS('اليومية العامة'!$M$6:$M$1199,'اليومية العامة'!$K$6:$K$1199,$D$3,'اليومية العامة'!$A$6:$A$1199,A1086)</f>
        <v>0</v>
      </c>
      <c r="G1086" s="48">
        <f t="shared" si="18"/>
        <v>0</v>
      </c>
    </row>
    <row r="1087" spans="1:7" customFormat="1" hidden="1" x14ac:dyDescent="0.25">
      <c r="A1087" s="56">
        <v>1087</v>
      </c>
      <c r="B1087" s="57" t="str">
        <f>IF($E1087+$F1087&gt;0,'اليومية العامة'!C1087,"")</f>
        <v/>
      </c>
      <c r="C1087" s="46" t="str">
        <f>IF($E1087+$F1087&gt;0,'اليومية العامة'!D1087,"")</f>
        <v/>
      </c>
      <c r="D1087" s="47" t="str">
        <f>IF($E1087+$F1087&gt;0,'اليومية العامة'!E1087,"")</f>
        <v/>
      </c>
      <c r="E1087" s="48">
        <f>SUMIFS('اليومية العامة'!$I$6:$I$1199,'اليومية العامة'!$G$6:$G$1199,$D$3,'اليومية العامة'!$A$6:$A$1199,A1087)</f>
        <v>0</v>
      </c>
      <c r="F1087" s="84">
        <f>SUMIFS('اليومية العامة'!$M$6:$M$1199,'اليومية العامة'!$K$6:$K$1199,$D$3,'اليومية العامة'!$A$6:$A$1199,A1087)</f>
        <v>0</v>
      </c>
      <c r="G1087" s="48">
        <f t="shared" si="18"/>
        <v>0</v>
      </c>
    </row>
    <row r="1088" spans="1:7" customFormat="1" hidden="1" x14ac:dyDescent="0.25">
      <c r="A1088" s="56">
        <v>1088</v>
      </c>
      <c r="B1088" s="57" t="str">
        <f>IF($E1088+$F1088&gt;0,'اليومية العامة'!C1088,"")</f>
        <v/>
      </c>
      <c r="C1088" s="46" t="str">
        <f>IF($E1088+$F1088&gt;0,'اليومية العامة'!D1088,"")</f>
        <v/>
      </c>
      <c r="D1088" s="47" t="str">
        <f>IF($E1088+$F1088&gt;0,'اليومية العامة'!E1088,"")</f>
        <v/>
      </c>
      <c r="E1088" s="48">
        <f>SUMIFS('اليومية العامة'!$I$6:$I$1199,'اليومية العامة'!$G$6:$G$1199,$D$3,'اليومية العامة'!$A$6:$A$1199,A1088)</f>
        <v>0</v>
      </c>
      <c r="F1088" s="84">
        <f>SUMIFS('اليومية العامة'!$M$6:$M$1199,'اليومية العامة'!$K$6:$K$1199,$D$3,'اليومية العامة'!$A$6:$A$1199,A1088)</f>
        <v>0</v>
      </c>
      <c r="G1088" s="48">
        <f t="shared" si="18"/>
        <v>0</v>
      </c>
    </row>
    <row r="1089" spans="1:7" customFormat="1" hidden="1" x14ac:dyDescent="0.25">
      <c r="A1089" s="56">
        <v>1089</v>
      </c>
      <c r="B1089" s="57" t="str">
        <f>IF($E1089+$F1089&gt;0,'اليومية العامة'!C1089,"")</f>
        <v/>
      </c>
      <c r="C1089" s="46" t="str">
        <f>IF($E1089+$F1089&gt;0,'اليومية العامة'!D1089,"")</f>
        <v/>
      </c>
      <c r="D1089" s="47" t="str">
        <f>IF($E1089+$F1089&gt;0,'اليومية العامة'!E1089,"")</f>
        <v/>
      </c>
      <c r="E1089" s="48">
        <f>SUMIFS('اليومية العامة'!$I$6:$I$1199,'اليومية العامة'!$G$6:$G$1199,$D$3,'اليومية العامة'!$A$6:$A$1199,A1089)</f>
        <v>0</v>
      </c>
      <c r="F1089" s="84">
        <f>SUMIFS('اليومية العامة'!$M$6:$M$1199,'اليومية العامة'!$K$6:$K$1199,$D$3,'اليومية العامة'!$A$6:$A$1199,A1089)</f>
        <v>0</v>
      </c>
      <c r="G1089" s="48">
        <f t="shared" si="18"/>
        <v>0</v>
      </c>
    </row>
    <row r="1090" spans="1:7" customFormat="1" hidden="1" x14ac:dyDescent="0.25">
      <c r="A1090" s="56">
        <v>1090</v>
      </c>
      <c r="B1090" s="57" t="str">
        <f>IF($E1090+$F1090&gt;0,'اليومية العامة'!C1090,"")</f>
        <v/>
      </c>
      <c r="C1090" s="46" t="str">
        <f>IF($E1090+$F1090&gt;0,'اليومية العامة'!D1090,"")</f>
        <v/>
      </c>
      <c r="D1090" s="47" t="str">
        <f>IF($E1090+$F1090&gt;0,'اليومية العامة'!E1090,"")</f>
        <v/>
      </c>
      <c r="E1090" s="48">
        <f>SUMIFS('اليومية العامة'!$I$6:$I$1199,'اليومية العامة'!$G$6:$G$1199,$D$3,'اليومية العامة'!$A$6:$A$1199,A1090)</f>
        <v>0</v>
      </c>
      <c r="F1090" s="84">
        <f>SUMIFS('اليومية العامة'!$M$6:$M$1199,'اليومية العامة'!$K$6:$K$1199,$D$3,'اليومية العامة'!$A$6:$A$1199,A1090)</f>
        <v>0</v>
      </c>
      <c r="G1090" s="48">
        <f t="shared" si="18"/>
        <v>0</v>
      </c>
    </row>
    <row r="1091" spans="1:7" customFormat="1" hidden="1" x14ac:dyDescent="0.25">
      <c r="A1091" s="56">
        <v>1091</v>
      </c>
      <c r="B1091" s="57" t="str">
        <f>IF($E1091+$F1091&gt;0,'اليومية العامة'!C1091,"")</f>
        <v/>
      </c>
      <c r="C1091" s="46" t="str">
        <f>IF($E1091+$F1091&gt;0,'اليومية العامة'!D1091,"")</f>
        <v/>
      </c>
      <c r="D1091" s="47" t="str">
        <f>IF($E1091+$F1091&gt;0,'اليومية العامة'!E1091,"")</f>
        <v/>
      </c>
      <c r="E1091" s="48">
        <f>SUMIFS('اليومية العامة'!$I$6:$I$1199,'اليومية العامة'!$G$6:$G$1199,$D$3,'اليومية العامة'!$A$6:$A$1199,A1091)</f>
        <v>0</v>
      </c>
      <c r="F1091" s="84">
        <f>SUMIFS('اليومية العامة'!$M$6:$M$1199,'اليومية العامة'!$K$6:$K$1199,$D$3,'اليومية العامة'!$A$6:$A$1199,A1091)</f>
        <v>0</v>
      </c>
      <c r="G1091" s="48">
        <f t="shared" si="18"/>
        <v>0</v>
      </c>
    </row>
    <row r="1092" spans="1:7" customFormat="1" hidden="1" x14ac:dyDescent="0.25">
      <c r="A1092" s="56">
        <v>1092</v>
      </c>
      <c r="B1092" s="57" t="str">
        <f>IF($E1092+$F1092&gt;0,'اليومية العامة'!C1092,"")</f>
        <v/>
      </c>
      <c r="C1092" s="46" t="str">
        <f>IF($E1092+$F1092&gt;0,'اليومية العامة'!D1092,"")</f>
        <v/>
      </c>
      <c r="D1092" s="47" t="str">
        <f>IF($E1092+$F1092&gt;0,'اليومية العامة'!E1092,"")</f>
        <v/>
      </c>
      <c r="E1092" s="48">
        <f>SUMIFS('اليومية العامة'!$I$6:$I$1199,'اليومية العامة'!$G$6:$G$1199,$D$3,'اليومية العامة'!$A$6:$A$1199,A1092)</f>
        <v>0</v>
      </c>
      <c r="F1092" s="84">
        <f>SUMIFS('اليومية العامة'!$M$6:$M$1199,'اليومية العامة'!$K$6:$K$1199,$D$3,'اليومية العامة'!$A$6:$A$1199,A1092)</f>
        <v>0</v>
      </c>
      <c r="G1092" s="48">
        <f t="shared" si="18"/>
        <v>0</v>
      </c>
    </row>
    <row r="1093" spans="1:7" customFormat="1" hidden="1" x14ac:dyDescent="0.25">
      <c r="A1093" s="56">
        <v>1093</v>
      </c>
      <c r="B1093" s="57" t="str">
        <f>IF($E1093+$F1093&gt;0,'اليومية العامة'!C1093,"")</f>
        <v/>
      </c>
      <c r="C1093" s="46" t="str">
        <f>IF($E1093+$F1093&gt;0,'اليومية العامة'!D1093,"")</f>
        <v/>
      </c>
      <c r="D1093" s="47" t="str">
        <f>IF($E1093+$F1093&gt;0,'اليومية العامة'!E1093,"")</f>
        <v/>
      </c>
      <c r="E1093" s="48">
        <f>SUMIFS('اليومية العامة'!$I$6:$I$1199,'اليومية العامة'!$G$6:$G$1199,$D$3,'اليومية العامة'!$A$6:$A$1199,A1093)</f>
        <v>0</v>
      </c>
      <c r="F1093" s="84">
        <f>SUMIFS('اليومية العامة'!$M$6:$M$1199,'اليومية العامة'!$K$6:$K$1199,$D$3,'اليومية العامة'!$A$6:$A$1199,A1093)</f>
        <v>0</v>
      </c>
      <c r="G1093" s="48">
        <f t="shared" si="18"/>
        <v>0</v>
      </c>
    </row>
    <row r="1094" spans="1:7" hidden="1" x14ac:dyDescent="0.25">
      <c r="A1094" s="56">
        <v>1094</v>
      </c>
      <c r="B1094" s="57" t="str">
        <f>IF($E1094+$F1094&gt;0,'اليومية العامة'!C1094,"")</f>
        <v/>
      </c>
      <c r="C1094" s="46" t="str">
        <f>IF($E1094+$F1094&gt;0,'اليومية العامة'!D1094,"")</f>
        <v/>
      </c>
      <c r="D1094" s="47" t="str">
        <f>IF($E1094+$F1094&gt;0,'اليومية العامة'!E1094,"")</f>
        <v/>
      </c>
      <c r="E1094" s="48">
        <f>SUMIFS('اليومية العامة'!$I$6:$I$1199,'اليومية العامة'!$G$6:$G$1199,$D$3,'اليومية العامة'!$A$6:$A$1199,A1094)</f>
        <v>0</v>
      </c>
      <c r="F1094" s="84">
        <f>SUMIFS('اليومية العامة'!$M$6:$M$1199,'اليومية العامة'!$K$6:$K$1199,$D$3,'اليومية العامة'!$A$6:$A$1199,A1094)</f>
        <v>0</v>
      </c>
      <c r="G1094" s="48">
        <f t="shared" si="18"/>
        <v>0</v>
      </c>
    </row>
    <row r="1095" spans="1:7" customFormat="1" hidden="1" x14ac:dyDescent="0.25">
      <c r="A1095" s="56">
        <v>1095</v>
      </c>
      <c r="B1095" s="57" t="str">
        <f>IF($E1095+$F1095&gt;0,'اليومية العامة'!C1095,"")</f>
        <v/>
      </c>
      <c r="C1095" s="46" t="str">
        <f>IF($E1095+$F1095&gt;0,'اليومية العامة'!D1095,"")</f>
        <v/>
      </c>
      <c r="D1095" s="47" t="str">
        <f>IF($E1095+$F1095&gt;0,'اليومية العامة'!E1095,"")</f>
        <v/>
      </c>
      <c r="E1095" s="48">
        <f>SUMIFS('اليومية العامة'!$I$6:$I$1199,'اليومية العامة'!$G$6:$G$1199,$D$3,'اليومية العامة'!$A$6:$A$1199,A1095)</f>
        <v>0</v>
      </c>
      <c r="F1095" s="84">
        <f>SUMIFS('اليومية العامة'!$M$6:$M$1199,'اليومية العامة'!$K$6:$K$1199,$D$3,'اليومية العامة'!$A$6:$A$1199,A1095)</f>
        <v>0</v>
      </c>
      <c r="G1095" s="48">
        <f t="shared" si="18"/>
        <v>0</v>
      </c>
    </row>
    <row r="1096" spans="1:7" customFormat="1" hidden="1" x14ac:dyDescent="0.25">
      <c r="A1096" s="56">
        <v>1096</v>
      </c>
      <c r="B1096" s="57" t="str">
        <f>IF($E1096+$F1096&gt;0,'اليومية العامة'!C1096,"")</f>
        <v/>
      </c>
      <c r="C1096" s="46" t="str">
        <f>IF($E1096+$F1096&gt;0,'اليومية العامة'!D1096,"")</f>
        <v/>
      </c>
      <c r="D1096" s="47" t="str">
        <f>IF($E1096+$F1096&gt;0,'اليومية العامة'!E1096,"")</f>
        <v/>
      </c>
      <c r="E1096" s="48">
        <f>SUMIFS('اليومية العامة'!$I$6:$I$1199,'اليومية العامة'!$G$6:$G$1199,$D$3,'اليومية العامة'!$A$6:$A$1199,A1096)</f>
        <v>0</v>
      </c>
      <c r="F1096" s="84">
        <f>SUMIFS('اليومية العامة'!$M$6:$M$1199,'اليومية العامة'!$K$6:$K$1199,$D$3,'اليومية العامة'!$A$6:$A$1199,A1096)</f>
        <v>0</v>
      </c>
      <c r="G1096" s="48">
        <f t="shared" si="18"/>
        <v>0</v>
      </c>
    </row>
    <row r="1097" spans="1:7" customFormat="1" hidden="1" x14ac:dyDescent="0.25">
      <c r="A1097" s="56">
        <v>1097</v>
      </c>
      <c r="B1097" s="57" t="str">
        <f>IF($E1097+$F1097&gt;0,'اليومية العامة'!C1097,"")</f>
        <v/>
      </c>
      <c r="C1097" s="46" t="str">
        <f>IF($E1097+$F1097&gt;0,'اليومية العامة'!D1097,"")</f>
        <v/>
      </c>
      <c r="D1097" s="47" t="str">
        <f>IF($E1097+$F1097&gt;0,'اليومية العامة'!E1097,"")</f>
        <v/>
      </c>
      <c r="E1097" s="48">
        <f>SUMIFS('اليومية العامة'!$I$6:$I$1199,'اليومية العامة'!$G$6:$G$1199,$D$3,'اليومية العامة'!$A$6:$A$1199,A1097)</f>
        <v>0</v>
      </c>
      <c r="F1097" s="84">
        <f>SUMIFS('اليومية العامة'!$M$6:$M$1199,'اليومية العامة'!$K$6:$K$1199,$D$3,'اليومية العامة'!$A$6:$A$1199,A1097)</f>
        <v>0</v>
      </c>
      <c r="G1097" s="48">
        <f t="shared" si="18"/>
        <v>0</v>
      </c>
    </row>
    <row r="1098" spans="1:7" customFormat="1" hidden="1" x14ac:dyDescent="0.25">
      <c r="A1098" s="56">
        <v>1098</v>
      </c>
      <c r="B1098" s="57" t="str">
        <f>IF($E1098+$F1098&gt;0,'اليومية العامة'!C1098,"")</f>
        <v/>
      </c>
      <c r="C1098" s="46" t="str">
        <f>IF($E1098+$F1098&gt;0,'اليومية العامة'!D1098,"")</f>
        <v/>
      </c>
      <c r="D1098" s="47" t="str">
        <f>IF($E1098+$F1098&gt;0,'اليومية العامة'!E1098,"")</f>
        <v/>
      </c>
      <c r="E1098" s="48">
        <f>SUMIFS('اليومية العامة'!$I$6:$I$1199,'اليومية العامة'!$G$6:$G$1199,$D$3,'اليومية العامة'!$A$6:$A$1199,A1098)</f>
        <v>0</v>
      </c>
      <c r="F1098" s="84">
        <f>SUMIFS('اليومية العامة'!$M$6:$M$1199,'اليومية العامة'!$K$6:$K$1199,$D$3,'اليومية العامة'!$A$6:$A$1199,A1098)</f>
        <v>0</v>
      </c>
      <c r="G1098" s="48">
        <f t="shared" si="18"/>
        <v>0</v>
      </c>
    </row>
    <row r="1099" spans="1:7" customFormat="1" hidden="1" x14ac:dyDescent="0.25">
      <c r="A1099" s="56">
        <v>1099</v>
      </c>
      <c r="B1099" s="57" t="str">
        <f>IF($E1099+$F1099&gt;0,'اليومية العامة'!C1099,"")</f>
        <v/>
      </c>
      <c r="C1099" s="46" t="str">
        <f>IF($E1099+$F1099&gt;0,'اليومية العامة'!D1099,"")</f>
        <v/>
      </c>
      <c r="D1099" s="47" t="str">
        <f>IF($E1099+$F1099&gt;0,'اليومية العامة'!E1099,"")</f>
        <v/>
      </c>
      <c r="E1099" s="48">
        <f>SUMIFS('اليومية العامة'!$I$6:$I$1199,'اليومية العامة'!$G$6:$G$1199,$D$3,'اليومية العامة'!$A$6:$A$1199,A1099)</f>
        <v>0</v>
      </c>
      <c r="F1099" s="84">
        <f>SUMIFS('اليومية العامة'!$M$6:$M$1199,'اليومية العامة'!$K$6:$K$1199,$D$3,'اليومية العامة'!$A$6:$A$1199,A1099)</f>
        <v>0</v>
      </c>
      <c r="G1099" s="48">
        <f t="shared" si="18"/>
        <v>0</v>
      </c>
    </row>
    <row r="1100" spans="1:7" customFormat="1" hidden="1" x14ac:dyDescent="0.25">
      <c r="A1100" s="56">
        <v>1100</v>
      </c>
      <c r="B1100" s="57" t="str">
        <f>IF($E1100+$F1100&gt;0,'اليومية العامة'!C1100,"")</f>
        <v/>
      </c>
      <c r="C1100" s="46" t="str">
        <f>IF($E1100+$F1100&gt;0,'اليومية العامة'!D1100,"")</f>
        <v/>
      </c>
      <c r="D1100" s="47" t="str">
        <f>IF($E1100+$F1100&gt;0,'اليومية العامة'!E1100,"")</f>
        <v/>
      </c>
      <c r="E1100" s="48">
        <f>SUMIFS('اليومية العامة'!$I$6:$I$1199,'اليومية العامة'!$G$6:$G$1199,$D$3,'اليومية العامة'!$A$6:$A$1199,A1100)</f>
        <v>0</v>
      </c>
      <c r="F1100" s="84">
        <f>SUMIFS('اليومية العامة'!$M$6:$M$1199,'اليومية العامة'!$K$6:$K$1199,$D$3,'اليومية العامة'!$A$6:$A$1199,A1100)</f>
        <v>0</v>
      </c>
      <c r="G1100" s="48">
        <f t="shared" si="18"/>
        <v>0</v>
      </c>
    </row>
    <row r="1101" spans="1:7" customFormat="1" hidden="1" x14ac:dyDescent="0.25">
      <c r="A1101" s="56">
        <v>1101</v>
      </c>
      <c r="B1101" s="57" t="str">
        <f>IF($E1101+$F1101&gt;0,'اليومية العامة'!C1101,"")</f>
        <v/>
      </c>
      <c r="C1101" s="46" t="str">
        <f>IF($E1101+$F1101&gt;0,'اليومية العامة'!D1101,"")</f>
        <v/>
      </c>
      <c r="D1101" s="47" t="str">
        <f>IF($E1101+$F1101&gt;0,'اليومية العامة'!E1101,"")</f>
        <v/>
      </c>
      <c r="E1101" s="48">
        <f>SUMIFS('اليومية العامة'!$I$6:$I$1199,'اليومية العامة'!$G$6:$G$1199,$D$3,'اليومية العامة'!$A$6:$A$1199,A1101)</f>
        <v>0</v>
      </c>
      <c r="F1101" s="84">
        <f>SUMIFS('اليومية العامة'!$M$6:$M$1199,'اليومية العامة'!$K$6:$K$1199,$D$3,'اليومية العامة'!$A$6:$A$1199,A1101)</f>
        <v>0</v>
      </c>
      <c r="G1101" s="48">
        <f t="shared" si="18"/>
        <v>0</v>
      </c>
    </row>
    <row r="1102" spans="1:7" customFormat="1" hidden="1" x14ac:dyDescent="0.25">
      <c r="A1102" s="56">
        <v>1102</v>
      </c>
      <c r="B1102" s="57" t="str">
        <f>IF($E1102+$F1102&gt;0,'اليومية العامة'!C1102,"")</f>
        <v/>
      </c>
      <c r="C1102" s="46" t="str">
        <f>IF($E1102+$F1102&gt;0,'اليومية العامة'!D1102,"")</f>
        <v/>
      </c>
      <c r="D1102" s="47" t="str">
        <f>IF($E1102+$F1102&gt;0,'اليومية العامة'!E1102,"")</f>
        <v/>
      </c>
      <c r="E1102" s="48">
        <f>SUMIFS('اليومية العامة'!$I$6:$I$1199,'اليومية العامة'!$G$6:$G$1199,$D$3,'اليومية العامة'!$A$6:$A$1199,A1102)</f>
        <v>0</v>
      </c>
      <c r="F1102" s="84">
        <f>SUMIFS('اليومية العامة'!$M$6:$M$1199,'اليومية العامة'!$K$6:$K$1199,$D$3,'اليومية العامة'!$A$6:$A$1199,A1102)</f>
        <v>0</v>
      </c>
      <c r="G1102" s="48">
        <f t="shared" si="18"/>
        <v>0</v>
      </c>
    </row>
    <row r="1103" spans="1:7" customFormat="1" hidden="1" x14ac:dyDescent="0.25">
      <c r="A1103" s="56">
        <v>1103</v>
      </c>
      <c r="B1103" s="57" t="str">
        <f>IF($E1103+$F1103&gt;0,'اليومية العامة'!C1103,"")</f>
        <v/>
      </c>
      <c r="C1103" s="46" t="str">
        <f>IF($E1103+$F1103&gt;0,'اليومية العامة'!D1103,"")</f>
        <v/>
      </c>
      <c r="D1103" s="47" t="str">
        <f>IF($E1103+$F1103&gt;0,'اليومية العامة'!E1103,"")</f>
        <v/>
      </c>
      <c r="E1103" s="48">
        <f>SUMIFS('اليومية العامة'!$I$6:$I$1199,'اليومية العامة'!$G$6:$G$1199,$D$3,'اليومية العامة'!$A$6:$A$1199,A1103)</f>
        <v>0</v>
      </c>
      <c r="F1103" s="84">
        <f>SUMIFS('اليومية العامة'!$M$6:$M$1199,'اليومية العامة'!$K$6:$K$1199,$D$3,'اليومية العامة'!$A$6:$A$1199,A1103)</f>
        <v>0</v>
      </c>
      <c r="G1103" s="48">
        <f t="shared" si="18"/>
        <v>0</v>
      </c>
    </row>
    <row r="1104" spans="1:7" customFormat="1" hidden="1" x14ac:dyDescent="0.25">
      <c r="A1104" s="56">
        <v>1104</v>
      </c>
      <c r="B1104" s="57" t="str">
        <f>IF($E1104+$F1104&gt;0,'اليومية العامة'!C1104,"")</f>
        <v/>
      </c>
      <c r="C1104" s="46" t="str">
        <f>IF($E1104+$F1104&gt;0,'اليومية العامة'!D1104,"")</f>
        <v/>
      </c>
      <c r="D1104" s="47" t="str">
        <f>IF($E1104+$F1104&gt;0,'اليومية العامة'!E1104,"")</f>
        <v/>
      </c>
      <c r="E1104" s="48">
        <f>SUMIFS('اليومية العامة'!$I$6:$I$1199,'اليومية العامة'!$G$6:$G$1199,$D$3,'اليومية العامة'!$A$6:$A$1199,A1104)</f>
        <v>0</v>
      </c>
      <c r="F1104" s="84">
        <f>SUMIFS('اليومية العامة'!$M$6:$M$1199,'اليومية العامة'!$K$6:$K$1199,$D$3,'اليومية العامة'!$A$6:$A$1199,A1104)</f>
        <v>0</v>
      </c>
      <c r="G1104" s="48">
        <f t="shared" si="18"/>
        <v>0</v>
      </c>
    </row>
    <row r="1105" spans="1:7" customFormat="1" hidden="1" x14ac:dyDescent="0.25">
      <c r="A1105" s="56">
        <v>1105</v>
      </c>
      <c r="B1105" s="57" t="str">
        <f>IF($E1105+$F1105&gt;0,'اليومية العامة'!C1105,"")</f>
        <v/>
      </c>
      <c r="C1105" s="46" t="str">
        <f>IF($E1105+$F1105&gt;0,'اليومية العامة'!D1105,"")</f>
        <v/>
      </c>
      <c r="D1105" s="47" t="str">
        <f>IF($E1105+$F1105&gt;0,'اليومية العامة'!E1105,"")</f>
        <v/>
      </c>
      <c r="E1105" s="48">
        <f>SUMIFS('اليومية العامة'!$I$6:$I$1199,'اليومية العامة'!$G$6:$G$1199,$D$3,'اليومية العامة'!$A$6:$A$1199,A1105)</f>
        <v>0</v>
      </c>
      <c r="F1105" s="84">
        <f>SUMIFS('اليومية العامة'!$M$6:$M$1199,'اليومية العامة'!$K$6:$K$1199,$D$3,'اليومية العامة'!$A$6:$A$1199,A1105)</f>
        <v>0</v>
      </c>
      <c r="G1105" s="48">
        <f t="shared" si="18"/>
        <v>0</v>
      </c>
    </row>
    <row r="1106" spans="1:7" customFormat="1" hidden="1" x14ac:dyDescent="0.25">
      <c r="A1106" s="56">
        <v>1106</v>
      </c>
      <c r="B1106" s="57" t="str">
        <f>IF($E1106+$F1106&gt;0,'اليومية العامة'!C1106,"")</f>
        <v/>
      </c>
      <c r="C1106" s="46" t="str">
        <f>IF($E1106+$F1106&gt;0,'اليومية العامة'!D1106,"")</f>
        <v/>
      </c>
      <c r="D1106" s="47" t="str">
        <f>IF($E1106+$F1106&gt;0,'اليومية العامة'!E1106,"")</f>
        <v/>
      </c>
      <c r="E1106" s="48">
        <f>SUMIFS('اليومية العامة'!$I$6:$I$1199,'اليومية العامة'!$G$6:$G$1199,$D$3,'اليومية العامة'!$A$6:$A$1199,A1106)</f>
        <v>0</v>
      </c>
      <c r="F1106" s="84">
        <f>SUMIFS('اليومية العامة'!$M$6:$M$1199,'اليومية العامة'!$K$6:$K$1199,$D$3,'اليومية العامة'!$A$6:$A$1199,A1106)</f>
        <v>0</v>
      </c>
      <c r="G1106" s="48">
        <f t="shared" si="18"/>
        <v>0</v>
      </c>
    </row>
    <row r="1107" spans="1:7" customFormat="1" hidden="1" x14ac:dyDescent="0.25">
      <c r="A1107" s="56">
        <v>1107</v>
      </c>
      <c r="B1107" s="57" t="str">
        <f>IF($E1107+$F1107&gt;0,'اليومية العامة'!C1107,"")</f>
        <v/>
      </c>
      <c r="C1107" s="46" t="str">
        <f>IF($E1107+$F1107&gt;0,'اليومية العامة'!D1107,"")</f>
        <v/>
      </c>
      <c r="D1107" s="47" t="str">
        <f>IF($E1107+$F1107&gt;0,'اليومية العامة'!E1107,"")</f>
        <v/>
      </c>
      <c r="E1107" s="48">
        <f>SUMIFS('اليومية العامة'!$I$6:$I$1199,'اليومية العامة'!$G$6:$G$1199,$D$3,'اليومية العامة'!$A$6:$A$1199,A1107)</f>
        <v>0</v>
      </c>
      <c r="F1107" s="84">
        <f>SUMIFS('اليومية العامة'!$M$6:$M$1199,'اليومية العامة'!$K$6:$K$1199,$D$3,'اليومية العامة'!$A$6:$A$1199,A1107)</f>
        <v>0</v>
      </c>
      <c r="G1107" s="48">
        <f t="shared" si="18"/>
        <v>0</v>
      </c>
    </row>
    <row r="1108" spans="1:7" customFormat="1" hidden="1" x14ac:dyDescent="0.25">
      <c r="A1108" s="56">
        <v>1108</v>
      </c>
      <c r="B1108" s="57" t="str">
        <f>IF($E1108+$F1108&gt;0,'اليومية العامة'!C1108,"")</f>
        <v/>
      </c>
      <c r="C1108" s="46" t="str">
        <f>IF($E1108+$F1108&gt;0,'اليومية العامة'!D1108,"")</f>
        <v/>
      </c>
      <c r="D1108" s="47" t="str">
        <f>IF($E1108+$F1108&gt;0,'اليومية العامة'!E1108,"")</f>
        <v/>
      </c>
      <c r="E1108" s="48">
        <f>SUMIFS('اليومية العامة'!$I$6:$I$1199,'اليومية العامة'!$G$6:$G$1199,$D$3,'اليومية العامة'!$A$6:$A$1199,A1108)</f>
        <v>0</v>
      </c>
      <c r="F1108" s="84">
        <f>SUMIFS('اليومية العامة'!$M$6:$M$1199,'اليومية العامة'!$K$6:$K$1199,$D$3,'اليومية العامة'!$A$6:$A$1199,A1108)</f>
        <v>0</v>
      </c>
      <c r="G1108" s="48">
        <f t="shared" si="18"/>
        <v>0</v>
      </c>
    </row>
    <row r="1109" spans="1:7" customFormat="1" hidden="1" x14ac:dyDescent="0.25">
      <c r="A1109" s="56">
        <v>1109</v>
      </c>
      <c r="B1109" s="57" t="str">
        <f>IF($E1109+$F1109&gt;0,'اليومية العامة'!C1109,"")</f>
        <v/>
      </c>
      <c r="C1109" s="46" t="str">
        <f>IF($E1109+$F1109&gt;0,'اليومية العامة'!D1109,"")</f>
        <v/>
      </c>
      <c r="D1109" s="47" t="str">
        <f>IF($E1109+$F1109&gt;0,'اليومية العامة'!E1109,"")</f>
        <v/>
      </c>
      <c r="E1109" s="48">
        <f>SUMIFS('اليومية العامة'!$I$6:$I$1199,'اليومية العامة'!$G$6:$G$1199,$D$3,'اليومية العامة'!$A$6:$A$1199,A1109)</f>
        <v>0</v>
      </c>
      <c r="F1109" s="84">
        <f>SUMIFS('اليومية العامة'!$M$6:$M$1199,'اليومية العامة'!$K$6:$K$1199,$D$3,'اليومية العامة'!$A$6:$A$1199,A1109)</f>
        <v>0</v>
      </c>
      <c r="G1109" s="48">
        <f t="shared" si="18"/>
        <v>0</v>
      </c>
    </row>
    <row r="1110" spans="1:7" customFormat="1" hidden="1" x14ac:dyDescent="0.25">
      <c r="A1110" s="56">
        <v>1110</v>
      </c>
      <c r="B1110" s="57" t="str">
        <f>IF($E1110+$F1110&gt;0,'اليومية العامة'!C1110,"")</f>
        <v/>
      </c>
      <c r="C1110" s="46" t="str">
        <f>IF($E1110+$F1110&gt;0,'اليومية العامة'!D1110,"")</f>
        <v/>
      </c>
      <c r="D1110" s="47" t="str">
        <f>IF($E1110+$F1110&gt;0,'اليومية العامة'!E1110,"")</f>
        <v/>
      </c>
      <c r="E1110" s="48">
        <f>SUMIFS('اليومية العامة'!$I$6:$I$1199,'اليومية العامة'!$G$6:$G$1199,$D$3,'اليومية العامة'!$A$6:$A$1199,A1110)</f>
        <v>0</v>
      </c>
      <c r="F1110" s="84">
        <f>SUMIFS('اليومية العامة'!$M$6:$M$1199,'اليومية العامة'!$K$6:$K$1199,$D$3,'اليومية العامة'!$A$6:$A$1199,A1110)</f>
        <v>0</v>
      </c>
      <c r="G1110" s="48">
        <f t="shared" si="18"/>
        <v>0</v>
      </c>
    </row>
    <row r="1111" spans="1:7" customFormat="1" hidden="1" x14ac:dyDescent="0.25">
      <c r="A1111" s="56">
        <v>1111</v>
      </c>
      <c r="B1111" s="57" t="str">
        <f>IF($E1111+$F1111&gt;0,'اليومية العامة'!C1111,"")</f>
        <v/>
      </c>
      <c r="C1111" s="46" t="str">
        <f>IF($E1111+$F1111&gt;0,'اليومية العامة'!D1111,"")</f>
        <v/>
      </c>
      <c r="D1111" s="47" t="str">
        <f>IF($E1111+$F1111&gt;0,'اليومية العامة'!E1111,"")</f>
        <v/>
      </c>
      <c r="E1111" s="48">
        <f>SUMIFS('اليومية العامة'!$I$6:$I$1199,'اليومية العامة'!$G$6:$G$1199,$D$3,'اليومية العامة'!$A$6:$A$1199,A1111)</f>
        <v>0</v>
      </c>
      <c r="F1111" s="84">
        <f>SUMIFS('اليومية العامة'!$M$6:$M$1199,'اليومية العامة'!$K$6:$K$1199,$D$3,'اليومية العامة'!$A$6:$A$1199,A1111)</f>
        <v>0</v>
      </c>
      <c r="G1111" s="48">
        <f t="shared" si="18"/>
        <v>0</v>
      </c>
    </row>
    <row r="1112" spans="1:7" customFormat="1" hidden="1" x14ac:dyDescent="0.25">
      <c r="A1112" s="56">
        <v>1112</v>
      </c>
      <c r="B1112" s="57" t="str">
        <f>IF($E1112+$F1112&gt;0,'اليومية العامة'!C1112,"")</f>
        <v/>
      </c>
      <c r="C1112" s="46" t="str">
        <f>IF($E1112+$F1112&gt;0,'اليومية العامة'!D1112,"")</f>
        <v/>
      </c>
      <c r="D1112" s="47" t="str">
        <f>IF($E1112+$F1112&gt;0,'اليومية العامة'!E1112,"")</f>
        <v/>
      </c>
      <c r="E1112" s="48">
        <f>SUMIFS('اليومية العامة'!$I$6:$I$1199,'اليومية العامة'!$G$6:$G$1199,$D$3,'اليومية العامة'!$A$6:$A$1199,A1112)</f>
        <v>0</v>
      </c>
      <c r="F1112" s="84">
        <f>SUMIFS('اليومية العامة'!$M$6:$M$1199,'اليومية العامة'!$K$6:$K$1199,$D$3,'اليومية العامة'!$A$6:$A$1199,A1112)</f>
        <v>0</v>
      </c>
      <c r="G1112" s="48">
        <f t="shared" si="18"/>
        <v>0</v>
      </c>
    </row>
    <row r="1113" spans="1:7" customFormat="1" hidden="1" x14ac:dyDescent="0.25">
      <c r="A1113" s="56">
        <v>1113</v>
      </c>
      <c r="B1113" s="57" t="str">
        <f>IF($E1113+$F1113&gt;0,'اليومية العامة'!C1113,"")</f>
        <v/>
      </c>
      <c r="C1113" s="46" t="str">
        <f>IF($E1113+$F1113&gt;0,'اليومية العامة'!D1113,"")</f>
        <v/>
      </c>
      <c r="D1113" s="47" t="str">
        <f>IF($E1113+$F1113&gt;0,'اليومية العامة'!E1113,"")</f>
        <v/>
      </c>
      <c r="E1113" s="48">
        <f>SUMIFS('اليومية العامة'!$I$6:$I$1199,'اليومية العامة'!$G$6:$G$1199,$D$3,'اليومية العامة'!$A$6:$A$1199,A1113)</f>
        <v>0</v>
      </c>
      <c r="F1113" s="84">
        <f>SUMIFS('اليومية العامة'!$M$6:$M$1199,'اليومية العامة'!$K$6:$K$1199,$D$3,'اليومية العامة'!$A$6:$A$1199,A1113)</f>
        <v>0</v>
      </c>
      <c r="G1113" s="48">
        <f t="shared" si="18"/>
        <v>0</v>
      </c>
    </row>
    <row r="1114" spans="1:7" customFormat="1" hidden="1" x14ac:dyDescent="0.25">
      <c r="A1114" s="56">
        <v>1114</v>
      </c>
      <c r="B1114" s="57" t="str">
        <f>IF($E1114+$F1114&gt;0,'اليومية العامة'!C1114,"")</f>
        <v/>
      </c>
      <c r="C1114" s="46" t="str">
        <f>IF($E1114+$F1114&gt;0,'اليومية العامة'!D1114,"")</f>
        <v/>
      </c>
      <c r="D1114" s="47" t="str">
        <f>IF($E1114+$F1114&gt;0,'اليومية العامة'!E1114,"")</f>
        <v/>
      </c>
      <c r="E1114" s="48">
        <f>SUMIFS('اليومية العامة'!$I$6:$I$1199,'اليومية العامة'!$G$6:$G$1199,$D$3,'اليومية العامة'!$A$6:$A$1199,A1114)</f>
        <v>0</v>
      </c>
      <c r="F1114" s="84">
        <f>SUMIFS('اليومية العامة'!$M$6:$M$1199,'اليومية العامة'!$K$6:$K$1199,$D$3,'اليومية العامة'!$A$6:$A$1199,A1114)</f>
        <v>0</v>
      </c>
      <c r="G1114" s="48">
        <f t="shared" si="18"/>
        <v>0</v>
      </c>
    </row>
    <row r="1115" spans="1:7" customFormat="1" hidden="1" x14ac:dyDescent="0.25">
      <c r="A1115" s="56">
        <v>1115</v>
      </c>
      <c r="B1115" s="57" t="str">
        <f>IF($E1115+$F1115&gt;0,'اليومية العامة'!C1115,"")</f>
        <v/>
      </c>
      <c r="C1115" s="46" t="str">
        <f>IF($E1115+$F1115&gt;0,'اليومية العامة'!D1115,"")</f>
        <v/>
      </c>
      <c r="D1115" s="47" t="str">
        <f>IF($E1115+$F1115&gt;0,'اليومية العامة'!E1115,"")</f>
        <v/>
      </c>
      <c r="E1115" s="48">
        <f>SUMIFS('اليومية العامة'!$I$6:$I$1199,'اليومية العامة'!$G$6:$G$1199,$D$3,'اليومية العامة'!$A$6:$A$1199,A1115)</f>
        <v>0</v>
      </c>
      <c r="F1115" s="84">
        <f>SUMIFS('اليومية العامة'!$M$6:$M$1199,'اليومية العامة'!$K$6:$K$1199,$D$3,'اليومية العامة'!$A$6:$A$1199,A1115)</f>
        <v>0</v>
      </c>
      <c r="G1115" s="48">
        <f t="shared" si="18"/>
        <v>0</v>
      </c>
    </row>
    <row r="1116" spans="1:7" customFormat="1" hidden="1" x14ac:dyDescent="0.25">
      <c r="A1116" s="56">
        <v>1116</v>
      </c>
      <c r="B1116" s="57" t="str">
        <f>IF($E1116+$F1116&gt;0,'اليومية العامة'!C1116,"")</f>
        <v/>
      </c>
      <c r="C1116" s="46" t="str">
        <f>IF($E1116+$F1116&gt;0,'اليومية العامة'!D1116,"")</f>
        <v/>
      </c>
      <c r="D1116" s="47" t="str">
        <f>IF($E1116+$F1116&gt;0,'اليومية العامة'!E1116,"")</f>
        <v/>
      </c>
      <c r="E1116" s="48">
        <f>SUMIFS('اليومية العامة'!$I$6:$I$1199,'اليومية العامة'!$G$6:$G$1199,$D$3,'اليومية العامة'!$A$6:$A$1199,A1116)</f>
        <v>0</v>
      </c>
      <c r="F1116" s="84">
        <f>SUMIFS('اليومية العامة'!$M$6:$M$1199,'اليومية العامة'!$K$6:$K$1199,$D$3,'اليومية العامة'!$A$6:$A$1199,A1116)</f>
        <v>0</v>
      </c>
      <c r="G1116" s="48">
        <f t="shared" si="18"/>
        <v>0</v>
      </c>
    </row>
    <row r="1117" spans="1:7" customFormat="1" hidden="1" x14ac:dyDescent="0.25">
      <c r="A1117" s="56">
        <v>1117</v>
      </c>
      <c r="B1117" s="57" t="str">
        <f>IF($E1117+$F1117&gt;0,'اليومية العامة'!C1117,"")</f>
        <v/>
      </c>
      <c r="C1117" s="46" t="str">
        <f>IF($E1117+$F1117&gt;0,'اليومية العامة'!D1117,"")</f>
        <v/>
      </c>
      <c r="D1117" s="47" t="str">
        <f>IF($E1117+$F1117&gt;0,'اليومية العامة'!E1117,"")</f>
        <v/>
      </c>
      <c r="E1117" s="48">
        <f>SUMIFS('اليومية العامة'!$I$6:$I$1199,'اليومية العامة'!$G$6:$G$1199,$D$3,'اليومية العامة'!$A$6:$A$1199,A1117)</f>
        <v>0</v>
      </c>
      <c r="F1117" s="84">
        <f>SUMIFS('اليومية العامة'!$M$6:$M$1199,'اليومية العامة'!$K$6:$K$1199,$D$3,'اليومية العامة'!$A$6:$A$1199,A1117)</f>
        <v>0</v>
      </c>
      <c r="G1117" s="48">
        <f t="shared" si="18"/>
        <v>0</v>
      </c>
    </row>
    <row r="1118" spans="1:7" customFormat="1" hidden="1" x14ac:dyDescent="0.25">
      <c r="A1118" s="56">
        <v>1118</v>
      </c>
      <c r="B1118" s="57" t="str">
        <f>IF($E1118+$F1118&gt;0,'اليومية العامة'!C1118,"")</f>
        <v/>
      </c>
      <c r="C1118" s="46" t="str">
        <f>IF($E1118+$F1118&gt;0,'اليومية العامة'!D1118,"")</f>
        <v/>
      </c>
      <c r="D1118" s="47" t="str">
        <f>IF($E1118+$F1118&gt;0,'اليومية العامة'!E1118,"")</f>
        <v/>
      </c>
      <c r="E1118" s="48">
        <f>SUMIFS('اليومية العامة'!$I$6:$I$1199,'اليومية العامة'!$G$6:$G$1199,$D$3,'اليومية العامة'!$A$6:$A$1199,A1118)</f>
        <v>0</v>
      </c>
      <c r="F1118" s="84">
        <f>SUMIFS('اليومية العامة'!$M$6:$M$1199,'اليومية العامة'!$K$6:$K$1199,$D$3,'اليومية العامة'!$A$6:$A$1199,A1118)</f>
        <v>0</v>
      </c>
      <c r="G1118" s="48">
        <f t="shared" si="18"/>
        <v>0</v>
      </c>
    </row>
    <row r="1119" spans="1:7" customFormat="1" hidden="1" x14ac:dyDescent="0.25">
      <c r="A1119" s="56">
        <v>1119</v>
      </c>
      <c r="B1119" s="57" t="str">
        <f>IF($E1119+$F1119&gt;0,'اليومية العامة'!C1119,"")</f>
        <v/>
      </c>
      <c r="C1119" s="46" t="str">
        <f>IF($E1119+$F1119&gt;0,'اليومية العامة'!D1119,"")</f>
        <v/>
      </c>
      <c r="D1119" s="47" t="str">
        <f>IF($E1119+$F1119&gt;0,'اليومية العامة'!E1119,"")</f>
        <v/>
      </c>
      <c r="E1119" s="48">
        <f>SUMIFS('اليومية العامة'!$I$6:$I$1199,'اليومية العامة'!$G$6:$G$1199,$D$3,'اليومية العامة'!$A$6:$A$1199,A1119)</f>
        <v>0</v>
      </c>
      <c r="F1119" s="84">
        <f>SUMIFS('اليومية العامة'!$M$6:$M$1199,'اليومية العامة'!$K$6:$K$1199,$D$3,'اليومية العامة'!$A$6:$A$1199,A1119)</f>
        <v>0</v>
      </c>
      <c r="G1119" s="48">
        <f t="shared" si="18"/>
        <v>0</v>
      </c>
    </row>
    <row r="1120" spans="1:7" customFormat="1" hidden="1" x14ac:dyDescent="0.25">
      <c r="A1120" s="56">
        <v>1120</v>
      </c>
      <c r="B1120" s="57" t="str">
        <f>IF($E1120+$F1120&gt;0,'اليومية العامة'!C1120,"")</f>
        <v/>
      </c>
      <c r="C1120" s="46" t="str">
        <f>IF($E1120+$F1120&gt;0,'اليومية العامة'!D1120,"")</f>
        <v/>
      </c>
      <c r="D1120" s="47" t="str">
        <f>IF($E1120+$F1120&gt;0,'اليومية العامة'!E1120,"")</f>
        <v/>
      </c>
      <c r="E1120" s="48">
        <f>SUMIFS('اليومية العامة'!$I$6:$I$1199,'اليومية العامة'!$G$6:$G$1199,$D$3,'اليومية العامة'!$A$6:$A$1199,A1120)</f>
        <v>0</v>
      </c>
      <c r="F1120" s="84">
        <f>SUMIFS('اليومية العامة'!$M$6:$M$1199,'اليومية العامة'!$K$6:$K$1199,$D$3,'اليومية العامة'!$A$6:$A$1199,A1120)</f>
        <v>0</v>
      </c>
      <c r="G1120" s="48">
        <f t="shared" si="18"/>
        <v>0</v>
      </c>
    </row>
    <row r="1121" spans="1:7" customFormat="1" hidden="1" x14ac:dyDescent="0.25">
      <c r="A1121" s="56">
        <v>1121</v>
      </c>
      <c r="B1121" s="57" t="str">
        <f>IF($E1121+$F1121&gt;0,'اليومية العامة'!C1121,"")</f>
        <v/>
      </c>
      <c r="C1121" s="46" t="str">
        <f>IF($E1121+$F1121&gt;0,'اليومية العامة'!D1121,"")</f>
        <v/>
      </c>
      <c r="D1121" s="47" t="str">
        <f>IF($E1121+$F1121&gt;0,'اليومية العامة'!E1121,"")</f>
        <v/>
      </c>
      <c r="E1121" s="48">
        <f>SUMIFS('اليومية العامة'!$I$6:$I$1199,'اليومية العامة'!$G$6:$G$1199,$D$3,'اليومية العامة'!$A$6:$A$1199,A1121)</f>
        <v>0</v>
      </c>
      <c r="F1121" s="84">
        <f>SUMIFS('اليومية العامة'!$M$6:$M$1199,'اليومية العامة'!$K$6:$K$1199,$D$3,'اليومية العامة'!$A$6:$A$1199,A1121)</f>
        <v>0</v>
      </c>
      <c r="G1121" s="48">
        <f t="shared" si="18"/>
        <v>0</v>
      </c>
    </row>
    <row r="1122" spans="1:7" customFormat="1" hidden="1" x14ac:dyDescent="0.25">
      <c r="A1122" s="56">
        <v>1122</v>
      </c>
      <c r="B1122" s="57" t="str">
        <f>IF($E1122+$F1122&gt;0,'اليومية العامة'!C1122,"")</f>
        <v/>
      </c>
      <c r="C1122" s="46" t="str">
        <f>IF($E1122+$F1122&gt;0,'اليومية العامة'!D1122,"")</f>
        <v/>
      </c>
      <c r="D1122" s="47" t="str">
        <f>IF($E1122+$F1122&gt;0,'اليومية العامة'!E1122,"")</f>
        <v/>
      </c>
      <c r="E1122" s="48">
        <f>SUMIFS('اليومية العامة'!$I$6:$I$1199,'اليومية العامة'!$G$6:$G$1199,$D$3,'اليومية العامة'!$A$6:$A$1199,A1122)</f>
        <v>0</v>
      </c>
      <c r="F1122" s="84">
        <f>SUMIFS('اليومية العامة'!$M$6:$M$1199,'اليومية العامة'!$K$6:$K$1199,$D$3,'اليومية العامة'!$A$6:$A$1199,A1122)</f>
        <v>0</v>
      </c>
      <c r="G1122" s="48">
        <f t="shared" si="18"/>
        <v>0</v>
      </c>
    </row>
    <row r="1123" spans="1:7" customFormat="1" hidden="1" x14ac:dyDescent="0.25">
      <c r="A1123" s="56">
        <v>1123</v>
      </c>
      <c r="B1123" s="57" t="str">
        <f>IF($E1123+$F1123&gt;0,'اليومية العامة'!C1123,"")</f>
        <v/>
      </c>
      <c r="C1123" s="46" t="str">
        <f>IF($E1123+$F1123&gt;0,'اليومية العامة'!D1123,"")</f>
        <v/>
      </c>
      <c r="D1123" s="47" t="str">
        <f>IF($E1123+$F1123&gt;0,'اليومية العامة'!E1123,"")</f>
        <v/>
      </c>
      <c r="E1123" s="48">
        <f>SUMIFS('اليومية العامة'!$I$6:$I$1199,'اليومية العامة'!$G$6:$G$1199,$D$3,'اليومية العامة'!$A$6:$A$1199,A1123)</f>
        <v>0</v>
      </c>
      <c r="F1123" s="84">
        <f>SUMIFS('اليومية العامة'!$M$6:$M$1199,'اليومية العامة'!$K$6:$K$1199,$D$3,'اليومية العامة'!$A$6:$A$1199,A1123)</f>
        <v>0</v>
      </c>
      <c r="G1123" s="48">
        <f t="shared" si="18"/>
        <v>0</v>
      </c>
    </row>
    <row r="1124" spans="1:7" customFormat="1" hidden="1" x14ac:dyDescent="0.25">
      <c r="A1124" s="56">
        <v>1124</v>
      </c>
      <c r="B1124" s="57" t="str">
        <f>IF($E1124+$F1124&gt;0,'اليومية العامة'!C1124,"")</f>
        <v/>
      </c>
      <c r="C1124" s="46" t="str">
        <f>IF($E1124+$F1124&gt;0,'اليومية العامة'!D1124,"")</f>
        <v/>
      </c>
      <c r="D1124" s="47" t="str">
        <f>IF($E1124+$F1124&gt;0,'اليومية العامة'!E1124,"")</f>
        <v/>
      </c>
      <c r="E1124" s="48">
        <f>SUMIFS('اليومية العامة'!$I$6:$I$1199,'اليومية العامة'!$G$6:$G$1199,$D$3,'اليومية العامة'!$A$6:$A$1199,A1124)</f>
        <v>0</v>
      </c>
      <c r="F1124" s="84">
        <f>SUMIFS('اليومية العامة'!$M$6:$M$1199,'اليومية العامة'!$K$6:$K$1199,$D$3,'اليومية العامة'!$A$6:$A$1199,A1124)</f>
        <v>0</v>
      </c>
      <c r="G1124" s="48">
        <f t="shared" si="18"/>
        <v>0</v>
      </c>
    </row>
    <row r="1125" spans="1:7" customFormat="1" hidden="1" x14ac:dyDescent="0.25">
      <c r="A1125" s="56">
        <v>1125</v>
      </c>
      <c r="B1125" s="57" t="str">
        <f>IF($E1125+$F1125&gt;0,'اليومية العامة'!C1125,"")</f>
        <v/>
      </c>
      <c r="C1125" s="46" t="str">
        <f>IF($E1125+$F1125&gt;0,'اليومية العامة'!D1125,"")</f>
        <v/>
      </c>
      <c r="D1125" s="47" t="str">
        <f>IF($E1125+$F1125&gt;0,'اليومية العامة'!E1125,"")</f>
        <v/>
      </c>
      <c r="E1125" s="48">
        <f>SUMIFS('اليومية العامة'!$I$6:$I$1199,'اليومية العامة'!$G$6:$G$1199,$D$3,'اليومية العامة'!$A$6:$A$1199,A1125)</f>
        <v>0</v>
      </c>
      <c r="F1125" s="84">
        <f>SUMIFS('اليومية العامة'!$M$6:$M$1199,'اليومية العامة'!$K$6:$K$1199,$D$3,'اليومية العامة'!$A$6:$A$1199,A1125)</f>
        <v>0</v>
      </c>
      <c r="G1125" s="48">
        <f t="shared" si="18"/>
        <v>0</v>
      </c>
    </row>
    <row r="1126" spans="1:7" customFormat="1" hidden="1" x14ac:dyDescent="0.25">
      <c r="A1126" s="56">
        <v>1126</v>
      </c>
      <c r="B1126" s="57" t="str">
        <f>IF($E1126+$F1126&gt;0,'اليومية العامة'!C1126,"")</f>
        <v/>
      </c>
      <c r="C1126" s="46" t="str">
        <f>IF($E1126+$F1126&gt;0,'اليومية العامة'!D1126,"")</f>
        <v/>
      </c>
      <c r="D1126" s="47" t="str">
        <f>IF($E1126+$F1126&gt;0,'اليومية العامة'!E1126,"")</f>
        <v/>
      </c>
      <c r="E1126" s="48">
        <f>SUMIFS('اليومية العامة'!$I$6:$I$1199,'اليومية العامة'!$G$6:$G$1199,$D$3,'اليومية العامة'!$A$6:$A$1199,A1126)</f>
        <v>0</v>
      </c>
      <c r="F1126" s="84">
        <f>SUMIFS('اليومية العامة'!$M$6:$M$1199,'اليومية العامة'!$K$6:$K$1199,$D$3,'اليومية العامة'!$A$6:$A$1199,A1126)</f>
        <v>0</v>
      </c>
      <c r="G1126" s="48">
        <f t="shared" si="18"/>
        <v>0</v>
      </c>
    </row>
    <row r="1127" spans="1:7" customFormat="1" hidden="1" x14ac:dyDescent="0.25">
      <c r="A1127" s="56">
        <v>1127</v>
      </c>
      <c r="B1127" s="57" t="str">
        <f>IF($E1127+$F1127&gt;0,'اليومية العامة'!C1127,"")</f>
        <v/>
      </c>
      <c r="C1127" s="46" t="str">
        <f>IF($E1127+$F1127&gt;0,'اليومية العامة'!D1127,"")</f>
        <v/>
      </c>
      <c r="D1127" s="47" t="str">
        <f>IF($E1127+$F1127&gt;0,'اليومية العامة'!E1127,"")</f>
        <v/>
      </c>
      <c r="E1127" s="48">
        <f>SUMIFS('اليومية العامة'!$I$6:$I$1199,'اليومية العامة'!$G$6:$G$1199,$D$3,'اليومية العامة'!$A$6:$A$1199,A1127)</f>
        <v>0</v>
      </c>
      <c r="F1127" s="84">
        <f>SUMIFS('اليومية العامة'!$M$6:$M$1199,'اليومية العامة'!$K$6:$K$1199,$D$3,'اليومية العامة'!$A$6:$A$1199,A1127)</f>
        <v>0</v>
      </c>
      <c r="G1127" s="48">
        <f t="shared" si="18"/>
        <v>0</v>
      </c>
    </row>
    <row r="1128" spans="1:7" customFormat="1" hidden="1" x14ac:dyDescent="0.25">
      <c r="A1128" s="56">
        <v>1128</v>
      </c>
      <c r="B1128" s="57" t="str">
        <f>IF($E1128+$F1128&gt;0,'اليومية العامة'!C1128,"")</f>
        <v/>
      </c>
      <c r="C1128" s="46" t="str">
        <f>IF($E1128+$F1128&gt;0,'اليومية العامة'!D1128,"")</f>
        <v/>
      </c>
      <c r="D1128" s="47" t="str">
        <f>IF($E1128+$F1128&gt;0,'اليومية العامة'!E1128,"")</f>
        <v/>
      </c>
      <c r="E1128" s="48">
        <f>SUMIFS('اليومية العامة'!$I$6:$I$1199,'اليومية العامة'!$G$6:$G$1199,$D$3,'اليومية العامة'!$A$6:$A$1199,A1128)</f>
        <v>0</v>
      </c>
      <c r="F1128" s="84">
        <f>SUMIFS('اليومية العامة'!$M$6:$M$1199,'اليومية العامة'!$K$6:$K$1199,$D$3,'اليومية العامة'!$A$6:$A$1199,A1128)</f>
        <v>0</v>
      </c>
      <c r="G1128" s="48">
        <f t="shared" si="18"/>
        <v>0</v>
      </c>
    </row>
    <row r="1129" spans="1:7" customFormat="1" hidden="1" x14ac:dyDescent="0.25">
      <c r="A1129" s="56">
        <v>1129</v>
      </c>
      <c r="B1129" s="57" t="str">
        <f>IF($E1129+$F1129&gt;0,'اليومية العامة'!C1129,"")</f>
        <v/>
      </c>
      <c r="C1129" s="46" t="str">
        <f>IF($E1129+$F1129&gt;0,'اليومية العامة'!D1129,"")</f>
        <v/>
      </c>
      <c r="D1129" s="47" t="str">
        <f>IF($E1129+$F1129&gt;0,'اليومية العامة'!E1129,"")</f>
        <v/>
      </c>
      <c r="E1129" s="48">
        <f>SUMIFS('اليومية العامة'!$I$6:$I$1199,'اليومية العامة'!$G$6:$G$1199,$D$3,'اليومية العامة'!$A$6:$A$1199,A1129)</f>
        <v>0</v>
      </c>
      <c r="F1129" s="84">
        <f>SUMIFS('اليومية العامة'!$M$6:$M$1199,'اليومية العامة'!$K$6:$K$1199,$D$3,'اليومية العامة'!$A$6:$A$1199,A1129)</f>
        <v>0</v>
      </c>
      <c r="G1129" s="48">
        <f t="shared" si="18"/>
        <v>0</v>
      </c>
    </row>
    <row r="1130" spans="1:7" customFormat="1" hidden="1" x14ac:dyDescent="0.25">
      <c r="A1130" s="56">
        <v>1130</v>
      </c>
      <c r="B1130" s="57" t="str">
        <f>IF($E1130+$F1130&gt;0,'اليومية العامة'!C1130,"")</f>
        <v/>
      </c>
      <c r="C1130" s="46" t="str">
        <f>IF($E1130+$F1130&gt;0,'اليومية العامة'!D1130,"")</f>
        <v/>
      </c>
      <c r="D1130" s="47" t="str">
        <f>IF($E1130+$F1130&gt;0,'اليومية العامة'!E1130,"")</f>
        <v/>
      </c>
      <c r="E1130" s="48">
        <f>SUMIFS('اليومية العامة'!$I$6:$I$1199,'اليومية العامة'!$G$6:$G$1199,$D$3,'اليومية العامة'!$A$6:$A$1199,A1130)</f>
        <v>0</v>
      </c>
      <c r="F1130" s="84">
        <f>SUMIFS('اليومية العامة'!$M$6:$M$1199,'اليومية العامة'!$K$6:$K$1199,$D$3,'اليومية العامة'!$A$6:$A$1199,A1130)</f>
        <v>0</v>
      </c>
      <c r="G1130" s="48">
        <f t="shared" si="18"/>
        <v>0</v>
      </c>
    </row>
    <row r="1131" spans="1:7" customFormat="1" hidden="1" x14ac:dyDescent="0.25">
      <c r="A1131" s="56">
        <v>1131</v>
      </c>
      <c r="B1131" s="57" t="str">
        <f>IF($E1131+$F1131&gt;0,'اليومية العامة'!C1131,"")</f>
        <v/>
      </c>
      <c r="C1131" s="46" t="str">
        <f>IF($E1131+$F1131&gt;0,'اليومية العامة'!D1131,"")</f>
        <v/>
      </c>
      <c r="D1131" s="47" t="str">
        <f>IF($E1131+$F1131&gt;0,'اليومية العامة'!E1131,"")</f>
        <v/>
      </c>
      <c r="E1131" s="48">
        <f>SUMIFS('اليومية العامة'!$I$6:$I$1199,'اليومية العامة'!$G$6:$G$1199,$D$3,'اليومية العامة'!$A$6:$A$1199,A1131)</f>
        <v>0</v>
      </c>
      <c r="F1131" s="84">
        <f>SUMIFS('اليومية العامة'!$M$6:$M$1199,'اليومية العامة'!$K$6:$K$1199,$D$3,'اليومية العامة'!$A$6:$A$1199,A1131)</f>
        <v>0</v>
      </c>
      <c r="G1131" s="48">
        <f t="shared" si="18"/>
        <v>0</v>
      </c>
    </row>
    <row r="1132" spans="1:7" customFormat="1" hidden="1" x14ac:dyDescent="0.25">
      <c r="A1132" s="56">
        <v>1132</v>
      </c>
      <c r="B1132" s="57" t="str">
        <f>IF($E1132+$F1132&gt;0,'اليومية العامة'!C1132,"")</f>
        <v/>
      </c>
      <c r="C1132" s="46" t="str">
        <f>IF($E1132+$F1132&gt;0,'اليومية العامة'!D1132,"")</f>
        <v/>
      </c>
      <c r="D1132" s="47" t="str">
        <f>IF($E1132+$F1132&gt;0,'اليومية العامة'!E1132,"")</f>
        <v/>
      </c>
      <c r="E1132" s="48">
        <f>SUMIFS('اليومية العامة'!$I$6:$I$1199,'اليومية العامة'!$G$6:$G$1199,$D$3,'اليومية العامة'!$A$6:$A$1199,A1132)</f>
        <v>0</v>
      </c>
      <c r="F1132" s="84">
        <f>SUMIFS('اليومية العامة'!$M$6:$M$1199,'اليومية العامة'!$K$6:$K$1199,$D$3,'اليومية العامة'!$A$6:$A$1199,A1132)</f>
        <v>0</v>
      </c>
      <c r="G1132" s="48">
        <f t="shared" ref="G1132:G1195" si="19">G1131+E1132-F1132</f>
        <v>0</v>
      </c>
    </row>
    <row r="1133" spans="1:7" customFormat="1" hidden="1" x14ac:dyDescent="0.25">
      <c r="A1133" s="56">
        <v>1133</v>
      </c>
      <c r="B1133" s="57" t="str">
        <f>IF($E1133+$F1133&gt;0,'اليومية العامة'!C1133,"")</f>
        <v/>
      </c>
      <c r="C1133" s="46" t="str">
        <f>IF($E1133+$F1133&gt;0,'اليومية العامة'!D1133,"")</f>
        <v/>
      </c>
      <c r="D1133" s="47" t="str">
        <f>IF($E1133+$F1133&gt;0,'اليومية العامة'!E1133,"")</f>
        <v/>
      </c>
      <c r="E1133" s="48">
        <f>SUMIFS('اليومية العامة'!$I$6:$I$1199,'اليومية العامة'!$G$6:$G$1199,$D$3,'اليومية العامة'!$A$6:$A$1199,A1133)</f>
        <v>0</v>
      </c>
      <c r="F1133" s="84">
        <f>SUMIFS('اليومية العامة'!$M$6:$M$1199,'اليومية العامة'!$K$6:$K$1199,$D$3,'اليومية العامة'!$A$6:$A$1199,A1133)</f>
        <v>0</v>
      </c>
      <c r="G1133" s="48">
        <f t="shared" si="19"/>
        <v>0</v>
      </c>
    </row>
    <row r="1134" spans="1:7" customFormat="1" hidden="1" x14ac:dyDescent="0.25">
      <c r="A1134" s="56">
        <v>1134</v>
      </c>
      <c r="B1134" s="57" t="str">
        <f>IF($E1134+$F1134&gt;0,'اليومية العامة'!C1134,"")</f>
        <v/>
      </c>
      <c r="C1134" s="46" t="str">
        <f>IF($E1134+$F1134&gt;0,'اليومية العامة'!D1134,"")</f>
        <v/>
      </c>
      <c r="D1134" s="47" t="str">
        <f>IF($E1134+$F1134&gt;0,'اليومية العامة'!E1134,"")</f>
        <v/>
      </c>
      <c r="E1134" s="48">
        <f>SUMIFS('اليومية العامة'!$I$6:$I$1199,'اليومية العامة'!$G$6:$G$1199,$D$3,'اليومية العامة'!$A$6:$A$1199,A1134)</f>
        <v>0</v>
      </c>
      <c r="F1134" s="84">
        <f>SUMIFS('اليومية العامة'!$M$6:$M$1199,'اليومية العامة'!$K$6:$K$1199,$D$3,'اليومية العامة'!$A$6:$A$1199,A1134)</f>
        <v>0</v>
      </c>
      <c r="G1134" s="48">
        <f t="shared" si="19"/>
        <v>0</v>
      </c>
    </row>
    <row r="1135" spans="1:7" customFormat="1" hidden="1" x14ac:dyDescent="0.25">
      <c r="A1135" s="56">
        <v>1135</v>
      </c>
      <c r="B1135" s="57" t="str">
        <f>IF($E1135+$F1135&gt;0,'اليومية العامة'!C1135,"")</f>
        <v/>
      </c>
      <c r="C1135" s="46" t="str">
        <f>IF($E1135+$F1135&gt;0,'اليومية العامة'!D1135,"")</f>
        <v/>
      </c>
      <c r="D1135" s="47" t="str">
        <f>IF($E1135+$F1135&gt;0,'اليومية العامة'!E1135,"")</f>
        <v/>
      </c>
      <c r="E1135" s="48">
        <f>SUMIFS('اليومية العامة'!$I$6:$I$1199,'اليومية العامة'!$G$6:$G$1199,$D$3,'اليومية العامة'!$A$6:$A$1199,A1135)</f>
        <v>0</v>
      </c>
      <c r="F1135" s="84">
        <f>SUMIFS('اليومية العامة'!$M$6:$M$1199,'اليومية العامة'!$K$6:$K$1199,$D$3,'اليومية العامة'!$A$6:$A$1199,A1135)</f>
        <v>0</v>
      </c>
      <c r="G1135" s="48">
        <f t="shared" si="19"/>
        <v>0</v>
      </c>
    </row>
    <row r="1136" spans="1:7" customFormat="1" hidden="1" x14ac:dyDescent="0.25">
      <c r="A1136" s="56">
        <v>1136</v>
      </c>
      <c r="B1136" s="57" t="str">
        <f>IF($E1136+$F1136&gt;0,'اليومية العامة'!C1136,"")</f>
        <v/>
      </c>
      <c r="C1136" s="46" t="str">
        <f>IF($E1136+$F1136&gt;0,'اليومية العامة'!D1136,"")</f>
        <v/>
      </c>
      <c r="D1136" s="47" t="str">
        <f>IF($E1136+$F1136&gt;0,'اليومية العامة'!E1136,"")</f>
        <v/>
      </c>
      <c r="E1136" s="48">
        <f>SUMIFS('اليومية العامة'!$I$6:$I$1199,'اليومية العامة'!$G$6:$G$1199,$D$3,'اليومية العامة'!$A$6:$A$1199,A1136)</f>
        <v>0</v>
      </c>
      <c r="F1136" s="84">
        <f>SUMIFS('اليومية العامة'!$M$6:$M$1199,'اليومية العامة'!$K$6:$K$1199,$D$3,'اليومية العامة'!$A$6:$A$1199,A1136)</f>
        <v>0</v>
      </c>
      <c r="G1136" s="48">
        <f t="shared" si="19"/>
        <v>0</v>
      </c>
    </row>
    <row r="1137" spans="1:7" customFormat="1" hidden="1" x14ac:dyDescent="0.25">
      <c r="A1137" s="56">
        <v>1137</v>
      </c>
      <c r="B1137" s="57" t="str">
        <f>IF($E1137+$F1137&gt;0,'اليومية العامة'!C1137,"")</f>
        <v/>
      </c>
      <c r="C1137" s="46" t="str">
        <f>IF($E1137+$F1137&gt;0,'اليومية العامة'!D1137,"")</f>
        <v/>
      </c>
      <c r="D1137" s="47" t="str">
        <f>IF($E1137+$F1137&gt;0,'اليومية العامة'!E1137,"")</f>
        <v/>
      </c>
      <c r="E1137" s="48">
        <f>SUMIFS('اليومية العامة'!$I$6:$I$1199,'اليومية العامة'!$G$6:$G$1199,$D$3,'اليومية العامة'!$A$6:$A$1199,A1137)</f>
        <v>0</v>
      </c>
      <c r="F1137" s="84">
        <f>SUMIFS('اليومية العامة'!$M$6:$M$1199,'اليومية العامة'!$K$6:$K$1199,$D$3,'اليومية العامة'!$A$6:$A$1199,A1137)</f>
        <v>0</v>
      </c>
      <c r="G1137" s="48">
        <f t="shared" si="19"/>
        <v>0</v>
      </c>
    </row>
    <row r="1138" spans="1:7" customFormat="1" hidden="1" x14ac:dyDescent="0.25">
      <c r="A1138" s="56">
        <v>1138</v>
      </c>
      <c r="B1138" s="57" t="str">
        <f>IF($E1138+$F1138&gt;0,'اليومية العامة'!C1138,"")</f>
        <v/>
      </c>
      <c r="C1138" s="46" t="str">
        <f>IF($E1138+$F1138&gt;0,'اليومية العامة'!D1138,"")</f>
        <v/>
      </c>
      <c r="D1138" s="47" t="str">
        <f>IF($E1138+$F1138&gt;0,'اليومية العامة'!E1138,"")</f>
        <v/>
      </c>
      <c r="E1138" s="48">
        <f>SUMIFS('اليومية العامة'!$I$6:$I$1199,'اليومية العامة'!$G$6:$G$1199,$D$3,'اليومية العامة'!$A$6:$A$1199,A1138)</f>
        <v>0</v>
      </c>
      <c r="F1138" s="84">
        <f>SUMIFS('اليومية العامة'!$M$6:$M$1199,'اليومية العامة'!$K$6:$K$1199,$D$3,'اليومية العامة'!$A$6:$A$1199,A1138)</f>
        <v>0</v>
      </c>
      <c r="G1138" s="48">
        <f t="shared" si="19"/>
        <v>0</v>
      </c>
    </row>
    <row r="1139" spans="1:7" customFormat="1" hidden="1" x14ac:dyDescent="0.25">
      <c r="A1139" s="56">
        <v>1139</v>
      </c>
      <c r="B1139" s="57" t="str">
        <f>IF($E1139+$F1139&gt;0,'اليومية العامة'!C1139,"")</f>
        <v/>
      </c>
      <c r="C1139" s="46" t="str">
        <f>IF($E1139+$F1139&gt;0,'اليومية العامة'!D1139,"")</f>
        <v/>
      </c>
      <c r="D1139" s="47" t="str">
        <f>IF($E1139+$F1139&gt;0,'اليومية العامة'!E1139,"")</f>
        <v/>
      </c>
      <c r="E1139" s="48">
        <f>SUMIFS('اليومية العامة'!$I$6:$I$1199,'اليومية العامة'!$G$6:$G$1199,$D$3,'اليومية العامة'!$A$6:$A$1199,A1139)</f>
        <v>0</v>
      </c>
      <c r="F1139" s="84">
        <f>SUMIFS('اليومية العامة'!$M$6:$M$1199,'اليومية العامة'!$K$6:$K$1199,$D$3,'اليومية العامة'!$A$6:$A$1199,A1139)</f>
        <v>0</v>
      </c>
      <c r="G1139" s="48">
        <f t="shared" si="19"/>
        <v>0</v>
      </c>
    </row>
    <row r="1140" spans="1:7" customFormat="1" hidden="1" x14ac:dyDescent="0.25">
      <c r="A1140" s="56">
        <v>1140</v>
      </c>
      <c r="B1140" s="57" t="str">
        <f>IF($E1140+$F1140&gt;0,'اليومية العامة'!C1140,"")</f>
        <v/>
      </c>
      <c r="C1140" s="46" t="str">
        <f>IF($E1140+$F1140&gt;0,'اليومية العامة'!D1140,"")</f>
        <v/>
      </c>
      <c r="D1140" s="47" t="str">
        <f>IF($E1140+$F1140&gt;0,'اليومية العامة'!E1140,"")</f>
        <v/>
      </c>
      <c r="E1140" s="48">
        <f>SUMIFS('اليومية العامة'!$I$6:$I$1199,'اليومية العامة'!$G$6:$G$1199,$D$3,'اليومية العامة'!$A$6:$A$1199,A1140)</f>
        <v>0</v>
      </c>
      <c r="F1140" s="84">
        <f>SUMIFS('اليومية العامة'!$M$6:$M$1199,'اليومية العامة'!$K$6:$K$1199,$D$3,'اليومية العامة'!$A$6:$A$1199,A1140)</f>
        <v>0</v>
      </c>
      <c r="G1140" s="48">
        <f t="shared" si="19"/>
        <v>0</v>
      </c>
    </row>
    <row r="1141" spans="1:7" customFormat="1" hidden="1" x14ac:dyDescent="0.25">
      <c r="A1141" s="56">
        <v>1141</v>
      </c>
      <c r="B1141" s="57" t="str">
        <f>IF($E1141+$F1141&gt;0,'اليومية العامة'!C1141,"")</f>
        <v/>
      </c>
      <c r="C1141" s="46" t="str">
        <f>IF($E1141+$F1141&gt;0,'اليومية العامة'!D1141,"")</f>
        <v/>
      </c>
      <c r="D1141" s="47" t="str">
        <f>IF($E1141+$F1141&gt;0,'اليومية العامة'!E1141,"")</f>
        <v/>
      </c>
      <c r="E1141" s="48">
        <f>SUMIFS('اليومية العامة'!$I$6:$I$1199,'اليومية العامة'!$G$6:$G$1199,$D$3,'اليومية العامة'!$A$6:$A$1199,A1141)</f>
        <v>0</v>
      </c>
      <c r="F1141" s="84">
        <f>SUMIFS('اليومية العامة'!$M$6:$M$1199,'اليومية العامة'!$K$6:$K$1199,$D$3,'اليومية العامة'!$A$6:$A$1199,A1141)</f>
        <v>0</v>
      </c>
      <c r="G1141" s="48">
        <f t="shared" si="19"/>
        <v>0</v>
      </c>
    </row>
    <row r="1142" spans="1:7" customFormat="1" hidden="1" x14ac:dyDescent="0.25">
      <c r="A1142" s="56">
        <v>1142</v>
      </c>
      <c r="B1142" s="57" t="str">
        <f>IF($E1142+$F1142&gt;0,'اليومية العامة'!C1142,"")</f>
        <v/>
      </c>
      <c r="C1142" s="46" t="str">
        <f>IF($E1142+$F1142&gt;0,'اليومية العامة'!D1142,"")</f>
        <v/>
      </c>
      <c r="D1142" s="47" t="str">
        <f>IF($E1142+$F1142&gt;0,'اليومية العامة'!E1142,"")</f>
        <v/>
      </c>
      <c r="E1142" s="48">
        <f>SUMIFS('اليومية العامة'!$I$6:$I$1199,'اليومية العامة'!$G$6:$G$1199,$D$3,'اليومية العامة'!$A$6:$A$1199,A1142)</f>
        <v>0</v>
      </c>
      <c r="F1142" s="84">
        <f>SUMIFS('اليومية العامة'!$M$6:$M$1199,'اليومية العامة'!$K$6:$K$1199,$D$3,'اليومية العامة'!$A$6:$A$1199,A1142)</f>
        <v>0</v>
      </c>
      <c r="G1142" s="48">
        <f t="shared" si="19"/>
        <v>0</v>
      </c>
    </row>
    <row r="1143" spans="1:7" customFormat="1" hidden="1" x14ac:dyDescent="0.25">
      <c r="A1143" s="56">
        <v>1143</v>
      </c>
      <c r="B1143" s="57" t="str">
        <f>IF($E1143+$F1143&gt;0,'اليومية العامة'!C1143,"")</f>
        <v/>
      </c>
      <c r="C1143" s="46" t="str">
        <f>IF($E1143+$F1143&gt;0,'اليومية العامة'!D1143,"")</f>
        <v/>
      </c>
      <c r="D1143" s="47" t="str">
        <f>IF($E1143+$F1143&gt;0,'اليومية العامة'!E1143,"")</f>
        <v/>
      </c>
      <c r="E1143" s="48">
        <f>SUMIFS('اليومية العامة'!$I$6:$I$1199,'اليومية العامة'!$G$6:$G$1199,$D$3,'اليومية العامة'!$A$6:$A$1199,A1143)</f>
        <v>0</v>
      </c>
      <c r="F1143" s="84">
        <f>SUMIFS('اليومية العامة'!$M$6:$M$1199,'اليومية العامة'!$K$6:$K$1199,$D$3,'اليومية العامة'!$A$6:$A$1199,A1143)</f>
        <v>0</v>
      </c>
      <c r="G1143" s="48">
        <f t="shared" si="19"/>
        <v>0</v>
      </c>
    </row>
    <row r="1144" spans="1:7" customFormat="1" hidden="1" x14ac:dyDescent="0.25">
      <c r="A1144" s="56">
        <v>1144</v>
      </c>
      <c r="B1144" s="57" t="str">
        <f>IF($E1144+$F1144&gt;0,'اليومية العامة'!C1144,"")</f>
        <v/>
      </c>
      <c r="C1144" s="46" t="str">
        <f>IF($E1144+$F1144&gt;0,'اليومية العامة'!D1144,"")</f>
        <v/>
      </c>
      <c r="D1144" s="47" t="str">
        <f>IF($E1144+$F1144&gt;0,'اليومية العامة'!E1144,"")</f>
        <v/>
      </c>
      <c r="E1144" s="48">
        <f>SUMIFS('اليومية العامة'!$I$6:$I$1199,'اليومية العامة'!$G$6:$G$1199,$D$3,'اليومية العامة'!$A$6:$A$1199,A1144)</f>
        <v>0</v>
      </c>
      <c r="F1144" s="84">
        <f>SUMIFS('اليومية العامة'!$M$6:$M$1199,'اليومية العامة'!$K$6:$K$1199,$D$3,'اليومية العامة'!$A$6:$A$1199,A1144)</f>
        <v>0</v>
      </c>
      <c r="G1144" s="48">
        <f t="shared" si="19"/>
        <v>0</v>
      </c>
    </row>
    <row r="1145" spans="1:7" customFormat="1" hidden="1" x14ac:dyDescent="0.25">
      <c r="A1145" s="56">
        <v>1145</v>
      </c>
      <c r="B1145" s="57" t="str">
        <f>IF($E1145+$F1145&gt;0,'اليومية العامة'!C1145,"")</f>
        <v/>
      </c>
      <c r="C1145" s="46" t="str">
        <f>IF($E1145+$F1145&gt;0,'اليومية العامة'!D1145,"")</f>
        <v/>
      </c>
      <c r="D1145" s="47" t="str">
        <f>IF($E1145+$F1145&gt;0,'اليومية العامة'!E1145,"")</f>
        <v/>
      </c>
      <c r="E1145" s="48">
        <f>SUMIFS('اليومية العامة'!$I$6:$I$1199,'اليومية العامة'!$G$6:$G$1199,$D$3,'اليومية العامة'!$A$6:$A$1199,A1145)</f>
        <v>0</v>
      </c>
      <c r="F1145" s="84">
        <f>SUMIFS('اليومية العامة'!$M$6:$M$1199,'اليومية العامة'!$K$6:$K$1199,$D$3,'اليومية العامة'!$A$6:$A$1199,A1145)</f>
        <v>0</v>
      </c>
      <c r="G1145" s="48">
        <f t="shared" si="19"/>
        <v>0</v>
      </c>
    </row>
    <row r="1146" spans="1:7" customFormat="1" hidden="1" x14ac:dyDescent="0.25">
      <c r="A1146" s="56">
        <v>1146</v>
      </c>
      <c r="B1146" s="57" t="str">
        <f>IF($E1146+$F1146&gt;0,'اليومية العامة'!C1146,"")</f>
        <v/>
      </c>
      <c r="C1146" s="46" t="str">
        <f>IF($E1146+$F1146&gt;0,'اليومية العامة'!D1146,"")</f>
        <v/>
      </c>
      <c r="D1146" s="47" t="str">
        <f>IF($E1146+$F1146&gt;0,'اليومية العامة'!E1146,"")</f>
        <v/>
      </c>
      <c r="E1146" s="48">
        <f>SUMIFS('اليومية العامة'!$I$6:$I$1199,'اليومية العامة'!$G$6:$G$1199,$D$3,'اليومية العامة'!$A$6:$A$1199,A1146)</f>
        <v>0</v>
      </c>
      <c r="F1146" s="84">
        <f>SUMIFS('اليومية العامة'!$M$6:$M$1199,'اليومية العامة'!$K$6:$K$1199,$D$3,'اليومية العامة'!$A$6:$A$1199,A1146)</f>
        <v>0</v>
      </c>
      <c r="G1146" s="48">
        <f t="shared" si="19"/>
        <v>0</v>
      </c>
    </row>
    <row r="1147" spans="1:7" customFormat="1" hidden="1" x14ac:dyDescent="0.25">
      <c r="A1147" s="56">
        <v>1147</v>
      </c>
      <c r="B1147" s="57" t="str">
        <f>IF($E1147+$F1147&gt;0,'اليومية العامة'!C1147,"")</f>
        <v/>
      </c>
      <c r="C1147" s="46" t="str">
        <f>IF($E1147+$F1147&gt;0,'اليومية العامة'!D1147,"")</f>
        <v/>
      </c>
      <c r="D1147" s="47" t="str">
        <f>IF($E1147+$F1147&gt;0,'اليومية العامة'!E1147,"")</f>
        <v/>
      </c>
      <c r="E1147" s="48">
        <f>SUMIFS('اليومية العامة'!$I$6:$I$1199,'اليومية العامة'!$G$6:$G$1199,$D$3,'اليومية العامة'!$A$6:$A$1199,A1147)</f>
        <v>0</v>
      </c>
      <c r="F1147" s="84">
        <f>SUMIFS('اليومية العامة'!$M$6:$M$1199,'اليومية العامة'!$K$6:$K$1199,$D$3,'اليومية العامة'!$A$6:$A$1199,A1147)</f>
        <v>0</v>
      </c>
      <c r="G1147" s="48">
        <f t="shared" si="19"/>
        <v>0</v>
      </c>
    </row>
    <row r="1148" spans="1:7" customFormat="1" hidden="1" x14ac:dyDescent="0.25">
      <c r="A1148" s="56">
        <v>1148</v>
      </c>
      <c r="B1148" s="57" t="str">
        <f>IF($E1148+$F1148&gt;0,'اليومية العامة'!C1148,"")</f>
        <v/>
      </c>
      <c r="C1148" s="46" t="str">
        <f>IF($E1148+$F1148&gt;0,'اليومية العامة'!D1148,"")</f>
        <v/>
      </c>
      <c r="D1148" s="47" t="str">
        <f>IF($E1148+$F1148&gt;0,'اليومية العامة'!E1148,"")</f>
        <v/>
      </c>
      <c r="E1148" s="48">
        <f>SUMIFS('اليومية العامة'!$I$6:$I$1199,'اليومية العامة'!$G$6:$G$1199,$D$3,'اليومية العامة'!$A$6:$A$1199,A1148)</f>
        <v>0</v>
      </c>
      <c r="F1148" s="84">
        <f>SUMIFS('اليومية العامة'!$M$6:$M$1199,'اليومية العامة'!$K$6:$K$1199,$D$3,'اليومية العامة'!$A$6:$A$1199,A1148)</f>
        <v>0</v>
      </c>
      <c r="G1148" s="48">
        <f t="shared" si="19"/>
        <v>0</v>
      </c>
    </row>
    <row r="1149" spans="1:7" customFormat="1" hidden="1" x14ac:dyDescent="0.25">
      <c r="A1149" s="56">
        <v>1149</v>
      </c>
      <c r="B1149" s="57" t="str">
        <f>IF($E1149+$F1149&gt;0,'اليومية العامة'!C1149,"")</f>
        <v/>
      </c>
      <c r="C1149" s="46" t="str">
        <f>IF($E1149+$F1149&gt;0,'اليومية العامة'!D1149,"")</f>
        <v/>
      </c>
      <c r="D1149" s="47" t="str">
        <f>IF($E1149+$F1149&gt;0,'اليومية العامة'!E1149,"")</f>
        <v/>
      </c>
      <c r="E1149" s="48">
        <f>SUMIFS('اليومية العامة'!$I$6:$I$1199,'اليومية العامة'!$G$6:$G$1199,$D$3,'اليومية العامة'!$A$6:$A$1199,A1149)</f>
        <v>0</v>
      </c>
      <c r="F1149" s="84">
        <f>SUMIFS('اليومية العامة'!$M$6:$M$1199,'اليومية العامة'!$K$6:$K$1199,$D$3,'اليومية العامة'!$A$6:$A$1199,A1149)</f>
        <v>0</v>
      </c>
      <c r="G1149" s="48">
        <f t="shared" si="19"/>
        <v>0</v>
      </c>
    </row>
    <row r="1150" spans="1:7" customFormat="1" hidden="1" x14ac:dyDescent="0.25">
      <c r="A1150" s="56">
        <v>1150</v>
      </c>
      <c r="B1150" s="57" t="str">
        <f>IF($E1150+$F1150&gt;0,'اليومية العامة'!C1150,"")</f>
        <v/>
      </c>
      <c r="C1150" s="46" t="str">
        <f>IF($E1150+$F1150&gt;0,'اليومية العامة'!D1150,"")</f>
        <v/>
      </c>
      <c r="D1150" s="47" t="str">
        <f>IF($E1150+$F1150&gt;0,'اليومية العامة'!E1150,"")</f>
        <v/>
      </c>
      <c r="E1150" s="48">
        <f>SUMIFS('اليومية العامة'!$I$6:$I$1199,'اليومية العامة'!$G$6:$G$1199,$D$3,'اليومية العامة'!$A$6:$A$1199,A1150)</f>
        <v>0</v>
      </c>
      <c r="F1150" s="84">
        <f>SUMIFS('اليومية العامة'!$M$6:$M$1199,'اليومية العامة'!$K$6:$K$1199,$D$3,'اليومية العامة'!$A$6:$A$1199,A1150)</f>
        <v>0</v>
      </c>
      <c r="G1150" s="48">
        <f t="shared" si="19"/>
        <v>0</v>
      </c>
    </row>
    <row r="1151" spans="1:7" customFormat="1" hidden="1" x14ac:dyDescent="0.25">
      <c r="A1151" s="56">
        <v>1151</v>
      </c>
      <c r="B1151" s="57" t="str">
        <f>IF($E1151+$F1151&gt;0,'اليومية العامة'!C1151,"")</f>
        <v/>
      </c>
      <c r="C1151" s="46" t="str">
        <f>IF($E1151+$F1151&gt;0,'اليومية العامة'!D1151,"")</f>
        <v/>
      </c>
      <c r="D1151" s="47" t="str">
        <f>IF($E1151+$F1151&gt;0,'اليومية العامة'!E1151,"")</f>
        <v/>
      </c>
      <c r="E1151" s="48">
        <f>SUMIFS('اليومية العامة'!$I$6:$I$1199,'اليومية العامة'!$G$6:$G$1199,$D$3,'اليومية العامة'!$A$6:$A$1199,A1151)</f>
        <v>0</v>
      </c>
      <c r="F1151" s="84">
        <f>SUMIFS('اليومية العامة'!$M$6:$M$1199,'اليومية العامة'!$K$6:$K$1199,$D$3,'اليومية العامة'!$A$6:$A$1199,A1151)</f>
        <v>0</v>
      </c>
      <c r="G1151" s="48">
        <f t="shared" si="19"/>
        <v>0</v>
      </c>
    </row>
    <row r="1152" spans="1:7" customFormat="1" hidden="1" x14ac:dyDescent="0.25">
      <c r="A1152" s="56">
        <v>1152</v>
      </c>
      <c r="B1152" s="57" t="str">
        <f>IF($E1152+$F1152&gt;0,'اليومية العامة'!C1152,"")</f>
        <v/>
      </c>
      <c r="C1152" s="46" t="str">
        <f>IF($E1152+$F1152&gt;0,'اليومية العامة'!D1152,"")</f>
        <v/>
      </c>
      <c r="D1152" s="47" t="str">
        <f>IF($E1152+$F1152&gt;0,'اليومية العامة'!E1152,"")</f>
        <v/>
      </c>
      <c r="E1152" s="48">
        <f>SUMIFS('اليومية العامة'!$I$6:$I$1199,'اليومية العامة'!$G$6:$G$1199,$D$3,'اليومية العامة'!$A$6:$A$1199,A1152)</f>
        <v>0</v>
      </c>
      <c r="F1152" s="84">
        <f>SUMIFS('اليومية العامة'!$M$6:$M$1199,'اليومية العامة'!$K$6:$K$1199,$D$3,'اليومية العامة'!$A$6:$A$1199,A1152)</f>
        <v>0</v>
      </c>
      <c r="G1152" s="48">
        <f t="shared" si="19"/>
        <v>0</v>
      </c>
    </row>
    <row r="1153" spans="1:7" customFormat="1" hidden="1" x14ac:dyDescent="0.25">
      <c r="A1153" s="56">
        <v>1153</v>
      </c>
      <c r="B1153" s="57" t="str">
        <f>IF($E1153+$F1153&gt;0,'اليومية العامة'!C1153,"")</f>
        <v/>
      </c>
      <c r="C1153" s="46" t="str">
        <f>IF($E1153+$F1153&gt;0,'اليومية العامة'!D1153,"")</f>
        <v/>
      </c>
      <c r="D1153" s="47" t="str">
        <f>IF($E1153+$F1153&gt;0,'اليومية العامة'!E1153,"")</f>
        <v/>
      </c>
      <c r="E1153" s="48">
        <f>SUMIFS('اليومية العامة'!$I$6:$I$1199,'اليومية العامة'!$G$6:$G$1199,$D$3,'اليومية العامة'!$A$6:$A$1199,A1153)</f>
        <v>0</v>
      </c>
      <c r="F1153" s="84">
        <f>SUMIFS('اليومية العامة'!$M$6:$M$1199,'اليومية العامة'!$K$6:$K$1199,$D$3,'اليومية العامة'!$A$6:$A$1199,A1153)</f>
        <v>0</v>
      </c>
      <c r="G1153" s="48">
        <f t="shared" si="19"/>
        <v>0</v>
      </c>
    </row>
    <row r="1154" spans="1:7" customFormat="1" hidden="1" x14ac:dyDescent="0.25">
      <c r="A1154" s="56">
        <v>1154</v>
      </c>
      <c r="B1154" s="57" t="str">
        <f>IF($E1154+$F1154&gt;0,'اليومية العامة'!C1154,"")</f>
        <v/>
      </c>
      <c r="C1154" s="46" t="str">
        <f>IF($E1154+$F1154&gt;0,'اليومية العامة'!D1154,"")</f>
        <v/>
      </c>
      <c r="D1154" s="47" t="str">
        <f>IF($E1154+$F1154&gt;0,'اليومية العامة'!E1154,"")</f>
        <v/>
      </c>
      <c r="E1154" s="48">
        <f>SUMIFS('اليومية العامة'!$I$6:$I$1199,'اليومية العامة'!$G$6:$G$1199,$D$3,'اليومية العامة'!$A$6:$A$1199,A1154)</f>
        <v>0</v>
      </c>
      <c r="F1154" s="84">
        <f>SUMIFS('اليومية العامة'!$M$6:$M$1199,'اليومية العامة'!$K$6:$K$1199,$D$3,'اليومية العامة'!$A$6:$A$1199,A1154)</f>
        <v>0</v>
      </c>
      <c r="G1154" s="48">
        <f t="shared" si="19"/>
        <v>0</v>
      </c>
    </row>
    <row r="1155" spans="1:7" customFormat="1" hidden="1" x14ac:dyDescent="0.25">
      <c r="A1155" s="56">
        <v>1155</v>
      </c>
      <c r="B1155" s="57" t="str">
        <f>IF($E1155+$F1155&gt;0,'اليومية العامة'!C1155,"")</f>
        <v/>
      </c>
      <c r="C1155" s="46" t="str">
        <f>IF($E1155+$F1155&gt;0,'اليومية العامة'!D1155,"")</f>
        <v/>
      </c>
      <c r="D1155" s="47" t="str">
        <f>IF($E1155+$F1155&gt;0,'اليومية العامة'!E1155,"")</f>
        <v/>
      </c>
      <c r="E1155" s="48">
        <f>SUMIFS('اليومية العامة'!$I$6:$I$1199,'اليومية العامة'!$G$6:$G$1199,$D$3,'اليومية العامة'!$A$6:$A$1199,A1155)</f>
        <v>0</v>
      </c>
      <c r="F1155" s="84">
        <f>SUMIFS('اليومية العامة'!$M$6:$M$1199,'اليومية العامة'!$K$6:$K$1199,$D$3,'اليومية العامة'!$A$6:$A$1199,A1155)</f>
        <v>0</v>
      </c>
      <c r="G1155" s="48">
        <f t="shared" si="19"/>
        <v>0</v>
      </c>
    </row>
    <row r="1156" spans="1:7" customFormat="1" hidden="1" x14ac:dyDescent="0.25">
      <c r="A1156" s="56">
        <v>1156</v>
      </c>
      <c r="B1156" s="57" t="str">
        <f>IF($E1156+$F1156&gt;0,'اليومية العامة'!C1156,"")</f>
        <v/>
      </c>
      <c r="C1156" s="46" t="str">
        <f>IF($E1156+$F1156&gt;0,'اليومية العامة'!D1156,"")</f>
        <v/>
      </c>
      <c r="D1156" s="47" t="str">
        <f>IF($E1156+$F1156&gt;0,'اليومية العامة'!E1156,"")</f>
        <v/>
      </c>
      <c r="E1156" s="48">
        <f>SUMIFS('اليومية العامة'!$I$6:$I$1199,'اليومية العامة'!$G$6:$G$1199,$D$3,'اليومية العامة'!$A$6:$A$1199,A1156)</f>
        <v>0</v>
      </c>
      <c r="F1156" s="84">
        <f>SUMIFS('اليومية العامة'!$M$6:$M$1199,'اليومية العامة'!$K$6:$K$1199,$D$3,'اليومية العامة'!$A$6:$A$1199,A1156)</f>
        <v>0</v>
      </c>
      <c r="G1156" s="48">
        <f t="shared" si="19"/>
        <v>0</v>
      </c>
    </row>
    <row r="1157" spans="1:7" customFormat="1" hidden="1" x14ac:dyDescent="0.25">
      <c r="A1157" s="56">
        <v>1157</v>
      </c>
      <c r="B1157" s="57" t="str">
        <f>IF($E1157+$F1157&gt;0,'اليومية العامة'!C1157,"")</f>
        <v/>
      </c>
      <c r="C1157" s="46" t="str">
        <f>IF($E1157+$F1157&gt;0,'اليومية العامة'!D1157,"")</f>
        <v/>
      </c>
      <c r="D1157" s="47" t="str">
        <f>IF($E1157+$F1157&gt;0,'اليومية العامة'!E1157,"")</f>
        <v/>
      </c>
      <c r="E1157" s="48">
        <f>SUMIFS('اليومية العامة'!$I$6:$I$1199,'اليومية العامة'!$G$6:$G$1199,$D$3,'اليومية العامة'!$A$6:$A$1199,A1157)</f>
        <v>0</v>
      </c>
      <c r="F1157" s="84">
        <f>SUMIFS('اليومية العامة'!$M$6:$M$1199,'اليومية العامة'!$K$6:$K$1199,$D$3,'اليومية العامة'!$A$6:$A$1199,A1157)</f>
        <v>0</v>
      </c>
      <c r="G1157" s="48">
        <f t="shared" si="19"/>
        <v>0</v>
      </c>
    </row>
    <row r="1158" spans="1:7" customFormat="1" hidden="1" x14ac:dyDescent="0.25">
      <c r="A1158" s="56">
        <v>1158</v>
      </c>
      <c r="B1158" s="57" t="str">
        <f>IF($E1158+$F1158&gt;0,'اليومية العامة'!C1158,"")</f>
        <v/>
      </c>
      <c r="C1158" s="46" t="str">
        <f>IF($E1158+$F1158&gt;0,'اليومية العامة'!D1158,"")</f>
        <v/>
      </c>
      <c r="D1158" s="47" t="str">
        <f>IF($E1158+$F1158&gt;0,'اليومية العامة'!E1158,"")</f>
        <v/>
      </c>
      <c r="E1158" s="48">
        <f>SUMIFS('اليومية العامة'!$I$6:$I$1199,'اليومية العامة'!$G$6:$G$1199,$D$3,'اليومية العامة'!$A$6:$A$1199,A1158)</f>
        <v>0</v>
      </c>
      <c r="F1158" s="84">
        <f>SUMIFS('اليومية العامة'!$M$6:$M$1199,'اليومية العامة'!$K$6:$K$1199,$D$3,'اليومية العامة'!$A$6:$A$1199,A1158)</f>
        <v>0</v>
      </c>
      <c r="G1158" s="48">
        <f t="shared" si="19"/>
        <v>0</v>
      </c>
    </row>
    <row r="1159" spans="1:7" customFormat="1" hidden="1" x14ac:dyDescent="0.25">
      <c r="A1159" s="56">
        <v>1159</v>
      </c>
      <c r="B1159" s="57" t="str">
        <f>IF($E1159+$F1159&gt;0,'اليومية العامة'!C1159,"")</f>
        <v/>
      </c>
      <c r="C1159" s="46" t="str">
        <f>IF($E1159+$F1159&gt;0,'اليومية العامة'!D1159,"")</f>
        <v/>
      </c>
      <c r="D1159" s="47" t="str">
        <f>IF($E1159+$F1159&gt;0,'اليومية العامة'!E1159,"")</f>
        <v/>
      </c>
      <c r="E1159" s="48">
        <f>SUMIFS('اليومية العامة'!$I$6:$I$1199,'اليومية العامة'!$G$6:$G$1199,$D$3,'اليومية العامة'!$A$6:$A$1199,A1159)</f>
        <v>0</v>
      </c>
      <c r="F1159" s="84">
        <f>SUMIFS('اليومية العامة'!$M$6:$M$1199,'اليومية العامة'!$K$6:$K$1199,$D$3,'اليومية العامة'!$A$6:$A$1199,A1159)</f>
        <v>0</v>
      </c>
      <c r="G1159" s="48">
        <f t="shared" si="19"/>
        <v>0</v>
      </c>
    </row>
    <row r="1160" spans="1:7" customFormat="1" hidden="1" x14ac:dyDescent="0.25">
      <c r="A1160" s="56">
        <v>1160</v>
      </c>
      <c r="B1160" s="57" t="str">
        <f>IF($E1160+$F1160&gt;0,'اليومية العامة'!C1160,"")</f>
        <v/>
      </c>
      <c r="C1160" s="46" t="str">
        <f>IF($E1160+$F1160&gt;0,'اليومية العامة'!D1160,"")</f>
        <v/>
      </c>
      <c r="D1160" s="47" t="str">
        <f>IF($E1160+$F1160&gt;0,'اليومية العامة'!E1160,"")</f>
        <v/>
      </c>
      <c r="E1160" s="48">
        <f>SUMIFS('اليومية العامة'!$I$6:$I$1199,'اليومية العامة'!$G$6:$G$1199,$D$3,'اليومية العامة'!$A$6:$A$1199,A1160)</f>
        <v>0</v>
      </c>
      <c r="F1160" s="84">
        <f>SUMIFS('اليومية العامة'!$M$6:$M$1199,'اليومية العامة'!$K$6:$K$1199,$D$3,'اليومية العامة'!$A$6:$A$1199,A1160)</f>
        <v>0</v>
      </c>
      <c r="G1160" s="48">
        <f t="shared" si="19"/>
        <v>0</v>
      </c>
    </row>
    <row r="1161" spans="1:7" customFormat="1" hidden="1" x14ac:dyDescent="0.25">
      <c r="A1161" s="56">
        <v>1161</v>
      </c>
      <c r="B1161" s="57" t="str">
        <f>IF($E1161+$F1161&gt;0,'اليومية العامة'!C1161,"")</f>
        <v/>
      </c>
      <c r="C1161" s="46" t="str">
        <f>IF($E1161+$F1161&gt;0,'اليومية العامة'!D1161,"")</f>
        <v/>
      </c>
      <c r="D1161" s="47" t="str">
        <f>IF($E1161+$F1161&gt;0,'اليومية العامة'!E1161,"")</f>
        <v/>
      </c>
      <c r="E1161" s="48">
        <f>SUMIFS('اليومية العامة'!$I$6:$I$1199,'اليومية العامة'!$G$6:$G$1199,$D$3,'اليومية العامة'!$A$6:$A$1199,A1161)</f>
        <v>0</v>
      </c>
      <c r="F1161" s="84">
        <f>SUMIFS('اليومية العامة'!$M$6:$M$1199,'اليومية العامة'!$K$6:$K$1199,$D$3,'اليومية العامة'!$A$6:$A$1199,A1161)</f>
        <v>0</v>
      </c>
      <c r="G1161" s="48">
        <f t="shared" si="19"/>
        <v>0</v>
      </c>
    </row>
    <row r="1162" spans="1:7" customFormat="1" hidden="1" x14ac:dyDescent="0.25">
      <c r="A1162" s="56">
        <v>1162</v>
      </c>
      <c r="B1162" s="57" t="str">
        <f>IF($E1162+$F1162&gt;0,'اليومية العامة'!C1162,"")</f>
        <v/>
      </c>
      <c r="C1162" s="46" t="str">
        <f>IF($E1162+$F1162&gt;0,'اليومية العامة'!D1162,"")</f>
        <v/>
      </c>
      <c r="D1162" s="47" t="str">
        <f>IF($E1162+$F1162&gt;0,'اليومية العامة'!E1162,"")</f>
        <v/>
      </c>
      <c r="E1162" s="48">
        <f>SUMIFS('اليومية العامة'!$I$6:$I$1199,'اليومية العامة'!$G$6:$G$1199,$D$3,'اليومية العامة'!$A$6:$A$1199,A1162)</f>
        <v>0</v>
      </c>
      <c r="F1162" s="84">
        <f>SUMIFS('اليومية العامة'!$M$6:$M$1199,'اليومية العامة'!$K$6:$K$1199,$D$3,'اليومية العامة'!$A$6:$A$1199,A1162)</f>
        <v>0</v>
      </c>
      <c r="G1162" s="48">
        <f t="shared" si="19"/>
        <v>0</v>
      </c>
    </row>
    <row r="1163" spans="1:7" customFormat="1" hidden="1" x14ac:dyDescent="0.25">
      <c r="A1163" s="56">
        <v>1163</v>
      </c>
      <c r="B1163" s="57" t="str">
        <f>IF($E1163+$F1163&gt;0,'اليومية العامة'!C1163,"")</f>
        <v/>
      </c>
      <c r="C1163" s="46" t="str">
        <f>IF($E1163+$F1163&gt;0,'اليومية العامة'!D1163,"")</f>
        <v/>
      </c>
      <c r="D1163" s="47" t="str">
        <f>IF($E1163+$F1163&gt;0,'اليومية العامة'!E1163,"")</f>
        <v/>
      </c>
      <c r="E1163" s="48">
        <f>SUMIFS('اليومية العامة'!$I$6:$I$1199,'اليومية العامة'!$G$6:$G$1199,$D$3,'اليومية العامة'!$A$6:$A$1199,A1163)</f>
        <v>0</v>
      </c>
      <c r="F1163" s="84">
        <f>SUMIFS('اليومية العامة'!$M$6:$M$1199,'اليومية العامة'!$K$6:$K$1199,$D$3,'اليومية العامة'!$A$6:$A$1199,A1163)</f>
        <v>0</v>
      </c>
      <c r="G1163" s="48">
        <f t="shared" si="19"/>
        <v>0</v>
      </c>
    </row>
    <row r="1164" spans="1:7" customFormat="1" hidden="1" x14ac:dyDescent="0.25">
      <c r="A1164" s="56">
        <v>1164</v>
      </c>
      <c r="B1164" s="57" t="str">
        <f>IF($E1164+$F1164&gt;0,'اليومية العامة'!C1164,"")</f>
        <v/>
      </c>
      <c r="C1164" s="46" t="str">
        <f>IF($E1164+$F1164&gt;0,'اليومية العامة'!D1164,"")</f>
        <v/>
      </c>
      <c r="D1164" s="47" t="str">
        <f>IF($E1164+$F1164&gt;0,'اليومية العامة'!E1164,"")</f>
        <v/>
      </c>
      <c r="E1164" s="48">
        <f>SUMIFS('اليومية العامة'!$I$6:$I$1199,'اليومية العامة'!$G$6:$G$1199,$D$3,'اليومية العامة'!$A$6:$A$1199,A1164)</f>
        <v>0</v>
      </c>
      <c r="F1164" s="84">
        <f>SUMIFS('اليومية العامة'!$M$6:$M$1199,'اليومية العامة'!$K$6:$K$1199,$D$3,'اليومية العامة'!$A$6:$A$1199,A1164)</f>
        <v>0</v>
      </c>
      <c r="G1164" s="48">
        <f t="shared" si="19"/>
        <v>0</v>
      </c>
    </row>
    <row r="1165" spans="1:7" customFormat="1" hidden="1" x14ac:dyDescent="0.25">
      <c r="A1165" s="56">
        <v>1165</v>
      </c>
      <c r="B1165" s="57" t="str">
        <f>IF($E1165+$F1165&gt;0,'اليومية العامة'!C1165,"")</f>
        <v/>
      </c>
      <c r="C1165" s="46" t="str">
        <f>IF($E1165+$F1165&gt;0,'اليومية العامة'!D1165,"")</f>
        <v/>
      </c>
      <c r="D1165" s="47" t="str">
        <f>IF($E1165+$F1165&gt;0,'اليومية العامة'!E1165,"")</f>
        <v/>
      </c>
      <c r="E1165" s="48">
        <f>SUMIFS('اليومية العامة'!$I$6:$I$1199,'اليومية العامة'!$G$6:$G$1199,$D$3,'اليومية العامة'!$A$6:$A$1199,A1165)</f>
        <v>0</v>
      </c>
      <c r="F1165" s="84">
        <f>SUMIFS('اليومية العامة'!$M$6:$M$1199,'اليومية العامة'!$K$6:$K$1199,$D$3,'اليومية العامة'!$A$6:$A$1199,A1165)</f>
        <v>0</v>
      </c>
      <c r="G1165" s="48">
        <f t="shared" si="19"/>
        <v>0</v>
      </c>
    </row>
    <row r="1166" spans="1:7" customFormat="1" hidden="1" x14ac:dyDescent="0.25">
      <c r="A1166" s="56">
        <v>1166</v>
      </c>
      <c r="B1166" s="57" t="str">
        <f>IF($E1166+$F1166&gt;0,'اليومية العامة'!C1166,"")</f>
        <v/>
      </c>
      <c r="C1166" s="46" t="str">
        <f>IF($E1166+$F1166&gt;0,'اليومية العامة'!D1166,"")</f>
        <v/>
      </c>
      <c r="D1166" s="47" t="str">
        <f>IF($E1166+$F1166&gt;0,'اليومية العامة'!E1166,"")</f>
        <v/>
      </c>
      <c r="E1166" s="48">
        <f>SUMIFS('اليومية العامة'!$I$6:$I$1199,'اليومية العامة'!$G$6:$G$1199,$D$3,'اليومية العامة'!$A$6:$A$1199,A1166)</f>
        <v>0</v>
      </c>
      <c r="F1166" s="84">
        <f>SUMIFS('اليومية العامة'!$M$6:$M$1199,'اليومية العامة'!$K$6:$K$1199,$D$3,'اليومية العامة'!$A$6:$A$1199,A1166)</f>
        <v>0</v>
      </c>
      <c r="G1166" s="48">
        <f t="shared" si="19"/>
        <v>0</v>
      </c>
    </row>
    <row r="1167" spans="1:7" customFormat="1" hidden="1" x14ac:dyDescent="0.25">
      <c r="A1167" s="56">
        <v>1167</v>
      </c>
      <c r="B1167" s="57" t="str">
        <f>IF($E1167+$F1167&gt;0,'اليومية العامة'!C1167,"")</f>
        <v/>
      </c>
      <c r="C1167" s="46" t="str">
        <f>IF($E1167+$F1167&gt;0,'اليومية العامة'!D1167,"")</f>
        <v/>
      </c>
      <c r="D1167" s="47" t="str">
        <f>IF($E1167+$F1167&gt;0,'اليومية العامة'!E1167,"")</f>
        <v/>
      </c>
      <c r="E1167" s="48">
        <f>SUMIFS('اليومية العامة'!$I$6:$I$1199,'اليومية العامة'!$G$6:$G$1199,$D$3,'اليومية العامة'!$A$6:$A$1199,A1167)</f>
        <v>0</v>
      </c>
      <c r="F1167" s="84">
        <f>SUMIFS('اليومية العامة'!$M$6:$M$1199,'اليومية العامة'!$K$6:$K$1199,$D$3,'اليومية العامة'!$A$6:$A$1199,A1167)</f>
        <v>0</v>
      </c>
      <c r="G1167" s="48">
        <f t="shared" si="19"/>
        <v>0</v>
      </c>
    </row>
    <row r="1168" spans="1:7" customFormat="1" hidden="1" x14ac:dyDescent="0.25">
      <c r="A1168" s="56">
        <v>1168</v>
      </c>
      <c r="B1168" s="57" t="str">
        <f>IF($E1168+$F1168&gt;0,'اليومية العامة'!C1168,"")</f>
        <v/>
      </c>
      <c r="C1168" s="46" t="str">
        <f>IF($E1168+$F1168&gt;0,'اليومية العامة'!D1168,"")</f>
        <v/>
      </c>
      <c r="D1168" s="47" t="str">
        <f>IF($E1168+$F1168&gt;0,'اليومية العامة'!E1168,"")</f>
        <v/>
      </c>
      <c r="E1168" s="48">
        <f>SUMIFS('اليومية العامة'!$I$6:$I$1199,'اليومية العامة'!$G$6:$G$1199,$D$3,'اليومية العامة'!$A$6:$A$1199,A1168)</f>
        <v>0</v>
      </c>
      <c r="F1168" s="84">
        <f>SUMIFS('اليومية العامة'!$M$6:$M$1199,'اليومية العامة'!$K$6:$K$1199,$D$3,'اليومية العامة'!$A$6:$A$1199,A1168)</f>
        <v>0</v>
      </c>
      <c r="G1168" s="48">
        <f t="shared" si="19"/>
        <v>0</v>
      </c>
    </row>
    <row r="1169" spans="1:7" customFormat="1" hidden="1" x14ac:dyDescent="0.25">
      <c r="A1169" s="56">
        <v>1169</v>
      </c>
      <c r="B1169" s="57" t="str">
        <f>IF($E1169+$F1169&gt;0,'اليومية العامة'!C1169,"")</f>
        <v/>
      </c>
      <c r="C1169" s="46" t="str">
        <f>IF($E1169+$F1169&gt;0,'اليومية العامة'!D1169,"")</f>
        <v/>
      </c>
      <c r="D1169" s="47" t="str">
        <f>IF($E1169+$F1169&gt;0,'اليومية العامة'!E1169,"")</f>
        <v/>
      </c>
      <c r="E1169" s="48">
        <f>SUMIFS('اليومية العامة'!$I$6:$I$1199,'اليومية العامة'!$G$6:$G$1199,$D$3,'اليومية العامة'!$A$6:$A$1199,A1169)</f>
        <v>0</v>
      </c>
      <c r="F1169" s="84">
        <f>SUMIFS('اليومية العامة'!$M$6:$M$1199,'اليومية العامة'!$K$6:$K$1199,$D$3,'اليومية العامة'!$A$6:$A$1199,A1169)</f>
        <v>0</v>
      </c>
      <c r="G1169" s="48">
        <f t="shared" si="19"/>
        <v>0</v>
      </c>
    </row>
    <row r="1170" spans="1:7" customFormat="1" hidden="1" x14ac:dyDescent="0.25">
      <c r="A1170" s="56">
        <v>1170</v>
      </c>
      <c r="B1170" s="57" t="str">
        <f>IF($E1170+$F1170&gt;0,'اليومية العامة'!C1170,"")</f>
        <v/>
      </c>
      <c r="C1170" s="46" t="str">
        <f>IF($E1170+$F1170&gt;0,'اليومية العامة'!D1170,"")</f>
        <v/>
      </c>
      <c r="D1170" s="47" t="str">
        <f>IF($E1170+$F1170&gt;0,'اليومية العامة'!E1170,"")</f>
        <v/>
      </c>
      <c r="E1170" s="48">
        <f>SUMIFS('اليومية العامة'!$I$6:$I$1199,'اليومية العامة'!$G$6:$G$1199,$D$3,'اليومية العامة'!$A$6:$A$1199,A1170)</f>
        <v>0</v>
      </c>
      <c r="F1170" s="84">
        <f>SUMIFS('اليومية العامة'!$M$6:$M$1199,'اليومية العامة'!$K$6:$K$1199,$D$3,'اليومية العامة'!$A$6:$A$1199,A1170)</f>
        <v>0</v>
      </c>
      <c r="G1170" s="48">
        <f t="shared" si="19"/>
        <v>0</v>
      </c>
    </row>
    <row r="1171" spans="1:7" customFormat="1" hidden="1" x14ac:dyDescent="0.25">
      <c r="A1171" s="56">
        <v>1171</v>
      </c>
      <c r="B1171" s="57" t="str">
        <f>IF($E1171+$F1171&gt;0,'اليومية العامة'!C1171,"")</f>
        <v/>
      </c>
      <c r="C1171" s="46" t="str">
        <f>IF($E1171+$F1171&gt;0,'اليومية العامة'!D1171,"")</f>
        <v/>
      </c>
      <c r="D1171" s="47" t="str">
        <f>IF($E1171+$F1171&gt;0,'اليومية العامة'!E1171,"")</f>
        <v/>
      </c>
      <c r="E1171" s="48">
        <f>SUMIFS('اليومية العامة'!$I$6:$I$1199,'اليومية العامة'!$G$6:$G$1199,$D$3,'اليومية العامة'!$A$6:$A$1199,A1171)</f>
        <v>0</v>
      </c>
      <c r="F1171" s="84">
        <f>SUMIFS('اليومية العامة'!$M$6:$M$1199,'اليومية العامة'!$K$6:$K$1199,$D$3,'اليومية العامة'!$A$6:$A$1199,A1171)</f>
        <v>0</v>
      </c>
      <c r="G1171" s="48">
        <f t="shared" si="19"/>
        <v>0</v>
      </c>
    </row>
    <row r="1172" spans="1:7" customFormat="1" hidden="1" x14ac:dyDescent="0.25">
      <c r="A1172" s="56">
        <v>1172</v>
      </c>
      <c r="B1172" s="57" t="str">
        <f>IF($E1172+$F1172&gt;0,'اليومية العامة'!C1172,"")</f>
        <v/>
      </c>
      <c r="C1172" s="46" t="str">
        <f>IF($E1172+$F1172&gt;0,'اليومية العامة'!D1172,"")</f>
        <v/>
      </c>
      <c r="D1172" s="47" t="str">
        <f>IF($E1172+$F1172&gt;0,'اليومية العامة'!E1172,"")</f>
        <v/>
      </c>
      <c r="E1172" s="48">
        <f>SUMIFS('اليومية العامة'!$I$6:$I$1199,'اليومية العامة'!$G$6:$G$1199,$D$3,'اليومية العامة'!$A$6:$A$1199,A1172)</f>
        <v>0</v>
      </c>
      <c r="F1172" s="84">
        <f>SUMIFS('اليومية العامة'!$M$6:$M$1199,'اليومية العامة'!$K$6:$K$1199,$D$3,'اليومية العامة'!$A$6:$A$1199,A1172)</f>
        <v>0</v>
      </c>
      <c r="G1172" s="48">
        <f t="shared" si="19"/>
        <v>0</v>
      </c>
    </row>
    <row r="1173" spans="1:7" customFormat="1" hidden="1" x14ac:dyDescent="0.25">
      <c r="A1173" s="56">
        <v>1173</v>
      </c>
      <c r="B1173" s="57" t="str">
        <f>IF($E1173+$F1173&gt;0,'اليومية العامة'!C1173,"")</f>
        <v/>
      </c>
      <c r="C1173" s="46" t="str">
        <f>IF($E1173+$F1173&gt;0,'اليومية العامة'!D1173,"")</f>
        <v/>
      </c>
      <c r="D1173" s="47" t="str">
        <f>IF($E1173+$F1173&gt;0,'اليومية العامة'!E1173,"")</f>
        <v/>
      </c>
      <c r="E1173" s="48">
        <f>SUMIFS('اليومية العامة'!$I$6:$I$1199,'اليومية العامة'!$G$6:$G$1199,$D$3,'اليومية العامة'!$A$6:$A$1199,A1173)</f>
        <v>0</v>
      </c>
      <c r="F1173" s="84">
        <f>SUMIFS('اليومية العامة'!$M$6:$M$1199,'اليومية العامة'!$K$6:$K$1199,$D$3,'اليومية العامة'!$A$6:$A$1199,A1173)</f>
        <v>0</v>
      </c>
      <c r="G1173" s="48">
        <f t="shared" si="19"/>
        <v>0</v>
      </c>
    </row>
    <row r="1174" spans="1:7" customFormat="1" hidden="1" x14ac:dyDescent="0.25">
      <c r="A1174" s="56">
        <v>1174</v>
      </c>
      <c r="B1174" s="57" t="str">
        <f>IF($E1174+$F1174&gt;0,'اليومية العامة'!C1174,"")</f>
        <v/>
      </c>
      <c r="C1174" s="46" t="str">
        <f>IF($E1174+$F1174&gt;0,'اليومية العامة'!D1174,"")</f>
        <v/>
      </c>
      <c r="D1174" s="47" t="str">
        <f>IF($E1174+$F1174&gt;0,'اليومية العامة'!E1174,"")</f>
        <v/>
      </c>
      <c r="E1174" s="48">
        <f>SUMIFS('اليومية العامة'!$I$6:$I$1199,'اليومية العامة'!$G$6:$G$1199,$D$3,'اليومية العامة'!$A$6:$A$1199,A1174)</f>
        <v>0</v>
      </c>
      <c r="F1174" s="84">
        <f>SUMIFS('اليومية العامة'!$M$6:$M$1199,'اليومية العامة'!$K$6:$K$1199,$D$3,'اليومية العامة'!$A$6:$A$1199,A1174)</f>
        <v>0</v>
      </c>
      <c r="G1174" s="48">
        <f t="shared" si="19"/>
        <v>0</v>
      </c>
    </row>
    <row r="1175" spans="1:7" customFormat="1" hidden="1" x14ac:dyDescent="0.25">
      <c r="A1175" s="56">
        <v>1175</v>
      </c>
      <c r="B1175" s="57" t="str">
        <f>IF($E1175+$F1175&gt;0,'اليومية العامة'!C1175,"")</f>
        <v/>
      </c>
      <c r="C1175" s="46" t="str">
        <f>IF($E1175+$F1175&gt;0,'اليومية العامة'!D1175,"")</f>
        <v/>
      </c>
      <c r="D1175" s="47" t="str">
        <f>IF($E1175+$F1175&gt;0,'اليومية العامة'!E1175,"")</f>
        <v/>
      </c>
      <c r="E1175" s="48">
        <f>SUMIFS('اليومية العامة'!$I$6:$I$1199,'اليومية العامة'!$G$6:$G$1199,$D$3,'اليومية العامة'!$A$6:$A$1199,A1175)</f>
        <v>0</v>
      </c>
      <c r="F1175" s="84">
        <f>SUMIFS('اليومية العامة'!$M$6:$M$1199,'اليومية العامة'!$K$6:$K$1199,$D$3,'اليومية العامة'!$A$6:$A$1199,A1175)</f>
        <v>0</v>
      </c>
      <c r="G1175" s="48">
        <f t="shared" si="19"/>
        <v>0</v>
      </c>
    </row>
    <row r="1176" spans="1:7" customFormat="1" hidden="1" x14ac:dyDescent="0.25">
      <c r="A1176" s="56">
        <v>1176</v>
      </c>
      <c r="B1176" s="57" t="str">
        <f>IF($E1176+$F1176&gt;0,'اليومية العامة'!C1176,"")</f>
        <v/>
      </c>
      <c r="C1176" s="46" t="str">
        <f>IF($E1176+$F1176&gt;0,'اليومية العامة'!D1176,"")</f>
        <v/>
      </c>
      <c r="D1176" s="47" t="str">
        <f>IF($E1176+$F1176&gt;0,'اليومية العامة'!E1176,"")</f>
        <v/>
      </c>
      <c r="E1176" s="48">
        <f>SUMIFS('اليومية العامة'!$I$6:$I$1199,'اليومية العامة'!$G$6:$G$1199,$D$3,'اليومية العامة'!$A$6:$A$1199,A1176)</f>
        <v>0</v>
      </c>
      <c r="F1176" s="84">
        <f>SUMIFS('اليومية العامة'!$M$6:$M$1199,'اليومية العامة'!$K$6:$K$1199,$D$3,'اليومية العامة'!$A$6:$A$1199,A1176)</f>
        <v>0</v>
      </c>
      <c r="G1176" s="48">
        <f t="shared" si="19"/>
        <v>0</v>
      </c>
    </row>
    <row r="1177" spans="1:7" customFormat="1" hidden="1" x14ac:dyDescent="0.25">
      <c r="A1177" s="56">
        <v>1177</v>
      </c>
      <c r="B1177" s="57" t="str">
        <f>IF($E1177+$F1177&gt;0,'اليومية العامة'!C1177,"")</f>
        <v/>
      </c>
      <c r="C1177" s="46" t="str">
        <f>IF($E1177+$F1177&gt;0,'اليومية العامة'!D1177,"")</f>
        <v/>
      </c>
      <c r="D1177" s="47" t="str">
        <f>IF($E1177+$F1177&gt;0,'اليومية العامة'!E1177,"")</f>
        <v/>
      </c>
      <c r="E1177" s="48">
        <f>SUMIFS('اليومية العامة'!$I$6:$I$1199,'اليومية العامة'!$G$6:$G$1199,$D$3,'اليومية العامة'!$A$6:$A$1199,A1177)</f>
        <v>0</v>
      </c>
      <c r="F1177" s="84">
        <f>SUMIFS('اليومية العامة'!$M$6:$M$1199,'اليومية العامة'!$K$6:$K$1199,$D$3,'اليومية العامة'!$A$6:$A$1199,A1177)</f>
        <v>0</v>
      </c>
      <c r="G1177" s="48">
        <f t="shared" si="19"/>
        <v>0</v>
      </c>
    </row>
    <row r="1178" spans="1:7" customFormat="1" hidden="1" x14ac:dyDescent="0.25">
      <c r="A1178" s="56">
        <v>1178</v>
      </c>
      <c r="B1178" s="57" t="str">
        <f>IF($E1178+$F1178&gt;0,'اليومية العامة'!C1178,"")</f>
        <v/>
      </c>
      <c r="C1178" s="46" t="str">
        <f>IF($E1178+$F1178&gt;0,'اليومية العامة'!D1178,"")</f>
        <v/>
      </c>
      <c r="D1178" s="47" t="str">
        <f>IF($E1178+$F1178&gt;0,'اليومية العامة'!E1178,"")</f>
        <v/>
      </c>
      <c r="E1178" s="48">
        <f>SUMIFS('اليومية العامة'!$I$6:$I$1199,'اليومية العامة'!$G$6:$G$1199,$D$3,'اليومية العامة'!$A$6:$A$1199,A1178)</f>
        <v>0</v>
      </c>
      <c r="F1178" s="84">
        <f>SUMIFS('اليومية العامة'!$M$6:$M$1199,'اليومية العامة'!$K$6:$K$1199,$D$3,'اليومية العامة'!$A$6:$A$1199,A1178)</f>
        <v>0</v>
      </c>
      <c r="G1178" s="48">
        <f t="shared" si="19"/>
        <v>0</v>
      </c>
    </row>
    <row r="1179" spans="1:7" customFormat="1" hidden="1" x14ac:dyDescent="0.25">
      <c r="A1179" s="56">
        <v>1179</v>
      </c>
      <c r="B1179" s="57" t="str">
        <f>IF($E1179+$F1179&gt;0,'اليومية العامة'!C1179,"")</f>
        <v/>
      </c>
      <c r="C1179" s="46" t="str">
        <f>IF($E1179+$F1179&gt;0,'اليومية العامة'!D1179,"")</f>
        <v/>
      </c>
      <c r="D1179" s="47" t="str">
        <f>IF($E1179+$F1179&gt;0,'اليومية العامة'!E1179,"")</f>
        <v/>
      </c>
      <c r="E1179" s="48">
        <f>SUMIFS('اليومية العامة'!$I$6:$I$1199,'اليومية العامة'!$G$6:$G$1199,$D$3,'اليومية العامة'!$A$6:$A$1199,A1179)</f>
        <v>0</v>
      </c>
      <c r="F1179" s="84">
        <f>SUMIFS('اليومية العامة'!$M$6:$M$1199,'اليومية العامة'!$K$6:$K$1199,$D$3,'اليومية العامة'!$A$6:$A$1199,A1179)</f>
        <v>0</v>
      </c>
      <c r="G1179" s="48">
        <f t="shared" si="19"/>
        <v>0</v>
      </c>
    </row>
    <row r="1180" spans="1:7" customFormat="1" hidden="1" x14ac:dyDescent="0.25">
      <c r="A1180" s="56">
        <v>1180</v>
      </c>
      <c r="B1180" s="57" t="str">
        <f>IF($E1180+$F1180&gt;0,'اليومية العامة'!C1180,"")</f>
        <v/>
      </c>
      <c r="C1180" s="46" t="str">
        <f>IF($E1180+$F1180&gt;0,'اليومية العامة'!D1180,"")</f>
        <v/>
      </c>
      <c r="D1180" s="47" t="str">
        <f>IF($E1180+$F1180&gt;0,'اليومية العامة'!E1180,"")</f>
        <v/>
      </c>
      <c r="E1180" s="48">
        <f>SUMIFS('اليومية العامة'!$I$6:$I$1199,'اليومية العامة'!$G$6:$G$1199,$D$3,'اليومية العامة'!$A$6:$A$1199,A1180)</f>
        <v>0</v>
      </c>
      <c r="F1180" s="84">
        <f>SUMIFS('اليومية العامة'!$M$6:$M$1199,'اليومية العامة'!$K$6:$K$1199,$D$3,'اليومية العامة'!$A$6:$A$1199,A1180)</f>
        <v>0</v>
      </c>
      <c r="G1180" s="48">
        <f t="shared" si="19"/>
        <v>0</v>
      </c>
    </row>
    <row r="1181" spans="1:7" customFormat="1" hidden="1" x14ac:dyDescent="0.25">
      <c r="A1181" s="56">
        <v>1181</v>
      </c>
      <c r="B1181" s="57" t="str">
        <f>IF($E1181+$F1181&gt;0,'اليومية العامة'!C1181,"")</f>
        <v/>
      </c>
      <c r="C1181" s="46" t="str">
        <f>IF($E1181+$F1181&gt;0,'اليومية العامة'!D1181,"")</f>
        <v/>
      </c>
      <c r="D1181" s="47" t="str">
        <f>IF($E1181+$F1181&gt;0,'اليومية العامة'!E1181,"")</f>
        <v/>
      </c>
      <c r="E1181" s="48">
        <f>SUMIFS('اليومية العامة'!$I$6:$I$1199,'اليومية العامة'!$G$6:$G$1199,$D$3,'اليومية العامة'!$A$6:$A$1199,A1181)</f>
        <v>0</v>
      </c>
      <c r="F1181" s="84">
        <f>SUMIFS('اليومية العامة'!$M$6:$M$1199,'اليومية العامة'!$K$6:$K$1199,$D$3,'اليومية العامة'!$A$6:$A$1199,A1181)</f>
        <v>0</v>
      </c>
      <c r="G1181" s="48">
        <f t="shared" si="19"/>
        <v>0</v>
      </c>
    </row>
    <row r="1182" spans="1:7" customFormat="1" hidden="1" x14ac:dyDescent="0.25">
      <c r="A1182" s="56">
        <v>1182</v>
      </c>
      <c r="B1182" s="57" t="str">
        <f>IF($E1182+$F1182&gt;0,'اليومية العامة'!C1182,"")</f>
        <v/>
      </c>
      <c r="C1182" s="46" t="str">
        <f>IF($E1182+$F1182&gt;0,'اليومية العامة'!D1182,"")</f>
        <v/>
      </c>
      <c r="D1182" s="47" t="str">
        <f>IF($E1182+$F1182&gt;0,'اليومية العامة'!E1182,"")</f>
        <v/>
      </c>
      <c r="E1182" s="48">
        <f>SUMIFS('اليومية العامة'!$I$6:$I$1199,'اليومية العامة'!$G$6:$G$1199,$D$3,'اليومية العامة'!$A$6:$A$1199,A1182)</f>
        <v>0</v>
      </c>
      <c r="F1182" s="84">
        <f>SUMIFS('اليومية العامة'!$M$6:$M$1199,'اليومية العامة'!$K$6:$K$1199,$D$3,'اليومية العامة'!$A$6:$A$1199,A1182)</f>
        <v>0</v>
      </c>
      <c r="G1182" s="48">
        <f t="shared" si="19"/>
        <v>0</v>
      </c>
    </row>
    <row r="1183" spans="1:7" customFormat="1" hidden="1" x14ac:dyDescent="0.25">
      <c r="A1183" s="56">
        <v>1183</v>
      </c>
      <c r="B1183" s="57" t="str">
        <f>IF($E1183+$F1183&gt;0,'اليومية العامة'!C1183,"")</f>
        <v/>
      </c>
      <c r="C1183" s="46" t="str">
        <f>IF($E1183+$F1183&gt;0,'اليومية العامة'!D1183,"")</f>
        <v/>
      </c>
      <c r="D1183" s="47" t="str">
        <f>IF($E1183+$F1183&gt;0,'اليومية العامة'!E1183,"")</f>
        <v/>
      </c>
      <c r="E1183" s="48">
        <f>SUMIFS('اليومية العامة'!$I$6:$I$1199,'اليومية العامة'!$G$6:$G$1199,$D$3,'اليومية العامة'!$A$6:$A$1199,A1183)</f>
        <v>0</v>
      </c>
      <c r="F1183" s="84">
        <f>SUMIFS('اليومية العامة'!$M$6:$M$1199,'اليومية العامة'!$K$6:$K$1199,$D$3,'اليومية العامة'!$A$6:$A$1199,A1183)</f>
        <v>0</v>
      </c>
      <c r="G1183" s="48">
        <f t="shared" si="19"/>
        <v>0</v>
      </c>
    </row>
    <row r="1184" spans="1:7" customFormat="1" hidden="1" x14ac:dyDescent="0.25">
      <c r="A1184" s="56">
        <v>1184</v>
      </c>
      <c r="B1184" s="57" t="str">
        <f>IF($E1184+$F1184&gt;0,'اليومية العامة'!C1184,"")</f>
        <v/>
      </c>
      <c r="C1184" s="46" t="str">
        <f>IF($E1184+$F1184&gt;0,'اليومية العامة'!D1184,"")</f>
        <v/>
      </c>
      <c r="D1184" s="47" t="str">
        <f>IF($E1184+$F1184&gt;0,'اليومية العامة'!E1184,"")</f>
        <v/>
      </c>
      <c r="E1184" s="48">
        <f>SUMIFS('اليومية العامة'!$I$6:$I$1199,'اليومية العامة'!$G$6:$G$1199,$D$3,'اليومية العامة'!$A$6:$A$1199,A1184)</f>
        <v>0</v>
      </c>
      <c r="F1184" s="84">
        <f>SUMIFS('اليومية العامة'!$M$6:$M$1199,'اليومية العامة'!$K$6:$K$1199,$D$3,'اليومية العامة'!$A$6:$A$1199,A1184)</f>
        <v>0</v>
      </c>
      <c r="G1184" s="48">
        <f t="shared" si="19"/>
        <v>0</v>
      </c>
    </row>
    <row r="1185" spans="1:7" customFormat="1" hidden="1" x14ac:dyDescent="0.25">
      <c r="A1185" s="56">
        <v>1185</v>
      </c>
      <c r="B1185" s="57" t="str">
        <f>IF($E1185+$F1185&gt;0,'اليومية العامة'!C1185,"")</f>
        <v/>
      </c>
      <c r="C1185" s="46" t="str">
        <f>IF($E1185+$F1185&gt;0,'اليومية العامة'!D1185,"")</f>
        <v/>
      </c>
      <c r="D1185" s="47" t="str">
        <f>IF($E1185+$F1185&gt;0,'اليومية العامة'!E1185,"")</f>
        <v/>
      </c>
      <c r="E1185" s="48">
        <f>SUMIFS('اليومية العامة'!$I$6:$I$1199,'اليومية العامة'!$G$6:$G$1199,$D$3,'اليومية العامة'!$A$6:$A$1199,A1185)</f>
        <v>0</v>
      </c>
      <c r="F1185" s="84">
        <f>SUMIFS('اليومية العامة'!$M$6:$M$1199,'اليومية العامة'!$K$6:$K$1199,$D$3,'اليومية العامة'!$A$6:$A$1199,A1185)</f>
        <v>0</v>
      </c>
      <c r="G1185" s="48">
        <f t="shared" si="19"/>
        <v>0</v>
      </c>
    </row>
    <row r="1186" spans="1:7" customFormat="1" hidden="1" x14ac:dyDescent="0.25">
      <c r="A1186" s="56">
        <v>1186</v>
      </c>
      <c r="B1186" s="57" t="str">
        <f>IF($E1186+$F1186&gt;0,'اليومية العامة'!C1186,"")</f>
        <v/>
      </c>
      <c r="C1186" s="46" t="str">
        <f>IF($E1186+$F1186&gt;0,'اليومية العامة'!D1186,"")</f>
        <v/>
      </c>
      <c r="D1186" s="47" t="str">
        <f>IF($E1186+$F1186&gt;0,'اليومية العامة'!E1186,"")</f>
        <v/>
      </c>
      <c r="E1186" s="48">
        <f>SUMIFS('اليومية العامة'!$I$6:$I$1199,'اليومية العامة'!$G$6:$G$1199,$D$3,'اليومية العامة'!$A$6:$A$1199,A1186)</f>
        <v>0</v>
      </c>
      <c r="F1186" s="84">
        <f>SUMIFS('اليومية العامة'!$M$6:$M$1199,'اليومية العامة'!$K$6:$K$1199,$D$3,'اليومية العامة'!$A$6:$A$1199,A1186)</f>
        <v>0</v>
      </c>
      <c r="G1186" s="48">
        <f t="shared" si="19"/>
        <v>0</v>
      </c>
    </row>
    <row r="1187" spans="1:7" customFormat="1" hidden="1" x14ac:dyDescent="0.25">
      <c r="A1187" s="56">
        <v>1187</v>
      </c>
      <c r="B1187" s="57" t="str">
        <f>IF($E1187+$F1187&gt;0,'اليومية العامة'!C1187,"")</f>
        <v/>
      </c>
      <c r="C1187" s="46" t="str">
        <f>IF($E1187+$F1187&gt;0,'اليومية العامة'!D1187,"")</f>
        <v/>
      </c>
      <c r="D1187" s="47" t="str">
        <f>IF($E1187+$F1187&gt;0,'اليومية العامة'!E1187,"")</f>
        <v/>
      </c>
      <c r="E1187" s="48">
        <f>SUMIFS('اليومية العامة'!$I$6:$I$1199,'اليومية العامة'!$G$6:$G$1199,$D$3,'اليومية العامة'!$A$6:$A$1199,A1187)</f>
        <v>0</v>
      </c>
      <c r="F1187" s="84">
        <f>SUMIFS('اليومية العامة'!$M$6:$M$1199,'اليومية العامة'!$K$6:$K$1199,$D$3,'اليومية العامة'!$A$6:$A$1199,A1187)</f>
        <v>0</v>
      </c>
      <c r="G1187" s="48">
        <f t="shared" si="19"/>
        <v>0</v>
      </c>
    </row>
    <row r="1188" spans="1:7" customFormat="1" hidden="1" x14ac:dyDescent="0.25">
      <c r="A1188" s="56">
        <v>1188</v>
      </c>
      <c r="B1188" s="57" t="str">
        <f>IF($E1188+$F1188&gt;0,'اليومية العامة'!C1188,"")</f>
        <v/>
      </c>
      <c r="C1188" s="46" t="str">
        <f>IF($E1188+$F1188&gt;0,'اليومية العامة'!D1188,"")</f>
        <v/>
      </c>
      <c r="D1188" s="47" t="str">
        <f>IF($E1188+$F1188&gt;0,'اليومية العامة'!E1188,"")</f>
        <v/>
      </c>
      <c r="E1188" s="48">
        <f>SUMIFS('اليومية العامة'!$I$6:$I$1199,'اليومية العامة'!$G$6:$G$1199,$D$3,'اليومية العامة'!$A$6:$A$1199,A1188)</f>
        <v>0</v>
      </c>
      <c r="F1188" s="84">
        <f>SUMIFS('اليومية العامة'!$M$6:$M$1199,'اليومية العامة'!$K$6:$K$1199,$D$3,'اليومية العامة'!$A$6:$A$1199,A1188)</f>
        <v>0</v>
      </c>
      <c r="G1188" s="48">
        <f t="shared" si="19"/>
        <v>0</v>
      </c>
    </row>
    <row r="1189" spans="1:7" customFormat="1" hidden="1" x14ac:dyDescent="0.25">
      <c r="A1189" s="56">
        <v>1189</v>
      </c>
      <c r="B1189" s="57" t="str">
        <f>IF($E1189+$F1189&gt;0,'اليومية العامة'!C1189,"")</f>
        <v/>
      </c>
      <c r="C1189" s="46" t="str">
        <f>IF($E1189+$F1189&gt;0,'اليومية العامة'!D1189,"")</f>
        <v/>
      </c>
      <c r="D1189" s="47" t="str">
        <f>IF($E1189+$F1189&gt;0,'اليومية العامة'!E1189,"")</f>
        <v/>
      </c>
      <c r="E1189" s="48">
        <f>SUMIFS('اليومية العامة'!$I$6:$I$1199,'اليومية العامة'!$G$6:$G$1199,$D$3,'اليومية العامة'!$A$6:$A$1199,A1189)</f>
        <v>0</v>
      </c>
      <c r="F1189" s="84">
        <f>SUMIFS('اليومية العامة'!$M$6:$M$1199,'اليومية العامة'!$K$6:$K$1199,$D$3,'اليومية العامة'!$A$6:$A$1199,A1189)</f>
        <v>0</v>
      </c>
      <c r="G1189" s="48">
        <f t="shared" si="19"/>
        <v>0</v>
      </c>
    </row>
    <row r="1190" spans="1:7" customFormat="1" hidden="1" x14ac:dyDescent="0.25">
      <c r="A1190" s="56">
        <v>1190</v>
      </c>
      <c r="B1190" s="57" t="str">
        <f>IF($E1190+$F1190&gt;0,'اليومية العامة'!C1190,"")</f>
        <v/>
      </c>
      <c r="C1190" s="46" t="str">
        <f>IF($E1190+$F1190&gt;0,'اليومية العامة'!D1190,"")</f>
        <v/>
      </c>
      <c r="D1190" s="47" t="str">
        <f>IF($E1190+$F1190&gt;0,'اليومية العامة'!E1190,"")</f>
        <v/>
      </c>
      <c r="E1190" s="48">
        <f>SUMIFS('اليومية العامة'!$I$6:$I$1199,'اليومية العامة'!$G$6:$G$1199,$D$3,'اليومية العامة'!$A$6:$A$1199,A1190)</f>
        <v>0</v>
      </c>
      <c r="F1190" s="84">
        <f>SUMIFS('اليومية العامة'!$M$6:$M$1199,'اليومية العامة'!$K$6:$K$1199,$D$3,'اليومية العامة'!$A$6:$A$1199,A1190)</f>
        <v>0</v>
      </c>
      <c r="G1190" s="48">
        <f t="shared" si="19"/>
        <v>0</v>
      </c>
    </row>
    <row r="1191" spans="1:7" customFormat="1" hidden="1" x14ac:dyDescent="0.25">
      <c r="A1191" s="56">
        <v>1191</v>
      </c>
      <c r="B1191" s="57" t="str">
        <f>IF($E1191+$F1191&gt;0,'اليومية العامة'!C1191,"")</f>
        <v/>
      </c>
      <c r="C1191" s="46" t="str">
        <f>IF($E1191+$F1191&gt;0,'اليومية العامة'!D1191,"")</f>
        <v/>
      </c>
      <c r="D1191" s="47" t="str">
        <f>IF($E1191+$F1191&gt;0,'اليومية العامة'!E1191,"")</f>
        <v/>
      </c>
      <c r="E1191" s="48">
        <f>SUMIFS('اليومية العامة'!$I$6:$I$1199,'اليومية العامة'!$G$6:$G$1199,$D$3,'اليومية العامة'!$A$6:$A$1199,A1191)</f>
        <v>0</v>
      </c>
      <c r="F1191" s="84">
        <f>SUMIFS('اليومية العامة'!$M$6:$M$1199,'اليومية العامة'!$K$6:$K$1199,$D$3,'اليومية العامة'!$A$6:$A$1199,A1191)</f>
        <v>0</v>
      </c>
      <c r="G1191" s="48">
        <f t="shared" si="19"/>
        <v>0</v>
      </c>
    </row>
    <row r="1192" spans="1:7" customFormat="1" hidden="1" x14ac:dyDescent="0.25">
      <c r="A1192" s="56">
        <v>1192</v>
      </c>
      <c r="B1192" s="57" t="str">
        <f>IF($E1192+$F1192&gt;0,'اليومية العامة'!C1192,"")</f>
        <v/>
      </c>
      <c r="C1192" s="46" t="str">
        <f>IF($E1192+$F1192&gt;0,'اليومية العامة'!D1192,"")</f>
        <v/>
      </c>
      <c r="D1192" s="47" t="str">
        <f>IF($E1192+$F1192&gt;0,'اليومية العامة'!E1192,"")</f>
        <v/>
      </c>
      <c r="E1192" s="48">
        <f>SUMIFS('اليومية العامة'!$I$6:$I$1199,'اليومية العامة'!$G$6:$G$1199,$D$3,'اليومية العامة'!$A$6:$A$1199,A1192)</f>
        <v>0</v>
      </c>
      <c r="F1192" s="84">
        <f>SUMIFS('اليومية العامة'!$M$6:$M$1199,'اليومية العامة'!$K$6:$K$1199,$D$3,'اليومية العامة'!$A$6:$A$1199,A1192)</f>
        <v>0</v>
      </c>
      <c r="G1192" s="48">
        <f t="shared" si="19"/>
        <v>0</v>
      </c>
    </row>
    <row r="1193" spans="1:7" customFormat="1" hidden="1" x14ac:dyDescent="0.25">
      <c r="A1193" s="56">
        <v>1193</v>
      </c>
      <c r="B1193" s="57" t="str">
        <f>IF($E1193+$F1193&gt;0,'اليومية العامة'!C1193,"")</f>
        <v/>
      </c>
      <c r="C1193" s="46" t="str">
        <f>IF($E1193+$F1193&gt;0,'اليومية العامة'!D1193,"")</f>
        <v/>
      </c>
      <c r="D1193" s="47" t="str">
        <f>IF($E1193+$F1193&gt;0,'اليومية العامة'!E1193,"")</f>
        <v/>
      </c>
      <c r="E1193" s="48">
        <f>SUMIFS('اليومية العامة'!$I$6:$I$1199,'اليومية العامة'!$G$6:$G$1199,$D$3,'اليومية العامة'!$A$6:$A$1199,A1193)</f>
        <v>0</v>
      </c>
      <c r="F1193" s="84">
        <f>SUMIFS('اليومية العامة'!$M$6:$M$1199,'اليومية العامة'!$K$6:$K$1199,$D$3,'اليومية العامة'!$A$6:$A$1199,A1193)</f>
        <v>0</v>
      </c>
      <c r="G1193" s="48">
        <f t="shared" si="19"/>
        <v>0</v>
      </c>
    </row>
    <row r="1194" spans="1:7" customFormat="1" hidden="1" x14ac:dyDescent="0.25">
      <c r="A1194" s="56">
        <v>1194</v>
      </c>
      <c r="B1194" s="57" t="str">
        <f>IF($E1194+$F1194&gt;0,'اليومية العامة'!C1194,"")</f>
        <v/>
      </c>
      <c r="C1194" s="46" t="str">
        <f>IF($E1194+$F1194&gt;0,'اليومية العامة'!D1194,"")</f>
        <v/>
      </c>
      <c r="D1194" s="47" t="str">
        <f>IF($E1194+$F1194&gt;0,'اليومية العامة'!E1194,"")</f>
        <v/>
      </c>
      <c r="E1194" s="48">
        <f>SUMIFS('اليومية العامة'!$I$6:$I$1199,'اليومية العامة'!$G$6:$G$1199,$D$3,'اليومية العامة'!$A$6:$A$1199,A1194)</f>
        <v>0</v>
      </c>
      <c r="F1194" s="84">
        <f>SUMIFS('اليومية العامة'!$M$6:$M$1199,'اليومية العامة'!$K$6:$K$1199,$D$3,'اليومية العامة'!$A$6:$A$1199,A1194)</f>
        <v>0</v>
      </c>
      <c r="G1194" s="48">
        <f t="shared" si="19"/>
        <v>0</v>
      </c>
    </row>
    <row r="1195" spans="1:7" customFormat="1" hidden="1" x14ac:dyDescent="0.25">
      <c r="A1195" s="56">
        <v>1195</v>
      </c>
      <c r="B1195" s="57" t="str">
        <f>IF($E1195+$F1195&gt;0,'اليومية العامة'!C1195,"")</f>
        <v/>
      </c>
      <c r="C1195" s="46" t="str">
        <f>IF($E1195+$F1195&gt;0,'اليومية العامة'!D1195,"")</f>
        <v/>
      </c>
      <c r="D1195" s="47" t="str">
        <f>IF($E1195+$F1195&gt;0,'اليومية العامة'!E1195,"")</f>
        <v/>
      </c>
      <c r="E1195" s="48">
        <f>SUMIFS('اليومية العامة'!$I$6:$I$1199,'اليومية العامة'!$G$6:$G$1199,$D$3,'اليومية العامة'!$A$6:$A$1199,A1195)</f>
        <v>0</v>
      </c>
      <c r="F1195" s="84">
        <f>SUMIFS('اليومية العامة'!$M$6:$M$1199,'اليومية العامة'!$K$6:$K$1199,$D$3,'اليومية العامة'!$A$6:$A$1199,A1195)</f>
        <v>0</v>
      </c>
      <c r="G1195" s="48">
        <f t="shared" si="19"/>
        <v>0</v>
      </c>
    </row>
    <row r="1196" spans="1:7" customFormat="1" hidden="1" x14ac:dyDescent="0.25">
      <c r="A1196" s="56">
        <v>1196</v>
      </c>
      <c r="B1196" s="57" t="str">
        <f>IF($E1196+$F1196&gt;0,'اليومية العامة'!C1196,"")</f>
        <v/>
      </c>
      <c r="C1196" s="46" t="str">
        <f>IF($E1196+$F1196&gt;0,'اليومية العامة'!D1196,"")</f>
        <v/>
      </c>
      <c r="D1196" s="47" t="str">
        <f>IF($E1196+$F1196&gt;0,'اليومية العامة'!E1196,"")</f>
        <v/>
      </c>
      <c r="E1196" s="48">
        <f>SUMIFS('اليومية العامة'!$I$6:$I$1199,'اليومية العامة'!$G$6:$G$1199,$D$3,'اليومية العامة'!$A$6:$A$1199,A1196)</f>
        <v>0</v>
      </c>
      <c r="F1196" s="84">
        <f>SUMIFS('اليومية العامة'!$M$6:$M$1199,'اليومية العامة'!$K$6:$K$1199,$D$3,'اليومية العامة'!$A$6:$A$1199,A1196)</f>
        <v>0</v>
      </c>
      <c r="G1196" s="48">
        <f>G1195+E1196-F1196</f>
        <v>0</v>
      </c>
    </row>
    <row r="1197" spans="1:7" customFormat="1" hidden="1" x14ac:dyDescent="0.25">
      <c r="A1197" s="56">
        <v>1197</v>
      </c>
      <c r="B1197" s="57" t="str">
        <f>IF($E1197+$F1197&gt;0,'اليومية العامة'!C1197,"")</f>
        <v/>
      </c>
      <c r="C1197" s="46" t="str">
        <f>IF($E1197+$F1197&gt;0,'اليومية العامة'!D1197,"")</f>
        <v/>
      </c>
      <c r="D1197" s="47" t="str">
        <f>IF($E1197+$F1197&gt;0,'اليومية العامة'!E1197,"")</f>
        <v/>
      </c>
      <c r="E1197" s="48">
        <f>SUMIFS('اليومية العامة'!$I$6:$I$1199,'اليومية العامة'!$G$6:$G$1199,$D$3,'اليومية العامة'!$A$6:$A$1199,A1197)</f>
        <v>0</v>
      </c>
      <c r="F1197" s="84">
        <f>SUMIFS('اليومية العامة'!$M$6:$M$1199,'اليومية العامة'!$K$6:$K$1199,$D$3,'اليومية العامة'!$A$6:$A$1199,A1197)</f>
        <v>0</v>
      </c>
      <c r="G1197" s="48">
        <f>G1196+E1197-F1197</f>
        <v>0</v>
      </c>
    </row>
    <row r="1198" spans="1:7" customFormat="1" hidden="1" x14ac:dyDescent="0.25">
      <c r="A1198" s="56">
        <v>1198</v>
      </c>
      <c r="B1198" s="57" t="str">
        <f>IF($E1198+$F1198&gt;0,'اليومية العامة'!C1198,"")</f>
        <v/>
      </c>
      <c r="C1198" s="46" t="str">
        <f>IF($E1198+$F1198&gt;0,'اليومية العامة'!D1198,"")</f>
        <v/>
      </c>
      <c r="D1198" s="47" t="str">
        <f>IF($E1198+$F1198&gt;0,'اليومية العامة'!E1198,"")</f>
        <v/>
      </c>
      <c r="E1198" s="48">
        <f>SUMIFS('اليومية العامة'!$I$6:$I$1199,'اليومية العامة'!$G$6:$G$1199,$D$3,'اليومية العامة'!$A$6:$A$1199,A1198)</f>
        <v>0</v>
      </c>
      <c r="F1198" s="84">
        <f>SUMIFS('اليومية العامة'!$M$6:$M$1199,'اليومية العامة'!$K$6:$K$1199,$D$3,'اليومية العامة'!$A$6:$A$1199,A1198)</f>
        <v>0</v>
      </c>
      <c r="G1198" s="48">
        <f>G1197+E1198-F1198</f>
        <v>0</v>
      </c>
    </row>
    <row r="1199" spans="1:7" customFormat="1" hidden="1" x14ac:dyDescent="0.25">
      <c r="A1199" s="56">
        <v>1199</v>
      </c>
      <c r="B1199" s="57" t="str">
        <f>IF($E1199+$F1199&gt;0,'اليومية العامة'!C1199,"")</f>
        <v/>
      </c>
      <c r="C1199" s="46" t="str">
        <f>IF($E1199+$F1199&gt;0,'اليومية العامة'!D1199,"")</f>
        <v/>
      </c>
      <c r="D1199" s="47" t="str">
        <f>IF($E1199+$F1199&gt;0,'اليومية العامة'!E1199,"")</f>
        <v/>
      </c>
      <c r="E1199" s="48">
        <f>SUMIFS('اليومية العامة'!$I$6:$I$1199,'اليومية العامة'!$G$6:$G$1199,$D$3,'اليومية العامة'!$A$6:$A$1199,A1199)</f>
        <v>0</v>
      </c>
      <c r="F1199" s="84">
        <f>SUMIFS('اليومية العامة'!$M$6:$M$1199,'اليومية العامة'!$K$6:$K$1199,$D$3,'اليومية العامة'!$A$6:$A$1199,A1199)</f>
        <v>0</v>
      </c>
      <c r="G1199" s="48">
        <f t="shared" ref="G1199:G1217" si="20">G1198+E1199-F1199</f>
        <v>0</v>
      </c>
    </row>
    <row r="1200" spans="1:7" customFormat="1" hidden="1" x14ac:dyDescent="0.25">
      <c r="A1200" s="56">
        <v>1200</v>
      </c>
      <c r="B1200" s="57" t="str">
        <f>IF($E1200+$F1200&gt;0,'اليومية العامة'!C1200,"")</f>
        <v/>
      </c>
      <c r="C1200" s="46" t="str">
        <f>IF($E1200+$F1200&gt;0,'اليومية العامة'!D1200,"")</f>
        <v/>
      </c>
      <c r="D1200" s="47" t="str">
        <f>IF($E1200+$F1200&gt;0,'اليومية العامة'!E1200,"")</f>
        <v/>
      </c>
      <c r="E1200" s="48">
        <f>SUMIFS('اليومية العامة'!$I$6:$I$1199,'اليومية العامة'!$G$6:$G$1199,$D$3,'اليومية العامة'!$A$6:$A$1199,A1200)</f>
        <v>0</v>
      </c>
      <c r="F1200" s="84">
        <f>SUMIFS('اليومية العامة'!$M$6:$M$1199,'اليومية العامة'!$K$6:$K$1199,$D$3,'اليومية العامة'!$A$6:$A$1199,A1200)</f>
        <v>0</v>
      </c>
      <c r="G1200" s="48">
        <f t="shared" si="20"/>
        <v>0</v>
      </c>
    </row>
    <row r="1201" spans="1:7" customFormat="1" hidden="1" x14ac:dyDescent="0.25">
      <c r="A1201" s="56">
        <v>1201</v>
      </c>
      <c r="B1201" s="57" t="str">
        <f>IF($E1201+$F1201&gt;0,'اليومية العامة'!C1201,"")</f>
        <v/>
      </c>
      <c r="C1201" s="46" t="str">
        <f>IF($E1201+$F1201&gt;0,'اليومية العامة'!D1201,"")</f>
        <v/>
      </c>
      <c r="D1201" s="47" t="str">
        <f>IF($E1201+$F1201&gt;0,'اليومية العامة'!E1201,"")</f>
        <v/>
      </c>
      <c r="E1201" s="48">
        <f>SUMIFS('اليومية العامة'!$I$6:$I$1199,'اليومية العامة'!$G$6:$G$1199,$D$3,'اليومية العامة'!$A$6:$A$1199,A1201)</f>
        <v>0</v>
      </c>
      <c r="F1201" s="84">
        <f>SUMIFS('اليومية العامة'!$M$6:$M$1199,'اليومية العامة'!$K$6:$K$1199,$D$3,'اليومية العامة'!$A$6:$A$1199,A1201)</f>
        <v>0</v>
      </c>
      <c r="G1201" s="48">
        <f t="shared" si="20"/>
        <v>0</v>
      </c>
    </row>
    <row r="1202" spans="1:7" customFormat="1" hidden="1" x14ac:dyDescent="0.25">
      <c r="A1202" s="56">
        <v>1202</v>
      </c>
      <c r="B1202" s="57" t="str">
        <f>IF($E1202+$F1202&gt;0,'اليومية العامة'!C1202,"")</f>
        <v/>
      </c>
      <c r="C1202" s="46" t="str">
        <f>IF($E1202+$F1202&gt;0,'اليومية العامة'!D1202,"")</f>
        <v/>
      </c>
      <c r="D1202" s="47" t="str">
        <f>IF($E1202+$F1202&gt;0,'اليومية العامة'!E1202,"")</f>
        <v/>
      </c>
      <c r="E1202" s="48">
        <f>SUMIFS('اليومية العامة'!$I$6:$I$1199,'اليومية العامة'!$G$6:$G$1199,$D$3,'اليومية العامة'!$A$6:$A$1199,A1202)</f>
        <v>0</v>
      </c>
      <c r="F1202" s="84">
        <f>SUMIFS('اليومية العامة'!$M$6:$M$1199,'اليومية العامة'!$K$6:$K$1199,$D$3,'اليومية العامة'!$A$6:$A$1199,A1202)</f>
        <v>0</v>
      </c>
      <c r="G1202" s="48">
        <f t="shared" si="20"/>
        <v>0</v>
      </c>
    </row>
    <row r="1203" spans="1:7" customFormat="1" hidden="1" x14ac:dyDescent="0.25">
      <c r="A1203" s="56">
        <v>1203</v>
      </c>
      <c r="B1203" s="57" t="str">
        <f>IF($E1203+$F1203&gt;0,'اليومية العامة'!C1203,"")</f>
        <v/>
      </c>
      <c r="C1203" s="46" t="str">
        <f>IF($E1203+$F1203&gt;0,'اليومية العامة'!D1203,"")</f>
        <v/>
      </c>
      <c r="D1203" s="47" t="str">
        <f>IF($E1203+$F1203&gt;0,'اليومية العامة'!E1203,"")</f>
        <v/>
      </c>
      <c r="E1203" s="48">
        <f>SUMIFS('اليومية العامة'!$I$6:$I$1199,'اليومية العامة'!$G$6:$G$1199,$D$3,'اليومية العامة'!$A$6:$A$1199,A1203)</f>
        <v>0</v>
      </c>
      <c r="F1203" s="84">
        <f>SUMIFS('اليومية العامة'!$M$6:$M$1199,'اليومية العامة'!$K$6:$K$1199,$D$3,'اليومية العامة'!$A$6:$A$1199,A1203)</f>
        <v>0</v>
      </c>
      <c r="G1203" s="48">
        <f t="shared" si="20"/>
        <v>0</v>
      </c>
    </row>
    <row r="1204" spans="1:7" customFormat="1" hidden="1" x14ac:dyDescent="0.25">
      <c r="A1204" s="56">
        <v>1204</v>
      </c>
      <c r="B1204" s="57" t="str">
        <f>IF($E1204+$F1204&gt;0,'اليومية العامة'!C1204,"")</f>
        <v/>
      </c>
      <c r="C1204" s="46" t="str">
        <f>IF($E1204+$F1204&gt;0,'اليومية العامة'!D1204,"")</f>
        <v/>
      </c>
      <c r="D1204" s="47" t="str">
        <f>IF($E1204+$F1204&gt;0,'اليومية العامة'!E1204,"")</f>
        <v/>
      </c>
      <c r="E1204" s="48">
        <f>SUMIFS('اليومية العامة'!$I$6:$I$1199,'اليومية العامة'!$G$6:$G$1199,$D$3,'اليومية العامة'!$A$6:$A$1199,A1204)</f>
        <v>0</v>
      </c>
      <c r="F1204" s="84">
        <f>SUMIFS('اليومية العامة'!$M$6:$M$1199,'اليومية العامة'!$K$6:$K$1199,$D$3,'اليومية العامة'!$A$6:$A$1199,A1204)</f>
        <v>0</v>
      </c>
      <c r="G1204" s="48">
        <f t="shared" si="20"/>
        <v>0</v>
      </c>
    </row>
    <row r="1205" spans="1:7" customFormat="1" hidden="1" x14ac:dyDescent="0.25">
      <c r="A1205" s="56">
        <v>1205</v>
      </c>
      <c r="B1205" s="57" t="str">
        <f>IF($E1205+$F1205&gt;0,'اليومية العامة'!C1205,"")</f>
        <v/>
      </c>
      <c r="C1205" s="46" t="str">
        <f>IF($E1205+$F1205&gt;0,'اليومية العامة'!D1205,"")</f>
        <v/>
      </c>
      <c r="D1205" s="47" t="str">
        <f>IF($E1205+$F1205&gt;0,'اليومية العامة'!E1205,"")</f>
        <v/>
      </c>
      <c r="E1205" s="48">
        <f>SUMIFS('اليومية العامة'!$I$6:$I$1199,'اليومية العامة'!$G$6:$G$1199,$D$3,'اليومية العامة'!$A$6:$A$1199,A1205)</f>
        <v>0</v>
      </c>
      <c r="F1205" s="84">
        <f>SUMIFS('اليومية العامة'!$M$6:$M$1199,'اليومية العامة'!$K$6:$K$1199,$D$3,'اليومية العامة'!$A$6:$A$1199,A1205)</f>
        <v>0</v>
      </c>
      <c r="G1205" s="48">
        <f t="shared" si="20"/>
        <v>0</v>
      </c>
    </row>
    <row r="1206" spans="1:7" customFormat="1" hidden="1" x14ac:dyDescent="0.25">
      <c r="A1206" s="56">
        <v>1206</v>
      </c>
      <c r="B1206" s="57" t="str">
        <f>IF($E1206+$F1206&gt;0,'اليومية العامة'!C1206,"")</f>
        <v/>
      </c>
      <c r="C1206" s="46" t="str">
        <f>IF($E1206+$F1206&gt;0,'اليومية العامة'!D1206,"")</f>
        <v/>
      </c>
      <c r="D1206" s="47" t="str">
        <f>IF($E1206+$F1206&gt;0,'اليومية العامة'!E1206,"")</f>
        <v/>
      </c>
      <c r="E1206" s="48">
        <f>SUMIFS('اليومية العامة'!$I$6:$I$1199,'اليومية العامة'!$G$6:$G$1199,$D$3,'اليومية العامة'!$A$6:$A$1199,A1206)</f>
        <v>0</v>
      </c>
      <c r="F1206" s="84">
        <f>SUMIFS('اليومية العامة'!$M$6:$M$1199,'اليومية العامة'!$K$6:$K$1199,$D$3,'اليومية العامة'!$A$6:$A$1199,A1206)</f>
        <v>0</v>
      </c>
      <c r="G1206" s="48">
        <f t="shared" si="20"/>
        <v>0</v>
      </c>
    </row>
    <row r="1207" spans="1:7" customFormat="1" hidden="1" x14ac:dyDescent="0.25">
      <c r="A1207" s="56">
        <v>1207</v>
      </c>
      <c r="B1207" s="57" t="str">
        <f>IF($E1207+$F1207&gt;0,'اليومية العامة'!C1207,"")</f>
        <v/>
      </c>
      <c r="C1207" s="46" t="str">
        <f>IF($E1207+$F1207&gt;0,'اليومية العامة'!D1207,"")</f>
        <v/>
      </c>
      <c r="D1207" s="47" t="str">
        <f>IF($E1207+$F1207&gt;0,'اليومية العامة'!E1207,"")</f>
        <v/>
      </c>
      <c r="E1207" s="48">
        <f>SUMIFS('اليومية العامة'!$I$6:$I$1199,'اليومية العامة'!$G$6:$G$1199,$D$3,'اليومية العامة'!$A$6:$A$1199,A1207)</f>
        <v>0</v>
      </c>
      <c r="F1207" s="84">
        <f>SUMIFS('اليومية العامة'!$M$6:$M$1199,'اليومية العامة'!$K$6:$K$1199,$D$3,'اليومية العامة'!$A$6:$A$1199,A1207)</f>
        <v>0</v>
      </c>
      <c r="G1207" s="48">
        <f t="shared" si="20"/>
        <v>0</v>
      </c>
    </row>
    <row r="1208" spans="1:7" customFormat="1" hidden="1" x14ac:dyDescent="0.25">
      <c r="A1208" s="56">
        <v>1208</v>
      </c>
      <c r="B1208" s="57" t="str">
        <f>IF($E1208+$F1208&gt;0,'اليومية العامة'!C1208,"")</f>
        <v/>
      </c>
      <c r="C1208" s="46" t="str">
        <f>IF($E1208+$F1208&gt;0,'اليومية العامة'!D1208,"")</f>
        <v/>
      </c>
      <c r="D1208" s="47" t="str">
        <f>IF($E1208+$F1208&gt;0,'اليومية العامة'!E1208,"")</f>
        <v/>
      </c>
      <c r="E1208" s="48">
        <f>SUMIFS('اليومية العامة'!$I$6:$I$1199,'اليومية العامة'!$G$6:$G$1199,$D$3,'اليومية العامة'!$A$6:$A$1199,A1208)</f>
        <v>0</v>
      </c>
      <c r="F1208" s="84">
        <f>SUMIFS('اليومية العامة'!$M$6:$M$1199,'اليومية العامة'!$K$6:$K$1199,$D$3,'اليومية العامة'!$A$6:$A$1199,A1208)</f>
        <v>0</v>
      </c>
      <c r="G1208" s="48">
        <f t="shared" si="20"/>
        <v>0</v>
      </c>
    </row>
    <row r="1209" spans="1:7" customFormat="1" hidden="1" x14ac:dyDescent="0.25">
      <c r="A1209" s="56">
        <v>1209</v>
      </c>
      <c r="B1209" s="57" t="str">
        <f>IF($E1209+$F1209&gt;0,'اليومية العامة'!C1209,"")</f>
        <v/>
      </c>
      <c r="C1209" s="46" t="str">
        <f>IF($E1209+$F1209&gt;0,'اليومية العامة'!D1209,"")</f>
        <v/>
      </c>
      <c r="D1209" s="47" t="str">
        <f>IF($E1209+$F1209&gt;0,'اليومية العامة'!E1209,"")</f>
        <v/>
      </c>
      <c r="E1209" s="48">
        <f>SUMIFS('اليومية العامة'!$I$6:$I$1199,'اليومية العامة'!$G$6:$G$1199,$D$3,'اليومية العامة'!$A$6:$A$1199,A1209)</f>
        <v>0</v>
      </c>
      <c r="F1209" s="84">
        <f>SUMIFS('اليومية العامة'!$M$6:$M$1199,'اليومية العامة'!$K$6:$K$1199,$D$3,'اليومية العامة'!$A$6:$A$1199,A1209)</f>
        <v>0</v>
      </c>
      <c r="G1209" s="48">
        <f t="shared" si="20"/>
        <v>0</v>
      </c>
    </row>
    <row r="1210" spans="1:7" customFormat="1" hidden="1" x14ac:dyDescent="0.25">
      <c r="A1210" s="56">
        <v>1210</v>
      </c>
      <c r="B1210" s="57" t="str">
        <f>IF($E1210+$F1210&gt;0,'اليومية العامة'!C1210,"")</f>
        <v/>
      </c>
      <c r="C1210" s="46" t="str">
        <f>IF($E1210+$F1210&gt;0,'اليومية العامة'!D1210,"")</f>
        <v/>
      </c>
      <c r="D1210" s="47" t="str">
        <f>IF($E1210+$F1210&gt;0,'اليومية العامة'!E1210,"")</f>
        <v/>
      </c>
      <c r="E1210" s="48">
        <f>SUMIFS('اليومية العامة'!$I$6:$I$1199,'اليومية العامة'!$G$6:$G$1199,$D$3,'اليومية العامة'!$A$6:$A$1199,A1210)</f>
        <v>0</v>
      </c>
      <c r="F1210" s="84">
        <f>SUMIFS('اليومية العامة'!$M$6:$M$1199,'اليومية العامة'!$K$6:$K$1199,$D$3,'اليومية العامة'!$A$6:$A$1199,A1210)</f>
        <v>0</v>
      </c>
      <c r="G1210" s="48">
        <f t="shared" si="20"/>
        <v>0</v>
      </c>
    </row>
    <row r="1211" spans="1:7" customFormat="1" hidden="1" x14ac:dyDescent="0.25">
      <c r="A1211" s="56">
        <v>1211</v>
      </c>
      <c r="B1211" s="57" t="str">
        <f>IF($E1211+$F1211&gt;0,'اليومية العامة'!C1211,"")</f>
        <v/>
      </c>
      <c r="C1211" s="46" t="str">
        <f>IF($E1211+$F1211&gt;0,'اليومية العامة'!D1211,"")</f>
        <v/>
      </c>
      <c r="D1211" s="47" t="str">
        <f>IF($E1211+$F1211&gt;0,'اليومية العامة'!E1211,"")</f>
        <v/>
      </c>
      <c r="E1211" s="48">
        <f>SUMIFS('اليومية العامة'!$I$6:$I$1199,'اليومية العامة'!$G$6:$G$1199,$D$3,'اليومية العامة'!$A$6:$A$1199,A1211)</f>
        <v>0</v>
      </c>
      <c r="F1211" s="84">
        <f>SUMIFS('اليومية العامة'!$M$6:$M$1199,'اليومية العامة'!$K$6:$K$1199,$D$3,'اليومية العامة'!$A$6:$A$1199,A1211)</f>
        <v>0</v>
      </c>
      <c r="G1211" s="48">
        <f t="shared" si="20"/>
        <v>0</v>
      </c>
    </row>
    <row r="1212" spans="1:7" customFormat="1" hidden="1" x14ac:dyDescent="0.25">
      <c r="A1212" s="56">
        <v>1212</v>
      </c>
      <c r="B1212" s="57" t="str">
        <f>IF($E1212+$F1212&gt;0,'اليومية العامة'!C1212,"")</f>
        <v/>
      </c>
      <c r="C1212" s="46" t="str">
        <f>IF($E1212+$F1212&gt;0,'اليومية العامة'!D1212,"")</f>
        <v/>
      </c>
      <c r="D1212" s="47" t="str">
        <f>IF($E1212+$F1212&gt;0,'اليومية العامة'!E1212,"")</f>
        <v/>
      </c>
      <c r="E1212" s="48">
        <f>SUMIFS('اليومية العامة'!$I$6:$I$1199,'اليومية العامة'!$G$6:$G$1199,$D$3,'اليومية العامة'!$A$6:$A$1199,A1212)</f>
        <v>0</v>
      </c>
      <c r="F1212" s="84">
        <f>SUMIFS('اليومية العامة'!$M$6:$M$1199,'اليومية العامة'!$K$6:$K$1199,$D$3,'اليومية العامة'!$A$6:$A$1199,A1212)</f>
        <v>0</v>
      </c>
      <c r="G1212" s="48">
        <f t="shared" si="20"/>
        <v>0</v>
      </c>
    </row>
    <row r="1213" spans="1:7" customFormat="1" hidden="1" x14ac:dyDescent="0.25">
      <c r="A1213" s="56">
        <v>1213</v>
      </c>
      <c r="B1213" s="57" t="str">
        <f>IF($E1213+$F1213&gt;0,'اليومية العامة'!C1213,"")</f>
        <v/>
      </c>
      <c r="C1213" s="46" t="str">
        <f>IF($E1213+$F1213&gt;0,'اليومية العامة'!D1213,"")</f>
        <v/>
      </c>
      <c r="D1213" s="47" t="str">
        <f>IF($E1213+$F1213&gt;0,'اليومية العامة'!E1213,"")</f>
        <v/>
      </c>
      <c r="E1213" s="48">
        <f>SUMIFS('اليومية العامة'!$I$6:$I$1199,'اليومية العامة'!$G$6:$G$1199,$D$3,'اليومية العامة'!$A$6:$A$1199,A1213)</f>
        <v>0</v>
      </c>
      <c r="F1213" s="84">
        <f>SUMIFS('اليومية العامة'!$M$6:$M$1199,'اليومية العامة'!$K$6:$K$1199,$D$3,'اليومية العامة'!$A$6:$A$1199,A1213)</f>
        <v>0</v>
      </c>
      <c r="G1213" s="48">
        <f t="shared" si="20"/>
        <v>0</v>
      </c>
    </row>
    <row r="1214" spans="1:7" customFormat="1" hidden="1" x14ac:dyDescent="0.25">
      <c r="A1214" s="56">
        <v>1214</v>
      </c>
      <c r="B1214" s="57" t="str">
        <f>IF($E1214+$F1214&gt;0,'اليومية العامة'!C1214,"")</f>
        <v/>
      </c>
      <c r="C1214" s="46" t="str">
        <f>IF($E1214+$F1214&gt;0,'اليومية العامة'!D1214,"")</f>
        <v/>
      </c>
      <c r="D1214" s="47" t="str">
        <f>IF($E1214+$F1214&gt;0,'اليومية العامة'!E1214,"")</f>
        <v/>
      </c>
      <c r="E1214" s="48">
        <f>SUMIFS('اليومية العامة'!$I$6:$I$1199,'اليومية العامة'!$G$6:$G$1199,$D$3,'اليومية العامة'!$A$6:$A$1199,A1214)</f>
        <v>0</v>
      </c>
      <c r="F1214" s="84">
        <f>SUMIFS('اليومية العامة'!$M$6:$M$1199,'اليومية العامة'!$K$6:$K$1199,$D$3,'اليومية العامة'!$A$6:$A$1199,A1214)</f>
        <v>0</v>
      </c>
      <c r="G1214" s="48">
        <f t="shared" si="20"/>
        <v>0</v>
      </c>
    </row>
    <row r="1215" spans="1:7" customFormat="1" hidden="1" x14ac:dyDescent="0.25">
      <c r="A1215" s="56">
        <v>1215</v>
      </c>
      <c r="B1215" s="57" t="str">
        <f>IF($E1215+$F1215&gt;0,'اليومية العامة'!C1215,"")</f>
        <v/>
      </c>
      <c r="C1215" s="46" t="str">
        <f>IF($E1215+$F1215&gt;0,'اليومية العامة'!D1215,"")</f>
        <v/>
      </c>
      <c r="D1215" s="47" t="str">
        <f>IF($E1215+$F1215&gt;0,'اليومية العامة'!E1215,"")</f>
        <v/>
      </c>
      <c r="E1215" s="48">
        <f>SUMIFS('اليومية العامة'!$I$6:$I$1199,'اليومية العامة'!$G$6:$G$1199,$D$3,'اليومية العامة'!$A$6:$A$1199,A1215)</f>
        <v>0</v>
      </c>
      <c r="F1215" s="84">
        <f>SUMIFS('اليومية العامة'!$M$6:$M$1199,'اليومية العامة'!$K$6:$K$1199,$D$3,'اليومية العامة'!$A$6:$A$1199,A1215)</f>
        <v>0</v>
      </c>
      <c r="G1215" s="48">
        <f t="shared" si="20"/>
        <v>0</v>
      </c>
    </row>
    <row r="1216" spans="1:7" customFormat="1" hidden="1" x14ac:dyDescent="0.25">
      <c r="A1216" s="56">
        <v>1216</v>
      </c>
      <c r="B1216" s="57" t="str">
        <f>IF($E1216+$F1216&gt;0,'اليومية العامة'!C1216,"")</f>
        <v/>
      </c>
      <c r="C1216" s="46" t="str">
        <f>IF($E1216+$F1216&gt;0,'اليومية العامة'!D1216,"")</f>
        <v/>
      </c>
      <c r="D1216" s="47" t="str">
        <f>IF($E1216+$F1216&gt;0,'اليومية العامة'!E1216,"")</f>
        <v/>
      </c>
      <c r="E1216" s="48">
        <f>SUMIFS('اليومية العامة'!$I$6:$I$1199,'اليومية العامة'!$G$6:$G$1199,$D$3,'اليومية العامة'!$A$6:$A$1199,A1216)</f>
        <v>0</v>
      </c>
      <c r="F1216" s="84">
        <f>SUMIFS('اليومية العامة'!$M$6:$M$1199,'اليومية العامة'!$K$6:$K$1199,$D$3,'اليومية العامة'!$A$6:$A$1199,A1216)</f>
        <v>0</v>
      </c>
      <c r="G1216" s="48">
        <f t="shared" si="20"/>
        <v>0</v>
      </c>
    </row>
    <row r="1217" spans="1:7" customFormat="1" hidden="1" x14ac:dyDescent="0.25">
      <c r="A1217" s="56">
        <v>1217</v>
      </c>
      <c r="B1217" s="57" t="str">
        <f>IF($E1217+$F1217&gt;0,'اليومية العامة'!C1217,"")</f>
        <v/>
      </c>
      <c r="C1217" s="46" t="str">
        <f>IF($E1217+$F1217&gt;0,'اليومية العامة'!D1217,"")</f>
        <v/>
      </c>
      <c r="D1217" s="47" t="str">
        <f>IF($E1217+$F1217&gt;0,'اليومية العامة'!E1217,"")</f>
        <v/>
      </c>
      <c r="E1217" s="48">
        <f>SUMIFS('اليومية العامة'!$I$6:$I$1199,'اليومية العامة'!$G$6:$G$1199,$D$3,'اليومية العامة'!$A$6:$A$1199,A1217)</f>
        <v>0</v>
      </c>
      <c r="F1217" s="84">
        <f>SUMIFS('اليومية العامة'!$M$6:$M$1199,'اليومية العامة'!$K$6:$K$1199,$D$3,'اليومية العامة'!$A$6:$A$1199,A1217)</f>
        <v>0</v>
      </c>
      <c r="G1217" s="48">
        <f t="shared" si="20"/>
        <v>0</v>
      </c>
    </row>
    <row r="1218" spans="1:7" customFormat="1" hidden="1" x14ac:dyDescent="0.25">
      <c r="A1218" s="56">
        <v>1218</v>
      </c>
      <c r="B1218" s="57" t="str">
        <f>IF($E1218+$F1218&gt;0,'اليومية العامة'!C1218,"")</f>
        <v/>
      </c>
      <c r="C1218" s="46" t="str">
        <f>IF($E1218+$F1218&gt;0,'اليومية العامة'!D1218,"")</f>
        <v/>
      </c>
      <c r="D1218" s="47" t="str">
        <f>IF($E1218+$F1218&gt;0,'اليومية العامة'!E1218,"")</f>
        <v/>
      </c>
      <c r="E1218" s="48">
        <f>SUMIFS('اليومية العامة'!$I$6:$I$1199,'اليومية العامة'!$G$6:$G$1199,$D$3,'اليومية العامة'!$A$6:$A$1199,A1218)</f>
        <v>0</v>
      </c>
      <c r="F1218" s="84">
        <f>SUMIFS('اليومية العامة'!$M$6:$M$1199,'اليومية العامة'!$K$6:$K$1199,$D$3,'اليومية العامة'!$A$6:$A$1199,A1218)</f>
        <v>0</v>
      </c>
      <c r="G1218" s="48">
        <f>G1217+E1218-F1218</f>
        <v>0</v>
      </c>
    </row>
    <row r="1219" spans="1:7" customFormat="1" hidden="1" x14ac:dyDescent="0.25">
      <c r="A1219" s="56">
        <v>1219</v>
      </c>
      <c r="B1219" s="57" t="str">
        <f>IF($E1219+$F1219&gt;0,'اليومية العامة'!C1219,"")</f>
        <v/>
      </c>
      <c r="C1219" s="46" t="str">
        <f>IF($E1219+$F1219&gt;0,'اليومية العامة'!D1219,"")</f>
        <v/>
      </c>
      <c r="D1219" s="47" t="str">
        <f>IF($E1219+$F1219&gt;0,'اليومية العامة'!E1219,"")</f>
        <v/>
      </c>
      <c r="E1219" s="48">
        <f>SUMIFS('اليومية العامة'!$I$6:$I$1199,'اليومية العامة'!$G$6:$G$1199,$D$3,'اليومية العامة'!$A$6:$A$1199,A1219)</f>
        <v>0</v>
      </c>
      <c r="F1219" s="84">
        <f>SUMIFS('اليومية العامة'!$M$6:$M$1199,'اليومية العامة'!$K$6:$K$1199,$D$3,'اليومية العامة'!$A$6:$A$1199,A1219)</f>
        <v>0</v>
      </c>
      <c r="G1219" s="48">
        <f>G1218+E1219-F1219</f>
        <v>0</v>
      </c>
    </row>
    <row r="1220" spans="1:7" customFormat="1" hidden="1" x14ac:dyDescent="0.25">
      <c r="A1220" s="56">
        <v>1220</v>
      </c>
      <c r="B1220" s="57" t="str">
        <f>IF($E1220+$F1220&gt;0,'اليومية العامة'!C1220,"")</f>
        <v/>
      </c>
      <c r="C1220" s="46" t="str">
        <f>IF($E1220+$F1220&gt;0,'اليومية العامة'!D1220,"")</f>
        <v/>
      </c>
      <c r="D1220" s="47" t="str">
        <f>IF($E1220+$F1220&gt;0,'اليومية العامة'!E1220,"")</f>
        <v/>
      </c>
      <c r="E1220" s="48">
        <f>SUMIFS('اليومية العامة'!$I$6:$I$1199,'اليومية العامة'!$G$6:$G$1199,$D$3,'اليومية العامة'!$A$6:$A$1199,A1220)</f>
        <v>0</v>
      </c>
      <c r="F1220" s="84">
        <f>SUMIFS('اليومية العامة'!$M$6:$M$1199,'اليومية العامة'!$K$6:$K$1199,$D$3,'اليومية العامة'!$A$6:$A$1199,A1220)</f>
        <v>0</v>
      </c>
      <c r="G1220" s="48">
        <f>G1219+E1220-F1220</f>
        <v>0</v>
      </c>
    </row>
    <row r="1221" spans="1:7" customFormat="1" hidden="1" x14ac:dyDescent="0.25">
      <c r="A1221" s="56">
        <v>1221</v>
      </c>
      <c r="B1221" s="57" t="str">
        <f>IF($E1221+$F1221&gt;0,'اليومية العامة'!C1221,"")</f>
        <v/>
      </c>
      <c r="C1221" s="46" t="str">
        <f>IF($E1221+$F1221&gt;0,'اليومية العامة'!D1221,"")</f>
        <v/>
      </c>
      <c r="D1221" s="47" t="str">
        <f>IF($E1221+$F1221&gt;0,'اليومية العامة'!E1221,"")</f>
        <v/>
      </c>
      <c r="E1221" s="48">
        <f>SUMIFS('اليومية العامة'!$I$6:$I$1199,'اليومية العامة'!$G$6:$G$1199,$D$3,'اليومية العامة'!$A$6:$A$1199,A1221)</f>
        <v>0</v>
      </c>
      <c r="F1221" s="84">
        <f>SUMIFS('اليومية العامة'!$M$6:$M$1199,'اليومية العامة'!$K$6:$K$1199,$D$3,'اليومية العامة'!$A$6:$A$1199,A1221)</f>
        <v>0</v>
      </c>
      <c r="G1221" s="48">
        <f t="shared" ref="G1221:G1239" si="21">G1220+E1221-F1221</f>
        <v>0</v>
      </c>
    </row>
    <row r="1222" spans="1:7" customFormat="1" hidden="1" x14ac:dyDescent="0.25">
      <c r="A1222" s="56">
        <v>1222</v>
      </c>
      <c r="B1222" s="57" t="str">
        <f>IF($E1222+$F1222&gt;0,'اليومية العامة'!C1222,"")</f>
        <v/>
      </c>
      <c r="C1222" s="46" t="str">
        <f>IF($E1222+$F1222&gt;0,'اليومية العامة'!D1222,"")</f>
        <v/>
      </c>
      <c r="D1222" s="47" t="str">
        <f>IF($E1222+$F1222&gt;0,'اليومية العامة'!E1222,"")</f>
        <v/>
      </c>
      <c r="E1222" s="48">
        <f>SUMIFS('اليومية العامة'!$I$6:$I$1199,'اليومية العامة'!$G$6:$G$1199,$D$3,'اليومية العامة'!$A$6:$A$1199,A1222)</f>
        <v>0</v>
      </c>
      <c r="F1222" s="84">
        <f>SUMIFS('اليومية العامة'!$M$6:$M$1199,'اليومية العامة'!$K$6:$K$1199,$D$3,'اليومية العامة'!$A$6:$A$1199,A1222)</f>
        <v>0</v>
      </c>
      <c r="G1222" s="48">
        <f t="shared" si="21"/>
        <v>0</v>
      </c>
    </row>
    <row r="1223" spans="1:7" customFormat="1" hidden="1" x14ac:dyDescent="0.25">
      <c r="A1223" s="56">
        <v>1223</v>
      </c>
      <c r="B1223" s="57" t="str">
        <f>IF($E1223+$F1223&gt;0,'اليومية العامة'!C1223,"")</f>
        <v/>
      </c>
      <c r="C1223" s="46" t="str">
        <f>IF($E1223+$F1223&gt;0,'اليومية العامة'!D1223,"")</f>
        <v/>
      </c>
      <c r="D1223" s="47" t="str">
        <f>IF($E1223+$F1223&gt;0,'اليومية العامة'!E1223,"")</f>
        <v/>
      </c>
      <c r="E1223" s="48">
        <f>SUMIFS('اليومية العامة'!$I$6:$I$1199,'اليومية العامة'!$G$6:$G$1199,$D$3,'اليومية العامة'!$A$6:$A$1199,A1223)</f>
        <v>0</v>
      </c>
      <c r="F1223" s="84">
        <f>SUMIFS('اليومية العامة'!$M$6:$M$1199,'اليومية العامة'!$K$6:$K$1199,$D$3,'اليومية العامة'!$A$6:$A$1199,A1223)</f>
        <v>0</v>
      </c>
      <c r="G1223" s="48">
        <f t="shared" si="21"/>
        <v>0</v>
      </c>
    </row>
    <row r="1224" spans="1:7" customFormat="1" hidden="1" x14ac:dyDescent="0.25">
      <c r="A1224" s="56">
        <v>1224</v>
      </c>
      <c r="B1224" s="57" t="str">
        <f>IF($E1224+$F1224&gt;0,'اليومية العامة'!C1224,"")</f>
        <v/>
      </c>
      <c r="C1224" s="46" t="str">
        <f>IF($E1224+$F1224&gt;0,'اليومية العامة'!D1224,"")</f>
        <v/>
      </c>
      <c r="D1224" s="47" t="str">
        <f>IF($E1224+$F1224&gt;0,'اليومية العامة'!E1224,"")</f>
        <v/>
      </c>
      <c r="E1224" s="48">
        <f>SUMIFS('اليومية العامة'!$I$6:$I$1199,'اليومية العامة'!$G$6:$G$1199,$D$3,'اليومية العامة'!$A$6:$A$1199,A1224)</f>
        <v>0</v>
      </c>
      <c r="F1224" s="84">
        <f>SUMIFS('اليومية العامة'!$M$6:$M$1199,'اليومية العامة'!$K$6:$K$1199,$D$3,'اليومية العامة'!$A$6:$A$1199,A1224)</f>
        <v>0</v>
      </c>
      <c r="G1224" s="48">
        <f t="shared" si="21"/>
        <v>0</v>
      </c>
    </row>
    <row r="1225" spans="1:7" customFormat="1" hidden="1" x14ac:dyDescent="0.25">
      <c r="A1225" s="56">
        <v>1225</v>
      </c>
      <c r="B1225" s="57" t="str">
        <f>IF($E1225+$F1225&gt;0,'اليومية العامة'!C1225,"")</f>
        <v/>
      </c>
      <c r="C1225" s="46" t="str">
        <f>IF($E1225+$F1225&gt;0,'اليومية العامة'!D1225,"")</f>
        <v/>
      </c>
      <c r="D1225" s="47" t="str">
        <f>IF($E1225+$F1225&gt;0,'اليومية العامة'!E1225,"")</f>
        <v/>
      </c>
      <c r="E1225" s="48">
        <f>SUMIFS('اليومية العامة'!$I$6:$I$1199,'اليومية العامة'!$G$6:$G$1199,$D$3,'اليومية العامة'!$A$6:$A$1199,A1225)</f>
        <v>0</v>
      </c>
      <c r="F1225" s="84">
        <f>SUMIFS('اليومية العامة'!$M$6:$M$1199,'اليومية العامة'!$K$6:$K$1199,$D$3,'اليومية العامة'!$A$6:$A$1199,A1225)</f>
        <v>0</v>
      </c>
      <c r="G1225" s="48">
        <f t="shared" si="21"/>
        <v>0</v>
      </c>
    </row>
    <row r="1226" spans="1:7" customFormat="1" hidden="1" x14ac:dyDescent="0.25">
      <c r="A1226" s="56">
        <v>1226</v>
      </c>
      <c r="B1226" s="57" t="str">
        <f>IF($E1226+$F1226&gt;0,'اليومية العامة'!C1226,"")</f>
        <v/>
      </c>
      <c r="C1226" s="46" t="str">
        <f>IF($E1226+$F1226&gt;0,'اليومية العامة'!D1226,"")</f>
        <v/>
      </c>
      <c r="D1226" s="47" t="str">
        <f>IF($E1226+$F1226&gt;0,'اليومية العامة'!E1226,"")</f>
        <v/>
      </c>
      <c r="E1226" s="48">
        <f>SUMIFS('اليومية العامة'!$I$6:$I$1199,'اليومية العامة'!$G$6:$G$1199,$D$3,'اليومية العامة'!$A$6:$A$1199,A1226)</f>
        <v>0</v>
      </c>
      <c r="F1226" s="84">
        <f>SUMIFS('اليومية العامة'!$M$6:$M$1199,'اليومية العامة'!$K$6:$K$1199,$D$3,'اليومية العامة'!$A$6:$A$1199,A1226)</f>
        <v>0</v>
      </c>
      <c r="G1226" s="48">
        <f t="shared" si="21"/>
        <v>0</v>
      </c>
    </row>
    <row r="1227" spans="1:7" customFormat="1" hidden="1" x14ac:dyDescent="0.25">
      <c r="A1227" s="56">
        <v>1227</v>
      </c>
      <c r="B1227" s="57" t="str">
        <f>IF($E1227+$F1227&gt;0,'اليومية العامة'!C1227,"")</f>
        <v/>
      </c>
      <c r="C1227" s="46" t="str">
        <f>IF($E1227+$F1227&gt;0,'اليومية العامة'!D1227,"")</f>
        <v/>
      </c>
      <c r="D1227" s="47" t="str">
        <f>IF($E1227+$F1227&gt;0,'اليومية العامة'!E1227,"")</f>
        <v/>
      </c>
      <c r="E1227" s="48">
        <f>SUMIFS('اليومية العامة'!$I$6:$I$1199,'اليومية العامة'!$G$6:$G$1199,$D$3,'اليومية العامة'!$A$6:$A$1199,A1227)</f>
        <v>0</v>
      </c>
      <c r="F1227" s="84">
        <f>SUMIFS('اليومية العامة'!$M$6:$M$1199,'اليومية العامة'!$K$6:$K$1199,$D$3,'اليومية العامة'!$A$6:$A$1199,A1227)</f>
        <v>0</v>
      </c>
      <c r="G1227" s="48">
        <f t="shared" si="21"/>
        <v>0</v>
      </c>
    </row>
    <row r="1228" spans="1:7" customFormat="1" hidden="1" x14ac:dyDescent="0.25">
      <c r="A1228" s="56">
        <v>1228</v>
      </c>
      <c r="B1228" s="57" t="str">
        <f>IF($E1228+$F1228&gt;0,'اليومية العامة'!C1228,"")</f>
        <v/>
      </c>
      <c r="C1228" s="46" t="str">
        <f>IF($E1228+$F1228&gt;0,'اليومية العامة'!D1228,"")</f>
        <v/>
      </c>
      <c r="D1228" s="47" t="str">
        <f>IF($E1228+$F1228&gt;0,'اليومية العامة'!E1228,"")</f>
        <v/>
      </c>
      <c r="E1228" s="48">
        <f>SUMIFS('اليومية العامة'!$I$6:$I$1199,'اليومية العامة'!$G$6:$G$1199,$D$3,'اليومية العامة'!$A$6:$A$1199,A1228)</f>
        <v>0</v>
      </c>
      <c r="F1228" s="84">
        <f>SUMIFS('اليومية العامة'!$M$6:$M$1199,'اليومية العامة'!$K$6:$K$1199,$D$3,'اليومية العامة'!$A$6:$A$1199,A1228)</f>
        <v>0</v>
      </c>
      <c r="G1228" s="48">
        <f t="shared" si="21"/>
        <v>0</v>
      </c>
    </row>
    <row r="1229" spans="1:7" customFormat="1" hidden="1" x14ac:dyDescent="0.25">
      <c r="A1229" s="56">
        <v>1229</v>
      </c>
      <c r="B1229" s="57" t="str">
        <f>IF($E1229+$F1229&gt;0,'اليومية العامة'!C1229,"")</f>
        <v/>
      </c>
      <c r="C1229" s="46" t="str">
        <f>IF($E1229+$F1229&gt;0,'اليومية العامة'!D1229,"")</f>
        <v/>
      </c>
      <c r="D1229" s="47" t="str">
        <f>IF($E1229+$F1229&gt;0,'اليومية العامة'!E1229,"")</f>
        <v/>
      </c>
      <c r="E1229" s="48">
        <f>SUMIFS('اليومية العامة'!$I$6:$I$1199,'اليومية العامة'!$G$6:$G$1199,$D$3,'اليومية العامة'!$A$6:$A$1199,A1229)</f>
        <v>0</v>
      </c>
      <c r="F1229" s="84">
        <f>SUMIFS('اليومية العامة'!$M$6:$M$1199,'اليومية العامة'!$K$6:$K$1199,$D$3,'اليومية العامة'!$A$6:$A$1199,A1229)</f>
        <v>0</v>
      </c>
      <c r="G1229" s="48">
        <f t="shared" si="21"/>
        <v>0</v>
      </c>
    </row>
    <row r="1230" spans="1:7" customFormat="1" hidden="1" x14ac:dyDescent="0.25">
      <c r="A1230" s="56">
        <v>1230</v>
      </c>
      <c r="B1230" s="57" t="str">
        <f>IF($E1230+$F1230&gt;0,'اليومية العامة'!C1230,"")</f>
        <v/>
      </c>
      <c r="C1230" s="46" t="str">
        <f>IF($E1230+$F1230&gt;0,'اليومية العامة'!D1230,"")</f>
        <v/>
      </c>
      <c r="D1230" s="47" t="str">
        <f>IF($E1230+$F1230&gt;0,'اليومية العامة'!E1230,"")</f>
        <v/>
      </c>
      <c r="E1230" s="48">
        <f>SUMIFS('اليومية العامة'!$I$6:$I$1199,'اليومية العامة'!$G$6:$G$1199,$D$3,'اليومية العامة'!$A$6:$A$1199,A1230)</f>
        <v>0</v>
      </c>
      <c r="F1230" s="84">
        <f>SUMIFS('اليومية العامة'!$M$6:$M$1199,'اليومية العامة'!$K$6:$K$1199,$D$3,'اليومية العامة'!$A$6:$A$1199,A1230)</f>
        <v>0</v>
      </c>
      <c r="G1230" s="48">
        <f t="shared" si="21"/>
        <v>0</v>
      </c>
    </row>
    <row r="1231" spans="1:7" customFormat="1" hidden="1" x14ac:dyDescent="0.25">
      <c r="A1231" s="56">
        <v>1231</v>
      </c>
      <c r="B1231" s="57" t="str">
        <f>IF($E1231+$F1231&gt;0,'اليومية العامة'!C1231,"")</f>
        <v/>
      </c>
      <c r="C1231" s="46" t="str">
        <f>IF($E1231+$F1231&gt;0,'اليومية العامة'!D1231,"")</f>
        <v/>
      </c>
      <c r="D1231" s="47" t="str">
        <f>IF($E1231+$F1231&gt;0,'اليومية العامة'!E1231,"")</f>
        <v/>
      </c>
      <c r="E1231" s="48">
        <f>SUMIFS('اليومية العامة'!$I$6:$I$1199,'اليومية العامة'!$G$6:$G$1199,$D$3,'اليومية العامة'!$A$6:$A$1199,A1231)</f>
        <v>0</v>
      </c>
      <c r="F1231" s="84">
        <f>SUMIFS('اليومية العامة'!$M$6:$M$1199,'اليومية العامة'!$K$6:$K$1199,$D$3,'اليومية العامة'!$A$6:$A$1199,A1231)</f>
        <v>0</v>
      </c>
      <c r="G1231" s="48">
        <f t="shared" si="21"/>
        <v>0</v>
      </c>
    </row>
    <row r="1232" spans="1:7" customFormat="1" hidden="1" x14ac:dyDescent="0.25">
      <c r="A1232" s="56">
        <v>1232</v>
      </c>
      <c r="B1232" s="57" t="str">
        <f>IF($E1232+$F1232&gt;0,'اليومية العامة'!C1232,"")</f>
        <v/>
      </c>
      <c r="C1232" s="46" t="str">
        <f>IF($E1232+$F1232&gt;0,'اليومية العامة'!D1232,"")</f>
        <v/>
      </c>
      <c r="D1232" s="47" t="str">
        <f>IF($E1232+$F1232&gt;0,'اليومية العامة'!E1232,"")</f>
        <v/>
      </c>
      <c r="E1232" s="48">
        <f>SUMIFS('اليومية العامة'!$I$6:$I$1199,'اليومية العامة'!$G$6:$G$1199,$D$3,'اليومية العامة'!$A$6:$A$1199,A1232)</f>
        <v>0</v>
      </c>
      <c r="F1232" s="84">
        <f>SUMIFS('اليومية العامة'!$M$6:$M$1199,'اليومية العامة'!$K$6:$K$1199,$D$3,'اليومية العامة'!$A$6:$A$1199,A1232)</f>
        <v>0</v>
      </c>
      <c r="G1232" s="48">
        <f t="shared" si="21"/>
        <v>0</v>
      </c>
    </row>
    <row r="1233" spans="1:7" customFormat="1" hidden="1" x14ac:dyDescent="0.25">
      <c r="A1233" s="56">
        <v>1233</v>
      </c>
      <c r="B1233" s="57" t="str">
        <f>IF($E1233+$F1233&gt;0,'اليومية العامة'!C1233,"")</f>
        <v/>
      </c>
      <c r="C1233" s="46" t="str">
        <f>IF($E1233+$F1233&gt;0,'اليومية العامة'!D1233,"")</f>
        <v/>
      </c>
      <c r="D1233" s="47" t="str">
        <f>IF($E1233+$F1233&gt;0,'اليومية العامة'!E1233,"")</f>
        <v/>
      </c>
      <c r="E1233" s="48">
        <f>SUMIFS('اليومية العامة'!$I$6:$I$1199,'اليومية العامة'!$G$6:$G$1199,$D$3,'اليومية العامة'!$A$6:$A$1199,A1233)</f>
        <v>0</v>
      </c>
      <c r="F1233" s="84">
        <f>SUMIFS('اليومية العامة'!$M$6:$M$1199,'اليومية العامة'!$K$6:$K$1199,$D$3,'اليومية العامة'!$A$6:$A$1199,A1233)</f>
        <v>0</v>
      </c>
      <c r="G1233" s="48">
        <f t="shared" si="21"/>
        <v>0</v>
      </c>
    </row>
    <row r="1234" spans="1:7" customFormat="1" hidden="1" x14ac:dyDescent="0.25">
      <c r="A1234" s="56">
        <v>1234</v>
      </c>
      <c r="B1234" s="57" t="str">
        <f>IF($E1234+$F1234&gt;0,'اليومية العامة'!C1234,"")</f>
        <v/>
      </c>
      <c r="C1234" s="46" t="str">
        <f>IF($E1234+$F1234&gt;0,'اليومية العامة'!D1234,"")</f>
        <v/>
      </c>
      <c r="D1234" s="47" t="str">
        <f>IF($E1234+$F1234&gt;0,'اليومية العامة'!E1234,"")</f>
        <v/>
      </c>
      <c r="E1234" s="48">
        <f>SUMIFS('اليومية العامة'!$I$6:$I$1199,'اليومية العامة'!$G$6:$G$1199,$D$3,'اليومية العامة'!$A$6:$A$1199,A1234)</f>
        <v>0</v>
      </c>
      <c r="F1234" s="84">
        <f>SUMIFS('اليومية العامة'!$M$6:$M$1199,'اليومية العامة'!$K$6:$K$1199,$D$3,'اليومية العامة'!$A$6:$A$1199,A1234)</f>
        <v>0</v>
      </c>
      <c r="G1234" s="48">
        <f t="shared" si="21"/>
        <v>0</v>
      </c>
    </row>
    <row r="1235" spans="1:7" customFormat="1" hidden="1" x14ac:dyDescent="0.25">
      <c r="A1235" s="56">
        <v>1235</v>
      </c>
      <c r="B1235" s="57" t="str">
        <f>IF($E1235+$F1235&gt;0,'اليومية العامة'!C1235,"")</f>
        <v/>
      </c>
      <c r="C1235" s="46" t="str">
        <f>IF($E1235+$F1235&gt;0,'اليومية العامة'!D1235,"")</f>
        <v/>
      </c>
      <c r="D1235" s="47" t="str">
        <f>IF($E1235+$F1235&gt;0,'اليومية العامة'!E1235,"")</f>
        <v/>
      </c>
      <c r="E1235" s="48">
        <f>SUMIFS('اليومية العامة'!$I$6:$I$1199,'اليومية العامة'!$G$6:$G$1199,$D$3,'اليومية العامة'!$A$6:$A$1199,A1235)</f>
        <v>0</v>
      </c>
      <c r="F1235" s="84">
        <f>SUMIFS('اليومية العامة'!$M$6:$M$1199,'اليومية العامة'!$K$6:$K$1199,$D$3,'اليومية العامة'!$A$6:$A$1199,A1235)</f>
        <v>0</v>
      </c>
      <c r="G1235" s="48">
        <f t="shared" si="21"/>
        <v>0</v>
      </c>
    </row>
    <row r="1236" spans="1:7" customFormat="1" hidden="1" x14ac:dyDescent="0.25">
      <c r="A1236" s="56">
        <v>1236</v>
      </c>
      <c r="B1236" s="57" t="str">
        <f>IF($E1236+$F1236&gt;0,'اليومية العامة'!C1236,"")</f>
        <v/>
      </c>
      <c r="C1236" s="46" t="str">
        <f>IF($E1236+$F1236&gt;0,'اليومية العامة'!D1236,"")</f>
        <v/>
      </c>
      <c r="D1236" s="47" t="str">
        <f>IF($E1236+$F1236&gt;0,'اليومية العامة'!E1236,"")</f>
        <v/>
      </c>
      <c r="E1236" s="48">
        <f>SUMIFS('اليومية العامة'!$I$6:$I$1199,'اليومية العامة'!$G$6:$G$1199,$D$3,'اليومية العامة'!$A$6:$A$1199,A1236)</f>
        <v>0</v>
      </c>
      <c r="F1236" s="84">
        <f>SUMIFS('اليومية العامة'!$M$6:$M$1199,'اليومية العامة'!$K$6:$K$1199,$D$3,'اليومية العامة'!$A$6:$A$1199,A1236)</f>
        <v>0</v>
      </c>
      <c r="G1236" s="48">
        <f t="shared" si="21"/>
        <v>0</v>
      </c>
    </row>
    <row r="1237" spans="1:7" customFormat="1" hidden="1" x14ac:dyDescent="0.25">
      <c r="A1237" s="56">
        <v>1237</v>
      </c>
      <c r="B1237" s="57" t="str">
        <f>IF($E1237+$F1237&gt;0,'اليومية العامة'!C1237,"")</f>
        <v/>
      </c>
      <c r="C1237" s="46" t="str">
        <f>IF($E1237+$F1237&gt;0,'اليومية العامة'!D1237,"")</f>
        <v/>
      </c>
      <c r="D1237" s="47" t="str">
        <f>IF($E1237+$F1237&gt;0,'اليومية العامة'!E1237,"")</f>
        <v/>
      </c>
      <c r="E1237" s="48">
        <f>SUMIFS('اليومية العامة'!$I$6:$I$1199,'اليومية العامة'!$G$6:$G$1199,$D$3,'اليومية العامة'!$A$6:$A$1199,A1237)</f>
        <v>0</v>
      </c>
      <c r="F1237" s="84">
        <f>SUMIFS('اليومية العامة'!$M$6:$M$1199,'اليومية العامة'!$K$6:$K$1199,$D$3,'اليومية العامة'!$A$6:$A$1199,A1237)</f>
        <v>0</v>
      </c>
      <c r="G1237" s="48">
        <f t="shared" si="21"/>
        <v>0</v>
      </c>
    </row>
    <row r="1238" spans="1:7" customFormat="1" hidden="1" x14ac:dyDescent="0.25">
      <c r="A1238" s="56">
        <v>1238</v>
      </c>
      <c r="B1238" s="57" t="str">
        <f>IF($E1238+$F1238&gt;0,'اليومية العامة'!C1238,"")</f>
        <v/>
      </c>
      <c r="C1238" s="46" t="str">
        <f>IF($E1238+$F1238&gt;0,'اليومية العامة'!D1238,"")</f>
        <v/>
      </c>
      <c r="D1238" s="47" t="str">
        <f>IF($E1238+$F1238&gt;0,'اليومية العامة'!E1238,"")</f>
        <v/>
      </c>
      <c r="E1238" s="48">
        <f>SUMIFS('اليومية العامة'!$I$6:$I$1199,'اليومية العامة'!$G$6:$G$1199,$D$3,'اليومية العامة'!$A$6:$A$1199,A1238)</f>
        <v>0</v>
      </c>
      <c r="F1238" s="84">
        <f>SUMIFS('اليومية العامة'!$M$6:$M$1199,'اليومية العامة'!$K$6:$K$1199,$D$3,'اليومية العامة'!$A$6:$A$1199,A1238)</f>
        <v>0</v>
      </c>
      <c r="G1238" s="48">
        <f t="shared" si="21"/>
        <v>0</v>
      </c>
    </row>
    <row r="1239" spans="1:7" customFormat="1" hidden="1" x14ac:dyDescent="0.25">
      <c r="A1239" s="56">
        <v>1239</v>
      </c>
      <c r="B1239" s="57" t="str">
        <f>IF($E1239+$F1239&gt;0,'اليومية العامة'!C1239,"")</f>
        <v/>
      </c>
      <c r="C1239" s="46" t="str">
        <f>IF($E1239+$F1239&gt;0,'اليومية العامة'!D1239,"")</f>
        <v/>
      </c>
      <c r="D1239" s="47" t="str">
        <f>IF($E1239+$F1239&gt;0,'اليومية العامة'!E1239,"")</f>
        <v/>
      </c>
      <c r="E1239" s="48">
        <f>SUMIFS('اليومية العامة'!$I$6:$I$1199,'اليومية العامة'!$G$6:$G$1199,$D$3,'اليومية العامة'!$A$6:$A$1199,A1239)</f>
        <v>0</v>
      </c>
      <c r="F1239" s="84">
        <f>SUMIFS('اليومية العامة'!$M$6:$M$1199,'اليومية العامة'!$K$6:$K$1199,$D$3,'اليومية العامة'!$A$6:$A$1199,A1239)</f>
        <v>0</v>
      </c>
      <c r="G1239" s="48">
        <f t="shared" si="21"/>
        <v>0</v>
      </c>
    </row>
    <row r="1240" spans="1:7" customFormat="1" hidden="1" x14ac:dyDescent="0.25">
      <c r="A1240" s="56">
        <v>1240</v>
      </c>
      <c r="B1240" s="57" t="str">
        <f>IF($E1240+$F1240&gt;0,'اليومية العامة'!C1240,"")</f>
        <v/>
      </c>
      <c r="C1240" s="46" t="str">
        <f>IF($E1240+$F1240&gt;0,'اليومية العامة'!D1240,"")</f>
        <v/>
      </c>
      <c r="D1240" s="47" t="str">
        <f>IF($E1240+$F1240&gt;0,'اليومية العامة'!E1240,"")</f>
        <v/>
      </c>
      <c r="E1240" s="48">
        <f>SUMIFS('اليومية العامة'!$I$6:$I$1199,'اليومية العامة'!$G$6:$G$1199,$D$3,'اليومية العامة'!$A$6:$A$1199,A1240)</f>
        <v>0</v>
      </c>
      <c r="F1240" s="84">
        <f>SUMIFS('اليومية العامة'!$M$6:$M$1199,'اليومية العامة'!$K$6:$K$1199,$D$3,'اليومية العامة'!$A$6:$A$1199,A1240)</f>
        <v>0</v>
      </c>
      <c r="G1240" s="48">
        <f>G1239+E1240-F1240</f>
        <v>0</v>
      </c>
    </row>
    <row r="1241" spans="1:7" customFormat="1" hidden="1" x14ac:dyDescent="0.25">
      <c r="A1241" s="56">
        <v>1241</v>
      </c>
      <c r="B1241" s="57" t="str">
        <f>IF($E1241+$F1241&gt;0,'اليومية العامة'!C1241,"")</f>
        <v/>
      </c>
      <c r="C1241" s="46" t="str">
        <f>IF($E1241+$F1241&gt;0,'اليومية العامة'!D1241,"")</f>
        <v/>
      </c>
      <c r="D1241" s="47" t="str">
        <f>IF($E1241+$F1241&gt;0,'اليومية العامة'!E1241,"")</f>
        <v/>
      </c>
      <c r="E1241" s="48">
        <f>SUMIFS('اليومية العامة'!$I$6:$I$1199,'اليومية العامة'!$G$6:$G$1199,$D$3,'اليومية العامة'!$A$6:$A$1199,A1241)</f>
        <v>0</v>
      </c>
      <c r="F1241" s="84">
        <f>SUMIFS('اليومية العامة'!$M$6:$M$1199,'اليومية العامة'!$K$6:$K$1199,$D$3,'اليومية العامة'!$A$6:$A$1199,A1241)</f>
        <v>0</v>
      </c>
      <c r="G1241" s="48">
        <f>G1240+E1241-F1241</f>
        <v>0</v>
      </c>
    </row>
    <row r="1242" spans="1:7" customFormat="1" hidden="1" x14ac:dyDescent="0.25">
      <c r="A1242" s="56">
        <v>1242</v>
      </c>
      <c r="B1242" s="57" t="str">
        <f>IF($E1242+$F1242&gt;0,'اليومية العامة'!C1242,"")</f>
        <v/>
      </c>
      <c r="C1242" s="46" t="str">
        <f>IF($E1242+$F1242&gt;0,'اليومية العامة'!D1242,"")</f>
        <v/>
      </c>
      <c r="D1242" s="47" t="str">
        <f>IF($E1242+$F1242&gt;0,'اليومية العامة'!E1242,"")</f>
        <v/>
      </c>
      <c r="E1242" s="48">
        <f>SUMIFS('اليومية العامة'!$I$6:$I$1199,'اليومية العامة'!$G$6:$G$1199,$D$3,'اليومية العامة'!$A$6:$A$1199,A1242)</f>
        <v>0</v>
      </c>
      <c r="F1242" s="84">
        <f>SUMIFS('اليومية العامة'!$M$6:$M$1199,'اليومية العامة'!$K$6:$K$1199,$D$3,'اليومية العامة'!$A$6:$A$1199,A1242)</f>
        <v>0</v>
      </c>
      <c r="G1242" s="48">
        <f>G1241+E1242-F1242</f>
        <v>0</v>
      </c>
    </row>
    <row r="1243" spans="1:7" customFormat="1" hidden="1" x14ac:dyDescent="0.25">
      <c r="A1243" s="56">
        <v>1243</v>
      </c>
      <c r="B1243" s="57" t="str">
        <f>IF($E1243+$F1243&gt;0,'اليومية العامة'!C1243,"")</f>
        <v/>
      </c>
      <c r="C1243" s="46" t="str">
        <f>IF($E1243+$F1243&gt;0,'اليومية العامة'!D1243,"")</f>
        <v/>
      </c>
      <c r="D1243" s="47" t="str">
        <f>IF($E1243+$F1243&gt;0,'اليومية العامة'!E1243,"")</f>
        <v/>
      </c>
      <c r="E1243" s="48">
        <f>SUMIFS('اليومية العامة'!$I$6:$I$1199,'اليومية العامة'!$G$6:$G$1199,$D$3,'اليومية العامة'!$A$6:$A$1199,A1243)</f>
        <v>0</v>
      </c>
      <c r="F1243" s="84">
        <f>SUMIFS('اليومية العامة'!$M$6:$M$1199,'اليومية العامة'!$K$6:$K$1199,$D$3,'اليومية العامة'!$A$6:$A$1199,A1243)</f>
        <v>0</v>
      </c>
      <c r="G1243" s="48">
        <f t="shared" ref="G1243:G1261" si="22">G1242+E1243-F1243</f>
        <v>0</v>
      </c>
    </row>
    <row r="1244" spans="1:7" customFormat="1" hidden="1" x14ac:dyDescent="0.25">
      <c r="A1244" s="56">
        <v>1244</v>
      </c>
      <c r="B1244" s="57" t="str">
        <f>IF($E1244+$F1244&gt;0,'اليومية العامة'!C1244,"")</f>
        <v/>
      </c>
      <c r="C1244" s="46" t="str">
        <f>IF($E1244+$F1244&gt;0,'اليومية العامة'!D1244,"")</f>
        <v/>
      </c>
      <c r="D1244" s="47" t="str">
        <f>IF($E1244+$F1244&gt;0,'اليومية العامة'!E1244,"")</f>
        <v/>
      </c>
      <c r="E1244" s="48">
        <f>SUMIFS('اليومية العامة'!$I$6:$I$1199,'اليومية العامة'!$G$6:$G$1199,$D$3,'اليومية العامة'!$A$6:$A$1199,A1244)</f>
        <v>0</v>
      </c>
      <c r="F1244" s="84">
        <f>SUMIFS('اليومية العامة'!$M$6:$M$1199,'اليومية العامة'!$K$6:$K$1199,$D$3,'اليومية العامة'!$A$6:$A$1199,A1244)</f>
        <v>0</v>
      </c>
      <c r="G1244" s="48">
        <f t="shared" si="22"/>
        <v>0</v>
      </c>
    </row>
    <row r="1245" spans="1:7" customFormat="1" hidden="1" x14ac:dyDescent="0.25">
      <c r="A1245" s="56">
        <v>1245</v>
      </c>
      <c r="B1245" s="57" t="str">
        <f>IF($E1245+$F1245&gt;0,'اليومية العامة'!C1245,"")</f>
        <v/>
      </c>
      <c r="C1245" s="46" t="str">
        <f>IF($E1245+$F1245&gt;0,'اليومية العامة'!D1245,"")</f>
        <v/>
      </c>
      <c r="D1245" s="47" t="str">
        <f>IF($E1245+$F1245&gt;0,'اليومية العامة'!E1245,"")</f>
        <v/>
      </c>
      <c r="E1245" s="48">
        <f>SUMIFS('اليومية العامة'!$I$6:$I$1199,'اليومية العامة'!$G$6:$G$1199,$D$3,'اليومية العامة'!$A$6:$A$1199,A1245)</f>
        <v>0</v>
      </c>
      <c r="F1245" s="84">
        <f>SUMIFS('اليومية العامة'!$M$6:$M$1199,'اليومية العامة'!$K$6:$K$1199,$D$3,'اليومية العامة'!$A$6:$A$1199,A1245)</f>
        <v>0</v>
      </c>
      <c r="G1245" s="48">
        <f t="shared" si="22"/>
        <v>0</v>
      </c>
    </row>
    <row r="1246" spans="1:7" customFormat="1" hidden="1" x14ac:dyDescent="0.25">
      <c r="A1246" s="56">
        <v>1246</v>
      </c>
      <c r="B1246" s="57" t="str">
        <f>IF($E1246+$F1246&gt;0,'اليومية العامة'!C1246,"")</f>
        <v/>
      </c>
      <c r="C1246" s="46" t="str">
        <f>IF($E1246+$F1246&gt;0,'اليومية العامة'!D1246,"")</f>
        <v/>
      </c>
      <c r="D1246" s="47" t="str">
        <f>IF($E1246+$F1246&gt;0,'اليومية العامة'!E1246,"")</f>
        <v/>
      </c>
      <c r="E1246" s="48">
        <f>SUMIFS('اليومية العامة'!$I$6:$I$1199,'اليومية العامة'!$G$6:$G$1199,$D$3,'اليومية العامة'!$A$6:$A$1199,A1246)</f>
        <v>0</v>
      </c>
      <c r="F1246" s="84">
        <f>SUMIFS('اليومية العامة'!$M$6:$M$1199,'اليومية العامة'!$K$6:$K$1199,$D$3,'اليومية العامة'!$A$6:$A$1199,A1246)</f>
        <v>0</v>
      </c>
      <c r="G1246" s="48">
        <f t="shared" si="22"/>
        <v>0</v>
      </c>
    </row>
    <row r="1247" spans="1:7" customFormat="1" hidden="1" x14ac:dyDescent="0.25">
      <c r="A1247" s="56">
        <v>1247</v>
      </c>
      <c r="B1247" s="57" t="str">
        <f>IF($E1247+$F1247&gt;0,'اليومية العامة'!C1247,"")</f>
        <v/>
      </c>
      <c r="C1247" s="46" t="str">
        <f>IF($E1247+$F1247&gt;0,'اليومية العامة'!D1247,"")</f>
        <v/>
      </c>
      <c r="D1247" s="47" t="str">
        <f>IF($E1247+$F1247&gt;0,'اليومية العامة'!E1247,"")</f>
        <v/>
      </c>
      <c r="E1247" s="48">
        <f>SUMIFS('اليومية العامة'!$I$6:$I$1199,'اليومية العامة'!$G$6:$G$1199,$D$3,'اليومية العامة'!$A$6:$A$1199,A1247)</f>
        <v>0</v>
      </c>
      <c r="F1247" s="84">
        <f>SUMIFS('اليومية العامة'!$M$6:$M$1199,'اليومية العامة'!$K$6:$K$1199,$D$3,'اليومية العامة'!$A$6:$A$1199,A1247)</f>
        <v>0</v>
      </c>
      <c r="G1247" s="48">
        <f t="shared" si="22"/>
        <v>0</v>
      </c>
    </row>
    <row r="1248" spans="1:7" customFormat="1" hidden="1" x14ac:dyDescent="0.25">
      <c r="A1248" s="56">
        <v>1248</v>
      </c>
      <c r="B1248" s="57" t="str">
        <f>IF($E1248+$F1248&gt;0,'اليومية العامة'!C1248,"")</f>
        <v/>
      </c>
      <c r="C1248" s="46" t="str">
        <f>IF($E1248+$F1248&gt;0,'اليومية العامة'!D1248,"")</f>
        <v/>
      </c>
      <c r="D1248" s="47" t="str">
        <f>IF($E1248+$F1248&gt;0,'اليومية العامة'!E1248,"")</f>
        <v/>
      </c>
      <c r="E1248" s="48">
        <f>SUMIFS('اليومية العامة'!$I$6:$I$1199,'اليومية العامة'!$G$6:$G$1199,$D$3,'اليومية العامة'!$A$6:$A$1199,A1248)</f>
        <v>0</v>
      </c>
      <c r="F1248" s="84">
        <f>SUMIFS('اليومية العامة'!$M$6:$M$1199,'اليومية العامة'!$K$6:$K$1199,$D$3,'اليومية العامة'!$A$6:$A$1199,A1248)</f>
        <v>0</v>
      </c>
      <c r="G1248" s="48">
        <f t="shared" si="22"/>
        <v>0</v>
      </c>
    </row>
    <row r="1249" spans="1:7" customFormat="1" hidden="1" x14ac:dyDescent="0.25">
      <c r="A1249" s="56">
        <v>1249</v>
      </c>
      <c r="B1249" s="57" t="str">
        <f>IF($E1249+$F1249&gt;0,'اليومية العامة'!C1249,"")</f>
        <v/>
      </c>
      <c r="C1249" s="46" t="str">
        <f>IF($E1249+$F1249&gt;0,'اليومية العامة'!D1249,"")</f>
        <v/>
      </c>
      <c r="D1249" s="47" t="str">
        <f>IF($E1249+$F1249&gt;0,'اليومية العامة'!E1249,"")</f>
        <v/>
      </c>
      <c r="E1249" s="48">
        <f>SUMIFS('اليومية العامة'!$I$6:$I$1199,'اليومية العامة'!$G$6:$G$1199,$D$3,'اليومية العامة'!$A$6:$A$1199,A1249)</f>
        <v>0</v>
      </c>
      <c r="F1249" s="84">
        <f>SUMIFS('اليومية العامة'!$M$6:$M$1199,'اليومية العامة'!$K$6:$K$1199,$D$3,'اليومية العامة'!$A$6:$A$1199,A1249)</f>
        <v>0</v>
      </c>
      <c r="G1249" s="48">
        <f t="shared" si="22"/>
        <v>0</v>
      </c>
    </row>
    <row r="1250" spans="1:7" customFormat="1" hidden="1" x14ac:dyDescent="0.25">
      <c r="A1250" s="56">
        <v>1250</v>
      </c>
      <c r="B1250" s="57" t="str">
        <f>IF($E1250+$F1250&gt;0,'اليومية العامة'!C1250,"")</f>
        <v/>
      </c>
      <c r="C1250" s="46" t="str">
        <f>IF($E1250+$F1250&gt;0,'اليومية العامة'!D1250,"")</f>
        <v/>
      </c>
      <c r="D1250" s="47" t="str">
        <f>IF($E1250+$F1250&gt;0,'اليومية العامة'!E1250,"")</f>
        <v/>
      </c>
      <c r="E1250" s="48">
        <f>SUMIFS('اليومية العامة'!$I$6:$I$1199,'اليومية العامة'!$G$6:$G$1199,$D$3,'اليومية العامة'!$A$6:$A$1199,A1250)</f>
        <v>0</v>
      </c>
      <c r="F1250" s="84">
        <f>SUMIFS('اليومية العامة'!$M$6:$M$1199,'اليومية العامة'!$K$6:$K$1199,$D$3,'اليومية العامة'!$A$6:$A$1199,A1250)</f>
        <v>0</v>
      </c>
      <c r="G1250" s="48">
        <f t="shared" si="22"/>
        <v>0</v>
      </c>
    </row>
    <row r="1251" spans="1:7" customFormat="1" hidden="1" x14ac:dyDescent="0.25">
      <c r="A1251" s="56">
        <v>1251</v>
      </c>
      <c r="B1251" s="57" t="str">
        <f>IF($E1251+$F1251&gt;0,'اليومية العامة'!C1251,"")</f>
        <v/>
      </c>
      <c r="C1251" s="46" t="str">
        <f>IF($E1251+$F1251&gt;0,'اليومية العامة'!D1251,"")</f>
        <v/>
      </c>
      <c r="D1251" s="47" t="str">
        <f>IF($E1251+$F1251&gt;0,'اليومية العامة'!E1251,"")</f>
        <v/>
      </c>
      <c r="E1251" s="48">
        <f>SUMIFS('اليومية العامة'!$I$6:$I$1199,'اليومية العامة'!$G$6:$G$1199,$D$3,'اليومية العامة'!$A$6:$A$1199,A1251)</f>
        <v>0</v>
      </c>
      <c r="F1251" s="84">
        <f>SUMIFS('اليومية العامة'!$M$6:$M$1199,'اليومية العامة'!$K$6:$K$1199,$D$3,'اليومية العامة'!$A$6:$A$1199,A1251)</f>
        <v>0</v>
      </c>
      <c r="G1251" s="48">
        <f t="shared" si="22"/>
        <v>0</v>
      </c>
    </row>
    <row r="1252" spans="1:7" customFormat="1" hidden="1" x14ac:dyDescent="0.25">
      <c r="A1252" s="56">
        <v>1252</v>
      </c>
      <c r="B1252" s="57" t="str">
        <f>IF($E1252+$F1252&gt;0,'اليومية العامة'!C1252,"")</f>
        <v/>
      </c>
      <c r="C1252" s="46" t="str">
        <f>IF($E1252+$F1252&gt;0,'اليومية العامة'!D1252,"")</f>
        <v/>
      </c>
      <c r="D1252" s="47" t="str">
        <f>IF($E1252+$F1252&gt;0,'اليومية العامة'!E1252,"")</f>
        <v/>
      </c>
      <c r="E1252" s="48">
        <f>SUMIFS('اليومية العامة'!$I$6:$I$1199,'اليومية العامة'!$G$6:$G$1199,$D$3,'اليومية العامة'!$A$6:$A$1199,A1252)</f>
        <v>0</v>
      </c>
      <c r="F1252" s="84">
        <f>SUMIFS('اليومية العامة'!$M$6:$M$1199,'اليومية العامة'!$K$6:$K$1199,$D$3,'اليومية العامة'!$A$6:$A$1199,A1252)</f>
        <v>0</v>
      </c>
      <c r="G1252" s="48">
        <f t="shared" si="22"/>
        <v>0</v>
      </c>
    </row>
    <row r="1253" spans="1:7" customFormat="1" hidden="1" x14ac:dyDescent="0.25">
      <c r="A1253" s="56">
        <v>1253</v>
      </c>
      <c r="B1253" s="57" t="str">
        <f>IF($E1253+$F1253&gt;0,'اليومية العامة'!C1253,"")</f>
        <v/>
      </c>
      <c r="C1253" s="46" t="str">
        <f>IF($E1253+$F1253&gt;0,'اليومية العامة'!D1253,"")</f>
        <v/>
      </c>
      <c r="D1253" s="47" t="str">
        <f>IF($E1253+$F1253&gt;0,'اليومية العامة'!E1253,"")</f>
        <v/>
      </c>
      <c r="E1253" s="48">
        <f>SUMIFS('اليومية العامة'!$I$6:$I$1199,'اليومية العامة'!$G$6:$G$1199,$D$3,'اليومية العامة'!$A$6:$A$1199,A1253)</f>
        <v>0</v>
      </c>
      <c r="F1253" s="84">
        <f>SUMIFS('اليومية العامة'!$M$6:$M$1199,'اليومية العامة'!$K$6:$K$1199,$D$3,'اليومية العامة'!$A$6:$A$1199,A1253)</f>
        <v>0</v>
      </c>
      <c r="G1253" s="48">
        <f t="shared" si="22"/>
        <v>0</v>
      </c>
    </row>
    <row r="1254" spans="1:7" customFormat="1" hidden="1" x14ac:dyDescent="0.25">
      <c r="A1254" s="56">
        <v>1254</v>
      </c>
      <c r="B1254" s="57" t="str">
        <f>IF($E1254+$F1254&gt;0,'اليومية العامة'!C1254,"")</f>
        <v/>
      </c>
      <c r="C1254" s="46" t="str">
        <f>IF($E1254+$F1254&gt;0,'اليومية العامة'!D1254,"")</f>
        <v/>
      </c>
      <c r="D1254" s="47" t="str">
        <f>IF($E1254+$F1254&gt;0,'اليومية العامة'!E1254,"")</f>
        <v/>
      </c>
      <c r="E1254" s="48">
        <f>SUMIFS('اليومية العامة'!$I$6:$I$1199,'اليومية العامة'!$G$6:$G$1199,$D$3,'اليومية العامة'!$A$6:$A$1199,A1254)</f>
        <v>0</v>
      </c>
      <c r="F1254" s="84">
        <f>SUMIFS('اليومية العامة'!$M$6:$M$1199,'اليومية العامة'!$K$6:$K$1199,$D$3,'اليومية العامة'!$A$6:$A$1199,A1254)</f>
        <v>0</v>
      </c>
      <c r="G1254" s="48">
        <f t="shared" si="22"/>
        <v>0</v>
      </c>
    </row>
    <row r="1255" spans="1:7" customFormat="1" hidden="1" x14ac:dyDescent="0.25">
      <c r="A1255" s="56">
        <v>1255</v>
      </c>
      <c r="B1255" s="57" t="str">
        <f>IF($E1255+$F1255&gt;0,'اليومية العامة'!C1255,"")</f>
        <v/>
      </c>
      <c r="C1255" s="46" t="str">
        <f>IF($E1255+$F1255&gt;0,'اليومية العامة'!D1255,"")</f>
        <v/>
      </c>
      <c r="D1255" s="47" t="str">
        <f>IF($E1255+$F1255&gt;0,'اليومية العامة'!E1255,"")</f>
        <v/>
      </c>
      <c r="E1255" s="48">
        <f>SUMIFS('اليومية العامة'!$I$6:$I$1199,'اليومية العامة'!$G$6:$G$1199,$D$3,'اليومية العامة'!$A$6:$A$1199,A1255)</f>
        <v>0</v>
      </c>
      <c r="F1255" s="84">
        <f>SUMIFS('اليومية العامة'!$M$6:$M$1199,'اليومية العامة'!$K$6:$K$1199,$D$3,'اليومية العامة'!$A$6:$A$1199,A1255)</f>
        <v>0</v>
      </c>
      <c r="G1255" s="48">
        <f t="shared" si="22"/>
        <v>0</v>
      </c>
    </row>
    <row r="1256" spans="1:7" customFormat="1" hidden="1" x14ac:dyDescent="0.25">
      <c r="A1256" s="56">
        <v>1256</v>
      </c>
      <c r="B1256" s="57" t="str">
        <f>IF($E1256+$F1256&gt;0,'اليومية العامة'!C1256,"")</f>
        <v/>
      </c>
      <c r="C1256" s="46" t="str">
        <f>IF($E1256+$F1256&gt;0,'اليومية العامة'!D1256,"")</f>
        <v/>
      </c>
      <c r="D1256" s="47" t="str">
        <f>IF($E1256+$F1256&gt;0,'اليومية العامة'!E1256,"")</f>
        <v/>
      </c>
      <c r="E1256" s="48">
        <f>SUMIFS('اليومية العامة'!$I$6:$I$1199,'اليومية العامة'!$G$6:$G$1199,$D$3,'اليومية العامة'!$A$6:$A$1199,A1256)</f>
        <v>0</v>
      </c>
      <c r="F1256" s="84">
        <f>SUMIFS('اليومية العامة'!$M$6:$M$1199,'اليومية العامة'!$K$6:$K$1199,$D$3,'اليومية العامة'!$A$6:$A$1199,A1256)</f>
        <v>0</v>
      </c>
      <c r="G1256" s="48">
        <f t="shared" si="22"/>
        <v>0</v>
      </c>
    </row>
    <row r="1257" spans="1:7" customFormat="1" hidden="1" x14ac:dyDescent="0.25">
      <c r="A1257" s="56">
        <v>1257</v>
      </c>
      <c r="B1257" s="57" t="str">
        <f>IF($E1257+$F1257&gt;0,'اليومية العامة'!C1257,"")</f>
        <v/>
      </c>
      <c r="C1257" s="46" t="str">
        <f>IF($E1257+$F1257&gt;0,'اليومية العامة'!D1257,"")</f>
        <v/>
      </c>
      <c r="D1257" s="47" t="str">
        <f>IF($E1257+$F1257&gt;0,'اليومية العامة'!E1257,"")</f>
        <v/>
      </c>
      <c r="E1257" s="48">
        <f>SUMIFS('اليومية العامة'!$I$6:$I$1199,'اليومية العامة'!$G$6:$G$1199,$D$3,'اليومية العامة'!$A$6:$A$1199,A1257)</f>
        <v>0</v>
      </c>
      <c r="F1257" s="84">
        <f>SUMIFS('اليومية العامة'!$M$6:$M$1199,'اليومية العامة'!$K$6:$K$1199,$D$3,'اليومية العامة'!$A$6:$A$1199,A1257)</f>
        <v>0</v>
      </c>
      <c r="G1257" s="48">
        <f t="shared" si="22"/>
        <v>0</v>
      </c>
    </row>
    <row r="1258" spans="1:7" customFormat="1" hidden="1" x14ac:dyDescent="0.25">
      <c r="A1258" s="56">
        <v>1258</v>
      </c>
      <c r="B1258" s="57" t="str">
        <f>IF($E1258+$F1258&gt;0,'اليومية العامة'!C1258,"")</f>
        <v/>
      </c>
      <c r="C1258" s="46" t="str">
        <f>IF($E1258+$F1258&gt;0,'اليومية العامة'!D1258,"")</f>
        <v/>
      </c>
      <c r="D1258" s="47" t="str">
        <f>IF($E1258+$F1258&gt;0,'اليومية العامة'!E1258,"")</f>
        <v/>
      </c>
      <c r="E1258" s="48">
        <f>SUMIFS('اليومية العامة'!$I$6:$I$1199,'اليومية العامة'!$G$6:$G$1199,$D$3,'اليومية العامة'!$A$6:$A$1199,A1258)</f>
        <v>0</v>
      </c>
      <c r="F1258" s="84">
        <f>SUMIFS('اليومية العامة'!$M$6:$M$1199,'اليومية العامة'!$K$6:$K$1199,$D$3,'اليومية العامة'!$A$6:$A$1199,A1258)</f>
        <v>0</v>
      </c>
      <c r="G1258" s="48">
        <f t="shared" si="22"/>
        <v>0</v>
      </c>
    </row>
    <row r="1259" spans="1:7" customFormat="1" hidden="1" x14ac:dyDescent="0.25">
      <c r="A1259" s="56">
        <v>1259</v>
      </c>
      <c r="B1259" s="57" t="str">
        <f>IF($E1259+$F1259&gt;0,'اليومية العامة'!C1259,"")</f>
        <v/>
      </c>
      <c r="C1259" s="46" t="str">
        <f>IF($E1259+$F1259&gt;0,'اليومية العامة'!D1259,"")</f>
        <v/>
      </c>
      <c r="D1259" s="47" t="str">
        <f>IF($E1259+$F1259&gt;0,'اليومية العامة'!E1259,"")</f>
        <v/>
      </c>
      <c r="E1259" s="48">
        <f>SUMIFS('اليومية العامة'!$I$6:$I$1199,'اليومية العامة'!$G$6:$G$1199,$D$3,'اليومية العامة'!$A$6:$A$1199,A1259)</f>
        <v>0</v>
      </c>
      <c r="F1259" s="84">
        <f>SUMIFS('اليومية العامة'!$M$6:$M$1199,'اليومية العامة'!$K$6:$K$1199,$D$3,'اليومية العامة'!$A$6:$A$1199,A1259)</f>
        <v>0</v>
      </c>
      <c r="G1259" s="48">
        <f t="shared" si="22"/>
        <v>0</v>
      </c>
    </row>
    <row r="1260" spans="1:7" customFormat="1" hidden="1" x14ac:dyDescent="0.25">
      <c r="A1260" s="56">
        <v>1260</v>
      </c>
      <c r="B1260" s="57" t="str">
        <f>IF($E1260+$F1260&gt;0,'اليومية العامة'!C1260,"")</f>
        <v/>
      </c>
      <c r="C1260" s="46" t="str">
        <f>IF($E1260+$F1260&gt;0,'اليومية العامة'!D1260,"")</f>
        <v/>
      </c>
      <c r="D1260" s="47" t="str">
        <f>IF($E1260+$F1260&gt;0,'اليومية العامة'!E1260,"")</f>
        <v/>
      </c>
      <c r="E1260" s="48">
        <f>SUMIFS('اليومية العامة'!$I$6:$I$1199,'اليومية العامة'!$G$6:$G$1199,$D$3,'اليومية العامة'!$A$6:$A$1199,A1260)</f>
        <v>0</v>
      </c>
      <c r="F1260" s="84">
        <f>SUMIFS('اليومية العامة'!$M$6:$M$1199,'اليومية العامة'!$K$6:$K$1199,$D$3,'اليومية العامة'!$A$6:$A$1199,A1260)</f>
        <v>0</v>
      </c>
      <c r="G1260" s="48">
        <f t="shared" si="22"/>
        <v>0</v>
      </c>
    </row>
    <row r="1261" spans="1:7" customFormat="1" hidden="1" x14ac:dyDescent="0.25">
      <c r="A1261" s="56">
        <v>1261</v>
      </c>
      <c r="B1261" s="57" t="str">
        <f>IF($E1261+$F1261&gt;0,'اليومية العامة'!C1261,"")</f>
        <v/>
      </c>
      <c r="C1261" s="46" t="str">
        <f>IF($E1261+$F1261&gt;0,'اليومية العامة'!D1261,"")</f>
        <v/>
      </c>
      <c r="D1261" s="47" t="str">
        <f>IF($E1261+$F1261&gt;0,'اليومية العامة'!E1261,"")</f>
        <v/>
      </c>
      <c r="E1261" s="48">
        <f>SUMIFS('اليومية العامة'!$I$6:$I$1199,'اليومية العامة'!$G$6:$G$1199,$D$3,'اليومية العامة'!$A$6:$A$1199,A1261)</f>
        <v>0</v>
      </c>
      <c r="F1261" s="84">
        <f>SUMIFS('اليومية العامة'!$M$6:$M$1199,'اليومية العامة'!$K$6:$K$1199,$D$3,'اليومية العامة'!$A$6:$A$1199,A1261)</f>
        <v>0</v>
      </c>
      <c r="G1261" s="48">
        <f t="shared" si="22"/>
        <v>0</v>
      </c>
    </row>
    <row r="1262" spans="1:7" customFormat="1" hidden="1" x14ac:dyDescent="0.25">
      <c r="A1262" s="56">
        <v>1262</v>
      </c>
      <c r="B1262" s="57" t="str">
        <f>IF($E1262+$F1262&gt;0,'اليومية العامة'!C1262,"")</f>
        <v/>
      </c>
      <c r="C1262" s="46" t="str">
        <f>IF($E1262+$F1262&gt;0,'اليومية العامة'!D1262,"")</f>
        <v/>
      </c>
      <c r="D1262" s="47" t="str">
        <f>IF($E1262+$F1262&gt;0,'اليومية العامة'!E1262,"")</f>
        <v/>
      </c>
      <c r="E1262" s="48">
        <f>SUMIFS('اليومية العامة'!$I$6:$I$1199,'اليومية العامة'!$G$6:$G$1199,$D$3,'اليومية العامة'!$A$6:$A$1199,A1262)</f>
        <v>0</v>
      </c>
      <c r="F1262" s="84">
        <f>SUMIFS('اليومية العامة'!$M$6:$M$1199,'اليومية العامة'!$K$6:$K$1199,$D$3,'اليومية العامة'!$A$6:$A$1199,A1262)</f>
        <v>0</v>
      </c>
      <c r="G1262" s="48">
        <f>G1261+E1262-F1262</f>
        <v>0</v>
      </c>
    </row>
    <row r="1263" spans="1:7" customFormat="1" hidden="1" x14ac:dyDescent="0.25">
      <c r="A1263" s="56">
        <v>1263</v>
      </c>
      <c r="B1263" s="57" t="str">
        <f>IF($E1263+$F1263&gt;0,'اليومية العامة'!C1263,"")</f>
        <v/>
      </c>
      <c r="C1263" s="46" t="str">
        <f>IF($E1263+$F1263&gt;0,'اليومية العامة'!D1263,"")</f>
        <v/>
      </c>
      <c r="D1263" s="47" t="str">
        <f>IF($E1263+$F1263&gt;0,'اليومية العامة'!E1263,"")</f>
        <v/>
      </c>
      <c r="E1263" s="48">
        <f>SUMIFS('اليومية العامة'!$I$6:$I$1199,'اليومية العامة'!$G$6:$G$1199,$D$3,'اليومية العامة'!$A$6:$A$1199,A1263)</f>
        <v>0</v>
      </c>
      <c r="F1263" s="84">
        <f>SUMIFS('اليومية العامة'!$M$6:$M$1199,'اليومية العامة'!$K$6:$K$1199,$D$3,'اليومية العامة'!$A$6:$A$1199,A1263)</f>
        <v>0</v>
      </c>
      <c r="G1263" s="48">
        <f>G1262+E1263-F1263</f>
        <v>0</v>
      </c>
    </row>
    <row r="1264" spans="1:7" customFormat="1" hidden="1" x14ac:dyDescent="0.25">
      <c r="A1264" s="56">
        <v>1264</v>
      </c>
      <c r="B1264" s="57" t="str">
        <f>IF($E1264+$F1264&gt;0,'اليومية العامة'!C1264,"")</f>
        <v/>
      </c>
      <c r="C1264" s="46" t="str">
        <f>IF($E1264+$F1264&gt;0,'اليومية العامة'!D1264,"")</f>
        <v/>
      </c>
      <c r="D1264" s="47" t="str">
        <f>IF($E1264+$F1264&gt;0,'اليومية العامة'!E1264,"")</f>
        <v/>
      </c>
      <c r="E1264" s="48">
        <f>SUMIFS('اليومية العامة'!$I$6:$I$1199,'اليومية العامة'!$G$6:$G$1199,$D$3,'اليومية العامة'!$A$6:$A$1199,A1264)</f>
        <v>0</v>
      </c>
      <c r="F1264" s="84">
        <f>SUMIFS('اليومية العامة'!$M$6:$M$1199,'اليومية العامة'!$K$6:$K$1199,$D$3,'اليومية العامة'!$A$6:$A$1199,A1264)</f>
        <v>0</v>
      </c>
      <c r="G1264" s="48">
        <f>G1263+E1264-F1264</f>
        <v>0</v>
      </c>
    </row>
    <row r="1265" spans="1:7" customFormat="1" hidden="1" x14ac:dyDescent="0.25">
      <c r="A1265" s="56">
        <v>1265</v>
      </c>
      <c r="B1265" s="57" t="str">
        <f>IF($E1265+$F1265&gt;0,'اليومية العامة'!C1265,"")</f>
        <v/>
      </c>
      <c r="C1265" s="46" t="str">
        <f>IF($E1265+$F1265&gt;0,'اليومية العامة'!D1265,"")</f>
        <v/>
      </c>
      <c r="D1265" s="47" t="str">
        <f>IF($E1265+$F1265&gt;0,'اليومية العامة'!E1265,"")</f>
        <v/>
      </c>
      <c r="E1265" s="48">
        <f>SUMIFS('اليومية العامة'!$I$6:$I$1199,'اليومية العامة'!$G$6:$G$1199,$D$3,'اليومية العامة'!$A$6:$A$1199,A1265)</f>
        <v>0</v>
      </c>
      <c r="F1265" s="84">
        <f>SUMIFS('اليومية العامة'!$M$6:$M$1199,'اليومية العامة'!$K$6:$K$1199,$D$3,'اليومية العامة'!$A$6:$A$1199,A1265)</f>
        <v>0</v>
      </c>
      <c r="G1265" s="48">
        <f t="shared" ref="G1265:G1283" si="23">G1264+E1265-F1265</f>
        <v>0</v>
      </c>
    </row>
    <row r="1266" spans="1:7" customFormat="1" hidden="1" x14ac:dyDescent="0.25">
      <c r="A1266" s="56">
        <v>1266</v>
      </c>
      <c r="B1266" s="57" t="str">
        <f>IF($E1266+$F1266&gt;0,'اليومية العامة'!C1266,"")</f>
        <v/>
      </c>
      <c r="C1266" s="46" t="str">
        <f>IF($E1266+$F1266&gt;0,'اليومية العامة'!D1266,"")</f>
        <v/>
      </c>
      <c r="D1266" s="47" t="str">
        <f>IF($E1266+$F1266&gt;0,'اليومية العامة'!E1266,"")</f>
        <v/>
      </c>
      <c r="E1266" s="48">
        <f>SUMIFS('اليومية العامة'!$I$6:$I$1199,'اليومية العامة'!$G$6:$G$1199,$D$3,'اليومية العامة'!$A$6:$A$1199,A1266)</f>
        <v>0</v>
      </c>
      <c r="F1266" s="84">
        <f>SUMIFS('اليومية العامة'!$M$6:$M$1199,'اليومية العامة'!$K$6:$K$1199,$D$3,'اليومية العامة'!$A$6:$A$1199,A1266)</f>
        <v>0</v>
      </c>
      <c r="G1266" s="48">
        <f t="shared" si="23"/>
        <v>0</v>
      </c>
    </row>
    <row r="1267" spans="1:7" customFormat="1" hidden="1" x14ac:dyDescent="0.25">
      <c r="A1267" s="56">
        <v>1267</v>
      </c>
      <c r="B1267" s="57" t="str">
        <f>IF($E1267+$F1267&gt;0,'اليومية العامة'!C1267,"")</f>
        <v/>
      </c>
      <c r="C1267" s="46" t="str">
        <f>IF($E1267+$F1267&gt;0,'اليومية العامة'!D1267,"")</f>
        <v/>
      </c>
      <c r="D1267" s="47" t="str">
        <f>IF($E1267+$F1267&gt;0,'اليومية العامة'!E1267,"")</f>
        <v/>
      </c>
      <c r="E1267" s="48">
        <f>SUMIFS('اليومية العامة'!$I$6:$I$1199,'اليومية العامة'!$G$6:$G$1199,$D$3,'اليومية العامة'!$A$6:$A$1199,A1267)</f>
        <v>0</v>
      </c>
      <c r="F1267" s="84">
        <f>SUMIFS('اليومية العامة'!$M$6:$M$1199,'اليومية العامة'!$K$6:$K$1199,$D$3,'اليومية العامة'!$A$6:$A$1199,A1267)</f>
        <v>0</v>
      </c>
      <c r="G1267" s="48">
        <f t="shared" si="23"/>
        <v>0</v>
      </c>
    </row>
    <row r="1268" spans="1:7" customFormat="1" hidden="1" x14ac:dyDescent="0.25">
      <c r="A1268" s="56">
        <v>1268</v>
      </c>
      <c r="B1268" s="57" t="str">
        <f>IF($E1268+$F1268&gt;0,'اليومية العامة'!C1268,"")</f>
        <v/>
      </c>
      <c r="C1268" s="46" t="str">
        <f>IF($E1268+$F1268&gt;0,'اليومية العامة'!D1268,"")</f>
        <v/>
      </c>
      <c r="D1268" s="47" t="str">
        <f>IF($E1268+$F1268&gt;0,'اليومية العامة'!E1268,"")</f>
        <v/>
      </c>
      <c r="E1268" s="48">
        <f>SUMIFS('اليومية العامة'!$I$6:$I$1199,'اليومية العامة'!$G$6:$G$1199,$D$3,'اليومية العامة'!$A$6:$A$1199,A1268)</f>
        <v>0</v>
      </c>
      <c r="F1268" s="84">
        <f>SUMIFS('اليومية العامة'!$M$6:$M$1199,'اليومية العامة'!$K$6:$K$1199,$D$3,'اليومية العامة'!$A$6:$A$1199,A1268)</f>
        <v>0</v>
      </c>
      <c r="G1268" s="48">
        <f t="shared" si="23"/>
        <v>0</v>
      </c>
    </row>
    <row r="1269" spans="1:7" customFormat="1" hidden="1" x14ac:dyDescent="0.25">
      <c r="A1269" s="56">
        <v>1269</v>
      </c>
      <c r="B1269" s="57" t="str">
        <f>IF($E1269+$F1269&gt;0,'اليومية العامة'!C1269,"")</f>
        <v/>
      </c>
      <c r="C1269" s="46" t="str">
        <f>IF($E1269+$F1269&gt;0,'اليومية العامة'!D1269,"")</f>
        <v/>
      </c>
      <c r="D1269" s="47" t="str">
        <f>IF($E1269+$F1269&gt;0,'اليومية العامة'!E1269,"")</f>
        <v/>
      </c>
      <c r="E1269" s="48">
        <f>SUMIFS('اليومية العامة'!$I$6:$I$1199,'اليومية العامة'!$G$6:$G$1199,$D$3,'اليومية العامة'!$A$6:$A$1199,A1269)</f>
        <v>0</v>
      </c>
      <c r="F1269" s="84">
        <f>SUMIFS('اليومية العامة'!$M$6:$M$1199,'اليومية العامة'!$K$6:$K$1199,$D$3,'اليومية العامة'!$A$6:$A$1199,A1269)</f>
        <v>0</v>
      </c>
      <c r="G1269" s="48">
        <f t="shared" si="23"/>
        <v>0</v>
      </c>
    </row>
    <row r="1270" spans="1:7" customFormat="1" hidden="1" x14ac:dyDescent="0.25">
      <c r="A1270" s="56">
        <v>1270</v>
      </c>
      <c r="B1270" s="57" t="str">
        <f>IF($E1270+$F1270&gt;0,'اليومية العامة'!C1270,"")</f>
        <v/>
      </c>
      <c r="C1270" s="46" t="str">
        <f>IF($E1270+$F1270&gt;0,'اليومية العامة'!D1270,"")</f>
        <v/>
      </c>
      <c r="D1270" s="47" t="str">
        <f>IF($E1270+$F1270&gt;0,'اليومية العامة'!E1270,"")</f>
        <v/>
      </c>
      <c r="E1270" s="48">
        <f>SUMIFS('اليومية العامة'!$I$6:$I$1199,'اليومية العامة'!$G$6:$G$1199,$D$3,'اليومية العامة'!$A$6:$A$1199,A1270)</f>
        <v>0</v>
      </c>
      <c r="F1270" s="84">
        <f>SUMIFS('اليومية العامة'!$M$6:$M$1199,'اليومية العامة'!$K$6:$K$1199,$D$3,'اليومية العامة'!$A$6:$A$1199,A1270)</f>
        <v>0</v>
      </c>
      <c r="G1270" s="48">
        <f t="shared" si="23"/>
        <v>0</v>
      </c>
    </row>
    <row r="1271" spans="1:7" customFormat="1" hidden="1" x14ac:dyDescent="0.25">
      <c r="A1271" s="56">
        <v>1271</v>
      </c>
      <c r="B1271" s="57" t="str">
        <f>IF($E1271+$F1271&gt;0,'اليومية العامة'!C1271,"")</f>
        <v/>
      </c>
      <c r="C1271" s="46" t="str">
        <f>IF($E1271+$F1271&gt;0,'اليومية العامة'!D1271,"")</f>
        <v/>
      </c>
      <c r="D1271" s="47" t="str">
        <f>IF($E1271+$F1271&gt;0,'اليومية العامة'!E1271,"")</f>
        <v/>
      </c>
      <c r="E1271" s="48">
        <f>SUMIFS('اليومية العامة'!$I$6:$I$1199,'اليومية العامة'!$G$6:$G$1199,$D$3,'اليومية العامة'!$A$6:$A$1199,A1271)</f>
        <v>0</v>
      </c>
      <c r="F1271" s="84">
        <f>SUMIFS('اليومية العامة'!$M$6:$M$1199,'اليومية العامة'!$K$6:$K$1199,$D$3,'اليومية العامة'!$A$6:$A$1199,A1271)</f>
        <v>0</v>
      </c>
      <c r="G1271" s="48">
        <f t="shared" si="23"/>
        <v>0</v>
      </c>
    </row>
    <row r="1272" spans="1:7" customFormat="1" hidden="1" x14ac:dyDescent="0.25">
      <c r="A1272" s="56">
        <v>1272</v>
      </c>
      <c r="B1272" s="57" t="str">
        <f>IF($E1272+$F1272&gt;0,'اليومية العامة'!C1272,"")</f>
        <v/>
      </c>
      <c r="C1272" s="46" t="str">
        <f>IF($E1272+$F1272&gt;0,'اليومية العامة'!D1272,"")</f>
        <v/>
      </c>
      <c r="D1272" s="47" t="str">
        <f>IF($E1272+$F1272&gt;0,'اليومية العامة'!E1272,"")</f>
        <v/>
      </c>
      <c r="E1272" s="48">
        <f>SUMIFS('اليومية العامة'!$I$6:$I$1199,'اليومية العامة'!$G$6:$G$1199,$D$3,'اليومية العامة'!$A$6:$A$1199,A1272)</f>
        <v>0</v>
      </c>
      <c r="F1272" s="84">
        <f>SUMIFS('اليومية العامة'!$M$6:$M$1199,'اليومية العامة'!$K$6:$K$1199,$D$3,'اليومية العامة'!$A$6:$A$1199,A1272)</f>
        <v>0</v>
      </c>
      <c r="G1272" s="48">
        <f t="shared" si="23"/>
        <v>0</v>
      </c>
    </row>
    <row r="1273" spans="1:7" customFormat="1" hidden="1" x14ac:dyDescent="0.25">
      <c r="A1273" s="56">
        <v>1273</v>
      </c>
      <c r="B1273" s="57" t="str">
        <f>IF($E1273+$F1273&gt;0,'اليومية العامة'!C1273,"")</f>
        <v/>
      </c>
      <c r="C1273" s="46" t="str">
        <f>IF($E1273+$F1273&gt;0,'اليومية العامة'!D1273,"")</f>
        <v/>
      </c>
      <c r="D1273" s="47" t="str">
        <f>IF($E1273+$F1273&gt;0,'اليومية العامة'!E1273,"")</f>
        <v/>
      </c>
      <c r="E1273" s="48">
        <f>SUMIFS('اليومية العامة'!$I$6:$I$1199,'اليومية العامة'!$G$6:$G$1199,$D$3,'اليومية العامة'!$A$6:$A$1199,A1273)</f>
        <v>0</v>
      </c>
      <c r="F1273" s="84">
        <f>SUMIFS('اليومية العامة'!$M$6:$M$1199,'اليومية العامة'!$K$6:$K$1199,$D$3,'اليومية العامة'!$A$6:$A$1199,A1273)</f>
        <v>0</v>
      </c>
      <c r="G1273" s="48">
        <f t="shared" si="23"/>
        <v>0</v>
      </c>
    </row>
    <row r="1274" spans="1:7" customFormat="1" hidden="1" x14ac:dyDescent="0.25">
      <c r="A1274" s="56">
        <v>1274</v>
      </c>
      <c r="B1274" s="57" t="str">
        <f>IF($E1274+$F1274&gt;0,'اليومية العامة'!C1274,"")</f>
        <v/>
      </c>
      <c r="C1274" s="46" t="str">
        <f>IF($E1274+$F1274&gt;0,'اليومية العامة'!D1274,"")</f>
        <v/>
      </c>
      <c r="D1274" s="47" t="str">
        <f>IF($E1274+$F1274&gt;0,'اليومية العامة'!E1274,"")</f>
        <v/>
      </c>
      <c r="E1274" s="48">
        <f>SUMIFS('اليومية العامة'!$I$6:$I$1199,'اليومية العامة'!$G$6:$G$1199,$D$3,'اليومية العامة'!$A$6:$A$1199,A1274)</f>
        <v>0</v>
      </c>
      <c r="F1274" s="84">
        <f>SUMIFS('اليومية العامة'!$M$6:$M$1199,'اليومية العامة'!$K$6:$K$1199,$D$3,'اليومية العامة'!$A$6:$A$1199,A1274)</f>
        <v>0</v>
      </c>
      <c r="G1274" s="48">
        <f t="shared" si="23"/>
        <v>0</v>
      </c>
    </row>
    <row r="1275" spans="1:7" customFormat="1" hidden="1" x14ac:dyDescent="0.25">
      <c r="A1275" s="56">
        <v>1275</v>
      </c>
      <c r="B1275" s="57" t="str">
        <f>IF($E1275+$F1275&gt;0,'اليومية العامة'!C1275,"")</f>
        <v/>
      </c>
      <c r="C1275" s="46" t="str">
        <f>IF($E1275+$F1275&gt;0,'اليومية العامة'!D1275,"")</f>
        <v/>
      </c>
      <c r="D1275" s="47" t="str">
        <f>IF($E1275+$F1275&gt;0,'اليومية العامة'!E1275,"")</f>
        <v/>
      </c>
      <c r="E1275" s="48">
        <f>SUMIFS('اليومية العامة'!$I$6:$I$1199,'اليومية العامة'!$G$6:$G$1199,$D$3,'اليومية العامة'!$A$6:$A$1199,A1275)</f>
        <v>0</v>
      </c>
      <c r="F1275" s="84">
        <f>SUMIFS('اليومية العامة'!$M$6:$M$1199,'اليومية العامة'!$K$6:$K$1199,$D$3,'اليومية العامة'!$A$6:$A$1199,A1275)</f>
        <v>0</v>
      </c>
      <c r="G1275" s="48">
        <f t="shared" si="23"/>
        <v>0</v>
      </c>
    </row>
    <row r="1276" spans="1:7" customFormat="1" hidden="1" x14ac:dyDescent="0.25">
      <c r="A1276" s="56">
        <v>1276</v>
      </c>
      <c r="B1276" s="57" t="str">
        <f>IF($E1276+$F1276&gt;0,'اليومية العامة'!C1276,"")</f>
        <v/>
      </c>
      <c r="C1276" s="46" t="str">
        <f>IF($E1276+$F1276&gt;0,'اليومية العامة'!D1276,"")</f>
        <v/>
      </c>
      <c r="D1276" s="47" t="str">
        <f>IF($E1276+$F1276&gt;0,'اليومية العامة'!E1276,"")</f>
        <v/>
      </c>
      <c r="E1276" s="48">
        <f>SUMIFS('اليومية العامة'!$I$6:$I$1199,'اليومية العامة'!$G$6:$G$1199,$D$3,'اليومية العامة'!$A$6:$A$1199,A1276)</f>
        <v>0</v>
      </c>
      <c r="F1276" s="84">
        <f>SUMIFS('اليومية العامة'!$M$6:$M$1199,'اليومية العامة'!$K$6:$K$1199,$D$3,'اليومية العامة'!$A$6:$A$1199,A1276)</f>
        <v>0</v>
      </c>
      <c r="G1276" s="48">
        <f t="shared" si="23"/>
        <v>0</v>
      </c>
    </row>
    <row r="1277" spans="1:7" customFormat="1" hidden="1" x14ac:dyDescent="0.25">
      <c r="A1277" s="56">
        <v>1277</v>
      </c>
      <c r="B1277" s="57" t="str">
        <f>IF($E1277+$F1277&gt;0,'اليومية العامة'!C1277,"")</f>
        <v/>
      </c>
      <c r="C1277" s="46" t="str">
        <f>IF($E1277+$F1277&gt;0,'اليومية العامة'!D1277,"")</f>
        <v/>
      </c>
      <c r="D1277" s="47" t="str">
        <f>IF($E1277+$F1277&gt;0,'اليومية العامة'!E1277,"")</f>
        <v/>
      </c>
      <c r="E1277" s="48">
        <f>SUMIFS('اليومية العامة'!$I$6:$I$1199,'اليومية العامة'!$G$6:$G$1199,$D$3,'اليومية العامة'!$A$6:$A$1199,A1277)</f>
        <v>0</v>
      </c>
      <c r="F1277" s="84">
        <f>SUMIFS('اليومية العامة'!$M$6:$M$1199,'اليومية العامة'!$K$6:$K$1199,$D$3,'اليومية العامة'!$A$6:$A$1199,A1277)</f>
        <v>0</v>
      </c>
      <c r="G1277" s="48">
        <f t="shared" si="23"/>
        <v>0</v>
      </c>
    </row>
    <row r="1278" spans="1:7" customFormat="1" hidden="1" x14ac:dyDescent="0.25">
      <c r="A1278" s="56">
        <v>1278</v>
      </c>
      <c r="B1278" s="57" t="str">
        <f>IF($E1278+$F1278&gt;0,'اليومية العامة'!C1278,"")</f>
        <v/>
      </c>
      <c r="C1278" s="46" t="str">
        <f>IF($E1278+$F1278&gt;0,'اليومية العامة'!D1278,"")</f>
        <v/>
      </c>
      <c r="D1278" s="47" t="str">
        <f>IF($E1278+$F1278&gt;0,'اليومية العامة'!E1278,"")</f>
        <v/>
      </c>
      <c r="E1278" s="48">
        <f>SUMIFS('اليومية العامة'!$I$6:$I$1199,'اليومية العامة'!$G$6:$G$1199,$D$3,'اليومية العامة'!$A$6:$A$1199,A1278)</f>
        <v>0</v>
      </c>
      <c r="F1278" s="84">
        <f>SUMIFS('اليومية العامة'!$M$6:$M$1199,'اليومية العامة'!$K$6:$K$1199,$D$3,'اليومية العامة'!$A$6:$A$1199,A1278)</f>
        <v>0</v>
      </c>
      <c r="G1278" s="48">
        <f t="shared" si="23"/>
        <v>0</v>
      </c>
    </row>
    <row r="1279" spans="1:7" customFormat="1" hidden="1" x14ac:dyDescent="0.25">
      <c r="A1279" s="56">
        <v>1279</v>
      </c>
      <c r="B1279" s="57" t="str">
        <f>IF($E1279+$F1279&gt;0,'اليومية العامة'!C1279,"")</f>
        <v/>
      </c>
      <c r="C1279" s="46" t="str">
        <f>IF($E1279+$F1279&gt;0,'اليومية العامة'!D1279,"")</f>
        <v/>
      </c>
      <c r="D1279" s="47" t="str">
        <f>IF($E1279+$F1279&gt;0,'اليومية العامة'!E1279,"")</f>
        <v/>
      </c>
      <c r="E1279" s="48">
        <f>SUMIFS('اليومية العامة'!$I$6:$I$1199,'اليومية العامة'!$G$6:$G$1199,$D$3,'اليومية العامة'!$A$6:$A$1199,A1279)</f>
        <v>0</v>
      </c>
      <c r="F1279" s="84">
        <f>SUMIFS('اليومية العامة'!$M$6:$M$1199,'اليومية العامة'!$K$6:$K$1199,$D$3,'اليومية العامة'!$A$6:$A$1199,A1279)</f>
        <v>0</v>
      </c>
      <c r="G1279" s="48">
        <f t="shared" si="23"/>
        <v>0</v>
      </c>
    </row>
    <row r="1280" spans="1:7" customFormat="1" hidden="1" x14ac:dyDescent="0.25">
      <c r="A1280" s="56">
        <v>1280</v>
      </c>
      <c r="B1280" s="57" t="str">
        <f>IF($E1280+$F1280&gt;0,'اليومية العامة'!C1280,"")</f>
        <v/>
      </c>
      <c r="C1280" s="46" t="str">
        <f>IF($E1280+$F1280&gt;0,'اليومية العامة'!D1280,"")</f>
        <v/>
      </c>
      <c r="D1280" s="47" t="str">
        <f>IF($E1280+$F1280&gt;0,'اليومية العامة'!E1280,"")</f>
        <v/>
      </c>
      <c r="E1280" s="48">
        <f>SUMIFS('اليومية العامة'!$I$6:$I$1199,'اليومية العامة'!$G$6:$G$1199,$D$3,'اليومية العامة'!$A$6:$A$1199,A1280)</f>
        <v>0</v>
      </c>
      <c r="F1280" s="84">
        <f>SUMIFS('اليومية العامة'!$M$6:$M$1199,'اليومية العامة'!$K$6:$K$1199,$D$3,'اليومية العامة'!$A$6:$A$1199,A1280)</f>
        <v>0</v>
      </c>
      <c r="G1280" s="48">
        <f t="shared" si="23"/>
        <v>0</v>
      </c>
    </row>
    <row r="1281" spans="1:7" customFormat="1" hidden="1" x14ac:dyDescent="0.25">
      <c r="A1281" s="56">
        <v>1281</v>
      </c>
      <c r="B1281" s="57" t="str">
        <f>IF($E1281+$F1281&gt;0,'اليومية العامة'!C1281,"")</f>
        <v/>
      </c>
      <c r="C1281" s="46" t="str">
        <f>IF($E1281+$F1281&gt;0,'اليومية العامة'!D1281,"")</f>
        <v/>
      </c>
      <c r="D1281" s="47" t="str">
        <f>IF($E1281+$F1281&gt;0,'اليومية العامة'!E1281,"")</f>
        <v/>
      </c>
      <c r="E1281" s="48">
        <f>SUMIFS('اليومية العامة'!$I$6:$I$1199,'اليومية العامة'!$G$6:$G$1199,$D$3,'اليومية العامة'!$A$6:$A$1199,A1281)</f>
        <v>0</v>
      </c>
      <c r="F1281" s="84">
        <f>SUMIFS('اليومية العامة'!$M$6:$M$1199,'اليومية العامة'!$K$6:$K$1199,$D$3,'اليومية العامة'!$A$6:$A$1199,A1281)</f>
        <v>0</v>
      </c>
      <c r="G1281" s="48">
        <f t="shared" si="23"/>
        <v>0</v>
      </c>
    </row>
    <row r="1282" spans="1:7" customFormat="1" hidden="1" x14ac:dyDescent="0.25">
      <c r="A1282" s="56">
        <v>1282</v>
      </c>
      <c r="B1282" s="57" t="str">
        <f>IF($E1282+$F1282&gt;0,'اليومية العامة'!C1282,"")</f>
        <v/>
      </c>
      <c r="C1282" s="46" t="str">
        <f>IF($E1282+$F1282&gt;0,'اليومية العامة'!D1282,"")</f>
        <v/>
      </c>
      <c r="D1282" s="47" t="str">
        <f>IF($E1282+$F1282&gt;0,'اليومية العامة'!E1282,"")</f>
        <v/>
      </c>
      <c r="E1282" s="48">
        <f>SUMIFS('اليومية العامة'!$I$6:$I$1199,'اليومية العامة'!$G$6:$G$1199,$D$3,'اليومية العامة'!$A$6:$A$1199,A1282)</f>
        <v>0</v>
      </c>
      <c r="F1282" s="84">
        <f>SUMIFS('اليومية العامة'!$M$6:$M$1199,'اليومية العامة'!$K$6:$K$1199,$D$3,'اليومية العامة'!$A$6:$A$1199,A1282)</f>
        <v>0</v>
      </c>
      <c r="G1282" s="48">
        <f t="shared" si="23"/>
        <v>0</v>
      </c>
    </row>
    <row r="1283" spans="1:7" customFormat="1" hidden="1" x14ac:dyDescent="0.25">
      <c r="A1283" s="56">
        <v>1283</v>
      </c>
      <c r="B1283" s="57" t="str">
        <f>IF($E1283+$F1283&gt;0,'اليومية العامة'!C1283,"")</f>
        <v/>
      </c>
      <c r="C1283" s="46" t="str">
        <f>IF($E1283+$F1283&gt;0,'اليومية العامة'!D1283,"")</f>
        <v/>
      </c>
      <c r="D1283" s="47" t="str">
        <f>IF($E1283+$F1283&gt;0,'اليومية العامة'!E1283,"")</f>
        <v/>
      </c>
      <c r="E1283" s="48">
        <f>SUMIFS('اليومية العامة'!$I$6:$I$1199,'اليومية العامة'!$G$6:$G$1199,$D$3,'اليومية العامة'!$A$6:$A$1199,A1283)</f>
        <v>0</v>
      </c>
      <c r="F1283" s="84">
        <f>SUMIFS('اليومية العامة'!$M$6:$M$1199,'اليومية العامة'!$K$6:$K$1199,$D$3,'اليومية العامة'!$A$6:$A$1199,A1283)</f>
        <v>0</v>
      </c>
      <c r="G1283" s="48">
        <f t="shared" si="23"/>
        <v>0</v>
      </c>
    </row>
    <row r="1284" spans="1:7" customFormat="1" hidden="1" x14ac:dyDescent="0.25">
      <c r="A1284" s="56">
        <v>1284</v>
      </c>
      <c r="B1284" s="57" t="str">
        <f>IF($E1284+$F1284&gt;0,'اليومية العامة'!C1284,"")</f>
        <v/>
      </c>
      <c r="C1284" s="46" t="str">
        <f>IF($E1284+$F1284&gt;0,'اليومية العامة'!D1284,"")</f>
        <v/>
      </c>
      <c r="D1284" s="47" t="str">
        <f>IF($E1284+$F1284&gt;0,'اليومية العامة'!E1284,"")</f>
        <v/>
      </c>
      <c r="E1284" s="48">
        <f>SUMIFS('اليومية العامة'!$I$6:$I$1199,'اليومية العامة'!$G$6:$G$1199,$D$3,'اليومية العامة'!$A$6:$A$1199,A1284)</f>
        <v>0</v>
      </c>
      <c r="F1284" s="84">
        <f>SUMIFS('اليومية العامة'!$M$6:$M$1199,'اليومية العامة'!$K$6:$K$1199,$D$3,'اليومية العامة'!$A$6:$A$1199,A1284)</f>
        <v>0</v>
      </c>
      <c r="G1284" s="48">
        <f>G1283+E1284-F1284</f>
        <v>0</v>
      </c>
    </row>
    <row r="1285" spans="1:7" customFormat="1" hidden="1" x14ac:dyDescent="0.25">
      <c r="A1285" s="56">
        <v>1285</v>
      </c>
      <c r="B1285" s="57" t="str">
        <f>IF($E1285+$F1285&gt;0,'اليومية العامة'!C1285,"")</f>
        <v/>
      </c>
      <c r="C1285" s="46" t="str">
        <f>IF($E1285+$F1285&gt;0,'اليومية العامة'!D1285,"")</f>
        <v/>
      </c>
      <c r="D1285" s="47" t="str">
        <f>IF($E1285+$F1285&gt;0,'اليومية العامة'!E1285,"")</f>
        <v/>
      </c>
      <c r="E1285" s="48">
        <f>SUMIFS('اليومية العامة'!$I$6:$I$1199,'اليومية العامة'!$G$6:$G$1199,$D$3,'اليومية العامة'!$A$6:$A$1199,A1285)</f>
        <v>0</v>
      </c>
      <c r="F1285" s="84">
        <f>SUMIFS('اليومية العامة'!$M$6:$M$1199,'اليومية العامة'!$K$6:$K$1199,$D$3,'اليومية العامة'!$A$6:$A$1199,A1285)</f>
        <v>0</v>
      </c>
      <c r="G1285" s="48">
        <f>G1284+E1285-F1285</f>
        <v>0</v>
      </c>
    </row>
    <row r="1286" spans="1:7" customFormat="1" hidden="1" x14ac:dyDescent="0.25">
      <c r="A1286" s="56">
        <v>1286</v>
      </c>
      <c r="B1286" s="57" t="str">
        <f>IF($E1286+$F1286&gt;0,'اليومية العامة'!C1286,"")</f>
        <v/>
      </c>
      <c r="C1286" s="46" t="str">
        <f>IF($E1286+$F1286&gt;0,'اليومية العامة'!D1286,"")</f>
        <v/>
      </c>
      <c r="D1286" s="47" t="str">
        <f>IF($E1286+$F1286&gt;0,'اليومية العامة'!E1286,"")</f>
        <v/>
      </c>
      <c r="E1286" s="48">
        <f>SUMIFS('اليومية العامة'!$I$6:$I$1199,'اليومية العامة'!$G$6:$G$1199,$D$3,'اليومية العامة'!$A$6:$A$1199,A1286)</f>
        <v>0</v>
      </c>
      <c r="F1286" s="84">
        <f>SUMIFS('اليومية العامة'!$M$6:$M$1199,'اليومية العامة'!$K$6:$K$1199,$D$3,'اليومية العامة'!$A$6:$A$1199,A1286)</f>
        <v>0</v>
      </c>
      <c r="G1286" s="48">
        <f>G1285+E1286-F1286</f>
        <v>0</v>
      </c>
    </row>
    <row r="1287" spans="1:7" customFormat="1" hidden="1" x14ac:dyDescent="0.25">
      <c r="A1287" s="56">
        <v>1287</v>
      </c>
      <c r="B1287" s="57" t="str">
        <f>IF($E1287+$F1287&gt;0,'اليومية العامة'!C1287,"")</f>
        <v/>
      </c>
      <c r="C1287" s="46" t="str">
        <f>IF($E1287+$F1287&gt;0,'اليومية العامة'!D1287,"")</f>
        <v/>
      </c>
      <c r="D1287" s="47" t="str">
        <f>IF($E1287+$F1287&gt;0,'اليومية العامة'!E1287,"")</f>
        <v/>
      </c>
      <c r="E1287" s="48">
        <f>SUMIFS('اليومية العامة'!$I$6:$I$1199,'اليومية العامة'!$G$6:$G$1199,$D$3,'اليومية العامة'!$A$6:$A$1199,A1287)</f>
        <v>0</v>
      </c>
      <c r="F1287" s="84">
        <f>SUMIFS('اليومية العامة'!$M$6:$M$1199,'اليومية العامة'!$K$6:$K$1199,$D$3,'اليومية العامة'!$A$6:$A$1199,A1287)</f>
        <v>0</v>
      </c>
      <c r="G1287" s="48">
        <f t="shared" ref="G1287:G1305" si="24">G1286+E1287-F1287</f>
        <v>0</v>
      </c>
    </row>
    <row r="1288" spans="1:7" customFormat="1" hidden="1" x14ac:dyDescent="0.25">
      <c r="A1288" s="56">
        <v>1288</v>
      </c>
      <c r="B1288" s="57" t="str">
        <f>IF($E1288+$F1288&gt;0,'اليومية العامة'!C1288,"")</f>
        <v/>
      </c>
      <c r="C1288" s="46" t="str">
        <f>IF($E1288+$F1288&gt;0,'اليومية العامة'!D1288,"")</f>
        <v/>
      </c>
      <c r="D1288" s="47" t="str">
        <f>IF($E1288+$F1288&gt;0,'اليومية العامة'!E1288,"")</f>
        <v/>
      </c>
      <c r="E1288" s="48">
        <f>SUMIFS('اليومية العامة'!$I$6:$I$1199,'اليومية العامة'!$G$6:$G$1199,$D$3,'اليومية العامة'!$A$6:$A$1199,A1288)</f>
        <v>0</v>
      </c>
      <c r="F1288" s="84">
        <f>SUMIFS('اليومية العامة'!$M$6:$M$1199,'اليومية العامة'!$K$6:$K$1199,$D$3,'اليومية العامة'!$A$6:$A$1199,A1288)</f>
        <v>0</v>
      </c>
      <c r="G1288" s="48">
        <f t="shared" si="24"/>
        <v>0</v>
      </c>
    </row>
    <row r="1289" spans="1:7" customFormat="1" hidden="1" x14ac:dyDescent="0.25">
      <c r="A1289" s="56">
        <v>1289</v>
      </c>
      <c r="B1289" s="57" t="str">
        <f>IF($E1289+$F1289&gt;0,'اليومية العامة'!C1289,"")</f>
        <v/>
      </c>
      <c r="C1289" s="46" t="str">
        <f>IF($E1289+$F1289&gt;0,'اليومية العامة'!D1289,"")</f>
        <v/>
      </c>
      <c r="D1289" s="47" t="str">
        <f>IF($E1289+$F1289&gt;0,'اليومية العامة'!E1289,"")</f>
        <v/>
      </c>
      <c r="E1289" s="48">
        <f>SUMIFS('اليومية العامة'!$I$6:$I$1199,'اليومية العامة'!$G$6:$G$1199,$D$3,'اليومية العامة'!$A$6:$A$1199,A1289)</f>
        <v>0</v>
      </c>
      <c r="F1289" s="84">
        <f>SUMIFS('اليومية العامة'!$M$6:$M$1199,'اليومية العامة'!$K$6:$K$1199,$D$3,'اليومية العامة'!$A$6:$A$1199,A1289)</f>
        <v>0</v>
      </c>
      <c r="G1289" s="48">
        <f t="shared" si="24"/>
        <v>0</v>
      </c>
    </row>
    <row r="1290" spans="1:7" customFormat="1" hidden="1" x14ac:dyDescent="0.25">
      <c r="A1290" s="56">
        <v>1290</v>
      </c>
      <c r="B1290" s="57" t="str">
        <f>IF($E1290+$F1290&gt;0,'اليومية العامة'!C1290,"")</f>
        <v/>
      </c>
      <c r="C1290" s="46" t="str">
        <f>IF($E1290+$F1290&gt;0,'اليومية العامة'!D1290,"")</f>
        <v/>
      </c>
      <c r="D1290" s="47" t="str">
        <f>IF($E1290+$F1290&gt;0,'اليومية العامة'!E1290,"")</f>
        <v/>
      </c>
      <c r="E1290" s="48">
        <f>SUMIFS('اليومية العامة'!$I$6:$I$1199,'اليومية العامة'!$G$6:$G$1199,$D$3,'اليومية العامة'!$A$6:$A$1199,A1290)</f>
        <v>0</v>
      </c>
      <c r="F1290" s="84">
        <f>SUMIFS('اليومية العامة'!$M$6:$M$1199,'اليومية العامة'!$K$6:$K$1199,$D$3,'اليومية العامة'!$A$6:$A$1199,A1290)</f>
        <v>0</v>
      </c>
      <c r="G1290" s="48">
        <f t="shared" si="24"/>
        <v>0</v>
      </c>
    </row>
    <row r="1291" spans="1:7" customFormat="1" hidden="1" x14ac:dyDescent="0.25">
      <c r="A1291" s="56">
        <v>1291</v>
      </c>
      <c r="B1291" s="57" t="str">
        <f>IF($E1291+$F1291&gt;0,'اليومية العامة'!C1291,"")</f>
        <v/>
      </c>
      <c r="C1291" s="46" t="str">
        <f>IF($E1291+$F1291&gt;0,'اليومية العامة'!D1291,"")</f>
        <v/>
      </c>
      <c r="D1291" s="47" t="str">
        <f>IF($E1291+$F1291&gt;0,'اليومية العامة'!E1291,"")</f>
        <v/>
      </c>
      <c r="E1291" s="48">
        <f>SUMIFS('اليومية العامة'!$I$6:$I$1199,'اليومية العامة'!$G$6:$G$1199,$D$3,'اليومية العامة'!$A$6:$A$1199,A1291)</f>
        <v>0</v>
      </c>
      <c r="F1291" s="84">
        <f>SUMIFS('اليومية العامة'!$M$6:$M$1199,'اليومية العامة'!$K$6:$K$1199,$D$3,'اليومية العامة'!$A$6:$A$1199,A1291)</f>
        <v>0</v>
      </c>
      <c r="G1291" s="48">
        <f t="shared" si="24"/>
        <v>0</v>
      </c>
    </row>
    <row r="1292" spans="1:7" customFormat="1" hidden="1" x14ac:dyDescent="0.25">
      <c r="A1292" s="56">
        <v>1292</v>
      </c>
      <c r="B1292" s="57" t="str">
        <f>IF($E1292+$F1292&gt;0,'اليومية العامة'!C1292,"")</f>
        <v/>
      </c>
      <c r="C1292" s="46" t="str">
        <f>IF($E1292+$F1292&gt;0,'اليومية العامة'!D1292,"")</f>
        <v/>
      </c>
      <c r="D1292" s="47" t="str">
        <f>IF($E1292+$F1292&gt;0,'اليومية العامة'!E1292,"")</f>
        <v/>
      </c>
      <c r="E1292" s="48">
        <f>SUMIFS('اليومية العامة'!$I$6:$I$1199,'اليومية العامة'!$G$6:$G$1199,$D$3,'اليومية العامة'!$A$6:$A$1199,A1292)</f>
        <v>0</v>
      </c>
      <c r="F1292" s="84">
        <f>SUMIFS('اليومية العامة'!$M$6:$M$1199,'اليومية العامة'!$K$6:$K$1199,$D$3,'اليومية العامة'!$A$6:$A$1199,A1292)</f>
        <v>0</v>
      </c>
      <c r="G1292" s="48">
        <f t="shared" si="24"/>
        <v>0</v>
      </c>
    </row>
    <row r="1293" spans="1:7" customFormat="1" hidden="1" x14ac:dyDescent="0.25">
      <c r="A1293" s="56">
        <v>1293</v>
      </c>
      <c r="B1293" s="57" t="str">
        <f>IF($E1293+$F1293&gt;0,'اليومية العامة'!C1293,"")</f>
        <v/>
      </c>
      <c r="C1293" s="46" t="str">
        <f>IF($E1293+$F1293&gt;0,'اليومية العامة'!D1293,"")</f>
        <v/>
      </c>
      <c r="D1293" s="47" t="str">
        <f>IF($E1293+$F1293&gt;0,'اليومية العامة'!E1293,"")</f>
        <v/>
      </c>
      <c r="E1293" s="48">
        <f>SUMIFS('اليومية العامة'!$I$6:$I$1199,'اليومية العامة'!$G$6:$G$1199,$D$3,'اليومية العامة'!$A$6:$A$1199,A1293)</f>
        <v>0</v>
      </c>
      <c r="F1293" s="84">
        <f>SUMIFS('اليومية العامة'!$M$6:$M$1199,'اليومية العامة'!$K$6:$K$1199,$D$3,'اليومية العامة'!$A$6:$A$1199,A1293)</f>
        <v>0</v>
      </c>
      <c r="G1293" s="48">
        <f t="shared" si="24"/>
        <v>0</v>
      </c>
    </row>
    <row r="1294" spans="1:7" customFormat="1" hidden="1" x14ac:dyDescent="0.25">
      <c r="A1294" s="56">
        <v>1294</v>
      </c>
      <c r="B1294" s="57" t="str">
        <f>IF($E1294+$F1294&gt;0,'اليومية العامة'!C1294,"")</f>
        <v/>
      </c>
      <c r="C1294" s="46" t="str">
        <f>IF($E1294+$F1294&gt;0,'اليومية العامة'!D1294,"")</f>
        <v/>
      </c>
      <c r="D1294" s="47" t="str">
        <f>IF($E1294+$F1294&gt;0,'اليومية العامة'!E1294,"")</f>
        <v/>
      </c>
      <c r="E1294" s="48">
        <f>SUMIFS('اليومية العامة'!$I$6:$I$1199,'اليومية العامة'!$G$6:$G$1199,$D$3,'اليومية العامة'!$A$6:$A$1199,A1294)</f>
        <v>0</v>
      </c>
      <c r="F1294" s="84">
        <f>SUMIFS('اليومية العامة'!$M$6:$M$1199,'اليومية العامة'!$K$6:$K$1199,$D$3,'اليومية العامة'!$A$6:$A$1199,A1294)</f>
        <v>0</v>
      </c>
      <c r="G1294" s="48">
        <f t="shared" si="24"/>
        <v>0</v>
      </c>
    </row>
    <row r="1295" spans="1:7" customFormat="1" hidden="1" x14ac:dyDescent="0.25">
      <c r="A1295" s="56">
        <v>1295</v>
      </c>
      <c r="B1295" s="57" t="str">
        <f>IF($E1295+$F1295&gt;0,'اليومية العامة'!C1295,"")</f>
        <v/>
      </c>
      <c r="C1295" s="46" t="str">
        <f>IF($E1295+$F1295&gt;0,'اليومية العامة'!D1295,"")</f>
        <v/>
      </c>
      <c r="D1295" s="47" t="str">
        <f>IF($E1295+$F1295&gt;0,'اليومية العامة'!E1295,"")</f>
        <v/>
      </c>
      <c r="E1295" s="48">
        <f>SUMIFS('اليومية العامة'!$I$6:$I$1199,'اليومية العامة'!$G$6:$G$1199,$D$3,'اليومية العامة'!$A$6:$A$1199,A1295)</f>
        <v>0</v>
      </c>
      <c r="F1295" s="84">
        <f>SUMIFS('اليومية العامة'!$M$6:$M$1199,'اليومية العامة'!$K$6:$K$1199,$D$3,'اليومية العامة'!$A$6:$A$1199,A1295)</f>
        <v>0</v>
      </c>
      <c r="G1295" s="48">
        <f t="shared" si="24"/>
        <v>0</v>
      </c>
    </row>
    <row r="1296" spans="1:7" customFormat="1" hidden="1" x14ac:dyDescent="0.25">
      <c r="A1296" s="56">
        <v>1296</v>
      </c>
      <c r="B1296" s="57" t="str">
        <f>IF($E1296+$F1296&gt;0,'اليومية العامة'!C1296,"")</f>
        <v/>
      </c>
      <c r="C1296" s="46" t="str">
        <f>IF($E1296+$F1296&gt;0,'اليومية العامة'!D1296,"")</f>
        <v/>
      </c>
      <c r="D1296" s="47" t="str">
        <f>IF($E1296+$F1296&gt;0,'اليومية العامة'!E1296,"")</f>
        <v/>
      </c>
      <c r="E1296" s="48">
        <f>SUMIFS('اليومية العامة'!$I$6:$I$1199,'اليومية العامة'!$G$6:$G$1199,$D$3,'اليومية العامة'!$A$6:$A$1199,A1296)</f>
        <v>0</v>
      </c>
      <c r="F1296" s="84">
        <f>SUMIFS('اليومية العامة'!$M$6:$M$1199,'اليومية العامة'!$K$6:$K$1199,$D$3,'اليومية العامة'!$A$6:$A$1199,A1296)</f>
        <v>0</v>
      </c>
      <c r="G1296" s="48">
        <f t="shared" si="24"/>
        <v>0</v>
      </c>
    </row>
    <row r="1297" spans="1:7" customFormat="1" hidden="1" x14ac:dyDescent="0.25">
      <c r="A1297" s="56">
        <v>1297</v>
      </c>
      <c r="B1297" s="57" t="str">
        <f>IF($E1297+$F1297&gt;0,'اليومية العامة'!C1297,"")</f>
        <v/>
      </c>
      <c r="C1297" s="46" t="str">
        <f>IF($E1297+$F1297&gt;0,'اليومية العامة'!D1297,"")</f>
        <v/>
      </c>
      <c r="D1297" s="47" t="str">
        <f>IF($E1297+$F1297&gt;0,'اليومية العامة'!E1297,"")</f>
        <v/>
      </c>
      <c r="E1297" s="48">
        <f>SUMIFS('اليومية العامة'!$I$6:$I$1199,'اليومية العامة'!$G$6:$G$1199,$D$3,'اليومية العامة'!$A$6:$A$1199,A1297)</f>
        <v>0</v>
      </c>
      <c r="F1297" s="84">
        <f>SUMIFS('اليومية العامة'!$M$6:$M$1199,'اليومية العامة'!$K$6:$K$1199,$D$3,'اليومية العامة'!$A$6:$A$1199,A1297)</f>
        <v>0</v>
      </c>
      <c r="G1297" s="48">
        <f t="shared" si="24"/>
        <v>0</v>
      </c>
    </row>
    <row r="1298" spans="1:7" customFormat="1" hidden="1" x14ac:dyDescent="0.25">
      <c r="A1298" s="56">
        <v>1298</v>
      </c>
      <c r="B1298" s="57" t="str">
        <f>IF($E1298+$F1298&gt;0,'اليومية العامة'!C1298,"")</f>
        <v/>
      </c>
      <c r="C1298" s="46" t="str">
        <f>IF($E1298+$F1298&gt;0,'اليومية العامة'!D1298,"")</f>
        <v/>
      </c>
      <c r="D1298" s="47" t="str">
        <f>IF($E1298+$F1298&gt;0,'اليومية العامة'!E1298,"")</f>
        <v/>
      </c>
      <c r="E1298" s="48">
        <f>SUMIFS('اليومية العامة'!$I$6:$I$1199,'اليومية العامة'!$G$6:$G$1199,$D$3,'اليومية العامة'!$A$6:$A$1199,A1298)</f>
        <v>0</v>
      </c>
      <c r="F1298" s="84">
        <f>SUMIFS('اليومية العامة'!$M$6:$M$1199,'اليومية العامة'!$K$6:$K$1199,$D$3,'اليومية العامة'!$A$6:$A$1199,A1298)</f>
        <v>0</v>
      </c>
      <c r="G1298" s="48">
        <f t="shared" si="24"/>
        <v>0</v>
      </c>
    </row>
    <row r="1299" spans="1:7" customFormat="1" hidden="1" x14ac:dyDescent="0.25">
      <c r="A1299" s="56">
        <v>1299</v>
      </c>
      <c r="B1299" s="57" t="str">
        <f>IF($E1299+$F1299&gt;0,'اليومية العامة'!C1299,"")</f>
        <v/>
      </c>
      <c r="C1299" s="46" t="str">
        <f>IF($E1299+$F1299&gt;0,'اليومية العامة'!D1299,"")</f>
        <v/>
      </c>
      <c r="D1299" s="47" t="str">
        <f>IF($E1299+$F1299&gt;0,'اليومية العامة'!E1299,"")</f>
        <v/>
      </c>
      <c r="E1299" s="48">
        <f>SUMIFS('اليومية العامة'!$I$6:$I$1199,'اليومية العامة'!$G$6:$G$1199,$D$3,'اليومية العامة'!$A$6:$A$1199,A1299)</f>
        <v>0</v>
      </c>
      <c r="F1299" s="84">
        <f>SUMIFS('اليومية العامة'!$M$6:$M$1199,'اليومية العامة'!$K$6:$K$1199,$D$3,'اليومية العامة'!$A$6:$A$1199,A1299)</f>
        <v>0</v>
      </c>
      <c r="G1299" s="48">
        <f t="shared" si="24"/>
        <v>0</v>
      </c>
    </row>
    <row r="1300" spans="1:7" customFormat="1" hidden="1" x14ac:dyDescent="0.25">
      <c r="A1300" s="56">
        <v>1300</v>
      </c>
      <c r="B1300" s="57" t="str">
        <f>IF($E1300+$F1300&gt;0,'اليومية العامة'!C1300,"")</f>
        <v/>
      </c>
      <c r="C1300" s="46" t="str">
        <f>IF($E1300+$F1300&gt;0,'اليومية العامة'!D1300,"")</f>
        <v/>
      </c>
      <c r="D1300" s="47" t="str">
        <f>IF($E1300+$F1300&gt;0,'اليومية العامة'!E1300,"")</f>
        <v/>
      </c>
      <c r="E1300" s="48">
        <f>SUMIFS('اليومية العامة'!$I$6:$I$1199,'اليومية العامة'!$G$6:$G$1199,$D$3,'اليومية العامة'!$A$6:$A$1199,A1300)</f>
        <v>0</v>
      </c>
      <c r="F1300" s="84">
        <f>SUMIFS('اليومية العامة'!$M$6:$M$1199,'اليومية العامة'!$K$6:$K$1199,$D$3,'اليومية العامة'!$A$6:$A$1199,A1300)</f>
        <v>0</v>
      </c>
      <c r="G1300" s="48">
        <f t="shared" si="24"/>
        <v>0</v>
      </c>
    </row>
    <row r="1301" spans="1:7" customFormat="1" hidden="1" x14ac:dyDescent="0.25">
      <c r="A1301" s="56">
        <v>1301</v>
      </c>
      <c r="B1301" s="57" t="str">
        <f>IF($E1301+$F1301&gt;0,'اليومية العامة'!C1301,"")</f>
        <v/>
      </c>
      <c r="C1301" s="46" t="str">
        <f>IF($E1301+$F1301&gt;0,'اليومية العامة'!D1301,"")</f>
        <v/>
      </c>
      <c r="D1301" s="47" t="str">
        <f>IF($E1301+$F1301&gt;0,'اليومية العامة'!E1301,"")</f>
        <v/>
      </c>
      <c r="E1301" s="48">
        <f>SUMIFS('اليومية العامة'!$I$6:$I$1199,'اليومية العامة'!$G$6:$G$1199,$D$3,'اليومية العامة'!$A$6:$A$1199,A1301)</f>
        <v>0</v>
      </c>
      <c r="F1301" s="84">
        <f>SUMIFS('اليومية العامة'!$M$6:$M$1199,'اليومية العامة'!$K$6:$K$1199,$D$3,'اليومية العامة'!$A$6:$A$1199,A1301)</f>
        <v>0</v>
      </c>
      <c r="G1301" s="48">
        <f t="shared" si="24"/>
        <v>0</v>
      </c>
    </row>
    <row r="1302" spans="1:7" customFormat="1" hidden="1" x14ac:dyDescent="0.25">
      <c r="A1302" s="56">
        <v>1302</v>
      </c>
      <c r="B1302" s="57" t="str">
        <f>IF($E1302+$F1302&gt;0,'اليومية العامة'!C1302,"")</f>
        <v/>
      </c>
      <c r="C1302" s="46" t="str">
        <f>IF($E1302+$F1302&gt;0,'اليومية العامة'!D1302,"")</f>
        <v/>
      </c>
      <c r="D1302" s="47" t="str">
        <f>IF($E1302+$F1302&gt;0,'اليومية العامة'!E1302,"")</f>
        <v/>
      </c>
      <c r="E1302" s="48">
        <f>SUMIFS('اليومية العامة'!$I$6:$I$1199,'اليومية العامة'!$G$6:$G$1199,$D$3,'اليومية العامة'!$A$6:$A$1199,A1302)</f>
        <v>0</v>
      </c>
      <c r="F1302" s="84">
        <f>SUMIFS('اليومية العامة'!$M$6:$M$1199,'اليومية العامة'!$K$6:$K$1199,$D$3,'اليومية العامة'!$A$6:$A$1199,A1302)</f>
        <v>0</v>
      </c>
      <c r="G1302" s="48">
        <f t="shared" si="24"/>
        <v>0</v>
      </c>
    </row>
    <row r="1303" spans="1:7" customFormat="1" hidden="1" x14ac:dyDescent="0.25">
      <c r="A1303" s="56">
        <v>1303</v>
      </c>
      <c r="B1303" s="57" t="str">
        <f>IF($E1303+$F1303&gt;0,'اليومية العامة'!C1303,"")</f>
        <v/>
      </c>
      <c r="C1303" s="46" t="str">
        <f>IF($E1303+$F1303&gt;0,'اليومية العامة'!D1303,"")</f>
        <v/>
      </c>
      <c r="D1303" s="47" t="str">
        <f>IF($E1303+$F1303&gt;0,'اليومية العامة'!E1303,"")</f>
        <v/>
      </c>
      <c r="E1303" s="48">
        <f>SUMIFS('اليومية العامة'!$I$6:$I$1199,'اليومية العامة'!$G$6:$G$1199,$D$3,'اليومية العامة'!$A$6:$A$1199,A1303)</f>
        <v>0</v>
      </c>
      <c r="F1303" s="84">
        <f>SUMIFS('اليومية العامة'!$M$6:$M$1199,'اليومية العامة'!$K$6:$K$1199,$D$3,'اليومية العامة'!$A$6:$A$1199,A1303)</f>
        <v>0</v>
      </c>
      <c r="G1303" s="48">
        <f t="shared" si="24"/>
        <v>0</v>
      </c>
    </row>
    <row r="1304" spans="1:7" customFormat="1" hidden="1" x14ac:dyDescent="0.25">
      <c r="A1304" s="56">
        <v>1304</v>
      </c>
      <c r="B1304" s="57" t="str">
        <f>IF($E1304+$F1304&gt;0,'اليومية العامة'!C1304,"")</f>
        <v/>
      </c>
      <c r="C1304" s="46" t="str">
        <f>IF($E1304+$F1304&gt;0,'اليومية العامة'!D1304,"")</f>
        <v/>
      </c>
      <c r="D1304" s="47" t="str">
        <f>IF($E1304+$F1304&gt;0,'اليومية العامة'!E1304,"")</f>
        <v/>
      </c>
      <c r="E1304" s="48">
        <f>SUMIFS('اليومية العامة'!$I$6:$I$1199,'اليومية العامة'!$G$6:$G$1199,$D$3,'اليومية العامة'!$A$6:$A$1199,A1304)</f>
        <v>0</v>
      </c>
      <c r="F1304" s="84">
        <f>SUMIFS('اليومية العامة'!$M$6:$M$1199,'اليومية العامة'!$K$6:$K$1199,$D$3,'اليومية العامة'!$A$6:$A$1199,A1304)</f>
        <v>0</v>
      </c>
      <c r="G1304" s="48">
        <f t="shared" si="24"/>
        <v>0</v>
      </c>
    </row>
    <row r="1305" spans="1:7" customFormat="1" hidden="1" x14ac:dyDescent="0.25">
      <c r="A1305" s="56">
        <v>1305</v>
      </c>
      <c r="B1305" s="57" t="str">
        <f>IF($E1305+$F1305&gt;0,'اليومية العامة'!C1305,"")</f>
        <v/>
      </c>
      <c r="C1305" s="46" t="str">
        <f>IF($E1305+$F1305&gt;0,'اليومية العامة'!D1305,"")</f>
        <v/>
      </c>
      <c r="D1305" s="47" t="str">
        <f>IF($E1305+$F1305&gt;0,'اليومية العامة'!E1305,"")</f>
        <v/>
      </c>
      <c r="E1305" s="48">
        <f>SUMIFS('اليومية العامة'!$I$6:$I$1199,'اليومية العامة'!$G$6:$G$1199,$D$3,'اليومية العامة'!$A$6:$A$1199,A1305)</f>
        <v>0</v>
      </c>
      <c r="F1305" s="84">
        <f>SUMIFS('اليومية العامة'!$M$6:$M$1199,'اليومية العامة'!$K$6:$K$1199,$D$3,'اليومية العامة'!$A$6:$A$1199,A1305)</f>
        <v>0</v>
      </c>
      <c r="G1305" s="48">
        <f t="shared" si="24"/>
        <v>0</v>
      </c>
    </row>
    <row r="1306" spans="1:7" customFormat="1" hidden="1" x14ac:dyDescent="0.25">
      <c r="A1306" s="56">
        <v>1306</v>
      </c>
      <c r="B1306" s="57" t="str">
        <f>IF($E1306+$F1306&gt;0,'اليومية العامة'!C1306,"")</f>
        <v/>
      </c>
      <c r="C1306" s="46" t="str">
        <f>IF($E1306+$F1306&gt;0,'اليومية العامة'!D1306,"")</f>
        <v/>
      </c>
      <c r="D1306" s="47" t="str">
        <f>IF($E1306+$F1306&gt;0,'اليومية العامة'!E1306,"")</f>
        <v/>
      </c>
      <c r="E1306" s="48">
        <f>SUMIFS('اليومية العامة'!$I$6:$I$1199,'اليومية العامة'!$G$6:$G$1199,$D$3,'اليومية العامة'!$A$6:$A$1199,A1306)</f>
        <v>0</v>
      </c>
      <c r="F1306" s="84">
        <f>SUMIFS('اليومية العامة'!$M$6:$M$1199,'اليومية العامة'!$K$6:$K$1199,$D$3,'اليومية العامة'!$A$6:$A$1199,A1306)</f>
        <v>0</v>
      </c>
      <c r="G1306" s="48">
        <f>G1305+E1306-F1306</f>
        <v>0</v>
      </c>
    </row>
    <row r="1307" spans="1:7" customFormat="1" hidden="1" x14ac:dyDescent="0.25">
      <c r="A1307" s="56">
        <v>1307</v>
      </c>
      <c r="B1307" s="57" t="str">
        <f>IF($E1307+$F1307&gt;0,'اليومية العامة'!C1307,"")</f>
        <v/>
      </c>
      <c r="C1307" s="46" t="str">
        <f>IF($E1307+$F1307&gt;0,'اليومية العامة'!D1307,"")</f>
        <v/>
      </c>
      <c r="D1307" s="47" t="str">
        <f>IF($E1307+$F1307&gt;0,'اليومية العامة'!E1307,"")</f>
        <v/>
      </c>
      <c r="E1307" s="48">
        <f>SUMIFS('اليومية العامة'!$I$6:$I$1199,'اليومية العامة'!$G$6:$G$1199,$D$3,'اليومية العامة'!$A$6:$A$1199,A1307)</f>
        <v>0</v>
      </c>
      <c r="F1307" s="84">
        <f>SUMIFS('اليومية العامة'!$M$6:$M$1199,'اليومية العامة'!$K$6:$K$1199,$D$3,'اليومية العامة'!$A$6:$A$1199,A1307)</f>
        <v>0</v>
      </c>
      <c r="G1307" s="48">
        <f>G1306+E1307-F1307</f>
        <v>0</v>
      </c>
    </row>
    <row r="1308" spans="1:7" customFormat="1" hidden="1" x14ac:dyDescent="0.25">
      <c r="A1308" s="56">
        <v>1308</v>
      </c>
      <c r="B1308" s="57" t="str">
        <f>IF($E1308+$F1308&gt;0,'اليومية العامة'!C1308,"")</f>
        <v/>
      </c>
      <c r="C1308" s="46" t="str">
        <f>IF($E1308+$F1308&gt;0,'اليومية العامة'!D1308,"")</f>
        <v/>
      </c>
      <c r="D1308" s="47" t="str">
        <f>IF($E1308+$F1308&gt;0,'اليومية العامة'!E1308,"")</f>
        <v/>
      </c>
      <c r="E1308" s="48">
        <f>SUMIFS('اليومية العامة'!$I$6:$I$1199,'اليومية العامة'!$G$6:$G$1199,$D$3,'اليومية العامة'!$A$6:$A$1199,A1308)</f>
        <v>0</v>
      </c>
      <c r="F1308" s="84">
        <f>SUMIFS('اليومية العامة'!$M$6:$M$1199,'اليومية العامة'!$K$6:$K$1199,$D$3,'اليومية العامة'!$A$6:$A$1199,A1308)</f>
        <v>0</v>
      </c>
      <c r="G1308" s="48">
        <f>G1307+E1308-F1308</f>
        <v>0</v>
      </c>
    </row>
    <row r="1309" spans="1:7" customFormat="1" hidden="1" x14ac:dyDescent="0.25">
      <c r="A1309" s="56">
        <v>1309</v>
      </c>
      <c r="B1309" s="57" t="str">
        <f>IF($E1309+$F1309&gt;0,'اليومية العامة'!C1309,"")</f>
        <v/>
      </c>
      <c r="C1309" s="46" t="str">
        <f>IF($E1309+$F1309&gt;0,'اليومية العامة'!D1309,"")</f>
        <v/>
      </c>
      <c r="D1309" s="47" t="str">
        <f>IF($E1309+$F1309&gt;0,'اليومية العامة'!E1309,"")</f>
        <v/>
      </c>
      <c r="E1309" s="48">
        <f>SUMIFS('اليومية العامة'!$I$6:$I$1199,'اليومية العامة'!$G$6:$G$1199,$D$3,'اليومية العامة'!$A$6:$A$1199,A1309)</f>
        <v>0</v>
      </c>
      <c r="F1309" s="84">
        <f>SUMIFS('اليومية العامة'!$M$6:$M$1199,'اليومية العامة'!$K$6:$K$1199,$D$3,'اليومية العامة'!$A$6:$A$1199,A1309)</f>
        <v>0</v>
      </c>
      <c r="G1309" s="48">
        <f t="shared" ref="G1309:G1372" si="25">G1308+E1309-F1309</f>
        <v>0</v>
      </c>
    </row>
    <row r="1310" spans="1:7" customFormat="1" hidden="1" x14ac:dyDescent="0.25">
      <c r="A1310" s="56">
        <v>1310</v>
      </c>
      <c r="B1310" s="57" t="str">
        <f>IF($E1310+$F1310&gt;0,'اليومية العامة'!C1310,"")</f>
        <v/>
      </c>
      <c r="C1310" s="46" t="str">
        <f>IF($E1310+$F1310&gt;0,'اليومية العامة'!D1310,"")</f>
        <v/>
      </c>
      <c r="D1310" s="47" t="str">
        <f>IF($E1310+$F1310&gt;0,'اليومية العامة'!E1310,"")</f>
        <v/>
      </c>
      <c r="E1310" s="48">
        <f>SUMIFS('اليومية العامة'!$I$6:$I$1199,'اليومية العامة'!$G$6:$G$1199,$D$3,'اليومية العامة'!$A$6:$A$1199,A1310)</f>
        <v>0</v>
      </c>
      <c r="F1310" s="84">
        <f>SUMIFS('اليومية العامة'!$M$6:$M$1199,'اليومية العامة'!$K$6:$K$1199,$D$3,'اليومية العامة'!$A$6:$A$1199,A1310)</f>
        <v>0</v>
      </c>
      <c r="G1310" s="48">
        <f t="shared" si="25"/>
        <v>0</v>
      </c>
    </row>
    <row r="1311" spans="1:7" customFormat="1" hidden="1" x14ac:dyDescent="0.25">
      <c r="A1311" s="56">
        <v>1311</v>
      </c>
      <c r="B1311" s="57" t="str">
        <f>IF($E1311+$F1311&gt;0,'اليومية العامة'!C1311,"")</f>
        <v/>
      </c>
      <c r="C1311" s="46" t="str">
        <f>IF($E1311+$F1311&gt;0,'اليومية العامة'!D1311,"")</f>
        <v/>
      </c>
      <c r="D1311" s="47" t="str">
        <f>IF($E1311+$F1311&gt;0,'اليومية العامة'!E1311,"")</f>
        <v/>
      </c>
      <c r="E1311" s="48">
        <f>SUMIFS('اليومية العامة'!$I$6:$I$1199,'اليومية العامة'!$G$6:$G$1199,$D$3,'اليومية العامة'!$A$6:$A$1199,A1311)</f>
        <v>0</v>
      </c>
      <c r="F1311" s="84">
        <f>SUMIFS('اليومية العامة'!$M$6:$M$1199,'اليومية العامة'!$K$6:$K$1199,$D$3,'اليومية العامة'!$A$6:$A$1199,A1311)</f>
        <v>0</v>
      </c>
      <c r="G1311" s="48">
        <f t="shared" si="25"/>
        <v>0</v>
      </c>
    </row>
    <row r="1312" spans="1:7" customFormat="1" hidden="1" x14ac:dyDescent="0.25">
      <c r="A1312" s="56">
        <v>1312</v>
      </c>
      <c r="B1312" s="57" t="str">
        <f>IF($E1312+$F1312&gt;0,'اليومية العامة'!C1312,"")</f>
        <v/>
      </c>
      <c r="C1312" s="46" t="str">
        <f>IF($E1312+$F1312&gt;0,'اليومية العامة'!D1312,"")</f>
        <v/>
      </c>
      <c r="D1312" s="47" t="str">
        <f>IF($E1312+$F1312&gt;0,'اليومية العامة'!E1312,"")</f>
        <v/>
      </c>
      <c r="E1312" s="48">
        <f>SUMIFS('اليومية العامة'!$I$6:$I$1199,'اليومية العامة'!$G$6:$G$1199,$D$3,'اليومية العامة'!$A$6:$A$1199,A1312)</f>
        <v>0</v>
      </c>
      <c r="F1312" s="84">
        <f>SUMIFS('اليومية العامة'!$M$6:$M$1199,'اليومية العامة'!$K$6:$K$1199,$D$3,'اليومية العامة'!$A$6:$A$1199,A1312)</f>
        <v>0</v>
      </c>
      <c r="G1312" s="48">
        <f t="shared" si="25"/>
        <v>0</v>
      </c>
    </row>
    <row r="1313" spans="1:7" customFormat="1" hidden="1" x14ac:dyDescent="0.25">
      <c r="A1313" s="56">
        <v>1313</v>
      </c>
      <c r="B1313" s="57" t="str">
        <f>IF($E1313+$F1313&gt;0,'اليومية العامة'!C1313,"")</f>
        <v/>
      </c>
      <c r="C1313" s="46" t="str">
        <f>IF($E1313+$F1313&gt;0,'اليومية العامة'!D1313,"")</f>
        <v/>
      </c>
      <c r="D1313" s="47" t="str">
        <f>IF($E1313+$F1313&gt;0,'اليومية العامة'!E1313,"")</f>
        <v/>
      </c>
      <c r="E1313" s="48">
        <f>SUMIFS('اليومية العامة'!$I$6:$I$1199,'اليومية العامة'!$G$6:$G$1199,$D$3,'اليومية العامة'!$A$6:$A$1199,A1313)</f>
        <v>0</v>
      </c>
      <c r="F1313" s="84">
        <f>SUMIFS('اليومية العامة'!$M$6:$M$1199,'اليومية العامة'!$K$6:$K$1199,$D$3,'اليومية العامة'!$A$6:$A$1199,A1313)</f>
        <v>0</v>
      </c>
      <c r="G1313" s="48">
        <f t="shared" si="25"/>
        <v>0</v>
      </c>
    </row>
    <row r="1314" spans="1:7" customFormat="1" hidden="1" x14ac:dyDescent="0.25">
      <c r="A1314" s="56">
        <v>1314</v>
      </c>
      <c r="B1314" s="57" t="str">
        <f>IF($E1314+$F1314&gt;0,'اليومية العامة'!C1314,"")</f>
        <v/>
      </c>
      <c r="C1314" s="46" t="str">
        <f>IF($E1314+$F1314&gt;0,'اليومية العامة'!D1314,"")</f>
        <v/>
      </c>
      <c r="D1314" s="47" t="str">
        <f>IF($E1314+$F1314&gt;0,'اليومية العامة'!E1314,"")</f>
        <v/>
      </c>
      <c r="E1314" s="48">
        <f>SUMIFS('اليومية العامة'!$I$6:$I$1199,'اليومية العامة'!$G$6:$G$1199,$D$3,'اليومية العامة'!$A$6:$A$1199,A1314)</f>
        <v>0</v>
      </c>
      <c r="F1314" s="84">
        <f>SUMIFS('اليومية العامة'!$M$6:$M$1199,'اليومية العامة'!$K$6:$K$1199,$D$3,'اليومية العامة'!$A$6:$A$1199,A1314)</f>
        <v>0</v>
      </c>
      <c r="G1314" s="48">
        <f t="shared" si="25"/>
        <v>0</v>
      </c>
    </row>
    <row r="1315" spans="1:7" customFormat="1" hidden="1" x14ac:dyDescent="0.25">
      <c r="A1315" s="56">
        <v>1315</v>
      </c>
      <c r="B1315" s="57" t="str">
        <f>IF($E1315+$F1315&gt;0,'اليومية العامة'!C1315,"")</f>
        <v/>
      </c>
      <c r="C1315" s="46" t="str">
        <f>IF($E1315+$F1315&gt;0,'اليومية العامة'!D1315,"")</f>
        <v/>
      </c>
      <c r="D1315" s="47" t="str">
        <f>IF($E1315+$F1315&gt;0,'اليومية العامة'!E1315,"")</f>
        <v/>
      </c>
      <c r="E1315" s="48">
        <f>SUMIFS('اليومية العامة'!$I$6:$I$1199,'اليومية العامة'!$G$6:$G$1199,$D$3,'اليومية العامة'!$A$6:$A$1199,A1315)</f>
        <v>0</v>
      </c>
      <c r="F1315" s="84">
        <f>SUMIFS('اليومية العامة'!$M$6:$M$1199,'اليومية العامة'!$K$6:$K$1199,$D$3,'اليومية العامة'!$A$6:$A$1199,A1315)</f>
        <v>0</v>
      </c>
      <c r="G1315" s="48">
        <f t="shared" si="25"/>
        <v>0</v>
      </c>
    </row>
    <row r="1316" spans="1:7" customFormat="1" hidden="1" x14ac:dyDescent="0.25">
      <c r="A1316" s="56">
        <v>1316</v>
      </c>
      <c r="B1316" s="57" t="str">
        <f>IF($E1316+$F1316&gt;0,'اليومية العامة'!C1316,"")</f>
        <v/>
      </c>
      <c r="C1316" s="46" t="str">
        <f>IF($E1316+$F1316&gt;0,'اليومية العامة'!D1316,"")</f>
        <v/>
      </c>
      <c r="D1316" s="47" t="str">
        <f>IF($E1316+$F1316&gt;0,'اليومية العامة'!E1316,"")</f>
        <v/>
      </c>
      <c r="E1316" s="48">
        <f>SUMIFS('اليومية العامة'!$I$6:$I$1199,'اليومية العامة'!$G$6:$G$1199,$D$3,'اليومية العامة'!$A$6:$A$1199,A1316)</f>
        <v>0</v>
      </c>
      <c r="F1316" s="84">
        <f>SUMIFS('اليومية العامة'!$M$6:$M$1199,'اليومية العامة'!$K$6:$K$1199,$D$3,'اليومية العامة'!$A$6:$A$1199,A1316)</f>
        <v>0</v>
      </c>
      <c r="G1316" s="48">
        <f t="shared" si="25"/>
        <v>0</v>
      </c>
    </row>
    <row r="1317" spans="1:7" customFormat="1" hidden="1" x14ac:dyDescent="0.25">
      <c r="A1317" s="56">
        <v>1317</v>
      </c>
      <c r="B1317" s="57" t="str">
        <f>IF($E1317+$F1317&gt;0,'اليومية العامة'!C1317,"")</f>
        <v/>
      </c>
      <c r="C1317" s="46" t="str">
        <f>IF($E1317+$F1317&gt;0,'اليومية العامة'!D1317,"")</f>
        <v/>
      </c>
      <c r="D1317" s="47" t="str">
        <f>IF($E1317+$F1317&gt;0,'اليومية العامة'!E1317,"")</f>
        <v/>
      </c>
      <c r="E1317" s="48">
        <f>SUMIFS('اليومية العامة'!$I$6:$I$1199,'اليومية العامة'!$G$6:$G$1199,$D$3,'اليومية العامة'!$A$6:$A$1199,A1317)</f>
        <v>0</v>
      </c>
      <c r="F1317" s="84">
        <f>SUMIFS('اليومية العامة'!$M$6:$M$1199,'اليومية العامة'!$K$6:$K$1199,$D$3,'اليومية العامة'!$A$6:$A$1199,A1317)</f>
        <v>0</v>
      </c>
      <c r="G1317" s="48">
        <f t="shared" si="25"/>
        <v>0</v>
      </c>
    </row>
    <row r="1318" spans="1:7" customFormat="1" hidden="1" x14ac:dyDescent="0.25">
      <c r="A1318" s="56">
        <v>1318</v>
      </c>
      <c r="B1318" s="57" t="str">
        <f>IF($E1318+$F1318&gt;0,'اليومية العامة'!C1318,"")</f>
        <v/>
      </c>
      <c r="C1318" s="46" t="str">
        <f>IF($E1318+$F1318&gt;0,'اليومية العامة'!D1318,"")</f>
        <v/>
      </c>
      <c r="D1318" s="47" t="str">
        <f>IF($E1318+$F1318&gt;0,'اليومية العامة'!E1318,"")</f>
        <v/>
      </c>
      <c r="E1318" s="48">
        <f>SUMIFS('اليومية العامة'!$I$6:$I$1199,'اليومية العامة'!$G$6:$G$1199,$D$3,'اليومية العامة'!$A$6:$A$1199,A1318)</f>
        <v>0</v>
      </c>
      <c r="F1318" s="84">
        <f>SUMIFS('اليومية العامة'!$M$6:$M$1199,'اليومية العامة'!$K$6:$K$1199,$D$3,'اليومية العامة'!$A$6:$A$1199,A1318)</f>
        <v>0</v>
      </c>
      <c r="G1318" s="48">
        <f t="shared" si="25"/>
        <v>0</v>
      </c>
    </row>
    <row r="1319" spans="1:7" customFormat="1" hidden="1" x14ac:dyDescent="0.25">
      <c r="A1319" s="56">
        <v>1319</v>
      </c>
      <c r="B1319" s="57" t="str">
        <f>IF($E1319+$F1319&gt;0,'اليومية العامة'!C1319,"")</f>
        <v/>
      </c>
      <c r="C1319" s="46" t="str">
        <f>IF($E1319+$F1319&gt;0,'اليومية العامة'!D1319,"")</f>
        <v/>
      </c>
      <c r="D1319" s="47" t="str">
        <f>IF($E1319+$F1319&gt;0,'اليومية العامة'!E1319,"")</f>
        <v/>
      </c>
      <c r="E1319" s="48">
        <f>SUMIFS('اليومية العامة'!$I$6:$I$1199,'اليومية العامة'!$G$6:$G$1199,$D$3,'اليومية العامة'!$A$6:$A$1199,A1319)</f>
        <v>0</v>
      </c>
      <c r="F1319" s="84">
        <f>SUMIFS('اليومية العامة'!$M$6:$M$1199,'اليومية العامة'!$K$6:$K$1199,$D$3,'اليومية العامة'!$A$6:$A$1199,A1319)</f>
        <v>0</v>
      </c>
      <c r="G1319" s="48">
        <f t="shared" si="25"/>
        <v>0</v>
      </c>
    </row>
    <row r="1320" spans="1:7" customFormat="1" hidden="1" x14ac:dyDescent="0.25">
      <c r="A1320" s="56">
        <v>1320</v>
      </c>
      <c r="B1320" s="57" t="str">
        <f>IF($E1320+$F1320&gt;0,'اليومية العامة'!C1320,"")</f>
        <v/>
      </c>
      <c r="C1320" s="46" t="str">
        <f>IF($E1320+$F1320&gt;0,'اليومية العامة'!D1320,"")</f>
        <v/>
      </c>
      <c r="D1320" s="47" t="str">
        <f>IF($E1320+$F1320&gt;0,'اليومية العامة'!E1320,"")</f>
        <v/>
      </c>
      <c r="E1320" s="48">
        <f>SUMIFS('اليومية العامة'!$I$6:$I$1199,'اليومية العامة'!$G$6:$G$1199,$D$3,'اليومية العامة'!$A$6:$A$1199,A1320)</f>
        <v>0</v>
      </c>
      <c r="F1320" s="84">
        <f>SUMIFS('اليومية العامة'!$M$6:$M$1199,'اليومية العامة'!$K$6:$K$1199,$D$3,'اليومية العامة'!$A$6:$A$1199,A1320)</f>
        <v>0</v>
      </c>
      <c r="G1320" s="48">
        <f t="shared" si="25"/>
        <v>0</v>
      </c>
    </row>
    <row r="1321" spans="1:7" customFormat="1" hidden="1" x14ac:dyDescent="0.25">
      <c r="A1321" s="56">
        <v>1321</v>
      </c>
      <c r="B1321" s="57" t="str">
        <f>IF($E1321+$F1321&gt;0,'اليومية العامة'!C1321,"")</f>
        <v/>
      </c>
      <c r="C1321" s="46" t="str">
        <f>IF($E1321+$F1321&gt;0,'اليومية العامة'!D1321,"")</f>
        <v/>
      </c>
      <c r="D1321" s="47" t="str">
        <f>IF($E1321+$F1321&gt;0,'اليومية العامة'!E1321,"")</f>
        <v/>
      </c>
      <c r="E1321" s="48">
        <f>SUMIFS('اليومية العامة'!$I$6:$I$1199,'اليومية العامة'!$G$6:$G$1199,$D$3,'اليومية العامة'!$A$6:$A$1199,A1321)</f>
        <v>0</v>
      </c>
      <c r="F1321" s="84">
        <f>SUMIFS('اليومية العامة'!$M$6:$M$1199,'اليومية العامة'!$K$6:$K$1199,$D$3,'اليومية العامة'!$A$6:$A$1199,A1321)</f>
        <v>0</v>
      </c>
      <c r="G1321" s="48">
        <f t="shared" si="25"/>
        <v>0</v>
      </c>
    </row>
    <row r="1322" spans="1:7" customFormat="1" hidden="1" x14ac:dyDescent="0.25">
      <c r="A1322" s="56">
        <v>1322</v>
      </c>
      <c r="B1322" s="57" t="str">
        <f>IF($E1322+$F1322&gt;0,'اليومية العامة'!C1322,"")</f>
        <v/>
      </c>
      <c r="C1322" s="46" t="str">
        <f>IF($E1322+$F1322&gt;0,'اليومية العامة'!D1322,"")</f>
        <v/>
      </c>
      <c r="D1322" s="47" t="str">
        <f>IF($E1322+$F1322&gt;0,'اليومية العامة'!E1322,"")</f>
        <v/>
      </c>
      <c r="E1322" s="48">
        <f>SUMIFS('اليومية العامة'!$I$6:$I$1199,'اليومية العامة'!$G$6:$G$1199,$D$3,'اليومية العامة'!$A$6:$A$1199,A1322)</f>
        <v>0</v>
      </c>
      <c r="F1322" s="84">
        <f>SUMIFS('اليومية العامة'!$M$6:$M$1199,'اليومية العامة'!$K$6:$K$1199,$D$3,'اليومية العامة'!$A$6:$A$1199,A1322)</f>
        <v>0</v>
      </c>
      <c r="G1322" s="48">
        <f t="shared" si="25"/>
        <v>0</v>
      </c>
    </row>
    <row r="1323" spans="1:7" customFormat="1" hidden="1" x14ac:dyDescent="0.25">
      <c r="A1323" s="56">
        <v>1323</v>
      </c>
      <c r="B1323" s="57" t="str">
        <f>IF($E1323+$F1323&gt;0,'اليومية العامة'!C1323,"")</f>
        <v/>
      </c>
      <c r="C1323" s="46" t="str">
        <f>IF($E1323+$F1323&gt;0,'اليومية العامة'!D1323,"")</f>
        <v/>
      </c>
      <c r="D1323" s="47" t="str">
        <f>IF($E1323+$F1323&gt;0,'اليومية العامة'!E1323,"")</f>
        <v/>
      </c>
      <c r="E1323" s="48">
        <f>SUMIFS('اليومية العامة'!$I$6:$I$1199,'اليومية العامة'!$G$6:$G$1199,$D$3,'اليومية العامة'!$A$6:$A$1199,A1323)</f>
        <v>0</v>
      </c>
      <c r="F1323" s="84">
        <f>SUMIFS('اليومية العامة'!$M$6:$M$1199,'اليومية العامة'!$K$6:$K$1199,$D$3,'اليومية العامة'!$A$6:$A$1199,A1323)</f>
        <v>0</v>
      </c>
      <c r="G1323" s="48">
        <f t="shared" si="25"/>
        <v>0</v>
      </c>
    </row>
    <row r="1324" spans="1:7" customFormat="1" hidden="1" x14ac:dyDescent="0.25">
      <c r="A1324" s="56">
        <v>1324</v>
      </c>
      <c r="B1324" s="57" t="str">
        <f>IF($E1324+$F1324&gt;0,'اليومية العامة'!C1324,"")</f>
        <v/>
      </c>
      <c r="C1324" s="46" t="str">
        <f>IF($E1324+$F1324&gt;0,'اليومية العامة'!D1324,"")</f>
        <v/>
      </c>
      <c r="D1324" s="47" t="str">
        <f>IF($E1324+$F1324&gt;0,'اليومية العامة'!E1324,"")</f>
        <v/>
      </c>
      <c r="E1324" s="48">
        <f>SUMIFS('اليومية العامة'!$I$6:$I$1199,'اليومية العامة'!$G$6:$G$1199,$D$3,'اليومية العامة'!$A$6:$A$1199,A1324)</f>
        <v>0</v>
      </c>
      <c r="F1324" s="84">
        <f>SUMIFS('اليومية العامة'!$M$6:$M$1199,'اليومية العامة'!$K$6:$K$1199,$D$3,'اليومية العامة'!$A$6:$A$1199,A1324)</f>
        <v>0</v>
      </c>
      <c r="G1324" s="48">
        <f t="shared" si="25"/>
        <v>0</v>
      </c>
    </row>
    <row r="1325" spans="1:7" customFormat="1" hidden="1" x14ac:dyDescent="0.25">
      <c r="A1325" s="56">
        <v>1325</v>
      </c>
      <c r="B1325" s="57" t="str">
        <f>IF($E1325+$F1325&gt;0,'اليومية العامة'!C1325,"")</f>
        <v/>
      </c>
      <c r="C1325" s="46" t="str">
        <f>IF($E1325+$F1325&gt;0,'اليومية العامة'!D1325,"")</f>
        <v/>
      </c>
      <c r="D1325" s="47" t="str">
        <f>IF($E1325+$F1325&gt;0,'اليومية العامة'!E1325,"")</f>
        <v/>
      </c>
      <c r="E1325" s="48">
        <f>SUMIFS('اليومية العامة'!$I$6:$I$1199,'اليومية العامة'!$G$6:$G$1199,$D$3,'اليومية العامة'!$A$6:$A$1199,A1325)</f>
        <v>0</v>
      </c>
      <c r="F1325" s="84">
        <f>SUMIFS('اليومية العامة'!$M$6:$M$1199,'اليومية العامة'!$K$6:$K$1199,$D$3,'اليومية العامة'!$A$6:$A$1199,A1325)</f>
        <v>0</v>
      </c>
      <c r="G1325" s="48">
        <f t="shared" si="25"/>
        <v>0</v>
      </c>
    </row>
    <row r="1326" spans="1:7" customFormat="1" hidden="1" x14ac:dyDescent="0.25">
      <c r="A1326" s="56">
        <v>1326</v>
      </c>
      <c r="B1326" s="57" t="str">
        <f>IF($E1326+$F1326&gt;0,'اليومية العامة'!C1326,"")</f>
        <v/>
      </c>
      <c r="C1326" s="46" t="str">
        <f>IF($E1326+$F1326&gt;0,'اليومية العامة'!D1326,"")</f>
        <v/>
      </c>
      <c r="D1326" s="47" t="str">
        <f>IF($E1326+$F1326&gt;0,'اليومية العامة'!E1326,"")</f>
        <v/>
      </c>
      <c r="E1326" s="48">
        <f>SUMIFS('اليومية العامة'!$I$6:$I$1199,'اليومية العامة'!$G$6:$G$1199,$D$3,'اليومية العامة'!$A$6:$A$1199,A1326)</f>
        <v>0</v>
      </c>
      <c r="F1326" s="84">
        <f>SUMIFS('اليومية العامة'!$M$6:$M$1199,'اليومية العامة'!$K$6:$K$1199,$D$3,'اليومية العامة'!$A$6:$A$1199,A1326)</f>
        <v>0</v>
      </c>
      <c r="G1326" s="48">
        <f t="shared" si="25"/>
        <v>0</v>
      </c>
    </row>
    <row r="1327" spans="1:7" customFormat="1" hidden="1" x14ac:dyDescent="0.25">
      <c r="A1327" s="56">
        <v>1327</v>
      </c>
      <c r="B1327" s="57" t="str">
        <f>IF($E1327+$F1327&gt;0,'اليومية العامة'!C1327,"")</f>
        <v/>
      </c>
      <c r="C1327" s="46" t="str">
        <f>IF($E1327+$F1327&gt;0,'اليومية العامة'!D1327,"")</f>
        <v/>
      </c>
      <c r="D1327" s="47" t="str">
        <f>IF($E1327+$F1327&gt;0,'اليومية العامة'!E1327,"")</f>
        <v/>
      </c>
      <c r="E1327" s="48">
        <f>SUMIFS('اليومية العامة'!$I$6:$I$1199,'اليومية العامة'!$G$6:$G$1199,$D$3,'اليومية العامة'!$A$6:$A$1199,A1327)</f>
        <v>0</v>
      </c>
      <c r="F1327" s="84">
        <f>SUMIFS('اليومية العامة'!$M$6:$M$1199,'اليومية العامة'!$K$6:$K$1199,$D$3,'اليومية العامة'!$A$6:$A$1199,A1327)</f>
        <v>0</v>
      </c>
      <c r="G1327" s="48">
        <f t="shared" si="25"/>
        <v>0</v>
      </c>
    </row>
    <row r="1328" spans="1:7" customFormat="1" hidden="1" x14ac:dyDescent="0.25">
      <c r="A1328" s="56">
        <v>1328</v>
      </c>
      <c r="B1328" s="57" t="str">
        <f>IF($E1328+$F1328&gt;0,'اليومية العامة'!C1328,"")</f>
        <v/>
      </c>
      <c r="C1328" s="46" t="str">
        <f>IF($E1328+$F1328&gt;0,'اليومية العامة'!D1328,"")</f>
        <v/>
      </c>
      <c r="D1328" s="47" t="str">
        <f>IF($E1328+$F1328&gt;0,'اليومية العامة'!E1328,"")</f>
        <v/>
      </c>
      <c r="E1328" s="48">
        <f>SUMIFS('اليومية العامة'!$I$6:$I$1199,'اليومية العامة'!$G$6:$G$1199,$D$3,'اليومية العامة'!$A$6:$A$1199,A1328)</f>
        <v>0</v>
      </c>
      <c r="F1328" s="84">
        <f>SUMIFS('اليومية العامة'!$M$6:$M$1199,'اليومية العامة'!$K$6:$K$1199,$D$3,'اليومية العامة'!$A$6:$A$1199,A1328)</f>
        <v>0</v>
      </c>
      <c r="G1328" s="48">
        <f t="shared" si="25"/>
        <v>0</v>
      </c>
    </row>
    <row r="1329" spans="1:7" customFormat="1" hidden="1" x14ac:dyDescent="0.25">
      <c r="A1329" s="56">
        <v>1329</v>
      </c>
      <c r="B1329" s="57" t="str">
        <f>IF($E1329+$F1329&gt;0,'اليومية العامة'!C1329,"")</f>
        <v/>
      </c>
      <c r="C1329" s="46" t="str">
        <f>IF($E1329+$F1329&gt;0,'اليومية العامة'!D1329,"")</f>
        <v/>
      </c>
      <c r="D1329" s="47" t="str">
        <f>IF($E1329+$F1329&gt;0,'اليومية العامة'!E1329,"")</f>
        <v/>
      </c>
      <c r="E1329" s="48">
        <f>SUMIFS('اليومية العامة'!$I$6:$I$1199,'اليومية العامة'!$G$6:$G$1199,$D$3,'اليومية العامة'!$A$6:$A$1199,A1329)</f>
        <v>0</v>
      </c>
      <c r="F1329" s="84">
        <f>SUMIFS('اليومية العامة'!$M$6:$M$1199,'اليومية العامة'!$K$6:$K$1199,$D$3,'اليومية العامة'!$A$6:$A$1199,A1329)</f>
        <v>0</v>
      </c>
      <c r="G1329" s="48">
        <f t="shared" si="25"/>
        <v>0</v>
      </c>
    </row>
    <row r="1330" spans="1:7" customFormat="1" hidden="1" x14ac:dyDescent="0.25">
      <c r="A1330" s="56">
        <v>1330</v>
      </c>
      <c r="B1330" s="57" t="str">
        <f>IF($E1330+$F1330&gt;0,'اليومية العامة'!C1330,"")</f>
        <v/>
      </c>
      <c r="C1330" s="46" t="str">
        <f>IF($E1330+$F1330&gt;0,'اليومية العامة'!D1330,"")</f>
        <v/>
      </c>
      <c r="D1330" s="47" t="str">
        <f>IF($E1330+$F1330&gt;0,'اليومية العامة'!E1330,"")</f>
        <v/>
      </c>
      <c r="E1330" s="48">
        <f>SUMIFS('اليومية العامة'!$I$6:$I$1199,'اليومية العامة'!$G$6:$G$1199,$D$3,'اليومية العامة'!$A$6:$A$1199,A1330)</f>
        <v>0</v>
      </c>
      <c r="F1330" s="84">
        <f>SUMIFS('اليومية العامة'!$M$6:$M$1199,'اليومية العامة'!$K$6:$K$1199,$D$3,'اليومية العامة'!$A$6:$A$1199,A1330)</f>
        <v>0</v>
      </c>
      <c r="G1330" s="48">
        <f t="shared" si="25"/>
        <v>0</v>
      </c>
    </row>
    <row r="1331" spans="1:7" customFormat="1" hidden="1" x14ac:dyDescent="0.25">
      <c r="A1331" s="56">
        <v>1331</v>
      </c>
      <c r="B1331" s="57" t="str">
        <f>IF($E1331+$F1331&gt;0,'اليومية العامة'!C1331,"")</f>
        <v/>
      </c>
      <c r="C1331" s="46" t="str">
        <f>IF($E1331+$F1331&gt;0,'اليومية العامة'!D1331,"")</f>
        <v/>
      </c>
      <c r="D1331" s="47" t="str">
        <f>IF($E1331+$F1331&gt;0,'اليومية العامة'!E1331,"")</f>
        <v/>
      </c>
      <c r="E1331" s="48">
        <f>SUMIFS('اليومية العامة'!$I$6:$I$1199,'اليومية العامة'!$G$6:$G$1199,$D$3,'اليومية العامة'!$A$6:$A$1199,A1331)</f>
        <v>0</v>
      </c>
      <c r="F1331" s="84">
        <f>SUMIFS('اليومية العامة'!$M$6:$M$1199,'اليومية العامة'!$K$6:$K$1199,$D$3,'اليومية العامة'!$A$6:$A$1199,A1331)</f>
        <v>0</v>
      </c>
      <c r="G1331" s="48">
        <f t="shared" si="25"/>
        <v>0</v>
      </c>
    </row>
    <row r="1332" spans="1:7" customFormat="1" hidden="1" x14ac:dyDescent="0.25">
      <c r="A1332" s="56">
        <v>1332</v>
      </c>
      <c r="B1332" s="57" t="str">
        <f>IF($E1332+$F1332&gt;0,'اليومية العامة'!C1332,"")</f>
        <v/>
      </c>
      <c r="C1332" s="46" t="str">
        <f>IF($E1332+$F1332&gt;0,'اليومية العامة'!D1332,"")</f>
        <v/>
      </c>
      <c r="D1332" s="47" t="str">
        <f>IF($E1332+$F1332&gt;0,'اليومية العامة'!E1332,"")</f>
        <v/>
      </c>
      <c r="E1332" s="48">
        <f>SUMIFS('اليومية العامة'!$I$6:$I$1199,'اليومية العامة'!$G$6:$G$1199,$D$3,'اليومية العامة'!$A$6:$A$1199,A1332)</f>
        <v>0</v>
      </c>
      <c r="F1332" s="84">
        <f>SUMIFS('اليومية العامة'!$M$6:$M$1199,'اليومية العامة'!$K$6:$K$1199,$D$3,'اليومية العامة'!$A$6:$A$1199,A1332)</f>
        <v>0</v>
      </c>
      <c r="G1332" s="48">
        <f t="shared" si="25"/>
        <v>0</v>
      </c>
    </row>
    <row r="1333" spans="1:7" customFormat="1" hidden="1" x14ac:dyDescent="0.25">
      <c r="A1333" s="56">
        <v>1333</v>
      </c>
      <c r="B1333" s="57" t="str">
        <f>IF($E1333+$F1333&gt;0,'اليومية العامة'!C1333,"")</f>
        <v/>
      </c>
      <c r="C1333" s="46" t="str">
        <f>IF($E1333+$F1333&gt;0,'اليومية العامة'!D1333,"")</f>
        <v/>
      </c>
      <c r="D1333" s="47" t="str">
        <f>IF($E1333+$F1333&gt;0,'اليومية العامة'!E1333,"")</f>
        <v/>
      </c>
      <c r="E1333" s="48">
        <f>SUMIFS('اليومية العامة'!$I$6:$I$1199,'اليومية العامة'!$G$6:$G$1199,$D$3,'اليومية العامة'!$A$6:$A$1199,A1333)</f>
        <v>0</v>
      </c>
      <c r="F1333" s="84">
        <f>SUMIFS('اليومية العامة'!$M$6:$M$1199,'اليومية العامة'!$K$6:$K$1199,$D$3,'اليومية العامة'!$A$6:$A$1199,A1333)</f>
        <v>0</v>
      </c>
      <c r="G1333" s="48">
        <f t="shared" si="25"/>
        <v>0</v>
      </c>
    </row>
    <row r="1334" spans="1:7" customFormat="1" hidden="1" x14ac:dyDescent="0.25">
      <c r="A1334" s="56">
        <v>1334</v>
      </c>
      <c r="B1334" s="57" t="str">
        <f>IF($E1334+$F1334&gt;0,'اليومية العامة'!C1334,"")</f>
        <v/>
      </c>
      <c r="C1334" s="46" t="str">
        <f>IF($E1334+$F1334&gt;0,'اليومية العامة'!D1334,"")</f>
        <v/>
      </c>
      <c r="D1334" s="47" t="str">
        <f>IF($E1334+$F1334&gt;0,'اليومية العامة'!E1334,"")</f>
        <v/>
      </c>
      <c r="E1334" s="48">
        <f>SUMIFS('اليومية العامة'!$I$6:$I$1199,'اليومية العامة'!$G$6:$G$1199,$D$3,'اليومية العامة'!$A$6:$A$1199,A1334)</f>
        <v>0</v>
      </c>
      <c r="F1334" s="84">
        <f>SUMIFS('اليومية العامة'!$M$6:$M$1199,'اليومية العامة'!$K$6:$K$1199,$D$3,'اليومية العامة'!$A$6:$A$1199,A1334)</f>
        <v>0</v>
      </c>
      <c r="G1334" s="48">
        <f t="shared" si="25"/>
        <v>0</v>
      </c>
    </row>
    <row r="1335" spans="1:7" customFormat="1" hidden="1" x14ac:dyDescent="0.25">
      <c r="A1335" s="56">
        <v>1335</v>
      </c>
      <c r="B1335" s="57" t="str">
        <f>IF($E1335+$F1335&gt;0,'اليومية العامة'!C1335,"")</f>
        <v/>
      </c>
      <c r="C1335" s="46" t="str">
        <f>IF($E1335+$F1335&gt;0,'اليومية العامة'!D1335,"")</f>
        <v/>
      </c>
      <c r="D1335" s="47" t="str">
        <f>IF($E1335+$F1335&gt;0,'اليومية العامة'!E1335,"")</f>
        <v/>
      </c>
      <c r="E1335" s="48">
        <f>SUMIFS('اليومية العامة'!$I$6:$I$1199,'اليومية العامة'!$G$6:$G$1199,$D$3,'اليومية العامة'!$A$6:$A$1199,A1335)</f>
        <v>0</v>
      </c>
      <c r="F1335" s="84">
        <f>SUMIFS('اليومية العامة'!$M$6:$M$1199,'اليومية العامة'!$K$6:$K$1199,$D$3,'اليومية العامة'!$A$6:$A$1199,A1335)</f>
        <v>0</v>
      </c>
      <c r="G1335" s="48">
        <f t="shared" si="25"/>
        <v>0</v>
      </c>
    </row>
    <row r="1336" spans="1:7" customFormat="1" hidden="1" x14ac:dyDescent="0.25">
      <c r="A1336" s="56">
        <v>1336</v>
      </c>
      <c r="B1336" s="57" t="str">
        <f>IF($E1336+$F1336&gt;0,'اليومية العامة'!C1336,"")</f>
        <v/>
      </c>
      <c r="C1336" s="46" t="str">
        <f>IF($E1336+$F1336&gt;0,'اليومية العامة'!D1336,"")</f>
        <v/>
      </c>
      <c r="D1336" s="47" t="str">
        <f>IF($E1336+$F1336&gt;0,'اليومية العامة'!E1336,"")</f>
        <v/>
      </c>
      <c r="E1336" s="48">
        <f>SUMIFS('اليومية العامة'!$I$6:$I$1199,'اليومية العامة'!$G$6:$G$1199,$D$3,'اليومية العامة'!$A$6:$A$1199,A1336)</f>
        <v>0</v>
      </c>
      <c r="F1336" s="84">
        <f>SUMIFS('اليومية العامة'!$M$6:$M$1199,'اليومية العامة'!$K$6:$K$1199,$D$3,'اليومية العامة'!$A$6:$A$1199,A1336)</f>
        <v>0</v>
      </c>
      <c r="G1336" s="48">
        <f t="shared" si="25"/>
        <v>0</v>
      </c>
    </row>
    <row r="1337" spans="1:7" customFormat="1" hidden="1" x14ac:dyDescent="0.25">
      <c r="A1337" s="56">
        <v>1337</v>
      </c>
      <c r="B1337" s="57" t="str">
        <f>IF($E1337+$F1337&gt;0,'اليومية العامة'!C1337,"")</f>
        <v/>
      </c>
      <c r="C1337" s="46" t="str">
        <f>IF($E1337+$F1337&gt;0,'اليومية العامة'!D1337,"")</f>
        <v/>
      </c>
      <c r="D1337" s="47" t="str">
        <f>IF($E1337+$F1337&gt;0,'اليومية العامة'!E1337,"")</f>
        <v/>
      </c>
      <c r="E1337" s="48">
        <f>SUMIFS('اليومية العامة'!$I$6:$I$1199,'اليومية العامة'!$G$6:$G$1199,$D$3,'اليومية العامة'!$A$6:$A$1199,A1337)</f>
        <v>0</v>
      </c>
      <c r="F1337" s="84">
        <f>SUMIFS('اليومية العامة'!$M$6:$M$1199,'اليومية العامة'!$K$6:$K$1199,$D$3,'اليومية العامة'!$A$6:$A$1199,A1337)</f>
        <v>0</v>
      </c>
      <c r="G1337" s="48">
        <f t="shared" si="25"/>
        <v>0</v>
      </c>
    </row>
    <row r="1338" spans="1:7" customFormat="1" hidden="1" x14ac:dyDescent="0.25">
      <c r="A1338" s="56">
        <v>1338</v>
      </c>
      <c r="B1338" s="57" t="str">
        <f>IF($E1338+$F1338&gt;0,'اليومية العامة'!C1338,"")</f>
        <v/>
      </c>
      <c r="C1338" s="46" t="str">
        <f>IF($E1338+$F1338&gt;0,'اليومية العامة'!D1338,"")</f>
        <v/>
      </c>
      <c r="D1338" s="47" t="str">
        <f>IF($E1338+$F1338&gt;0,'اليومية العامة'!E1338,"")</f>
        <v/>
      </c>
      <c r="E1338" s="48">
        <f>SUMIFS('اليومية العامة'!$I$6:$I$1199,'اليومية العامة'!$G$6:$G$1199,$D$3,'اليومية العامة'!$A$6:$A$1199,A1338)</f>
        <v>0</v>
      </c>
      <c r="F1338" s="84">
        <f>SUMIFS('اليومية العامة'!$M$6:$M$1199,'اليومية العامة'!$K$6:$K$1199,$D$3,'اليومية العامة'!$A$6:$A$1199,A1338)</f>
        <v>0</v>
      </c>
      <c r="G1338" s="48">
        <f t="shared" si="25"/>
        <v>0</v>
      </c>
    </row>
    <row r="1339" spans="1:7" customFormat="1" hidden="1" x14ac:dyDescent="0.25">
      <c r="A1339" s="56">
        <v>1339</v>
      </c>
      <c r="B1339" s="57" t="str">
        <f>IF($E1339+$F1339&gt;0,'اليومية العامة'!C1339,"")</f>
        <v/>
      </c>
      <c r="C1339" s="46" t="str">
        <f>IF($E1339+$F1339&gt;0,'اليومية العامة'!D1339,"")</f>
        <v/>
      </c>
      <c r="D1339" s="47" t="str">
        <f>IF($E1339+$F1339&gt;0,'اليومية العامة'!E1339,"")</f>
        <v/>
      </c>
      <c r="E1339" s="48">
        <f>SUMIFS('اليومية العامة'!$I$6:$I$1199,'اليومية العامة'!$G$6:$G$1199,$D$3,'اليومية العامة'!$A$6:$A$1199,A1339)</f>
        <v>0</v>
      </c>
      <c r="F1339" s="84">
        <f>SUMIFS('اليومية العامة'!$M$6:$M$1199,'اليومية العامة'!$K$6:$K$1199,$D$3,'اليومية العامة'!$A$6:$A$1199,A1339)</f>
        <v>0</v>
      </c>
      <c r="G1339" s="48">
        <f t="shared" si="25"/>
        <v>0</v>
      </c>
    </row>
    <row r="1340" spans="1:7" customFormat="1" hidden="1" x14ac:dyDescent="0.25">
      <c r="A1340" s="56">
        <v>1340</v>
      </c>
      <c r="B1340" s="57" t="str">
        <f>IF($E1340+$F1340&gt;0,'اليومية العامة'!C1340,"")</f>
        <v/>
      </c>
      <c r="C1340" s="46" t="str">
        <f>IF($E1340+$F1340&gt;0,'اليومية العامة'!D1340,"")</f>
        <v/>
      </c>
      <c r="D1340" s="47" t="str">
        <f>IF($E1340+$F1340&gt;0,'اليومية العامة'!E1340,"")</f>
        <v/>
      </c>
      <c r="E1340" s="48">
        <f>SUMIFS('اليومية العامة'!$I$6:$I$1199,'اليومية العامة'!$G$6:$G$1199,$D$3,'اليومية العامة'!$A$6:$A$1199,A1340)</f>
        <v>0</v>
      </c>
      <c r="F1340" s="84">
        <f>SUMIFS('اليومية العامة'!$M$6:$M$1199,'اليومية العامة'!$K$6:$K$1199,$D$3,'اليومية العامة'!$A$6:$A$1199,A1340)</f>
        <v>0</v>
      </c>
      <c r="G1340" s="48">
        <f t="shared" si="25"/>
        <v>0</v>
      </c>
    </row>
    <row r="1341" spans="1:7" customFormat="1" hidden="1" x14ac:dyDescent="0.25">
      <c r="A1341" s="56">
        <v>1341</v>
      </c>
      <c r="B1341" s="57" t="str">
        <f>IF($E1341+$F1341&gt;0,'اليومية العامة'!C1341,"")</f>
        <v/>
      </c>
      <c r="C1341" s="46" t="str">
        <f>IF($E1341+$F1341&gt;0,'اليومية العامة'!D1341,"")</f>
        <v/>
      </c>
      <c r="D1341" s="47" t="str">
        <f>IF($E1341+$F1341&gt;0,'اليومية العامة'!E1341,"")</f>
        <v/>
      </c>
      <c r="E1341" s="48">
        <f>SUMIFS('اليومية العامة'!$I$6:$I$1199,'اليومية العامة'!$G$6:$G$1199,$D$3,'اليومية العامة'!$A$6:$A$1199,A1341)</f>
        <v>0</v>
      </c>
      <c r="F1341" s="84">
        <f>SUMIFS('اليومية العامة'!$M$6:$M$1199,'اليومية العامة'!$K$6:$K$1199,$D$3,'اليومية العامة'!$A$6:$A$1199,A1341)</f>
        <v>0</v>
      </c>
      <c r="G1341" s="48">
        <f t="shared" si="25"/>
        <v>0</v>
      </c>
    </row>
    <row r="1342" spans="1:7" customFormat="1" hidden="1" x14ac:dyDescent="0.25">
      <c r="A1342" s="56">
        <v>1342</v>
      </c>
      <c r="B1342" s="57" t="str">
        <f>IF($E1342+$F1342&gt;0,'اليومية العامة'!C1342,"")</f>
        <v/>
      </c>
      <c r="C1342" s="46" t="str">
        <f>IF($E1342+$F1342&gt;0,'اليومية العامة'!D1342,"")</f>
        <v/>
      </c>
      <c r="D1342" s="47" t="str">
        <f>IF($E1342+$F1342&gt;0,'اليومية العامة'!E1342,"")</f>
        <v/>
      </c>
      <c r="E1342" s="48">
        <f>SUMIFS('اليومية العامة'!$I$6:$I$1199,'اليومية العامة'!$G$6:$G$1199,$D$3,'اليومية العامة'!$A$6:$A$1199,A1342)</f>
        <v>0</v>
      </c>
      <c r="F1342" s="84">
        <f>SUMIFS('اليومية العامة'!$M$6:$M$1199,'اليومية العامة'!$K$6:$K$1199,$D$3,'اليومية العامة'!$A$6:$A$1199,A1342)</f>
        <v>0</v>
      </c>
      <c r="G1342" s="48">
        <f t="shared" si="25"/>
        <v>0</v>
      </c>
    </row>
    <row r="1343" spans="1:7" customFormat="1" hidden="1" x14ac:dyDescent="0.25">
      <c r="A1343" s="56">
        <v>1343</v>
      </c>
      <c r="B1343" s="57" t="str">
        <f>IF($E1343+$F1343&gt;0,'اليومية العامة'!C1343,"")</f>
        <v/>
      </c>
      <c r="C1343" s="46" t="str">
        <f>IF($E1343+$F1343&gt;0,'اليومية العامة'!D1343,"")</f>
        <v/>
      </c>
      <c r="D1343" s="47" t="str">
        <f>IF($E1343+$F1343&gt;0,'اليومية العامة'!E1343,"")</f>
        <v/>
      </c>
      <c r="E1343" s="48">
        <f>SUMIFS('اليومية العامة'!$I$6:$I$1199,'اليومية العامة'!$G$6:$G$1199,$D$3,'اليومية العامة'!$A$6:$A$1199,A1343)</f>
        <v>0</v>
      </c>
      <c r="F1343" s="84">
        <f>SUMIFS('اليومية العامة'!$M$6:$M$1199,'اليومية العامة'!$K$6:$K$1199,$D$3,'اليومية العامة'!$A$6:$A$1199,A1343)</f>
        <v>0</v>
      </c>
      <c r="G1343" s="48">
        <f t="shared" si="25"/>
        <v>0</v>
      </c>
    </row>
    <row r="1344" spans="1:7" customFormat="1" hidden="1" x14ac:dyDescent="0.25">
      <c r="A1344" s="56">
        <v>1344</v>
      </c>
      <c r="B1344" s="57" t="str">
        <f>IF($E1344+$F1344&gt;0,'اليومية العامة'!C1344,"")</f>
        <v/>
      </c>
      <c r="C1344" s="46" t="str">
        <f>IF($E1344+$F1344&gt;0,'اليومية العامة'!D1344,"")</f>
        <v/>
      </c>
      <c r="D1344" s="47" t="str">
        <f>IF($E1344+$F1344&gt;0,'اليومية العامة'!E1344,"")</f>
        <v/>
      </c>
      <c r="E1344" s="48">
        <f>SUMIFS('اليومية العامة'!$I$6:$I$1199,'اليومية العامة'!$G$6:$G$1199,$D$3,'اليومية العامة'!$A$6:$A$1199,A1344)</f>
        <v>0</v>
      </c>
      <c r="F1344" s="84">
        <f>SUMIFS('اليومية العامة'!$M$6:$M$1199,'اليومية العامة'!$K$6:$K$1199,$D$3,'اليومية العامة'!$A$6:$A$1199,A1344)</f>
        <v>0</v>
      </c>
      <c r="G1344" s="48">
        <f t="shared" si="25"/>
        <v>0</v>
      </c>
    </row>
    <row r="1345" spans="1:7" customFormat="1" hidden="1" x14ac:dyDescent="0.25">
      <c r="A1345" s="56">
        <v>1345</v>
      </c>
      <c r="B1345" s="57" t="str">
        <f>IF($E1345+$F1345&gt;0,'اليومية العامة'!C1345,"")</f>
        <v/>
      </c>
      <c r="C1345" s="46" t="str">
        <f>IF($E1345+$F1345&gt;0,'اليومية العامة'!D1345,"")</f>
        <v/>
      </c>
      <c r="D1345" s="47" t="str">
        <f>IF($E1345+$F1345&gt;0,'اليومية العامة'!E1345,"")</f>
        <v/>
      </c>
      <c r="E1345" s="48">
        <f>SUMIFS('اليومية العامة'!$I$6:$I$1199,'اليومية العامة'!$G$6:$G$1199,$D$3,'اليومية العامة'!$A$6:$A$1199,A1345)</f>
        <v>0</v>
      </c>
      <c r="F1345" s="84">
        <f>SUMIFS('اليومية العامة'!$M$6:$M$1199,'اليومية العامة'!$K$6:$K$1199,$D$3,'اليومية العامة'!$A$6:$A$1199,A1345)</f>
        <v>0</v>
      </c>
      <c r="G1345" s="48">
        <f t="shared" si="25"/>
        <v>0</v>
      </c>
    </row>
    <row r="1346" spans="1:7" customFormat="1" hidden="1" x14ac:dyDescent="0.25">
      <c r="A1346" s="56">
        <v>1346</v>
      </c>
      <c r="B1346" s="57" t="str">
        <f>IF($E1346+$F1346&gt;0,'اليومية العامة'!C1346,"")</f>
        <v/>
      </c>
      <c r="C1346" s="46" t="str">
        <f>IF($E1346+$F1346&gt;0,'اليومية العامة'!D1346,"")</f>
        <v/>
      </c>
      <c r="D1346" s="47" t="str">
        <f>IF($E1346+$F1346&gt;0,'اليومية العامة'!E1346,"")</f>
        <v/>
      </c>
      <c r="E1346" s="48">
        <f>SUMIFS('اليومية العامة'!$I$6:$I$1199,'اليومية العامة'!$G$6:$G$1199,$D$3,'اليومية العامة'!$A$6:$A$1199,A1346)</f>
        <v>0</v>
      </c>
      <c r="F1346" s="84">
        <f>SUMIFS('اليومية العامة'!$M$6:$M$1199,'اليومية العامة'!$K$6:$K$1199,$D$3,'اليومية العامة'!$A$6:$A$1199,A1346)</f>
        <v>0</v>
      </c>
      <c r="G1346" s="48">
        <f t="shared" si="25"/>
        <v>0</v>
      </c>
    </row>
    <row r="1347" spans="1:7" customFormat="1" hidden="1" x14ac:dyDescent="0.25">
      <c r="A1347" s="56">
        <v>1347</v>
      </c>
      <c r="B1347" s="57" t="str">
        <f>IF($E1347+$F1347&gt;0,'اليومية العامة'!C1347,"")</f>
        <v/>
      </c>
      <c r="C1347" s="46" t="str">
        <f>IF($E1347+$F1347&gt;0,'اليومية العامة'!D1347,"")</f>
        <v/>
      </c>
      <c r="D1347" s="47" t="str">
        <f>IF($E1347+$F1347&gt;0,'اليومية العامة'!E1347,"")</f>
        <v/>
      </c>
      <c r="E1347" s="48">
        <f>SUMIFS('اليومية العامة'!$I$6:$I$1199,'اليومية العامة'!$G$6:$G$1199,$D$3,'اليومية العامة'!$A$6:$A$1199,A1347)</f>
        <v>0</v>
      </c>
      <c r="F1347" s="84">
        <f>SUMIFS('اليومية العامة'!$M$6:$M$1199,'اليومية العامة'!$K$6:$K$1199,$D$3,'اليومية العامة'!$A$6:$A$1199,A1347)</f>
        <v>0</v>
      </c>
      <c r="G1347" s="48">
        <f t="shared" si="25"/>
        <v>0</v>
      </c>
    </row>
    <row r="1348" spans="1:7" customFormat="1" hidden="1" x14ac:dyDescent="0.25">
      <c r="A1348" s="56">
        <v>1348</v>
      </c>
      <c r="B1348" s="57" t="str">
        <f>IF($E1348+$F1348&gt;0,'اليومية العامة'!C1348,"")</f>
        <v/>
      </c>
      <c r="C1348" s="46" t="str">
        <f>IF($E1348+$F1348&gt;0,'اليومية العامة'!D1348,"")</f>
        <v/>
      </c>
      <c r="D1348" s="47" t="str">
        <f>IF($E1348+$F1348&gt;0,'اليومية العامة'!E1348,"")</f>
        <v/>
      </c>
      <c r="E1348" s="48">
        <f>SUMIFS('اليومية العامة'!$I$6:$I$1199,'اليومية العامة'!$G$6:$G$1199,$D$3,'اليومية العامة'!$A$6:$A$1199,A1348)</f>
        <v>0</v>
      </c>
      <c r="F1348" s="84">
        <f>SUMIFS('اليومية العامة'!$M$6:$M$1199,'اليومية العامة'!$K$6:$K$1199,$D$3,'اليومية العامة'!$A$6:$A$1199,A1348)</f>
        <v>0</v>
      </c>
      <c r="G1348" s="48">
        <f t="shared" si="25"/>
        <v>0</v>
      </c>
    </row>
    <row r="1349" spans="1:7" customFormat="1" hidden="1" x14ac:dyDescent="0.25">
      <c r="A1349" s="56">
        <v>1349</v>
      </c>
      <c r="B1349" s="57" t="str">
        <f>IF($E1349+$F1349&gt;0,'اليومية العامة'!C1349,"")</f>
        <v/>
      </c>
      <c r="C1349" s="46" t="str">
        <f>IF($E1349+$F1349&gt;0,'اليومية العامة'!D1349,"")</f>
        <v/>
      </c>
      <c r="D1349" s="47" t="str">
        <f>IF($E1349+$F1349&gt;0,'اليومية العامة'!E1349,"")</f>
        <v/>
      </c>
      <c r="E1349" s="48">
        <f>SUMIFS('اليومية العامة'!$I$6:$I$1199,'اليومية العامة'!$G$6:$G$1199,$D$3,'اليومية العامة'!$A$6:$A$1199,A1349)</f>
        <v>0</v>
      </c>
      <c r="F1349" s="84">
        <f>SUMIFS('اليومية العامة'!$M$6:$M$1199,'اليومية العامة'!$K$6:$K$1199,$D$3,'اليومية العامة'!$A$6:$A$1199,A1349)</f>
        <v>0</v>
      </c>
      <c r="G1349" s="48">
        <f t="shared" si="25"/>
        <v>0</v>
      </c>
    </row>
    <row r="1350" spans="1:7" customFormat="1" hidden="1" x14ac:dyDescent="0.25">
      <c r="A1350" s="56">
        <v>1350</v>
      </c>
      <c r="B1350" s="57" t="str">
        <f>IF($E1350+$F1350&gt;0,'اليومية العامة'!C1350,"")</f>
        <v/>
      </c>
      <c r="C1350" s="46" t="str">
        <f>IF($E1350+$F1350&gt;0,'اليومية العامة'!D1350,"")</f>
        <v/>
      </c>
      <c r="D1350" s="47" t="str">
        <f>IF($E1350+$F1350&gt;0,'اليومية العامة'!E1350,"")</f>
        <v/>
      </c>
      <c r="E1350" s="48">
        <f>SUMIFS('اليومية العامة'!$I$6:$I$1199,'اليومية العامة'!$G$6:$G$1199,$D$3,'اليومية العامة'!$A$6:$A$1199,A1350)</f>
        <v>0</v>
      </c>
      <c r="F1350" s="84">
        <f>SUMIFS('اليومية العامة'!$M$6:$M$1199,'اليومية العامة'!$K$6:$K$1199,$D$3,'اليومية العامة'!$A$6:$A$1199,A1350)</f>
        <v>0</v>
      </c>
      <c r="G1350" s="48">
        <f t="shared" si="25"/>
        <v>0</v>
      </c>
    </row>
    <row r="1351" spans="1:7" customFormat="1" hidden="1" x14ac:dyDescent="0.25">
      <c r="A1351" s="56">
        <v>1351</v>
      </c>
      <c r="B1351" s="57" t="str">
        <f>IF($E1351+$F1351&gt;0,'اليومية العامة'!C1351,"")</f>
        <v/>
      </c>
      <c r="C1351" s="46" t="str">
        <f>IF($E1351+$F1351&gt;0,'اليومية العامة'!D1351,"")</f>
        <v/>
      </c>
      <c r="D1351" s="47" t="str">
        <f>IF($E1351+$F1351&gt;0,'اليومية العامة'!E1351,"")</f>
        <v/>
      </c>
      <c r="E1351" s="48">
        <f>SUMIFS('اليومية العامة'!$I$6:$I$1199,'اليومية العامة'!$G$6:$G$1199,$D$3,'اليومية العامة'!$A$6:$A$1199,A1351)</f>
        <v>0</v>
      </c>
      <c r="F1351" s="84">
        <f>SUMIFS('اليومية العامة'!$M$6:$M$1199,'اليومية العامة'!$K$6:$K$1199,$D$3,'اليومية العامة'!$A$6:$A$1199,A1351)</f>
        <v>0</v>
      </c>
      <c r="G1351" s="48">
        <f t="shared" si="25"/>
        <v>0</v>
      </c>
    </row>
    <row r="1352" spans="1:7" customFormat="1" hidden="1" x14ac:dyDescent="0.25">
      <c r="A1352" s="56">
        <v>1352</v>
      </c>
      <c r="B1352" s="57" t="str">
        <f>IF($E1352+$F1352&gt;0,'اليومية العامة'!C1352,"")</f>
        <v/>
      </c>
      <c r="C1352" s="46" t="str">
        <f>IF($E1352+$F1352&gt;0,'اليومية العامة'!D1352,"")</f>
        <v/>
      </c>
      <c r="D1352" s="47" t="str">
        <f>IF($E1352+$F1352&gt;0,'اليومية العامة'!E1352,"")</f>
        <v/>
      </c>
      <c r="E1352" s="48">
        <f>SUMIFS('اليومية العامة'!$I$6:$I$1199,'اليومية العامة'!$G$6:$G$1199,$D$3,'اليومية العامة'!$A$6:$A$1199,A1352)</f>
        <v>0</v>
      </c>
      <c r="F1352" s="84">
        <f>SUMIFS('اليومية العامة'!$M$6:$M$1199,'اليومية العامة'!$K$6:$K$1199,$D$3,'اليومية العامة'!$A$6:$A$1199,A1352)</f>
        <v>0</v>
      </c>
      <c r="G1352" s="48">
        <f t="shared" si="25"/>
        <v>0</v>
      </c>
    </row>
    <row r="1353" spans="1:7" customFormat="1" hidden="1" x14ac:dyDescent="0.25">
      <c r="A1353" s="56">
        <v>1353</v>
      </c>
      <c r="B1353" s="57" t="str">
        <f>IF($E1353+$F1353&gt;0,'اليومية العامة'!C1353,"")</f>
        <v/>
      </c>
      <c r="C1353" s="46" t="str">
        <f>IF($E1353+$F1353&gt;0,'اليومية العامة'!D1353,"")</f>
        <v/>
      </c>
      <c r="D1353" s="47" t="str">
        <f>IF($E1353+$F1353&gt;0,'اليومية العامة'!E1353,"")</f>
        <v/>
      </c>
      <c r="E1353" s="48">
        <f>SUMIFS('اليومية العامة'!$I$6:$I$1199,'اليومية العامة'!$G$6:$G$1199,$D$3,'اليومية العامة'!$A$6:$A$1199,A1353)</f>
        <v>0</v>
      </c>
      <c r="F1353" s="84">
        <f>SUMIFS('اليومية العامة'!$M$6:$M$1199,'اليومية العامة'!$K$6:$K$1199,$D$3,'اليومية العامة'!$A$6:$A$1199,A1353)</f>
        <v>0</v>
      </c>
      <c r="G1353" s="48">
        <f t="shared" si="25"/>
        <v>0</v>
      </c>
    </row>
    <row r="1354" spans="1:7" customFormat="1" hidden="1" x14ac:dyDescent="0.25">
      <c r="A1354" s="56">
        <v>1354</v>
      </c>
      <c r="B1354" s="57" t="str">
        <f>IF($E1354+$F1354&gt;0,'اليومية العامة'!C1354,"")</f>
        <v/>
      </c>
      <c r="C1354" s="46" t="str">
        <f>IF($E1354+$F1354&gt;0,'اليومية العامة'!D1354,"")</f>
        <v/>
      </c>
      <c r="D1354" s="47" t="str">
        <f>IF($E1354+$F1354&gt;0,'اليومية العامة'!E1354,"")</f>
        <v/>
      </c>
      <c r="E1354" s="48">
        <f>SUMIFS('اليومية العامة'!$I$6:$I$1199,'اليومية العامة'!$G$6:$G$1199,$D$3,'اليومية العامة'!$A$6:$A$1199,A1354)</f>
        <v>0</v>
      </c>
      <c r="F1354" s="84">
        <f>SUMIFS('اليومية العامة'!$M$6:$M$1199,'اليومية العامة'!$K$6:$K$1199,$D$3,'اليومية العامة'!$A$6:$A$1199,A1354)</f>
        <v>0</v>
      </c>
      <c r="G1354" s="48">
        <f t="shared" si="25"/>
        <v>0</v>
      </c>
    </row>
    <row r="1355" spans="1:7" customFormat="1" hidden="1" x14ac:dyDescent="0.25">
      <c r="A1355" s="56">
        <v>1355</v>
      </c>
      <c r="B1355" s="57" t="str">
        <f>IF($E1355+$F1355&gt;0,'اليومية العامة'!C1355,"")</f>
        <v/>
      </c>
      <c r="C1355" s="46" t="str">
        <f>IF($E1355+$F1355&gt;0,'اليومية العامة'!D1355,"")</f>
        <v/>
      </c>
      <c r="D1355" s="47" t="str">
        <f>IF($E1355+$F1355&gt;0,'اليومية العامة'!E1355,"")</f>
        <v/>
      </c>
      <c r="E1355" s="48">
        <f>SUMIFS('اليومية العامة'!$I$6:$I$1199,'اليومية العامة'!$G$6:$G$1199,$D$3,'اليومية العامة'!$A$6:$A$1199,A1355)</f>
        <v>0</v>
      </c>
      <c r="F1355" s="84">
        <f>SUMIFS('اليومية العامة'!$M$6:$M$1199,'اليومية العامة'!$K$6:$K$1199,$D$3,'اليومية العامة'!$A$6:$A$1199,A1355)</f>
        <v>0</v>
      </c>
      <c r="G1355" s="48">
        <f t="shared" si="25"/>
        <v>0</v>
      </c>
    </row>
    <row r="1356" spans="1:7" customFormat="1" hidden="1" x14ac:dyDescent="0.25">
      <c r="A1356" s="56">
        <v>1356</v>
      </c>
      <c r="B1356" s="57" t="str">
        <f>IF($E1356+$F1356&gt;0,'اليومية العامة'!C1356,"")</f>
        <v/>
      </c>
      <c r="C1356" s="46" t="str">
        <f>IF($E1356+$F1356&gt;0,'اليومية العامة'!D1356,"")</f>
        <v/>
      </c>
      <c r="D1356" s="47" t="str">
        <f>IF($E1356+$F1356&gt;0,'اليومية العامة'!E1356,"")</f>
        <v/>
      </c>
      <c r="E1356" s="48">
        <f>SUMIFS('اليومية العامة'!$I$6:$I$1199,'اليومية العامة'!$G$6:$G$1199,$D$3,'اليومية العامة'!$A$6:$A$1199,A1356)</f>
        <v>0</v>
      </c>
      <c r="F1356" s="84">
        <f>SUMIFS('اليومية العامة'!$M$6:$M$1199,'اليومية العامة'!$K$6:$K$1199,$D$3,'اليومية العامة'!$A$6:$A$1199,A1356)</f>
        <v>0</v>
      </c>
      <c r="G1356" s="48">
        <f t="shared" si="25"/>
        <v>0</v>
      </c>
    </row>
    <row r="1357" spans="1:7" customFormat="1" hidden="1" x14ac:dyDescent="0.25">
      <c r="A1357" s="56">
        <v>1357</v>
      </c>
      <c r="B1357" s="57" t="str">
        <f>IF($E1357+$F1357&gt;0,'اليومية العامة'!C1357,"")</f>
        <v/>
      </c>
      <c r="C1357" s="46" t="str">
        <f>IF($E1357+$F1357&gt;0,'اليومية العامة'!D1357,"")</f>
        <v/>
      </c>
      <c r="D1357" s="47" t="str">
        <f>IF($E1357+$F1357&gt;0,'اليومية العامة'!E1357,"")</f>
        <v/>
      </c>
      <c r="E1357" s="48">
        <f>SUMIFS('اليومية العامة'!$I$6:$I$1199,'اليومية العامة'!$G$6:$G$1199,$D$3,'اليومية العامة'!$A$6:$A$1199,A1357)</f>
        <v>0</v>
      </c>
      <c r="F1357" s="84">
        <f>SUMIFS('اليومية العامة'!$M$6:$M$1199,'اليومية العامة'!$K$6:$K$1199,$D$3,'اليومية العامة'!$A$6:$A$1199,A1357)</f>
        <v>0</v>
      </c>
      <c r="G1357" s="48">
        <f t="shared" si="25"/>
        <v>0</v>
      </c>
    </row>
    <row r="1358" spans="1:7" customFormat="1" hidden="1" x14ac:dyDescent="0.25">
      <c r="A1358" s="56">
        <v>1358</v>
      </c>
      <c r="B1358" s="57" t="str">
        <f>IF($E1358+$F1358&gt;0,'اليومية العامة'!C1358,"")</f>
        <v/>
      </c>
      <c r="C1358" s="46" t="str">
        <f>IF($E1358+$F1358&gt;0,'اليومية العامة'!D1358,"")</f>
        <v/>
      </c>
      <c r="D1358" s="47" t="str">
        <f>IF($E1358+$F1358&gt;0,'اليومية العامة'!E1358,"")</f>
        <v/>
      </c>
      <c r="E1358" s="48">
        <f>SUMIFS('اليومية العامة'!$I$6:$I$1199,'اليومية العامة'!$G$6:$G$1199,$D$3,'اليومية العامة'!$A$6:$A$1199,A1358)</f>
        <v>0</v>
      </c>
      <c r="F1358" s="84">
        <f>SUMIFS('اليومية العامة'!$M$6:$M$1199,'اليومية العامة'!$K$6:$K$1199,$D$3,'اليومية العامة'!$A$6:$A$1199,A1358)</f>
        <v>0</v>
      </c>
      <c r="G1358" s="48">
        <f t="shared" si="25"/>
        <v>0</v>
      </c>
    </row>
    <row r="1359" spans="1:7" customFormat="1" hidden="1" x14ac:dyDescent="0.25">
      <c r="A1359" s="56">
        <v>1359</v>
      </c>
      <c r="B1359" s="57" t="str">
        <f>IF($E1359+$F1359&gt;0,'اليومية العامة'!C1359,"")</f>
        <v/>
      </c>
      <c r="C1359" s="46" t="str">
        <f>IF($E1359+$F1359&gt;0,'اليومية العامة'!D1359,"")</f>
        <v/>
      </c>
      <c r="D1359" s="47" t="str">
        <f>IF($E1359+$F1359&gt;0,'اليومية العامة'!E1359,"")</f>
        <v/>
      </c>
      <c r="E1359" s="48">
        <f>SUMIFS('اليومية العامة'!$I$6:$I$1199,'اليومية العامة'!$G$6:$G$1199,$D$3,'اليومية العامة'!$A$6:$A$1199,A1359)</f>
        <v>0</v>
      </c>
      <c r="F1359" s="84">
        <f>SUMIFS('اليومية العامة'!$M$6:$M$1199,'اليومية العامة'!$K$6:$K$1199,$D$3,'اليومية العامة'!$A$6:$A$1199,A1359)</f>
        <v>0</v>
      </c>
      <c r="G1359" s="48">
        <f t="shared" si="25"/>
        <v>0</v>
      </c>
    </row>
    <row r="1360" spans="1:7" customFormat="1" hidden="1" x14ac:dyDescent="0.25">
      <c r="A1360" s="56">
        <v>1360</v>
      </c>
      <c r="B1360" s="57" t="str">
        <f>IF($E1360+$F1360&gt;0,'اليومية العامة'!C1360,"")</f>
        <v/>
      </c>
      <c r="C1360" s="46" t="str">
        <f>IF($E1360+$F1360&gt;0,'اليومية العامة'!D1360,"")</f>
        <v/>
      </c>
      <c r="D1360" s="47" t="str">
        <f>IF($E1360+$F1360&gt;0,'اليومية العامة'!E1360,"")</f>
        <v/>
      </c>
      <c r="E1360" s="48">
        <f>SUMIFS('اليومية العامة'!$I$6:$I$1199,'اليومية العامة'!$G$6:$G$1199,$D$3,'اليومية العامة'!$A$6:$A$1199,A1360)</f>
        <v>0</v>
      </c>
      <c r="F1360" s="84">
        <f>SUMIFS('اليومية العامة'!$M$6:$M$1199,'اليومية العامة'!$K$6:$K$1199,$D$3,'اليومية العامة'!$A$6:$A$1199,A1360)</f>
        <v>0</v>
      </c>
      <c r="G1360" s="48">
        <f t="shared" si="25"/>
        <v>0</v>
      </c>
    </row>
    <row r="1361" spans="1:7" customFormat="1" hidden="1" x14ac:dyDescent="0.25">
      <c r="A1361" s="56">
        <v>1361</v>
      </c>
      <c r="B1361" s="57" t="str">
        <f>IF($E1361+$F1361&gt;0,'اليومية العامة'!C1361,"")</f>
        <v/>
      </c>
      <c r="C1361" s="46" t="str">
        <f>IF($E1361+$F1361&gt;0,'اليومية العامة'!D1361,"")</f>
        <v/>
      </c>
      <c r="D1361" s="47" t="str">
        <f>IF($E1361+$F1361&gt;0,'اليومية العامة'!E1361,"")</f>
        <v/>
      </c>
      <c r="E1361" s="48">
        <f>SUMIFS('اليومية العامة'!$I$6:$I$1199,'اليومية العامة'!$G$6:$G$1199,$D$3,'اليومية العامة'!$A$6:$A$1199,A1361)</f>
        <v>0</v>
      </c>
      <c r="F1361" s="84">
        <f>SUMIFS('اليومية العامة'!$M$6:$M$1199,'اليومية العامة'!$K$6:$K$1199,$D$3,'اليومية العامة'!$A$6:$A$1199,A1361)</f>
        <v>0</v>
      </c>
      <c r="G1361" s="48">
        <f t="shared" si="25"/>
        <v>0</v>
      </c>
    </row>
    <row r="1362" spans="1:7" customFormat="1" hidden="1" x14ac:dyDescent="0.25">
      <c r="A1362" s="56">
        <v>1362</v>
      </c>
      <c r="B1362" s="57" t="str">
        <f>IF($E1362+$F1362&gt;0,'اليومية العامة'!C1362,"")</f>
        <v/>
      </c>
      <c r="C1362" s="46" t="str">
        <f>IF($E1362+$F1362&gt;0,'اليومية العامة'!D1362,"")</f>
        <v/>
      </c>
      <c r="D1362" s="47" t="str">
        <f>IF($E1362+$F1362&gt;0,'اليومية العامة'!E1362,"")</f>
        <v/>
      </c>
      <c r="E1362" s="48">
        <f>SUMIFS('اليومية العامة'!$I$6:$I$1199,'اليومية العامة'!$G$6:$G$1199,$D$3,'اليومية العامة'!$A$6:$A$1199,A1362)</f>
        <v>0</v>
      </c>
      <c r="F1362" s="84">
        <f>SUMIFS('اليومية العامة'!$M$6:$M$1199,'اليومية العامة'!$K$6:$K$1199,$D$3,'اليومية العامة'!$A$6:$A$1199,A1362)</f>
        <v>0</v>
      </c>
      <c r="G1362" s="48">
        <f t="shared" si="25"/>
        <v>0</v>
      </c>
    </row>
    <row r="1363" spans="1:7" customFormat="1" hidden="1" x14ac:dyDescent="0.25">
      <c r="A1363" s="56">
        <v>1363</v>
      </c>
      <c r="B1363" s="57" t="str">
        <f>IF($E1363+$F1363&gt;0,'اليومية العامة'!C1363,"")</f>
        <v/>
      </c>
      <c r="C1363" s="46" t="str">
        <f>IF($E1363+$F1363&gt;0,'اليومية العامة'!D1363,"")</f>
        <v/>
      </c>
      <c r="D1363" s="47" t="str">
        <f>IF($E1363+$F1363&gt;0,'اليومية العامة'!E1363,"")</f>
        <v/>
      </c>
      <c r="E1363" s="48">
        <f>SUMIFS('اليومية العامة'!$I$6:$I$1199,'اليومية العامة'!$G$6:$G$1199,$D$3,'اليومية العامة'!$A$6:$A$1199,A1363)</f>
        <v>0</v>
      </c>
      <c r="F1363" s="84">
        <f>SUMIFS('اليومية العامة'!$M$6:$M$1199,'اليومية العامة'!$K$6:$K$1199,$D$3,'اليومية العامة'!$A$6:$A$1199,A1363)</f>
        <v>0</v>
      </c>
      <c r="G1363" s="48">
        <f t="shared" si="25"/>
        <v>0</v>
      </c>
    </row>
    <row r="1364" spans="1:7" customFormat="1" hidden="1" x14ac:dyDescent="0.25">
      <c r="A1364" s="56">
        <v>1364</v>
      </c>
      <c r="B1364" s="57" t="str">
        <f>IF($E1364+$F1364&gt;0,'اليومية العامة'!C1364,"")</f>
        <v/>
      </c>
      <c r="C1364" s="46" t="str">
        <f>IF($E1364+$F1364&gt;0,'اليومية العامة'!D1364,"")</f>
        <v/>
      </c>
      <c r="D1364" s="47" t="str">
        <f>IF($E1364+$F1364&gt;0,'اليومية العامة'!E1364,"")</f>
        <v/>
      </c>
      <c r="E1364" s="48">
        <f>SUMIFS('اليومية العامة'!$I$6:$I$1199,'اليومية العامة'!$G$6:$G$1199,$D$3,'اليومية العامة'!$A$6:$A$1199,A1364)</f>
        <v>0</v>
      </c>
      <c r="F1364" s="84">
        <f>SUMIFS('اليومية العامة'!$M$6:$M$1199,'اليومية العامة'!$K$6:$K$1199,$D$3,'اليومية العامة'!$A$6:$A$1199,A1364)</f>
        <v>0</v>
      </c>
      <c r="G1364" s="48">
        <f t="shared" si="25"/>
        <v>0</v>
      </c>
    </row>
    <row r="1365" spans="1:7" customFormat="1" hidden="1" x14ac:dyDescent="0.25">
      <c r="A1365" s="56">
        <v>1365</v>
      </c>
      <c r="B1365" s="57" t="str">
        <f>IF($E1365+$F1365&gt;0,'اليومية العامة'!C1365,"")</f>
        <v/>
      </c>
      <c r="C1365" s="46" t="str">
        <f>IF($E1365+$F1365&gt;0,'اليومية العامة'!D1365,"")</f>
        <v/>
      </c>
      <c r="D1365" s="47" t="str">
        <f>IF($E1365+$F1365&gt;0,'اليومية العامة'!E1365,"")</f>
        <v/>
      </c>
      <c r="E1365" s="48">
        <f>SUMIFS('اليومية العامة'!$I$6:$I$1199,'اليومية العامة'!$G$6:$G$1199,$D$3,'اليومية العامة'!$A$6:$A$1199,A1365)</f>
        <v>0</v>
      </c>
      <c r="F1365" s="84">
        <f>SUMIFS('اليومية العامة'!$M$6:$M$1199,'اليومية العامة'!$K$6:$K$1199,$D$3,'اليومية العامة'!$A$6:$A$1199,A1365)</f>
        <v>0</v>
      </c>
      <c r="G1365" s="48">
        <f t="shared" si="25"/>
        <v>0</v>
      </c>
    </row>
    <row r="1366" spans="1:7" customFormat="1" hidden="1" x14ac:dyDescent="0.25">
      <c r="A1366" s="56">
        <v>1366</v>
      </c>
      <c r="B1366" s="57" t="str">
        <f>IF($E1366+$F1366&gt;0,'اليومية العامة'!C1366,"")</f>
        <v/>
      </c>
      <c r="C1366" s="46" t="str">
        <f>IF($E1366+$F1366&gt;0,'اليومية العامة'!D1366,"")</f>
        <v/>
      </c>
      <c r="D1366" s="47" t="str">
        <f>IF($E1366+$F1366&gt;0,'اليومية العامة'!E1366,"")</f>
        <v/>
      </c>
      <c r="E1366" s="48">
        <f>SUMIFS('اليومية العامة'!$I$6:$I$1199,'اليومية العامة'!$G$6:$G$1199,$D$3,'اليومية العامة'!$A$6:$A$1199,A1366)</f>
        <v>0</v>
      </c>
      <c r="F1366" s="84">
        <f>SUMIFS('اليومية العامة'!$M$6:$M$1199,'اليومية العامة'!$K$6:$K$1199,$D$3,'اليومية العامة'!$A$6:$A$1199,A1366)</f>
        <v>0</v>
      </c>
      <c r="G1366" s="48">
        <f t="shared" si="25"/>
        <v>0</v>
      </c>
    </row>
    <row r="1367" spans="1:7" customFormat="1" hidden="1" x14ac:dyDescent="0.25">
      <c r="A1367" s="56">
        <v>1367</v>
      </c>
      <c r="B1367" s="57" t="str">
        <f>IF($E1367+$F1367&gt;0,'اليومية العامة'!C1367,"")</f>
        <v/>
      </c>
      <c r="C1367" s="46" t="str">
        <f>IF($E1367+$F1367&gt;0,'اليومية العامة'!D1367,"")</f>
        <v/>
      </c>
      <c r="D1367" s="47" t="str">
        <f>IF($E1367+$F1367&gt;0,'اليومية العامة'!E1367,"")</f>
        <v/>
      </c>
      <c r="E1367" s="48">
        <f>SUMIFS('اليومية العامة'!$I$6:$I$1199,'اليومية العامة'!$G$6:$G$1199,$D$3,'اليومية العامة'!$A$6:$A$1199,A1367)</f>
        <v>0</v>
      </c>
      <c r="F1367" s="84">
        <f>SUMIFS('اليومية العامة'!$M$6:$M$1199,'اليومية العامة'!$K$6:$K$1199,$D$3,'اليومية العامة'!$A$6:$A$1199,A1367)</f>
        <v>0</v>
      </c>
      <c r="G1367" s="48">
        <f t="shared" si="25"/>
        <v>0</v>
      </c>
    </row>
    <row r="1368" spans="1:7" customFormat="1" hidden="1" x14ac:dyDescent="0.25">
      <c r="A1368" s="56">
        <v>1368</v>
      </c>
      <c r="B1368" s="57" t="str">
        <f>IF($E1368+$F1368&gt;0,'اليومية العامة'!C1368,"")</f>
        <v/>
      </c>
      <c r="C1368" s="46" t="str">
        <f>IF($E1368+$F1368&gt;0,'اليومية العامة'!D1368,"")</f>
        <v/>
      </c>
      <c r="D1368" s="47" t="str">
        <f>IF($E1368+$F1368&gt;0,'اليومية العامة'!E1368,"")</f>
        <v/>
      </c>
      <c r="E1368" s="48">
        <f>SUMIFS('اليومية العامة'!$I$6:$I$1199,'اليومية العامة'!$G$6:$G$1199,$D$3,'اليومية العامة'!$A$6:$A$1199,A1368)</f>
        <v>0</v>
      </c>
      <c r="F1368" s="84">
        <f>SUMIFS('اليومية العامة'!$M$6:$M$1199,'اليومية العامة'!$K$6:$K$1199,$D$3,'اليومية العامة'!$A$6:$A$1199,A1368)</f>
        <v>0</v>
      </c>
      <c r="G1368" s="48">
        <f t="shared" si="25"/>
        <v>0</v>
      </c>
    </row>
    <row r="1369" spans="1:7" customFormat="1" hidden="1" x14ac:dyDescent="0.25">
      <c r="A1369" s="56">
        <v>1369</v>
      </c>
      <c r="B1369" s="57" t="str">
        <f>IF($E1369+$F1369&gt;0,'اليومية العامة'!C1369,"")</f>
        <v/>
      </c>
      <c r="C1369" s="46" t="str">
        <f>IF($E1369+$F1369&gt;0,'اليومية العامة'!D1369,"")</f>
        <v/>
      </c>
      <c r="D1369" s="47" t="str">
        <f>IF($E1369+$F1369&gt;0,'اليومية العامة'!E1369,"")</f>
        <v/>
      </c>
      <c r="E1369" s="48">
        <f>SUMIFS('اليومية العامة'!$I$6:$I$1199,'اليومية العامة'!$G$6:$G$1199,$D$3,'اليومية العامة'!$A$6:$A$1199,A1369)</f>
        <v>0</v>
      </c>
      <c r="F1369" s="84">
        <f>SUMIFS('اليومية العامة'!$M$6:$M$1199,'اليومية العامة'!$K$6:$K$1199,$D$3,'اليومية العامة'!$A$6:$A$1199,A1369)</f>
        <v>0</v>
      </c>
      <c r="G1369" s="48">
        <f t="shared" si="25"/>
        <v>0</v>
      </c>
    </row>
    <row r="1370" spans="1:7" customFormat="1" hidden="1" x14ac:dyDescent="0.25">
      <c r="A1370" s="56">
        <v>1370</v>
      </c>
      <c r="B1370" s="57" t="str">
        <f>IF($E1370+$F1370&gt;0,'اليومية العامة'!C1370,"")</f>
        <v/>
      </c>
      <c r="C1370" s="46" t="str">
        <f>IF($E1370+$F1370&gt;0,'اليومية العامة'!D1370,"")</f>
        <v/>
      </c>
      <c r="D1370" s="47" t="str">
        <f>IF($E1370+$F1370&gt;0,'اليومية العامة'!E1370,"")</f>
        <v/>
      </c>
      <c r="E1370" s="48">
        <f>SUMIFS('اليومية العامة'!$I$6:$I$1199,'اليومية العامة'!$G$6:$G$1199,$D$3,'اليومية العامة'!$A$6:$A$1199,A1370)</f>
        <v>0</v>
      </c>
      <c r="F1370" s="84">
        <f>SUMIFS('اليومية العامة'!$M$6:$M$1199,'اليومية العامة'!$K$6:$K$1199,$D$3,'اليومية العامة'!$A$6:$A$1199,A1370)</f>
        <v>0</v>
      </c>
      <c r="G1370" s="48">
        <f t="shared" si="25"/>
        <v>0</v>
      </c>
    </row>
    <row r="1371" spans="1:7" customFormat="1" hidden="1" x14ac:dyDescent="0.25">
      <c r="A1371" s="56">
        <v>1371</v>
      </c>
      <c r="B1371" s="57" t="str">
        <f>IF($E1371+$F1371&gt;0,'اليومية العامة'!C1371,"")</f>
        <v/>
      </c>
      <c r="C1371" s="46" t="str">
        <f>IF($E1371+$F1371&gt;0,'اليومية العامة'!D1371,"")</f>
        <v/>
      </c>
      <c r="D1371" s="47" t="str">
        <f>IF($E1371+$F1371&gt;0,'اليومية العامة'!E1371,"")</f>
        <v/>
      </c>
      <c r="E1371" s="48">
        <f>SUMIFS('اليومية العامة'!$I$6:$I$1199,'اليومية العامة'!$G$6:$G$1199,$D$3,'اليومية العامة'!$A$6:$A$1199,A1371)</f>
        <v>0</v>
      </c>
      <c r="F1371" s="84">
        <f>SUMIFS('اليومية العامة'!$M$6:$M$1199,'اليومية العامة'!$K$6:$K$1199,$D$3,'اليومية العامة'!$A$6:$A$1199,A1371)</f>
        <v>0</v>
      </c>
      <c r="G1371" s="48">
        <f t="shared" si="25"/>
        <v>0</v>
      </c>
    </row>
    <row r="1372" spans="1:7" customFormat="1" hidden="1" x14ac:dyDescent="0.25">
      <c r="A1372" s="56">
        <v>1372</v>
      </c>
      <c r="B1372" s="57" t="str">
        <f>IF($E1372+$F1372&gt;0,'اليومية العامة'!C1372,"")</f>
        <v/>
      </c>
      <c r="C1372" s="46" t="str">
        <f>IF($E1372+$F1372&gt;0,'اليومية العامة'!D1372,"")</f>
        <v/>
      </c>
      <c r="D1372" s="47" t="str">
        <f>IF($E1372+$F1372&gt;0,'اليومية العامة'!E1372,"")</f>
        <v/>
      </c>
      <c r="E1372" s="48">
        <f>SUMIFS('اليومية العامة'!$I$6:$I$1199,'اليومية العامة'!$G$6:$G$1199,$D$3,'اليومية العامة'!$A$6:$A$1199,A1372)</f>
        <v>0</v>
      </c>
      <c r="F1372" s="84">
        <f>SUMIFS('اليومية العامة'!$M$6:$M$1199,'اليومية العامة'!$K$6:$K$1199,$D$3,'اليومية العامة'!$A$6:$A$1199,A1372)</f>
        <v>0</v>
      </c>
      <c r="G1372" s="48">
        <f t="shared" si="25"/>
        <v>0</v>
      </c>
    </row>
    <row r="1373" spans="1:7" customFormat="1" hidden="1" x14ac:dyDescent="0.25">
      <c r="A1373" s="56">
        <v>1373</v>
      </c>
      <c r="B1373" s="57" t="str">
        <f>IF($E1373+$F1373&gt;0,'اليومية العامة'!C1373,"")</f>
        <v/>
      </c>
      <c r="C1373" s="46" t="str">
        <f>IF($E1373+$F1373&gt;0,'اليومية العامة'!D1373,"")</f>
        <v/>
      </c>
      <c r="D1373" s="47" t="str">
        <f>IF($E1373+$F1373&gt;0,'اليومية العامة'!E1373,"")</f>
        <v/>
      </c>
      <c r="E1373" s="48">
        <f>SUMIFS('اليومية العامة'!$I$6:$I$1199,'اليومية العامة'!$G$6:$G$1199,$D$3,'اليومية العامة'!$A$6:$A$1199,A1373)</f>
        <v>0</v>
      </c>
      <c r="F1373" s="84">
        <f>SUMIFS('اليومية العامة'!$M$6:$M$1199,'اليومية العامة'!$K$6:$K$1199,$D$3,'اليومية العامة'!$A$6:$A$1199,A1373)</f>
        <v>0</v>
      </c>
      <c r="G1373" s="48">
        <f t="shared" ref="G1373:G1436" si="26">G1372+E1373-F1373</f>
        <v>0</v>
      </c>
    </row>
    <row r="1374" spans="1:7" customFormat="1" hidden="1" x14ac:dyDescent="0.25">
      <c r="A1374" s="56">
        <v>1374</v>
      </c>
      <c r="B1374" s="57" t="str">
        <f>IF($E1374+$F1374&gt;0,'اليومية العامة'!C1374,"")</f>
        <v/>
      </c>
      <c r="C1374" s="46" t="str">
        <f>IF($E1374+$F1374&gt;0,'اليومية العامة'!D1374,"")</f>
        <v/>
      </c>
      <c r="D1374" s="47" t="str">
        <f>IF($E1374+$F1374&gt;0,'اليومية العامة'!E1374,"")</f>
        <v/>
      </c>
      <c r="E1374" s="48">
        <f>SUMIFS('اليومية العامة'!$I$6:$I$1199,'اليومية العامة'!$G$6:$G$1199,$D$3,'اليومية العامة'!$A$6:$A$1199,A1374)</f>
        <v>0</v>
      </c>
      <c r="F1374" s="84">
        <f>SUMIFS('اليومية العامة'!$M$6:$M$1199,'اليومية العامة'!$K$6:$K$1199,$D$3,'اليومية العامة'!$A$6:$A$1199,A1374)</f>
        <v>0</v>
      </c>
      <c r="G1374" s="48">
        <f t="shared" si="26"/>
        <v>0</v>
      </c>
    </row>
    <row r="1375" spans="1:7" customFormat="1" hidden="1" x14ac:dyDescent="0.25">
      <c r="A1375" s="56">
        <v>1375</v>
      </c>
      <c r="B1375" s="57" t="str">
        <f>IF($E1375+$F1375&gt;0,'اليومية العامة'!C1375,"")</f>
        <v/>
      </c>
      <c r="C1375" s="46" t="str">
        <f>IF($E1375+$F1375&gt;0,'اليومية العامة'!D1375,"")</f>
        <v/>
      </c>
      <c r="D1375" s="47" t="str">
        <f>IF($E1375+$F1375&gt;0,'اليومية العامة'!E1375,"")</f>
        <v/>
      </c>
      <c r="E1375" s="48">
        <f>SUMIFS('اليومية العامة'!$I$6:$I$1199,'اليومية العامة'!$G$6:$G$1199,$D$3,'اليومية العامة'!$A$6:$A$1199,A1375)</f>
        <v>0</v>
      </c>
      <c r="F1375" s="84">
        <f>SUMIFS('اليومية العامة'!$M$6:$M$1199,'اليومية العامة'!$K$6:$K$1199,$D$3,'اليومية العامة'!$A$6:$A$1199,A1375)</f>
        <v>0</v>
      </c>
      <c r="G1375" s="48">
        <f t="shared" si="26"/>
        <v>0</v>
      </c>
    </row>
    <row r="1376" spans="1:7" customFormat="1" hidden="1" x14ac:dyDescent="0.25">
      <c r="A1376" s="56">
        <v>1376</v>
      </c>
      <c r="B1376" s="57" t="str">
        <f>IF($E1376+$F1376&gt;0,'اليومية العامة'!C1376,"")</f>
        <v/>
      </c>
      <c r="C1376" s="46" t="str">
        <f>IF($E1376+$F1376&gt;0,'اليومية العامة'!D1376,"")</f>
        <v/>
      </c>
      <c r="D1376" s="47" t="str">
        <f>IF($E1376+$F1376&gt;0,'اليومية العامة'!E1376,"")</f>
        <v/>
      </c>
      <c r="E1376" s="48">
        <f>SUMIFS('اليومية العامة'!$I$6:$I$1199,'اليومية العامة'!$G$6:$G$1199,$D$3,'اليومية العامة'!$A$6:$A$1199,A1376)</f>
        <v>0</v>
      </c>
      <c r="F1376" s="84">
        <f>SUMIFS('اليومية العامة'!$M$6:$M$1199,'اليومية العامة'!$K$6:$K$1199,$D$3,'اليومية العامة'!$A$6:$A$1199,A1376)</f>
        <v>0</v>
      </c>
      <c r="G1376" s="48">
        <f t="shared" si="26"/>
        <v>0</v>
      </c>
    </row>
    <row r="1377" spans="1:7" customFormat="1" hidden="1" x14ac:dyDescent="0.25">
      <c r="A1377" s="56">
        <v>1377</v>
      </c>
      <c r="B1377" s="57" t="str">
        <f>IF($E1377+$F1377&gt;0,'اليومية العامة'!C1377,"")</f>
        <v/>
      </c>
      <c r="C1377" s="46" t="str">
        <f>IF($E1377+$F1377&gt;0,'اليومية العامة'!D1377,"")</f>
        <v/>
      </c>
      <c r="D1377" s="47" t="str">
        <f>IF($E1377+$F1377&gt;0,'اليومية العامة'!E1377,"")</f>
        <v/>
      </c>
      <c r="E1377" s="48">
        <f>SUMIFS('اليومية العامة'!$I$6:$I$1199,'اليومية العامة'!$G$6:$G$1199,$D$3,'اليومية العامة'!$A$6:$A$1199,A1377)</f>
        <v>0</v>
      </c>
      <c r="F1377" s="84">
        <f>SUMIFS('اليومية العامة'!$M$6:$M$1199,'اليومية العامة'!$K$6:$K$1199,$D$3,'اليومية العامة'!$A$6:$A$1199,A1377)</f>
        <v>0</v>
      </c>
      <c r="G1377" s="48">
        <f t="shared" si="26"/>
        <v>0</v>
      </c>
    </row>
    <row r="1378" spans="1:7" customFormat="1" hidden="1" x14ac:dyDescent="0.25">
      <c r="A1378" s="56">
        <v>1378</v>
      </c>
      <c r="B1378" s="57" t="str">
        <f>IF($E1378+$F1378&gt;0,'اليومية العامة'!C1378,"")</f>
        <v/>
      </c>
      <c r="C1378" s="46" t="str">
        <f>IF($E1378+$F1378&gt;0,'اليومية العامة'!D1378,"")</f>
        <v/>
      </c>
      <c r="D1378" s="47" t="str">
        <f>IF($E1378+$F1378&gt;0,'اليومية العامة'!E1378,"")</f>
        <v/>
      </c>
      <c r="E1378" s="48">
        <f>SUMIFS('اليومية العامة'!$I$6:$I$1199,'اليومية العامة'!$G$6:$G$1199,$D$3,'اليومية العامة'!$A$6:$A$1199,A1378)</f>
        <v>0</v>
      </c>
      <c r="F1378" s="84">
        <f>SUMIFS('اليومية العامة'!$M$6:$M$1199,'اليومية العامة'!$K$6:$K$1199,$D$3,'اليومية العامة'!$A$6:$A$1199,A1378)</f>
        <v>0</v>
      </c>
      <c r="G1378" s="48">
        <f t="shared" si="26"/>
        <v>0</v>
      </c>
    </row>
    <row r="1379" spans="1:7" customFormat="1" hidden="1" x14ac:dyDescent="0.25">
      <c r="A1379" s="56">
        <v>1379</v>
      </c>
      <c r="B1379" s="57" t="str">
        <f>IF($E1379+$F1379&gt;0,'اليومية العامة'!C1379,"")</f>
        <v/>
      </c>
      <c r="C1379" s="46" t="str">
        <f>IF($E1379+$F1379&gt;0,'اليومية العامة'!D1379,"")</f>
        <v/>
      </c>
      <c r="D1379" s="47" t="str">
        <f>IF($E1379+$F1379&gt;0,'اليومية العامة'!E1379,"")</f>
        <v/>
      </c>
      <c r="E1379" s="48">
        <f>SUMIFS('اليومية العامة'!$I$6:$I$1199,'اليومية العامة'!$G$6:$G$1199,$D$3,'اليومية العامة'!$A$6:$A$1199,A1379)</f>
        <v>0</v>
      </c>
      <c r="F1379" s="84">
        <f>SUMIFS('اليومية العامة'!$M$6:$M$1199,'اليومية العامة'!$K$6:$K$1199,$D$3,'اليومية العامة'!$A$6:$A$1199,A1379)</f>
        <v>0</v>
      </c>
      <c r="G1379" s="48">
        <f t="shared" si="26"/>
        <v>0</v>
      </c>
    </row>
    <row r="1380" spans="1:7" customFormat="1" hidden="1" x14ac:dyDescent="0.25">
      <c r="A1380" s="56">
        <v>1380</v>
      </c>
      <c r="B1380" s="57" t="str">
        <f>IF($E1380+$F1380&gt;0,'اليومية العامة'!C1380,"")</f>
        <v/>
      </c>
      <c r="C1380" s="46" t="str">
        <f>IF($E1380+$F1380&gt;0,'اليومية العامة'!D1380,"")</f>
        <v/>
      </c>
      <c r="D1380" s="47" t="str">
        <f>IF($E1380+$F1380&gt;0,'اليومية العامة'!E1380,"")</f>
        <v/>
      </c>
      <c r="E1380" s="48">
        <f>SUMIFS('اليومية العامة'!$I$6:$I$1199,'اليومية العامة'!$G$6:$G$1199,$D$3,'اليومية العامة'!$A$6:$A$1199,A1380)</f>
        <v>0</v>
      </c>
      <c r="F1380" s="84">
        <f>SUMIFS('اليومية العامة'!$M$6:$M$1199,'اليومية العامة'!$K$6:$K$1199,$D$3,'اليومية العامة'!$A$6:$A$1199,A1380)</f>
        <v>0</v>
      </c>
      <c r="G1380" s="48">
        <f t="shared" si="26"/>
        <v>0</v>
      </c>
    </row>
    <row r="1381" spans="1:7" customFormat="1" hidden="1" x14ac:dyDescent="0.25">
      <c r="A1381" s="56">
        <v>1381</v>
      </c>
      <c r="B1381" s="57" t="str">
        <f>IF($E1381+$F1381&gt;0,'اليومية العامة'!C1381,"")</f>
        <v/>
      </c>
      <c r="C1381" s="46" t="str">
        <f>IF($E1381+$F1381&gt;0,'اليومية العامة'!D1381,"")</f>
        <v/>
      </c>
      <c r="D1381" s="47" t="str">
        <f>IF($E1381+$F1381&gt;0,'اليومية العامة'!E1381,"")</f>
        <v/>
      </c>
      <c r="E1381" s="48">
        <f>SUMIFS('اليومية العامة'!$I$6:$I$1199,'اليومية العامة'!$G$6:$G$1199,$D$3,'اليومية العامة'!$A$6:$A$1199,A1381)</f>
        <v>0</v>
      </c>
      <c r="F1381" s="84">
        <f>SUMIFS('اليومية العامة'!$M$6:$M$1199,'اليومية العامة'!$K$6:$K$1199,$D$3,'اليومية العامة'!$A$6:$A$1199,A1381)</f>
        <v>0</v>
      </c>
      <c r="G1381" s="48">
        <f t="shared" si="26"/>
        <v>0</v>
      </c>
    </row>
    <row r="1382" spans="1:7" customFormat="1" hidden="1" x14ac:dyDescent="0.25">
      <c r="A1382" s="56">
        <v>1382</v>
      </c>
      <c r="B1382" s="57" t="str">
        <f>IF($E1382+$F1382&gt;0,'اليومية العامة'!C1382,"")</f>
        <v/>
      </c>
      <c r="C1382" s="46" t="str">
        <f>IF($E1382+$F1382&gt;0,'اليومية العامة'!D1382,"")</f>
        <v/>
      </c>
      <c r="D1382" s="47" t="str">
        <f>IF($E1382+$F1382&gt;0,'اليومية العامة'!E1382,"")</f>
        <v/>
      </c>
      <c r="E1382" s="48">
        <f>SUMIFS('اليومية العامة'!$I$6:$I$1199,'اليومية العامة'!$G$6:$G$1199,$D$3,'اليومية العامة'!$A$6:$A$1199,A1382)</f>
        <v>0</v>
      </c>
      <c r="F1382" s="84">
        <f>SUMIFS('اليومية العامة'!$M$6:$M$1199,'اليومية العامة'!$K$6:$K$1199,$D$3,'اليومية العامة'!$A$6:$A$1199,A1382)</f>
        <v>0</v>
      </c>
      <c r="G1382" s="48">
        <f t="shared" si="26"/>
        <v>0</v>
      </c>
    </row>
    <row r="1383" spans="1:7" customFormat="1" hidden="1" x14ac:dyDescent="0.25">
      <c r="A1383" s="56">
        <v>1383</v>
      </c>
      <c r="B1383" s="57" t="str">
        <f>IF($E1383+$F1383&gt;0,'اليومية العامة'!C1383,"")</f>
        <v/>
      </c>
      <c r="C1383" s="46" t="str">
        <f>IF($E1383+$F1383&gt;0,'اليومية العامة'!D1383,"")</f>
        <v/>
      </c>
      <c r="D1383" s="47" t="str">
        <f>IF($E1383+$F1383&gt;0,'اليومية العامة'!E1383,"")</f>
        <v/>
      </c>
      <c r="E1383" s="48">
        <f>SUMIFS('اليومية العامة'!$I$6:$I$1199,'اليومية العامة'!$G$6:$G$1199,$D$3,'اليومية العامة'!$A$6:$A$1199,A1383)</f>
        <v>0</v>
      </c>
      <c r="F1383" s="84">
        <f>SUMIFS('اليومية العامة'!$M$6:$M$1199,'اليومية العامة'!$K$6:$K$1199,$D$3,'اليومية العامة'!$A$6:$A$1199,A1383)</f>
        <v>0</v>
      </c>
      <c r="G1383" s="48">
        <f t="shared" si="26"/>
        <v>0</v>
      </c>
    </row>
    <row r="1384" spans="1:7" customFormat="1" hidden="1" x14ac:dyDescent="0.25">
      <c r="A1384" s="56">
        <v>1384</v>
      </c>
      <c r="B1384" s="57" t="str">
        <f>IF($E1384+$F1384&gt;0,'اليومية العامة'!C1384,"")</f>
        <v/>
      </c>
      <c r="C1384" s="46" t="str">
        <f>IF($E1384+$F1384&gt;0,'اليومية العامة'!D1384,"")</f>
        <v/>
      </c>
      <c r="D1384" s="47" t="str">
        <f>IF($E1384+$F1384&gt;0,'اليومية العامة'!E1384,"")</f>
        <v/>
      </c>
      <c r="E1384" s="48">
        <f>SUMIFS('اليومية العامة'!$I$6:$I$1199,'اليومية العامة'!$G$6:$G$1199,$D$3,'اليومية العامة'!$A$6:$A$1199,A1384)</f>
        <v>0</v>
      </c>
      <c r="F1384" s="84">
        <f>SUMIFS('اليومية العامة'!$M$6:$M$1199,'اليومية العامة'!$K$6:$K$1199,$D$3,'اليومية العامة'!$A$6:$A$1199,A1384)</f>
        <v>0</v>
      </c>
      <c r="G1384" s="48">
        <f t="shared" si="26"/>
        <v>0</v>
      </c>
    </row>
    <row r="1385" spans="1:7" customFormat="1" hidden="1" x14ac:dyDescent="0.25">
      <c r="A1385" s="56">
        <v>1385</v>
      </c>
      <c r="B1385" s="57" t="str">
        <f>IF($E1385+$F1385&gt;0,'اليومية العامة'!C1385,"")</f>
        <v/>
      </c>
      <c r="C1385" s="46" t="str">
        <f>IF($E1385+$F1385&gt;0,'اليومية العامة'!D1385,"")</f>
        <v/>
      </c>
      <c r="D1385" s="47" t="str">
        <f>IF($E1385+$F1385&gt;0,'اليومية العامة'!E1385,"")</f>
        <v/>
      </c>
      <c r="E1385" s="48">
        <f>SUMIFS('اليومية العامة'!$I$6:$I$1199,'اليومية العامة'!$G$6:$G$1199,$D$3,'اليومية العامة'!$A$6:$A$1199,A1385)</f>
        <v>0</v>
      </c>
      <c r="F1385" s="84">
        <f>SUMIFS('اليومية العامة'!$M$6:$M$1199,'اليومية العامة'!$K$6:$K$1199,$D$3,'اليومية العامة'!$A$6:$A$1199,A1385)</f>
        <v>0</v>
      </c>
      <c r="G1385" s="48">
        <f t="shared" si="26"/>
        <v>0</v>
      </c>
    </row>
    <row r="1386" spans="1:7" customFormat="1" hidden="1" x14ac:dyDescent="0.25">
      <c r="A1386" s="56">
        <v>1386</v>
      </c>
      <c r="B1386" s="57" t="str">
        <f>IF($E1386+$F1386&gt;0,'اليومية العامة'!C1386,"")</f>
        <v/>
      </c>
      <c r="C1386" s="46" t="str">
        <f>IF($E1386+$F1386&gt;0,'اليومية العامة'!D1386,"")</f>
        <v/>
      </c>
      <c r="D1386" s="47" t="str">
        <f>IF($E1386+$F1386&gt;0,'اليومية العامة'!E1386,"")</f>
        <v/>
      </c>
      <c r="E1386" s="48">
        <f>SUMIFS('اليومية العامة'!$I$6:$I$1199,'اليومية العامة'!$G$6:$G$1199,$D$3,'اليومية العامة'!$A$6:$A$1199,A1386)</f>
        <v>0</v>
      </c>
      <c r="F1386" s="84">
        <f>SUMIFS('اليومية العامة'!$M$6:$M$1199,'اليومية العامة'!$K$6:$K$1199,$D$3,'اليومية العامة'!$A$6:$A$1199,A1386)</f>
        <v>0</v>
      </c>
      <c r="G1386" s="48">
        <f t="shared" si="26"/>
        <v>0</v>
      </c>
    </row>
    <row r="1387" spans="1:7" customFormat="1" hidden="1" x14ac:dyDescent="0.25">
      <c r="A1387" s="56">
        <v>1387</v>
      </c>
      <c r="B1387" s="57" t="str">
        <f>IF($E1387+$F1387&gt;0,'اليومية العامة'!C1387,"")</f>
        <v/>
      </c>
      <c r="C1387" s="46" t="str">
        <f>IF($E1387+$F1387&gt;0,'اليومية العامة'!D1387,"")</f>
        <v/>
      </c>
      <c r="D1387" s="47" t="str">
        <f>IF($E1387+$F1387&gt;0,'اليومية العامة'!E1387,"")</f>
        <v/>
      </c>
      <c r="E1387" s="48">
        <f>SUMIFS('اليومية العامة'!$I$6:$I$1199,'اليومية العامة'!$G$6:$G$1199,$D$3,'اليومية العامة'!$A$6:$A$1199,A1387)</f>
        <v>0</v>
      </c>
      <c r="F1387" s="84">
        <f>SUMIFS('اليومية العامة'!$M$6:$M$1199,'اليومية العامة'!$K$6:$K$1199,$D$3,'اليومية العامة'!$A$6:$A$1199,A1387)</f>
        <v>0</v>
      </c>
      <c r="G1387" s="48">
        <f t="shared" si="26"/>
        <v>0</v>
      </c>
    </row>
    <row r="1388" spans="1:7" customFormat="1" hidden="1" x14ac:dyDescent="0.25">
      <c r="A1388" s="56">
        <v>1388</v>
      </c>
      <c r="B1388" s="57" t="str">
        <f>IF($E1388+$F1388&gt;0,'اليومية العامة'!C1388,"")</f>
        <v/>
      </c>
      <c r="C1388" s="46" t="str">
        <f>IF($E1388+$F1388&gt;0,'اليومية العامة'!D1388,"")</f>
        <v/>
      </c>
      <c r="D1388" s="47" t="str">
        <f>IF($E1388+$F1388&gt;0,'اليومية العامة'!E1388,"")</f>
        <v/>
      </c>
      <c r="E1388" s="48">
        <f>SUMIFS('اليومية العامة'!$I$6:$I$1199,'اليومية العامة'!$G$6:$G$1199,$D$3,'اليومية العامة'!$A$6:$A$1199,A1388)</f>
        <v>0</v>
      </c>
      <c r="F1388" s="84">
        <f>SUMIFS('اليومية العامة'!$M$6:$M$1199,'اليومية العامة'!$K$6:$K$1199,$D$3,'اليومية العامة'!$A$6:$A$1199,A1388)</f>
        <v>0</v>
      </c>
      <c r="G1388" s="48">
        <f t="shared" si="26"/>
        <v>0</v>
      </c>
    </row>
    <row r="1389" spans="1:7" customFormat="1" hidden="1" x14ac:dyDescent="0.25">
      <c r="A1389" s="56">
        <v>1389</v>
      </c>
      <c r="B1389" s="57" t="str">
        <f>IF($E1389+$F1389&gt;0,'اليومية العامة'!C1389,"")</f>
        <v/>
      </c>
      <c r="C1389" s="46" t="str">
        <f>IF($E1389+$F1389&gt;0,'اليومية العامة'!D1389,"")</f>
        <v/>
      </c>
      <c r="D1389" s="47" t="str">
        <f>IF($E1389+$F1389&gt;0,'اليومية العامة'!E1389,"")</f>
        <v/>
      </c>
      <c r="E1389" s="48">
        <f>SUMIFS('اليومية العامة'!$I$6:$I$1199,'اليومية العامة'!$G$6:$G$1199,$D$3,'اليومية العامة'!$A$6:$A$1199,A1389)</f>
        <v>0</v>
      </c>
      <c r="F1389" s="84">
        <f>SUMIFS('اليومية العامة'!$M$6:$M$1199,'اليومية العامة'!$K$6:$K$1199,$D$3,'اليومية العامة'!$A$6:$A$1199,A1389)</f>
        <v>0</v>
      </c>
      <c r="G1389" s="48">
        <f t="shared" si="26"/>
        <v>0</v>
      </c>
    </row>
    <row r="1390" spans="1:7" customFormat="1" hidden="1" x14ac:dyDescent="0.25">
      <c r="A1390" s="56">
        <v>1390</v>
      </c>
      <c r="B1390" s="57" t="str">
        <f>IF($E1390+$F1390&gt;0,'اليومية العامة'!C1390,"")</f>
        <v/>
      </c>
      <c r="C1390" s="46" t="str">
        <f>IF($E1390+$F1390&gt;0,'اليومية العامة'!D1390,"")</f>
        <v/>
      </c>
      <c r="D1390" s="47" t="str">
        <f>IF($E1390+$F1390&gt;0,'اليومية العامة'!E1390,"")</f>
        <v/>
      </c>
      <c r="E1390" s="48">
        <f>SUMIFS('اليومية العامة'!$I$6:$I$1199,'اليومية العامة'!$G$6:$G$1199,$D$3,'اليومية العامة'!$A$6:$A$1199,A1390)</f>
        <v>0</v>
      </c>
      <c r="F1390" s="84">
        <f>SUMIFS('اليومية العامة'!$M$6:$M$1199,'اليومية العامة'!$K$6:$K$1199,$D$3,'اليومية العامة'!$A$6:$A$1199,A1390)</f>
        <v>0</v>
      </c>
      <c r="G1390" s="48">
        <f t="shared" si="26"/>
        <v>0</v>
      </c>
    </row>
    <row r="1391" spans="1:7" customFormat="1" hidden="1" x14ac:dyDescent="0.25">
      <c r="A1391" s="56">
        <v>1391</v>
      </c>
      <c r="B1391" s="57" t="str">
        <f>IF($E1391+$F1391&gt;0,'اليومية العامة'!C1391,"")</f>
        <v/>
      </c>
      <c r="C1391" s="46" t="str">
        <f>IF($E1391+$F1391&gt;0,'اليومية العامة'!D1391,"")</f>
        <v/>
      </c>
      <c r="D1391" s="47" t="str">
        <f>IF($E1391+$F1391&gt;0,'اليومية العامة'!E1391,"")</f>
        <v/>
      </c>
      <c r="E1391" s="48">
        <f>SUMIFS('اليومية العامة'!$I$6:$I$1199,'اليومية العامة'!$G$6:$G$1199,$D$3,'اليومية العامة'!$A$6:$A$1199,A1391)</f>
        <v>0</v>
      </c>
      <c r="F1391" s="84">
        <f>SUMIFS('اليومية العامة'!$M$6:$M$1199,'اليومية العامة'!$K$6:$K$1199,$D$3,'اليومية العامة'!$A$6:$A$1199,A1391)</f>
        <v>0</v>
      </c>
      <c r="G1391" s="48">
        <f t="shared" si="26"/>
        <v>0</v>
      </c>
    </row>
    <row r="1392" spans="1:7" customFormat="1" hidden="1" x14ac:dyDescent="0.25">
      <c r="A1392" s="56">
        <v>1392</v>
      </c>
      <c r="B1392" s="57" t="str">
        <f>IF($E1392+$F1392&gt;0,'اليومية العامة'!C1392,"")</f>
        <v/>
      </c>
      <c r="C1392" s="46" t="str">
        <f>IF($E1392+$F1392&gt;0,'اليومية العامة'!D1392,"")</f>
        <v/>
      </c>
      <c r="D1392" s="47" t="str">
        <f>IF($E1392+$F1392&gt;0,'اليومية العامة'!E1392,"")</f>
        <v/>
      </c>
      <c r="E1392" s="48">
        <f>SUMIFS('اليومية العامة'!$I$6:$I$1199,'اليومية العامة'!$G$6:$G$1199,$D$3,'اليومية العامة'!$A$6:$A$1199,A1392)</f>
        <v>0</v>
      </c>
      <c r="F1392" s="84">
        <f>SUMIFS('اليومية العامة'!$M$6:$M$1199,'اليومية العامة'!$K$6:$K$1199,$D$3,'اليومية العامة'!$A$6:$A$1199,A1392)</f>
        <v>0</v>
      </c>
      <c r="G1392" s="48">
        <f t="shared" si="26"/>
        <v>0</v>
      </c>
    </row>
    <row r="1393" spans="1:7" customFormat="1" hidden="1" x14ac:dyDescent="0.25">
      <c r="A1393" s="56">
        <v>1393</v>
      </c>
      <c r="B1393" s="57" t="str">
        <f>IF($E1393+$F1393&gt;0,'اليومية العامة'!C1393,"")</f>
        <v/>
      </c>
      <c r="C1393" s="46" t="str">
        <f>IF($E1393+$F1393&gt;0,'اليومية العامة'!D1393,"")</f>
        <v/>
      </c>
      <c r="D1393" s="47" t="str">
        <f>IF($E1393+$F1393&gt;0,'اليومية العامة'!E1393,"")</f>
        <v/>
      </c>
      <c r="E1393" s="48">
        <f>SUMIFS('اليومية العامة'!$I$6:$I$1199,'اليومية العامة'!$G$6:$G$1199,$D$3,'اليومية العامة'!$A$6:$A$1199,A1393)</f>
        <v>0</v>
      </c>
      <c r="F1393" s="84">
        <f>SUMIFS('اليومية العامة'!$M$6:$M$1199,'اليومية العامة'!$K$6:$K$1199,$D$3,'اليومية العامة'!$A$6:$A$1199,A1393)</f>
        <v>0</v>
      </c>
      <c r="G1393" s="48">
        <f t="shared" si="26"/>
        <v>0</v>
      </c>
    </row>
    <row r="1394" spans="1:7" customFormat="1" hidden="1" x14ac:dyDescent="0.25">
      <c r="A1394" s="56">
        <v>1394</v>
      </c>
      <c r="B1394" s="57" t="str">
        <f>IF($E1394+$F1394&gt;0,'اليومية العامة'!C1394,"")</f>
        <v/>
      </c>
      <c r="C1394" s="46" t="str">
        <f>IF($E1394+$F1394&gt;0,'اليومية العامة'!D1394,"")</f>
        <v/>
      </c>
      <c r="D1394" s="47" t="str">
        <f>IF($E1394+$F1394&gt;0,'اليومية العامة'!E1394,"")</f>
        <v/>
      </c>
      <c r="E1394" s="48">
        <f>SUMIFS('اليومية العامة'!$I$6:$I$1199,'اليومية العامة'!$G$6:$G$1199,$D$3,'اليومية العامة'!$A$6:$A$1199,A1394)</f>
        <v>0</v>
      </c>
      <c r="F1394" s="84">
        <f>SUMIFS('اليومية العامة'!$M$6:$M$1199,'اليومية العامة'!$K$6:$K$1199,$D$3,'اليومية العامة'!$A$6:$A$1199,A1394)</f>
        <v>0</v>
      </c>
      <c r="G1394" s="48">
        <f t="shared" si="26"/>
        <v>0</v>
      </c>
    </row>
    <row r="1395" spans="1:7" customFormat="1" hidden="1" x14ac:dyDescent="0.25">
      <c r="A1395" s="56">
        <v>1395</v>
      </c>
      <c r="B1395" s="57" t="str">
        <f>IF($E1395+$F1395&gt;0,'اليومية العامة'!C1395,"")</f>
        <v/>
      </c>
      <c r="C1395" s="46" t="str">
        <f>IF($E1395+$F1395&gt;0,'اليومية العامة'!D1395,"")</f>
        <v/>
      </c>
      <c r="D1395" s="47" t="str">
        <f>IF($E1395+$F1395&gt;0,'اليومية العامة'!E1395,"")</f>
        <v/>
      </c>
      <c r="E1395" s="48">
        <f>SUMIFS('اليومية العامة'!$I$6:$I$1199,'اليومية العامة'!$G$6:$G$1199,$D$3,'اليومية العامة'!$A$6:$A$1199,A1395)</f>
        <v>0</v>
      </c>
      <c r="F1395" s="84">
        <f>SUMIFS('اليومية العامة'!$M$6:$M$1199,'اليومية العامة'!$K$6:$K$1199,$D$3,'اليومية العامة'!$A$6:$A$1199,A1395)</f>
        <v>0</v>
      </c>
      <c r="G1395" s="48">
        <f t="shared" si="26"/>
        <v>0</v>
      </c>
    </row>
    <row r="1396" spans="1:7" customFormat="1" hidden="1" x14ac:dyDescent="0.25">
      <c r="A1396" s="56">
        <v>1396</v>
      </c>
      <c r="B1396" s="57" t="str">
        <f>IF($E1396+$F1396&gt;0,'اليومية العامة'!C1396,"")</f>
        <v/>
      </c>
      <c r="C1396" s="46" t="str">
        <f>IF($E1396+$F1396&gt;0,'اليومية العامة'!D1396,"")</f>
        <v/>
      </c>
      <c r="D1396" s="47" t="str">
        <f>IF($E1396+$F1396&gt;0,'اليومية العامة'!E1396,"")</f>
        <v/>
      </c>
      <c r="E1396" s="48">
        <f>SUMIFS('اليومية العامة'!$I$6:$I$1199,'اليومية العامة'!$G$6:$G$1199,$D$3,'اليومية العامة'!$A$6:$A$1199,A1396)</f>
        <v>0</v>
      </c>
      <c r="F1396" s="84">
        <f>SUMIFS('اليومية العامة'!$M$6:$M$1199,'اليومية العامة'!$K$6:$K$1199,$D$3,'اليومية العامة'!$A$6:$A$1199,A1396)</f>
        <v>0</v>
      </c>
      <c r="G1396" s="48">
        <f t="shared" si="26"/>
        <v>0</v>
      </c>
    </row>
    <row r="1397" spans="1:7" customFormat="1" hidden="1" x14ac:dyDescent="0.25">
      <c r="A1397" s="56">
        <v>1397</v>
      </c>
      <c r="B1397" s="57" t="str">
        <f>IF($E1397+$F1397&gt;0,'اليومية العامة'!C1397,"")</f>
        <v/>
      </c>
      <c r="C1397" s="46" t="str">
        <f>IF($E1397+$F1397&gt;0,'اليومية العامة'!D1397,"")</f>
        <v/>
      </c>
      <c r="D1397" s="47" t="str">
        <f>IF($E1397+$F1397&gt;0,'اليومية العامة'!E1397,"")</f>
        <v/>
      </c>
      <c r="E1397" s="48">
        <f>SUMIFS('اليومية العامة'!$I$6:$I$1199,'اليومية العامة'!$G$6:$G$1199,$D$3,'اليومية العامة'!$A$6:$A$1199,A1397)</f>
        <v>0</v>
      </c>
      <c r="F1397" s="84">
        <f>SUMIFS('اليومية العامة'!$M$6:$M$1199,'اليومية العامة'!$K$6:$K$1199,$D$3,'اليومية العامة'!$A$6:$A$1199,A1397)</f>
        <v>0</v>
      </c>
      <c r="G1397" s="48">
        <f t="shared" si="26"/>
        <v>0</v>
      </c>
    </row>
    <row r="1398" spans="1:7" customFormat="1" hidden="1" x14ac:dyDescent="0.25">
      <c r="A1398" s="56">
        <v>1398</v>
      </c>
      <c r="B1398" s="57" t="str">
        <f>IF($E1398+$F1398&gt;0,'اليومية العامة'!C1398,"")</f>
        <v/>
      </c>
      <c r="C1398" s="46" t="str">
        <f>IF($E1398+$F1398&gt;0,'اليومية العامة'!D1398,"")</f>
        <v/>
      </c>
      <c r="D1398" s="47" t="str">
        <f>IF($E1398+$F1398&gt;0,'اليومية العامة'!E1398,"")</f>
        <v/>
      </c>
      <c r="E1398" s="48">
        <f>SUMIFS('اليومية العامة'!$I$6:$I$1199,'اليومية العامة'!$G$6:$G$1199,$D$3,'اليومية العامة'!$A$6:$A$1199,A1398)</f>
        <v>0</v>
      </c>
      <c r="F1398" s="84">
        <f>SUMIFS('اليومية العامة'!$M$6:$M$1199,'اليومية العامة'!$K$6:$K$1199,$D$3,'اليومية العامة'!$A$6:$A$1199,A1398)</f>
        <v>0</v>
      </c>
      <c r="G1398" s="48">
        <f t="shared" si="26"/>
        <v>0</v>
      </c>
    </row>
    <row r="1399" spans="1:7" customFormat="1" hidden="1" x14ac:dyDescent="0.25">
      <c r="A1399" s="56">
        <v>1399</v>
      </c>
      <c r="B1399" s="57" t="str">
        <f>IF($E1399+$F1399&gt;0,'اليومية العامة'!C1399,"")</f>
        <v/>
      </c>
      <c r="C1399" s="46" t="str">
        <f>IF($E1399+$F1399&gt;0,'اليومية العامة'!D1399,"")</f>
        <v/>
      </c>
      <c r="D1399" s="47" t="str">
        <f>IF($E1399+$F1399&gt;0,'اليومية العامة'!E1399,"")</f>
        <v/>
      </c>
      <c r="E1399" s="48">
        <f>SUMIFS('اليومية العامة'!$I$6:$I$1199,'اليومية العامة'!$G$6:$G$1199,$D$3,'اليومية العامة'!$A$6:$A$1199,A1399)</f>
        <v>0</v>
      </c>
      <c r="F1399" s="84">
        <f>SUMIFS('اليومية العامة'!$M$6:$M$1199,'اليومية العامة'!$K$6:$K$1199,$D$3,'اليومية العامة'!$A$6:$A$1199,A1399)</f>
        <v>0</v>
      </c>
      <c r="G1399" s="48">
        <f t="shared" si="26"/>
        <v>0</v>
      </c>
    </row>
    <row r="1400" spans="1:7" customFormat="1" hidden="1" x14ac:dyDescent="0.25">
      <c r="A1400" s="56">
        <v>1400</v>
      </c>
      <c r="B1400" s="57" t="str">
        <f>IF($E1400+$F1400&gt;0,'اليومية العامة'!C1400,"")</f>
        <v/>
      </c>
      <c r="C1400" s="46" t="str">
        <f>IF($E1400+$F1400&gt;0,'اليومية العامة'!D1400,"")</f>
        <v/>
      </c>
      <c r="D1400" s="47" t="str">
        <f>IF($E1400+$F1400&gt;0,'اليومية العامة'!E1400,"")</f>
        <v/>
      </c>
      <c r="E1400" s="48">
        <f>SUMIFS('اليومية العامة'!$I$6:$I$1199,'اليومية العامة'!$G$6:$G$1199,$D$3,'اليومية العامة'!$A$6:$A$1199,A1400)</f>
        <v>0</v>
      </c>
      <c r="F1400" s="84">
        <f>SUMIFS('اليومية العامة'!$M$6:$M$1199,'اليومية العامة'!$K$6:$K$1199,$D$3,'اليومية العامة'!$A$6:$A$1199,A1400)</f>
        <v>0</v>
      </c>
      <c r="G1400" s="48">
        <f t="shared" si="26"/>
        <v>0</v>
      </c>
    </row>
    <row r="1401" spans="1:7" customFormat="1" hidden="1" x14ac:dyDescent="0.25">
      <c r="A1401" s="56">
        <v>1401</v>
      </c>
      <c r="B1401" s="57" t="str">
        <f>IF($E1401+$F1401&gt;0,'اليومية العامة'!C1401,"")</f>
        <v/>
      </c>
      <c r="C1401" s="46" t="str">
        <f>IF($E1401+$F1401&gt;0,'اليومية العامة'!D1401,"")</f>
        <v/>
      </c>
      <c r="D1401" s="47" t="str">
        <f>IF($E1401+$F1401&gt;0,'اليومية العامة'!E1401,"")</f>
        <v/>
      </c>
      <c r="E1401" s="48">
        <f>SUMIFS('اليومية العامة'!$I$6:$I$1199,'اليومية العامة'!$G$6:$G$1199,$D$3,'اليومية العامة'!$A$6:$A$1199,A1401)</f>
        <v>0</v>
      </c>
      <c r="F1401" s="84">
        <f>SUMIFS('اليومية العامة'!$M$6:$M$1199,'اليومية العامة'!$K$6:$K$1199,$D$3,'اليومية العامة'!$A$6:$A$1199,A1401)</f>
        <v>0</v>
      </c>
      <c r="G1401" s="48">
        <f t="shared" si="26"/>
        <v>0</v>
      </c>
    </row>
    <row r="1402" spans="1:7" customFormat="1" hidden="1" x14ac:dyDescent="0.25">
      <c r="A1402" s="56">
        <v>1402</v>
      </c>
      <c r="B1402" s="57" t="str">
        <f>IF($E1402+$F1402&gt;0,'اليومية العامة'!C1402,"")</f>
        <v/>
      </c>
      <c r="C1402" s="46" t="str">
        <f>IF($E1402+$F1402&gt;0,'اليومية العامة'!D1402,"")</f>
        <v/>
      </c>
      <c r="D1402" s="47" t="str">
        <f>IF($E1402+$F1402&gt;0,'اليومية العامة'!E1402,"")</f>
        <v/>
      </c>
      <c r="E1402" s="48">
        <f>SUMIFS('اليومية العامة'!$I$6:$I$1199,'اليومية العامة'!$G$6:$G$1199,$D$3,'اليومية العامة'!$A$6:$A$1199,A1402)</f>
        <v>0</v>
      </c>
      <c r="F1402" s="84">
        <f>SUMIFS('اليومية العامة'!$M$6:$M$1199,'اليومية العامة'!$K$6:$K$1199,$D$3,'اليومية العامة'!$A$6:$A$1199,A1402)</f>
        <v>0</v>
      </c>
      <c r="G1402" s="48">
        <f t="shared" si="26"/>
        <v>0</v>
      </c>
    </row>
    <row r="1403" spans="1:7" customFormat="1" hidden="1" x14ac:dyDescent="0.25">
      <c r="A1403" s="56">
        <v>1403</v>
      </c>
      <c r="B1403" s="57" t="str">
        <f>IF($E1403+$F1403&gt;0,'اليومية العامة'!C1403,"")</f>
        <v/>
      </c>
      <c r="C1403" s="46" t="str">
        <f>IF($E1403+$F1403&gt;0,'اليومية العامة'!D1403,"")</f>
        <v/>
      </c>
      <c r="D1403" s="47" t="str">
        <f>IF($E1403+$F1403&gt;0,'اليومية العامة'!E1403,"")</f>
        <v/>
      </c>
      <c r="E1403" s="48">
        <f>SUMIFS('اليومية العامة'!$I$6:$I$1199,'اليومية العامة'!$G$6:$G$1199,$D$3,'اليومية العامة'!$A$6:$A$1199,A1403)</f>
        <v>0</v>
      </c>
      <c r="F1403" s="84">
        <f>SUMIFS('اليومية العامة'!$M$6:$M$1199,'اليومية العامة'!$K$6:$K$1199,$D$3,'اليومية العامة'!$A$6:$A$1199,A1403)</f>
        <v>0</v>
      </c>
      <c r="G1403" s="48">
        <f t="shared" si="26"/>
        <v>0</v>
      </c>
    </row>
    <row r="1404" spans="1:7" customFormat="1" hidden="1" x14ac:dyDescent="0.25">
      <c r="A1404" s="56">
        <v>1404</v>
      </c>
      <c r="B1404" s="57" t="str">
        <f>IF($E1404+$F1404&gt;0,'اليومية العامة'!C1404,"")</f>
        <v/>
      </c>
      <c r="C1404" s="46" t="str">
        <f>IF($E1404+$F1404&gt;0,'اليومية العامة'!D1404,"")</f>
        <v/>
      </c>
      <c r="D1404" s="47" t="str">
        <f>IF($E1404+$F1404&gt;0,'اليومية العامة'!E1404,"")</f>
        <v/>
      </c>
      <c r="E1404" s="48">
        <f>SUMIFS('اليومية العامة'!$I$6:$I$1199,'اليومية العامة'!$G$6:$G$1199,$D$3,'اليومية العامة'!$A$6:$A$1199,A1404)</f>
        <v>0</v>
      </c>
      <c r="F1404" s="84">
        <f>SUMIFS('اليومية العامة'!$M$6:$M$1199,'اليومية العامة'!$K$6:$K$1199,$D$3,'اليومية العامة'!$A$6:$A$1199,A1404)</f>
        <v>0</v>
      </c>
      <c r="G1404" s="48">
        <f t="shared" si="26"/>
        <v>0</v>
      </c>
    </row>
    <row r="1405" spans="1:7" customFormat="1" hidden="1" x14ac:dyDescent="0.25">
      <c r="A1405" s="56">
        <v>1405</v>
      </c>
      <c r="B1405" s="57" t="str">
        <f>IF($E1405+$F1405&gt;0,'اليومية العامة'!C1405,"")</f>
        <v/>
      </c>
      <c r="C1405" s="46" t="str">
        <f>IF($E1405+$F1405&gt;0,'اليومية العامة'!D1405,"")</f>
        <v/>
      </c>
      <c r="D1405" s="47" t="str">
        <f>IF($E1405+$F1405&gt;0,'اليومية العامة'!E1405,"")</f>
        <v/>
      </c>
      <c r="E1405" s="48">
        <f>SUMIFS('اليومية العامة'!$I$6:$I$1199,'اليومية العامة'!$G$6:$G$1199,$D$3,'اليومية العامة'!$A$6:$A$1199,A1405)</f>
        <v>0</v>
      </c>
      <c r="F1405" s="84">
        <f>SUMIFS('اليومية العامة'!$M$6:$M$1199,'اليومية العامة'!$K$6:$K$1199,$D$3,'اليومية العامة'!$A$6:$A$1199,A1405)</f>
        <v>0</v>
      </c>
      <c r="G1405" s="48">
        <f t="shared" si="26"/>
        <v>0</v>
      </c>
    </row>
    <row r="1406" spans="1:7" customFormat="1" hidden="1" x14ac:dyDescent="0.25">
      <c r="A1406" s="56">
        <v>1406</v>
      </c>
      <c r="B1406" s="57" t="str">
        <f>IF($E1406+$F1406&gt;0,'اليومية العامة'!C1406,"")</f>
        <v/>
      </c>
      <c r="C1406" s="46" t="str">
        <f>IF($E1406+$F1406&gt;0,'اليومية العامة'!D1406,"")</f>
        <v/>
      </c>
      <c r="D1406" s="47" t="str">
        <f>IF($E1406+$F1406&gt;0,'اليومية العامة'!E1406,"")</f>
        <v/>
      </c>
      <c r="E1406" s="48">
        <f>SUMIFS('اليومية العامة'!$I$6:$I$1199,'اليومية العامة'!$G$6:$G$1199,$D$3,'اليومية العامة'!$A$6:$A$1199,A1406)</f>
        <v>0</v>
      </c>
      <c r="F1406" s="84">
        <f>SUMIFS('اليومية العامة'!$M$6:$M$1199,'اليومية العامة'!$K$6:$K$1199,$D$3,'اليومية العامة'!$A$6:$A$1199,A1406)</f>
        <v>0</v>
      </c>
      <c r="G1406" s="48">
        <f t="shared" si="26"/>
        <v>0</v>
      </c>
    </row>
    <row r="1407" spans="1:7" customFormat="1" hidden="1" x14ac:dyDescent="0.25">
      <c r="A1407" s="56">
        <v>1407</v>
      </c>
      <c r="B1407" s="57" t="str">
        <f>IF($E1407+$F1407&gt;0,'اليومية العامة'!C1407,"")</f>
        <v/>
      </c>
      <c r="C1407" s="46" t="str">
        <f>IF($E1407+$F1407&gt;0,'اليومية العامة'!D1407,"")</f>
        <v/>
      </c>
      <c r="D1407" s="47" t="str">
        <f>IF($E1407+$F1407&gt;0,'اليومية العامة'!E1407,"")</f>
        <v/>
      </c>
      <c r="E1407" s="48">
        <f>SUMIFS('اليومية العامة'!$I$6:$I$1199,'اليومية العامة'!$G$6:$G$1199,$D$3,'اليومية العامة'!$A$6:$A$1199,A1407)</f>
        <v>0</v>
      </c>
      <c r="F1407" s="84">
        <f>SUMIFS('اليومية العامة'!$M$6:$M$1199,'اليومية العامة'!$K$6:$K$1199,$D$3,'اليومية العامة'!$A$6:$A$1199,A1407)</f>
        <v>0</v>
      </c>
      <c r="G1407" s="48">
        <f t="shared" si="26"/>
        <v>0</v>
      </c>
    </row>
    <row r="1408" spans="1:7" customFormat="1" hidden="1" x14ac:dyDescent="0.25">
      <c r="A1408" s="56">
        <v>1408</v>
      </c>
      <c r="B1408" s="57" t="str">
        <f>IF($E1408+$F1408&gt;0,'اليومية العامة'!C1408,"")</f>
        <v/>
      </c>
      <c r="C1408" s="46" t="str">
        <f>IF($E1408+$F1408&gt;0,'اليومية العامة'!D1408,"")</f>
        <v/>
      </c>
      <c r="D1408" s="47" t="str">
        <f>IF($E1408+$F1408&gt;0,'اليومية العامة'!E1408,"")</f>
        <v/>
      </c>
      <c r="E1408" s="48">
        <f>SUMIFS('اليومية العامة'!$I$6:$I$1199,'اليومية العامة'!$G$6:$G$1199,$D$3,'اليومية العامة'!$A$6:$A$1199,A1408)</f>
        <v>0</v>
      </c>
      <c r="F1408" s="84">
        <f>SUMIFS('اليومية العامة'!$M$6:$M$1199,'اليومية العامة'!$K$6:$K$1199,$D$3,'اليومية العامة'!$A$6:$A$1199,A1408)</f>
        <v>0</v>
      </c>
      <c r="G1408" s="48">
        <f t="shared" si="26"/>
        <v>0</v>
      </c>
    </row>
    <row r="1409" spans="1:7" customFormat="1" hidden="1" x14ac:dyDescent="0.25">
      <c r="A1409" s="56">
        <v>1409</v>
      </c>
      <c r="B1409" s="57" t="str">
        <f>IF($E1409+$F1409&gt;0,'اليومية العامة'!C1409,"")</f>
        <v/>
      </c>
      <c r="C1409" s="46" t="str">
        <f>IF($E1409+$F1409&gt;0,'اليومية العامة'!D1409,"")</f>
        <v/>
      </c>
      <c r="D1409" s="47" t="str">
        <f>IF($E1409+$F1409&gt;0,'اليومية العامة'!E1409,"")</f>
        <v/>
      </c>
      <c r="E1409" s="48">
        <f>SUMIFS('اليومية العامة'!$I$6:$I$1199,'اليومية العامة'!$G$6:$G$1199,$D$3,'اليومية العامة'!$A$6:$A$1199,A1409)</f>
        <v>0</v>
      </c>
      <c r="F1409" s="84">
        <f>SUMIFS('اليومية العامة'!$M$6:$M$1199,'اليومية العامة'!$K$6:$K$1199,$D$3,'اليومية العامة'!$A$6:$A$1199,A1409)</f>
        <v>0</v>
      </c>
      <c r="G1409" s="48">
        <f t="shared" si="26"/>
        <v>0</v>
      </c>
    </row>
    <row r="1410" spans="1:7" customFormat="1" hidden="1" x14ac:dyDescent="0.25">
      <c r="A1410" s="56">
        <v>1410</v>
      </c>
      <c r="B1410" s="57" t="str">
        <f>IF($E1410+$F1410&gt;0,'اليومية العامة'!C1410,"")</f>
        <v/>
      </c>
      <c r="C1410" s="46" t="str">
        <f>IF($E1410+$F1410&gt;0,'اليومية العامة'!D1410,"")</f>
        <v/>
      </c>
      <c r="D1410" s="47" t="str">
        <f>IF($E1410+$F1410&gt;0,'اليومية العامة'!E1410,"")</f>
        <v/>
      </c>
      <c r="E1410" s="48">
        <f>SUMIFS('اليومية العامة'!$I$6:$I$1199,'اليومية العامة'!$G$6:$G$1199,$D$3,'اليومية العامة'!$A$6:$A$1199,A1410)</f>
        <v>0</v>
      </c>
      <c r="F1410" s="84">
        <f>SUMIFS('اليومية العامة'!$M$6:$M$1199,'اليومية العامة'!$K$6:$K$1199,$D$3,'اليومية العامة'!$A$6:$A$1199,A1410)</f>
        <v>0</v>
      </c>
      <c r="G1410" s="48">
        <f t="shared" si="26"/>
        <v>0</v>
      </c>
    </row>
    <row r="1411" spans="1:7" customFormat="1" hidden="1" x14ac:dyDescent="0.25">
      <c r="A1411" s="56">
        <v>1411</v>
      </c>
      <c r="B1411" s="57" t="str">
        <f>IF($E1411+$F1411&gt;0,'اليومية العامة'!C1411,"")</f>
        <v/>
      </c>
      <c r="C1411" s="46" t="str">
        <f>IF($E1411+$F1411&gt;0,'اليومية العامة'!D1411,"")</f>
        <v/>
      </c>
      <c r="D1411" s="47" t="str">
        <f>IF($E1411+$F1411&gt;0,'اليومية العامة'!E1411,"")</f>
        <v/>
      </c>
      <c r="E1411" s="48">
        <f>SUMIFS('اليومية العامة'!$I$6:$I$1199,'اليومية العامة'!$G$6:$G$1199,$D$3,'اليومية العامة'!$A$6:$A$1199,A1411)</f>
        <v>0</v>
      </c>
      <c r="F1411" s="84">
        <f>SUMIFS('اليومية العامة'!$M$6:$M$1199,'اليومية العامة'!$K$6:$K$1199,$D$3,'اليومية العامة'!$A$6:$A$1199,A1411)</f>
        <v>0</v>
      </c>
      <c r="G1411" s="48">
        <f t="shared" si="26"/>
        <v>0</v>
      </c>
    </row>
    <row r="1412" spans="1:7" customFormat="1" hidden="1" x14ac:dyDescent="0.25">
      <c r="A1412" s="56">
        <v>1412</v>
      </c>
      <c r="B1412" s="57" t="str">
        <f>IF($E1412+$F1412&gt;0,'اليومية العامة'!C1412,"")</f>
        <v/>
      </c>
      <c r="C1412" s="46" t="str">
        <f>IF($E1412+$F1412&gt;0,'اليومية العامة'!D1412,"")</f>
        <v/>
      </c>
      <c r="D1412" s="47" t="str">
        <f>IF($E1412+$F1412&gt;0,'اليومية العامة'!E1412,"")</f>
        <v/>
      </c>
      <c r="E1412" s="48">
        <f>SUMIFS('اليومية العامة'!$I$6:$I$1199,'اليومية العامة'!$G$6:$G$1199,$D$3,'اليومية العامة'!$A$6:$A$1199,A1412)</f>
        <v>0</v>
      </c>
      <c r="F1412" s="84">
        <f>SUMIFS('اليومية العامة'!$M$6:$M$1199,'اليومية العامة'!$K$6:$K$1199,$D$3,'اليومية العامة'!$A$6:$A$1199,A1412)</f>
        <v>0</v>
      </c>
      <c r="G1412" s="48">
        <f t="shared" si="26"/>
        <v>0</v>
      </c>
    </row>
    <row r="1413" spans="1:7" customFormat="1" hidden="1" x14ac:dyDescent="0.25">
      <c r="A1413" s="56">
        <v>1413</v>
      </c>
      <c r="B1413" s="57" t="str">
        <f>IF($E1413+$F1413&gt;0,'اليومية العامة'!C1413,"")</f>
        <v/>
      </c>
      <c r="C1413" s="46" t="str">
        <f>IF($E1413+$F1413&gt;0,'اليومية العامة'!D1413,"")</f>
        <v/>
      </c>
      <c r="D1413" s="47" t="str">
        <f>IF($E1413+$F1413&gt;0,'اليومية العامة'!E1413,"")</f>
        <v/>
      </c>
      <c r="E1413" s="48">
        <f>SUMIFS('اليومية العامة'!$I$6:$I$1199,'اليومية العامة'!$G$6:$G$1199,$D$3,'اليومية العامة'!$A$6:$A$1199,A1413)</f>
        <v>0</v>
      </c>
      <c r="F1413" s="84">
        <f>SUMIFS('اليومية العامة'!$M$6:$M$1199,'اليومية العامة'!$K$6:$K$1199,$D$3,'اليومية العامة'!$A$6:$A$1199,A1413)</f>
        <v>0</v>
      </c>
      <c r="G1413" s="48">
        <f t="shared" si="26"/>
        <v>0</v>
      </c>
    </row>
    <row r="1414" spans="1:7" customFormat="1" hidden="1" x14ac:dyDescent="0.25">
      <c r="A1414" s="56">
        <v>1414</v>
      </c>
      <c r="B1414" s="57" t="str">
        <f>IF($E1414+$F1414&gt;0,'اليومية العامة'!C1414,"")</f>
        <v/>
      </c>
      <c r="C1414" s="46" t="str">
        <f>IF($E1414+$F1414&gt;0,'اليومية العامة'!D1414,"")</f>
        <v/>
      </c>
      <c r="D1414" s="47" t="str">
        <f>IF($E1414+$F1414&gt;0,'اليومية العامة'!E1414,"")</f>
        <v/>
      </c>
      <c r="E1414" s="48">
        <f>SUMIFS('اليومية العامة'!$I$6:$I$1199,'اليومية العامة'!$G$6:$G$1199,$D$3,'اليومية العامة'!$A$6:$A$1199,A1414)</f>
        <v>0</v>
      </c>
      <c r="F1414" s="84">
        <f>SUMIFS('اليومية العامة'!$M$6:$M$1199,'اليومية العامة'!$K$6:$K$1199,$D$3,'اليومية العامة'!$A$6:$A$1199,A1414)</f>
        <v>0</v>
      </c>
      <c r="G1414" s="48">
        <f t="shared" si="26"/>
        <v>0</v>
      </c>
    </row>
    <row r="1415" spans="1:7" customFormat="1" hidden="1" x14ac:dyDescent="0.25">
      <c r="A1415" s="56">
        <v>1415</v>
      </c>
      <c r="B1415" s="57" t="str">
        <f>IF($E1415+$F1415&gt;0,'اليومية العامة'!C1415,"")</f>
        <v/>
      </c>
      <c r="C1415" s="46" t="str">
        <f>IF($E1415+$F1415&gt;0,'اليومية العامة'!D1415,"")</f>
        <v/>
      </c>
      <c r="D1415" s="47" t="str">
        <f>IF($E1415+$F1415&gt;0,'اليومية العامة'!E1415,"")</f>
        <v/>
      </c>
      <c r="E1415" s="48">
        <f>SUMIFS('اليومية العامة'!$I$6:$I$1199,'اليومية العامة'!$G$6:$G$1199,$D$3,'اليومية العامة'!$A$6:$A$1199,A1415)</f>
        <v>0</v>
      </c>
      <c r="F1415" s="84">
        <f>SUMIFS('اليومية العامة'!$M$6:$M$1199,'اليومية العامة'!$K$6:$K$1199,$D$3,'اليومية العامة'!$A$6:$A$1199,A1415)</f>
        <v>0</v>
      </c>
      <c r="G1415" s="48">
        <f t="shared" si="26"/>
        <v>0</v>
      </c>
    </row>
    <row r="1416" spans="1:7" customFormat="1" hidden="1" x14ac:dyDescent="0.25">
      <c r="A1416" s="56">
        <v>1416</v>
      </c>
      <c r="B1416" s="57" t="str">
        <f>IF($E1416+$F1416&gt;0,'اليومية العامة'!C1416,"")</f>
        <v/>
      </c>
      <c r="C1416" s="46" t="str">
        <f>IF($E1416+$F1416&gt;0,'اليومية العامة'!D1416,"")</f>
        <v/>
      </c>
      <c r="D1416" s="47" t="str">
        <f>IF($E1416+$F1416&gt;0,'اليومية العامة'!E1416,"")</f>
        <v/>
      </c>
      <c r="E1416" s="48">
        <f>SUMIFS('اليومية العامة'!$I$6:$I$1199,'اليومية العامة'!$G$6:$G$1199,$D$3,'اليومية العامة'!$A$6:$A$1199,A1416)</f>
        <v>0</v>
      </c>
      <c r="F1416" s="84">
        <f>SUMIFS('اليومية العامة'!$M$6:$M$1199,'اليومية العامة'!$K$6:$K$1199,$D$3,'اليومية العامة'!$A$6:$A$1199,A1416)</f>
        <v>0</v>
      </c>
      <c r="G1416" s="48">
        <f t="shared" si="26"/>
        <v>0</v>
      </c>
    </row>
    <row r="1417" spans="1:7" customFormat="1" hidden="1" x14ac:dyDescent="0.25">
      <c r="A1417" s="56">
        <v>1417</v>
      </c>
      <c r="B1417" s="57" t="str">
        <f>IF($E1417+$F1417&gt;0,'اليومية العامة'!C1417,"")</f>
        <v/>
      </c>
      <c r="C1417" s="46" t="str">
        <f>IF($E1417+$F1417&gt;0,'اليومية العامة'!D1417,"")</f>
        <v/>
      </c>
      <c r="D1417" s="47" t="str">
        <f>IF($E1417+$F1417&gt;0,'اليومية العامة'!E1417,"")</f>
        <v/>
      </c>
      <c r="E1417" s="48">
        <f>SUMIFS('اليومية العامة'!$I$6:$I$1199,'اليومية العامة'!$G$6:$G$1199,$D$3,'اليومية العامة'!$A$6:$A$1199,A1417)</f>
        <v>0</v>
      </c>
      <c r="F1417" s="84">
        <f>SUMIFS('اليومية العامة'!$M$6:$M$1199,'اليومية العامة'!$K$6:$K$1199,$D$3,'اليومية العامة'!$A$6:$A$1199,A1417)</f>
        <v>0</v>
      </c>
      <c r="G1417" s="48">
        <f t="shared" si="26"/>
        <v>0</v>
      </c>
    </row>
    <row r="1418" spans="1:7" customFormat="1" hidden="1" x14ac:dyDescent="0.25">
      <c r="A1418" s="56">
        <v>1418</v>
      </c>
      <c r="B1418" s="57" t="str">
        <f>IF($E1418+$F1418&gt;0,'اليومية العامة'!C1418,"")</f>
        <v/>
      </c>
      <c r="C1418" s="46" t="str">
        <f>IF($E1418+$F1418&gt;0,'اليومية العامة'!D1418,"")</f>
        <v/>
      </c>
      <c r="D1418" s="47" t="str">
        <f>IF($E1418+$F1418&gt;0,'اليومية العامة'!E1418,"")</f>
        <v/>
      </c>
      <c r="E1418" s="48">
        <f>SUMIFS('اليومية العامة'!$I$6:$I$1199,'اليومية العامة'!$G$6:$G$1199,$D$3,'اليومية العامة'!$A$6:$A$1199,A1418)</f>
        <v>0</v>
      </c>
      <c r="F1418" s="84">
        <f>SUMIFS('اليومية العامة'!$M$6:$M$1199,'اليومية العامة'!$K$6:$K$1199,$D$3,'اليومية العامة'!$A$6:$A$1199,A1418)</f>
        <v>0</v>
      </c>
      <c r="G1418" s="48">
        <f t="shared" si="26"/>
        <v>0</v>
      </c>
    </row>
    <row r="1419" spans="1:7" customFormat="1" hidden="1" x14ac:dyDescent="0.25">
      <c r="A1419" s="56">
        <v>1419</v>
      </c>
      <c r="B1419" s="57" t="str">
        <f>IF($E1419+$F1419&gt;0,'اليومية العامة'!C1419,"")</f>
        <v/>
      </c>
      <c r="C1419" s="46" t="str">
        <f>IF($E1419+$F1419&gt;0,'اليومية العامة'!D1419,"")</f>
        <v/>
      </c>
      <c r="D1419" s="47" t="str">
        <f>IF($E1419+$F1419&gt;0,'اليومية العامة'!E1419,"")</f>
        <v/>
      </c>
      <c r="E1419" s="48">
        <f>SUMIFS('اليومية العامة'!$I$6:$I$1199,'اليومية العامة'!$G$6:$G$1199,$D$3,'اليومية العامة'!$A$6:$A$1199,A1419)</f>
        <v>0</v>
      </c>
      <c r="F1419" s="84">
        <f>SUMIFS('اليومية العامة'!$M$6:$M$1199,'اليومية العامة'!$K$6:$K$1199,$D$3,'اليومية العامة'!$A$6:$A$1199,A1419)</f>
        <v>0</v>
      </c>
      <c r="G1419" s="48">
        <f t="shared" si="26"/>
        <v>0</v>
      </c>
    </row>
    <row r="1420" spans="1:7" customFormat="1" hidden="1" x14ac:dyDescent="0.25">
      <c r="A1420" s="56">
        <v>1420</v>
      </c>
      <c r="B1420" s="57" t="str">
        <f>IF($E1420+$F1420&gt;0,'اليومية العامة'!C1420,"")</f>
        <v/>
      </c>
      <c r="C1420" s="46" t="str">
        <f>IF($E1420+$F1420&gt;0,'اليومية العامة'!D1420,"")</f>
        <v/>
      </c>
      <c r="D1420" s="47" t="str">
        <f>IF($E1420+$F1420&gt;0,'اليومية العامة'!E1420,"")</f>
        <v/>
      </c>
      <c r="E1420" s="48">
        <f>SUMIFS('اليومية العامة'!$I$6:$I$1199,'اليومية العامة'!$G$6:$G$1199,$D$3,'اليومية العامة'!$A$6:$A$1199,A1420)</f>
        <v>0</v>
      </c>
      <c r="F1420" s="84">
        <f>SUMIFS('اليومية العامة'!$M$6:$M$1199,'اليومية العامة'!$K$6:$K$1199,$D$3,'اليومية العامة'!$A$6:$A$1199,A1420)</f>
        <v>0</v>
      </c>
      <c r="G1420" s="48">
        <f t="shared" si="26"/>
        <v>0</v>
      </c>
    </row>
    <row r="1421" spans="1:7" customFormat="1" hidden="1" x14ac:dyDescent="0.25">
      <c r="A1421" s="56">
        <v>1421</v>
      </c>
      <c r="B1421" s="57" t="str">
        <f>IF($E1421+$F1421&gt;0,'اليومية العامة'!C1421,"")</f>
        <v/>
      </c>
      <c r="C1421" s="46" t="str">
        <f>IF($E1421+$F1421&gt;0,'اليومية العامة'!D1421,"")</f>
        <v/>
      </c>
      <c r="D1421" s="47" t="str">
        <f>IF($E1421+$F1421&gt;0,'اليومية العامة'!E1421,"")</f>
        <v/>
      </c>
      <c r="E1421" s="48">
        <f>SUMIFS('اليومية العامة'!$I$6:$I$1199,'اليومية العامة'!$G$6:$G$1199,$D$3,'اليومية العامة'!$A$6:$A$1199,A1421)</f>
        <v>0</v>
      </c>
      <c r="F1421" s="84">
        <f>SUMIFS('اليومية العامة'!$M$6:$M$1199,'اليومية العامة'!$K$6:$K$1199,$D$3,'اليومية العامة'!$A$6:$A$1199,A1421)</f>
        <v>0</v>
      </c>
      <c r="G1421" s="48">
        <f t="shared" si="26"/>
        <v>0</v>
      </c>
    </row>
    <row r="1422" spans="1:7" customFormat="1" hidden="1" x14ac:dyDescent="0.25">
      <c r="A1422" s="56">
        <v>1422</v>
      </c>
      <c r="B1422" s="57" t="str">
        <f>IF($E1422+$F1422&gt;0,'اليومية العامة'!C1422,"")</f>
        <v/>
      </c>
      <c r="C1422" s="46" t="str">
        <f>IF($E1422+$F1422&gt;0,'اليومية العامة'!D1422,"")</f>
        <v/>
      </c>
      <c r="D1422" s="47" t="str">
        <f>IF($E1422+$F1422&gt;0,'اليومية العامة'!E1422,"")</f>
        <v/>
      </c>
      <c r="E1422" s="48">
        <f>SUMIFS('اليومية العامة'!$I$6:$I$1199,'اليومية العامة'!$G$6:$G$1199,$D$3,'اليومية العامة'!$A$6:$A$1199,A1422)</f>
        <v>0</v>
      </c>
      <c r="F1422" s="84">
        <f>SUMIFS('اليومية العامة'!$M$6:$M$1199,'اليومية العامة'!$K$6:$K$1199,$D$3,'اليومية العامة'!$A$6:$A$1199,A1422)</f>
        <v>0</v>
      </c>
      <c r="G1422" s="48">
        <f t="shared" si="26"/>
        <v>0</v>
      </c>
    </row>
    <row r="1423" spans="1:7" customFormat="1" hidden="1" x14ac:dyDescent="0.25">
      <c r="A1423" s="56">
        <v>1423</v>
      </c>
      <c r="B1423" s="57" t="str">
        <f>IF($E1423+$F1423&gt;0,'اليومية العامة'!C1423,"")</f>
        <v/>
      </c>
      <c r="C1423" s="46" t="str">
        <f>IF($E1423+$F1423&gt;0,'اليومية العامة'!D1423,"")</f>
        <v/>
      </c>
      <c r="D1423" s="47" t="str">
        <f>IF($E1423+$F1423&gt;0,'اليومية العامة'!E1423,"")</f>
        <v/>
      </c>
      <c r="E1423" s="48">
        <f>SUMIFS('اليومية العامة'!$I$6:$I$1199,'اليومية العامة'!$G$6:$G$1199,$D$3,'اليومية العامة'!$A$6:$A$1199,A1423)</f>
        <v>0</v>
      </c>
      <c r="F1423" s="84">
        <f>SUMIFS('اليومية العامة'!$M$6:$M$1199,'اليومية العامة'!$K$6:$K$1199,$D$3,'اليومية العامة'!$A$6:$A$1199,A1423)</f>
        <v>0</v>
      </c>
      <c r="G1423" s="48">
        <f t="shared" si="26"/>
        <v>0</v>
      </c>
    </row>
    <row r="1424" spans="1:7" customFormat="1" hidden="1" x14ac:dyDescent="0.25">
      <c r="A1424" s="56">
        <v>1424</v>
      </c>
      <c r="B1424" s="57" t="str">
        <f>IF($E1424+$F1424&gt;0,'اليومية العامة'!C1424,"")</f>
        <v/>
      </c>
      <c r="C1424" s="46" t="str">
        <f>IF($E1424+$F1424&gt;0,'اليومية العامة'!D1424,"")</f>
        <v/>
      </c>
      <c r="D1424" s="47" t="str">
        <f>IF($E1424+$F1424&gt;0,'اليومية العامة'!E1424,"")</f>
        <v/>
      </c>
      <c r="E1424" s="48">
        <f>SUMIFS('اليومية العامة'!$I$6:$I$1199,'اليومية العامة'!$G$6:$G$1199,$D$3,'اليومية العامة'!$A$6:$A$1199,A1424)</f>
        <v>0</v>
      </c>
      <c r="F1424" s="84">
        <f>SUMIFS('اليومية العامة'!$M$6:$M$1199,'اليومية العامة'!$K$6:$K$1199,$D$3,'اليومية العامة'!$A$6:$A$1199,A1424)</f>
        <v>0</v>
      </c>
      <c r="G1424" s="48">
        <f t="shared" si="26"/>
        <v>0</v>
      </c>
    </row>
    <row r="1425" spans="1:7" customFormat="1" hidden="1" x14ac:dyDescent="0.25">
      <c r="A1425" s="56">
        <v>1425</v>
      </c>
      <c r="B1425" s="57" t="str">
        <f>IF($E1425+$F1425&gt;0,'اليومية العامة'!C1425,"")</f>
        <v/>
      </c>
      <c r="C1425" s="46" t="str">
        <f>IF($E1425+$F1425&gt;0,'اليومية العامة'!D1425,"")</f>
        <v/>
      </c>
      <c r="D1425" s="47" t="str">
        <f>IF($E1425+$F1425&gt;0,'اليومية العامة'!E1425,"")</f>
        <v/>
      </c>
      <c r="E1425" s="48">
        <f>SUMIFS('اليومية العامة'!$I$6:$I$1199,'اليومية العامة'!$G$6:$G$1199,$D$3,'اليومية العامة'!$A$6:$A$1199,A1425)</f>
        <v>0</v>
      </c>
      <c r="F1425" s="84">
        <f>SUMIFS('اليومية العامة'!$M$6:$M$1199,'اليومية العامة'!$K$6:$K$1199,$D$3,'اليومية العامة'!$A$6:$A$1199,A1425)</f>
        <v>0</v>
      </c>
      <c r="G1425" s="48">
        <f t="shared" si="26"/>
        <v>0</v>
      </c>
    </row>
    <row r="1426" spans="1:7" customFormat="1" hidden="1" x14ac:dyDescent="0.25">
      <c r="A1426" s="56">
        <v>1426</v>
      </c>
      <c r="B1426" s="57" t="str">
        <f>IF($E1426+$F1426&gt;0,'اليومية العامة'!C1426,"")</f>
        <v/>
      </c>
      <c r="C1426" s="46" t="str">
        <f>IF($E1426+$F1426&gt;0,'اليومية العامة'!D1426,"")</f>
        <v/>
      </c>
      <c r="D1426" s="47" t="str">
        <f>IF($E1426+$F1426&gt;0,'اليومية العامة'!E1426,"")</f>
        <v/>
      </c>
      <c r="E1426" s="48">
        <f>SUMIFS('اليومية العامة'!$I$6:$I$1199,'اليومية العامة'!$G$6:$G$1199,$D$3,'اليومية العامة'!$A$6:$A$1199,A1426)</f>
        <v>0</v>
      </c>
      <c r="F1426" s="84">
        <f>SUMIFS('اليومية العامة'!$M$6:$M$1199,'اليومية العامة'!$K$6:$K$1199,$D$3,'اليومية العامة'!$A$6:$A$1199,A1426)</f>
        <v>0</v>
      </c>
      <c r="G1426" s="48">
        <f t="shared" si="26"/>
        <v>0</v>
      </c>
    </row>
    <row r="1427" spans="1:7" customFormat="1" hidden="1" x14ac:dyDescent="0.25">
      <c r="A1427" s="56">
        <v>1427</v>
      </c>
      <c r="B1427" s="57" t="str">
        <f>IF($E1427+$F1427&gt;0,'اليومية العامة'!C1427,"")</f>
        <v/>
      </c>
      <c r="C1427" s="46" t="str">
        <f>IF($E1427+$F1427&gt;0,'اليومية العامة'!D1427,"")</f>
        <v/>
      </c>
      <c r="D1427" s="47" t="str">
        <f>IF($E1427+$F1427&gt;0,'اليومية العامة'!E1427,"")</f>
        <v/>
      </c>
      <c r="E1427" s="48">
        <f>SUMIFS('اليومية العامة'!$I$6:$I$1199,'اليومية العامة'!$G$6:$G$1199,$D$3,'اليومية العامة'!$A$6:$A$1199,A1427)</f>
        <v>0</v>
      </c>
      <c r="F1427" s="84">
        <f>SUMIFS('اليومية العامة'!$M$6:$M$1199,'اليومية العامة'!$K$6:$K$1199,$D$3,'اليومية العامة'!$A$6:$A$1199,A1427)</f>
        <v>0</v>
      </c>
      <c r="G1427" s="48">
        <f t="shared" si="26"/>
        <v>0</v>
      </c>
    </row>
    <row r="1428" spans="1:7" customFormat="1" hidden="1" x14ac:dyDescent="0.25">
      <c r="A1428" s="56">
        <v>1428</v>
      </c>
      <c r="B1428" s="57" t="str">
        <f>IF($E1428+$F1428&gt;0,'اليومية العامة'!C1428,"")</f>
        <v/>
      </c>
      <c r="C1428" s="46" t="str">
        <f>IF($E1428+$F1428&gt;0,'اليومية العامة'!D1428,"")</f>
        <v/>
      </c>
      <c r="D1428" s="47" t="str">
        <f>IF($E1428+$F1428&gt;0,'اليومية العامة'!E1428,"")</f>
        <v/>
      </c>
      <c r="E1428" s="48">
        <f>SUMIFS('اليومية العامة'!$I$6:$I$1199,'اليومية العامة'!$G$6:$G$1199,$D$3,'اليومية العامة'!$A$6:$A$1199,A1428)</f>
        <v>0</v>
      </c>
      <c r="F1428" s="84">
        <f>SUMIFS('اليومية العامة'!$M$6:$M$1199,'اليومية العامة'!$K$6:$K$1199,$D$3,'اليومية العامة'!$A$6:$A$1199,A1428)</f>
        <v>0</v>
      </c>
      <c r="G1428" s="48">
        <f t="shared" si="26"/>
        <v>0</v>
      </c>
    </row>
    <row r="1429" spans="1:7" customFormat="1" hidden="1" x14ac:dyDescent="0.25">
      <c r="A1429" s="56">
        <v>1429</v>
      </c>
      <c r="B1429" s="57" t="str">
        <f>IF($E1429+$F1429&gt;0,'اليومية العامة'!C1429,"")</f>
        <v/>
      </c>
      <c r="C1429" s="46" t="str">
        <f>IF($E1429+$F1429&gt;0,'اليومية العامة'!D1429,"")</f>
        <v/>
      </c>
      <c r="D1429" s="47" t="str">
        <f>IF($E1429+$F1429&gt;0,'اليومية العامة'!E1429,"")</f>
        <v/>
      </c>
      <c r="E1429" s="48">
        <f>SUMIFS('اليومية العامة'!$I$6:$I$1199,'اليومية العامة'!$G$6:$G$1199,$D$3,'اليومية العامة'!$A$6:$A$1199,A1429)</f>
        <v>0</v>
      </c>
      <c r="F1429" s="84">
        <f>SUMIFS('اليومية العامة'!$M$6:$M$1199,'اليومية العامة'!$K$6:$K$1199,$D$3,'اليومية العامة'!$A$6:$A$1199,A1429)</f>
        <v>0</v>
      </c>
      <c r="G1429" s="48">
        <f t="shared" si="26"/>
        <v>0</v>
      </c>
    </row>
    <row r="1430" spans="1:7" customFormat="1" hidden="1" x14ac:dyDescent="0.25">
      <c r="A1430" s="56">
        <v>1430</v>
      </c>
      <c r="B1430" s="57" t="str">
        <f>IF($E1430+$F1430&gt;0,'اليومية العامة'!C1430,"")</f>
        <v/>
      </c>
      <c r="C1430" s="46" t="str">
        <f>IF($E1430+$F1430&gt;0,'اليومية العامة'!D1430,"")</f>
        <v/>
      </c>
      <c r="D1430" s="47" t="str">
        <f>IF($E1430+$F1430&gt;0,'اليومية العامة'!E1430,"")</f>
        <v/>
      </c>
      <c r="E1430" s="48">
        <f>SUMIFS('اليومية العامة'!$I$6:$I$1199,'اليومية العامة'!$G$6:$G$1199,$D$3,'اليومية العامة'!$A$6:$A$1199,A1430)</f>
        <v>0</v>
      </c>
      <c r="F1430" s="84">
        <f>SUMIFS('اليومية العامة'!$M$6:$M$1199,'اليومية العامة'!$K$6:$K$1199,$D$3,'اليومية العامة'!$A$6:$A$1199,A1430)</f>
        <v>0</v>
      </c>
      <c r="G1430" s="48">
        <f t="shared" si="26"/>
        <v>0</v>
      </c>
    </row>
    <row r="1431" spans="1:7" customFormat="1" hidden="1" x14ac:dyDescent="0.25">
      <c r="A1431" s="56">
        <v>1431</v>
      </c>
      <c r="B1431" s="57" t="str">
        <f>IF($E1431+$F1431&gt;0,'اليومية العامة'!C1431,"")</f>
        <v/>
      </c>
      <c r="C1431" s="46" t="str">
        <f>IF($E1431+$F1431&gt;0,'اليومية العامة'!D1431,"")</f>
        <v/>
      </c>
      <c r="D1431" s="47" t="str">
        <f>IF($E1431+$F1431&gt;0,'اليومية العامة'!E1431,"")</f>
        <v/>
      </c>
      <c r="E1431" s="48">
        <f>SUMIFS('اليومية العامة'!$I$6:$I$1199,'اليومية العامة'!$G$6:$G$1199,$D$3,'اليومية العامة'!$A$6:$A$1199,A1431)</f>
        <v>0</v>
      </c>
      <c r="F1431" s="84">
        <f>SUMIFS('اليومية العامة'!$M$6:$M$1199,'اليومية العامة'!$K$6:$K$1199,$D$3,'اليومية العامة'!$A$6:$A$1199,A1431)</f>
        <v>0</v>
      </c>
      <c r="G1431" s="48">
        <f t="shared" si="26"/>
        <v>0</v>
      </c>
    </row>
    <row r="1432" spans="1:7" customFormat="1" hidden="1" x14ac:dyDescent="0.25">
      <c r="A1432" s="56">
        <v>1432</v>
      </c>
      <c r="B1432" s="57" t="str">
        <f>IF($E1432+$F1432&gt;0,'اليومية العامة'!C1432,"")</f>
        <v/>
      </c>
      <c r="C1432" s="46" t="str">
        <f>IF($E1432+$F1432&gt;0,'اليومية العامة'!D1432,"")</f>
        <v/>
      </c>
      <c r="D1432" s="47" t="str">
        <f>IF($E1432+$F1432&gt;0,'اليومية العامة'!E1432,"")</f>
        <v/>
      </c>
      <c r="E1432" s="48">
        <f>SUMIFS('اليومية العامة'!$I$6:$I$1199,'اليومية العامة'!$G$6:$G$1199,$D$3,'اليومية العامة'!$A$6:$A$1199,A1432)</f>
        <v>0</v>
      </c>
      <c r="F1432" s="84">
        <f>SUMIFS('اليومية العامة'!$M$6:$M$1199,'اليومية العامة'!$K$6:$K$1199,$D$3,'اليومية العامة'!$A$6:$A$1199,A1432)</f>
        <v>0</v>
      </c>
      <c r="G1432" s="48">
        <f t="shared" si="26"/>
        <v>0</v>
      </c>
    </row>
    <row r="1433" spans="1:7" customFormat="1" hidden="1" x14ac:dyDescent="0.25">
      <c r="A1433" s="56">
        <v>1433</v>
      </c>
      <c r="B1433" s="57" t="str">
        <f>IF($E1433+$F1433&gt;0,'اليومية العامة'!C1433,"")</f>
        <v/>
      </c>
      <c r="C1433" s="46" t="str">
        <f>IF($E1433+$F1433&gt;0,'اليومية العامة'!D1433,"")</f>
        <v/>
      </c>
      <c r="D1433" s="47" t="str">
        <f>IF($E1433+$F1433&gt;0,'اليومية العامة'!E1433,"")</f>
        <v/>
      </c>
      <c r="E1433" s="48">
        <f>SUMIFS('اليومية العامة'!$I$6:$I$1199,'اليومية العامة'!$G$6:$G$1199,$D$3,'اليومية العامة'!$A$6:$A$1199,A1433)</f>
        <v>0</v>
      </c>
      <c r="F1433" s="84">
        <f>SUMIFS('اليومية العامة'!$M$6:$M$1199,'اليومية العامة'!$K$6:$K$1199,$D$3,'اليومية العامة'!$A$6:$A$1199,A1433)</f>
        <v>0</v>
      </c>
      <c r="G1433" s="48">
        <f t="shared" si="26"/>
        <v>0</v>
      </c>
    </row>
    <row r="1434" spans="1:7" customFormat="1" hidden="1" x14ac:dyDescent="0.25">
      <c r="A1434" s="56">
        <v>1434</v>
      </c>
      <c r="B1434" s="57" t="str">
        <f>IF($E1434+$F1434&gt;0,'اليومية العامة'!C1434,"")</f>
        <v/>
      </c>
      <c r="C1434" s="46" t="str">
        <f>IF($E1434+$F1434&gt;0,'اليومية العامة'!D1434,"")</f>
        <v/>
      </c>
      <c r="D1434" s="47" t="str">
        <f>IF($E1434+$F1434&gt;0,'اليومية العامة'!E1434,"")</f>
        <v/>
      </c>
      <c r="E1434" s="48">
        <f>SUMIFS('اليومية العامة'!$I$6:$I$1199,'اليومية العامة'!$G$6:$G$1199,$D$3,'اليومية العامة'!$A$6:$A$1199,A1434)</f>
        <v>0</v>
      </c>
      <c r="F1434" s="84">
        <f>SUMIFS('اليومية العامة'!$M$6:$M$1199,'اليومية العامة'!$K$6:$K$1199,$D$3,'اليومية العامة'!$A$6:$A$1199,A1434)</f>
        <v>0</v>
      </c>
      <c r="G1434" s="48">
        <f t="shared" si="26"/>
        <v>0</v>
      </c>
    </row>
    <row r="1435" spans="1:7" customFormat="1" hidden="1" x14ac:dyDescent="0.25">
      <c r="A1435" s="56">
        <v>1435</v>
      </c>
      <c r="B1435" s="57" t="str">
        <f>IF($E1435+$F1435&gt;0,'اليومية العامة'!C1435,"")</f>
        <v/>
      </c>
      <c r="C1435" s="46" t="str">
        <f>IF($E1435+$F1435&gt;0,'اليومية العامة'!D1435,"")</f>
        <v/>
      </c>
      <c r="D1435" s="47" t="str">
        <f>IF($E1435+$F1435&gt;0,'اليومية العامة'!E1435,"")</f>
        <v/>
      </c>
      <c r="E1435" s="48">
        <f>SUMIFS('اليومية العامة'!$I$6:$I$1199,'اليومية العامة'!$G$6:$G$1199,$D$3,'اليومية العامة'!$A$6:$A$1199,A1435)</f>
        <v>0</v>
      </c>
      <c r="F1435" s="84">
        <f>SUMIFS('اليومية العامة'!$M$6:$M$1199,'اليومية العامة'!$K$6:$K$1199,$D$3,'اليومية العامة'!$A$6:$A$1199,A1435)</f>
        <v>0</v>
      </c>
      <c r="G1435" s="48">
        <f t="shared" si="26"/>
        <v>0</v>
      </c>
    </row>
    <row r="1436" spans="1:7" customFormat="1" hidden="1" x14ac:dyDescent="0.25">
      <c r="A1436" s="56">
        <v>1436</v>
      </c>
      <c r="B1436" s="57" t="str">
        <f>IF($E1436+$F1436&gt;0,'اليومية العامة'!C1436,"")</f>
        <v/>
      </c>
      <c r="C1436" s="46" t="str">
        <f>IF($E1436+$F1436&gt;0,'اليومية العامة'!D1436,"")</f>
        <v/>
      </c>
      <c r="D1436" s="47" t="str">
        <f>IF($E1436+$F1436&gt;0,'اليومية العامة'!E1436,"")</f>
        <v/>
      </c>
      <c r="E1436" s="48">
        <f>SUMIFS('اليومية العامة'!$I$6:$I$1199,'اليومية العامة'!$G$6:$G$1199,$D$3,'اليومية العامة'!$A$6:$A$1199,A1436)</f>
        <v>0</v>
      </c>
      <c r="F1436" s="84">
        <f>SUMIFS('اليومية العامة'!$M$6:$M$1199,'اليومية العامة'!$K$6:$K$1199,$D$3,'اليومية العامة'!$A$6:$A$1199,A1436)</f>
        <v>0</v>
      </c>
      <c r="G1436" s="48">
        <f t="shared" si="26"/>
        <v>0</v>
      </c>
    </row>
    <row r="1437" spans="1:7" customFormat="1" hidden="1" x14ac:dyDescent="0.25">
      <c r="A1437" s="56">
        <v>1437</v>
      </c>
      <c r="B1437" s="57" t="str">
        <f>IF($E1437+$F1437&gt;0,'اليومية العامة'!C1437,"")</f>
        <v/>
      </c>
      <c r="C1437" s="46" t="str">
        <f>IF($E1437+$F1437&gt;0,'اليومية العامة'!D1437,"")</f>
        <v/>
      </c>
      <c r="D1437" s="47" t="str">
        <f>IF($E1437+$F1437&gt;0,'اليومية العامة'!E1437,"")</f>
        <v/>
      </c>
      <c r="E1437" s="48">
        <f>SUMIFS('اليومية العامة'!$I$6:$I$1199,'اليومية العامة'!$G$6:$G$1199,$D$3,'اليومية العامة'!$A$6:$A$1199,A1437)</f>
        <v>0</v>
      </c>
      <c r="F1437" s="84">
        <f>SUMIFS('اليومية العامة'!$M$6:$M$1199,'اليومية العامة'!$K$6:$K$1199,$D$3,'اليومية العامة'!$A$6:$A$1199,A1437)</f>
        <v>0</v>
      </c>
      <c r="G1437" s="48">
        <f t="shared" ref="G1437:G1500" si="27">G1436+E1437-F1437</f>
        <v>0</v>
      </c>
    </row>
    <row r="1438" spans="1:7" customFormat="1" hidden="1" x14ac:dyDescent="0.25">
      <c r="A1438" s="56">
        <v>1438</v>
      </c>
      <c r="B1438" s="57" t="str">
        <f>IF($E1438+$F1438&gt;0,'اليومية العامة'!C1438,"")</f>
        <v/>
      </c>
      <c r="C1438" s="46" t="str">
        <f>IF($E1438+$F1438&gt;0,'اليومية العامة'!D1438,"")</f>
        <v/>
      </c>
      <c r="D1438" s="47" t="str">
        <f>IF($E1438+$F1438&gt;0,'اليومية العامة'!E1438,"")</f>
        <v/>
      </c>
      <c r="E1438" s="48">
        <f>SUMIFS('اليومية العامة'!$I$6:$I$1199,'اليومية العامة'!$G$6:$G$1199,$D$3,'اليومية العامة'!$A$6:$A$1199,A1438)</f>
        <v>0</v>
      </c>
      <c r="F1438" s="84">
        <f>SUMIFS('اليومية العامة'!$M$6:$M$1199,'اليومية العامة'!$K$6:$K$1199,$D$3,'اليومية العامة'!$A$6:$A$1199,A1438)</f>
        <v>0</v>
      </c>
      <c r="G1438" s="48">
        <f t="shared" si="27"/>
        <v>0</v>
      </c>
    </row>
    <row r="1439" spans="1:7" customFormat="1" hidden="1" x14ac:dyDescent="0.25">
      <c r="A1439" s="56">
        <v>1439</v>
      </c>
      <c r="B1439" s="57" t="str">
        <f>IF($E1439+$F1439&gt;0,'اليومية العامة'!C1439,"")</f>
        <v/>
      </c>
      <c r="C1439" s="46" t="str">
        <f>IF($E1439+$F1439&gt;0,'اليومية العامة'!D1439,"")</f>
        <v/>
      </c>
      <c r="D1439" s="47" t="str">
        <f>IF($E1439+$F1439&gt;0,'اليومية العامة'!E1439,"")</f>
        <v/>
      </c>
      <c r="E1439" s="48">
        <f>SUMIFS('اليومية العامة'!$I$6:$I$1199,'اليومية العامة'!$G$6:$G$1199,$D$3,'اليومية العامة'!$A$6:$A$1199,A1439)</f>
        <v>0</v>
      </c>
      <c r="F1439" s="84">
        <f>SUMIFS('اليومية العامة'!$M$6:$M$1199,'اليومية العامة'!$K$6:$K$1199,$D$3,'اليومية العامة'!$A$6:$A$1199,A1439)</f>
        <v>0</v>
      </c>
      <c r="G1439" s="48">
        <f t="shared" si="27"/>
        <v>0</v>
      </c>
    </row>
    <row r="1440" spans="1:7" customFormat="1" hidden="1" x14ac:dyDescent="0.25">
      <c r="A1440" s="56">
        <v>1440</v>
      </c>
      <c r="B1440" s="57" t="str">
        <f>IF($E1440+$F1440&gt;0,'اليومية العامة'!C1440,"")</f>
        <v/>
      </c>
      <c r="C1440" s="46" t="str">
        <f>IF($E1440+$F1440&gt;0,'اليومية العامة'!D1440,"")</f>
        <v/>
      </c>
      <c r="D1440" s="47" t="str">
        <f>IF($E1440+$F1440&gt;0,'اليومية العامة'!E1440,"")</f>
        <v/>
      </c>
      <c r="E1440" s="48">
        <f>SUMIFS('اليومية العامة'!$I$6:$I$1199,'اليومية العامة'!$G$6:$G$1199,$D$3,'اليومية العامة'!$A$6:$A$1199,A1440)</f>
        <v>0</v>
      </c>
      <c r="F1440" s="84">
        <f>SUMIFS('اليومية العامة'!$M$6:$M$1199,'اليومية العامة'!$K$6:$K$1199,$D$3,'اليومية العامة'!$A$6:$A$1199,A1440)</f>
        <v>0</v>
      </c>
      <c r="G1440" s="48">
        <f t="shared" si="27"/>
        <v>0</v>
      </c>
    </row>
    <row r="1441" spans="1:7" customFormat="1" hidden="1" x14ac:dyDescent="0.25">
      <c r="A1441" s="56">
        <v>1441</v>
      </c>
      <c r="B1441" s="57" t="str">
        <f>IF($E1441+$F1441&gt;0,'اليومية العامة'!C1441,"")</f>
        <v/>
      </c>
      <c r="C1441" s="46" t="str">
        <f>IF($E1441+$F1441&gt;0,'اليومية العامة'!D1441,"")</f>
        <v/>
      </c>
      <c r="D1441" s="47" t="str">
        <f>IF($E1441+$F1441&gt;0,'اليومية العامة'!E1441,"")</f>
        <v/>
      </c>
      <c r="E1441" s="48">
        <f>SUMIFS('اليومية العامة'!$I$6:$I$1199,'اليومية العامة'!$G$6:$G$1199,$D$3,'اليومية العامة'!$A$6:$A$1199,A1441)</f>
        <v>0</v>
      </c>
      <c r="F1441" s="84">
        <f>SUMIFS('اليومية العامة'!$M$6:$M$1199,'اليومية العامة'!$K$6:$K$1199,$D$3,'اليومية العامة'!$A$6:$A$1199,A1441)</f>
        <v>0</v>
      </c>
      <c r="G1441" s="48">
        <f t="shared" si="27"/>
        <v>0</v>
      </c>
    </row>
    <row r="1442" spans="1:7" customFormat="1" hidden="1" x14ac:dyDescent="0.25">
      <c r="A1442" s="56">
        <v>1442</v>
      </c>
      <c r="B1442" s="57" t="str">
        <f>IF($E1442+$F1442&gt;0,'اليومية العامة'!C1442,"")</f>
        <v/>
      </c>
      <c r="C1442" s="46" t="str">
        <f>IF($E1442+$F1442&gt;0,'اليومية العامة'!D1442,"")</f>
        <v/>
      </c>
      <c r="D1442" s="47" t="str">
        <f>IF($E1442+$F1442&gt;0,'اليومية العامة'!E1442,"")</f>
        <v/>
      </c>
      <c r="E1442" s="48">
        <f>SUMIFS('اليومية العامة'!$I$6:$I$1199,'اليومية العامة'!$G$6:$G$1199,$D$3,'اليومية العامة'!$A$6:$A$1199,A1442)</f>
        <v>0</v>
      </c>
      <c r="F1442" s="84">
        <f>SUMIFS('اليومية العامة'!$M$6:$M$1199,'اليومية العامة'!$K$6:$K$1199,$D$3,'اليومية العامة'!$A$6:$A$1199,A1442)</f>
        <v>0</v>
      </c>
      <c r="G1442" s="48">
        <f t="shared" si="27"/>
        <v>0</v>
      </c>
    </row>
    <row r="1443" spans="1:7" customFormat="1" hidden="1" x14ac:dyDescent="0.25">
      <c r="A1443" s="56">
        <v>1443</v>
      </c>
      <c r="B1443" s="57" t="str">
        <f>IF($E1443+$F1443&gt;0,'اليومية العامة'!C1443,"")</f>
        <v/>
      </c>
      <c r="C1443" s="46" t="str">
        <f>IF($E1443+$F1443&gt;0,'اليومية العامة'!D1443,"")</f>
        <v/>
      </c>
      <c r="D1443" s="47" t="str">
        <f>IF($E1443+$F1443&gt;0,'اليومية العامة'!E1443,"")</f>
        <v/>
      </c>
      <c r="E1443" s="48">
        <f>SUMIFS('اليومية العامة'!$I$6:$I$1199,'اليومية العامة'!$G$6:$G$1199,$D$3,'اليومية العامة'!$A$6:$A$1199,A1443)</f>
        <v>0</v>
      </c>
      <c r="F1443" s="84">
        <f>SUMIFS('اليومية العامة'!$M$6:$M$1199,'اليومية العامة'!$K$6:$K$1199,$D$3,'اليومية العامة'!$A$6:$A$1199,A1443)</f>
        <v>0</v>
      </c>
      <c r="G1443" s="48">
        <f t="shared" si="27"/>
        <v>0</v>
      </c>
    </row>
    <row r="1444" spans="1:7" customFormat="1" hidden="1" x14ac:dyDescent="0.25">
      <c r="A1444" s="56">
        <v>1444</v>
      </c>
      <c r="B1444" s="57" t="str">
        <f>IF($E1444+$F1444&gt;0,'اليومية العامة'!C1444,"")</f>
        <v/>
      </c>
      <c r="C1444" s="46" t="str">
        <f>IF($E1444+$F1444&gt;0,'اليومية العامة'!D1444,"")</f>
        <v/>
      </c>
      <c r="D1444" s="47" t="str">
        <f>IF($E1444+$F1444&gt;0,'اليومية العامة'!E1444,"")</f>
        <v/>
      </c>
      <c r="E1444" s="48">
        <f>SUMIFS('اليومية العامة'!$I$6:$I$1199,'اليومية العامة'!$G$6:$G$1199,$D$3,'اليومية العامة'!$A$6:$A$1199,A1444)</f>
        <v>0</v>
      </c>
      <c r="F1444" s="84">
        <f>SUMIFS('اليومية العامة'!$M$6:$M$1199,'اليومية العامة'!$K$6:$K$1199,$D$3,'اليومية العامة'!$A$6:$A$1199,A1444)</f>
        <v>0</v>
      </c>
      <c r="G1444" s="48">
        <f t="shared" si="27"/>
        <v>0</v>
      </c>
    </row>
    <row r="1445" spans="1:7" customFormat="1" hidden="1" x14ac:dyDescent="0.25">
      <c r="A1445" s="56">
        <v>1445</v>
      </c>
      <c r="B1445" s="57" t="str">
        <f>IF($E1445+$F1445&gt;0,'اليومية العامة'!C1445,"")</f>
        <v/>
      </c>
      <c r="C1445" s="46" t="str">
        <f>IF($E1445+$F1445&gt;0,'اليومية العامة'!D1445,"")</f>
        <v/>
      </c>
      <c r="D1445" s="47" t="str">
        <f>IF($E1445+$F1445&gt;0,'اليومية العامة'!E1445,"")</f>
        <v/>
      </c>
      <c r="E1445" s="48">
        <f>SUMIFS('اليومية العامة'!$I$6:$I$1199,'اليومية العامة'!$G$6:$G$1199,$D$3,'اليومية العامة'!$A$6:$A$1199,A1445)</f>
        <v>0</v>
      </c>
      <c r="F1445" s="84">
        <f>SUMIFS('اليومية العامة'!$M$6:$M$1199,'اليومية العامة'!$K$6:$K$1199,$D$3,'اليومية العامة'!$A$6:$A$1199,A1445)</f>
        <v>0</v>
      </c>
      <c r="G1445" s="48">
        <f t="shared" si="27"/>
        <v>0</v>
      </c>
    </row>
    <row r="1446" spans="1:7" customFormat="1" hidden="1" x14ac:dyDescent="0.25">
      <c r="A1446" s="56">
        <v>1446</v>
      </c>
      <c r="B1446" s="57" t="str">
        <f>IF($E1446+$F1446&gt;0,'اليومية العامة'!C1446,"")</f>
        <v/>
      </c>
      <c r="C1446" s="46" t="str">
        <f>IF($E1446+$F1446&gt;0,'اليومية العامة'!D1446,"")</f>
        <v/>
      </c>
      <c r="D1446" s="47" t="str">
        <f>IF($E1446+$F1446&gt;0,'اليومية العامة'!E1446,"")</f>
        <v/>
      </c>
      <c r="E1446" s="48">
        <f>SUMIFS('اليومية العامة'!$I$6:$I$1199,'اليومية العامة'!$G$6:$G$1199,$D$3,'اليومية العامة'!$A$6:$A$1199,A1446)</f>
        <v>0</v>
      </c>
      <c r="F1446" s="84">
        <f>SUMIFS('اليومية العامة'!$M$6:$M$1199,'اليومية العامة'!$K$6:$K$1199,$D$3,'اليومية العامة'!$A$6:$A$1199,A1446)</f>
        <v>0</v>
      </c>
      <c r="G1446" s="48">
        <f t="shared" si="27"/>
        <v>0</v>
      </c>
    </row>
    <row r="1447" spans="1:7" customFormat="1" hidden="1" x14ac:dyDescent="0.25">
      <c r="A1447" s="56">
        <v>1447</v>
      </c>
      <c r="B1447" s="57" t="str">
        <f>IF($E1447+$F1447&gt;0,'اليومية العامة'!C1447,"")</f>
        <v/>
      </c>
      <c r="C1447" s="46" t="str">
        <f>IF($E1447+$F1447&gt;0,'اليومية العامة'!D1447,"")</f>
        <v/>
      </c>
      <c r="D1447" s="47" t="str">
        <f>IF($E1447+$F1447&gt;0,'اليومية العامة'!E1447,"")</f>
        <v/>
      </c>
      <c r="E1447" s="48">
        <f>SUMIFS('اليومية العامة'!$I$6:$I$1199,'اليومية العامة'!$G$6:$G$1199,$D$3,'اليومية العامة'!$A$6:$A$1199,A1447)</f>
        <v>0</v>
      </c>
      <c r="F1447" s="84">
        <f>SUMIFS('اليومية العامة'!$M$6:$M$1199,'اليومية العامة'!$K$6:$K$1199,$D$3,'اليومية العامة'!$A$6:$A$1199,A1447)</f>
        <v>0</v>
      </c>
      <c r="G1447" s="48">
        <f t="shared" si="27"/>
        <v>0</v>
      </c>
    </row>
    <row r="1448" spans="1:7" customFormat="1" hidden="1" x14ac:dyDescent="0.25">
      <c r="A1448" s="56">
        <v>1448</v>
      </c>
      <c r="B1448" s="57" t="str">
        <f>IF($E1448+$F1448&gt;0,'اليومية العامة'!C1448,"")</f>
        <v/>
      </c>
      <c r="C1448" s="46" t="str">
        <f>IF($E1448+$F1448&gt;0,'اليومية العامة'!D1448,"")</f>
        <v/>
      </c>
      <c r="D1448" s="47" t="str">
        <f>IF($E1448+$F1448&gt;0,'اليومية العامة'!E1448,"")</f>
        <v/>
      </c>
      <c r="E1448" s="48">
        <f>SUMIFS('اليومية العامة'!$I$6:$I$1199,'اليومية العامة'!$G$6:$G$1199,$D$3,'اليومية العامة'!$A$6:$A$1199,A1448)</f>
        <v>0</v>
      </c>
      <c r="F1448" s="84">
        <f>SUMIFS('اليومية العامة'!$M$6:$M$1199,'اليومية العامة'!$K$6:$K$1199,$D$3,'اليومية العامة'!$A$6:$A$1199,A1448)</f>
        <v>0</v>
      </c>
      <c r="G1448" s="48">
        <f t="shared" si="27"/>
        <v>0</v>
      </c>
    </row>
    <row r="1449" spans="1:7" customFormat="1" hidden="1" x14ac:dyDescent="0.25">
      <c r="A1449" s="56">
        <v>1449</v>
      </c>
      <c r="B1449" s="57" t="str">
        <f>IF($E1449+$F1449&gt;0,'اليومية العامة'!C1449,"")</f>
        <v/>
      </c>
      <c r="C1449" s="46" t="str">
        <f>IF($E1449+$F1449&gt;0,'اليومية العامة'!D1449,"")</f>
        <v/>
      </c>
      <c r="D1449" s="47" t="str">
        <f>IF($E1449+$F1449&gt;0,'اليومية العامة'!E1449,"")</f>
        <v/>
      </c>
      <c r="E1449" s="48">
        <f>SUMIFS('اليومية العامة'!$I$6:$I$1199,'اليومية العامة'!$G$6:$G$1199,$D$3,'اليومية العامة'!$A$6:$A$1199,A1449)</f>
        <v>0</v>
      </c>
      <c r="F1449" s="84">
        <f>SUMIFS('اليومية العامة'!$M$6:$M$1199,'اليومية العامة'!$K$6:$K$1199,$D$3,'اليومية العامة'!$A$6:$A$1199,A1449)</f>
        <v>0</v>
      </c>
      <c r="G1449" s="48">
        <f t="shared" si="27"/>
        <v>0</v>
      </c>
    </row>
    <row r="1450" spans="1:7" customFormat="1" hidden="1" x14ac:dyDescent="0.25">
      <c r="A1450" s="56">
        <v>1450</v>
      </c>
      <c r="B1450" s="57" t="str">
        <f>IF($E1450+$F1450&gt;0,'اليومية العامة'!C1450,"")</f>
        <v/>
      </c>
      <c r="C1450" s="46" t="str">
        <f>IF($E1450+$F1450&gt;0,'اليومية العامة'!D1450,"")</f>
        <v/>
      </c>
      <c r="D1450" s="47" t="str">
        <f>IF($E1450+$F1450&gt;0,'اليومية العامة'!E1450,"")</f>
        <v/>
      </c>
      <c r="E1450" s="48">
        <f>SUMIFS('اليومية العامة'!$I$6:$I$1199,'اليومية العامة'!$G$6:$G$1199,$D$3,'اليومية العامة'!$A$6:$A$1199,A1450)</f>
        <v>0</v>
      </c>
      <c r="F1450" s="84">
        <f>SUMIFS('اليومية العامة'!$M$6:$M$1199,'اليومية العامة'!$K$6:$K$1199,$D$3,'اليومية العامة'!$A$6:$A$1199,A1450)</f>
        <v>0</v>
      </c>
      <c r="G1450" s="48">
        <f t="shared" si="27"/>
        <v>0</v>
      </c>
    </row>
    <row r="1451" spans="1:7" customFormat="1" hidden="1" x14ac:dyDescent="0.25">
      <c r="A1451" s="56">
        <v>1451</v>
      </c>
      <c r="B1451" s="57" t="str">
        <f>IF($E1451+$F1451&gt;0,'اليومية العامة'!C1451,"")</f>
        <v/>
      </c>
      <c r="C1451" s="46" t="str">
        <f>IF($E1451+$F1451&gt;0,'اليومية العامة'!D1451,"")</f>
        <v/>
      </c>
      <c r="D1451" s="47" t="str">
        <f>IF($E1451+$F1451&gt;0,'اليومية العامة'!E1451,"")</f>
        <v/>
      </c>
      <c r="E1451" s="48">
        <f>SUMIFS('اليومية العامة'!$I$6:$I$1199,'اليومية العامة'!$G$6:$G$1199,$D$3,'اليومية العامة'!$A$6:$A$1199,A1451)</f>
        <v>0</v>
      </c>
      <c r="F1451" s="84">
        <f>SUMIFS('اليومية العامة'!$M$6:$M$1199,'اليومية العامة'!$K$6:$K$1199,$D$3,'اليومية العامة'!$A$6:$A$1199,A1451)</f>
        <v>0</v>
      </c>
      <c r="G1451" s="48">
        <f t="shared" si="27"/>
        <v>0</v>
      </c>
    </row>
    <row r="1452" spans="1:7" customFormat="1" hidden="1" x14ac:dyDescent="0.25">
      <c r="A1452" s="56">
        <v>1452</v>
      </c>
      <c r="B1452" s="57" t="str">
        <f>IF($E1452+$F1452&gt;0,'اليومية العامة'!C1452,"")</f>
        <v/>
      </c>
      <c r="C1452" s="46" t="str">
        <f>IF($E1452+$F1452&gt;0,'اليومية العامة'!D1452,"")</f>
        <v/>
      </c>
      <c r="D1452" s="47" t="str">
        <f>IF($E1452+$F1452&gt;0,'اليومية العامة'!E1452,"")</f>
        <v/>
      </c>
      <c r="E1452" s="48">
        <f>SUMIFS('اليومية العامة'!$I$6:$I$1199,'اليومية العامة'!$G$6:$G$1199,$D$3,'اليومية العامة'!$A$6:$A$1199,A1452)</f>
        <v>0</v>
      </c>
      <c r="F1452" s="84">
        <f>SUMIFS('اليومية العامة'!$M$6:$M$1199,'اليومية العامة'!$K$6:$K$1199,$D$3,'اليومية العامة'!$A$6:$A$1199,A1452)</f>
        <v>0</v>
      </c>
      <c r="G1452" s="48">
        <f t="shared" si="27"/>
        <v>0</v>
      </c>
    </row>
    <row r="1453" spans="1:7" customFormat="1" hidden="1" x14ac:dyDescent="0.25">
      <c r="A1453" s="56">
        <v>1453</v>
      </c>
      <c r="B1453" s="57" t="str">
        <f>IF($E1453+$F1453&gt;0,'اليومية العامة'!C1453,"")</f>
        <v/>
      </c>
      <c r="C1453" s="46" t="str">
        <f>IF($E1453+$F1453&gt;0,'اليومية العامة'!D1453,"")</f>
        <v/>
      </c>
      <c r="D1453" s="47" t="str">
        <f>IF($E1453+$F1453&gt;0,'اليومية العامة'!E1453,"")</f>
        <v/>
      </c>
      <c r="E1453" s="48">
        <f>SUMIFS('اليومية العامة'!$I$6:$I$1199,'اليومية العامة'!$G$6:$G$1199,$D$3,'اليومية العامة'!$A$6:$A$1199,A1453)</f>
        <v>0</v>
      </c>
      <c r="F1453" s="84">
        <f>SUMIFS('اليومية العامة'!$M$6:$M$1199,'اليومية العامة'!$K$6:$K$1199,$D$3,'اليومية العامة'!$A$6:$A$1199,A1453)</f>
        <v>0</v>
      </c>
      <c r="G1453" s="48">
        <f t="shared" si="27"/>
        <v>0</v>
      </c>
    </row>
    <row r="1454" spans="1:7" customFormat="1" hidden="1" x14ac:dyDescent="0.25">
      <c r="A1454" s="56">
        <v>1454</v>
      </c>
      <c r="B1454" s="57" t="str">
        <f>IF($E1454+$F1454&gt;0,'اليومية العامة'!C1454,"")</f>
        <v/>
      </c>
      <c r="C1454" s="46" t="str">
        <f>IF($E1454+$F1454&gt;0,'اليومية العامة'!D1454,"")</f>
        <v/>
      </c>
      <c r="D1454" s="47" t="str">
        <f>IF($E1454+$F1454&gt;0,'اليومية العامة'!E1454,"")</f>
        <v/>
      </c>
      <c r="E1454" s="48">
        <f>SUMIFS('اليومية العامة'!$I$6:$I$1199,'اليومية العامة'!$G$6:$G$1199,$D$3,'اليومية العامة'!$A$6:$A$1199,A1454)</f>
        <v>0</v>
      </c>
      <c r="F1454" s="84">
        <f>SUMIFS('اليومية العامة'!$M$6:$M$1199,'اليومية العامة'!$K$6:$K$1199,$D$3,'اليومية العامة'!$A$6:$A$1199,A1454)</f>
        <v>0</v>
      </c>
      <c r="G1454" s="48">
        <f t="shared" si="27"/>
        <v>0</v>
      </c>
    </row>
    <row r="1455" spans="1:7" customFormat="1" hidden="1" x14ac:dyDescent="0.25">
      <c r="A1455" s="56">
        <v>1455</v>
      </c>
      <c r="B1455" s="57" t="str">
        <f>IF($E1455+$F1455&gt;0,'اليومية العامة'!C1455,"")</f>
        <v/>
      </c>
      <c r="C1455" s="46" t="str">
        <f>IF($E1455+$F1455&gt;0,'اليومية العامة'!D1455,"")</f>
        <v/>
      </c>
      <c r="D1455" s="47" t="str">
        <f>IF($E1455+$F1455&gt;0,'اليومية العامة'!E1455,"")</f>
        <v/>
      </c>
      <c r="E1455" s="48">
        <f>SUMIFS('اليومية العامة'!$I$6:$I$1199,'اليومية العامة'!$G$6:$G$1199,$D$3,'اليومية العامة'!$A$6:$A$1199,A1455)</f>
        <v>0</v>
      </c>
      <c r="F1455" s="84">
        <f>SUMIFS('اليومية العامة'!$M$6:$M$1199,'اليومية العامة'!$K$6:$K$1199,$D$3,'اليومية العامة'!$A$6:$A$1199,A1455)</f>
        <v>0</v>
      </c>
      <c r="G1455" s="48">
        <f t="shared" si="27"/>
        <v>0</v>
      </c>
    </row>
    <row r="1456" spans="1:7" customFormat="1" hidden="1" x14ac:dyDescent="0.25">
      <c r="A1456" s="56">
        <v>1456</v>
      </c>
      <c r="B1456" s="57" t="str">
        <f>IF($E1456+$F1456&gt;0,'اليومية العامة'!C1456,"")</f>
        <v/>
      </c>
      <c r="C1456" s="46" t="str">
        <f>IF($E1456+$F1456&gt;0,'اليومية العامة'!D1456,"")</f>
        <v/>
      </c>
      <c r="D1456" s="47" t="str">
        <f>IF($E1456+$F1456&gt;0,'اليومية العامة'!E1456,"")</f>
        <v/>
      </c>
      <c r="E1456" s="48">
        <f>SUMIFS('اليومية العامة'!$I$6:$I$1199,'اليومية العامة'!$G$6:$G$1199,$D$3,'اليومية العامة'!$A$6:$A$1199,A1456)</f>
        <v>0</v>
      </c>
      <c r="F1456" s="84">
        <f>SUMIFS('اليومية العامة'!$M$6:$M$1199,'اليومية العامة'!$K$6:$K$1199,$D$3,'اليومية العامة'!$A$6:$A$1199,A1456)</f>
        <v>0</v>
      </c>
      <c r="G1456" s="48">
        <f t="shared" si="27"/>
        <v>0</v>
      </c>
    </row>
    <row r="1457" spans="1:7" customFormat="1" hidden="1" x14ac:dyDescent="0.25">
      <c r="A1457" s="56">
        <v>1457</v>
      </c>
      <c r="B1457" s="57" t="str">
        <f>IF($E1457+$F1457&gt;0,'اليومية العامة'!C1457,"")</f>
        <v/>
      </c>
      <c r="C1457" s="46" t="str">
        <f>IF($E1457+$F1457&gt;0,'اليومية العامة'!D1457,"")</f>
        <v/>
      </c>
      <c r="D1457" s="47" t="str">
        <f>IF($E1457+$F1457&gt;0,'اليومية العامة'!E1457,"")</f>
        <v/>
      </c>
      <c r="E1457" s="48">
        <f>SUMIFS('اليومية العامة'!$I$6:$I$1199,'اليومية العامة'!$G$6:$G$1199,$D$3,'اليومية العامة'!$A$6:$A$1199,A1457)</f>
        <v>0</v>
      </c>
      <c r="F1457" s="84">
        <f>SUMIFS('اليومية العامة'!$M$6:$M$1199,'اليومية العامة'!$K$6:$K$1199,$D$3,'اليومية العامة'!$A$6:$A$1199,A1457)</f>
        <v>0</v>
      </c>
      <c r="G1457" s="48">
        <f t="shared" si="27"/>
        <v>0</v>
      </c>
    </row>
    <row r="1458" spans="1:7" customFormat="1" hidden="1" x14ac:dyDescent="0.25">
      <c r="A1458" s="56">
        <v>1458</v>
      </c>
      <c r="B1458" s="57" t="str">
        <f>IF($E1458+$F1458&gt;0,'اليومية العامة'!C1458,"")</f>
        <v/>
      </c>
      <c r="C1458" s="46" t="str">
        <f>IF($E1458+$F1458&gt;0,'اليومية العامة'!D1458,"")</f>
        <v/>
      </c>
      <c r="D1458" s="47" t="str">
        <f>IF($E1458+$F1458&gt;0,'اليومية العامة'!E1458,"")</f>
        <v/>
      </c>
      <c r="E1458" s="48">
        <f>SUMIFS('اليومية العامة'!$I$6:$I$1199,'اليومية العامة'!$G$6:$G$1199,$D$3,'اليومية العامة'!$A$6:$A$1199,A1458)</f>
        <v>0</v>
      </c>
      <c r="F1458" s="84">
        <f>SUMIFS('اليومية العامة'!$M$6:$M$1199,'اليومية العامة'!$K$6:$K$1199,$D$3,'اليومية العامة'!$A$6:$A$1199,A1458)</f>
        <v>0</v>
      </c>
      <c r="G1458" s="48">
        <f t="shared" si="27"/>
        <v>0</v>
      </c>
    </row>
    <row r="1459" spans="1:7" customFormat="1" hidden="1" x14ac:dyDescent="0.25">
      <c r="A1459" s="56">
        <v>1459</v>
      </c>
      <c r="B1459" s="57" t="str">
        <f>IF($E1459+$F1459&gt;0,'اليومية العامة'!C1459,"")</f>
        <v/>
      </c>
      <c r="C1459" s="46" t="str">
        <f>IF($E1459+$F1459&gt;0,'اليومية العامة'!D1459,"")</f>
        <v/>
      </c>
      <c r="D1459" s="47" t="str">
        <f>IF($E1459+$F1459&gt;0,'اليومية العامة'!E1459,"")</f>
        <v/>
      </c>
      <c r="E1459" s="48">
        <f>SUMIFS('اليومية العامة'!$I$6:$I$1199,'اليومية العامة'!$G$6:$G$1199,$D$3,'اليومية العامة'!$A$6:$A$1199,A1459)</f>
        <v>0</v>
      </c>
      <c r="F1459" s="84">
        <f>SUMIFS('اليومية العامة'!$M$6:$M$1199,'اليومية العامة'!$K$6:$K$1199,$D$3,'اليومية العامة'!$A$6:$A$1199,A1459)</f>
        <v>0</v>
      </c>
      <c r="G1459" s="48">
        <f t="shared" si="27"/>
        <v>0</v>
      </c>
    </row>
    <row r="1460" spans="1:7" customFormat="1" hidden="1" x14ac:dyDescent="0.25">
      <c r="A1460" s="56">
        <v>1460</v>
      </c>
      <c r="B1460" s="57" t="str">
        <f>IF($E1460+$F1460&gt;0,'اليومية العامة'!C1460,"")</f>
        <v/>
      </c>
      <c r="C1460" s="46" t="str">
        <f>IF($E1460+$F1460&gt;0,'اليومية العامة'!D1460,"")</f>
        <v/>
      </c>
      <c r="D1460" s="47" t="str">
        <f>IF($E1460+$F1460&gt;0,'اليومية العامة'!E1460,"")</f>
        <v/>
      </c>
      <c r="E1460" s="48">
        <f>SUMIFS('اليومية العامة'!$I$6:$I$1199,'اليومية العامة'!$G$6:$G$1199,$D$3,'اليومية العامة'!$A$6:$A$1199,A1460)</f>
        <v>0</v>
      </c>
      <c r="F1460" s="84">
        <f>SUMIFS('اليومية العامة'!$M$6:$M$1199,'اليومية العامة'!$K$6:$K$1199,$D$3,'اليومية العامة'!$A$6:$A$1199,A1460)</f>
        <v>0</v>
      </c>
      <c r="G1460" s="48">
        <f t="shared" si="27"/>
        <v>0</v>
      </c>
    </row>
    <row r="1461" spans="1:7" customFormat="1" hidden="1" x14ac:dyDescent="0.25">
      <c r="A1461" s="56">
        <v>1461</v>
      </c>
      <c r="B1461" s="57" t="str">
        <f>IF($E1461+$F1461&gt;0,'اليومية العامة'!C1461,"")</f>
        <v/>
      </c>
      <c r="C1461" s="46" t="str">
        <f>IF($E1461+$F1461&gt;0,'اليومية العامة'!D1461,"")</f>
        <v/>
      </c>
      <c r="D1461" s="47" t="str">
        <f>IF($E1461+$F1461&gt;0,'اليومية العامة'!E1461,"")</f>
        <v/>
      </c>
      <c r="E1461" s="48">
        <f>SUMIFS('اليومية العامة'!$I$6:$I$1199,'اليومية العامة'!$G$6:$G$1199,$D$3,'اليومية العامة'!$A$6:$A$1199,A1461)</f>
        <v>0</v>
      </c>
      <c r="F1461" s="84">
        <f>SUMIFS('اليومية العامة'!$M$6:$M$1199,'اليومية العامة'!$K$6:$K$1199,$D$3,'اليومية العامة'!$A$6:$A$1199,A1461)</f>
        <v>0</v>
      </c>
      <c r="G1461" s="48">
        <f t="shared" si="27"/>
        <v>0</v>
      </c>
    </row>
    <row r="1462" spans="1:7" customFormat="1" hidden="1" x14ac:dyDescent="0.25">
      <c r="A1462" s="56">
        <v>1462</v>
      </c>
      <c r="B1462" s="57" t="str">
        <f>IF($E1462+$F1462&gt;0,'اليومية العامة'!C1462,"")</f>
        <v/>
      </c>
      <c r="C1462" s="46" t="str">
        <f>IF($E1462+$F1462&gt;0,'اليومية العامة'!D1462,"")</f>
        <v/>
      </c>
      <c r="D1462" s="47" t="str">
        <f>IF($E1462+$F1462&gt;0,'اليومية العامة'!E1462,"")</f>
        <v/>
      </c>
      <c r="E1462" s="48">
        <f>SUMIFS('اليومية العامة'!$I$6:$I$1199,'اليومية العامة'!$G$6:$G$1199,$D$3,'اليومية العامة'!$A$6:$A$1199,A1462)</f>
        <v>0</v>
      </c>
      <c r="F1462" s="84">
        <f>SUMIFS('اليومية العامة'!$M$6:$M$1199,'اليومية العامة'!$K$6:$K$1199,$D$3,'اليومية العامة'!$A$6:$A$1199,A1462)</f>
        <v>0</v>
      </c>
      <c r="G1462" s="48">
        <f t="shared" si="27"/>
        <v>0</v>
      </c>
    </row>
    <row r="1463" spans="1:7" customFormat="1" hidden="1" x14ac:dyDescent="0.25">
      <c r="A1463" s="56">
        <v>1463</v>
      </c>
      <c r="B1463" s="57" t="str">
        <f>IF($E1463+$F1463&gt;0,'اليومية العامة'!C1463,"")</f>
        <v/>
      </c>
      <c r="C1463" s="46" t="str">
        <f>IF($E1463+$F1463&gt;0,'اليومية العامة'!D1463,"")</f>
        <v/>
      </c>
      <c r="D1463" s="47" t="str">
        <f>IF($E1463+$F1463&gt;0,'اليومية العامة'!E1463,"")</f>
        <v/>
      </c>
      <c r="E1463" s="48">
        <f>SUMIFS('اليومية العامة'!$I$6:$I$1199,'اليومية العامة'!$G$6:$G$1199,$D$3,'اليومية العامة'!$A$6:$A$1199,A1463)</f>
        <v>0</v>
      </c>
      <c r="F1463" s="84">
        <f>SUMIFS('اليومية العامة'!$M$6:$M$1199,'اليومية العامة'!$K$6:$K$1199,$D$3,'اليومية العامة'!$A$6:$A$1199,A1463)</f>
        <v>0</v>
      </c>
      <c r="G1463" s="48">
        <f t="shared" si="27"/>
        <v>0</v>
      </c>
    </row>
    <row r="1464" spans="1:7" customFormat="1" hidden="1" x14ac:dyDescent="0.25">
      <c r="A1464" s="56">
        <v>1464</v>
      </c>
      <c r="B1464" s="57" t="str">
        <f>IF($E1464+$F1464&gt;0,'اليومية العامة'!C1464,"")</f>
        <v/>
      </c>
      <c r="C1464" s="46" t="str">
        <f>IF($E1464+$F1464&gt;0,'اليومية العامة'!D1464,"")</f>
        <v/>
      </c>
      <c r="D1464" s="47" t="str">
        <f>IF($E1464+$F1464&gt;0,'اليومية العامة'!E1464,"")</f>
        <v/>
      </c>
      <c r="E1464" s="48">
        <f>SUMIFS('اليومية العامة'!$I$6:$I$1199,'اليومية العامة'!$G$6:$G$1199,$D$3,'اليومية العامة'!$A$6:$A$1199,A1464)</f>
        <v>0</v>
      </c>
      <c r="F1464" s="84">
        <f>SUMIFS('اليومية العامة'!$M$6:$M$1199,'اليومية العامة'!$K$6:$K$1199,$D$3,'اليومية العامة'!$A$6:$A$1199,A1464)</f>
        <v>0</v>
      </c>
      <c r="G1464" s="48">
        <f t="shared" si="27"/>
        <v>0</v>
      </c>
    </row>
    <row r="1465" spans="1:7" customFormat="1" hidden="1" x14ac:dyDescent="0.25">
      <c r="A1465" s="56">
        <v>1465</v>
      </c>
      <c r="B1465" s="57" t="str">
        <f>IF($E1465+$F1465&gt;0,'اليومية العامة'!C1465,"")</f>
        <v/>
      </c>
      <c r="C1465" s="46" t="str">
        <f>IF($E1465+$F1465&gt;0,'اليومية العامة'!D1465,"")</f>
        <v/>
      </c>
      <c r="D1465" s="47" t="str">
        <f>IF($E1465+$F1465&gt;0,'اليومية العامة'!E1465,"")</f>
        <v/>
      </c>
      <c r="E1465" s="48">
        <f>SUMIFS('اليومية العامة'!$I$6:$I$1199,'اليومية العامة'!$G$6:$G$1199,$D$3,'اليومية العامة'!$A$6:$A$1199,A1465)</f>
        <v>0</v>
      </c>
      <c r="F1465" s="84">
        <f>SUMIFS('اليومية العامة'!$M$6:$M$1199,'اليومية العامة'!$K$6:$K$1199,$D$3,'اليومية العامة'!$A$6:$A$1199,A1465)</f>
        <v>0</v>
      </c>
      <c r="G1465" s="48">
        <f t="shared" si="27"/>
        <v>0</v>
      </c>
    </row>
    <row r="1466" spans="1:7" customFormat="1" hidden="1" x14ac:dyDescent="0.25">
      <c r="A1466" s="56">
        <v>1466</v>
      </c>
      <c r="B1466" s="57" t="str">
        <f>IF($E1466+$F1466&gt;0,'اليومية العامة'!C1466,"")</f>
        <v/>
      </c>
      <c r="C1466" s="46" t="str">
        <f>IF($E1466+$F1466&gt;0,'اليومية العامة'!D1466,"")</f>
        <v/>
      </c>
      <c r="D1466" s="47" t="str">
        <f>IF($E1466+$F1466&gt;0,'اليومية العامة'!E1466,"")</f>
        <v/>
      </c>
      <c r="E1466" s="48">
        <f>SUMIFS('اليومية العامة'!$I$6:$I$1199,'اليومية العامة'!$G$6:$G$1199,$D$3,'اليومية العامة'!$A$6:$A$1199,A1466)</f>
        <v>0</v>
      </c>
      <c r="F1466" s="84">
        <f>SUMIFS('اليومية العامة'!$M$6:$M$1199,'اليومية العامة'!$K$6:$K$1199,$D$3,'اليومية العامة'!$A$6:$A$1199,A1466)</f>
        <v>0</v>
      </c>
      <c r="G1466" s="48">
        <f t="shared" si="27"/>
        <v>0</v>
      </c>
    </row>
    <row r="1467" spans="1:7" customFormat="1" hidden="1" x14ac:dyDescent="0.25">
      <c r="A1467" s="56">
        <v>1467</v>
      </c>
      <c r="B1467" s="57" t="str">
        <f>IF($E1467+$F1467&gt;0,'اليومية العامة'!C1467,"")</f>
        <v/>
      </c>
      <c r="C1467" s="46" t="str">
        <f>IF($E1467+$F1467&gt;0,'اليومية العامة'!D1467,"")</f>
        <v/>
      </c>
      <c r="D1467" s="47" t="str">
        <f>IF($E1467+$F1467&gt;0,'اليومية العامة'!E1467,"")</f>
        <v/>
      </c>
      <c r="E1467" s="48">
        <f>SUMIFS('اليومية العامة'!$I$6:$I$1199,'اليومية العامة'!$G$6:$G$1199,$D$3,'اليومية العامة'!$A$6:$A$1199,A1467)</f>
        <v>0</v>
      </c>
      <c r="F1467" s="84">
        <f>SUMIFS('اليومية العامة'!$M$6:$M$1199,'اليومية العامة'!$K$6:$K$1199,$D$3,'اليومية العامة'!$A$6:$A$1199,A1467)</f>
        <v>0</v>
      </c>
      <c r="G1467" s="48">
        <f t="shared" si="27"/>
        <v>0</v>
      </c>
    </row>
    <row r="1468" spans="1:7" customFormat="1" hidden="1" x14ac:dyDescent="0.25">
      <c r="A1468" s="56">
        <v>1468</v>
      </c>
      <c r="B1468" s="57" t="str">
        <f>IF($E1468+$F1468&gt;0,'اليومية العامة'!C1468,"")</f>
        <v/>
      </c>
      <c r="C1468" s="46" t="str">
        <f>IF($E1468+$F1468&gt;0,'اليومية العامة'!D1468,"")</f>
        <v/>
      </c>
      <c r="D1468" s="47" t="str">
        <f>IF($E1468+$F1468&gt;0,'اليومية العامة'!E1468,"")</f>
        <v/>
      </c>
      <c r="E1468" s="48">
        <f>SUMIFS('اليومية العامة'!$I$6:$I$1199,'اليومية العامة'!$G$6:$G$1199,$D$3,'اليومية العامة'!$A$6:$A$1199,A1468)</f>
        <v>0</v>
      </c>
      <c r="F1468" s="84">
        <f>SUMIFS('اليومية العامة'!$M$6:$M$1199,'اليومية العامة'!$K$6:$K$1199,$D$3,'اليومية العامة'!$A$6:$A$1199,A1468)</f>
        <v>0</v>
      </c>
      <c r="G1468" s="48">
        <f t="shared" si="27"/>
        <v>0</v>
      </c>
    </row>
    <row r="1469" spans="1:7" customFormat="1" hidden="1" x14ac:dyDescent="0.25">
      <c r="A1469" s="56">
        <v>1469</v>
      </c>
      <c r="B1469" s="57" t="str">
        <f>IF($E1469+$F1469&gt;0,'اليومية العامة'!C1469,"")</f>
        <v/>
      </c>
      <c r="C1469" s="46" t="str">
        <f>IF($E1469+$F1469&gt;0,'اليومية العامة'!D1469,"")</f>
        <v/>
      </c>
      <c r="D1469" s="47" t="str">
        <f>IF($E1469+$F1469&gt;0,'اليومية العامة'!E1469,"")</f>
        <v/>
      </c>
      <c r="E1469" s="48">
        <f>SUMIFS('اليومية العامة'!$I$6:$I$1199,'اليومية العامة'!$G$6:$G$1199,$D$3,'اليومية العامة'!$A$6:$A$1199,A1469)</f>
        <v>0</v>
      </c>
      <c r="F1469" s="84">
        <f>SUMIFS('اليومية العامة'!$M$6:$M$1199,'اليومية العامة'!$K$6:$K$1199,$D$3,'اليومية العامة'!$A$6:$A$1199,A1469)</f>
        <v>0</v>
      </c>
      <c r="G1469" s="48">
        <f t="shared" si="27"/>
        <v>0</v>
      </c>
    </row>
    <row r="1470" spans="1:7" customFormat="1" hidden="1" x14ac:dyDescent="0.25">
      <c r="A1470" s="56">
        <v>1470</v>
      </c>
      <c r="B1470" s="57" t="str">
        <f>IF($E1470+$F1470&gt;0,'اليومية العامة'!C1470,"")</f>
        <v/>
      </c>
      <c r="C1470" s="46" t="str">
        <f>IF($E1470+$F1470&gt;0,'اليومية العامة'!D1470,"")</f>
        <v/>
      </c>
      <c r="D1470" s="47" t="str">
        <f>IF($E1470+$F1470&gt;0,'اليومية العامة'!E1470,"")</f>
        <v/>
      </c>
      <c r="E1470" s="48">
        <f>SUMIFS('اليومية العامة'!$I$6:$I$1199,'اليومية العامة'!$G$6:$G$1199,$D$3,'اليومية العامة'!$A$6:$A$1199,A1470)</f>
        <v>0</v>
      </c>
      <c r="F1470" s="84">
        <f>SUMIFS('اليومية العامة'!$M$6:$M$1199,'اليومية العامة'!$K$6:$K$1199,$D$3,'اليومية العامة'!$A$6:$A$1199,A1470)</f>
        <v>0</v>
      </c>
      <c r="G1470" s="48">
        <f t="shared" si="27"/>
        <v>0</v>
      </c>
    </row>
    <row r="1471" spans="1:7" customFormat="1" hidden="1" x14ac:dyDescent="0.25">
      <c r="A1471" s="56">
        <v>1471</v>
      </c>
      <c r="B1471" s="57" t="str">
        <f>IF($E1471+$F1471&gt;0,'اليومية العامة'!C1471,"")</f>
        <v/>
      </c>
      <c r="C1471" s="46" t="str">
        <f>IF($E1471+$F1471&gt;0,'اليومية العامة'!D1471,"")</f>
        <v/>
      </c>
      <c r="D1471" s="47" t="str">
        <f>IF($E1471+$F1471&gt;0,'اليومية العامة'!E1471,"")</f>
        <v/>
      </c>
      <c r="E1471" s="48">
        <f>SUMIFS('اليومية العامة'!$I$6:$I$1199,'اليومية العامة'!$G$6:$G$1199,$D$3,'اليومية العامة'!$A$6:$A$1199,A1471)</f>
        <v>0</v>
      </c>
      <c r="F1471" s="84">
        <f>SUMIFS('اليومية العامة'!$M$6:$M$1199,'اليومية العامة'!$K$6:$K$1199,$D$3,'اليومية العامة'!$A$6:$A$1199,A1471)</f>
        <v>0</v>
      </c>
      <c r="G1471" s="48">
        <f t="shared" si="27"/>
        <v>0</v>
      </c>
    </row>
    <row r="1472" spans="1:7" customFormat="1" hidden="1" x14ac:dyDescent="0.25">
      <c r="A1472" s="56">
        <v>1472</v>
      </c>
      <c r="B1472" s="57" t="str">
        <f>IF($E1472+$F1472&gt;0,'اليومية العامة'!C1472,"")</f>
        <v/>
      </c>
      <c r="C1472" s="46" t="str">
        <f>IF($E1472+$F1472&gt;0,'اليومية العامة'!D1472,"")</f>
        <v/>
      </c>
      <c r="D1472" s="47" t="str">
        <f>IF($E1472+$F1472&gt;0,'اليومية العامة'!E1472,"")</f>
        <v/>
      </c>
      <c r="E1472" s="48">
        <f>SUMIFS('اليومية العامة'!$I$6:$I$1199,'اليومية العامة'!$G$6:$G$1199,$D$3,'اليومية العامة'!$A$6:$A$1199,A1472)</f>
        <v>0</v>
      </c>
      <c r="F1472" s="84">
        <f>SUMIFS('اليومية العامة'!$M$6:$M$1199,'اليومية العامة'!$K$6:$K$1199,$D$3,'اليومية العامة'!$A$6:$A$1199,A1472)</f>
        <v>0</v>
      </c>
      <c r="G1472" s="48">
        <f t="shared" si="27"/>
        <v>0</v>
      </c>
    </row>
    <row r="1473" spans="1:7" customFormat="1" hidden="1" x14ac:dyDescent="0.25">
      <c r="A1473" s="56">
        <v>1473</v>
      </c>
      <c r="B1473" s="57" t="str">
        <f>IF($E1473+$F1473&gt;0,'اليومية العامة'!C1473,"")</f>
        <v/>
      </c>
      <c r="C1473" s="46" t="str">
        <f>IF($E1473+$F1473&gt;0,'اليومية العامة'!D1473,"")</f>
        <v/>
      </c>
      <c r="D1473" s="47" t="str">
        <f>IF($E1473+$F1473&gt;0,'اليومية العامة'!E1473,"")</f>
        <v/>
      </c>
      <c r="E1473" s="48">
        <f>SUMIFS('اليومية العامة'!$I$6:$I$1199,'اليومية العامة'!$G$6:$G$1199,$D$3,'اليومية العامة'!$A$6:$A$1199,A1473)</f>
        <v>0</v>
      </c>
      <c r="F1473" s="84">
        <f>SUMIFS('اليومية العامة'!$M$6:$M$1199,'اليومية العامة'!$K$6:$K$1199,$D$3,'اليومية العامة'!$A$6:$A$1199,A1473)</f>
        <v>0</v>
      </c>
      <c r="G1473" s="48">
        <f t="shared" si="27"/>
        <v>0</v>
      </c>
    </row>
    <row r="1474" spans="1:7" customFormat="1" hidden="1" x14ac:dyDescent="0.25">
      <c r="A1474" s="56">
        <v>1474</v>
      </c>
      <c r="B1474" s="57" t="str">
        <f>IF($E1474+$F1474&gt;0,'اليومية العامة'!C1474,"")</f>
        <v/>
      </c>
      <c r="C1474" s="46" t="str">
        <f>IF($E1474+$F1474&gt;0,'اليومية العامة'!D1474,"")</f>
        <v/>
      </c>
      <c r="D1474" s="47" t="str">
        <f>IF($E1474+$F1474&gt;0,'اليومية العامة'!E1474,"")</f>
        <v/>
      </c>
      <c r="E1474" s="48">
        <f>SUMIFS('اليومية العامة'!$I$6:$I$1199,'اليومية العامة'!$G$6:$G$1199,$D$3,'اليومية العامة'!$A$6:$A$1199,A1474)</f>
        <v>0</v>
      </c>
      <c r="F1474" s="84">
        <f>SUMIFS('اليومية العامة'!$M$6:$M$1199,'اليومية العامة'!$K$6:$K$1199,$D$3,'اليومية العامة'!$A$6:$A$1199,A1474)</f>
        <v>0</v>
      </c>
      <c r="G1474" s="48">
        <f t="shared" si="27"/>
        <v>0</v>
      </c>
    </row>
    <row r="1475" spans="1:7" customFormat="1" hidden="1" x14ac:dyDescent="0.25">
      <c r="A1475" s="56">
        <v>1475</v>
      </c>
      <c r="B1475" s="57" t="str">
        <f>IF($E1475+$F1475&gt;0,'اليومية العامة'!C1475,"")</f>
        <v/>
      </c>
      <c r="C1475" s="46" t="str">
        <f>IF($E1475+$F1475&gt;0,'اليومية العامة'!D1475,"")</f>
        <v/>
      </c>
      <c r="D1475" s="47" t="str">
        <f>IF($E1475+$F1475&gt;0,'اليومية العامة'!E1475,"")</f>
        <v/>
      </c>
      <c r="E1475" s="48">
        <f>SUMIFS('اليومية العامة'!$I$6:$I$1199,'اليومية العامة'!$G$6:$G$1199,$D$3,'اليومية العامة'!$A$6:$A$1199,A1475)</f>
        <v>0</v>
      </c>
      <c r="F1475" s="84">
        <f>SUMIFS('اليومية العامة'!$M$6:$M$1199,'اليومية العامة'!$K$6:$K$1199,$D$3,'اليومية العامة'!$A$6:$A$1199,A1475)</f>
        <v>0</v>
      </c>
      <c r="G1475" s="48">
        <f t="shared" si="27"/>
        <v>0</v>
      </c>
    </row>
    <row r="1476" spans="1:7" customFormat="1" hidden="1" x14ac:dyDescent="0.25">
      <c r="A1476" s="56">
        <v>1476</v>
      </c>
      <c r="B1476" s="57" t="str">
        <f>IF($E1476+$F1476&gt;0,'اليومية العامة'!C1476,"")</f>
        <v/>
      </c>
      <c r="C1476" s="46" t="str">
        <f>IF($E1476+$F1476&gt;0,'اليومية العامة'!D1476,"")</f>
        <v/>
      </c>
      <c r="D1476" s="47" t="str">
        <f>IF($E1476+$F1476&gt;0,'اليومية العامة'!E1476,"")</f>
        <v/>
      </c>
      <c r="E1476" s="48">
        <f>SUMIFS('اليومية العامة'!$I$6:$I$1199,'اليومية العامة'!$G$6:$G$1199,$D$3,'اليومية العامة'!$A$6:$A$1199,A1476)</f>
        <v>0</v>
      </c>
      <c r="F1476" s="84">
        <f>SUMIFS('اليومية العامة'!$M$6:$M$1199,'اليومية العامة'!$K$6:$K$1199,$D$3,'اليومية العامة'!$A$6:$A$1199,A1476)</f>
        <v>0</v>
      </c>
      <c r="G1476" s="48">
        <f t="shared" si="27"/>
        <v>0</v>
      </c>
    </row>
    <row r="1477" spans="1:7" customFormat="1" hidden="1" x14ac:dyDescent="0.25">
      <c r="A1477" s="56">
        <v>1477</v>
      </c>
      <c r="B1477" s="57" t="str">
        <f>IF($E1477+$F1477&gt;0,'اليومية العامة'!C1477,"")</f>
        <v/>
      </c>
      <c r="C1477" s="46" t="str">
        <f>IF($E1477+$F1477&gt;0,'اليومية العامة'!D1477,"")</f>
        <v/>
      </c>
      <c r="D1477" s="47" t="str">
        <f>IF($E1477+$F1477&gt;0,'اليومية العامة'!E1477,"")</f>
        <v/>
      </c>
      <c r="E1477" s="48">
        <f>SUMIFS('اليومية العامة'!$I$6:$I$1199,'اليومية العامة'!$G$6:$G$1199,$D$3,'اليومية العامة'!$A$6:$A$1199,A1477)</f>
        <v>0</v>
      </c>
      <c r="F1477" s="84">
        <f>SUMIFS('اليومية العامة'!$M$6:$M$1199,'اليومية العامة'!$K$6:$K$1199,$D$3,'اليومية العامة'!$A$6:$A$1199,A1477)</f>
        <v>0</v>
      </c>
      <c r="G1477" s="48">
        <f t="shared" si="27"/>
        <v>0</v>
      </c>
    </row>
    <row r="1478" spans="1:7" customFormat="1" hidden="1" x14ac:dyDescent="0.25">
      <c r="A1478" s="56">
        <v>1478</v>
      </c>
      <c r="B1478" s="57" t="str">
        <f>IF($E1478+$F1478&gt;0,'اليومية العامة'!C1478,"")</f>
        <v/>
      </c>
      <c r="C1478" s="46" t="str">
        <f>IF($E1478+$F1478&gt;0,'اليومية العامة'!D1478,"")</f>
        <v/>
      </c>
      <c r="D1478" s="47" t="str">
        <f>IF($E1478+$F1478&gt;0,'اليومية العامة'!E1478,"")</f>
        <v/>
      </c>
      <c r="E1478" s="48">
        <f>SUMIFS('اليومية العامة'!$I$6:$I$1199,'اليومية العامة'!$G$6:$G$1199,$D$3,'اليومية العامة'!$A$6:$A$1199,A1478)</f>
        <v>0</v>
      </c>
      <c r="F1478" s="84">
        <f>SUMIFS('اليومية العامة'!$M$6:$M$1199,'اليومية العامة'!$K$6:$K$1199,$D$3,'اليومية العامة'!$A$6:$A$1199,A1478)</f>
        <v>0</v>
      </c>
      <c r="G1478" s="48">
        <f t="shared" si="27"/>
        <v>0</v>
      </c>
    </row>
    <row r="1479" spans="1:7" customFormat="1" hidden="1" x14ac:dyDescent="0.25">
      <c r="A1479" s="56">
        <v>1479</v>
      </c>
      <c r="B1479" s="57" t="str">
        <f>IF($E1479+$F1479&gt;0,'اليومية العامة'!C1479,"")</f>
        <v/>
      </c>
      <c r="C1479" s="46" t="str">
        <f>IF($E1479+$F1479&gt;0,'اليومية العامة'!D1479,"")</f>
        <v/>
      </c>
      <c r="D1479" s="47" t="str">
        <f>IF($E1479+$F1479&gt;0,'اليومية العامة'!E1479,"")</f>
        <v/>
      </c>
      <c r="E1479" s="48">
        <f>SUMIFS('اليومية العامة'!$I$6:$I$1199,'اليومية العامة'!$G$6:$G$1199,$D$3,'اليومية العامة'!$A$6:$A$1199,A1479)</f>
        <v>0</v>
      </c>
      <c r="F1479" s="84">
        <f>SUMIFS('اليومية العامة'!$M$6:$M$1199,'اليومية العامة'!$K$6:$K$1199,$D$3,'اليومية العامة'!$A$6:$A$1199,A1479)</f>
        <v>0</v>
      </c>
      <c r="G1479" s="48">
        <f t="shared" si="27"/>
        <v>0</v>
      </c>
    </row>
    <row r="1480" spans="1:7" customFormat="1" hidden="1" x14ac:dyDescent="0.25">
      <c r="A1480" s="56">
        <v>1480</v>
      </c>
      <c r="B1480" s="57" t="str">
        <f>IF($E1480+$F1480&gt;0,'اليومية العامة'!C1480,"")</f>
        <v/>
      </c>
      <c r="C1480" s="46" t="str">
        <f>IF($E1480+$F1480&gt;0,'اليومية العامة'!D1480,"")</f>
        <v/>
      </c>
      <c r="D1480" s="47" t="str">
        <f>IF($E1480+$F1480&gt;0,'اليومية العامة'!E1480,"")</f>
        <v/>
      </c>
      <c r="E1480" s="48">
        <f>SUMIFS('اليومية العامة'!$I$6:$I$1199,'اليومية العامة'!$G$6:$G$1199,$D$3,'اليومية العامة'!$A$6:$A$1199,A1480)</f>
        <v>0</v>
      </c>
      <c r="F1480" s="84">
        <f>SUMIFS('اليومية العامة'!$M$6:$M$1199,'اليومية العامة'!$K$6:$K$1199,$D$3,'اليومية العامة'!$A$6:$A$1199,A1480)</f>
        <v>0</v>
      </c>
      <c r="G1480" s="48">
        <f t="shared" si="27"/>
        <v>0</v>
      </c>
    </row>
    <row r="1481" spans="1:7" customFormat="1" hidden="1" x14ac:dyDescent="0.25">
      <c r="A1481" s="56">
        <v>1481</v>
      </c>
      <c r="B1481" s="57" t="str">
        <f>IF($E1481+$F1481&gt;0,'اليومية العامة'!C1481,"")</f>
        <v/>
      </c>
      <c r="C1481" s="46" t="str">
        <f>IF($E1481+$F1481&gt;0,'اليومية العامة'!D1481,"")</f>
        <v/>
      </c>
      <c r="D1481" s="47" t="str">
        <f>IF($E1481+$F1481&gt;0,'اليومية العامة'!E1481,"")</f>
        <v/>
      </c>
      <c r="E1481" s="48">
        <f>SUMIFS('اليومية العامة'!$I$6:$I$1199,'اليومية العامة'!$G$6:$G$1199,$D$3,'اليومية العامة'!$A$6:$A$1199,A1481)</f>
        <v>0</v>
      </c>
      <c r="F1481" s="84">
        <f>SUMIFS('اليومية العامة'!$M$6:$M$1199,'اليومية العامة'!$K$6:$K$1199,$D$3,'اليومية العامة'!$A$6:$A$1199,A1481)</f>
        <v>0</v>
      </c>
      <c r="G1481" s="48">
        <f t="shared" si="27"/>
        <v>0</v>
      </c>
    </row>
    <row r="1482" spans="1:7" customFormat="1" hidden="1" x14ac:dyDescent="0.25">
      <c r="A1482" s="56">
        <v>1482</v>
      </c>
      <c r="B1482" s="57" t="str">
        <f>IF($E1482+$F1482&gt;0,'اليومية العامة'!C1482,"")</f>
        <v/>
      </c>
      <c r="C1482" s="46" t="str">
        <f>IF($E1482+$F1482&gt;0,'اليومية العامة'!D1482,"")</f>
        <v/>
      </c>
      <c r="D1482" s="47" t="str">
        <f>IF($E1482+$F1482&gt;0,'اليومية العامة'!E1482,"")</f>
        <v/>
      </c>
      <c r="E1482" s="48">
        <f>SUMIFS('اليومية العامة'!$I$6:$I$1199,'اليومية العامة'!$G$6:$G$1199,$D$3,'اليومية العامة'!$A$6:$A$1199,A1482)</f>
        <v>0</v>
      </c>
      <c r="F1482" s="84">
        <f>SUMIFS('اليومية العامة'!$M$6:$M$1199,'اليومية العامة'!$K$6:$K$1199,$D$3,'اليومية العامة'!$A$6:$A$1199,A1482)</f>
        <v>0</v>
      </c>
      <c r="G1482" s="48">
        <f t="shared" si="27"/>
        <v>0</v>
      </c>
    </row>
    <row r="1483" spans="1:7" customFormat="1" hidden="1" x14ac:dyDescent="0.25">
      <c r="A1483" s="56">
        <v>1483</v>
      </c>
      <c r="B1483" s="57" t="str">
        <f>IF($E1483+$F1483&gt;0,'اليومية العامة'!C1483,"")</f>
        <v/>
      </c>
      <c r="C1483" s="46" t="str">
        <f>IF($E1483+$F1483&gt;0,'اليومية العامة'!D1483,"")</f>
        <v/>
      </c>
      <c r="D1483" s="47" t="str">
        <f>IF($E1483+$F1483&gt;0,'اليومية العامة'!E1483,"")</f>
        <v/>
      </c>
      <c r="E1483" s="48">
        <f>SUMIFS('اليومية العامة'!$I$6:$I$1199,'اليومية العامة'!$G$6:$G$1199,$D$3,'اليومية العامة'!$A$6:$A$1199,A1483)</f>
        <v>0</v>
      </c>
      <c r="F1483" s="84">
        <f>SUMIFS('اليومية العامة'!$M$6:$M$1199,'اليومية العامة'!$K$6:$K$1199,$D$3,'اليومية العامة'!$A$6:$A$1199,A1483)</f>
        <v>0</v>
      </c>
      <c r="G1483" s="48">
        <f t="shared" si="27"/>
        <v>0</v>
      </c>
    </row>
    <row r="1484" spans="1:7" customFormat="1" hidden="1" x14ac:dyDescent="0.25">
      <c r="A1484" s="56">
        <v>1484</v>
      </c>
      <c r="B1484" s="57" t="str">
        <f>IF($E1484+$F1484&gt;0,'اليومية العامة'!C1484,"")</f>
        <v/>
      </c>
      <c r="C1484" s="46" t="str">
        <f>IF($E1484+$F1484&gt;0,'اليومية العامة'!D1484,"")</f>
        <v/>
      </c>
      <c r="D1484" s="47" t="str">
        <f>IF($E1484+$F1484&gt;0,'اليومية العامة'!E1484,"")</f>
        <v/>
      </c>
      <c r="E1484" s="48">
        <f>SUMIFS('اليومية العامة'!$I$6:$I$1199,'اليومية العامة'!$G$6:$G$1199,$D$3,'اليومية العامة'!$A$6:$A$1199,A1484)</f>
        <v>0</v>
      </c>
      <c r="F1484" s="84">
        <f>SUMIFS('اليومية العامة'!$M$6:$M$1199,'اليومية العامة'!$K$6:$K$1199,$D$3,'اليومية العامة'!$A$6:$A$1199,A1484)</f>
        <v>0</v>
      </c>
      <c r="G1484" s="48">
        <f t="shared" si="27"/>
        <v>0</v>
      </c>
    </row>
    <row r="1485" spans="1:7" customFormat="1" hidden="1" x14ac:dyDescent="0.25">
      <c r="A1485" s="56">
        <v>1485</v>
      </c>
      <c r="B1485" s="57" t="str">
        <f>IF($E1485+$F1485&gt;0,'اليومية العامة'!C1485,"")</f>
        <v/>
      </c>
      <c r="C1485" s="46" t="str">
        <f>IF($E1485+$F1485&gt;0,'اليومية العامة'!D1485,"")</f>
        <v/>
      </c>
      <c r="D1485" s="47" t="str">
        <f>IF($E1485+$F1485&gt;0,'اليومية العامة'!E1485,"")</f>
        <v/>
      </c>
      <c r="E1485" s="48">
        <f>SUMIFS('اليومية العامة'!$I$6:$I$1199,'اليومية العامة'!$G$6:$G$1199,$D$3,'اليومية العامة'!$A$6:$A$1199,A1485)</f>
        <v>0</v>
      </c>
      <c r="F1485" s="84">
        <f>SUMIFS('اليومية العامة'!$M$6:$M$1199,'اليومية العامة'!$K$6:$K$1199,$D$3,'اليومية العامة'!$A$6:$A$1199,A1485)</f>
        <v>0</v>
      </c>
      <c r="G1485" s="48">
        <f t="shared" si="27"/>
        <v>0</v>
      </c>
    </row>
    <row r="1486" spans="1:7" customFormat="1" hidden="1" x14ac:dyDescent="0.25">
      <c r="A1486" s="56">
        <v>1486</v>
      </c>
      <c r="B1486" s="57" t="str">
        <f>IF($E1486+$F1486&gt;0,'اليومية العامة'!C1486,"")</f>
        <v/>
      </c>
      <c r="C1486" s="46" t="str">
        <f>IF($E1486+$F1486&gt;0,'اليومية العامة'!D1486,"")</f>
        <v/>
      </c>
      <c r="D1486" s="47" t="str">
        <f>IF($E1486+$F1486&gt;0,'اليومية العامة'!E1486,"")</f>
        <v/>
      </c>
      <c r="E1486" s="48">
        <f>SUMIFS('اليومية العامة'!$I$6:$I$1199,'اليومية العامة'!$G$6:$G$1199,$D$3,'اليومية العامة'!$A$6:$A$1199,A1486)</f>
        <v>0</v>
      </c>
      <c r="F1486" s="84">
        <f>SUMIFS('اليومية العامة'!$M$6:$M$1199,'اليومية العامة'!$K$6:$K$1199,$D$3,'اليومية العامة'!$A$6:$A$1199,A1486)</f>
        <v>0</v>
      </c>
      <c r="G1486" s="48">
        <f t="shared" si="27"/>
        <v>0</v>
      </c>
    </row>
    <row r="1487" spans="1:7" customFormat="1" hidden="1" x14ac:dyDescent="0.25">
      <c r="A1487" s="56">
        <v>1487</v>
      </c>
      <c r="B1487" s="57" t="str">
        <f>IF($E1487+$F1487&gt;0,'اليومية العامة'!C1487,"")</f>
        <v/>
      </c>
      <c r="C1487" s="46" t="str">
        <f>IF($E1487+$F1487&gt;0,'اليومية العامة'!D1487,"")</f>
        <v/>
      </c>
      <c r="D1487" s="47" t="str">
        <f>IF($E1487+$F1487&gt;0,'اليومية العامة'!E1487,"")</f>
        <v/>
      </c>
      <c r="E1487" s="48">
        <f>SUMIFS('اليومية العامة'!$I$6:$I$1199,'اليومية العامة'!$G$6:$G$1199,$D$3,'اليومية العامة'!$A$6:$A$1199,A1487)</f>
        <v>0</v>
      </c>
      <c r="F1487" s="84">
        <f>SUMIFS('اليومية العامة'!$M$6:$M$1199,'اليومية العامة'!$K$6:$K$1199,$D$3,'اليومية العامة'!$A$6:$A$1199,A1487)</f>
        <v>0</v>
      </c>
      <c r="G1487" s="48">
        <f t="shared" si="27"/>
        <v>0</v>
      </c>
    </row>
    <row r="1488" spans="1:7" customFormat="1" hidden="1" x14ac:dyDescent="0.25">
      <c r="A1488" s="56">
        <v>1488</v>
      </c>
      <c r="B1488" s="57" t="str">
        <f>IF($E1488+$F1488&gt;0,'اليومية العامة'!C1488,"")</f>
        <v/>
      </c>
      <c r="C1488" s="46" t="str">
        <f>IF($E1488+$F1488&gt;0,'اليومية العامة'!D1488,"")</f>
        <v/>
      </c>
      <c r="D1488" s="47" t="str">
        <f>IF($E1488+$F1488&gt;0,'اليومية العامة'!E1488,"")</f>
        <v/>
      </c>
      <c r="E1488" s="48">
        <f>SUMIFS('اليومية العامة'!$I$6:$I$1199,'اليومية العامة'!$G$6:$G$1199,$D$3,'اليومية العامة'!$A$6:$A$1199,A1488)</f>
        <v>0</v>
      </c>
      <c r="F1488" s="84">
        <f>SUMIFS('اليومية العامة'!$M$6:$M$1199,'اليومية العامة'!$K$6:$K$1199,$D$3,'اليومية العامة'!$A$6:$A$1199,A1488)</f>
        <v>0</v>
      </c>
      <c r="G1488" s="48">
        <f t="shared" si="27"/>
        <v>0</v>
      </c>
    </row>
    <row r="1489" spans="1:7" customFormat="1" hidden="1" x14ac:dyDescent="0.25">
      <c r="A1489" s="56">
        <v>1489</v>
      </c>
      <c r="B1489" s="57" t="str">
        <f>IF($E1489+$F1489&gt;0,'اليومية العامة'!C1489,"")</f>
        <v/>
      </c>
      <c r="C1489" s="46" t="str">
        <f>IF($E1489+$F1489&gt;0,'اليومية العامة'!D1489,"")</f>
        <v/>
      </c>
      <c r="D1489" s="47" t="str">
        <f>IF($E1489+$F1489&gt;0,'اليومية العامة'!E1489,"")</f>
        <v/>
      </c>
      <c r="E1489" s="48">
        <f>SUMIFS('اليومية العامة'!$I$6:$I$1199,'اليومية العامة'!$G$6:$G$1199,$D$3,'اليومية العامة'!$A$6:$A$1199,A1489)</f>
        <v>0</v>
      </c>
      <c r="F1489" s="84">
        <f>SUMIFS('اليومية العامة'!$M$6:$M$1199,'اليومية العامة'!$K$6:$K$1199,$D$3,'اليومية العامة'!$A$6:$A$1199,A1489)</f>
        <v>0</v>
      </c>
      <c r="G1489" s="48">
        <f t="shared" si="27"/>
        <v>0</v>
      </c>
    </row>
    <row r="1490" spans="1:7" customFormat="1" hidden="1" x14ac:dyDescent="0.25">
      <c r="A1490" s="56">
        <v>1490</v>
      </c>
      <c r="B1490" s="57" t="str">
        <f>IF($E1490+$F1490&gt;0,'اليومية العامة'!C1490,"")</f>
        <v/>
      </c>
      <c r="C1490" s="46" t="str">
        <f>IF($E1490+$F1490&gt;0,'اليومية العامة'!D1490,"")</f>
        <v/>
      </c>
      <c r="D1490" s="47" t="str">
        <f>IF($E1490+$F1490&gt;0,'اليومية العامة'!E1490,"")</f>
        <v/>
      </c>
      <c r="E1490" s="48">
        <f>SUMIFS('اليومية العامة'!$I$6:$I$1199,'اليومية العامة'!$G$6:$G$1199,$D$3,'اليومية العامة'!$A$6:$A$1199,A1490)</f>
        <v>0</v>
      </c>
      <c r="F1490" s="84">
        <f>SUMIFS('اليومية العامة'!$M$6:$M$1199,'اليومية العامة'!$K$6:$K$1199,$D$3,'اليومية العامة'!$A$6:$A$1199,A1490)</f>
        <v>0</v>
      </c>
      <c r="G1490" s="48">
        <f t="shared" si="27"/>
        <v>0</v>
      </c>
    </row>
    <row r="1491" spans="1:7" customFormat="1" hidden="1" x14ac:dyDescent="0.25">
      <c r="A1491" s="56">
        <v>1491</v>
      </c>
      <c r="B1491" s="57" t="str">
        <f>IF($E1491+$F1491&gt;0,'اليومية العامة'!C1491,"")</f>
        <v/>
      </c>
      <c r="C1491" s="46" t="str">
        <f>IF($E1491+$F1491&gt;0,'اليومية العامة'!D1491,"")</f>
        <v/>
      </c>
      <c r="D1491" s="47" t="str">
        <f>IF($E1491+$F1491&gt;0,'اليومية العامة'!E1491,"")</f>
        <v/>
      </c>
      <c r="E1491" s="48">
        <f>SUMIFS('اليومية العامة'!$I$6:$I$1199,'اليومية العامة'!$G$6:$G$1199,$D$3,'اليومية العامة'!$A$6:$A$1199,A1491)</f>
        <v>0</v>
      </c>
      <c r="F1491" s="84">
        <f>SUMIFS('اليومية العامة'!$M$6:$M$1199,'اليومية العامة'!$K$6:$K$1199,$D$3,'اليومية العامة'!$A$6:$A$1199,A1491)</f>
        <v>0</v>
      </c>
      <c r="G1491" s="48">
        <f t="shared" si="27"/>
        <v>0</v>
      </c>
    </row>
    <row r="1492" spans="1:7" customFormat="1" hidden="1" x14ac:dyDescent="0.25">
      <c r="A1492" s="56">
        <v>1492</v>
      </c>
      <c r="B1492" s="57" t="str">
        <f>IF($E1492+$F1492&gt;0,'اليومية العامة'!C1492,"")</f>
        <v/>
      </c>
      <c r="C1492" s="46" t="str">
        <f>IF($E1492+$F1492&gt;0,'اليومية العامة'!D1492,"")</f>
        <v/>
      </c>
      <c r="D1492" s="47" t="str">
        <f>IF($E1492+$F1492&gt;0,'اليومية العامة'!E1492,"")</f>
        <v/>
      </c>
      <c r="E1492" s="48">
        <f>SUMIFS('اليومية العامة'!$I$6:$I$1199,'اليومية العامة'!$G$6:$G$1199,$D$3,'اليومية العامة'!$A$6:$A$1199,A1492)</f>
        <v>0</v>
      </c>
      <c r="F1492" s="84">
        <f>SUMIFS('اليومية العامة'!$M$6:$M$1199,'اليومية العامة'!$K$6:$K$1199,$D$3,'اليومية العامة'!$A$6:$A$1199,A1492)</f>
        <v>0</v>
      </c>
      <c r="G1492" s="48">
        <f t="shared" si="27"/>
        <v>0</v>
      </c>
    </row>
    <row r="1493" spans="1:7" customFormat="1" hidden="1" x14ac:dyDescent="0.25">
      <c r="A1493" s="56">
        <v>1493</v>
      </c>
      <c r="B1493" s="57" t="str">
        <f>IF($E1493+$F1493&gt;0,'اليومية العامة'!C1493,"")</f>
        <v/>
      </c>
      <c r="C1493" s="46" t="str">
        <f>IF($E1493+$F1493&gt;0,'اليومية العامة'!D1493,"")</f>
        <v/>
      </c>
      <c r="D1493" s="47" t="str">
        <f>IF($E1493+$F1493&gt;0,'اليومية العامة'!E1493,"")</f>
        <v/>
      </c>
      <c r="E1493" s="48">
        <f>SUMIFS('اليومية العامة'!$I$6:$I$1199,'اليومية العامة'!$G$6:$G$1199,$D$3,'اليومية العامة'!$A$6:$A$1199,A1493)</f>
        <v>0</v>
      </c>
      <c r="F1493" s="84">
        <f>SUMIFS('اليومية العامة'!$M$6:$M$1199,'اليومية العامة'!$K$6:$K$1199,$D$3,'اليومية العامة'!$A$6:$A$1199,A1493)</f>
        <v>0</v>
      </c>
      <c r="G1493" s="48">
        <f t="shared" si="27"/>
        <v>0</v>
      </c>
    </row>
    <row r="1494" spans="1:7" customFormat="1" hidden="1" x14ac:dyDescent="0.25">
      <c r="A1494" s="56">
        <v>1494</v>
      </c>
      <c r="B1494" s="57" t="str">
        <f>IF($E1494+$F1494&gt;0,'اليومية العامة'!C1494,"")</f>
        <v/>
      </c>
      <c r="C1494" s="46" t="str">
        <f>IF($E1494+$F1494&gt;0,'اليومية العامة'!D1494,"")</f>
        <v/>
      </c>
      <c r="D1494" s="47" t="str">
        <f>IF($E1494+$F1494&gt;0,'اليومية العامة'!E1494,"")</f>
        <v/>
      </c>
      <c r="E1494" s="48">
        <f>SUMIFS('اليومية العامة'!$I$6:$I$1199,'اليومية العامة'!$G$6:$G$1199,$D$3,'اليومية العامة'!$A$6:$A$1199,A1494)</f>
        <v>0</v>
      </c>
      <c r="F1494" s="84">
        <f>SUMIFS('اليومية العامة'!$M$6:$M$1199,'اليومية العامة'!$K$6:$K$1199,$D$3,'اليومية العامة'!$A$6:$A$1199,A1494)</f>
        <v>0</v>
      </c>
      <c r="G1494" s="48">
        <f t="shared" si="27"/>
        <v>0</v>
      </c>
    </row>
    <row r="1495" spans="1:7" customFormat="1" hidden="1" x14ac:dyDescent="0.25">
      <c r="A1495" s="56">
        <v>1495</v>
      </c>
      <c r="B1495" s="57" t="str">
        <f>IF($E1495+$F1495&gt;0,'اليومية العامة'!C1495,"")</f>
        <v/>
      </c>
      <c r="C1495" s="46" t="str">
        <f>IF($E1495+$F1495&gt;0,'اليومية العامة'!D1495,"")</f>
        <v/>
      </c>
      <c r="D1495" s="47" t="str">
        <f>IF($E1495+$F1495&gt;0,'اليومية العامة'!E1495,"")</f>
        <v/>
      </c>
      <c r="E1495" s="48">
        <f>SUMIFS('اليومية العامة'!$I$6:$I$1199,'اليومية العامة'!$G$6:$G$1199,$D$3,'اليومية العامة'!$A$6:$A$1199,A1495)</f>
        <v>0</v>
      </c>
      <c r="F1495" s="84">
        <f>SUMIFS('اليومية العامة'!$M$6:$M$1199,'اليومية العامة'!$K$6:$K$1199,$D$3,'اليومية العامة'!$A$6:$A$1199,A1495)</f>
        <v>0</v>
      </c>
      <c r="G1495" s="48">
        <f t="shared" si="27"/>
        <v>0</v>
      </c>
    </row>
    <row r="1496" spans="1:7" customFormat="1" hidden="1" x14ac:dyDescent="0.25">
      <c r="A1496" s="56">
        <v>1496</v>
      </c>
      <c r="B1496" s="57" t="str">
        <f>IF($E1496+$F1496&gt;0,'اليومية العامة'!C1496,"")</f>
        <v/>
      </c>
      <c r="C1496" s="46" t="str">
        <f>IF($E1496+$F1496&gt;0,'اليومية العامة'!D1496,"")</f>
        <v/>
      </c>
      <c r="D1496" s="47" t="str">
        <f>IF($E1496+$F1496&gt;0,'اليومية العامة'!E1496,"")</f>
        <v/>
      </c>
      <c r="E1496" s="48">
        <f>SUMIFS('اليومية العامة'!$I$6:$I$1199,'اليومية العامة'!$G$6:$G$1199,$D$3,'اليومية العامة'!$A$6:$A$1199,A1496)</f>
        <v>0</v>
      </c>
      <c r="F1496" s="84">
        <f>SUMIFS('اليومية العامة'!$M$6:$M$1199,'اليومية العامة'!$K$6:$K$1199,$D$3,'اليومية العامة'!$A$6:$A$1199,A1496)</f>
        <v>0</v>
      </c>
      <c r="G1496" s="48">
        <f t="shared" si="27"/>
        <v>0</v>
      </c>
    </row>
    <row r="1497" spans="1:7" customFormat="1" hidden="1" x14ac:dyDescent="0.25">
      <c r="A1497" s="56">
        <v>1497</v>
      </c>
      <c r="B1497" s="57" t="str">
        <f>IF($E1497+$F1497&gt;0,'اليومية العامة'!C1497,"")</f>
        <v/>
      </c>
      <c r="C1497" s="46" t="str">
        <f>IF($E1497+$F1497&gt;0,'اليومية العامة'!D1497,"")</f>
        <v/>
      </c>
      <c r="D1497" s="47" t="str">
        <f>IF($E1497+$F1497&gt;0,'اليومية العامة'!E1497,"")</f>
        <v/>
      </c>
      <c r="E1497" s="48">
        <f>SUMIFS('اليومية العامة'!$I$6:$I$1199,'اليومية العامة'!$G$6:$G$1199,$D$3,'اليومية العامة'!$A$6:$A$1199,A1497)</f>
        <v>0</v>
      </c>
      <c r="F1497" s="84">
        <f>SUMIFS('اليومية العامة'!$M$6:$M$1199,'اليومية العامة'!$K$6:$K$1199,$D$3,'اليومية العامة'!$A$6:$A$1199,A1497)</f>
        <v>0</v>
      </c>
      <c r="G1497" s="48">
        <f t="shared" si="27"/>
        <v>0</v>
      </c>
    </row>
    <row r="1498" spans="1:7" customFormat="1" hidden="1" x14ac:dyDescent="0.25">
      <c r="A1498" s="56">
        <v>1498</v>
      </c>
      <c r="B1498" s="57" t="str">
        <f>IF($E1498+$F1498&gt;0,'اليومية العامة'!C1498,"")</f>
        <v/>
      </c>
      <c r="C1498" s="46" t="str">
        <f>IF($E1498+$F1498&gt;0,'اليومية العامة'!D1498,"")</f>
        <v/>
      </c>
      <c r="D1498" s="47" t="str">
        <f>IF($E1498+$F1498&gt;0,'اليومية العامة'!E1498,"")</f>
        <v/>
      </c>
      <c r="E1498" s="48">
        <f>SUMIFS('اليومية العامة'!$I$6:$I$1199,'اليومية العامة'!$G$6:$G$1199,$D$3,'اليومية العامة'!$A$6:$A$1199,A1498)</f>
        <v>0</v>
      </c>
      <c r="F1498" s="84">
        <f>SUMIFS('اليومية العامة'!$M$6:$M$1199,'اليومية العامة'!$K$6:$K$1199,$D$3,'اليومية العامة'!$A$6:$A$1199,A1498)</f>
        <v>0</v>
      </c>
      <c r="G1498" s="48">
        <f t="shared" si="27"/>
        <v>0</v>
      </c>
    </row>
    <row r="1499" spans="1:7" customFormat="1" hidden="1" x14ac:dyDescent="0.25">
      <c r="A1499" s="56">
        <v>1499</v>
      </c>
      <c r="B1499" s="57" t="str">
        <f>IF($E1499+$F1499&gt;0,'اليومية العامة'!C1499,"")</f>
        <v/>
      </c>
      <c r="C1499" s="46" t="str">
        <f>IF($E1499+$F1499&gt;0,'اليومية العامة'!D1499,"")</f>
        <v/>
      </c>
      <c r="D1499" s="47" t="str">
        <f>IF($E1499+$F1499&gt;0,'اليومية العامة'!E1499,"")</f>
        <v/>
      </c>
      <c r="E1499" s="48">
        <f>SUMIFS('اليومية العامة'!$I$6:$I$1199,'اليومية العامة'!$G$6:$G$1199,$D$3,'اليومية العامة'!$A$6:$A$1199,A1499)</f>
        <v>0</v>
      </c>
      <c r="F1499" s="84">
        <f>SUMIFS('اليومية العامة'!$M$6:$M$1199,'اليومية العامة'!$K$6:$K$1199,$D$3,'اليومية العامة'!$A$6:$A$1199,A1499)</f>
        <v>0</v>
      </c>
      <c r="G1499" s="48">
        <f t="shared" si="27"/>
        <v>0</v>
      </c>
    </row>
    <row r="1500" spans="1:7" customFormat="1" hidden="1" x14ac:dyDescent="0.25">
      <c r="A1500" s="56">
        <v>1500</v>
      </c>
      <c r="B1500" s="57" t="str">
        <f>IF($E1500+$F1500&gt;0,'اليومية العامة'!C1500,"")</f>
        <v/>
      </c>
      <c r="C1500" s="46" t="str">
        <f>IF($E1500+$F1500&gt;0,'اليومية العامة'!D1500,"")</f>
        <v/>
      </c>
      <c r="D1500" s="47" t="str">
        <f>IF($E1500+$F1500&gt;0,'اليومية العامة'!E1500,"")</f>
        <v/>
      </c>
      <c r="E1500" s="48">
        <f>SUMIFS('اليومية العامة'!$I$6:$I$1199,'اليومية العامة'!$G$6:$G$1199,$D$3,'اليومية العامة'!$A$6:$A$1199,A1500)</f>
        <v>0</v>
      </c>
      <c r="F1500" s="84">
        <f>SUMIFS('اليومية العامة'!$M$6:$M$1199,'اليومية العامة'!$K$6:$K$1199,$D$3,'اليومية العامة'!$A$6:$A$1199,A1500)</f>
        <v>0</v>
      </c>
      <c r="G1500" s="48">
        <f t="shared" si="27"/>
        <v>0</v>
      </c>
    </row>
    <row r="1501" spans="1:7" customFormat="1" hidden="1" x14ac:dyDescent="0.25">
      <c r="A1501" s="56">
        <v>1501</v>
      </c>
      <c r="B1501" s="57" t="str">
        <f>IF($E1501+$F1501&gt;0,'اليومية العامة'!C1501,"")</f>
        <v/>
      </c>
      <c r="C1501" s="46" t="str">
        <f>IF($E1501+$F1501&gt;0,'اليومية العامة'!D1501,"")</f>
        <v/>
      </c>
      <c r="D1501" s="47" t="str">
        <f>IF($E1501+$F1501&gt;0,'اليومية العامة'!E1501,"")</f>
        <v/>
      </c>
      <c r="E1501" s="48">
        <f>SUMIFS('اليومية العامة'!$I$6:$I$1199,'اليومية العامة'!$G$6:$G$1199,$D$3,'اليومية العامة'!$A$6:$A$1199,A1501)</f>
        <v>0</v>
      </c>
      <c r="F1501" s="84">
        <f>SUMIFS('اليومية العامة'!$M$6:$M$1199,'اليومية العامة'!$K$6:$K$1199,$D$3,'اليومية العامة'!$A$6:$A$1199,A1501)</f>
        <v>0</v>
      </c>
      <c r="G1501" s="48">
        <f t="shared" ref="G1501:G1564" si="28">G1500+E1501-F1501</f>
        <v>0</v>
      </c>
    </row>
    <row r="1502" spans="1:7" customFormat="1" hidden="1" x14ac:dyDescent="0.25">
      <c r="A1502" s="56">
        <v>1502</v>
      </c>
      <c r="B1502" s="57" t="str">
        <f>IF($E1502+$F1502&gt;0,'اليومية العامة'!C1502,"")</f>
        <v/>
      </c>
      <c r="C1502" s="46" t="str">
        <f>IF($E1502+$F1502&gt;0,'اليومية العامة'!D1502,"")</f>
        <v/>
      </c>
      <c r="D1502" s="47" t="str">
        <f>IF($E1502+$F1502&gt;0,'اليومية العامة'!E1502,"")</f>
        <v/>
      </c>
      <c r="E1502" s="48">
        <f>SUMIFS('اليومية العامة'!$I$6:$I$1199,'اليومية العامة'!$G$6:$G$1199,$D$3,'اليومية العامة'!$A$6:$A$1199,A1502)</f>
        <v>0</v>
      </c>
      <c r="F1502" s="84">
        <f>SUMIFS('اليومية العامة'!$M$6:$M$1199,'اليومية العامة'!$K$6:$K$1199,$D$3,'اليومية العامة'!$A$6:$A$1199,A1502)</f>
        <v>0</v>
      </c>
      <c r="G1502" s="48">
        <f t="shared" si="28"/>
        <v>0</v>
      </c>
    </row>
    <row r="1503" spans="1:7" customFormat="1" hidden="1" x14ac:dyDescent="0.25">
      <c r="A1503" s="56">
        <v>1503</v>
      </c>
      <c r="B1503" s="57" t="str">
        <f>IF($E1503+$F1503&gt;0,'اليومية العامة'!C1503,"")</f>
        <v/>
      </c>
      <c r="C1503" s="46" t="str">
        <f>IF($E1503+$F1503&gt;0,'اليومية العامة'!D1503,"")</f>
        <v/>
      </c>
      <c r="D1503" s="47" t="str">
        <f>IF($E1503+$F1503&gt;0,'اليومية العامة'!E1503,"")</f>
        <v/>
      </c>
      <c r="E1503" s="48">
        <f>SUMIFS('اليومية العامة'!$I$6:$I$1199,'اليومية العامة'!$G$6:$G$1199,$D$3,'اليومية العامة'!$A$6:$A$1199,A1503)</f>
        <v>0</v>
      </c>
      <c r="F1503" s="84">
        <f>SUMIFS('اليومية العامة'!$M$6:$M$1199,'اليومية العامة'!$K$6:$K$1199,$D$3,'اليومية العامة'!$A$6:$A$1199,A1503)</f>
        <v>0</v>
      </c>
      <c r="G1503" s="48">
        <f t="shared" si="28"/>
        <v>0</v>
      </c>
    </row>
    <row r="1504" spans="1:7" customFormat="1" hidden="1" x14ac:dyDescent="0.25">
      <c r="A1504" s="56">
        <v>1504</v>
      </c>
      <c r="B1504" s="57" t="str">
        <f>IF($E1504+$F1504&gt;0,'اليومية العامة'!C1504,"")</f>
        <v/>
      </c>
      <c r="C1504" s="46" t="str">
        <f>IF($E1504+$F1504&gt;0,'اليومية العامة'!D1504,"")</f>
        <v/>
      </c>
      <c r="D1504" s="47" t="str">
        <f>IF($E1504+$F1504&gt;0,'اليومية العامة'!E1504,"")</f>
        <v/>
      </c>
      <c r="E1504" s="48">
        <f>SUMIFS('اليومية العامة'!$I$6:$I$1199,'اليومية العامة'!$G$6:$G$1199,$D$3,'اليومية العامة'!$A$6:$A$1199,A1504)</f>
        <v>0</v>
      </c>
      <c r="F1504" s="84">
        <f>SUMIFS('اليومية العامة'!$M$6:$M$1199,'اليومية العامة'!$K$6:$K$1199,$D$3,'اليومية العامة'!$A$6:$A$1199,A1504)</f>
        <v>0</v>
      </c>
      <c r="G1504" s="48">
        <f t="shared" si="28"/>
        <v>0</v>
      </c>
    </row>
    <row r="1505" spans="1:7" customFormat="1" hidden="1" x14ac:dyDescent="0.25">
      <c r="A1505" s="56">
        <v>1505</v>
      </c>
      <c r="B1505" s="57" t="str">
        <f>IF($E1505+$F1505&gt;0,'اليومية العامة'!C1505,"")</f>
        <v/>
      </c>
      <c r="C1505" s="46" t="str">
        <f>IF($E1505+$F1505&gt;0,'اليومية العامة'!D1505,"")</f>
        <v/>
      </c>
      <c r="D1505" s="47" t="str">
        <f>IF($E1505+$F1505&gt;0,'اليومية العامة'!E1505,"")</f>
        <v/>
      </c>
      <c r="E1505" s="48">
        <f>SUMIFS('اليومية العامة'!$I$6:$I$1199,'اليومية العامة'!$G$6:$G$1199,$D$3,'اليومية العامة'!$A$6:$A$1199,A1505)</f>
        <v>0</v>
      </c>
      <c r="F1505" s="84">
        <f>SUMIFS('اليومية العامة'!$M$6:$M$1199,'اليومية العامة'!$K$6:$K$1199,$D$3,'اليومية العامة'!$A$6:$A$1199,A1505)</f>
        <v>0</v>
      </c>
      <c r="G1505" s="48">
        <f t="shared" si="28"/>
        <v>0</v>
      </c>
    </row>
    <row r="1506" spans="1:7" customFormat="1" hidden="1" x14ac:dyDescent="0.25">
      <c r="A1506" s="56">
        <v>1506</v>
      </c>
      <c r="B1506" s="57" t="str">
        <f>IF($E1506+$F1506&gt;0,'اليومية العامة'!C1506,"")</f>
        <v/>
      </c>
      <c r="C1506" s="46" t="str">
        <f>IF($E1506+$F1506&gt;0,'اليومية العامة'!D1506,"")</f>
        <v/>
      </c>
      <c r="D1506" s="47" t="str">
        <f>IF($E1506+$F1506&gt;0,'اليومية العامة'!E1506,"")</f>
        <v/>
      </c>
      <c r="E1506" s="48">
        <f>SUMIFS('اليومية العامة'!$I$6:$I$1199,'اليومية العامة'!$G$6:$G$1199,$D$3,'اليومية العامة'!$A$6:$A$1199,A1506)</f>
        <v>0</v>
      </c>
      <c r="F1506" s="84">
        <f>SUMIFS('اليومية العامة'!$M$6:$M$1199,'اليومية العامة'!$K$6:$K$1199,$D$3,'اليومية العامة'!$A$6:$A$1199,A1506)</f>
        <v>0</v>
      </c>
      <c r="G1506" s="48">
        <f t="shared" si="28"/>
        <v>0</v>
      </c>
    </row>
    <row r="1507" spans="1:7" customFormat="1" hidden="1" x14ac:dyDescent="0.25">
      <c r="A1507" s="56">
        <v>1507</v>
      </c>
      <c r="B1507" s="57" t="str">
        <f>IF($E1507+$F1507&gt;0,'اليومية العامة'!C1507,"")</f>
        <v/>
      </c>
      <c r="C1507" s="46" t="str">
        <f>IF($E1507+$F1507&gt;0,'اليومية العامة'!D1507,"")</f>
        <v/>
      </c>
      <c r="D1507" s="47" t="str">
        <f>IF($E1507+$F1507&gt;0,'اليومية العامة'!E1507,"")</f>
        <v/>
      </c>
      <c r="E1507" s="48">
        <f>SUMIFS('اليومية العامة'!$I$6:$I$1199,'اليومية العامة'!$G$6:$G$1199,$D$3,'اليومية العامة'!$A$6:$A$1199,A1507)</f>
        <v>0</v>
      </c>
      <c r="F1507" s="84">
        <f>SUMIFS('اليومية العامة'!$M$6:$M$1199,'اليومية العامة'!$K$6:$K$1199,$D$3,'اليومية العامة'!$A$6:$A$1199,A1507)</f>
        <v>0</v>
      </c>
      <c r="G1507" s="48">
        <f t="shared" si="28"/>
        <v>0</v>
      </c>
    </row>
    <row r="1508" spans="1:7" customFormat="1" hidden="1" x14ac:dyDescent="0.25">
      <c r="A1508" s="56">
        <v>1508</v>
      </c>
      <c r="B1508" s="57" t="str">
        <f>IF($E1508+$F1508&gt;0,'اليومية العامة'!C1508,"")</f>
        <v/>
      </c>
      <c r="C1508" s="46" t="str">
        <f>IF($E1508+$F1508&gt;0,'اليومية العامة'!D1508,"")</f>
        <v/>
      </c>
      <c r="D1508" s="47" t="str">
        <f>IF($E1508+$F1508&gt;0,'اليومية العامة'!E1508,"")</f>
        <v/>
      </c>
      <c r="E1508" s="48">
        <f>SUMIFS('اليومية العامة'!$I$6:$I$1199,'اليومية العامة'!$G$6:$G$1199,$D$3,'اليومية العامة'!$A$6:$A$1199,A1508)</f>
        <v>0</v>
      </c>
      <c r="F1508" s="84">
        <f>SUMIFS('اليومية العامة'!$M$6:$M$1199,'اليومية العامة'!$K$6:$K$1199,$D$3,'اليومية العامة'!$A$6:$A$1199,A1508)</f>
        <v>0</v>
      </c>
      <c r="G1508" s="48">
        <f t="shared" si="28"/>
        <v>0</v>
      </c>
    </row>
    <row r="1509" spans="1:7" customFormat="1" hidden="1" x14ac:dyDescent="0.25">
      <c r="A1509" s="56">
        <v>1509</v>
      </c>
      <c r="B1509" s="57" t="str">
        <f>IF($E1509+$F1509&gt;0,'اليومية العامة'!C1509,"")</f>
        <v/>
      </c>
      <c r="C1509" s="46" t="str">
        <f>IF($E1509+$F1509&gt;0,'اليومية العامة'!D1509,"")</f>
        <v/>
      </c>
      <c r="D1509" s="47" t="str">
        <f>IF($E1509+$F1509&gt;0,'اليومية العامة'!E1509,"")</f>
        <v/>
      </c>
      <c r="E1509" s="48">
        <f>SUMIFS('اليومية العامة'!$I$6:$I$1199,'اليومية العامة'!$G$6:$G$1199,$D$3,'اليومية العامة'!$A$6:$A$1199,A1509)</f>
        <v>0</v>
      </c>
      <c r="F1509" s="84">
        <f>SUMIFS('اليومية العامة'!$M$6:$M$1199,'اليومية العامة'!$K$6:$K$1199,$D$3,'اليومية العامة'!$A$6:$A$1199,A1509)</f>
        <v>0</v>
      </c>
      <c r="G1509" s="48">
        <f t="shared" si="28"/>
        <v>0</v>
      </c>
    </row>
    <row r="1510" spans="1:7" customFormat="1" hidden="1" x14ac:dyDescent="0.25">
      <c r="A1510" s="56">
        <v>1510</v>
      </c>
      <c r="B1510" s="57" t="str">
        <f>IF($E1510+$F1510&gt;0,'اليومية العامة'!C1510,"")</f>
        <v/>
      </c>
      <c r="C1510" s="46" t="str">
        <f>IF($E1510+$F1510&gt;0,'اليومية العامة'!D1510,"")</f>
        <v/>
      </c>
      <c r="D1510" s="47" t="str">
        <f>IF($E1510+$F1510&gt;0,'اليومية العامة'!E1510,"")</f>
        <v/>
      </c>
      <c r="E1510" s="48">
        <f>SUMIFS('اليومية العامة'!$I$6:$I$1199,'اليومية العامة'!$G$6:$G$1199,$D$3,'اليومية العامة'!$A$6:$A$1199,A1510)</f>
        <v>0</v>
      </c>
      <c r="F1510" s="84">
        <f>SUMIFS('اليومية العامة'!$M$6:$M$1199,'اليومية العامة'!$K$6:$K$1199,$D$3,'اليومية العامة'!$A$6:$A$1199,A1510)</f>
        <v>0</v>
      </c>
      <c r="G1510" s="48">
        <f t="shared" si="28"/>
        <v>0</v>
      </c>
    </row>
    <row r="1511" spans="1:7" customFormat="1" hidden="1" x14ac:dyDescent="0.25">
      <c r="A1511" s="56">
        <v>1511</v>
      </c>
      <c r="B1511" s="57" t="str">
        <f>IF($E1511+$F1511&gt;0,'اليومية العامة'!C1511,"")</f>
        <v/>
      </c>
      <c r="C1511" s="46" t="str">
        <f>IF($E1511+$F1511&gt;0,'اليومية العامة'!D1511,"")</f>
        <v/>
      </c>
      <c r="D1511" s="47" t="str">
        <f>IF($E1511+$F1511&gt;0,'اليومية العامة'!E1511,"")</f>
        <v/>
      </c>
      <c r="E1511" s="48">
        <f>SUMIFS('اليومية العامة'!$I$6:$I$1199,'اليومية العامة'!$G$6:$G$1199,$D$3,'اليومية العامة'!$A$6:$A$1199,A1511)</f>
        <v>0</v>
      </c>
      <c r="F1511" s="84">
        <f>SUMIFS('اليومية العامة'!$M$6:$M$1199,'اليومية العامة'!$K$6:$K$1199,$D$3,'اليومية العامة'!$A$6:$A$1199,A1511)</f>
        <v>0</v>
      </c>
      <c r="G1511" s="48">
        <f t="shared" si="28"/>
        <v>0</v>
      </c>
    </row>
    <row r="1512" spans="1:7" customFormat="1" hidden="1" x14ac:dyDescent="0.25">
      <c r="A1512" s="56">
        <v>1512</v>
      </c>
      <c r="B1512" s="57" t="str">
        <f>IF($E1512+$F1512&gt;0,'اليومية العامة'!C1512,"")</f>
        <v/>
      </c>
      <c r="C1512" s="46" t="str">
        <f>IF($E1512+$F1512&gt;0,'اليومية العامة'!D1512,"")</f>
        <v/>
      </c>
      <c r="D1512" s="47" t="str">
        <f>IF($E1512+$F1512&gt;0,'اليومية العامة'!E1512,"")</f>
        <v/>
      </c>
      <c r="E1512" s="48">
        <f>SUMIFS('اليومية العامة'!$I$6:$I$1199,'اليومية العامة'!$G$6:$G$1199,$D$3,'اليومية العامة'!$A$6:$A$1199,A1512)</f>
        <v>0</v>
      </c>
      <c r="F1512" s="84">
        <f>SUMIFS('اليومية العامة'!$M$6:$M$1199,'اليومية العامة'!$K$6:$K$1199,$D$3,'اليومية العامة'!$A$6:$A$1199,A1512)</f>
        <v>0</v>
      </c>
      <c r="G1512" s="48">
        <f t="shared" si="28"/>
        <v>0</v>
      </c>
    </row>
    <row r="1513" spans="1:7" customFormat="1" hidden="1" x14ac:dyDescent="0.25">
      <c r="A1513" s="56">
        <v>1513</v>
      </c>
      <c r="B1513" s="57" t="str">
        <f>IF($E1513+$F1513&gt;0,'اليومية العامة'!C1513,"")</f>
        <v/>
      </c>
      <c r="C1513" s="46" t="str">
        <f>IF($E1513+$F1513&gt;0,'اليومية العامة'!D1513,"")</f>
        <v/>
      </c>
      <c r="D1513" s="47" t="str">
        <f>IF($E1513+$F1513&gt;0,'اليومية العامة'!E1513,"")</f>
        <v/>
      </c>
      <c r="E1513" s="48">
        <f>SUMIFS('اليومية العامة'!$I$6:$I$1199,'اليومية العامة'!$G$6:$G$1199,$D$3,'اليومية العامة'!$A$6:$A$1199,A1513)</f>
        <v>0</v>
      </c>
      <c r="F1513" s="84">
        <f>SUMIFS('اليومية العامة'!$M$6:$M$1199,'اليومية العامة'!$K$6:$K$1199,$D$3,'اليومية العامة'!$A$6:$A$1199,A1513)</f>
        <v>0</v>
      </c>
      <c r="G1513" s="48">
        <f t="shared" si="28"/>
        <v>0</v>
      </c>
    </row>
    <row r="1514" spans="1:7" customFormat="1" hidden="1" x14ac:dyDescent="0.25">
      <c r="A1514" s="56">
        <v>1514</v>
      </c>
      <c r="B1514" s="57" t="str">
        <f>IF($E1514+$F1514&gt;0,'اليومية العامة'!C1514,"")</f>
        <v/>
      </c>
      <c r="C1514" s="46" t="str">
        <f>IF($E1514+$F1514&gt;0,'اليومية العامة'!D1514,"")</f>
        <v/>
      </c>
      <c r="D1514" s="47" t="str">
        <f>IF($E1514+$F1514&gt;0,'اليومية العامة'!E1514,"")</f>
        <v/>
      </c>
      <c r="E1514" s="48">
        <f>SUMIFS('اليومية العامة'!$I$6:$I$1199,'اليومية العامة'!$G$6:$G$1199,$D$3,'اليومية العامة'!$A$6:$A$1199,A1514)</f>
        <v>0</v>
      </c>
      <c r="F1514" s="84">
        <f>SUMIFS('اليومية العامة'!$M$6:$M$1199,'اليومية العامة'!$K$6:$K$1199,$D$3,'اليومية العامة'!$A$6:$A$1199,A1514)</f>
        <v>0</v>
      </c>
      <c r="G1514" s="48">
        <f t="shared" si="28"/>
        <v>0</v>
      </c>
    </row>
    <row r="1515" spans="1:7" customFormat="1" hidden="1" x14ac:dyDescent="0.25">
      <c r="A1515" s="56">
        <v>1515</v>
      </c>
      <c r="B1515" s="57" t="str">
        <f>IF($E1515+$F1515&gt;0,'اليومية العامة'!C1515,"")</f>
        <v/>
      </c>
      <c r="C1515" s="46" t="str">
        <f>IF($E1515+$F1515&gt;0,'اليومية العامة'!D1515,"")</f>
        <v/>
      </c>
      <c r="D1515" s="47" t="str">
        <f>IF($E1515+$F1515&gt;0,'اليومية العامة'!E1515,"")</f>
        <v/>
      </c>
      <c r="E1515" s="48">
        <f>SUMIFS('اليومية العامة'!$I$6:$I$1199,'اليومية العامة'!$G$6:$G$1199,$D$3,'اليومية العامة'!$A$6:$A$1199,A1515)</f>
        <v>0</v>
      </c>
      <c r="F1515" s="84">
        <f>SUMIFS('اليومية العامة'!$M$6:$M$1199,'اليومية العامة'!$K$6:$K$1199,$D$3,'اليومية العامة'!$A$6:$A$1199,A1515)</f>
        <v>0</v>
      </c>
      <c r="G1515" s="48">
        <f t="shared" si="28"/>
        <v>0</v>
      </c>
    </row>
    <row r="1516" spans="1:7" customFormat="1" hidden="1" x14ac:dyDescent="0.25">
      <c r="A1516" s="56">
        <v>1516</v>
      </c>
      <c r="B1516" s="57" t="str">
        <f>IF($E1516+$F1516&gt;0,'اليومية العامة'!C1516,"")</f>
        <v/>
      </c>
      <c r="C1516" s="46" t="str">
        <f>IF($E1516+$F1516&gt;0,'اليومية العامة'!D1516,"")</f>
        <v/>
      </c>
      <c r="D1516" s="47" t="str">
        <f>IF($E1516+$F1516&gt;0,'اليومية العامة'!E1516,"")</f>
        <v/>
      </c>
      <c r="E1516" s="48">
        <f>SUMIFS('اليومية العامة'!$I$6:$I$1199,'اليومية العامة'!$G$6:$G$1199,$D$3,'اليومية العامة'!$A$6:$A$1199,A1516)</f>
        <v>0</v>
      </c>
      <c r="F1516" s="84">
        <f>SUMIFS('اليومية العامة'!$M$6:$M$1199,'اليومية العامة'!$K$6:$K$1199,$D$3,'اليومية العامة'!$A$6:$A$1199,A1516)</f>
        <v>0</v>
      </c>
      <c r="G1516" s="48">
        <f t="shared" si="28"/>
        <v>0</v>
      </c>
    </row>
    <row r="1517" spans="1:7" customFormat="1" hidden="1" x14ac:dyDescent="0.25">
      <c r="A1517" s="56">
        <v>1517</v>
      </c>
      <c r="B1517" s="57" t="str">
        <f>IF($E1517+$F1517&gt;0,'اليومية العامة'!C1517,"")</f>
        <v/>
      </c>
      <c r="C1517" s="46" t="str">
        <f>IF($E1517+$F1517&gt;0,'اليومية العامة'!D1517,"")</f>
        <v/>
      </c>
      <c r="D1517" s="47" t="str">
        <f>IF($E1517+$F1517&gt;0,'اليومية العامة'!E1517,"")</f>
        <v/>
      </c>
      <c r="E1517" s="48">
        <f>SUMIFS('اليومية العامة'!$I$6:$I$1199,'اليومية العامة'!$G$6:$G$1199,$D$3,'اليومية العامة'!$A$6:$A$1199,A1517)</f>
        <v>0</v>
      </c>
      <c r="F1517" s="84">
        <f>SUMIFS('اليومية العامة'!$M$6:$M$1199,'اليومية العامة'!$K$6:$K$1199,$D$3,'اليومية العامة'!$A$6:$A$1199,A1517)</f>
        <v>0</v>
      </c>
      <c r="G1517" s="48">
        <f t="shared" si="28"/>
        <v>0</v>
      </c>
    </row>
    <row r="1518" spans="1:7" customFormat="1" hidden="1" x14ac:dyDescent="0.25">
      <c r="A1518" s="56">
        <v>1518</v>
      </c>
      <c r="B1518" s="57" t="str">
        <f>IF($E1518+$F1518&gt;0,'اليومية العامة'!C1518,"")</f>
        <v/>
      </c>
      <c r="C1518" s="46" t="str">
        <f>IF($E1518+$F1518&gt;0,'اليومية العامة'!D1518,"")</f>
        <v/>
      </c>
      <c r="D1518" s="47" t="str">
        <f>IF($E1518+$F1518&gt;0,'اليومية العامة'!E1518,"")</f>
        <v/>
      </c>
      <c r="E1518" s="48">
        <f>SUMIFS('اليومية العامة'!$I$6:$I$1199,'اليومية العامة'!$G$6:$G$1199,$D$3,'اليومية العامة'!$A$6:$A$1199,A1518)</f>
        <v>0</v>
      </c>
      <c r="F1518" s="84">
        <f>SUMIFS('اليومية العامة'!$M$6:$M$1199,'اليومية العامة'!$K$6:$K$1199,$D$3,'اليومية العامة'!$A$6:$A$1199,A1518)</f>
        <v>0</v>
      </c>
      <c r="G1518" s="48">
        <f t="shared" si="28"/>
        <v>0</v>
      </c>
    </row>
    <row r="1519" spans="1:7" customFormat="1" hidden="1" x14ac:dyDescent="0.25">
      <c r="A1519" s="56">
        <v>1519</v>
      </c>
      <c r="B1519" s="57" t="str">
        <f>IF($E1519+$F1519&gt;0,'اليومية العامة'!C1519,"")</f>
        <v/>
      </c>
      <c r="C1519" s="46" t="str">
        <f>IF($E1519+$F1519&gt;0,'اليومية العامة'!D1519,"")</f>
        <v/>
      </c>
      <c r="D1519" s="47" t="str">
        <f>IF($E1519+$F1519&gt;0,'اليومية العامة'!E1519,"")</f>
        <v/>
      </c>
      <c r="E1519" s="48">
        <f>SUMIFS('اليومية العامة'!$I$6:$I$1199,'اليومية العامة'!$G$6:$G$1199,$D$3,'اليومية العامة'!$A$6:$A$1199,A1519)</f>
        <v>0</v>
      </c>
      <c r="F1519" s="84">
        <f>SUMIFS('اليومية العامة'!$M$6:$M$1199,'اليومية العامة'!$K$6:$K$1199,$D$3,'اليومية العامة'!$A$6:$A$1199,A1519)</f>
        <v>0</v>
      </c>
      <c r="G1519" s="48">
        <f t="shared" si="28"/>
        <v>0</v>
      </c>
    </row>
    <row r="1520" spans="1:7" customFormat="1" hidden="1" x14ac:dyDescent="0.25">
      <c r="A1520" s="56">
        <v>1520</v>
      </c>
      <c r="B1520" s="57" t="str">
        <f>IF($E1520+$F1520&gt;0,'اليومية العامة'!C1520,"")</f>
        <v/>
      </c>
      <c r="C1520" s="46" t="str">
        <f>IF($E1520+$F1520&gt;0,'اليومية العامة'!D1520,"")</f>
        <v/>
      </c>
      <c r="D1520" s="47" t="str">
        <f>IF($E1520+$F1520&gt;0,'اليومية العامة'!E1520,"")</f>
        <v/>
      </c>
      <c r="E1520" s="48">
        <f>SUMIFS('اليومية العامة'!$I$6:$I$1199,'اليومية العامة'!$G$6:$G$1199,$D$3,'اليومية العامة'!$A$6:$A$1199,A1520)</f>
        <v>0</v>
      </c>
      <c r="F1520" s="84">
        <f>SUMIFS('اليومية العامة'!$M$6:$M$1199,'اليومية العامة'!$K$6:$K$1199,$D$3,'اليومية العامة'!$A$6:$A$1199,A1520)</f>
        <v>0</v>
      </c>
      <c r="G1520" s="48">
        <f t="shared" si="28"/>
        <v>0</v>
      </c>
    </row>
    <row r="1521" spans="1:7" customFormat="1" hidden="1" x14ac:dyDescent="0.25">
      <c r="A1521" s="56">
        <v>1521</v>
      </c>
      <c r="B1521" s="57" t="str">
        <f>IF($E1521+$F1521&gt;0,'اليومية العامة'!C1521,"")</f>
        <v/>
      </c>
      <c r="C1521" s="46" t="str">
        <f>IF($E1521+$F1521&gt;0,'اليومية العامة'!D1521,"")</f>
        <v/>
      </c>
      <c r="D1521" s="47" t="str">
        <f>IF($E1521+$F1521&gt;0,'اليومية العامة'!E1521,"")</f>
        <v/>
      </c>
      <c r="E1521" s="48">
        <f>SUMIFS('اليومية العامة'!$I$6:$I$1199,'اليومية العامة'!$G$6:$G$1199,$D$3,'اليومية العامة'!$A$6:$A$1199,A1521)</f>
        <v>0</v>
      </c>
      <c r="F1521" s="84">
        <f>SUMIFS('اليومية العامة'!$M$6:$M$1199,'اليومية العامة'!$K$6:$K$1199,$D$3,'اليومية العامة'!$A$6:$A$1199,A1521)</f>
        <v>0</v>
      </c>
      <c r="G1521" s="48">
        <f t="shared" si="28"/>
        <v>0</v>
      </c>
    </row>
    <row r="1522" spans="1:7" customFormat="1" hidden="1" x14ac:dyDescent="0.25">
      <c r="A1522" s="56">
        <v>1522</v>
      </c>
      <c r="B1522" s="57" t="str">
        <f>IF($E1522+$F1522&gt;0,'اليومية العامة'!C1522,"")</f>
        <v/>
      </c>
      <c r="C1522" s="46" t="str">
        <f>IF($E1522+$F1522&gt;0,'اليومية العامة'!D1522,"")</f>
        <v/>
      </c>
      <c r="D1522" s="47" t="str">
        <f>IF($E1522+$F1522&gt;0,'اليومية العامة'!E1522,"")</f>
        <v/>
      </c>
      <c r="E1522" s="48">
        <f>SUMIFS('اليومية العامة'!$I$6:$I$1199,'اليومية العامة'!$G$6:$G$1199,$D$3,'اليومية العامة'!$A$6:$A$1199,A1522)</f>
        <v>0</v>
      </c>
      <c r="F1522" s="84">
        <f>SUMIFS('اليومية العامة'!$M$6:$M$1199,'اليومية العامة'!$K$6:$K$1199,$D$3,'اليومية العامة'!$A$6:$A$1199,A1522)</f>
        <v>0</v>
      </c>
      <c r="G1522" s="48">
        <f t="shared" si="28"/>
        <v>0</v>
      </c>
    </row>
    <row r="1523" spans="1:7" customFormat="1" hidden="1" x14ac:dyDescent="0.25">
      <c r="A1523" s="56">
        <v>1523</v>
      </c>
      <c r="B1523" s="57" t="str">
        <f>IF($E1523+$F1523&gt;0,'اليومية العامة'!C1523,"")</f>
        <v/>
      </c>
      <c r="C1523" s="46" t="str">
        <f>IF($E1523+$F1523&gt;0,'اليومية العامة'!D1523,"")</f>
        <v/>
      </c>
      <c r="D1523" s="47" t="str">
        <f>IF($E1523+$F1523&gt;0,'اليومية العامة'!E1523,"")</f>
        <v/>
      </c>
      <c r="E1523" s="48">
        <f>SUMIFS('اليومية العامة'!$I$6:$I$1199,'اليومية العامة'!$G$6:$G$1199,$D$3,'اليومية العامة'!$A$6:$A$1199,A1523)</f>
        <v>0</v>
      </c>
      <c r="F1523" s="84">
        <f>SUMIFS('اليومية العامة'!$M$6:$M$1199,'اليومية العامة'!$K$6:$K$1199,$D$3,'اليومية العامة'!$A$6:$A$1199,A1523)</f>
        <v>0</v>
      </c>
      <c r="G1523" s="48">
        <f t="shared" si="28"/>
        <v>0</v>
      </c>
    </row>
    <row r="1524" spans="1:7" customFormat="1" hidden="1" x14ac:dyDescent="0.25">
      <c r="A1524" s="56">
        <v>1524</v>
      </c>
      <c r="B1524" s="57" t="str">
        <f>IF($E1524+$F1524&gt;0,'اليومية العامة'!C1524,"")</f>
        <v/>
      </c>
      <c r="C1524" s="46" t="str">
        <f>IF($E1524+$F1524&gt;0,'اليومية العامة'!D1524,"")</f>
        <v/>
      </c>
      <c r="D1524" s="47" t="str">
        <f>IF($E1524+$F1524&gt;0,'اليومية العامة'!E1524,"")</f>
        <v/>
      </c>
      <c r="E1524" s="48">
        <f>SUMIFS('اليومية العامة'!$I$6:$I$1199,'اليومية العامة'!$G$6:$G$1199,$D$3,'اليومية العامة'!$A$6:$A$1199,A1524)</f>
        <v>0</v>
      </c>
      <c r="F1524" s="84">
        <f>SUMIFS('اليومية العامة'!$M$6:$M$1199,'اليومية العامة'!$K$6:$K$1199,$D$3,'اليومية العامة'!$A$6:$A$1199,A1524)</f>
        <v>0</v>
      </c>
      <c r="G1524" s="48">
        <f t="shared" si="28"/>
        <v>0</v>
      </c>
    </row>
    <row r="1525" spans="1:7" customFormat="1" hidden="1" x14ac:dyDescent="0.25">
      <c r="A1525" s="56">
        <v>1525</v>
      </c>
      <c r="B1525" s="57" t="str">
        <f>IF($E1525+$F1525&gt;0,'اليومية العامة'!C1525,"")</f>
        <v/>
      </c>
      <c r="C1525" s="46" t="str">
        <f>IF($E1525+$F1525&gt;0,'اليومية العامة'!D1525,"")</f>
        <v/>
      </c>
      <c r="D1525" s="47" t="str">
        <f>IF($E1525+$F1525&gt;0,'اليومية العامة'!E1525,"")</f>
        <v/>
      </c>
      <c r="E1525" s="48">
        <f>SUMIFS('اليومية العامة'!$I$6:$I$1199,'اليومية العامة'!$G$6:$G$1199,$D$3,'اليومية العامة'!$A$6:$A$1199,A1525)</f>
        <v>0</v>
      </c>
      <c r="F1525" s="84">
        <f>SUMIFS('اليومية العامة'!$M$6:$M$1199,'اليومية العامة'!$K$6:$K$1199,$D$3,'اليومية العامة'!$A$6:$A$1199,A1525)</f>
        <v>0</v>
      </c>
      <c r="G1525" s="48">
        <f t="shared" si="28"/>
        <v>0</v>
      </c>
    </row>
    <row r="1526" spans="1:7" customFormat="1" hidden="1" x14ac:dyDescent="0.25">
      <c r="A1526" s="56">
        <v>1526</v>
      </c>
      <c r="B1526" s="57" t="str">
        <f>IF($E1526+$F1526&gt;0,'اليومية العامة'!C1526,"")</f>
        <v/>
      </c>
      <c r="C1526" s="46" t="str">
        <f>IF($E1526+$F1526&gt;0,'اليومية العامة'!D1526,"")</f>
        <v/>
      </c>
      <c r="D1526" s="47" t="str">
        <f>IF($E1526+$F1526&gt;0,'اليومية العامة'!E1526,"")</f>
        <v/>
      </c>
      <c r="E1526" s="48">
        <f>SUMIFS('اليومية العامة'!$I$6:$I$1199,'اليومية العامة'!$G$6:$G$1199,$D$3,'اليومية العامة'!$A$6:$A$1199,A1526)</f>
        <v>0</v>
      </c>
      <c r="F1526" s="84">
        <f>SUMIFS('اليومية العامة'!$M$6:$M$1199,'اليومية العامة'!$K$6:$K$1199,$D$3,'اليومية العامة'!$A$6:$A$1199,A1526)</f>
        <v>0</v>
      </c>
      <c r="G1526" s="48">
        <f t="shared" si="28"/>
        <v>0</v>
      </c>
    </row>
    <row r="1527" spans="1:7" customFormat="1" hidden="1" x14ac:dyDescent="0.25">
      <c r="A1527" s="56">
        <v>1527</v>
      </c>
      <c r="B1527" s="57" t="str">
        <f>IF($E1527+$F1527&gt;0,'اليومية العامة'!C1527,"")</f>
        <v/>
      </c>
      <c r="C1527" s="46" t="str">
        <f>IF($E1527+$F1527&gt;0,'اليومية العامة'!D1527,"")</f>
        <v/>
      </c>
      <c r="D1527" s="47" t="str">
        <f>IF($E1527+$F1527&gt;0,'اليومية العامة'!E1527,"")</f>
        <v/>
      </c>
      <c r="E1527" s="48">
        <f>SUMIFS('اليومية العامة'!$I$6:$I$1199,'اليومية العامة'!$G$6:$G$1199,$D$3,'اليومية العامة'!$A$6:$A$1199,A1527)</f>
        <v>0</v>
      </c>
      <c r="F1527" s="84">
        <f>SUMIFS('اليومية العامة'!$M$6:$M$1199,'اليومية العامة'!$K$6:$K$1199,$D$3,'اليومية العامة'!$A$6:$A$1199,A1527)</f>
        <v>0</v>
      </c>
      <c r="G1527" s="48">
        <f t="shared" si="28"/>
        <v>0</v>
      </c>
    </row>
    <row r="1528" spans="1:7" customFormat="1" hidden="1" x14ac:dyDescent="0.25">
      <c r="A1528" s="56">
        <v>1528</v>
      </c>
      <c r="B1528" s="57" t="str">
        <f>IF($E1528+$F1528&gt;0,'اليومية العامة'!C1528,"")</f>
        <v/>
      </c>
      <c r="C1528" s="46" t="str">
        <f>IF($E1528+$F1528&gt;0,'اليومية العامة'!D1528,"")</f>
        <v/>
      </c>
      <c r="D1528" s="47" t="str">
        <f>IF($E1528+$F1528&gt;0,'اليومية العامة'!E1528,"")</f>
        <v/>
      </c>
      <c r="E1528" s="48">
        <f>SUMIFS('اليومية العامة'!$I$6:$I$1199,'اليومية العامة'!$G$6:$G$1199,$D$3,'اليومية العامة'!$A$6:$A$1199,A1528)</f>
        <v>0</v>
      </c>
      <c r="F1528" s="84">
        <f>SUMIFS('اليومية العامة'!$M$6:$M$1199,'اليومية العامة'!$K$6:$K$1199,$D$3,'اليومية العامة'!$A$6:$A$1199,A1528)</f>
        <v>0</v>
      </c>
      <c r="G1528" s="48">
        <f t="shared" si="28"/>
        <v>0</v>
      </c>
    </row>
    <row r="1529" spans="1:7" customFormat="1" hidden="1" x14ac:dyDescent="0.25">
      <c r="A1529" s="56">
        <v>1529</v>
      </c>
      <c r="B1529" s="57" t="str">
        <f>IF($E1529+$F1529&gt;0,'اليومية العامة'!C1529,"")</f>
        <v/>
      </c>
      <c r="C1529" s="46" t="str">
        <f>IF($E1529+$F1529&gt;0,'اليومية العامة'!D1529,"")</f>
        <v/>
      </c>
      <c r="D1529" s="47" t="str">
        <f>IF($E1529+$F1529&gt;0,'اليومية العامة'!E1529,"")</f>
        <v/>
      </c>
      <c r="E1529" s="48">
        <f>SUMIFS('اليومية العامة'!$I$6:$I$1199,'اليومية العامة'!$G$6:$G$1199,$D$3,'اليومية العامة'!$A$6:$A$1199,A1529)</f>
        <v>0</v>
      </c>
      <c r="F1529" s="84">
        <f>SUMIFS('اليومية العامة'!$M$6:$M$1199,'اليومية العامة'!$K$6:$K$1199,$D$3,'اليومية العامة'!$A$6:$A$1199,A1529)</f>
        <v>0</v>
      </c>
      <c r="G1529" s="48">
        <f t="shared" si="28"/>
        <v>0</v>
      </c>
    </row>
    <row r="1530" spans="1:7" customFormat="1" hidden="1" x14ac:dyDescent="0.25">
      <c r="A1530" s="56">
        <v>1530</v>
      </c>
      <c r="B1530" s="57" t="str">
        <f>IF($E1530+$F1530&gt;0,'اليومية العامة'!C1530,"")</f>
        <v/>
      </c>
      <c r="C1530" s="46" t="str">
        <f>IF($E1530+$F1530&gt;0,'اليومية العامة'!D1530,"")</f>
        <v/>
      </c>
      <c r="D1530" s="47" t="str">
        <f>IF($E1530+$F1530&gt;0,'اليومية العامة'!E1530,"")</f>
        <v/>
      </c>
      <c r="E1530" s="48">
        <f>SUMIFS('اليومية العامة'!$I$6:$I$1199,'اليومية العامة'!$G$6:$G$1199,$D$3,'اليومية العامة'!$A$6:$A$1199,A1530)</f>
        <v>0</v>
      </c>
      <c r="F1530" s="84">
        <f>SUMIFS('اليومية العامة'!$M$6:$M$1199,'اليومية العامة'!$K$6:$K$1199,$D$3,'اليومية العامة'!$A$6:$A$1199,A1530)</f>
        <v>0</v>
      </c>
      <c r="G1530" s="48">
        <f t="shared" si="28"/>
        <v>0</v>
      </c>
    </row>
    <row r="1531" spans="1:7" customFormat="1" hidden="1" x14ac:dyDescent="0.25">
      <c r="A1531" s="56">
        <v>1531</v>
      </c>
      <c r="B1531" s="57" t="str">
        <f>IF($E1531+$F1531&gt;0,'اليومية العامة'!C1531,"")</f>
        <v/>
      </c>
      <c r="C1531" s="46" t="str">
        <f>IF($E1531+$F1531&gt;0,'اليومية العامة'!D1531,"")</f>
        <v/>
      </c>
      <c r="D1531" s="47" t="str">
        <f>IF($E1531+$F1531&gt;0,'اليومية العامة'!E1531,"")</f>
        <v/>
      </c>
      <c r="E1531" s="48">
        <f>SUMIFS('اليومية العامة'!$I$6:$I$1199,'اليومية العامة'!$G$6:$G$1199,$D$3,'اليومية العامة'!$A$6:$A$1199,A1531)</f>
        <v>0</v>
      </c>
      <c r="F1531" s="84">
        <f>SUMIFS('اليومية العامة'!$M$6:$M$1199,'اليومية العامة'!$K$6:$K$1199,$D$3,'اليومية العامة'!$A$6:$A$1199,A1531)</f>
        <v>0</v>
      </c>
      <c r="G1531" s="48">
        <f t="shared" si="28"/>
        <v>0</v>
      </c>
    </row>
    <row r="1532" spans="1:7" customFormat="1" hidden="1" x14ac:dyDescent="0.25">
      <c r="A1532" s="56">
        <v>1532</v>
      </c>
      <c r="B1532" s="57" t="str">
        <f>IF($E1532+$F1532&gt;0,'اليومية العامة'!C1532,"")</f>
        <v/>
      </c>
      <c r="C1532" s="46" t="str">
        <f>IF($E1532+$F1532&gt;0,'اليومية العامة'!D1532,"")</f>
        <v/>
      </c>
      <c r="D1532" s="47" t="str">
        <f>IF($E1532+$F1532&gt;0,'اليومية العامة'!E1532,"")</f>
        <v/>
      </c>
      <c r="E1532" s="48">
        <f>SUMIFS('اليومية العامة'!$I$6:$I$1199,'اليومية العامة'!$G$6:$G$1199,$D$3,'اليومية العامة'!$A$6:$A$1199,A1532)</f>
        <v>0</v>
      </c>
      <c r="F1532" s="84">
        <f>SUMIFS('اليومية العامة'!$M$6:$M$1199,'اليومية العامة'!$K$6:$K$1199,$D$3,'اليومية العامة'!$A$6:$A$1199,A1532)</f>
        <v>0</v>
      </c>
      <c r="G1532" s="48">
        <f t="shared" si="28"/>
        <v>0</v>
      </c>
    </row>
    <row r="1533" spans="1:7" customFormat="1" hidden="1" x14ac:dyDescent="0.25">
      <c r="A1533" s="56">
        <v>1533</v>
      </c>
      <c r="B1533" s="57" t="str">
        <f>IF($E1533+$F1533&gt;0,'اليومية العامة'!C1533,"")</f>
        <v/>
      </c>
      <c r="C1533" s="46" t="str">
        <f>IF($E1533+$F1533&gt;0,'اليومية العامة'!D1533,"")</f>
        <v/>
      </c>
      <c r="D1533" s="47" t="str">
        <f>IF($E1533+$F1533&gt;0,'اليومية العامة'!E1533,"")</f>
        <v/>
      </c>
      <c r="E1533" s="48">
        <f>SUMIFS('اليومية العامة'!$I$6:$I$1199,'اليومية العامة'!$G$6:$G$1199,$D$3,'اليومية العامة'!$A$6:$A$1199,A1533)</f>
        <v>0</v>
      </c>
      <c r="F1533" s="84">
        <f>SUMIFS('اليومية العامة'!$M$6:$M$1199,'اليومية العامة'!$K$6:$K$1199,$D$3,'اليومية العامة'!$A$6:$A$1199,A1533)</f>
        <v>0</v>
      </c>
      <c r="G1533" s="48">
        <f t="shared" si="28"/>
        <v>0</v>
      </c>
    </row>
    <row r="1534" spans="1:7" customFormat="1" hidden="1" x14ac:dyDescent="0.25">
      <c r="A1534" s="56">
        <v>1534</v>
      </c>
      <c r="B1534" s="57" t="str">
        <f>IF($E1534+$F1534&gt;0,'اليومية العامة'!C1534,"")</f>
        <v/>
      </c>
      <c r="C1534" s="46" t="str">
        <f>IF($E1534+$F1534&gt;0,'اليومية العامة'!D1534,"")</f>
        <v/>
      </c>
      <c r="D1534" s="47" t="str">
        <f>IF($E1534+$F1534&gt;0,'اليومية العامة'!E1534,"")</f>
        <v/>
      </c>
      <c r="E1534" s="48">
        <f>SUMIFS('اليومية العامة'!$I$6:$I$1199,'اليومية العامة'!$G$6:$G$1199,$D$3,'اليومية العامة'!$A$6:$A$1199,A1534)</f>
        <v>0</v>
      </c>
      <c r="F1534" s="84">
        <f>SUMIFS('اليومية العامة'!$M$6:$M$1199,'اليومية العامة'!$K$6:$K$1199,$D$3,'اليومية العامة'!$A$6:$A$1199,A1534)</f>
        <v>0</v>
      </c>
      <c r="G1534" s="48">
        <f t="shared" si="28"/>
        <v>0</v>
      </c>
    </row>
    <row r="1535" spans="1:7" customFormat="1" hidden="1" x14ac:dyDescent="0.25">
      <c r="A1535" s="56">
        <v>1535</v>
      </c>
      <c r="B1535" s="57" t="str">
        <f>IF($E1535+$F1535&gt;0,'اليومية العامة'!C1535,"")</f>
        <v/>
      </c>
      <c r="C1535" s="46" t="str">
        <f>IF($E1535+$F1535&gt;0,'اليومية العامة'!D1535,"")</f>
        <v/>
      </c>
      <c r="D1535" s="47" t="str">
        <f>IF($E1535+$F1535&gt;0,'اليومية العامة'!E1535,"")</f>
        <v/>
      </c>
      <c r="E1535" s="48">
        <f>SUMIFS('اليومية العامة'!$I$6:$I$1199,'اليومية العامة'!$G$6:$G$1199,$D$3,'اليومية العامة'!$A$6:$A$1199,A1535)</f>
        <v>0</v>
      </c>
      <c r="F1535" s="84">
        <f>SUMIFS('اليومية العامة'!$M$6:$M$1199,'اليومية العامة'!$K$6:$K$1199,$D$3,'اليومية العامة'!$A$6:$A$1199,A1535)</f>
        <v>0</v>
      </c>
      <c r="G1535" s="48">
        <f t="shared" si="28"/>
        <v>0</v>
      </c>
    </row>
    <row r="1536" spans="1:7" customFormat="1" hidden="1" x14ac:dyDescent="0.25">
      <c r="A1536" s="56">
        <v>1536</v>
      </c>
      <c r="B1536" s="57" t="str">
        <f>IF($E1536+$F1536&gt;0,'اليومية العامة'!C1536,"")</f>
        <v/>
      </c>
      <c r="C1536" s="46" t="str">
        <f>IF($E1536+$F1536&gt;0,'اليومية العامة'!D1536,"")</f>
        <v/>
      </c>
      <c r="D1536" s="47" t="str">
        <f>IF($E1536+$F1536&gt;0,'اليومية العامة'!E1536,"")</f>
        <v/>
      </c>
      <c r="E1536" s="48">
        <f>SUMIFS('اليومية العامة'!$I$6:$I$1199,'اليومية العامة'!$G$6:$G$1199,$D$3,'اليومية العامة'!$A$6:$A$1199,A1536)</f>
        <v>0</v>
      </c>
      <c r="F1536" s="84">
        <f>SUMIFS('اليومية العامة'!$M$6:$M$1199,'اليومية العامة'!$K$6:$K$1199,$D$3,'اليومية العامة'!$A$6:$A$1199,A1536)</f>
        <v>0</v>
      </c>
      <c r="G1536" s="48">
        <f t="shared" si="28"/>
        <v>0</v>
      </c>
    </row>
    <row r="1537" spans="1:7" customFormat="1" hidden="1" x14ac:dyDescent="0.25">
      <c r="A1537" s="56">
        <v>1537</v>
      </c>
      <c r="B1537" s="57" t="str">
        <f>IF($E1537+$F1537&gt;0,'اليومية العامة'!C1537,"")</f>
        <v/>
      </c>
      <c r="C1537" s="46" t="str">
        <f>IF($E1537+$F1537&gt;0,'اليومية العامة'!D1537,"")</f>
        <v/>
      </c>
      <c r="D1537" s="47" t="str">
        <f>IF($E1537+$F1537&gt;0,'اليومية العامة'!E1537,"")</f>
        <v/>
      </c>
      <c r="E1537" s="48">
        <f>SUMIFS('اليومية العامة'!$I$6:$I$1199,'اليومية العامة'!$G$6:$G$1199,$D$3,'اليومية العامة'!$A$6:$A$1199,A1537)</f>
        <v>0</v>
      </c>
      <c r="F1537" s="84">
        <f>SUMIFS('اليومية العامة'!$M$6:$M$1199,'اليومية العامة'!$K$6:$K$1199,$D$3,'اليومية العامة'!$A$6:$A$1199,A1537)</f>
        <v>0</v>
      </c>
      <c r="G1537" s="48">
        <f t="shared" si="28"/>
        <v>0</v>
      </c>
    </row>
    <row r="1538" spans="1:7" customFormat="1" hidden="1" x14ac:dyDescent="0.25">
      <c r="A1538" s="56">
        <v>1538</v>
      </c>
      <c r="B1538" s="57" t="str">
        <f>IF($E1538+$F1538&gt;0,'اليومية العامة'!C1538,"")</f>
        <v/>
      </c>
      <c r="C1538" s="46" t="str">
        <f>IF($E1538+$F1538&gt;0,'اليومية العامة'!D1538,"")</f>
        <v/>
      </c>
      <c r="D1538" s="47" t="str">
        <f>IF($E1538+$F1538&gt;0,'اليومية العامة'!E1538,"")</f>
        <v/>
      </c>
      <c r="E1538" s="48">
        <f>SUMIFS('اليومية العامة'!$I$6:$I$1199,'اليومية العامة'!$G$6:$G$1199,$D$3,'اليومية العامة'!$A$6:$A$1199,A1538)</f>
        <v>0</v>
      </c>
      <c r="F1538" s="84">
        <f>SUMIFS('اليومية العامة'!$M$6:$M$1199,'اليومية العامة'!$K$6:$K$1199,$D$3,'اليومية العامة'!$A$6:$A$1199,A1538)</f>
        <v>0</v>
      </c>
      <c r="G1538" s="48">
        <f t="shared" si="28"/>
        <v>0</v>
      </c>
    </row>
    <row r="1539" spans="1:7" customFormat="1" hidden="1" x14ac:dyDescent="0.25">
      <c r="A1539" s="56">
        <v>1539</v>
      </c>
      <c r="B1539" s="57" t="str">
        <f>IF($E1539+$F1539&gt;0,'اليومية العامة'!C1539,"")</f>
        <v/>
      </c>
      <c r="C1539" s="46" t="str">
        <f>IF($E1539+$F1539&gt;0,'اليومية العامة'!D1539,"")</f>
        <v/>
      </c>
      <c r="D1539" s="47" t="str">
        <f>IF($E1539+$F1539&gt;0,'اليومية العامة'!E1539,"")</f>
        <v/>
      </c>
      <c r="E1539" s="48">
        <f>SUMIFS('اليومية العامة'!$I$6:$I$1199,'اليومية العامة'!$G$6:$G$1199,$D$3,'اليومية العامة'!$A$6:$A$1199,A1539)</f>
        <v>0</v>
      </c>
      <c r="F1539" s="84">
        <f>SUMIFS('اليومية العامة'!$M$6:$M$1199,'اليومية العامة'!$K$6:$K$1199,$D$3,'اليومية العامة'!$A$6:$A$1199,A1539)</f>
        <v>0</v>
      </c>
      <c r="G1539" s="48">
        <f t="shared" si="28"/>
        <v>0</v>
      </c>
    </row>
    <row r="1540" spans="1:7" customFormat="1" hidden="1" x14ac:dyDescent="0.25">
      <c r="A1540" s="56">
        <v>1540</v>
      </c>
      <c r="B1540" s="57" t="str">
        <f>IF($E1540+$F1540&gt;0,'اليومية العامة'!C1540,"")</f>
        <v/>
      </c>
      <c r="C1540" s="46" t="str">
        <f>IF($E1540+$F1540&gt;0,'اليومية العامة'!D1540,"")</f>
        <v/>
      </c>
      <c r="D1540" s="47" t="str">
        <f>IF($E1540+$F1540&gt;0,'اليومية العامة'!E1540,"")</f>
        <v/>
      </c>
      <c r="E1540" s="48">
        <f>SUMIFS('اليومية العامة'!$I$6:$I$1199,'اليومية العامة'!$G$6:$G$1199,$D$3,'اليومية العامة'!$A$6:$A$1199,A1540)</f>
        <v>0</v>
      </c>
      <c r="F1540" s="84">
        <f>SUMIFS('اليومية العامة'!$M$6:$M$1199,'اليومية العامة'!$K$6:$K$1199,$D$3,'اليومية العامة'!$A$6:$A$1199,A1540)</f>
        <v>0</v>
      </c>
      <c r="G1540" s="48">
        <f t="shared" si="28"/>
        <v>0</v>
      </c>
    </row>
    <row r="1541" spans="1:7" customFormat="1" hidden="1" x14ac:dyDescent="0.25">
      <c r="A1541" s="56">
        <v>1541</v>
      </c>
      <c r="B1541" s="57" t="str">
        <f>IF($E1541+$F1541&gt;0,'اليومية العامة'!C1541,"")</f>
        <v/>
      </c>
      <c r="C1541" s="46" t="str">
        <f>IF($E1541+$F1541&gt;0,'اليومية العامة'!D1541,"")</f>
        <v/>
      </c>
      <c r="D1541" s="47" t="str">
        <f>IF($E1541+$F1541&gt;0,'اليومية العامة'!E1541,"")</f>
        <v/>
      </c>
      <c r="E1541" s="48">
        <f>SUMIFS('اليومية العامة'!$I$6:$I$1199,'اليومية العامة'!$G$6:$G$1199,$D$3,'اليومية العامة'!$A$6:$A$1199,A1541)</f>
        <v>0</v>
      </c>
      <c r="F1541" s="84">
        <f>SUMIFS('اليومية العامة'!$M$6:$M$1199,'اليومية العامة'!$K$6:$K$1199,$D$3,'اليومية العامة'!$A$6:$A$1199,A1541)</f>
        <v>0</v>
      </c>
      <c r="G1541" s="48">
        <f t="shared" si="28"/>
        <v>0</v>
      </c>
    </row>
    <row r="1542" spans="1:7" customFormat="1" hidden="1" x14ac:dyDescent="0.25">
      <c r="A1542" s="56">
        <v>1542</v>
      </c>
      <c r="B1542" s="57" t="str">
        <f>IF($E1542+$F1542&gt;0,'اليومية العامة'!C1542,"")</f>
        <v/>
      </c>
      <c r="C1542" s="46" t="str">
        <f>IF($E1542+$F1542&gt;0,'اليومية العامة'!D1542,"")</f>
        <v/>
      </c>
      <c r="D1542" s="47" t="str">
        <f>IF($E1542+$F1542&gt;0,'اليومية العامة'!E1542,"")</f>
        <v/>
      </c>
      <c r="E1542" s="48">
        <f>SUMIFS('اليومية العامة'!$I$6:$I$1199,'اليومية العامة'!$G$6:$G$1199,$D$3,'اليومية العامة'!$A$6:$A$1199,A1542)</f>
        <v>0</v>
      </c>
      <c r="F1542" s="84">
        <f>SUMIFS('اليومية العامة'!$M$6:$M$1199,'اليومية العامة'!$K$6:$K$1199,$D$3,'اليومية العامة'!$A$6:$A$1199,A1542)</f>
        <v>0</v>
      </c>
      <c r="G1542" s="48">
        <f t="shared" si="28"/>
        <v>0</v>
      </c>
    </row>
    <row r="1543" spans="1:7" customFormat="1" hidden="1" x14ac:dyDescent="0.25">
      <c r="A1543" s="56">
        <v>1543</v>
      </c>
      <c r="B1543" s="57" t="str">
        <f>IF($E1543+$F1543&gt;0,'اليومية العامة'!C1543,"")</f>
        <v/>
      </c>
      <c r="C1543" s="46" t="str">
        <f>IF($E1543+$F1543&gt;0,'اليومية العامة'!D1543,"")</f>
        <v/>
      </c>
      <c r="D1543" s="47" t="str">
        <f>IF($E1543+$F1543&gt;0,'اليومية العامة'!E1543,"")</f>
        <v/>
      </c>
      <c r="E1543" s="48">
        <f>SUMIFS('اليومية العامة'!$I$6:$I$1199,'اليومية العامة'!$G$6:$G$1199,$D$3,'اليومية العامة'!$A$6:$A$1199,A1543)</f>
        <v>0</v>
      </c>
      <c r="F1543" s="84">
        <f>SUMIFS('اليومية العامة'!$M$6:$M$1199,'اليومية العامة'!$K$6:$K$1199,$D$3,'اليومية العامة'!$A$6:$A$1199,A1543)</f>
        <v>0</v>
      </c>
      <c r="G1543" s="48">
        <f t="shared" si="28"/>
        <v>0</v>
      </c>
    </row>
    <row r="1544" spans="1:7" customFormat="1" hidden="1" x14ac:dyDescent="0.25">
      <c r="A1544" s="56">
        <v>1544</v>
      </c>
      <c r="B1544" s="57" t="str">
        <f>IF($E1544+$F1544&gt;0,'اليومية العامة'!C1544,"")</f>
        <v/>
      </c>
      <c r="C1544" s="46" t="str">
        <f>IF($E1544+$F1544&gt;0,'اليومية العامة'!D1544,"")</f>
        <v/>
      </c>
      <c r="D1544" s="47" t="str">
        <f>IF($E1544+$F1544&gt;0,'اليومية العامة'!E1544,"")</f>
        <v/>
      </c>
      <c r="E1544" s="48">
        <f>SUMIFS('اليومية العامة'!$I$6:$I$1199,'اليومية العامة'!$G$6:$G$1199,$D$3,'اليومية العامة'!$A$6:$A$1199,A1544)</f>
        <v>0</v>
      </c>
      <c r="F1544" s="84">
        <f>SUMIFS('اليومية العامة'!$M$6:$M$1199,'اليومية العامة'!$K$6:$K$1199,$D$3,'اليومية العامة'!$A$6:$A$1199,A1544)</f>
        <v>0</v>
      </c>
      <c r="G1544" s="48">
        <f t="shared" si="28"/>
        <v>0</v>
      </c>
    </row>
    <row r="1545" spans="1:7" customFormat="1" hidden="1" x14ac:dyDescent="0.25">
      <c r="A1545" s="56">
        <v>1545</v>
      </c>
      <c r="B1545" s="57" t="str">
        <f>IF($E1545+$F1545&gt;0,'اليومية العامة'!C1545,"")</f>
        <v/>
      </c>
      <c r="C1545" s="46" t="str">
        <f>IF($E1545+$F1545&gt;0,'اليومية العامة'!D1545,"")</f>
        <v/>
      </c>
      <c r="D1545" s="47" t="str">
        <f>IF($E1545+$F1545&gt;0,'اليومية العامة'!E1545,"")</f>
        <v/>
      </c>
      <c r="E1545" s="48">
        <f>SUMIFS('اليومية العامة'!$I$6:$I$1199,'اليومية العامة'!$G$6:$G$1199,$D$3,'اليومية العامة'!$A$6:$A$1199,A1545)</f>
        <v>0</v>
      </c>
      <c r="F1545" s="84">
        <f>SUMIFS('اليومية العامة'!$M$6:$M$1199,'اليومية العامة'!$K$6:$K$1199,$D$3,'اليومية العامة'!$A$6:$A$1199,A1545)</f>
        <v>0</v>
      </c>
      <c r="G1545" s="48">
        <f t="shared" si="28"/>
        <v>0</v>
      </c>
    </row>
    <row r="1546" spans="1:7" customFormat="1" hidden="1" x14ac:dyDescent="0.25">
      <c r="A1546" s="56">
        <v>1546</v>
      </c>
      <c r="B1546" s="57" t="str">
        <f>IF($E1546+$F1546&gt;0,'اليومية العامة'!C1546,"")</f>
        <v/>
      </c>
      <c r="C1546" s="46" t="str">
        <f>IF($E1546+$F1546&gt;0,'اليومية العامة'!D1546,"")</f>
        <v/>
      </c>
      <c r="D1546" s="47" t="str">
        <f>IF($E1546+$F1546&gt;0,'اليومية العامة'!E1546,"")</f>
        <v/>
      </c>
      <c r="E1546" s="48">
        <f>SUMIFS('اليومية العامة'!$I$6:$I$1199,'اليومية العامة'!$G$6:$G$1199,$D$3,'اليومية العامة'!$A$6:$A$1199,A1546)</f>
        <v>0</v>
      </c>
      <c r="F1546" s="84">
        <f>SUMIFS('اليومية العامة'!$M$6:$M$1199,'اليومية العامة'!$K$6:$K$1199,$D$3,'اليومية العامة'!$A$6:$A$1199,A1546)</f>
        <v>0</v>
      </c>
      <c r="G1546" s="48">
        <f t="shared" si="28"/>
        <v>0</v>
      </c>
    </row>
    <row r="1547" spans="1:7" customFormat="1" hidden="1" x14ac:dyDescent="0.25">
      <c r="A1547" s="56">
        <v>1547</v>
      </c>
      <c r="B1547" s="57" t="str">
        <f>IF($E1547+$F1547&gt;0,'اليومية العامة'!C1547,"")</f>
        <v/>
      </c>
      <c r="C1547" s="46" t="str">
        <f>IF($E1547+$F1547&gt;0,'اليومية العامة'!D1547,"")</f>
        <v/>
      </c>
      <c r="D1547" s="47" t="str">
        <f>IF($E1547+$F1547&gt;0,'اليومية العامة'!E1547,"")</f>
        <v/>
      </c>
      <c r="E1547" s="48">
        <f>SUMIFS('اليومية العامة'!$I$6:$I$1199,'اليومية العامة'!$G$6:$G$1199,$D$3,'اليومية العامة'!$A$6:$A$1199,A1547)</f>
        <v>0</v>
      </c>
      <c r="F1547" s="84">
        <f>SUMIFS('اليومية العامة'!$M$6:$M$1199,'اليومية العامة'!$K$6:$K$1199,$D$3,'اليومية العامة'!$A$6:$A$1199,A1547)</f>
        <v>0</v>
      </c>
      <c r="G1547" s="48">
        <f t="shared" si="28"/>
        <v>0</v>
      </c>
    </row>
    <row r="1548" spans="1:7" customFormat="1" hidden="1" x14ac:dyDescent="0.25">
      <c r="A1548" s="56">
        <v>1548</v>
      </c>
      <c r="B1548" s="57" t="str">
        <f>IF($E1548+$F1548&gt;0,'اليومية العامة'!C1548,"")</f>
        <v/>
      </c>
      <c r="C1548" s="46" t="str">
        <f>IF($E1548+$F1548&gt;0,'اليومية العامة'!D1548,"")</f>
        <v/>
      </c>
      <c r="D1548" s="47" t="str">
        <f>IF($E1548+$F1548&gt;0,'اليومية العامة'!E1548,"")</f>
        <v/>
      </c>
      <c r="E1548" s="48">
        <f>SUMIFS('اليومية العامة'!$I$6:$I$1199,'اليومية العامة'!$G$6:$G$1199,$D$3,'اليومية العامة'!$A$6:$A$1199,A1548)</f>
        <v>0</v>
      </c>
      <c r="F1548" s="84">
        <f>SUMIFS('اليومية العامة'!$M$6:$M$1199,'اليومية العامة'!$K$6:$K$1199,$D$3,'اليومية العامة'!$A$6:$A$1199,A1548)</f>
        <v>0</v>
      </c>
      <c r="G1548" s="48">
        <f t="shared" si="28"/>
        <v>0</v>
      </c>
    </row>
    <row r="1549" spans="1:7" customFormat="1" hidden="1" x14ac:dyDescent="0.25">
      <c r="A1549" s="56">
        <v>1549</v>
      </c>
      <c r="B1549" s="57" t="str">
        <f>IF($E1549+$F1549&gt;0,'اليومية العامة'!C1549,"")</f>
        <v/>
      </c>
      <c r="C1549" s="46" t="str">
        <f>IF($E1549+$F1549&gt;0,'اليومية العامة'!D1549,"")</f>
        <v/>
      </c>
      <c r="D1549" s="47" t="str">
        <f>IF($E1549+$F1549&gt;0,'اليومية العامة'!E1549,"")</f>
        <v/>
      </c>
      <c r="E1549" s="48">
        <f>SUMIFS('اليومية العامة'!$I$6:$I$1199,'اليومية العامة'!$G$6:$G$1199,$D$3,'اليومية العامة'!$A$6:$A$1199,A1549)</f>
        <v>0</v>
      </c>
      <c r="F1549" s="84">
        <f>SUMIFS('اليومية العامة'!$M$6:$M$1199,'اليومية العامة'!$K$6:$K$1199,$D$3,'اليومية العامة'!$A$6:$A$1199,A1549)</f>
        <v>0</v>
      </c>
      <c r="G1549" s="48">
        <f t="shared" si="28"/>
        <v>0</v>
      </c>
    </row>
    <row r="1550" spans="1:7" customFormat="1" hidden="1" x14ac:dyDescent="0.25">
      <c r="A1550" s="56">
        <v>1550</v>
      </c>
      <c r="B1550" s="57" t="str">
        <f>IF($E1550+$F1550&gt;0,'اليومية العامة'!C1550,"")</f>
        <v/>
      </c>
      <c r="C1550" s="46" t="str">
        <f>IF($E1550+$F1550&gt;0,'اليومية العامة'!D1550,"")</f>
        <v/>
      </c>
      <c r="D1550" s="47" t="str">
        <f>IF($E1550+$F1550&gt;0,'اليومية العامة'!E1550,"")</f>
        <v/>
      </c>
      <c r="E1550" s="48">
        <f>SUMIFS('اليومية العامة'!$I$6:$I$1199,'اليومية العامة'!$G$6:$G$1199,$D$3,'اليومية العامة'!$A$6:$A$1199,A1550)</f>
        <v>0</v>
      </c>
      <c r="F1550" s="84">
        <f>SUMIFS('اليومية العامة'!$M$6:$M$1199,'اليومية العامة'!$K$6:$K$1199,$D$3,'اليومية العامة'!$A$6:$A$1199,A1550)</f>
        <v>0</v>
      </c>
      <c r="G1550" s="48">
        <f t="shared" si="28"/>
        <v>0</v>
      </c>
    </row>
    <row r="1551" spans="1:7" customFormat="1" hidden="1" x14ac:dyDescent="0.25">
      <c r="A1551" s="56">
        <v>1551</v>
      </c>
      <c r="B1551" s="57" t="str">
        <f>IF($E1551+$F1551&gt;0,'اليومية العامة'!C1551,"")</f>
        <v/>
      </c>
      <c r="C1551" s="46" t="str">
        <f>IF($E1551+$F1551&gt;0,'اليومية العامة'!D1551,"")</f>
        <v/>
      </c>
      <c r="D1551" s="47" t="str">
        <f>IF($E1551+$F1551&gt;0,'اليومية العامة'!E1551,"")</f>
        <v/>
      </c>
      <c r="E1551" s="48">
        <f>SUMIFS('اليومية العامة'!$I$6:$I$1199,'اليومية العامة'!$G$6:$G$1199,$D$3,'اليومية العامة'!$A$6:$A$1199,A1551)</f>
        <v>0</v>
      </c>
      <c r="F1551" s="84">
        <f>SUMIFS('اليومية العامة'!$M$6:$M$1199,'اليومية العامة'!$K$6:$K$1199,$D$3,'اليومية العامة'!$A$6:$A$1199,A1551)</f>
        <v>0</v>
      </c>
      <c r="G1551" s="48">
        <f t="shared" si="28"/>
        <v>0</v>
      </c>
    </row>
    <row r="1552" spans="1:7" customFormat="1" hidden="1" x14ac:dyDescent="0.25">
      <c r="A1552" s="56">
        <v>1552</v>
      </c>
      <c r="B1552" s="57" t="str">
        <f>IF($E1552+$F1552&gt;0,'اليومية العامة'!C1552,"")</f>
        <v/>
      </c>
      <c r="C1552" s="46" t="str">
        <f>IF($E1552+$F1552&gt;0,'اليومية العامة'!D1552,"")</f>
        <v/>
      </c>
      <c r="D1552" s="47" t="str">
        <f>IF($E1552+$F1552&gt;0,'اليومية العامة'!E1552,"")</f>
        <v/>
      </c>
      <c r="E1552" s="48">
        <f>SUMIFS('اليومية العامة'!$I$6:$I$1199,'اليومية العامة'!$G$6:$G$1199,$D$3,'اليومية العامة'!$A$6:$A$1199,A1552)</f>
        <v>0</v>
      </c>
      <c r="F1552" s="84">
        <f>SUMIFS('اليومية العامة'!$M$6:$M$1199,'اليومية العامة'!$K$6:$K$1199,$D$3,'اليومية العامة'!$A$6:$A$1199,A1552)</f>
        <v>0</v>
      </c>
      <c r="G1552" s="48">
        <f t="shared" si="28"/>
        <v>0</v>
      </c>
    </row>
    <row r="1553" spans="1:7" customFormat="1" hidden="1" x14ac:dyDescent="0.25">
      <c r="A1553" s="56">
        <v>1553</v>
      </c>
      <c r="B1553" s="57" t="str">
        <f>IF($E1553+$F1553&gt;0,'اليومية العامة'!C1553,"")</f>
        <v/>
      </c>
      <c r="C1553" s="46" t="str">
        <f>IF($E1553+$F1553&gt;0,'اليومية العامة'!D1553,"")</f>
        <v/>
      </c>
      <c r="D1553" s="47" t="str">
        <f>IF($E1553+$F1553&gt;0,'اليومية العامة'!E1553,"")</f>
        <v/>
      </c>
      <c r="E1553" s="48">
        <f>SUMIFS('اليومية العامة'!$I$6:$I$1199,'اليومية العامة'!$G$6:$G$1199,$D$3,'اليومية العامة'!$A$6:$A$1199,A1553)</f>
        <v>0</v>
      </c>
      <c r="F1553" s="84">
        <f>SUMIFS('اليومية العامة'!$M$6:$M$1199,'اليومية العامة'!$K$6:$K$1199,$D$3,'اليومية العامة'!$A$6:$A$1199,A1553)</f>
        <v>0</v>
      </c>
      <c r="G1553" s="48">
        <f t="shared" si="28"/>
        <v>0</v>
      </c>
    </row>
    <row r="1554" spans="1:7" customFormat="1" hidden="1" x14ac:dyDescent="0.25">
      <c r="A1554" s="56">
        <v>1554</v>
      </c>
      <c r="B1554" s="57" t="str">
        <f>IF($E1554+$F1554&gt;0,'اليومية العامة'!C1554,"")</f>
        <v/>
      </c>
      <c r="C1554" s="46" t="str">
        <f>IF($E1554+$F1554&gt;0,'اليومية العامة'!D1554,"")</f>
        <v/>
      </c>
      <c r="D1554" s="47" t="str">
        <f>IF($E1554+$F1554&gt;0,'اليومية العامة'!E1554,"")</f>
        <v/>
      </c>
      <c r="E1554" s="48">
        <f>SUMIFS('اليومية العامة'!$I$6:$I$1199,'اليومية العامة'!$G$6:$G$1199,$D$3,'اليومية العامة'!$A$6:$A$1199,A1554)</f>
        <v>0</v>
      </c>
      <c r="F1554" s="84">
        <f>SUMIFS('اليومية العامة'!$M$6:$M$1199,'اليومية العامة'!$K$6:$K$1199,$D$3,'اليومية العامة'!$A$6:$A$1199,A1554)</f>
        <v>0</v>
      </c>
      <c r="G1554" s="48">
        <f t="shared" si="28"/>
        <v>0</v>
      </c>
    </row>
    <row r="1555" spans="1:7" customFormat="1" hidden="1" x14ac:dyDescent="0.25">
      <c r="A1555" s="56">
        <v>1555</v>
      </c>
      <c r="B1555" s="57" t="str">
        <f>IF($E1555+$F1555&gt;0,'اليومية العامة'!C1555,"")</f>
        <v/>
      </c>
      <c r="C1555" s="46" t="str">
        <f>IF($E1555+$F1555&gt;0,'اليومية العامة'!D1555,"")</f>
        <v/>
      </c>
      <c r="D1555" s="47" t="str">
        <f>IF($E1555+$F1555&gt;0,'اليومية العامة'!E1555,"")</f>
        <v/>
      </c>
      <c r="E1555" s="48">
        <f>SUMIFS('اليومية العامة'!$I$6:$I$1199,'اليومية العامة'!$G$6:$G$1199,$D$3,'اليومية العامة'!$A$6:$A$1199,A1555)</f>
        <v>0</v>
      </c>
      <c r="F1555" s="84">
        <f>SUMIFS('اليومية العامة'!$M$6:$M$1199,'اليومية العامة'!$K$6:$K$1199,$D$3,'اليومية العامة'!$A$6:$A$1199,A1555)</f>
        <v>0</v>
      </c>
      <c r="G1555" s="48">
        <f t="shared" si="28"/>
        <v>0</v>
      </c>
    </row>
    <row r="1556" spans="1:7" customFormat="1" hidden="1" x14ac:dyDescent="0.25">
      <c r="A1556" s="56">
        <v>1556</v>
      </c>
      <c r="B1556" s="57" t="str">
        <f>IF($E1556+$F1556&gt;0,'اليومية العامة'!C1556,"")</f>
        <v/>
      </c>
      <c r="C1556" s="46" t="str">
        <f>IF($E1556+$F1556&gt;0,'اليومية العامة'!D1556,"")</f>
        <v/>
      </c>
      <c r="D1556" s="47" t="str">
        <f>IF($E1556+$F1556&gt;0,'اليومية العامة'!E1556,"")</f>
        <v/>
      </c>
      <c r="E1556" s="48">
        <f>SUMIFS('اليومية العامة'!$I$6:$I$1199,'اليومية العامة'!$G$6:$G$1199,$D$3,'اليومية العامة'!$A$6:$A$1199,A1556)</f>
        <v>0</v>
      </c>
      <c r="F1556" s="84">
        <f>SUMIFS('اليومية العامة'!$M$6:$M$1199,'اليومية العامة'!$K$6:$K$1199,$D$3,'اليومية العامة'!$A$6:$A$1199,A1556)</f>
        <v>0</v>
      </c>
      <c r="G1556" s="48">
        <f t="shared" si="28"/>
        <v>0</v>
      </c>
    </row>
    <row r="1557" spans="1:7" customFormat="1" hidden="1" x14ac:dyDescent="0.25">
      <c r="A1557" s="56">
        <v>1557</v>
      </c>
      <c r="B1557" s="57" t="str">
        <f>IF($E1557+$F1557&gt;0,'اليومية العامة'!C1557,"")</f>
        <v/>
      </c>
      <c r="C1557" s="46" t="str">
        <f>IF($E1557+$F1557&gt;0,'اليومية العامة'!D1557,"")</f>
        <v/>
      </c>
      <c r="D1557" s="47" t="str">
        <f>IF($E1557+$F1557&gt;0,'اليومية العامة'!E1557,"")</f>
        <v/>
      </c>
      <c r="E1557" s="48">
        <f>SUMIFS('اليومية العامة'!$I$6:$I$1199,'اليومية العامة'!$G$6:$G$1199,$D$3,'اليومية العامة'!$A$6:$A$1199,A1557)</f>
        <v>0</v>
      </c>
      <c r="F1557" s="84">
        <f>SUMIFS('اليومية العامة'!$M$6:$M$1199,'اليومية العامة'!$K$6:$K$1199,$D$3,'اليومية العامة'!$A$6:$A$1199,A1557)</f>
        <v>0</v>
      </c>
      <c r="G1557" s="48">
        <f t="shared" si="28"/>
        <v>0</v>
      </c>
    </row>
    <row r="1558" spans="1:7" customFormat="1" hidden="1" x14ac:dyDescent="0.25">
      <c r="A1558" s="56">
        <v>1558</v>
      </c>
      <c r="B1558" s="57" t="str">
        <f>IF($E1558+$F1558&gt;0,'اليومية العامة'!C1558,"")</f>
        <v/>
      </c>
      <c r="C1558" s="46" t="str">
        <f>IF($E1558+$F1558&gt;0,'اليومية العامة'!D1558,"")</f>
        <v/>
      </c>
      <c r="D1558" s="47" t="str">
        <f>IF($E1558+$F1558&gt;0,'اليومية العامة'!E1558,"")</f>
        <v/>
      </c>
      <c r="E1558" s="48">
        <f>SUMIFS('اليومية العامة'!$I$6:$I$1199,'اليومية العامة'!$G$6:$G$1199,$D$3,'اليومية العامة'!$A$6:$A$1199,A1558)</f>
        <v>0</v>
      </c>
      <c r="F1558" s="84">
        <f>SUMIFS('اليومية العامة'!$M$6:$M$1199,'اليومية العامة'!$K$6:$K$1199,$D$3,'اليومية العامة'!$A$6:$A$1199,A1558)</f>
        <v>0</v>
      </c>
      <c r="G1558" s="48">
        <f t="shared" si="28"/>
        <v>0</v>
      </c>
    </row>
    <row r="1559" spans="1:7" customFormat="1" hidden="1" x14ac:dyDescent="0.25">
      <c r="A1559" s="56">
        <v>1559</v>
      </c>
      <c r="B1559" s="57" t="str">
        <f>IF($E1559+$F1559&gt;0,'اليومية العامة'!C1559,"")</f>
        <v/>
      </c>
      <c r="C1559" s="46" t="str">
        <f>IF($E1559+$F1559&gt;0,'اليومية العامة'!D1559,"")</f>
        <v/>
      </c>
      <c r="D1559" s="47" t="str">
        <f>IF($E1559+$F1559&gt;0,'اليومية العامة'!E1559,"")</f>
        <v/>
      </c>
      <c r="E1559" s="48">
        <f>SUMIFS('اليومية العامة'!$I$6:$I$1199,'اليومية العامة'!$G$6:$G$1199,$D$3,'اليومية العامة'!$A$6:$A$1199,A1559)</f>
        <v>0</v>
      </c>
      <c r="F1559" s="84">
        <f>SUMIFS('اليومية العامة'!$M$6:$M$1199,'اليومية العامة'!$K$6:$K$1199,$D$3,'اليومية العامة'!$A$6:$A$1199,A1559)</f>
        <v>0</v>
      </c>
      <c r="G1559" s="48">
        <f t="shared" si="28"/>
        <v>0</v>
      </c>
    </row>
    <row r="1560" spans="1:7" customFormat="1" hidden="1" x14ac:dyDescent="0.25">
      <c r="A1560" s="56">
        <v>1560</v>
      </c>
      <c r="B1560" s="57" t="str">
        <f>IF($E1560+$F1560&gt;0,'اليومية العامة'!C1560,"")</f>
        <v/>
      </c>
      <c r="C1560" s="46" t="str">
        <f>IF($E1560+$F1560&gt;0,'اليومية العامة'!D1560,"")</f>
        <v/>
      </c>
      <c r="D1560" s="47" t="str">
        <f>IF($E1560+$F1560&gt;0,'اليومية العامة'!E1560,"")</f>
        <v/>
      </c>
      <c r="E1560" s="48">
        <f>SUMIFS('اليومية العامة'!$I$6:$I$1199,'اليومية العامة'!$G$6:$G$1199,$D$3,'اليومية العامة'!$A$6:$A$1199,A1560)</f>
        <v>0</v>
      </c>
      <c r="F1560" s="84">
        <f>SUMIFS('اليومية العامة'!$M$6:$M$1199,'اليومية العامة'!$K$6:$K$1199,$D$3,'اليومية العامة'!$A$6:$A$1199,A1560)</f>
        <v>0</v>
      </c>
      <c r="G1560" s="48">
        <f t="shared" si="28"/>
        <v>0</v>
      </c>
    </row>
    <row r="1561" spans="1:7" customFormat="1" hidden="1" x14ac:dyDescent="0.25">
      <c r="A1561" s="56">
        <v>1561</v>
      </c>
      <c r="B1561" s="57" t="str">
        <f>IF($E1561+$F1561&gt;0,'اليومية العامة'!C1561,"")</f>
        <v/>
      </c>
      <c r="C1561" s="46" t="str">
        <f>IF($E1561+$F1561&gt;0,'اليومية العامة'!D1561,"")</f>
        <v/>
      </c>
      <c r="D1561" s="47" t="str">
        <f>IF($E1561+$F1561&gt;0,'اليومية العامة'!E1561,"")</f>
        <v/>
      </c>
      <c r="E1561" s="48">
        <f>SUMIFS('اليومية العامة'!$I$6:$I$1199,'اليومية العامة'!$G$6:$G$1199,$D$3,'اليومية العامة'!$A$6:$A$1199,A1561)</f>
        <v>0</v>
      </c>
      <c r="F1561" s="84">
        <f>SUMIFS('اليومية العامة'!$M$6:$M$1199,'اليومية العامة'!$K$6:$K$1199,$D$3,'اليومية العامة'!$A$6:$A$1199,A1561)</f>
        <v>0</v>
      </c>
      <c r="G1561" s="48">
        <f t="shared" si="28"/>
        <v>0</v>
      </c>
    </row>
    <row r="1562" spans="1:7" customFormat="1" hidden="1" x14ac:dyDescent="0.25">
      <c r="A1562" s="56">
        <v>1562</v>
      </c>
      <c r="B1562" s="57" t="str">
        <f>IF($E1562+$F1562&gt;0,'اليومية العامة'!C1562,"")</f>
        <v/>
      </c>
      <c r="C1562" s="46" t="str">
        <f>IF($E1562+$F1562&gt;0,'اليومية العامة'!D1562,"")</f>
        <v/>
      </c>
      <c r="D1562" s="47" t="str">
        <f>IF($E1562+$F1562&gt;0,'اليومية العامة'!E1562,"")</f>
        <v/>
      </c>
      <c r="E1562" s="48">
        <f>SUMIFS('اليومية العامة'!$I$6:$I$1199,'اليومية العامة'!$G$6:$G$1199,$D$3,'اليومية العامة'!$A$6:$A$1199,A1562)</f>
        <v>0</v>
      </c>
      <c r="F1562" s="84">
        <f>SUMIFS('اليومية العامة'!$M$6:$M$1199,'اليومية العامة'!$K$6:$K$1199,$D$3,'اليومية العامة'!$A$6:$A$1199,A1562)</f>
        <v>0</v>
      </c>
      <c r="G1562" s="48">
        <f t="shared" si="28"/>
        <v>0</v>
      </c>
    </row>
    <row r="1563" spans="1:7" customFormat="1" hidden="1" x14ac:dyDescent="0.25">
      <c r="A1563" s="56">
        <v>1563</v>
      </c>
      <c r="B1563" s="57" t="str">
        <f>IF($E1563+$F1563&gt;0,'اليومية العامة'!C1563,"")</f>
        <v/>
      </c>
      <c r="C1563" s="46" t="str">
        <f>IF($E1563+$F1563&gt;0,'اليومية العامة'!D1563,"")</f>
        <v/>
      </c>
      <c r="D1563" s="47" t="str">
        <f>IF($E1563+$F1563&gt;0,'اليومية العامة'!E1563,"")</f>
        <v/>
      </c>
      <c r="E1563" s="48">
        <f>SUMIFS('اليومية العامة'!$I$6:$I$1199,'اليومية العامة'!$G$6:$G$1199,$D$3,'اليومية العامة'!$A$6:$A$1199,A1563)</f>
        <v>0</v>
      </c>
      <c r="F1563" s="84">
        <f>SUMIFS('اليومية العامة'!$M$6:$M$1199,'اليومية العامة'!$K$6:$K$1199,$D$3,'اليومية العامة'!$A$6:$A$1199,A1563)</f>
        <v>0</v>
      </c>
      <c r="G1563" s="48">
        <f t="shared" si="28"/>
        <v>0</v>
      </c>
    </row>
    <row r="1564" spans="1:7" customFormat="1" hidden="1" x14ac:dyDescent="0.25">
      <c r="A1564" s="56">
        <v>1564</v>
      </c>
      <c r="B1564" s="57" t="str">
        <f>IF($E1564+$F1564&gt;0,'اليومية العامة'!C1564,"")</f>
        <v/>
      </c>
      <c r="C1564" s="46" t="str">
        <f>IF($E1564+$F1564&gt;0,'اليومية العامة'!D1564,"")</f>
        <v/>
      </c>
      <c r="D1564" s="47" t="str">
        <f>IF($E1564+$F1564&gt;0,'اليومية العامة'!E1564,"")</f>
        <v/>
      </c>
      <c r="E1564" s="48">
        <f>SUMIFS('اليومية العامة'!$I$6:$I$1199,'اليومية العامة'!$G$6:$G$1199,$D$3,'اليومية العامة'!$A$6:$A$1199,A1564)</f>
        <v>0</v>
      </c>
      <c r="F1564" s="84">
        <f>SUMIFS('اليومية العامة'!$M$6:$M$1199,'اليومية العامة'!$K$6:$K$1199,$D$3,'اليومية العامة'!$A$6:$A$1199,A1564)</f>
        <v>0</v>
      </c>
      <c r="G1564" s="48">
        <f t="shared" si="28"/>
        <v>0</v>
      </c>
    </row>
    <row r="1565" spans="1:7" customFormat="1" hidden="1" x14ac:dyDescent="0.25">
      <c r="A1565" s="56">
        <v>1565</v>
      </c>
      <c r="B1565" s="57" t="str">
        <f>IF($E1565+$F1565&gt;0,'اليومية العامة'!C1565,"")</f>
        <v/>
      </c>
      <c r="C1565" s="46" t="str">
        <f>IF($E1565+$F1565&gt;0,'اليومية العامة'!D1565,"")</f>
        <v/>
      </c>
      <c r="D1565" s="47" t="str">
        <f>IF($E1565+$F1565&gt;0,'اليومية العامة'!E1565,"")</f>
        <v/>
      </c>
      <c r="E1565" s="48">
        <f>SUMIFS('اليومية العامة'!$I$6:$I$1199,'اليومية العامة'!$G$6:$G$1199,$D$3,'اليومية العامة'!$A$6:$A$1199,A1565)</f>
        <v>0</v>
      </c>
      <c r="F1565" s="84">
        <f>SUMIFS('اليومية العامة'!$M$6:$M$1199,'اليومية العامة'!$K$6:$K$1199,$D$3,'اليومية العامة'!$A$6:$A$1199,A1565)</f>
        <v>0</v>
      </c>
      <c r="G1565" s="48">
        <f t="shared" ref="G1565:G1598" si="29">G1564+E1565-F1565</f>
        <v>0</v>
      </c>
    </row>
    <row r="1566" spans="1:7" customFormat="1" hidden="1" x14ac:dyDescent="0.25">
      <c r="A1566" s="56">
        <v>1566</v>
      </c>
      <c r="B1566" s="57" t="str">
        <f>IF($E1566+$F1566&gt;0,'اليومية العامة'!C1566,"")</f>
        <v/>
      </c>
      <c r="C1566" s="46" t="str">
        <f>IF($E1566+$F1566&gt;0,'اليومية العامة'!D1566,"")</f>
        <v/>
      </c>
      <c r="D1566" s="47" t="str">
        <f>IF($E1566+$F1566&gt;0,'اليومية العامة'!E1566,"")</f>
        <v/>
      </c>
      <c r="E1566" s="48">
        <f>SUMIFS('اليومية العامة'!$I$6:$I$1199,'اليومية العامة'!$G$6:$G$1199,$D$3,'اليومية العامة'!$A$6:$A$1199,A1566)</f>
        <v>0</v>
      </c>
      <c r="F1566" s="84">
        <f>SUMIFS('اليومية العامة'!$M$6:$M$1199,'اليومية العامة'!$K$6:$K$1199,$D$3,'اليومية العامة'!$A$6:$A$1199,A1566)</f>
        <v>0</v>
      </c>
      <c r="G1566" s="48">
        <f t="shared" si="29"/>
        <v>0</v>
      </c>
    </row>
    <row r="1567" spans="1:7" customFormat="1" hidden="1" x14ac:dyDescent="0.25">
      <c r="A1567" s="56">
        <v>1567</v>
      </c>
      <c r="B1567" s="57" t="str">
        <f>IF($E1567+$F1567&gt;0,'اليومية العامة'!C1567,"")</f>
        <v/>
      </c>
      <c r="C1567" s="46" t="str">
        <f>IF($E1567+$F1567&gt;0,'اليومية العامة'!D1567,"")</f>
        <v/>
      </c>
      <c r="D1567" s="47" t="str">
        <f>IF($E1567+$F1567&gt;0,'اليومية العامة'!E1567,"")</f>
        <v/>
      </c>
      <c r="E1567" s="48">
        <f>SUMIFS('اليومية العامة'!$I$6:$I$1199,'اليومية العامة'!$G$6:$G$1199,$D$3,'اليومية العامة'!$A$6:$A$1199,A1567)</f>
        <v>0</v>
      </c>
      <c r="F1567" s="84">
        <f>SUMIFS('اليومية العامة'!$M$6:$M$1199,'اليومية العامة'!$K$6:$K$1199,$D$3,'اليومية العامة'!$A$6:$A$1199,A1567)</f>
        <v>0</v>
      </c>
      <c r="G1567" s="48">
        <f t="shared" si="29"/>
        <v>0</v>
      </c>
    </row>
    <row r="1568" spans="1:7" customFormat="1" hidden="1" x14ac:dyDescent="0.25">
      <c r="A1568" s="56">
        <v>1568</v>
      </c>
      <c r="B1568" s="57" t="str">
        <f>IF($E1568+$F1568&gt;0,'اليومية العامة'!C1568,"")</f>
        <v/>
      </c>
      <c r="C1568" s="46" t="str">
        <f>IF($E1568+$F1568&gt;0,'اليومية العامة'!D1568,"")</f>
        <v/>
      </c>
      <c r="D1568" s="47" t="str">
        <f>IF($E1568+$F1568&gt;0,'اليومية العامة'!E1568,"")</f>
        <v/>
      </c>
      <c r="E1568" s="48">
        <f>SUMIFS('اليومية العامة'!$I$6:$I$1199,'اليومية العامة'!$G$6:$G$1199,$D$3,'اليومية العامة'!$A$6:$A$1199,A1568)</f>
        <v>0</v>
      </c>
      <c r="F1568" s="84">
        <f>SUMIFS('اليومية العامة'!$M$6:$M$1199,'اليومية العامة'!$K$6:$K$1199,$D$3,'اليومية العامة'!$A$6:$A$1199,A1568)</f>
        <v>0</v>
      </c>
      <c r="G1568" s="48">
        <f t="shared" si="29"/>
        <v>0</v>
      </c>
    </row>
    <row r="1569" spans="1:7" customFormat="1" hidden="1" x14ac:dyDescent="0.25">
      <c r="A1569" s="56">
        <v>1569</v>
      </c>
      <c r="B1569" s="57" t="str">
        <f>IF($E1569+$F1569&gt;0,'اليومية العامة'!C1569,"")</f>
        <v/>
      </c>
      <c r="C1569" s="46" t="str">
        <f>IF($E1569+$F1569&gt;0,'اليومية العامة'!D1569,"")</f>
        <v/>
      </c>
      <c r="D1569" s="47" t="str">
        <f>IF($E1569+$F1569&gt;0,'اليومية العامة'!E1569,"")</f>
        <v/>
      </c>
      <c r="E1569" s="48">
        <f>SUMIFS('اليومية العامة'!$I$6:$I$1199,'اليومية العامة'!$G$6:$G$1199,$D$3,'اليومية العامة'!$A$6:$A$1199,A1569)</f>
        <v>0</v>
      </c>
      <c r="F1569" s="84">
        <f>SUMIFS('اليومية العامة'!$M$6:$M$1199,'اليومية العامة'!$K$6:$K$1199,$D$3,'اليومية العامة'!$A$6:$A$1199,A1569)</f>
        <v>0</v>
      </c>
      <c r="G1569" s="48">
        <f t="shared" si="29"/>
        <v>0</v>
      </c>
    </row>
    <row r="1570" spans="1:7" customFormat="1" hidden="1" x14ac:dyDescent="0.25">
      <c r="A1570" s="56">
        <v>1570</v>
      </c>
      <c r="B1570" s="57" t="str">
        <f>IF($E1570+$F1570&gt;0,'اليومية العامة'!C1570,"")</f>
        <v/>
      </c>
      <c r="C1570" s="46" t="str">
        <f>IF($E1570+$F1570&gt;0,'اليومية العامة'!D1570,"")</f>
        <v/>
      </c>
      <c r="D1570" s="47" t="str">
        <f>IF($E1570+$F1570&gt;0,'اليومية العامة'!E1570,"")</f>
        <v/>
      </c>
      <c r="E1570" s="48">
        <f>SUMIFS('اليومية العامة'!$I$6:$I$1199,'اليومية العامة'!$G$6:$G$1199,$D$3,'اليومية العامة'!$A$6:$A$1199,A1570)</f>
        <v>0</v>
      </c>
      <c r="F1570" s="84">
        <f>SUMIFS('اليومية العامة'!$M$6:$M$1199,'اليومية العامة'!$K$6:$K$1199,$D$3,'اليومية العامة'!$A$6:$A$1199,A1570)</f>
        <v>0</v>
      </c>
      <c r="G1570" s="48">
        <f t="shared" si="29"/>
        <v>0</v>
      </c>
    </row>
    <row r="1571" spans="1:7" customFormat="1" hidden="1" x14ac:dyDescent="0.25">
      <c r="A1571" s="56">
        <v>1571</v>
      </c>
      <c r="B1571" s="57" t="str">
        <f>IF($E1571+$F1571&gt;0,'اليومية العامة'!C1571,"")</f>
        <v/>
      </c>
      <c r="C1571" s="46" t="str">
        <f>IF($E1571+$F1571&gt;0,'اليومية العامة'!D1571,"")</f>
        <v/>
      </c>
      <c r="D1571" s="47" t="str">
        <f>IF($E1571+$F1571&gt;0,'اليومية العامة'!E1571,"")</f>
        <v/>
      </c>
      <c r="E1571" s="48">
        <f>SUMIFS('اليومية العامة'!$I$6:$I$1199,'اليومية العامة'!$G$6:$G$1199,$D$3,'اليومية العامة'!$A$6:$A$1199,A1571)</f>
        <v>0</v>
      </c>
      <c r="F1571" s="84">
        <f>SUMIFS('اليومية العامة'!$M$6:$M$1199,'اليومية العامة'!$K$6:$K$1199,$D$3,'اليومية العامة'!$A$6:$A$1199,A1571)</f>
        <v>0</v>
      </c>
      <c r="G1571" s="48">
        <f t="shared" si="29"/>
        <v>0</v>
      </c>
    </row>
    <row r="1572" spans="1:7" customFormat="1" hidden="1" x14ac:dyDescent="0.25">
      <c r="A1572" s="56">
        <v>1572</v>
      </c>
      <c r="B1572" s="57" t="str">
        <f>IF($E1572+$F1572&gt;0,'اليومية العامة'!C1572,"")</f>
        <v/>
      </c>
      <c r="C1572" s="46" t="str">
        <f>IF($E1572+$F1572&gt;0,'اليومية العامة'!D1572,"")</f>
        <v/>
      </c>
      <c r="D1572" s="47" t="str">
        <f>IF($E1572+$F1572&gt;0,'اليومية العامة'!E1572,"")</f>
        <v/>
      </c>
      <c r="E1572" s="48">
        <f>SUMIFS('اليومية العامة'!$I$6:$I$1199,'اليومية العامة'!$G$6:$G$1199,$D$3,'اليومية العامة'!$A$6:$A$1199,A1572)</f>
        <v>0</v>
      </c>
      <c r="F1572" s="84">
        <f>SUMIFS('اليومية العامة'!$M$6:$M$1199,'اليومية العامة'!$K$6:$K$1199,$D$3,'اليومية العامة'!$A$6:$A$1199,A1572)</f>
        <v>0</v>
      </c>
      <c r="G1572" s="48">
        <f t="shared" si="29"/>
        <v>0</v>
      </c>
    </row>
    <row r="1573" spans="1:7" customFormat="1" hidden="1" x14ac:dyDescent="0.25">
      <c r="A1573" s="56">
        <v>1573</v>
      </c>
      <c r="B1573" s="57" t="str">
        <f>IF($E1573+$F1573&gt;0,'اليومية العامة'!C1573,"")</f>
        <v/>
      </c>
      <c r="C1573" s="46" t="str">
        <f>IF($E1573+$F1573&gt;0,'اليومية العامة'!D1573,"")</f>
        <v/>
      </c>
      <c r="D1573" s="47" t="str">
        <f>IF($E1573+$F1573&gt;0,'اليومية العامة'!E1573,"")</f>
        <v/>
      </c>
      <c r="E1573" s="48">
        <f>SUMIFS('اليومية العامة'!$I$6:$I$1199,'اليومية العامة'!$G$6:$G$1199,$D$3,'اليومية العامة'!$A$6:$A$1199,A1573)</f>
        <v>0</v>
      </c>
      <c r="F1573" s="84">
        <f>SUMIFS('اليومية العامة'!$M$6:$M$1199,'اليومية العامة'!$K$6:$K$1199,$D$3,'اليومية العامة'!$A$6:$A$1199,A1573)</f>
        <v>0</v>
      </c>
      <c r="G1573" s="48">
        <f t="shared" si="29"/>
        <v>0</v>
      </c>
    </row>
    <row r="1574" spans="1:7" customFormat="1" hidden="1" x14ac:dyDescent="0.25">
      <c r="A1574" s="56">
        <v>1574</v>
      </c>
      <c r="B1574" s="57" t="str">
        <f>IF($E1574+$F1574&gt;0,'اليومية العامة'!C1574,"")</f>
        <v/>
      </c>
      <c r="C1574" s="46" t="str">
        <f>IF($E1574+$F1574&gt;0,'اليومية العامة'!D1574,"")</f>
        <v/>
      </c>
      <c r="D1574" s="47" t="str">
        <f>IF($E1574+$F1574&gt;0,'اليومية العامة'!E1574,"")</f>
        <v/>
      </c>
      <c r="E1574" s="48">
        <f>SUMIFS('اليومية العامة'!$I$6:$I$1199,'اليومية العامة'!$G$6:$G$1199,$D$3,'اليومية العامة'!$A$6:$A$1199,A1574)</f>
        <v>0</v>
      </c>
      <c r="F1574" s="84">
        <f>SUMIFS('اليومية العامة'!$M$6:$M$1199,'اليومية العامة'!$K$6:$K$1199,$D$3,'اليومية العامة'!$A$6:$A$1199,A1574)</f>
        <v>0</v>
      </c>
      <c r="G1574" s="48">
        <f t="shared" si="29"/>
        <v>0</v>
      </c>
    </row>
    <row r="1575" spans="1:7" customFormat="1" hidden="1" x14ac:dyDescent="0.25">
      <c r="A1575" s="56">
        <v>1575</v>
      </c>
      <c r="B1575" s="57" t="str">
        <f>IF($E1575+$F1575&gt;0,'اليومية العامة'!C1575,"")</f>
        <v/>
      </c>
      <c r="C1575" s="46" t="str">
        <f>IF($E1575+$F1575&gt;0,'اليومية العامة'!D1575,"")</f>
        <v/>
      </c>
      <c r="D1575" s="47" t="str">
        <f>IF($E1575+$F1575&gt;0,'اليومية العامة'!E1575,"")</f>
        <v/>
      </c>
      <c r="E1575" s="48">
        <f>SUMIFS('اليومية العامة'!$I$6:$I$1199,'اليومية العامة'!$G$6:$G$1199,$D$3,'اليومية العامة'!$A$6:$A$1199,A1575)</f>
        <v>0</v>
      </c>
      <c r="F1575" s="84">
        <f>SUMIFS('اليومية العامة'!$M$6:$M$1199,'اليومية العامة'!$K$6:$K$1199,$D$3,'اليومية العامة'!$A$6:$A$1199,A1575)</f>
        <v>0</v>
      </c>
      <c r="G1575" s="48">
        <f t="shared" si="29"/>
        <v>0</v>
      </c>
    </row>
    <row r="1576" spans="1:7" customFormat="1" hidden="1" x14ac:dyDescent="0.25">
      <c r="A1576" s="56">
        <v>1576</v>
      </c>
      <c r="B1576" s="57" t="str">
        <f>IF($E1576+$F1576&gt;0,'اليومية العامة'!C1576,"")</f>
        <v/>
      </c>
      <c r="C1576" s="46" t="str">
        <f>IF($E1576+$F1576&gt;0,'اليومية العامة'!D1576,"")</f>
        <v/>
      </c>
      <c r="D1576" s="47" t="str">
        <f>IF($E1576+$F1576&gt;0,'اليومية العامة'!E1576,"")</f>
        <v/>
      </c>
      <c r="E1576" s="48">
        <f>SUMIFS('اليومية العامة'!$I$6:$I$1199,'اليومية العامة'!$G$6:$G$1199,$D$3,'اليومية العامة'!$A$6:$A$1199,A1576)</f>
        <v>0</v>
      </c>
      <c r="F1576" s="84">
        <f>SUMIFS('اليومية العامة'!$M$6:$M$1199,'اليومية العامة'!$K$6:$K$1199,$D$3,'اليومية العامة'!$A$6:$A$1199,A1576)</f>
        <v>0</v>
      </c>
      <c r="G1576" s="48">
        <f t="shared" si="29"/>
        <v>0</v>
      </c>
    </row>
    <row r="1577" spans="1:7" customFormat="1" hidden="1" x14ac:dyDescent="0.25">
      <c r="A1577" s="56">
        <v>1577</v>
      </c>
      <c r="B1577" s="57" t="str">
        <f>IF($E1577+$F1577&gt;0,'اليومية العامة'!C1577,"")</f>
        <v/>
      </c>
      <c r="C1577" s="46" t="str">
        <f>IF($E1577+$F1577&gt;0,'اليومية العامة'!D1577,"")</f>
        <v/>
      </c>
      <c r="D1577" s="47" t="str">
        <f>IF($E1577+$F1577&gt;0,'اليومية العامة'!E1577,"")</f>
        <v/>
      </c>
      <c r="E1577" s="48">
        <f>SUMIFS('اليومية العامة'!$I$6:$I$1199,'اليومية العامة'!$G$6:$G$1199,$D$3,'اليومية العامة'!$A$6:$A$1199,A1577)</f>
        <v>0</v>
      </c>
      <c r="F1577" s="84">
        <f>SUMIFS('اليومية العامة'!$M$6:$M$1199,'اليومية العامة'!$K$6:$K$1199,$D$3,'اليومية العامة'!$A$6:$A$1199,A1577)</f>
        <v>0</v>
      </c>
      <c r="G1577" s="48">
        <f t="shared" si="29"/>
        <v>0</v>
      </c>
    </row>
    <row r="1578" spans="1:7" customFormat="1" hidden="1" x14ac:dyDescent="0.25">
      <c r="A1578" s="56">
        <v>1578</v>
      </c>
      <c r="B1578" s="57" t="str">
        <f>IF($E1578+$F1578&gt;0,'اليومية العامة'!C1578,"")</f>
        <v/>
      </c>
      <c r="C1578" s="46" t="str">
        <f>IF($E1578+$F1578&gt;0,'اليومية العامة'!D1578,"")</f>
        <v/>
      </c>
      <c r="D1578" s="47" t="str">
        <f>IF($E1578+$F1578&gt;0,'اليومية العامة'!E1578,"")</f>
        <v/>
      </c>
      <c r="E1578" s="48">
        <f>SUMIFS('اليومية العامة'!$I$6:$I$1199,'اليومية العامة'!$G$6:$G$1199,$D$3,'اليومية العامة'!$A$6:$A$1199,A1578)</f>
        <v>0</v>
      </c>
      <c r="F1578" s="84">
        <f>SUMIFS('اليومية العامة'!$M$6:$M$1199,'اليومية العامة'!$K$6:$K$1199,$D$3,'اليومية العامة'!$A$6:$A$1199,A1578)</f>
        <v>0</v>
      </c>
      <c r="G1578" s="48">
        <f t="shared" si="29"/>
        <v>0</v>
      </c>
    </row>
    <row r="1579" spans="1:7" customFormat="1" hidden="1" x14ac:dyDescent="0.25">
      <c r="A1579" s="56">
        <v>1579</v>
      </c>
      <c r="B1579" s="57" t="str">
        <f>IF($E1579+$F1579&gt;0,'اليومية العامة'!C1579,"")</f>
        <v/>
      </c>
      <c r="C1579" s="46" t="str">
        <f>IF($E1579+$F1579&gt;0,'اليومية العامة'!D1579,"")</f>
        <v/>
      </c>
      <c r="D1579" s="47" t="str">
        <f>IF($E1579+$F1579&gt;0,'اليومية العامة'!E1579,"")</f>
        <v/>
      </c>
      <c r="E1579" s="48">
        <f>SUMIFS('اليومية العامة'!$I$6:$I$1199,'اليومية العامة'!$G$6:$G$1199,$D$3,'اليومية العامة'!$A$6:$A$1199,A1579)</f>
        <v>0</v>
      </c>
      <c r="F1579" s="84">
        <f>SUMIFS('اليومية العامة'!$M$6:$M$1199,'اليومية العامة'!$K$6:$K$1199,$D$3,'اليومية العامة'!$A$6:$A$1199,A1579)</f>
        <v>0</v>
      </c>
      <c r="G1579" s="48">
        <f t="shared" si="29"/>
        <v>0</v>
      </c>
    </row>
    <row r="1580" spans="1:7" customFormat="1" hidden="1" x14ac:dyDescent="0.25">
      <c r="A1580" s="56">
        <v>1580</v>
      </c>
      <c r="B1580" s="57" t="str">
        <f>IF($E1580+$F1580&gt;0,'اليومية العامة'!C1580,"")</f>
        <v/>
      </c>
      <c r="C1580" s="46" t="str">
        <f>IF($E1580+$F1580&gt;0,'اليومية العامة'!D1580,"")</f>
        <v/>
      </c>
      <c r="D1580" s="47" t="str">
        <f>IF($E1580+$F1580&gt;0,'اليومية العامة'!E1580,"")</f>
        <v/>
      </c>
      <c r="E1580" s="48">
        <f>SUMIFS('اليومية العامة'!$I$6:$I$1199,'اليومية العامة'!$G$6:$G$1199,$D$3,'اليومية العامة'!$A$6:$A$1199,A1580)</f>
        <v>0</v>
      </c>
      <c r="F1580" s="84">
        <f>SUMIFS('اليومية العامة'!$M$6:$M$1199,'اليومية العامة'!$K$6:$K$1199,$D$3,'اليومية العامة'!$A$6:$A$1199,A1580)</f>
        <v>0</v>
      </c>
      <c r="G1580" s="48">
        <f t="shared" si="29"/>
        <v>0</v>
      </c>
    </row>
    <row r="1581" spans="1:7" customFormat="1" hidden="1" x14ac:dyDescent="0.25">
      <c r="A1581" s="56">
        <v>1581</v>
      </c>
      <c r="B1581" s="57" t="str">
        <f>IF($E1581+$F1581&gt;0,'اليومية العامة'!C1581,"")</f>
        <v/>
      </c>
      <c r="C1581" s="46" t="str">
        <f>IF($E1581+$F1581&gt;0,'اليومية العامة'!D1581,"")</f>
        <v/>
      </c>
      <c r="D1581" s="47" t="str">
        <f>IF($E1581+$F1581&gt;0,'اليومية العامة'!E1581,"")</f>
        <v/>
      </c>
      <c r="E1581" s="48">
        <f>SUMIFS('اليومية العامة'!$I$6:$I$1199,'اليومية العامة'!$G$6:$G$1199,$D$3,'اليومية العامة'!$A$6:$A$1199,A1581)</f>
        <v>0</v>
      </c>
      <c r="F1581" s="84">
        <f>SUMIFS('اليومية العامة'!$M$6:$M$1199,'اليومية العامة'!$K$6:$K$1199,$D$3,'اليومية العامة'!$A$6:$A$1199,A1581)</f>
        <v>0</v>
      </c>
      <c r="G1581" s="48">
        <f t="shared" si="29"/>
        <v>0</v>
      </c>
    </row>
    <row r="1582" spans="1:7" customFormat="1" hidden="1" x14ac:dyDescent="0.25">
      <c r="A1582" s="56">
        <v>1582</v>
      </c>
      <c r="B1582" s="57" t="str">
        <f>IF($E1582+$F1582&gt;0,'اليومية العامة'!C1582,"")</f>
        <v/>
      </c>
      <c r="C1582" s="46" t="str">
        <f>IF($E1582+$F1582&gt;0,'اليومية العامة'!D1582,"")</f>
        <v/>
      </c>
      <c r="D1582" s="47" t="str">
        <f>IF($E1582+$F1582&gt;0,'اليومية العامة'!E1582,"")</f>
        <v/>
      </c>
      <c r="E1582" s="48">
        <f>SUMIFS('اليومية العامة'!$I$6:$I$1199,'اليومية العامة'!$G$6:$G$1199,$D$3,'اليومية العامة'!$A$6:$A$1199,A1582)</f>
        <v>0</v>
      </c>
      <c r="F1582" s="84">
        <f>SUMIFS('اليومية العامة'!$M$6:$M$1199,'اليومية العامة'!$K$6:$K$1199,$D$3,'اليومية العامة'!$A$6:$A$1199,A1582)</f>
        <v>0</v>
      </c>
      <c r="G1582" s="48">
        <f t="shared" si="29"/>
        <v>0</v>
      </c>
    </row>
    <row r="1583" spans="1:7" customFormat="1" hidden="1" x14ac:dyDescent="0.25">
      <c r="A1583" s="56">
        <v>1583</v>
      </c>
      <c r="B1583" s="57" t="str">
        <f>IF($E1583+$F1583&gt;0,'اليومية العامة'!C1583,"")</f>
        <v/>
      </c>
      <c r="C1583" s="46" t="str">
        <f>IF($E1583+$F1583&gt;0,'اليومية العامة'!D1583,"")</f>
        <v/>
      </c>
      <c r="D1583" s="47" t="str">
        <f>IF($E1583+$F1583&gt;0,'اليومية العامة'!E1583,"")</f>
        <v/>
      </c>
      <c r="E1583" s="48">
        <f>SUMIFS('اليومية العامة'!$I$6:$I$1199,'اليومية العامة'!$G$6:$G$1199,$D$3,'اليومية العامة'!$A$6:$A$1199,A1583)</f>
        <v>0</v>
      </c>
      <c r="F1583" s="84">
        <f>SUMIFS('اليومية العامة'!$M$6:$M$1199,'اليومية العامة'!$K$6:$K$1199,$D$3,'اليومية العامة'!$A$6:$A$1199,A1583)</f>
        <v>0</v>
      </c>
      <c r="G1583" s="48">
        <f t="shared" si="29"/>
        <v>0</v>
      </c>
    </row>
    <row r="1584" spans="1:7" customFormat="1" hidden="1" x14ac:dyDescent="0.25">
      <c r="A1584" s="56">
        <v>1584</v>
      </c>
      <c r="B1584" s="57" t="str">
        <f>IF($E1584+$F1584&gt;0,'اليومية العامة'!C1584,"")</f>
        <v/>
      </c>
      <c r="C1584" s="46" t="str">
        <f>IF($E1584+$F1584&gt;0,'اليومية العامة'!D1584,"")</f>
        <v/>
      </c>
      <c r="D1584" s="47" t="str">
        <f>IF($E1584+$F1584&gt;0,'اليومية العامة'!E1584,"")</f>
        <v/>
      </c>
      <c r="E1584" s="48">
        <f>SUMIFS('اليومية العامة'!$I$6:$I$1199,'اليومية العامة'!$G$6:$G$1199,$D$3,'اليومية العامة'!$A$6:$A$1199,A1584)</f>
        <v>0</v>
      </c>
      <c r="F1584" s="84">
        <f>SUMIFS('اليومية العامة'!$M$6:$M$1199,'اليومية العامة'!$K$6:$K$1199,$D$3,'اليومية العامة'!$A$6:$A$1199,A1584)</f>
        <v>0</v>
      </c>
      <c r="G1584" s="48">
        <f t="shared" si="29"/>
        <v>0</v>
      </c>
    </row>
    <row r="1585" spans="1:7" customFormat="1" hidden="1" x14ac:dyDescent="0.25">
      <c r="A1585" s="56">
        <v>1585</v>
      </c>
      <c r="B1585" s="57" t="str">
        <f>IF($E1585+$F1585&gt;0,'اليومية العامة'!C1585,"")</f>
        <v/>
      </c>
      <c r="C1585" s="46" t="str">
        <f>IF($E1585+$F1585&gt;0,'اليومية العامة'!D1585,"")</f>
        <v/>
      </c>
      <c r="D1585" s="47" t="str">
        <f>IF($E1585+$F1585&gt;0,'اليومية العامة'!E1585,"")</f>
        <v/>
      </c>
      <c r="E1585" s="48">
        <f>SUMIFS('اليومية العامة'!$I$6:$I$1199,'اليومية العامة'!$G$6:$G$1199,$D$3,'اليومية العامة'!$A$6:$A$1199,A1585)</f>
        <v>0</v>
      </c>
      <c r="F1585" s="84">
        <f>SUMIFS('اليومية العامة'!$M$6:$M$1199,'اليومية العامة'!$K$6:$K$1199,$D$3,'اليومية العامة'!$A$6:$A$1199,A1585)</f>
        <v>0</v>
      </c>
      <c r="G1585" s="48">
        <f t="shared" si="29"/>
        <v>0</v>
      </c>
    </row>
    <row r="1586" spans="1:7" customFormat="1" hidden="1" x14ac:dyDescent="0.25">
      <c r="A1586" s="56">
        <v>1586</v>
      </c>
      <c r="B1586" s="57" t="str">
        <f>IF($E1586+$F1586&gt;0,'اليومية العامة'!C1586,"")</f>
        <v/>
      </c>
      <c r="C1586" s="46" t="str">
        <f>IF($E1586+$F1586&gt;0,'اليومية العامة'!D1586,"")</f>
        <v/>
      </c>
      <c r="D1586" s="47" t="str">
        <f>IF($E1586+$F1586&gt;0,'اليومية العامة'!E1586,"")</f>
        <v/>
      </c>
      <c r="E1586" s="48">
        <f>SUMIFS('اليومية العامة'!$I$6:$I$1199,'اليومية العامة'!$G$6:$G$1199,$D$3,'اليومية العامة'!$A$6:$A$1199,A1586)</f>
        <v>0</v>
      </c>
      <c r="F1586" s="84">
        <f>SUMIFS('اليومية العامة'!$M$6:$M$1199,'اليومية العامة'!$K$6:$K$1199,$D$3,'اليومية العامة'!$A$6:$A$1199,A1586)</f>
        <v>0</v>
      </c>
      <c r="G1586" s="48">
        <f t="shared" si="29"/>
        <v>0</v>
      </c>
    </row>
    <row r="1587" spans="1:7" customFormat="1" hidden="1" x14ac:dyDescent="0.25">
      <c r="A1587" s="56">
        <v>1587</v>
      </c>
      <c r="B1587" s="57" t="str">
        <f>IF($E1587+$F1587&gt;0,'اليومية العامة'!C1587,"")</f>
        <v/>
      </c>
      <c r="C1587" s="46" t="str">
        <f>IF($E1587+$F1587&gt;0,'اليومية العامة'!D1587,"")</f>
        <v/>
      </c>
      <c r="D1587" s="47" t="str">
        <f>IF($E1587+$F1587&gt;0,'اليومية العامة'!E1587,"")</f>
        <v/>
      </c>
      <c r="E1587" s="48">
        <f>SUMIFS('اليومية العامة'!$I$6:$I$1199,'اليومية العامة'!$G$6:$G$1199,$D$3,'اليومية العامة'!$A$6:$A$1199,A1587)</f>
        <v>0</v>
      </c>
      <c r="F1587" s="84">
        <f>SUMIFS('اليومية العامة'!$M$6:$M$1199,'اليومية العامة'!$K$6:$K$1199,$D$3,'اليومية العامة'!$A$6:$A$1199,A1587)</f>
        <v>0</v>
      </c>
      <c r="G1587" s="48">
        <f t="shared" si="29"/>
        <v>0</v>
      </c>
    </row>
    <row r="1588" spans="1:7" customFormat="1" hidden="1" x14ac:dyDescent="0.25">
      <c r="A1588" s="56">
        <v>1588</v>
      </c>
      <c r="B1588" s="57" t="str">
        <f>IF($E1588+$F1588&gt;0,'اليومية العامة'!C1588,"")</f>
        <v/>
      </c>
      <c r="C1588" s="46" t="str">
        <f>IF($E1588+$F1588&gt;0,'اليومية العامة'!D1588,"")</f>
        <v/>
      </c>
      <c r="D1588" s="47" t="str">
        <f>IF($E1588+$F1588&gt;0,'اليومية العامة'!E1588,"")</f>
        <v/>
      </c>
      <c r="E1588" s="48">
        <f>SUMIFS('اليومية العامة'!$I$6:$I$1199,'اليومية العامة'!$G$6:$G$1199,$D$3,'اليومية العامة'!$A$6:$A$1199,A1588)</f>
        <v>0</v>
      </c>
      <c r="F1588" s="84">
        <f>SUMIFS('اليومية العامة'!$M$6:$M$1199,'اليومية العامة'!$K$6:$K$1199,$D$3,'اليومية العامة'!$A$6:$A$1199,A1588)</f>
        <v>0</v>
      </c>
      <c r="G1588" s="48">
        <f t="shared" si="29"/>
        <v>0</v>
      </c>
    </row>
    <row r="1589" spans="1:7" customFormat="1" hidden="1" x14ac:dyDescent="0.25">
      <c r="A1589" s="56">
        <v>1589</v>
      </c>
      <c r="B1589" s="57" t="str">
        <f>IF($E1589+$F1589&gt;0,'اليومية العامة'!C1589,"")</f>
        <v/>
      </c>
      <c r="C1589" s="46" t="str">
        <f>IF($E1589+$F1589&gt;0,'اليومية العامة'!D1589,"")</f>
        <v/>
      </c>
      <c r="D1589" s="47" t="str">
        <f>IF($E1589+$F1589&gt;0,'اليومية العامة'!E1589,"")</f>
        <v/>
      </c>
      <c r="E1589" s="48">
        <f>SUMIFS('اليومية العامة'!$I$6:$I$1199,'اليومية العامة'!$G$6:$G$1199,$D$3,'اليومية العامة'!$A$6:$A$1199,A1589)</f>
        <v>0</v>
      </c>
      <c r="F1589" s="84">
        <f>SUMIFS('اليومية العامة'!$M$6:$M$1199,'اليومية العامة'!$K$6:$K$1199,$D$3,'اليومية العامة'!$A$6:$A$1199,A1589)</f>
        <v>0</v>
      </c>
      <c r="G1589" s="48">
        <f t="shared" si="29"/>
        <v>0</v>
      </c>
    </row>
    <row r="1590" spans="1:7" customFormat="1" hidden="1" x14ac:dyDescent="0.25">
      <c r="A1590" s="56">
        <v>1590</v>
      </c>
      <c r="B1590" s="57" t="str">
        <f>IF($E1590+$F1590&gt;0,'اليومية العامة'!C1590,"")</f>
        <v/>
      </c>
      <c r="C1590" s="46" t="str">
        <f>IF($E1590+$F1590&gt;0,'اليومية العامة'!D1590,"")</f>
        <v/>
      </c>
      <c r="D1590" s="47" t="str">
        <f>IF($E1590+$F1590&gt;0,'اليومية العامة'!E1590,"")</f>
        <v/>
      </c>
      <c r="E1590" s="48">
        <f>SUMIFS('اليومية العامة'!$I$6:$I$1199,'اليومية العامة'!$G$6:$G$1199,$D$3,'اليومية العامة'!$A$6:$A$1199,A1590)</f>
        <v>0</v>
      </c>
      <c r="F1590" s="84">
        <f>SUMIFS('اليومية العامة'!$M$6:$M$1199,'اليومية العامة'!$K$6:$K$1199,$D$3,'اليومية العامة'!$A$6:$A$1199,A1590)</f>
        <v>0</v>
      </c>
      <c r="G1590" s="48">
        <f t="shared" si="29"/>
        <v>0</v>
      </c>
    </row>
    <row r="1591" spans="1:7" customFormat="1" hidden="1" x14ac:dyDescent="0.25">
      <c r="A1591" s="56">
        <v>1591</v>
      </c>
      <c r="B1591" s="57" t="str">
        <f>IF($E1591+$F1591&gt;0,'اليومية العامة'!C1591,"")</f>
        <v/>
      </c>
      <c r="C1591" s="46" t="str">
        <f>IF($E1591+$F1591&gt;0,'اليومية العامة'!D1591,"")</f>
        <v/>
      </c>
      <c r="D1591" s="47" t="str">
        <f>IF($E1591+$F1591&gt;0,'اليومية العامة'!E1591,"")</f>
        <v/>
      </c>
      <c r="E1591" s="48">
        <f>SUMIFS('اليومية العامة'!$I$6:$I$1199,'اليومية العامة'!$G$6:$G$1199,$D$3,'اليومية العامة'!$A$6:$A$1199,A1591)</f>
        <v>0</v>
      </c>
      <c r="F1591" s="84">
        <f>SUMIFS('اليومية العامة'!$M$6:$M$1199,'اليومية العامة'!$K$6:$K$1199,$D$3,'اليومية العامة'!$A$6:$A$1199,A1591)</f>
        <v>0</v>
      </c>
      <c r="G1591" s="48">
        <f t="shared" si="29"/>
        <v>0</v>
      </c>
    </row>
    <row r="1592" spans="1:7" customFormat="1" hidden="1" x14ac:dyDescent="0.25">
      <c r="A1592" s="56">
        <v>1592</v>
      </c>
      <c r="B1592" s="57" t="str">
        <f>IF($E1592+$F1592&gt;0,'اليومية العامة'!C1592,"")</f>
        <v/>
      </c>
      <c r="C1592" s="46" t="str">
        <f>IF($E1592+$F1592&gt;0,'اليومية العامة'!D1592,"")</f>
        <v/>
      </c>
      <c r="D1592" s="47" t="str">
        <f>IF($E1592+$F1592&gt;0,'اليومية العامة'!E1592,"")</f>
        <v/>
      </c>
      <c r="E1592" s="48">
        <f>SUMIFS('اليومية العامة'!$I$6:$I$1199,'اليومية العامة'!$G$6:$G$1199,$D$3,'اليومية العامة'!$A$6:$A$1199,A1592)</f>
        <v>0</v>
      </c>
      <c r="F1592" s="84">
        <f>SUMIFS('اليومية العامة'!$M$6:$M$1199,'اليومية العامة'!$K$6:$K$1199,$D$3,'اليومية العامة'!$A$6:$A$1199,A1592)</f>
        <v>0</v>
      </c>
      <c r="G1592" s="48">
        <f t="shared" si="29"/>
        <v>0</v>
      </c>
    </row>
    <row r="1593" spans="1:7" customFormat="1" hidden="1" x14ac:dyDescent="0.25">
      <c r="A1593" s="56">
        <v>1593</v>
      </c>
      <c r="B1593" s="57" t="str">
        <f>IF($E1593+$F1593&gt;0,'اليومية العامة'!C1593,"")</f>
        <v/>
      </c>
      <c r="C1593" s="46" t="str">
        <f>IF($E1593+$F1593&gt;0,'اليومية العامة'!D1593,"")</f>
        <v/>
      </c>
      <c r="D1593" s="47" t="str">
        <f>IF($E1593+$F1593&gt;0,'اليومية العامة'!E1593,"")</f>
        <v/>
      </c>
      <c r="E1593" s="48">
        <f>SUMIFS('اليومية العامة'!$I$6:$I$1199,'اليومية العامة'!$G$6:$G$1199,$D$3,'اليومية العامة'!$A$6:$A$1199,A1593)</f>
        <v>0</v>
      </c>
      <c r="F1593" s="84">
        <f>SUMIFS('اليومية العامة'!$M$6:$M$1199,'اليومية العامة'!$K$6:$K$1199,$D$3,'اليومية العامة'!$A$6:$A$1199,A1593)</f>
        <v>0</v>
      </c>
      <c r="G1593" s="48">
        <f t="shared" si="29"/>
        <v>0</v>
      </c>
    </row>
    <row r="1594" spans="1:7" customFormat="1" hidden="1" x14ac:dyDescent="0.25">
      <c r="A1594" s="56">
        <v>1594</v>
      </c>
      <c r="B1594" s="57" t="str">
        <f>IF($E1594+$F1594&gt;0,'اليومية العامة'!C1594,"")</f>
        <v/>
      </c>
      <c r="C1594" s="46" t="str">
        <f>IF($E1594+$F1594&gt;0,'اليومية العامة'!D1594,"")</f>
        <v/>
      </c>
      <c r="D1594" s="47" t="str">
        <f>IF($E1594+$F1594&gt;0,'اليومية العامة'!E1594,"")</f>
        <v/>
      </c>
      <c r="E1594" s="48">
        <f>SUMIFS('اليومية العامة'!$I$6:$I$1199,'اليومية العامة'!$G$6:$G$1199,$D$3,'اليومية العامة'!$A$6:$A$1199,A1594)</f>
        <v>0</v>
      </c>
      <c r="F1594" s="84">
        <f>SUMIFS('اليومية العامة'!$M$6:$M$1199,'اليومية العامة'!$K$6:$K$1199,$D$3,'اليومية العامة'!$A$6:$A$1199,A1594)</f>
        <v>0</v>
      </c>
      <c r="G1594" s="48">
        <f t="shared" si="29"/>
        <v>0</v>
      </c>
    </row>
    <row r="1595" spans="1:7" customFormat="1" hidden="1" x14ac:dyDescent="0.25">
      <c r="A1595" s="56">
        <v>1595</v>
      </c>
      <c r="B1595" s="57" t="str">
        <f>IF($E1595+$F1595&gt;0,'اليومية العامة'!C1595,"")</f>
        <v/>
      </c>
      <c r="C1595" s="46" t="str">
        <f>IF($E1595+$F1595&gt;0,'اليومية العامة'!D1595,"")</f>
        <v/>
      </c>
      <c r="D1595" s="47" t="str">
        <f>IF($E1595+$F1595&gt;0,'اليومية العامة'!E1595,"")</f>
        <v/>
      </c>
      <c r="E1595" s="48">
        <f>SUMIFS('اليومية العامة'!$I$6:$I$1199,'اليومية العامة'!$G$6:$G$1199,$D$3,'اليومية العامة'!$A$6:$A$1199,A1595)</f>
        <v>0</v>
      </c>
      <c r="F1595" s="84">
        <f>SUMIFS('اليومية العامة'!$M$6:$M$1199,'اليومية العامة'!$K$6:$K$1199,$D$3,'اليومية العامة'!$A$6:$A$1199,A1595)</f>
        <v>0</v>
      </c>
      <c r="G1595" s="48">
        <f t="shared" si="29"/>
        <v>0</v>
      </c>
    </row>
    <row r="1596" spans="1:7" customFormat="1" hidden="1" x14ac:dyDescent="0.25">
      <c r="A1596" s="56">
        <v>1596</v>
      </c>
      <c r="B1596" s="57" t="str">
        <f>IF($E1596+$F1596&gt;0,'اليومية العامة'!C1596,"")</f>
        <v/>
      </c>
      <c r="C1596" s="46" t="str">
        <f>IF($E1596+$F1596&gt;0,'اليومية العامة'!D1596,"")</f>
        <v/>
      </c>
      <c r="D1596" s="47" t="str">
        <f>IF($E1596+$F1596&gt;0,'اليومية العامة'!E1596,"")</f>
        <v/>
      </c>
      <c r="E1596" s="48">
        <f>SUMIFS('اليومية العامة'!$I$6:$I$1199,'اليومية العامة'!$G$6:$G$1199,$D$3,'اليومية العامة'!$A$6:$A$1199,A1596)</f>
        <v>0</v>
      </c>
      <c r="F1596" s="84">
        <f>SUMIFS('اليومية العامة'!$M$6:$M$1199,'اليومية العامة'!$K$6:$K$1199,$D$3,'اليومية العامة'!$A$6:$A$1199,A1596)</f>
        <v>0</v>
      </c>
      <c r="G1596" s="48">
        <f t="shared" si="29"/>
        <v>0</v>
      </c>
    </row>
    <row r="1597" spans="1:7" customFormat="1" hidden="1" x14ac:dyDescent="0.25">
      <c r="A1597" s="56">
        <v>1597</v>
      </c>
      <c r="B1597" s="57" t="str">
        <f>IF($E1597+$F1597&gt;0,'اليومية العامة'!C1597,"")</f>
        <v/>
      </c>
      <c r="C1597" s="46" t="str">
        <f>IF($E1597+$F1597&gt;0,'اليومية العامة'!D1597,"")</f>
        <v/>
      </c>
      <c r="D1597" s="47" t="str">
        <f>IF($E1597+$F1597&gt;0,'اليومية العامة'!E1597,"")</f>
        <v/>
      </c>
      <c r="E1597" s="48">
        <f>SUMIFS('اليومية العامة'!$I$6:$I$1199,'اليومية العامة'!$G$6:$G$1199,$D$3,'اليومية العامة'!$A$6:$A$1199,A1597)</f>
        <v>0</v>
      </c>
      <c r="F1597" s="84">
        <f>SUMIFS('اليومية العامة'!$M$6:$M$1199,'اليومية العامة'!$K$6:$K$1199,$D$3,'اليومية العامة'!$A$6:$A$1199,A1597)</f>
        <v>0</v>
      </c>
      <c r="G1597" s="48">
        <f t="shared" si="29"/>
        <v>0</v>
      </c>
    </row>
    <row r="1598" spans="1:7" customFormat="1" hidden="1" x14ac:dyDescent="0.25">
      <c r="A1598" s="56">
        <v>1598</v>
      </c>
      <c r="B1598" s="57" t="str">
        <f>IF($E1598+$F1598&gt;0,'اليومية العامة'!C1598,"")</f>
        <v/>
      </c>
      <c r="C1598" s="46" t="str">
        <f>IF($E1598+$F1598&gt;0,'اليومية العامة'!D1598,"")</f>
        <v/>
      </c>
      <c r="D1598" s="47" t="str">
        <f>IF($E1598+$F1598&gt;0,'اليومية العامة'!E1598,"")</f>
        <v/>
      </c>
      <c r="E1598" s="48">
        <f>SUMIFS('اليومية العامة'!$I$6:$I$1199,'اليومية العامة'!$G$6:$G$1199,$D$3,'اليومية العامة'!$A$6:$A$1199,A1598)</f>
        <v>0</v>
      </c>
      <c r="F1598" s="84">
        <f>SUMIFS('اليومية العامة'!$M$6:$M$1199,'اليومية العامة'!$K$6:$K$1199,$D$3,'اليومية العامة'!$A$6:$A$1199,A1598)</f>
        <v>0</v>
      </c>
      <c r="G1598" s="48">
        <f t="shared" si="29"/>
        <v>0</v>
      </c>
    </row>
    <row r="1599" spans="1:7" customFormat="1" hidden="1" x14ac:dyDescent="0.25">
      <c r="A1599" s="56">
        <v>1599</v>
      </c>
      <c r="B1599" s="57" t="str">
        <f>IF($E1599+$F1599&gt;0,'اليومية العامة'!C1599,"")</f>
        <v/>
      </c>
      <c r="C1599" s="46" t="str">
        <f>IF($E1599+$F1599&gt;0,'اليومية العامة'!D1599,"")</f>
        <v/>
      </c>
      <c r="D1599" s="47" t="str">
        <f>IF($E1599+$F1599&gt;0,'اليومية العامة'!E1599,"")</f>
        <v/>
      </c>
      <c r="E1599" s="48">
        <f>SUMIFS('اليومية العامة'!$I$6:$I$1199,'اليومية العامة'!$G$6:$G$1199,$D$3,'اليومية العامة'!$A$6:$A$1199,A1599)</f>
        <v>0</v>
      </c>
      <c r="F1599" s="84">
        <f>SUMIFS('اليومية العامة'!$M$6:$M$1199,'اليومية العامة'!$K$6:$K$1199,$D$3,'اليومية العامة'!$A$6:$A$1199,A1599)</f>
        <v>0</v>
      </c>
      <c r="G1599" s="48">
        <f t="shared" ref="G1599" si="30">G1598+E1599-F1599</f>
        <v>0</v>
      </c>
    </row>
    <row r="1600" spans="1:7" customFormat="1" hidden="1" x14ac:dyDescent="0.25">
      <c r="A1600" s="56">
        <v>1600</v>
      </c>
      <c r="B1600" s="140" t="str">
        <f>IF($E1600+$F1600&gt;0,'اليومية العامة'!C1004,"")</f>
        <v/>
      </c>
      <c r="C1600" s="141" t="str">
        <f>IF($E1600+$F1600&gt;0,'اليومية العامة'!D1004,"")</f>
        <v/>
      </c>
      <c r="D1600" s="142" t="str">
        <f>IF($E1600+$F1600&gt;0,'اليومية العامة'!E1004,"")</f>
        <v/>
      </c>
      <c r="E1600" s="143">
        <f>SUMIFS('اليومية العامة'!$I$6:$I$1199,'اليومية العامة'!$G$6:$G$1199,$D$3,'اليومية العامة'!$A$6:$A$1199,A1600)</f>
        <v>0</v>
      </c>
      <c r="F1600" s="144">
        <f>SUMIFS('اليومية العامة'!$M$6:$M$1199,'اليومية العامة'!$K$6:$K$1199,$D$3,'اليومية العامة'!$A$6:$A$1199,A1600)</f>
        <v>0</v>
      </c>
      <c r="G1600" s="143">
        <f>G1003+E1600-F1600</f>
        <v>0</v>
      </c>
    </row>
    <row r="1601" spans="2:7" ht="24.9" customHeight="1" x14ac:dyDescent="0.25">
      <c r="B1601" s="52"/>
      <c r="C1601" s="53"/>
      <c r="D1601" s="53" t="s">
        <v>197</v>
      </c>
      <c r="E1601" s="54">
        <f>SUM(E6:E1600)</f>
        <v>0</v>
      </c>
      <c r="F1601" s="54">
        <f>SUM(F6:F1600)</f>
        <v>0</v>
      </c>
      <c r="G1601" s="54"/>
    </row>
    <row r="1602" spans="2:7" customFormat="1" ht="7.5" hidden="1" customHeight="1" x14ac:dyDescent="0.25">
      <c r="B1602" s="1"/>
      <c r="E1602" s="55">
        <f>E5+E1601</f>
        <v>0</v>
      </c>
      <c r="F1602" s="55">
        <f>F5+F1601</f>
        <v>0</v>
      </c>
      <c r="G1602" s="4"/>
    </row>
    <row r="1603" spans="2:7" ht="24.9" customHeight="1" x14ac:dyDescent="0.25">
      <c r="B1603" s="52"/>
      <c r="C1603" s="53"/>
      <c r="D1603" s="53" t="s">
        <v>198</v>
      </c>
      <c r="E1603" s="54">
        <f>IF(E1602&gt;F1602,E1602-F1602,0)</f>
        <v>0</v>
      </c>
      <c r="F1603" s="54">
        <f>IF(F1602&gt;E1602,F1602-E1602,0)</f>
        <v>0</v>
      </c>
      <c r="G1603" s="85" t="str">
        <f>IF($E$1603&gt;0,"Debit مدين","Credit دائن")</f>
        <v>Credit دائن</v>
      </c>
    </row>
    <row r="1609" spans="2:7" x14ac:dyDescent="0.25">
      <c r="D1609" s="9" t="s">
        <v>181</v>
      </c>
      <c r="E1609" s="19">
        <v>120</v>
      </c>
      <c r="F1609" s="27"/>
    </row>
    <row r="1610" spans="2:7" x14ac:dyDescent="0.25">
      <c r="D1610" s="9" t="s">
        <v>181</v>
      </c>
      <c r="E1610" s="19">
        <v>90</v>
      </c>
    </row>
    <row r="1611" spans="2:7" x14ac:dyDescent="0.25">
      <c r="D1611" s="9" t="s">
        <v>181</v>
      </c>
      <c r="E1611" s="19">
        <v>60</v>
      </c>
    </row>
    <row r="1612" spans="2:7" x14ac:dyDescent="0.25">
      <c r="D1612" s="9" t="s">
        <v>181</v>
      </c>
      <c r="E1612" s="19">
        <v>30</v>
      </c>
    </row>
    <row r="1613" spans="2:7" x14ac:dyDescent="0.25">
      <c r="D1613" s="9" t="s">
        <v>181</v>
      </c>
      <c r="E1613" s="19">
        <v>0</v>
      </c>
    </row>
  </sheetData>
  <autoFilter ref="B4:G1603" xr:uid="{00000000-0009-0000-0000-000007000000}">
    <filterColumn colId="2">
      <customFilters>
        <customFilter operator="notEqual" val=" "/>
      </customFilters>
    </filterColumn>
  </autoFilter>
  <mergeCells count="4">
    <mergeCell ref="E2:E3"/>
    <mergeCell ref="B2:C2"/>
    <mergeCell ref="B3:C3"/>
    <mergeCell ref="B1:G1"/>
  </mergeCells>
  <printOptions horizontalCentered="1"/>
  <pageMargins left="0.47244094488188981" right="0.39370078740157483" top="1.2598425196850394" bottom="0.74803149606299213" header="0.31496062992125984" footer="0.31496062992125984"/>
  <pageSetup paperSize="9" orientation="portrait" horizontalDpi="4294967293" verticalDpi="4294967293" r:id="rId1"/>
  <headerFooter>
    <oddHeader>&amp;C&amp;G</oddHeader>
    <oddFoote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T114"/>
  <sheetViews>
    <sheetView rightToLeft="1" workbookViewId="0">
      <pane xSplit="3" ySplit="2" topLeftCell="D3" activePane="bottomRight" state="frozen"/>
      <selection pane="topRight" activeCell="D1" sqref="D1"/>
      <selection pane="bottomLeft" activeCell="A3" sqref="A3"/>
      <selection pane="bottomRight" activeCell="A77" sqref="A77"/>
    </sheetView>
  </sheetViews>
  <sheetFormatPr defaultColWidth="9" defaultRowHeight="13.2" x14ac:dyDescent="0.25"/>
  <cols>
    <col min="1" max="1" width="1.69921875" style="75" bestFit="1" customWidth="1"/>
    <col min="2" max="2" width="9.09765625" style="75" bestFit="1" customWidth="1"/>
    <col min="3" max="3" width="30.59765625" style="75" bestFit="1" customWidth="1"/>
    <col min="4" max="4" width="10.09765625" style="75" bestFit="1" customWidth="1"/>
    <col min="5" max="5" width="11.09765625" style="75" customWidth="1"/>
    <col min="6" max="7" width="9.8984375" style="75" bestFit="1" customWidth="1"/>
    <col min="8" max="8" width="10.09765625" style="75" customWidth="1"/>
    <col min="9" max="12" width="9.8984375" style="75" bestFit="1" customWidth="1"/>
    <col min="13" max="14" width="9.09765625" style="75" bestFit="1" customWidth="1"/>
    <col min="15" max="15" width="9.8984375" style="75" bestFit="1" customWidth="1"/>
    <col min="16" max="17" width="11.19921875" style="75" bestFit="1" customWidth="1"/>
    <col min="18" max="21" width="10.09765625" style="75" bestFit="1" customWidth="1"/>
    <col min="22" max="43" width="9.09765625" style="75" bestFit="1" customWidth="1"/>
    <col min="44" max="45" width="10.09765625" style="75" bestFit="1" customWidth="1"/>
    <col min="46" max="46" width="4.09765625" style="20" bestFit="1" customWidth="1"/>
    <col min="47" max="16384" width="9" style="75"/>
  </cols>
  <sheetData>
    <row r="1" spans="1:46" s="73" customFormat="1" ht="12.75" customHeight="1" x14ac:dyDescent="0.25">
      <c r="A1" s="187" t="s">
        <v>0</v>
      </c>
      <c r="B1" s="187" t="s">
        <v>2</v>
      </c>
      <c r="C1" s="187" t="s">
        <v>121</v>
      </c>
      <c r="D1" s="74" t="s">
        <v>104</v>
      </c>
      <c r="E1" s="74" t="s">
        <v>105</v>
      </c>
      <c r="F1" s="74" t="s">
        <v>107</v>
      </c>
      <c r="G1" s="74" t="s">
        <v>108</v>
      </c>
      <c r="H1" s="74" t="s">
        <v>109</v>
      </c>
      <c r="I1" s="74" t="s">
        <v>110</v>
      </c>
      <c r="J1" s="74" t="s">
        <v>111</v>
      </c>
      <c r="K1" s="74" t="s">
        <v>112</v>
      </c>
      <c r="L1" s="74" t="s">
        <v>113</v>
      </c>
      <c r="M1" s="74" t="s">
        <v>114</v>
      </c>
      <c r="N1" s="74" t="s">
        <v>115</v>
      </c>
      <c r="O1" s="74" t="s">
        <v>116</v>
      </c>
      <c r="P1" s="74" t="s">
        <v>159</v>
      </c>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72"/>
    </row>
    <row r="2" spans="1:46" s="73" customFormat="1" ht="12.75" customHeight="1" x14ac:dyDescent="0.25">
      <c r="A2" s="187"/>
      <c r="B2" s="187"/>
      <c r="C2" s="187"/>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2"/>
    </row>
    <row r="3" spans="1:46" s="73" customFormat="1" x14ac:dyDescent="0.25">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2"/>
    </row>
    <row r="4" spans="1:46" s="20" customFormat="1" x14ac:dyDescent="0.25">
      <c r="A4" s="75">
        <f>'دليل الحسابات'!A273</f>
        <v>2</v>
      </c>
      <c r="B4" s="75">
        <f>'دليل الحسابات'!B273</f>
        <v>41000000</v>
      </c>
      <c r="C4" s="116" t="str">
        <f>'دليل الحسابات'!C273</f>
        <v>إيرادات المشاريع</v>
      </c>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row>
    <row r="5" spans="1:46" s="20" customFormat="1" x14ac:dyDescent="0.25">
      <c r="A5" s="75">
        <f>'دليل الحسابات'!A276</f>
        <v>5</v>
      </c>
      <c r="B5" s="75">
        <f>'دليل الحسابات'!B276</f>
        <v>41101001</v>
      </c>
      <c r="C5" s="75" t="str">
        <f>'دليل الحسابات'!C276</f>
        <v>إيرادات مشروع - ............</v>
      </c>
      <c r="D5" s="76">
        <f>SUMIFS('اليومية العامة'!$M$6:$M$1199,'اليومية العامة'!$J$6:$J$1199,$B5,'اليومية العامة'!$B$6:$B$1199,D$1)</f>
        <v>0</v>
      </c>
      <c r="E5" s="76">
        <f>SUMIFS('اليومية العامة'!$M$6:$M$1199,'اليومية العامة'!$J$6:$J$1199,$B5,'اليومية العامة'!$B$6:$B$1199,E$1)</f>
        <v>0</v>
      </c>
      <c r="F5" s="76">
        <f>SUMIFS('اليومية العامة'!$M$6:$M$1199,'اليومية العامة'!$J$6:$J$1199,$B5,'اليومية العامة'!$B$6:$B$1199,F$1)</f>
        <v>0</v>
      </c>
      <c r="G5" s="76">
        <f>SUMIFS('اليومية العامة'!$M$6:$M$1199,'اليومية العامة'!$J$6:$J$1199,$B5,'اليومية العامة'!$B$6:$B$1199,G$1)</f>
        <v>0</v>
      </c>
      <c r="H5" s="76">
        <f>SUMIFS('اليومية العامة'!$M$6:$M$1199,'اليومية العامة'!$J$6:$J$1199,$B5,'اليومية العامة'!$B$6:$B$1199,H$1)</f>
        <v>0</v>
      </c>
      <c r="I5" s="76">
        <f>SUMIFS('اليومية العامة'!$M$6:$M$1199,'اليومية العامة'!$J$6:$J$1199,$B5,'اليومية العامة'!$B$6:$B$1199,I$1)</f>
        <v>0</v>
      </c>
      <c r="J5" s="76">
        <f>SUMIFS('اليومية العامة'!$M$6:$M$1199,'اليومية العامة'!$J$6:$J$1199,$B5,'اليومية العامة'!$B$6:$B$1199,J$1)</f>
        <v>0</v>
      </c>
      <c r="K5" s="76">
        <f>SUMIFS('اليومية العامة'!$M$6:$M$1199,'اليومية العامة'!$J$6:$J$1199,$B5,'اليومية العامة'!$B$6:$B$1199,K$1)</f>
        <v>0</v>
      </c>
      <c r="L5" s="76">
        <f>SUMIFS('اليومية العامة'!$M$6:$M$1199,'اليومية العامة'!$J$6:$J$1199,$B5,'اليومية العامة'!$B$6:$B$1199,L$1)</f>
        <v>0</v>
      </c>
      <c r="M5" s="76">
        <f>SUMIFS('اليومية العامة'!$M$6:$M$1199,'اليومية العامة'!$J$6:$J$1199,$B5,'اليومية العامة'!$B$6:$B$1199,M$1)</f>
        <v>0</v>
      </c>
      <c r="N5" s="76">
        <f>SUMIFS('اليومية العامة'!$M$6:$M$1199,'اليومية العامة'!$J$6:$J$1199,$B5,'اليومية العامة'!$B$6:$B$1199,N$1)</f>
        <v>0</v>
      </c>
      <c r="O5" s="76">
        <f>SUMIFS('اليومية العامة'!$M$6:$M$1199,'اليومية العامة'!$J$6:$J$1199,$B5,'اليومية العامة'!$B$6:$B$1199,O$1)</f>
        <v>0</v>
      </c>
      <c r="P5" s="76">
        <f>SUM(D5:O5)</f>
        <v>0</v>
      </c>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row>
    <row r="6" spans="1:46" s="20" customFormat="1" x14ac:dyDescent="0.25">
      <c r="A6" s="75">
        <f>'دليل الحسابات'!A277</f>
        <v>5</v>
      </c>
      <c r="B6" s="75">
        <f>'دليل الحسابات'!B277</f>
        <v>41101002</v>
      </c>
      <c r="C6" s="75" t="str">
        <f>'دليل الحسابات'!C277</f>
        <v>إيرادات مشروع - ............</v>
      </c>
      <c r="D6" s="76">
        <f>SUMIFS('اليومية العامة'!$M$6:$M$1199,'اليومية العامة'!$J$6:$J$1199,$B6,'اليومية العامة'!$B$6:$B$1199,D$1)</f>
        <v>0</v>
      </c>
      <c r="E6" s="76">
        <f>SUMIFS('اليومية العامة'!$M$6:$M$1199,'اليومية العامة'!$J$6:$J$1199,$B6,'اليومية العامة'!$B$6:$B$1199,E$1)</f>
        <v>0</v>
      </c>
      <c r="F6" s="76">
        <f>SUMIFS('اليومية العامة'!$M$6:$M$1199,'اليومية العامة'!$J$6:$J$1199,$B6,'اليومية العامة'!$B$6:$B$1199,F$1)</f>
        <v>0</v>
      </c>
      <c r="G6" s="76">
        <f>SUMIFS('اليومية العامة'!$M$6:$M$1199,'اليومية العامة'!$J$6:$J$1199,$B6,'اليومية العامة'!$B$6:$B$1199,G$1)</f>
        <v>0</v>
      </c>
      <c r="H6" s="76">
        <f>SUMIFS('اليومية العامة'!$M$6:$M$1199,'اليومية العامة'!$J$6:$J$1199,$B6,'اليومية العامة'!$B$6:$B$1199,H$1)</f>
        <v>0</v>
      </c>
      <c r="I6" s="76">
        <f>SUMIFS('اليومية العامة'!$M$6:$M$1199,'اليومية العامة'!$J$6:$J$1199,$B6,'اليومية العامة'!$B$6:$B$1199,I$1)</f>
        <v>0</v>
      </c>
      <c r="J6" s="76">
        <f>SUMIFS('اليومية العامة'!$M$6:$M$1199,'اليومية العامة'!$J$6:$J$1199,$B6,'اليومية العامة'!$B$6:$B$1199,J$1)</f>
        <v>0</v>
      </c>
      <c r="K6" s="76">
        <f>SUMIFS('اليومية العامة'!$M$6:$M$1199,'اليومية العامة'!$J$6:$J$1199,$B6,'اليومية العامة'!$B$6:$B$1199,K$1)</f>
        <v>0</v>
      </c>
      <c r="L6" s="76">
        <f>SUMIFS('اليومية العامة'!$M$6:$M$1199,'اليومية العامة'!$J$6:$J$1199,$B6,'اليومية العامة'!$B$6:$B$1199,L$1)</f>
        <v>0</v>
      </c>
      <c r="M6" s="76">
        <f>SUMIFS('اليومية العامة'!$M$6:$M$1199,'اليومية العامة'!$J$6:$J$1199,$B6,'اليومية العامة'!$B$6:$B$1199,M$1)</f>
        <v>0</v>
      </c>
      <c r="N6" s="76">
        <f>SUMIFS('اليومية العامة'!$M$6:$M$1199,'اليومية العامة'!$J$6:$J$1199,$B6,'اليومية العامة'!$B$6:$B$1199,N$1)</f>
        <v>0</v>
      </c>
      <c r="O6" s="76">
        <f>SUMIFS('اليومية العامة'!$M$6:$M$1199,'اليومية العامة'!$J$6:$J$1199,$B6,'اليومية العامة'!$B$6:$B$1199,O$1)</f>
        <v>0</v>
      </c>
      <c r="P6" s="76">
        <f>SUM(D6:O6)</f>
        <v>0</v>
      </c>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row>
    <row r="7" spans="1:46" s="20" customFormat="1" x14ac:dyDescent="0.25">
      <c r="A7" s="75">
        <f>'دليل الحسابات'!A278</f>
        <v>5</v>
      </c>
      <c r="B7" s="75">
        <f>'دليل الحسابات'!B278</f>
        <v>41101003</v>
      </c>
      <c r="C7" s="75" t="str">
        <f>'دليل الحسابات'!C278</f>
        <v>إيرادات مشروع - ............</v>
      </c>
      <c r="D7" s="76">
        <f>SUMIFS('اليومية العامة'!$M$6:$M$1199,'اليومية العامة'!$J$6:$J$1199,$B7,'اليومية العامة'!$B$6:$B$1199,D$1)</f>
        <v>0</v>
      </c>
      <c r="E7" s="76">
        <f>SUMIFS('اليومية العامة'!$M$6:$M$1199,'اليومية العامة'!$J$6:$J$1199,$B7,'اليومية العامة'!$B$6:$B$1199,E$1)</f>
        <v>0</v>
      </c>
      <c r="F7" s="76">
        <f>SUMIFS('اليومية العامة'!$M$6:$M$1199,'اليومية العامة'!$J$6:$J$1199,$B7,'اليومية العامة'!$B$6:$B$1199,F$1)</f>
        <v>0</v>
      </c>
      <c r="G7" s="76">
        <f>SUMIFS('اليومية العامة'!$M$6:$M$1199,'اليومية العامة'!$J$6:$J$1199,$B7,'اليومية العامة'!$B$6:$B$1199,G$1)</f>
        <v>0</v>
      </c>
      <c r="H7" s="76">
        <f>SUMIFS('اليومية العامة'!$M$6:$M$1199,'اليومية العامة'!$J$6:$J$1199,$B7,'اليومية العامة'!$B$6:$B$1199,H$1)</f>
        <v>0</v>
      </c>
      <c r="I7" s="76">
        <f>SUMIFS('اليومية العامة'!$M$6:$M$1199,'اليومية العامة'!$J$6:$J$1199,$B7,'اليومية العامة'!$B$6:$B$1199,I$1)</f>
        <v>0</v>
      </c>
      <c r="J7" s="76">
        <f>SUMIFS('اليومية العامة'!$M$6:$M$1199,'اليومية العامة'!$J$6:$J$1199,$B7,'اليومية العامة'!$B$6:$B$1199,J$1)</f>
        <v>0</v>
      </c>
      <c r="K7" s="76">
        <f>SUMIFS('اليومية العامة'!$M$6:$M$1199,'اليومية العامة'!$J$6:$J$1199,$B7,'اليومية العامة'!$B$6:$B$1199,K$1)</f>
        <v>0</v>
      </c>
      <c r="L7" s="76">
        <f>SUMIFS('اليومية العامة'!$M$6:$M$1199,'اليومية العامة'!$J$6:$J$1199,$B7,'اليومية العامة'!$B$6:$B$1199,L$1)</f>
        <v>0</v>
      </c>
      <c r="M7" s="76">
        <f>SUMIFS('اليومية العامة'!$M$6:$M$1199,'اليومية العامة'!$J$6:$J$1199,$B7,'اليومية العامة'!$B$6:$B$1199,M$1)</f>
        <v>0</v>
      </c>
      <c r="N7" s="76">
        <f>SUMIFS('اليومية العامة'!$M$6:$M$1199,'اليومية العامة'!$J$6:$J$1199,$B7,'اليومية العامة'!$B$6:$B$1199,N$1)</f>
        <v>0</v>
      </c>
      <c r="O7" s="76">
        <f>SUMIFS('اليومية العامة'!$M$6:$M$1199,'اليومية العامة'!$J$6:$J$1199,$B7,'اليومية العامة'!$B$6:$B$1199,O$1)</f>
        <v>0</v>
      </c>
      <c r="P7" s="76">
        <f>SUM(D7:O7)</f>
        <v>0</v>
      </c>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row>
    <row r="8" spans="1:46" s="20" customFormat="1" x14ac:dyDescent="0.25">
      <c r="A8" s="75">
        <f>'دليل الحسابات'!A279</f>
        <v>5</v>
      </c>
      <c r="B8" s="75">
        <f>'دليل الحسابات'!B279</f>
        <v>41101004</v>
      </c>
      <c r="C8" s="75" t="str">
        <f>'دليل الحسابات'!C279</f>
        <v>إيرادات مشروع - ............</v>
      </c>
      <c r="D8" s="76">
        <f>SUMIFS('اليومية العامة'!$M$6:$M$1199,'اليومية العامة'!$J$6:$J$1199,$B8,'اليومية العامة'!$B$6:$B$1199,D$1)</f>
        <v>0</v>
      </c>
      <c r="E8" s="76">
        <f>SUMIFS('اليومية العامة'!$M$6:$M$1199,'اليومية العامة'!$J$6:$J$1199,$B8,'اليومية العامة'!$B$6:$B$1199,E$1)</f>
        <v>0</v>
      </c>
      <c r="F8" s="76">
        <f>SUMIFS('اليومية العامة'!$M$6:$M$1199,'اليومية العامة'!$J$6:$J$1199,$B8,'اليومية العامة'!$B$6:$B$1199,F$1)</f>
        <v>0</v>
      </c>
      <c r="G8" s="76">
        <f>SUMIFS('اليومية العامة'!$M$6:$M$1199,'اليومية العامة'!$J$6:$J$1199,$B8,'اليومية العامة'!$B$6:$B$1199,G$1)</f>
        <v>0</v>
      </c>
      <c r="H8" s="76">
        <f>SUMIFS('اليومية العامة'!$M$6:$M$1199,'اليومية العامة'!$J$6:$J$1199,$B8,'اليومية العامة'!$B$6:$B$1199,H$1)</f>
        <v>0</v>
      </c>
      <c r="I8" s="76">
        <f>SUMIFS('اليومية العامة'!$M$6:$M$1199,'اليومية العامة'!$J$6:$J$1199,$B8,'اليومية العامة'!$B$6:$B$1199,I$1)</f>
        <v>0</v>
      </c>
      <c r="J8" s="76">
        <f>SUMIFS('اليومية العامة'!$M$6:$M$1199,'اليومية العامة'!$J$6:$J$1199,$B8,'اليومية العامة'!$B$6:$B$1199,J$1)</f>
        <v>0</v>
      </c>
      <c r="K8" s="76">
        <f>SUMIFS('اليومية العامة'!$M$6:$M$1199,'اليومية العامة'!$J$6:$J$1199,$B8,'اليومية العامة'!$B$6:$B$1199,K$1)</f>
        <v>0</v>
      </c>
      <c r="L8" s="76">
        <f>SUMIFS('اليومية العامة'!$M$6:$M$1199,'اليومية العامة'!$J$6:$J$1199,$B8,'اليومية العامة'!$B$6:$B$1199,L$1)</f>
        <v>0</v>
      </c>
      <c r="M8" s="76">
        <f>SUMIFS('اليومية العامة'!$M$6:$M$1199,'اليومية العامة'!$J$6:$J$1199,$B8,'اليومية العامة'!$B$6:$B$1199,M$1)</f>
        <v>0</v>
      </c>
      <c r="N8" s="76">
        <f>SUMIFS('اليومية العامة'!$M$6:$M$1199,'اليومية العامة'!$J$6:$J$1199,$B8,'اليومية العامة'!$B$6:$B$1199,N$1)</f>
        <v>0</v>
      </c>
      <c r="O8" s="76">
        <f>SUMIFS('اليومية العامة'!$M$6:$M$1199,'اليومية العامة'!$J$6:$J$1199,$B8,'اليومية العامة'!$B$6:$B$1199,O$1)</f>
        <v>0</v>
      </c>
      <c r="P8" s="76">
        <f>SUM(D8:O8)</f>
        <v>0</v>
      </c>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row>
    <row r="9" spans="1:46" ht="13.8" thickBot="1" x14ac:dyDescent="0.3">
      <c r="A9" s="78"/>
      <c r="B9" s="78"/>
      <c r="C9" s="78" t="s">
        <v>173</v>
      </c>
      <c r="D9" s="79">
        <f>SUM(D5:D8)</f>
        <v>0</v>
      </c>
      <c r="E9" s="79">
        <f t="shared" ref="E9:P9" si="0">SUM(E5:E8)</f>
        <v>0</v>
      </c>
      <c r="F9" s="79">
        <f t="shared" si="0"/>
        <v>0</v>
      </c>
      <c r="G9" s="79">
        <f t="shared" si="0"/>
        <v>0</v>
      </c>
      <c r="H9" s="79">
        <f t="shared" si="0"/>
        <v>0</v>
      </c>
      <c r="I9" s="79">
        <f t="shared" si="0"/>
        <v>0</v>
      </c>
      <c r="J9" s="79">
        <f t="shared" si="0"/>
        <v>0</v>
      </c>
      <c r="K9" s="79">
        <f t="shared" si="0"/>
        <v>0</v>
      </c>
      <c r="L9" s="79">
        <f t="shared" si="0"/>
        <v>0</v>
      </c>
      <c r="M9" s="79">
        <f t="shared" si="0"/>
        <v>0</v>
      </c>
      <c r="N9" s="79">
        <f t="shared" si="0"/>
        <v>0</v>
      </c>
      <c r="O9" s="79">
        <f t="shared" si="0"/>
        <v>0</v>
      </c>
      <c r="P9" s="79">
        <f t="shared" si="0"/>
        <v>0</v>
      </c>
      <c r="Q9" s="20"/>
      <c r="AT9" s="75"/>
    </row>
    <row r="10" spans="1:46" s="20" customFormat="1" x14ac:dyDescent="0.25">
      <c r="A10" s="75">
        <f>'دليل الحسابات'!A296</f>
        <v>1</v>
      </c>
      <c r="B10" s="75">
        <f>'دليل الحسابات'!B296</f>
        <v>50000000</v>
      </c>
      <c r="C10" s="116" t="str">
        <f>'دليل الحسابات'!C296</f>
        <v>تكاليف المشاريع</v>
      </c>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row>
    <row r="11" spans="1:46" s="20" customFormat="1" x14ac:dyDescent="0.25">
      <c r="A11" s="75">
        <f>'دليل الحسابات'!A300</f>
        <v>5</v>
      </c>
      <c r="B11" s="75">
        <f>'دليل الحسابات'!B300</f>
        <v>51101001</v>
      </c>
      <c r="C11" s="75" t="str">
        <f>'دليل الحسابات'!C300</f>
        <v>رواتب</v>
      </c>
      <c r="D11" s="76">
        <f>SUMIFS('اليومية العامة'!$I$6:$I$1199,'اليومية العامة'!$F$6:$F$1199,$B11,'اليومية العامة'!$B$6:$B$1199,D$1)</f>
        <v>0</v>
      </c>
      <c r="E11" s="76">
        <f>SUMIFS('اليومية العامة'!$I$6:$I$1199,'اليومية العامة'!$F$6:$F$1199,$B11,'اليومية العامة'!$B$6:$B$1199,E$1)</f>
        <v>0</v>
      </c>
      <c r="F11" s="76">
        <f>SUMIFS('اليومية العامة'!$I$6:$I$1199,'اليومية العامة'!$F$6:$F$1199,$B11,'اليومية العامة'!$B$6:$B$1199,F$1)</f>
        <v>0</v>
      </c>
      <c r="G11" s="76">
        <f>SUMIFS('اليومية العامة'!$I$6:$I$1199,'اليومية العامة'!$F$6:$F$1199,$B11,'اليومية العامة'!$B$6:$B$1199,G$1)</f>
        <v>0</v>
      </c>
      <c r="H11" s="76">
        <f>SUMIFS('اليومية العامة'!$I$6:$I$1199,'اليومية العامة'!$F$6:$F$1199,$B11,'اليومية العامة'!$B$6:$B$1199,H$1)</f>
        <v>0</v>
      </c>
      <c r="I11" s="76">
        <f>SUMIFS('اليومية العامة'!$I$6:$I$1199,'اليومية العامة'!$F$6:$F$1199,$B11,'اليومية العامة'!$B$6:$B$1199,I$1)</f>
        <v>0</v>
      </c>
      <c r="J11" s="76">
        <f>SUMIFS('اليومية العامة'!$I$6:$I$1199,'اليومية العامة'!$F$6:$F$1199,$B11,'اليومية العامة'!$B$6:$B$1199,J$1)</f>
        <v>0</v>
      </c>
      <c r="K11" s="76">
        <f>SUMIFS('اليومية العامة'!$I$6:$I$1199,'اليومية العامة'!$F$6:$F$1199,$B11,'اليومية العامة'!$B$6:$B$1199,K$1)</f>
        <v>0</v>
      </c>
      <c r="L11" s="76">
        <f>SUMIFS('اليومية العامة'!$I$6:$I$1199,'اليومية العامة'!$F$6:$F$1199,$B11,'اليومية العامة'!$B$6:$B$1199,L$1)</f>
        <v>0</v>
      </c>
      <c r="M11" s="76">
        <f>SUMIFS('اليومية العامة'!$I$6:$I$1199,'اليومية العامة'!$F$6:$F$1199,$B11,'اليومية العامة'!$B$6:$B$1199,M$1)</f>
        <v>0</v>
      </c>
      <c r="N11" s="76">
        <f>SUMIFS('اليومية العامة'!$I$6:$I$1199,'اليومية العامة'!$F$6:$F$1199,$B11,'اليومية العامة'!$B$6:$B$1199,N$1)</f>
        <v>0</v>
      </c>
      <c r="O11" s="76">
        <f>SUMIFS('اليومية العامة'!$I$6:$I$1199,'اليومية العامة'!$F$6:$F$1199,$B11,'اليومية العامة'!$B$6:$B$1199,O$1)</f>
        <v>0</v>
      </c>
      <c r="P11" s="76">
        <f t="shared" ref="P11:P24" si="1">SUM(D11:O11)</f>
        <v>0</v>
      </c>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row>
    <row r="12" spans="1:46" s="20" customFormat="1" x14ac:dyDescent="0.25">
      <c r="A12" s="75">
        <f>'دليل الحسابات'!A301</f>
        <v>5</v>
      </c>
      <c r="B12" s="75">
        <f>'دليل الحسابات'!B301</f>
        <v>51101002</v>
      </c>
      <c r="C12" s="75" t="str">
        <f>'دليل الحسابات'!C301</f>
        <v>بدل طعام</v>
      </c>
      <c r="D12" s="76">
        <f>SUMIFS('اليومية العامة'!$I$6:$I$1199,'اليومية العامة'!$F$6:$F$1199,$B12,'اليومية العامة'!$B$6:$B$1199,D$1)</f>
        <v>0</v>
      </c>
      <c r="E12" s="76">
        <f>SUMIFS('اليومية العامة'!$I$6:$I$1199,'اليومية العامة'!$F$6:$F$1199,$B12,'اليومية العامة'!$B$6:$B$1199,E$1)</f>
        <v>0</v>
      </c>
      <c r="F12" s="76">
        <f>SUMIFS('اليومية العامة'!$I$6:$I$1199,'اليومية العامة'!$F$6:$F$1199,$B12,'اليومية العامة'!$B$6:$B$1199,F$1)</f>
        <v>0</v>
      </c>
      <c r="G12" s="76">
        <f>SUMIFS('اليومية العامة'!$I$6:$I$1199,'اليومية العامة'!$F$6:$F$1199,$B12,'اليومية العامة'!$B$6:$B$1199,G$1)</f>
        <v>0</v>
      </c>
      <c r="H12" s="76">
        <f>SUMIFS('اليومية العامة'!$I$6:$I$1199,'اليومية العامة'!$F$6:$F$1199,$B12,'اليومية العامة'!$B$6:$B$1199,H$1)</f>
        <v>0</v>
      </c>
      <c r="I12" s="76">
        <f>SUMIFS('اليومية العامة'!$I$6:$I$1199,'اليومية العامة'!$F$6:$F$1199,$B12,'اليومية العامة'!$B$6:$B$1199,I$1)</f>
        <v>0</v>
      </c>
      <c r="J12" s="76">
        <f>SUMIFS('اليومية العامة'!$I$6:$I$1199,'اليومية العامة'!$F$6:$F$1199,$B12,'اليومية العامة'!$B$6:$B$1199,J$1)</f>
        <v>0</v>
      </c>
      <c r="K12" s="76">
        <f>SUMIFS('اليومية العامة'!$I$6:$I$1199,'اليومية العامة'!$F$6:$F$1199,$B12,'اليومية العامة'!$B$6:$B$1199,K$1)</f>
        <v>0</v>
      </c>
      <c r="L12" s="76">
        <f>SUMIFS('اليومية العامة'!$I$6:$I$1199,'اليومية العامة'!$F$6:$F$1199,$B12,'اليومية العامة'!$B$6:$B$1199,L$1)</f>
        <v>0</v>
      </c>
      <c r="M12" s="76">
        <f>SUMIFS('اليومية العامة'!$I$6:$I$1199,'اليومية العامة'!$F$6:$F$1199,$B12,'اليومية العامة'!$B$6:$B$1199,M$1)</f>
        <v>0</v>
      </c>
      <c r="N12" s="76">
        <f>SUMIFS('اليومية العامة'!$I$6:$I$1199,'اليومية العامة'!$F$6:$F$1199,$B12,'اليومية العامة'!$B$6:$B$1199,N$1)</f>
        <v>0</v>
      </c>
      <c r="O12" s="76">
        <f>SUMIFS('اليومية العامة'!$I$6:$I$1199,'اليومية العامة'!$F$6:$F$1199,$B12,'اليومية العامة'!$B$6:$B$1199,O$1)</f>
        <v>0</v>
      </c>
      <c r="P12" s="76">
        <f t="shared" si="1"/>
        <v>0</v>
      </c>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row>
    <row r="13" spans="1:46" s="20" customFormat="1" x14ac:dyDescent="0.25">
      <c r="A13" s="75">
        <f>'دليل الحسابات'!A302</f>
        <v>5</v>
      </c>
      <c r="B13" s="75">
        <f>'دليل الحسابات'!B302</f>
        <v>51101003</v>
      </c>
      <c r="C13" s="75" t="str">
        <f>'دليل الحسابات'!C302</f>
        <v>بدل أعمال إضافية</v>
      </c>
      <c r="D13" s="76">
        <f>SUMIFS('اليومية العامة'!$I$6:$I$1199,'اليومية العامة'!$F$6:$F$1199,$B13,'اليومية العامة'!$B$6:$B$1199,D$1)</f>
        <v>0</v>
      </c>
      <c r="E13" s="76">
        <f>SUMIFS('اليومية العامة'!$I$6:$I$1199,'اليومية العامة'!$F$6:$F$1199,$B13,'اليومية العامة'!$B$6:$B$1199,E$1)</f>
        <v>0</v>
      </c>
      <c r="F13" s="76">
        <f>SUMIFS('اليومية العامة'!$I$6:$I$1199,'اليومية العامة'!$F$6:$F$1199,$B13,'اليومية العامة'!$B$6:$B$1199,F$1)</f>
        <v>0</v>
      </c>
      <c r="G13" s="76">
        <f>SUMIFS('اليومية العامة'!$I$6:$I$1199,'اليومية العامة'!$F$6:$F$1199,$B13,'اليومية العامة'!$B$6:$B$1199,G$1)</f>
        <v>0</v>
      </c>
      <c r="H13" s="76">
        <f>SUMIFS('اليومية العامة'!$I$6:$I$1199,'اليومية العامة'!$F$6:$F$1199,$B13,'اليومية العامة'!$B$6:$B$1199,H$1)</f>
        <v>0</v>
      </c>
      <c r="I13" s="76">
        <f>SUMIFS('اليومية العامة'!$I$6:$I$1199,'اليومية العامة'!$F$6:$F$1199,$B13,'اليومية العامة'!$B$6:$B$1199,I$1)</f>
        <v>0</v>
      </c>
      <c r="J13" s="76">
        <f>SUMIFS('اليومية العامة'!$I$6:$I$1199,'اليومية العامة'!$F$6:$F$1199,$B13,'اليومية العامة'!$B$6:$B$1199,J$1)</f>
        <v>0</v>
      </c>
      <c r="K13" s="76">
        <f>SUMIFS('اليومية العامة'!$I$6:$I$1199,'اليومية العامة'!$F$6:$F$1199,$B13,'اليومية العامة'!$B$6:$B$1199,K$1)</f>
        <v>0</v>
      </c>
      <c r="L13" s="76">
        <f>SUMIFS('اليومية العامة'!$I$6:$I$1199,'اليومية العامة'!$F$6:$F$1199,$B13,'اليومية العامة'!$B$6:$B$1199,L$1)</f>
        <v>0</v>
      </c>
      <c r="M13" s="76">
        <f>SUMIFS('اليومية العامة'!$I$6:$I$1199,'اليومية العامة'!$F$6:$F$1199,$B13,'اليومية العامة'!$B$6:$B$1199,M$1)</f>
        <v>0</v>
      </c>
      <c r="N13" s="76">
        <f>SUMIFS('اليومية العامة'!$I$6:$I$1199,'اليومية العامة'!$F$6:$F$1199,$B13,'اليومية العامة'!$B$6:$B$1199,N$1)</f>
        <v>0</v>
      </c>
      <c r="O13" s="76">
        <f>SUMIFS('اليومية العامة'!$I$6:$I$1199,'اليومية العامة'!$F$6:$F$1199,$B13,'اليومية العامة'!$B$6:$B$1199,O$1)</f>
        <v>0</v>
      </c>
      <c r="P13" s="76">
        <f t="shared" si="1"/>
        <v>0</v>
      </c>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row>
    <row r="14" spans="1:46" s="20" customFormat="1" x14ac:dyDescent="0.25">
      <c r="A14" s="75">
        <f>'دليل الحسابات'!A303</f>
        <v>5</v>
      </c>
      <c r="B14" s="75">
        <f>'دليل الحسابات'!B303</f>
        <v>51101004</v>
      </c>
      <c r="C14" s="75" t="str">
        <f>'دليل الحسابات'!C303</f>
        <v>بدل انتقال</v>
      </c>
      <c r="D14" s="76">
        <f>SUMIFS('اليومية العامة'!$I$6:$I$1199,'اليومية العامة'!$F$6:$F$1199,$B14,'اليومية العامة'!$B$6:$B$1199,D$1)</f>
        <v>0</v>
      </c>
      <c r="E14" s="76">
        <f>SUMIFS('اليومية العامة'!$I$6:$I$1199,'اليومية العامة'!$F$6:$F$1199,$B14,'اليومية العامة'!$B$6:$B$1199,E$1)</f>
        <v>0</v>
      </c>
      <c r="F14" s="76">
        <f>SUMIFS('اليومية العامة'!$I$6:$I$1199,'اليومية العامة'!$F$6:$F$1199,$B14,'اليومية العامة'!$B$6:$B$1199,F$1)</f>
        <v>0</v>
      </c>
      <c r="G14" s="76">
        <f>SUMIFS('اليومية العامة'!$I$6:$I$1199,'اليومية العامة'!$F$6:$F$1199,$B14,'اليومية العامة'!$B$6:$B$1199,G$1)</f>
        <v>0</v>
      </c>
      <c r="H14" s="76">
        <f>SUMIFS('اليومية العامة'!$I$6:$I$1199,'اليومية العامة'!$F$6:$F$1199,$B14,'اليومية العامة'!$B$6:$B$1199,H$1)</f>
        <v>0</v>
      </c>
      <c r="I14" s="76">
        <f>SUMIFS('اليومية العامة'!$I$6:$I$1199,'اليومية العامة'!$F$6:$F$1199,$B14,'اليومية العامة'!$B$6:$B$1199,I$1)</f>
        <v>0</v>
      </c>
      <c r="J14" s="76">
        <f>SUMIFS('اليومية العامة'!$I$6:$I$1199,'اليومية العامة'!$F$6:$F$1199,$B14,'اليومية العامة'!$B$6:$B$1199,J$1)</f>
        <v>0</v>
      </c>
      <c r="K14" s="76">
        <f>SUMIFS('اليومية العامة'!$I$6:$I$1199,'اليومية العامة'!$F$6:$F$1199,$B14,'اليومية العامة'!$B$6:$B$1199,K$1)</f>
        <v>0</v>
      </c>
      <c r="L14" s="76">
        <f>SUMIFS('اليومية العامة'!$I$6:$I$1199,'اليومية العامة'!$F$6:$F$1199,$B14,'اليومية العامة'!$B$6:$B$1199,L$1)</f>
        <v>0</v>
      </c>
      <c r="M14" s="76">
        <f>SUMIFS('اليومية العامة'!$I$6:$I$1199,'اليومية العامة'!$F$6:$F$1199,$B14,'اليومية العامة'!$B$6:$B$1199,M$1)</f>
        <v>0</v>
      </c>
      <c r="N14" s="76">
        <f>SUMIFS('اليومية العامة'!$I$6:$I$1199,'اليومية العامة'!$F$6:$F$1199,$B14,'اليومية العامة'!$B$6:$B$1199,N$1)</f>
        <v>0</v>
      </c>
      <c r="O14" s="76">
        <f>SUMIFS('اليومية العامة'!$I$6:$I$1199,'اليومية العامة'!$F$6:$F$1199,$B14,'اليومية العامة'!$B$6:$B$1199,O$1)</f>
        <v>0</v>
      </c>
      <c r="P14" s="76">
        <f t="shared" si="1"/>
        <v>0</v>
      </c>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row>
    <row r="15" spans="1:46" s="20" customFormat="1" x14ac:dyDescent="0.25">
      <c r="A15" s="75">
        <f>'دليل الحسابات'!A304</f>
        <v>5</v>
      </c>
      <c r="B15" s="75">
        <f>'دليل الحسابات'!B304</f>
        <v>51101005</v>
      </c>
      <c r="C15" s="75" t="str">
        <f>'دليل الحسابات'!C304</f>
        <v>بدلات أخرى</v>
      </c>
      <c r="D15" s="76">
        <f>SUMIFS('اليومية العامة'!$I$6:$I$1199,'اليومية العامة'!$F$6:$F$1199,$B15,'اليومية العامة'!$B$6:$B$1199,D$1)</f>
        <v>0</v>
      </c>
      <c r="E15" s="76">
        <f>SUMIFS('اليومية العامة'!$I$6:$I$1199,'اليومية العامة'!$F$6:$F$1199,$B15,'اليومية العامة'!$B$6:$B$1199,E$1)</f>
        <v>0</v>
      </c>
      <c r="F15" s="76">
        <f>SUMIFS('اليومية العامة'!$I$6:$I$1199,'اليومية العامة'!$F$6:$F$1199,$B15,'اليومية العامة'!$B$6:$B$1199,F$1)</f>
        <v>0</v>
      </c>
      <c r="G15" s="76">
        <f>SUMIFS('اليومية العامة'!$I$6:$I$1199,'اليومية العامة'!$F$6:$F$1199,$B15,'اليومية العامة'!$B$6:$B$1199,G$1)</f>
        <v>0</v>
      </c>
      <c r="H15" s="76">
        <f>SUMIFS('اليومية العامة'!$I$6:$I$1199,'اليومية العامة'!$F$6:$F$1199,$B15,'اليومية العامة'!$B$6:$B$1199,H$1)</f>
        <v>0</v>
      </c>
      <c r="I15" s="76">
        <f>SUMIFS('اليومية العامة'!$I$6:$I$1199,'اليومية العامة'!$F$6:$F$1199,$B15,'اليومية العامة'!$B$6:$B$1199,I$1)</f>
        <v>0</v>
      </c>
      <c r="J15" s="76">
        <f>SUMIFS('اليومية العامة'!$I$6:$I$1199,'اليومية العامة'!$F$6:$F$1199,$B15,'اليومية العامة'!$B$6:$B$1199,J$1)</f>
        <v>0</v>
      </c>
      <c r="K15" s="76">
        <f>SUMIFS('اليومية العامة'!$I$6:$I$1199,'اليومية العامة'!$F$6:$F$1199,$B15,'اليومية العامة'!$B$6:$B$1199,K$1)</f>
        <v>0</v>
      </c>
      <c r="L15" s="76">
        <f>SUMIFS('اليومية العامة'!$I$6:$I$1199,'اليومية العامة'!$F$6:$F$1199,$B15,'اليومية العامة'!$B$6:$B$1199,L$1)</f>
        <v>0</v>
      </c>
      <c r="M15" s="76">
        <f>SUMIFS('اليومية العامة'!$I$6:$I$1199,'اليومية العامة'!$F$6:$F$1199,$B15,'اليومية العامة'!$B$6:$B$1199,M$1)</f>
        <v>0</v>
      </c>
      <c r="N15" s="76">
        <f>SUMIFS('اليومية العامة'!$I$6:$I$1199,'اليومية العامة'!$F$6:$F$1199,$B15,'اليومية العامة'!$B$6:$B$1199,N$1)</f>
        <v>0</v>
      </c>
      <c r="O15" s="76">
        <f>SUMIFS('اليومية العامة'!$I$6:$I$1199,'اليومية العامة'!$F$6:$F$1199,$B15,'اليومية العامة'!$B$6:$B$1199,O$1)</f>
        <v>0</v>
      </c>
      <c r="P15" s="76">
        <f t="shared" si="1"/>
        <v>0</v>
      </c>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row>
    <row r="16" spans="1:46" s="20" customFormat="1" x14ac:dyDescent="0.25">
      <c r="A16" s="75">
        <f>'دليل الحسابات'!A305</f>
        <v>4</v>
      </c>
      <c r="B16" s="75">
        <f>'دليل الحسابات'!B305</f>
        <v>51102000</v>
      </c>
      <c r="C16" s="75" t="str">
        <f>'دليل الحسابات'!C305</f>
        <v>مواد</v>
      </c>
      <c r="D16" s="76">
        <f>SUMIFS('اليومية العامة'!$I$6:$I$1199,'اليومية العامة'!$F$6:$F$1199,$B16,'اليومية العامة'!$B$6:$B$1199,D$1)</f>
        <v>0</v>
      </c>
      <c r="E16" s="76">
        <f>SUMIFS('اليومية العامة'!$I$6:$I$1199,'اليومية العامة'!$F$6:$F$1199,$B16,'اليومية العامة'!$B$6:$B$1199,E$1)</f>
        <v>0</v>
      </c>
      <c r="F16" s="76">
        <f>SUMIFS('اليومية العامة'!$I$6:$I$1199,'اليومية العامة'!$F$6:$F$1199,$B16,'اليومية العامة'!$B$6:$B$1199,F$1)</f>
        <v>0</v>
      </c>
      <c r="G16" s="76">
        <f>SUMIFS('اليومية العامة'!$I$6:$I$1199,'اليومية العامة'!$F$6:$F$1199,$B16,'اليومية العامة'!$B$6:$B$1199,G$1)</f>
        <v>0</v>
      </c>
      <c r="H16" s="76">
        <f>SUMIFS('اليومية العامة'!$I$6:$I$1199,'اليومية العامة'!$F$6:$F$1199,$B16,'اليومية العامة'!$B$6:$B$1199,H$1)</f>
        <v>0</v>
      </c>
      <c r="I16" s="76">
        <f>SUMIFS('اليومية العامة'!$I$6:$I$1199,'اليومية العامة'!$F$6:$F$1199,$B16,'اليومية العامة'!$B$6:$B$1199,I$1)</f>
        <v>0</v>
      </c>
      <c r="J16" s="76">
        <f>SUMIFS('اليومية العامة'!$I$6:$I$1199,'اليومية العامة'!$F$6:$F$1199,$B16,'اليومية العامة'!$B$6:$B$1199,J$1)</f>
        <v>0</v>
      </c>
      <c r="K16" s="76">
        <f>SUMIFS('اليومية العامة'!$I$6:$I$1199,'اليومية العامة'!$F$6:$F$1199,$B16,'اليومية العامة'!$B$6:$B$1199,K$1)</f>
        <v>0</v>
      </c>
      <c r="L16" s="76">
        <f>SUMIFS('اليومية العامة'!$I$6:$I$1199,'اليومية العامة'!$F$6:$F$1199,$B16,'اليومية العامة'!$B$6:$B$1199,L$1)</f>
        <v>0</v>
      </c>
      <c r="M16" s="76">
        <f>SUMIFS('اليومية العامة'!$I$6:$I$1199,'اليومية العامة'!$F$6:$F$1199,$B16,'اليومية العامة'!$B$6:$B$1199,M$1)</f>
        <v>0</v>
      </c>
      <c r="N16" s="76">
        <f>SUMIFS('اليومية العامة'!$I$6:$I$1199,'اليومية العامة'!$F$6:$F$1199,$B16,'اليومية العامة'!$B$6:$B$1199,N$1)</f>
        <v>0</v>
      </c>
      <c r="O16" s="76">
        <f>SUMIFS('اليومية العامة'!$I$6:$I$1199,'اليومية العامة'!$F$6:$F$1199,$B16,'اليومية العامة'!$B$6:$B$1199,O$1)</f>
        <v>0</v>
      </c>
      <c r="P16" s="76">
        <f t="shared" si="1"/>
        <v>0</v>
      </c>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row>
    <row r="17" spans="1:46" s="20" customFormat="1" x14ac:dyDescent="0.25">
      <c r="A17" s="75">
        <f>'دليل الحسابات'!A306</f>
        <v>5</v>
      </c>
      <c r="B17" s="75">
        <f>'دليل الحسابات'!B306</f>
        <v>51102001</v>
      </c>
      <c r="C17" s="75" t="str">
        <f>'دليل الحسابات'!C306</f>
        <v>مواد .................</v>
      </c>
      <c r="D17" s="76">
        <f>SUMIFS('اليومية العامة'!$I$6:$I$1199,'اليومية العامة'!$F$6:$F$1199,$B17,'اليومية العامة'!$B$6:$B$1199,D$1)</f>
        <v>0</v>
      </c>
      <c r="E17" s="76">
        <f>SUMIFS('اليومية العامة'!$I$6:$I$1199,'اليومية العامة'!$F$6:$F$1199,$B17,'اليومية العامة'!$B$6:$B$1199,E$1)</f>
        <v>0</v>
      </c>
      <c r="F17" s="76">
        <f>SUMIFS('اليومية العامة'!$I$6:$I$1199,'اليومية العامة'!$F$6:$F$1199,$B17,'اليومية العامة'!$B$6:$B$1199,F$1)</f>
        <v>0</v>
      </c>
      <c r="G17" s="76">
        <f>SUMIFS('اليومية العامة'!$I$6:$I$1199,'اليومية العامة'!$F$6:$F$1199,$B17,'اليومية العامة'!$B$6:$B$1199,G$1)</f>
        <v>0</v>
      </c>
      <c r="H17" s="76">
        <f>SUMIFS('اليومية العامة'!$I$6:$I$1199,'اليومية العامة'!$F$6:$F$1199,$B17,'اليومية العامة'!$B$6:$B$1199,H$1)</f>
        <v>0</v>
      </c>
      <c r="I17" s="76">
        <f>SUMIFS('اليومية العامة'!$I$6:$I$1199,'اليومية العامة'!$F$6:$F$1199,$B17,'اليومية العامة'!$B$6:$B$1199,I$1)</f>
        <v>0</v>
      </c>
      <c r="J17" s="76">
        <f>SUMIFS('اليومية العامة'!$I$6:$I$1199,'اليومية العامة'!$F$6:$F$1199,$B17,'اليومية العامة'!$B$6:$B$1199,J$1)</f>
        <v>0</v>
      </c>
      <c r="K17" s="76">
        <f>SUMIFS('اليومية العامة'!$I$6:$I$1199,'اليومية العامة'!$F$6:$F$1199,$B17,'اليومية العامة'!$B$6:$B$1199,K$1)</f>
        <v>0</v>
      </c>
      <c r="L17" s="76">
        <f>SUMIFS('اليومية العامة'!$I$6:$I$1199,'اليومية العامة'!$F$6:$F$1199,$B17,'اليومية العامة'!$B$6:$B$1199,L$1)</f>
        <v>0</v>
      </c>
      <c r="M17" s="76">
        <f>SUMIFS('اليومية العامة'!$I$6:$I$1199,'اليومية العامة'!$F$6:$F$1199,$B17,'اليومية العامة'!$B$6:$B$1199,M$1)</f>
        <v>0</v>
      </c>
      <c r="N17" s="76">
        <f>SUMIFS('اليومية العامة'!$I$6:$I$1199,'اليومية العامة'!$F$6:$F$1199,$B17,'اليومية العامة'!$B$6:$B$1199,N$1)</f>
        <v>0</v>
      </c>
      <c r="O17" s="76">
        <f>SUMIFS('اليومية العامة'!$I$6:$I$1199,'اليومية العامة'!$F$6:$F$1199,$B17,'اليومية العامة'!$B$6:$B$1199,O$1)</f>
        <v>0</v>
      </c>
      <c r="P17" s="76">
        <f t="shared" si="1"/>
        <v>0</v>
      </c>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row>
    <row r="18" spans="1:46" s="20" customFormat="1" x14ac:dyDescent="0.25">
      <c r="A18" s="75">
        <f>'دليل الحسابات'!A307</f>
        <v>5</v>
      </c>
      <c r="B18" s="75">
        <f>'دليل الحسابات'!B307</f>
        <v>51102002</v>
      </c>
      <c r="C18" s="75" t="str">
        <f>'دليل الحسابات'!C307</f>
        <v>مواد .................</v>
      </c>
      <c r="D18" s="76">
        <f>SUMIFS('اليومية العامة'!$I$6:$I$1199,'اليومية العامة'!$F$6:$F$1199,$B18,'اليومية العامة'!$B$6:$B$1199,D$1)</f>
        <v>0</v>
      </c>
      <c r="E18" s="76">
        <f>SUMIFS('اليومية العامة'!$I$6:$I$1199,'اليومية العامة'!$F$6:$F$1199,$B18,'اليومية العامة'!$B$6:$B$1199,E$1)</f>
        <v>0</v>
      </c>
      <c r="F18" s="76">
        <f>SUMIFS('اليومية العامة'!$I$6:$I$1199,'اليومية العامة'!$F$6:$F$1199,$B18,'اليومية العامة'!$B$6:$B$1199,F$1)</f>
        <v>0</v>
      </c>
      <c r="G18" s="76">
        <f>SUMIFS('اليومية العامة'!$I$6:$I$1199,'اليومية العامة'!$F$6:$F$1199,$B18,'اليومية العامة'!$B$6:$B$1199,G$1)</f>
        <v>0</v>
      </c>
      <c r="H18" s="76">
        <f>SUMIFS('اليومية العامة'!$I$6:$I$1199,'اليومية العامة'!$F$6:$F$1199,$B18,'اليومية العامة'!$B$6:$B$1199,H$1)</f>
        <v>0</v>
      </c>
      <c r="I18" s="76">
        <f>SUMIFS('اليومية العامة'!$I$6:$I$1199,'اليومية العامة'!$F$6:$F$1199,$B18,'اليومية العامة'!$B$6:$B$1199,I$1)</f>
        <v>0</v>
      </c>
      <c r="J18" s="76">
        <f>SUMIFS('اليومية العامة'!$I$6:$I$1199,'اليومية العامة'!$F$6:$F$1199,$B18,'اليومية العامة'!$B$6:$B$1199,J$1)</f>
        <v>0</v>
      </c>
      <c r="K18" s="76">
        <f>SUMIFS('اليومية العامة'!$I$6:$I$1199,'اليومية العامة'!$F$6:$F$1199,$B18,'اليومية العامة'!$B$6:$B$1199,K$1)</f>
        <v>0</v>
      </c>
      <c r="L18" s="76">
        <f>SUMIFS('اليومية العامة'!$I$6:$I$1199,'اليومية العامة'!$F$6:$F$1199,$B18,'اليومية العامة'!$B$6:$B$1199,L$1)</f>
        <v>0</v>
      </c>
      <c r="M18" s="76">
        <f>SUMIFS('اليومية العامة'!$I$6:$I$1199,'اليومية العامة'!$F$6:$F$1199,$B18,'اليومية العامة'!$B$6:$B$1199,M$1)</f>
        <v>0</v>
      </c>
      <c r="N18" s="76">
        <f>SUMIFS('اليومية العامة'!$I$6:$I$1199,'اليومية العامة'!$F$6:$F$1199,$B18,'اليومية العامة'!$B$6:$B$1199,N$1)</f>
        <v>0</v>
      </c>
      <c r="O18" s="76">
        <f>SUMIFS('اليومية العامة'!$I$6:$I$1199,'اليومية العامة'!$F$6:$F$1199,$B18,'اليومية العامة'!$B$6:$B$1199,O$1)</f>
        <v>0</v>
      </c>
      <c r="P18" s="76">
        <f t="shared" si="1"/>
        <v>0</v>
      </c>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row>
    <row r="19" spans="1:46" s="20" customFormat="1" x14ac:dyDescent="0.25">
      <c r="A19" s="75">
        <f>'دليل الحسابات'!A308</f>
        <v>5</v>
      </c>
      <c r="B19" s="75">
        <f>'دليل الحسابات'!B308</f>
        <v>51102003</v>
      </c>
      <c r="C19" s="75" t="str">
        <f>'دليل الحسابات'!C308</f>
        <v>مواد .................</v>
      </c>
      <c r="D19" s="76">
        <f>SUMIFS('اليومية العامة'!$I$6:$I$1199,'اليومية العامة'!$F$6:$F$1199,$B19,'اليومية العامة'!$B$6:$B$1199,D$1)</f>
        <v>0</v>
      </c>
      <c r="E19" s="76">
        <f>SUMIFS('اليومية العامة'!$I$6:$I$1199,'اليومية العامة'!$F$6:$F$1199,$B19,'اليومية العامة'!$B$6:$B$1199,E$1)</f>
        <v>0</v>
      </c>
      <c r="F19" s="76">
        <f>SUMIFS('اليومية العامة'!$I$6:$I$1199,'اليومية العامة'!$F$6:$F$1199,$B19,'اليومية العامة'!$B$6:$B$1199,F$1)</f>
        <v>0</v>
      </c>
      <c r="G19" s="76">
        <f>SUMIFS('اليومية العامة'!$I$6:$I$1199,'اليومية العامة'!$F$6:$F$1199,$B19,'اليومية العامة'!$B$6:$B$1199,G$1)</f>
        <v>0</v>
      </c>
      <c r="H19" s="76">
        <f>SUMIFS('اليومية العامة'!$I$6:$I$1199,'اليومية العامة'!$F$6:$F$1199,$B19,'اليومية العامة'!$B$6:$B$1199,H$1)</f>
        <v>0</v>
      </c>
      <c r="I19" s="76">
        <f>SUMIFS('اليومية العامة'!$I$6:$I$1199,'اليومية العامة'!$F$6:$F$1199,$B19,'اليومية العامة'!$B$6:$B$1199,I$1)</f>
        <v>0</v>
      </c>
      <c r="J19" s="76">
        <f>SUMIFS('اليومية العامة'!$I$6:$I$1199,'اليومية العامة'!$F$6:$F$1199,$B19,'اليومية العامة'!$B$6:$B$1199,J$1)</f>
        <v>0</v>
      </c>
      <c r="K19" s="76">
        <f>SUMIFS('اليومية العامة'!$I$6:$I$1199,'اليومية العامة'!$F$6:$F$1199,$B19,'اليومية العامة'!$B$6:$B$1199,K$1)</f>
        <v>0</v>
      </c>
      <c r="L19" s="76">
        <f>SUMIFS('اليومية العامة'!$I$6:$I$1199,'اليومية العامة'!$F$6:$F$1199,$B19,'اليومية العامة'!$B$6:$B$1199,L$1)</f>
        <v>0</v>
      </c>
      <c r="M19" s="76">
        <f>SUMIFS('اليومية العامة'!$I$6:$I$1199,'اليومية العامة'!$F$6:$F$1199,$B19,'اليومية العامة'!$B$6:$B$1199,M$1)</f>
        <v>0</v>
      </c>
      <c r="N19" s="76">
        <f>SUMIFS('اليومية العامة'!$I$6:$I$1199,'اليومية العامة'!$F$6:$F$1199,$B19,'اليومية العامة'!$B$6:$B$1199,N$1)</f>
        <v>0</v>
      </c>
      <c r="O19" s="76">
        <f>SUMIFS('اليومية العامة'!$I$6:$I$1199,'اليومية العامة'!$F$6:$F$1199,$B19,'اليومية العامة'!$B$6:$B$1199,O$1)</f>
        <v>0</v>
      </c>
      <c r="P19" s="76">
        <f t="shared" si="1"/>
        <v>0</v>
      </c>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row>
    <row r="20" spans="1:46" s="20" customFormat="1" x14ac:dyDescent="0.25">
      <c r="A20" s="75">
        <f>'دليل الحسابات'!A309</f>
        <v>5</v>
      </c>
      <c r="B20" s="75">
        <f>'دليل الحسابات'!B309</f>
        <v>51102004</v>
      </c>
      <c r="C20" s="75" t="str">
        <f>'دليل الحسابات'!C309</f>
        <v>مواد .................</v>
      </c>
      <c r="D20" s="76">
        <f>SUMIFS('اليومية العامة'!$I$6:$I$1199,'اليومية العامة'!$F$6:$F$1199,$B20,'اليومية العامة'!$B$6:$B$1199,D$1)</f>
        <v>0</v>
      </c>
      <c r="E20" s="76">
        <f>SUMIFS('اليومية العامة'!$I$6:$I$1199,'اليومية العامة'!$F$6:$F$1199,$B20,'اليومية العامة'!$B$6:$B$1199,E$1)</f>
        <v>0</v>
      </c>
      <c r="F20" s="76">
        <f>SUMIFS('اليومية العامة'!$I$6:$I$1199,'اليومية العامة'!$F$6:$F$1199,$B20,'اليومية العامة'!$B$6:$B$1199,F$1)</f>
        <v>0</v>
      </c>
      <c r="G20" s="76">
        <f>SUMIFS('اليومية العامة'!$I$6:$I$1199,'اليومية العامة'!$F$6:$F$1199,$B20,'اليومية العامة'!$B$6:$B$1199,G$1)</f>
        <v>0</v>
      </c>
      <c r="H20" s="76">
        <f>SUMIFS('اليومية العامة'!$I$6:$I$1199,'اليومية العامة'!$F$6:$F$1199,$B20,'اليومية العامة'!$B$6:$B$1199,H$1)</f>
        <v>0</v>
      </c>
      <c r="I20" s="76">
        <f>SUMIFS('اليومية العامة'!$I$6:$I$1199,'اليومية العامة'!$F$6:$F$1199,$B20,'اليومية العامة'!$B$6:$B$1199,I$1)</f>
        <v>0</v>
      </c>
      <c r="J20" s="76">
        <f>SUMIFS('اليومية العامة'!$I$6:$I$1199,'اليومية العامة'!$F$6:$F$1199,$B20,'اليومية العامة'!$B$6:$B$1199,J$1)</f>
        <v>0</v>
      </c>
      <c r="K20" s="76">
        <f>SUMIFS('اليومية العامة'!$I$6:$I$1199,'اليومية العامة'!$F$6:$F$1199,$B20,'اليومية العامة'!$B$6:$B$1199,K$1)</f>
        <v>0</v>
      </c>
      <c r="L20" s="76">
        <f>SUMIFS('اليومية العامة'!$I$6:$I$1199,'اليومية العامة'!$F$6:$F$1199,$B20,'اليومية العامة'!$B$6:$B$1199,L$1)</f>
        <v>0</v>
      </c>
      <c r="M20" s="76">
        <f>SUMIFS('اليومية العامة'!$I$6:$I$1199,'اليومية العامة'!$F$6:$F$1199,$B20,'اليومية العامة'!$B$6:$B$1199,M$1)</f>
        <v>0</v>
      </c>
      <c r="N20" s="76">
        <f>SUMIFS('اليومية العامة'!$I$6:$I$1199,'اليومية العامة'!$F$6:$F$1199,$B20,'اليومية العامة'!$B$6:$B$1199,N$1)</f>
        <v>0</v>
      </c>
      <c r="O20" s="76">
        <f>SUMIFS('اليومية العامة'!$I$6:$I$1199,'اليومية العامة'!$F$6:$F$1199,$B20,'اليومية العامة'!$B$6:$B$1199,O$1)</f>
        <v>0</v>
      </c>
      <c r="P20" s="76">
        <f t="shared" si="1"/>
        <v>0</v>
      </c>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row>
    <row r="21" spans="1:46" s="20" customFormat="1" x14ac:dyDescent="0.25">
      <c r="A21" s="75">
        <f>'دليل الحسابات'!A310</f>
        <v>4</v>
      </c>
      <c r="B21" s="75">
        <f>'دليل الحسابات'!B310</f>
        <v>51103000</v>
      </c>
      <c r="C21" s="75" t="str">
        <f>'دليل الحسابات'!C310</f>
        <v>مصروفات أخرى</v>
      </c>
      <c r="D21" s="76">
        <f>SUMIFS('اليومية العامة'!$I$6:$I$1199,'اليومية العامة'!$F$6:$F$1199,$B21,'اليومية العامة'!$B$6:$B$1199,D$1)</f>
        <v>0</v>
      </c>
      <c r="E21" s="76">
        <f>SUMIFS('اليومية العامة'!$I$6:$I$1199,'اليومية العامة'!$F$6:$F$1199,$B21,'اليومية العامة'!$B$6:$B$1199,E$1)</f>
        <v>0</v>
      </c>
      <c r="F21" s="76">
        <f>SUMIFS('اليومية العامة'!$I$6:$I$1199,'اليومية العامة'!$F$6:$F$1199,$B21,'اليومية العامة'!$B$6:$B$1199,F$1)</f>
        <v>0</v>
      </c>
      <c r="G21" s="76">
        <f>SUMIFS('اليومية العامة'!$I$6:$I$1199,'اليومية العامة'!$F$6:$F$1199,$B21,'اليومية العامة'!$B$6:$B$1199,G$1)</f>
        <v>0</v>
      </c>
      <c r="H21" s="76">
        <f>SUMIFS('اليومية العامة'!$I$6:$I$1199,'اليومية العامة'!$F$6:$F$1199,$B21,'اليومية العامة'!$B$6:$B$1199,H$1)</f>
        <v>0</v>
      </c>
      <c r="I21" s="76">
        <f>SUMIFS('اليومية العامة'!$I$6:$I$1199,'اليومية العامة'!$F$6:$F$1199,$B21,'اليومية العامة'!$B$6:$B$1199,I$1)</f>
        <v>0</v>
      </c>
      <c r="J21" s="76">
        <f>SUMIFS('اليومية العامة'!$I$6:$I$1199,'اليومية العامة'!$F$6:$F$1199,$B21,'اليومية العامة'!$B$6:$B$1199,J$1)</f>
        <v>0</v>
      </c>
      <c r="K21" s="76">
        <f>SUMIFS('اليومية العامة'!$I$6:$I$1199,'اليومية العامة'!$F$6:$F$1199,$B21,'اليومية العامة'!$B$6:$B$1199,K$1)</f>
        <v>0</v>
      </c>
      <c r="L21" s="76">
        <f>SUMIFS('اليومية العامة'!$I$6:$I$1199,'اليومية العامة'!$F$6:$F$1199,$B21,'اليومية العامة'!$B$6:$B$1199,L$1)</f>
        <v>0</v>
      </c>
      <c r="M21" s="76">
        <f>SUMIFS('اليومية العامة'!$I$6:$I$1199,'اليومية العامة'!$F$6:$F$1199,$B21,'اليومية العامة'!$B$6:$B$1199,M$1)</f>
        <v>0</v>
      </c>
      <c r="N21" s="76">
        <f>SUMIFS('اليومية العامة'!$I$6:$I$1199,'اليومية العامة'!$F$6:$F$1199,$B21,'اليومية العامة'!$B$6:$B$1199,N$1)</f>
        <v>0</v>
      </c>
      <c r="O21" s="76">
        <f>SUMIFS('اليومية العامة'!$I$6:$I$1199,'اليومية العامة'!$F$6:$F$1199,$B21,'اليومية العامة'!$B$6:$B$1199,O$1)</f>
        <v>0</v>
      </c>
      <c r="P21" s="76">
        <f t="shared" si="1"/>
        <v>0</v>
      </c>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row>
    <row r="22" spans="1:46" s="20" customFormat="1" x14ac:dyDescent="0.25">
      <c r="A22" s="75">
        <f>'دليل الحسابات'!A311</f>
        <v>5</v>
      </c>
      <c r="B22" s="75">
        <f>'دليل الحسابات'!B311</f>
        <v>51103001</v>
      </c>
      <c r="C22" s="75" t="str">
        <f>'دليل الحسابات'!C311</f>
        <v>اسم المصروف ........</v>
      </c>
      <c r="D22" s="76">
        <f>SUMIFS('اليومية العامة'!$I$6:$I$1199,'اليومية العامة'!$F$6:$F$1199,$B22,'اليومية العامة'!$B$6:$B$1199,D$1)</f>
        <v>0</v>
      </c>
      <c r="E22" s="76">
        <f>SUMIFS('اليومية العامة'!$I$6:$I$1199,'اليومية العامة'!$F$6:$F$1199,$B22,'اليومية العامة'!$B$6:$B$1199,E$1)</f>
        <v>0</v>
      </c>
      <c r="F22" s="76">
        <f>SUMIFS('اليومية العامة'!$I$6:$I$1199,'اليومية العامة'!$F$6:$F$1199,$B22,'اليومية العامة'!$B$6:$B$1199,F$1)</f>
        <v>0</v>
      </c>
      <c r="G22" s="76">
        <f>SUMIFS('اليومية العامة'!$I$6:$I$1199,'اليومية العامة'!$F$6:$F$1199,$B22,'اليومية العامة'!$B$6:$B$1199,G$1)</f>
        <v>0</v>
      </c>
      <c r="H22" s="76">
        <f>SUMIFS('اليومية العامة'!$I$6:$I$1199,'اليومية العامة'!$F$6:$F$1199,$B22,'اليومية العامة'!$B$6:$B$1199,H$1)</f>
        <v>0</v>
      </c>
      <c r="I22" s="76">
        <f>SUMIFS('اليومية العامة'!$I$6:$I$1199,'اليومية العامة'!$F$6:$F$1199,$B22,'اليومية العامة'!$B$6:$B$1199,I$1)</f>
        <v>0</v>
      </c>
      <c r="J22" s="76">
        <f>SUMIFS('اليومية العامة'!$I$6:$I$1199,'اليومية العامة'!$F$6:$F$1199,$B22,'اليومية العامة'!$B$6:$B$1199,J$1)</f>
        <v>0</v>
      </c>
      <c r="K22" s="76">
        <f>SUMIFS('اليومية العامة'!$I$6:$I$1199,'اليومية العامة'!$F$6:$F$1199,$B22,'اليومية العامة'!$B$6:$B$1199,K$1)</f>
        <v>0</v>
      </c>
      <c r="L22" s="76">
        <f>SUMIFS('اليومية العامة'!$I$6:$I$1199,'اليومية العامة'!$F$6:$F$1199,$B22,'اليومية العامة'!$B$6:$B$1199,L$1)</f>
        <v>0</v>
      </c>
      <c r="M22" s="76">
        <f>SUMIFS('اليومية العامة'!$I$6:$I$1199,'اليومية العامة'!$F$6:$F$1199,$B22,'اليومية العامة'!$B$6:$B$1199,M$1)</f>
        <v>0</v>
      </c>
      <c r="N22" s="76">
        <f>SUMIFS('اليومية العامة'!$I$6:$I$1199,'اليومية العامة'!$F$6:$F$1199,$B22,'اليومية العامة'!$B$6:$B$1199,N$1)</f>
        <v>0</v>
      </c>
      <c r="O22" s="76">
        <f>SUMIFS('اليومية العامة'!$I$6:$I$1199,'اليومية العامة'!$F$6:$F$1199,$B22,'اليومية العامة'!$B$6:$B$1199,O$1)</f>
        <v>0</v>
      </c>
      <c r="P22" s="76">
        <f t="shared" si="1"/>
        <v>0</v>
      </c>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row>
    <row r="23" spans="1:46" s="20" customFormat="1" x14ac:dyDescent="0.25">
      <c r="A23" s="75">
        <f>'دليل الحسابات'!A312</f>
        <v>5</v>
      </c>
      <c r="B23" s="75">
        <f>'دليل الحسابات'!B312</f>
        <v>51103002</v>
      </c>
      <c r="C23" s="75" t="str">
        <f>'دليل الحسابات'!C312</f>
        <v>اسم المصروف ........</v>
      </c>
      <c r="D23" s="76">
        <f>SUMIFS('اليومية العامة'!$I$6:$I$1199,'اليومية العامة'!$F$6:$F$1199,$B23,'اليومية العامة'!$B$6:$B$1199,D$1)</f>
        <v>0</v>
      </c>
      <c r="E23" s="76">
        <f>SUMIFS('اليومية العامة'!$I$6:$I$1199,'اليومية العامة'!$F$6:$F$1199,$B23,'اليومية العامة'!$B$6:$B$1199,E$1)</f>
        <v>0</v>
      </c>
      <c r="F23" s="76">
        <f>SUMIFS('اليومية العامة'!$I$6:$I$1199,'اليومية العامة'!$F$6:$F$1199,$B23,'اليومية العامة'!$B$6:$B$1199,F$1)</f>
        <v>0</v>
      </c>
      <c r="G23" s="76">
        <f>SUMIFS('اليومية العامة'!$I$6:$I$1199,'اليومية العامة'!$F$6:$F$1199,$B23,'اليومية العامة'!$B$6:$B$1199,G$1)</f>
        <v>0</v>
      </c>
      <c r="H23" s="76">
        <f>SUMIFS('اليومية العامة'!$I$6:$I$1199,'اليومية العامة'!$F$6:$F$1199,$B23,'اليومية العامة'!$B$6:$B$1199,H$1)</f>
        <v>0</v>
      </c>
      <c r="I23" s="76">
        <f>SUMIFS('اليومية العامة'!$I$6:$I$1199,'اليومية العامة'!$F$6:$F$1199,$B23,'اليومية العامة'!$B$6:$B$1199,I$1)</f>
        <v>0</v>
      </c>
      <c r="J23" s="76">
        <f>SUMIFS('اليومية العامة'!$I$6:$I$1199,'اليومية العامة'!$F$6:$F$1199,$B23,'اليومية العامة'!$B$6:$B$1199,J$1)</f>
        <v>0</v>
      </c>
      <c r="K23" s="76">
        <f>SUMIFS('اليومية العامة'!$I$6:$I$1199,'اليومية العامة'!$F$6:$F$1199,$B23,'اليومية العامة'!$B$6:$B$1199,K$1)</f>
        <v>0</v>
      </c>
      <c r="L23" s="76">
        <f>SUMIFS('اليومية العامة'!$I$6:$I$1199,'اليومية العامة'!$F$6:$F$1199,$B23,'اليومية العامة'!$B$6:$B$1199,L$1)</f>
        <v>0</v>
      </c>
      <c r="M23" s="76">
        <f>SUMIFS('اليومية العامة'!$I$6:$I$1199,'اليومية العامة'!$F$6:$F$1199,$B23,'اليومية العامة'!$B$6:$B$1199,M$1)</f>
        <v>0</v>
      </c>
      <c r="N23" s="76">
        <f>SUMIFS('اليومية العامة'!$I$6:$I$1199,'اليومية العامة'!$F$6:$F$1199,$B23,'اليومية العامة'!$B$6:$B$1199,N$1)</f>
        <v>0</v>
      </c>
      <c r="O23" s="76">
        <f>SUMIFS('اليومية العامة'!$I$6:$I$1199,'اليومية العامة'!$F$6:$F$1199,$B23,'اليومية العامة'!$B$6:$B$1199,O$1)</f>
        <v>0</v>
      </c>
      <c r="P23" s="76">
        <f t="shared" si="1"/>
        <v>0</v>
      </c>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row>
    <row r="24" spans="1:46" s="20" customFormat="1" x14ac:dyDescent="0.25">
      <c r="A24" s="75">
        <f>'دليل الحسابات'!A313</f>
        <v>5</v>
      </c>
      <c r="B24" s="75">
        <f>'دليل الحسابات'!B313</f>
        <v>51103003</v>
      </c>
      <c r="C24" s="75" t="str">
        <f>'دليل الحسابات'!C313</f>
        <v>اسم المصروف ........</v>
      </c>
      <c r="D24" s="76">
        <f>SUMIFS('اليومية العامة'!$I$6:$I$1199,'اليومية العامة'!$F$6:$F$1199,$B24,'اليومية العامة'!$B$6:$B$1199,D$1)</f>
        <v>0</v>
      </c>
      <c r="E24" s="76">
        <f>SUMIFS('اليومية العامة'!$I$6:$I$1199,'اليومية العامة'!$F$6:$F$1199,$B24,'اليومية العامة'!$B$6:$B$1199,E$1)</f>
        <v>0</v>
      </c>
      <c r="F24" s="76">
        <f>SUMIFS('اليومية العامة'!$I$6:$I$1199,'اليومية العامة'!$F$6:$F$1199,$B24,'اليومية العامة'!$B$6:$B$1199,F$1)</f>
        <v>0</v>
      </c>
      <c r="G24" s="76">
        <f>SUMIFS('اليومية العامة'!$I$6:$I$1199,'اليومية العامة'!$F$6:$F$1199,$B24,'اليومية العامة'!$B$6:$B$1199,G$1)</f>
        <v>0</v>
      </c>
      <c r="H24" s="76">
        <f>SUMIFS('اليومية العامة'!$I$6:$I$1199,'اليومية العامة'!$F$6:$F$1199,$B24,'اليومية العامة'!$B$6:$B$1199,H$1)</f>
        <v>0</v>
      </c>
      <c r="I24" s="76">
        <f>SUMIFS('اليومية العامة'!$I$6:$I$1199,'اليومية العامة'!$F$6:$F$1199,$B24,'اليومية العامة'!$B$6:$B$1199,I$1)</f>
        <v>0</v>
      </c>
      <c r="J24" s="76">
        <f>SUMIFS('اليومية العامة'!$I$6:$I$1199,'اليومية العامة'!$F$6:$F$1199,$B24,'اليومية العامة'!$B$6:$B$1199,J$1)</f>
        <v>0</v>
      </c>
      <c r="K24" s="76">
        <f>SUMIFS('اليومية العامة'!$I$6:$I$1199,'اليومية العامة'!$F$6:$F$1199,$B24,'اليومية العامة'!$B$6:$B$1199,K$1)</f>
        <v>0</v>
      </c>
      <c r="L24" s="76">
        <f>SUMIFS('اليومية العامة'!$I$6:$I$1199,'اليومية العامة'!$F$6:$F$1199,$B24,'اليومية العامة'!$B$6:$B$1199,L$1)</f>
        <v>0</v>
      </c>
      <c r="M24" s="76">
        <f>SUMIFS('اليومية العامة'!$I$6:$I$1199,'اليومية العامة'!$F$6:$F$1199,$B24,'اليومية العامة'!$B$6:$B$1199,M$1)</f>
        <v>0</v>
      </c>
      <c r="N24" s="76">
        <f>SUMIFS('اليومية العامة'!$I$6:$I$1199,'اليومية العامة'!$F$6:$F$1199,$B24,'اليومية العامة'!$B$6:$B$1199,N$1)</f>
        <v>0</v>
      </c>
      <c r="O24" s="76">
        <f>SUMIFS('اليومية العامة'!$I$6:$I$1199,'اليومية العامة'!$F$6:$F$1199,$B24,'اليومية العامة'!$B$6:$B$1199,O$1)</f>
        <v>0</v>
      </c>
      <c r="P24" s="76">
        <f t="shared" si="1"/>
        <v>0</v>
      </c>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row>
    <row r="25" spans="1:46" ht="13.8" thickBot="1" x14ac:dyDescent="0.3">
      <c r="A25" s="78"/>
      <c r="B25" s="78"/>
      <c r="C25" s="78" t="s">
        <v>174</v>
      </c>
      <c r="D25" s="79">
        <f>SUM(D11:D24)</f>
        <v>0</v>
      </c>
      <c r="E25" s="79">
        <f t="shared" ref="E25:P25" si="2">SUM(E11:E24)</f>
        <v>0</v>
      </c>
      <c r="F25" s="79">
        <f t="shared" si="2"/>
        <v>0</v>
      </c>
      <c r="G25" s="79">
        <f t="shared" si="2"/>
        <v>0</v>
      </c>
      <c r="H25" s="79">
        <f t="shared" si="2"/>
        <v>0</v>
      </c>
      <c r="I25" s="79">
        <f t="shared" si="2"/>
        <v>0</v>
      </c>
      <c r="J25" s="79">
        <f t="shared" si="2"/>
        <v>0</v>
      </c>
      <c r="K25" s="79">
        <f t="shared" si="2"/>
        <v>0</v>
      </c>
      <c r="L25" s="79">
        <f t="shared" si="2"/>
        <v>0</v>
      </c>
      <c r="M25" s="79">
        <f t="shared" si="2"/>
        <v>0</v>
      </c>
      <c r="N25" s="79">
        <f t="shared" si="2"/>
        <v>0</v>
      </c>
      <c r="O25" s="79">
        <f t="shared" si="2"/>
        <v>0</v>
      </c>
      <c r="P25" s="79">
        <f t="shared" si="2"/>
        <v>0</v>
      </c>
      <c r="Q25" s="20"/>
      <c r="AT25" s="75"/>
    </row>
    <row r="26" spans="1:46" ht="13.8" thickBot="1" x14ac:dyDescent="0.3">
      <c r="A26" s="78"/>
      <c r="B26" s="78"/>
      <c r="C26" s="78"/>
      <c r="D26" s="79"/>
      <c r="E26" s="79"/>
      <c r="F26" s="79"/>
      <c r="G26" s="79"/>
      <c r="H26" s="79"/>
      <c r="I26" s="79"/>
      <c r="J26" s="79"/>
      <c r="K26" s="79"/>
      <c r="L26" s="79"/>
      <c r="M26" s="79"/>
      <c r="N26" s="79"/>
      <c r="O26" s="79"/>
      <c r="P26" s="79"/>
      <c r="Q26" s="20"/>
      <c r="AT26" s="75"/>
    </row>
    <row r="27" spans="1:46" ht="25.5" customHeight="1" thickBot="1" x14ac:dyDescent="0.3">
      <c r="A27" s="117"/>
      <c r="B27" s="117"/>
      <c r="C27" s="117" t="s">
        <v>175</v>
      </c>
      <c r="D27" s="118">
        <f>D9-D25</f>
        <v>0</v>
      </c>
      <c r="E27" s="118">
        <f t="shared" ref="E27:P27" si="3">E9-E25</f>
        <v>0</v>
      </c>
      <c r="F27" s="118">
        <f t="shared" si="3"/>
        <v>0</v>
      </c>
      <c r="G27" s="118">
        <f t="shared" si="3"/>
        <v>0</v>
      </c>
      <c r="H27" s="118">
        <f t="shared" si="3"/>
        <v>0</v>
      </c>
      <c r="I27" s="118">
        <f t="shared" si="3"/>
        <v>0</v>
      </c>
      <c r="J27" s="118">
        <f t="shared" si="3"/>
        <v>0</v>
      </c>
      <c r="K27" s="118">
        <f t="shared" si="3"/>
        <v>0</v>
      </c>
      <c r="L27" s="118">
        <f t="shared" si="3"/>
        <v>0</v>
      </c>
      <c r="M27" s="118">
        <f t="shared" si="3"/>
        <v>0</v>
      </c>
      <c r="N27" s="118">
        <f t="shared" si="3"/>
        <v>0</v>
      </c>
      <c r="O27" s="118">
        <f t="shared" si="3"/>
        <v>0</v>
      </c>
      <c r="P27" s="118">
        <f t="shared" si="3"/>
        <v>0</v>
      </c>
      <c r="Q27" s="20"/>
      <c r="AT27" s="75"/>
    </row>
    <row r="28" spans="1:46" x14ac:dyDescent="0.25">
      <c r="A28" s="119"/>
      <c r="B28" s="119"/>
      <c r="C28" s="119"/>
      <c r="D28" s="120"/>
      <c r="E28" s="120"/>
      <c r="F28" s="120"/>
      <c r="G28" s="120"/>
      <c r="H28" s="120"/>
      <c r="I28" s="120"/>
      <c r="J28" s="120"/>
      <c r="K28" s="120"/>
      <c r="L28" s="120"/>
      <c r="M28" s="120"/>
      <c r="N28" s="120"/>
      <c r="O28" s="120"/>
      <c r="P28" s="120"/>
      <c r="Q28" s="20"/>
      <c r="AT28" s="75"/>
    </row>
    <row r="29" spans="1:46" s="20" customFormat="1" x14ac:dyDescent="0.25">
      <c r="A29" s="75">
        <f>'دليل الحسابات'!A280</f>
        <v>2</v>
      </c>
      <c r="B29" s="75">
        <f>'دليل الحسابات'!B280</f>
        <v>42000000</v>
      </c>
      <c r="C29" s="116" t="str">
        <f>'دليل الحسابات'!C280</f>
        <v>إيرادات أخرى</v>
      </c>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row>
    <row r="30" spans="1:46" s="20" customFormat="1" x14ac:dyDescent="0.25">
      <c r="A30" s="75">
        <f>'دليل الحسابات'!A283</f>
        <v>5</v>
      </c>
      <c r="B30" s="75">
        <f>'دليل الحسابات'!B283</f>
        <v>42101001</v>
      </c>
      <c r="C30" s="75" t="str">
        <f>'دليل الحسابات'!C283</f>
        <v>ارباح بيع اصول ثابتة</v>
      </c>
      <c r="D30" s="76">
        <f>SUMIFS('اليومية العامة'!$M$6:$M$1199,'اليومية العامة'!$J$6:$J$1199,$B30,'اليومية العامة'!$B$6:$B$1199,D$1)</f>
        <v>0</v>
      </c>
      <c r="E30" s="76">
        <f>SUMIFS('اليومية العامة'!$M$6:$M$1199,'اليومية العامة'!$J$6:$J$1199,$B30,'اليومية العامة'!$B$6:$B$1199,E$1)</f>
        <v>0</v>
      </c>
      <c r="F30" s="76">
        <f>SUMIFS('اليومية العامة'!$M$6:$M$1199,'اليومية العامة'!$J$6:$J$1199,$B30,'اليومية العامة'!$B$6:$B$1199,F$1)</f>
        <v>0</v>
      </c>
      <c r="G30" s="76">
        <f>SUMIFS('اليومية العامة'!$M$6:$M$1199,'اليومية العامة'!$J$6:$J$1199,$B30,'اليومية العامة'!$B$6:$B$1199,G$1)</f>
        <v>0</v>
      </c>
      <c r="H30" s="76">
        <f>SUMIFS('اليومية العامة'!$M$6:$M$1199,'اليومية العامة'!$J$6:$J$1199,$B30,'اليومية العامة'!$B$6:$B$1199,H$1)</f>
        <v>0</v>
      </c>
      <c r="I30" s="76">
        <f>SUMIFS('اليومية العامة'!$M$6:$M$1199,'اليومية العامة'!$J$6:$J$1199,$B30,'اليومية العامة'!$B$6:$B$1199,I$1)</f>
        <v>0</v>
      </c>
      <c r="J30" s="76">
        <f>SUMIFS('اليومية العامة'!$M$6:$M$1199,'اليومية العامة'!$J$6:$J$1199,$B30,'اليومية العامة'!$B$6:$B$1199,J$1)</f>
        <v>0</v>
      </c>
      <c r="K30" s="76">
        <f>SUMIFS('اليومية العامة'!$M$6:$M$1199,'اليومية العامة'!$J$6:$J$1199,$B30,'اليومية العامة'!$B$6:$B$1199,K$1)</f>
        <v>0</v>
      </c>
      <c r="L30" s="76">
        <f>SUMIFS('اليومية العامة'!$M$6:$M$1199,'اليومية العامة'!$J$6:$J$1199,$B30,'اليومية العامة'!$B$6:$B$1199,L$1)</f>
        <v>0</v>
      </c>
      <c r="M30" s="76">
        <f>SUMIFS('اليومية العامة'!$M$6:$M$1199,'اليومية العامة'!$J$6:$J$1199,$B30,'اليومية العامة'!$B$6:$B$1199,M$1)</f>
        <v>0</v>
      </c>
      <c r="N30" s="76">
        <f>SUMIFS('اليومية العامة'!$M$6:$M$1199,'اليومية العامة'!$J$6:$J$1199,$B30,'اليومية العامة'!$B$6:$B$1199,N$1)</f>
        <v>0</v>
      </c>
      <c r="O30" s="76">
        <f>SUMIFS('اليومية العامة'!$M$6:$M$1199,'اليومية العامة'!$J$6:$J$1199,$B30,'اليومية العامة'!$B$6:$B$1199,O$1)</f>
        <v>0</v>
      </c>
      <c r="P30" s="76">
        <f>SUM(D30:O30)</f>
        <v>0</v>
      </c>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row>
    <row r="31" spans="1:46" s="20" customFormat="1" x14ac:dyDescent="0.25">
      <c r="A31" s="75">
        <f>'دليل الحسابات'!A286</f>
        <v>5</v>
      </c>
      <c r="B31" s="75">
        <f>'دليل الحسابات'!B286</f>
        <v>42201001</v>
      </c>
      <c r="C31" s="75" t="str">
        <f>'دليل الحسابات'!C286</f>
        <v>خصومات مكتسبة</v>
      </c>
      <c r="D31" s="76">
        <f>SUMIFS('اليومية العامة'!$M$6:$M$1199,'اليومية العامة'!$J$6:$J$1199,$B31,'اليومية العامة'!$B$6:$B$1199,D$1)</f>
        <v>0</v>
      </c>
      <c r="E31" s="76">
        <f>SUMIFS('اليومية العامة'!$M$6:$M$1199,'اليومية العامة'!$J$6:$J$1199,$B31,'اليومية العامة'!$B$6:$B$1199,E$1)</f>
        <v>0</v>
      </c>
      <c r="F31" s="76">
        <f>SUMIFS('اليومية العامة'!$M$6:$M$1199,'اليومية العامة'!$J$6:$J$1199,$B31,'اليومية العامة'!$B$6:$B$1199,F$1)</f>
        <v>0</v>
      </c>
      <c r="G31" s="76">
        <f>SUMIFS('اليومية العامة'!$M$6:$M$1199,'اليومية العامة'!$J$6:$J$1199,$B31,'اليومية العامة'!$B$6:$B$1199,G$1)</f>
        <v>0</v>
      </c>
      <c r="H31" s="76">
        <f>SUMIFS('اليومية العامة'!$M$6:$M$1199,'اليومية العامة'!$J$6:$J$1199,$B31,'اليومية العامة'!$B$6:$B$1199,H$1)</f>
        <v>0</v>
      </c>
      <c r="I31" s="76">
        <f>SUMIFS('اليومية العامة'!$M$6:$M$1199,'اليومية العامة'!$J$6:$J$1199,$B31,'اليومية العامة'!$B$6:$B$1199,I$1)</f>
        <v>0</v>
      </c>
      <c r="J31" s="76">
        <f>SUMIFS('اليومية العامة'!$M$6:$M$1199,'اليومية العامة'!$J$6:$J$1199,$B31,'اليومية العامة'!$B$6:$B$1199,J$1)</f>
        <v>0</v>
      </c>
      <c r="K31" s="76">
        <f>SUMIFS('اليومية العامة'!$M$6:$M$1199,'اليومية العامة'!$J$6:$J$1199,$B31,'اليومية العامة'!$B$6:$B$1199,K$1)</f>
        <v>0</v>
      </c>
      <c r="L31" s="76">
        <f>SUMIFS('اليومية العامة'!$M$6:$M$1199,'اليومية العامة'!$J$6:$J$1199,$B31,'اليومية العامة'!$B$6:$B$1199,L$1)</f>
        <v>0</v>
      </c>
      <c r="M31" s="76">
        <f>SUMIFS('اليومية العامة'!$M$6:$M$1199,'اليومية العامة'!$J$6:$J$1199,$B31,'اليومية العامة'!$B$6:$B$1199,M$1)</f>
        <v>0</v>
      </c>
      <c r="N31" s="76">
        <f>SUMIFS('اليومية العامة'!$M$6:$M$1199,'اليومية العامة'!$J$6:$J$1199,$B31,'اليومية العامة'!$B$6:$B$1199,N$1)</f>
        <v>0</v>
      </c>
      <c r="O31" s="76">
        <f>SUMIFS('اليومية العامة'!$M$6:$M$1199,'اليومية العامة'!$J$6:$J$1199,$B31,'اليومية العامة'!$B$6:$B$1199,O$1)</f>
        <v>0</v>
      </c>
      <c r="P31" s="76">
        <f>SUM(D31:O31)</f>
        <v>0</v>
      </c>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row>
    <row r="32" spans="1:46" s="20" customFormat="1" x14ac:dyDescent="0.25">
      <c r="A32" s="75">
        <f>'دليل الحسابات'!A289</f>
        <v>5</v>
      </c>
      <c r="B32" s="75">
        <f>'دليل الحسابات'!B289</f>
        <v>42301001</v>
      </c>
      <c r="C32" s="75" t="str">
        <f>'دليل الحسابات'!C289</f>
        <v>خصومات وجزاءات عاملين</v>
      </c>
      <c r="D32" s="76">
        <f>SUMIFS('اليومية العامة'!$M$6:$M$1199,'اليومية العامة'!$J$6:$J$1199,$B32,'اليومية العامة'!$B$6:$B$1199,D$1)</f>
        <v>0</v>
      </c>
      <c r="E32" s="76">
        <f>SUMIFS('اليومية العامة'!$M$6:$M$1199,'اليومية العامة'!$J$6:$J$1199,$B32,'اليومية العامة'!$B$6:$B$1199,E$1)</f>
        <v>0</v>
      </c>
      <c r="F32" s="76">
        <f>SUMIFS('اليومية العامة'!$M$6:$M$1199,'اليومية العامة'!$J$6:$J$1199,$B32,'اليومية العامة'!$B$6:$B$1199,F$1)</f>
        <v>0</v>
      </c>
      <c r="G32" s="76">
        <f>SUMIFS('اليومية العامة'!$M$6:$M$1199,'اليومية العامة'!$J$6:$J$1199,$B32,'اليومية العامة'!$B$6:$B$1199,G$1)</f>
        <v>0</v>
      </c>
      <c r="H32" s="76">
        <f>SUMIFS('اليومية العامة'!$M$6:$M$1199,'اليومية العامة'!$J$6:$J$1199,$B32,'اليومية العامة'!$B$6:$B$1199,H$1)</f>
        <v>0</v>
      </c>
      <c r="I32" s="76">
        <f>SUMIFS('اليومية العامة'!$M$6:$M$1199,'اليومية العامة'!$J$6:$J$1199,$B32,'اليومية العامة'!$B$6:$B$1199,I$1)</f>
        <v>0</v>
      </c>
      <c r="J32" s="76">
        <f>SUMIFS('اليومية العامة'!$M$6:$M$1199,'اليومية العامة'!$J$6:$J$1199,$B32,'اليومية العامة'!$B$6:$B$1199,J$1)</f>
        <v>0</v>
      </c>
      <c r="K32" s="76">
        <f>SUMIFS('اليومية العامة'!$M$6:$M$1199,'اليومية العامة'!$J$6:$J$1199,$B32,'اليومية العامة'!$B$6:$B$1199,K$1)</f>
        <v>0</v>
      </c>
      <c r="L32" s="76">
        <f>SUMIFS('اليومية العامة'!$M$6:$M$1199,'اليومية العامة'!$J$6:$J$1199,$B32,'اليومية العامة'!$B$6:$B$1199,L$1)</f>
        <v>0</v>
      </c>
      <c r="M32" s="76">
        <f>SUMIFS('اليومية العامة'!$M$6:$M$1199,'اليومية العامة'!$J$6:$J$1199,$B32,'اليومية العامة'!$B$6:$B$1199,M$1)</f>
        <v>0</v>
      </c>
      <c r="N32" s="76">
        <f>SUMIFS('اليومية العامة'!$M$6:$M$1199,'اليومية العامة'!$J$6:$J$1199,$B32,'اليومية العامة'!$B$6:$B$1199,N$1)</f>
        <v>0</v>
      </c>
      <c r="O32" s="76">
        <f>SUMIFS('اليومية العامة'!$M$6:$M$1199,'اليومية العامة'!$J$6:$J$1199,$B32,'اليومية العامة'!$B$6:$B$1199,O$1)</f>
        <v>0</v>
      </c>
      <c r="P32" s="76">
        <f>SUM(D32:O32)</f>
        <v>0</v>
      </c>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row>
    <row r="33" spans="1:46" s="20" customFormat="1" x14ac:dyDescent="0.25">
      <c r="A33" s="75">
        <f>'دليل الحسابات'!A292</f>
        <v>5</v>
      </c>
      <c r="B33" s="75">
        <f>'دليل الحسابات'!B292</f>
        <v>42401001</v>
      </c>
      <c r="C33" s="75" t="str">
        <f>'دليل الحسابات'!C292</f>
        <v>تسويات سنوات سابقه دائنة</v>
      </c>
      <c r="D33" s="76">
        <f>SUMIFS('اليومية العامة'!$M$6:$M$1199,'اليومية العامة'!$J$6:$J$1199,$B33,'اليومية العامة'!$B$6:$B$1199,D$1)</f>
        <v>0</v>
      </c>
      <c r="E33" s="76">
        <f>SUMIFS('اليومية العامة'!$M$6:$M$1199,'اليومية العامة'!$J$6:$J$1199,$B33,'اليومية العامة'!$B$6:$B$1199,E$1)</f>
        <v>0</v>
      </c>
      <c r="F33" s="76">
        <f>SUMIFS('اليومية العامة'!$M$6:$M$1199,'اليومية العامة'!$J$6:$J$1199,$B33,'اليومية العامة'!$B$6:$B$1199,F$1)</f>
        <v>0</v>
      </c>
      <c r="G33" s="76">
        <f>SUMIFS('اليومية العامة'!$M$6:$M$1199,'اليومية العامة'!$J$6:$J$1199,$B33,'اليومية العامة'!$B$6:$B$1199,G$1)</f>
        <v>0</v>
      </c>
      <c r="H33" s="76">
        <f>SUMIFS('اليومية العامة'!$M$6:$M$1199,'اليومية العامة'!$J$6:$J$1199,$B33,'اليومية العامة'!$B$6:$B$1199,H$1)</f>
        <v>0</v>
      </c>
      <c r="I33" s="76">
        <f>SUMIFS('اليومية العامة'!$M$6:$M$1199,'اليومية العامة'!$J$6:$J$1199,$B33,'اليومية العامة'!$B$6:$B$1199,I$1)</f>
        <v>0</v>
      </c>
      <c r="J33" s="76">
        <f>SUMIFS('اليومية العامة'!$M$6:$M$1199,'اليومية العامة'!$J$6:$J$1199,$B33,'اليومية العامة'!$B$6:$B$1199,J$1)</f>
        <v>0</v>
      </c>
      <c r="K33" s="76">
        <f>SUMIFS('اليومية العامة'!$M$6:$M$1199,'اليومية العامة'!$J$6:$J$1199,$B33,'اليومية العامة'!$B$6:$B$1199,K$1)</f>
        <v>0</v>
      </c>
      <c r="L33" s="76">
        <f>SUMIFS('اليومية العامة'!$M$6:$M$1199,'اليومية العامة'!$J$6:$J$1199,$B33,'اليومية العامة'!$B$6:$B$1199,L$1)</f>
        <v>0</v>
      </c>
      <c r="M33" s="76">
        <f>SUMIFS('اليومية العامة'!$M$6:$M$1199,'اليومية العامة'!$J$6:$J$1199,$B33,'اليومية العامة'!$B$6:$B$1199,M$1)</f>
        <v>0</v>
      </c>
      <c r="N33" s="76">
        <f>SUMIFS('اليومية العامة'!$M$6:$M$1199,'اليومية العامة'!$J$6:$J$1199,$B33,'اليومية العامة'!$B$6:$B$1199,N$1)</f>
        <v>0</v>
      </c>
      <c r="O33" s="76">
        <f>SUMIFS('اليومية العامة'!$M$6:$M$1199,'اليومية العامة'!$J$6:$J$1199,$B33,'اليومية العامة'!$B$6:$B$1199,O$1)</f>
        <v>0</v>
      </c>
      <c r="P33" s="76">
        <f>SUM(D33:O33)</f>
        <v>0</v>
      </c>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row>
    <row r="34" spans="1:46" s="20" customFormat="1" x14ac:dyDescent="0.25">
      <c r="A34" s="75">
        <f>'دليل الحسابات'!A295</f>
        <v>5</v>
      </c>
      <c r="B34" s="75">
        <f>'دليل الحسابات'!B295</f>
        <v>42501001</v>
      </c>
      <c r="C34" s="75" t="str">
        <f>'دليل الحسابات'!C295</f>
        <v>ايرادات اخرى</v>
      </c>
      <c r="D34" s="76">
        <f>SUMIFS('اليومية العامة'!$M$6:$M$1199,'اليومية العامة'!$J$6:$J$1199,$B34,'اليومية العامة'!$B$6:$B$1199,D$1)</f>
        <v>0</v>
      </c>
      <c r="E34" s="76">
        <f>SUMIFS('اليومية العامة'!$M$6:$M$1199,'اليومية العامة'!$J$6:$J$1199,$B34,'اليومية العامة'!$B$6:$B$1199,E$1)</f>
        <v>0</v>
      </c>
      <c r="F34" s="76">
        <f>SUMIFS('اليومية العامة'!$M$6:$M$1199,'اليومية العامة'!$J$6:$J$1199,$B34,'اليومية العامة'!$B$6:$B$1199,F$1)</f>
        <v>0</v>
      </c>
      <c r="G34" s="76">
        <f>SUMIFS('اليومية العامة'!$M$6:$M$1199,'اليومية العامة'!$J$6:$J$1199,$B34,'اليومية العامة'!$B$6:$B$1199,G$1)</f>
        <v>0</v>
      </c>
      <c r="H34" s="76">
        <f>SUMIFS('اليومية العامة'!$M$6:$M$1199,'اليومية العامة'!$J$6:$J$1199,$B34,'اليومية العامة'!$B$6:$B$1199,H$1)</f>
        <v>0</v>
      </c>
      <c r="I34" s="76">
        <f>SUMIFS('اليومية العامة'!$M$6:$M$1199,'اليومية العامة'!$J$6:$J$1199,$B34,'اليومية العامة'!$B$6:$B$1199,I$1)</f>
        <v>0</v>
      </c>
      <c r="J34" s="76">
        <f>SUMIFS('اليومية العامة'!$M$6:$M$1199,'اليومية العامة'!$J$6:$J$1199,$B34,'اليومية العامة'!$B$6:$B$1199,J$1)</f>
        <v>0</v>
      </c>
      <c r="K34" s="76">
        <f>SUMIFS('اليومية العامة'!$M$6:$M$1199,'اليومية العامة'!$J$6:$J$1199,$B34,'اليومية العامة'!$B$6:$B$1199,K$1)</f>
        <v>0</v>
      </c>
      <c r="L34" s="76">
        <f>SUMIFS('اليومية العامة'!$M$6:$M$1199,'اليومية العامة'!$J$6:$J$1199,$B34,'اليومية العامة'!$B$6:$B$1199,L$1)</f>
        <v>0</v>
      </c>
      <c r="M34" s="76">
        <f>SUMIFS('اليومية العامة'!$M$6:$M$1199,'اليومية العامة'!$J$6:$J$1199,$B34,'اليومية العامة'!$B$6:$B$1199,M$1)</f>
        <v>0</v>
      </c>
      <c r="N34" s="76">
        <f>SUMIFS('اليومية العامة'!$M$6:$M$1199,'اليومية العامة'!$J$6:$J$1199,$B34,'اليومية العامة'!$B$6:$B$1199,N$1)</f>
        <v>0</v>
      </c>
      <c r="O34" s="76">
        <f>SUMIFS('اليومية العامة'!$M$6:$M$1199,'اليومية العامة'!$J$6:$J$1199,$B34,'اليومية العامة'!$B$6:$B$1199,O$1)</f>
        <v>0</v>
      </c>
      <c r="P34" s="76">
        <f>SUM(D34:O34)</f>
        <v>0</v>
      </c>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row>
    <row r="35" spans="1:46" ht="13.8" thickBot="1" x14ac:dyDescent="0.3">
      <c r="A35" s="78"/>
      <c r="B35" s="78"/>
      <c r="C35" s="78" t="s">
        <v>176</v>
      </c>
      <c r="D35" s="79">
        <f>SUM(D30:D34)</f>
        <v>0</v>
      </c>
      <c r="E35" s="79">
        <f t="shared" ref="E35:O35" si="4">SUM(E30:E34)</f>
        <v>0</v>
      </c>
      <c r="F35" s="79">
        <f t="shared" si="4"/>
        <v>0</v>
      </c>
      <c r="G35" s="79">
        <f t="shared" si="4"/>
        <v>0</v>
      </c>
      <c r="H35" s="79">
        <f t="shared" si="4"/>
        <v>0</v>
      </c>
      <c r="I35" s="79">
        <f t="shared" si="4"/>
        <v>0</v>
      </c>
      <c r="J35" s="79">
        <f t="shared" si="4"/>
        <v>0</v>
      </c>
      <c r="K35" s="79">
        <f t="shared" si="4"/>
        <v>0</v>
      </c>
      <c r="L35" s="79">
        <f t="shared" si="4"/>
        <v>0</v>
      </c>
      <c r="M35" s="79">
        <f t="shared" si="4"/>
        <v>0</v>
      </c>
      <c r="N35" s="79">
        <f t="shared" si="4"/>
        <v>0</v>
      </c>
      <c r="O35" s="79">
        <f t="shared" si="4"/>
        <v>0</v>
      </c>
      <c r="P35" s="79">
        <f>SUM(P30:P34)</f>
        <v>0</v>
      </c>
      <c r="Q35" s="20"/>
      <c r="AT35" s="75"/>
    </row>
    <row r="36" spans="1:46" x14ac:dyDescent="0.25">
      <c r="A36" s="119"/>
      <c r="B36" s="119"/>
      <c r="C36" s="119"/>
      <c r="D36" s="120"/>
      <c r="E36" s="120"/>
      <c r="F36" s="120"/>
      <c r="G36" s="120"/>
      <c r="H36" s="120"/>
      <c r="I36" s="120"/>
      <c r="J36" s="120"/>
      <c r="K36" s="120"/>
      <c r="L36" s="120"/>
      <c r="M36" s="120"/>
      <c r="N36" s="120"/>
      <c r="O36" s="120"/>
      <c r="P36" s="120"/>
      <c r="Q36" s="20"/>
      <c r="AT36" s="75"/>
    </row>
    <row r="37" spans="1:46" x14ac:dyDescent="0.25">
      <c r="A37" s="119"/>
      <c r="B37" s="119"/>
      <c r="C37" s="119"/>
      <c r="D37" s="120"/>
      <c r="E37" s="120"/>
      <c r="F37" s="120"/>
      <c r="G37" s="120"/>
      <c r="H37" s="120"/>
      <c r="I37" s="120"/>
      <c r="J37" s="120"/>
      <c r="K37" s="120"/>
      <c r="L37" s="120"/>
      <c r="M37" s="120"/>
      <c r="N37" s="120"/>
      <c r="O37" s="120"/>
      <c r="P37" s="120"/>
      <c r="Q37" s="20"/>
      <c r="AT37" s="75"/>
    </row>
    <row r="38" spans="1:46" s="20" customFormat="1" x14ac:dyDescent="0.25">
      <c r="A38" s="75">
        <f>'دليل الحسابات'!A314</f>
        <v>1</v>
      </c>
      <c r="B38" s="75">
        <f>'دليل الحسابات'!B314</f>
        <v>60000000</v>
      </c>
      <c r="C38" s="116" t="str">
        <f>'دليل الحسابات'!C314</f>
        <v>المصروفات</v>
      </c>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row>
    <row r="39" spans="1:46" s="20" customFormat="1" x14ac:dyDescent="0.25">
      <c r="A39" s="75">
        <f>'دليل الحسابات'!A317</f>
        <v>4</v>
      </c>
      <c r="B39" s="75">
        <f>'دليل الحسابات'!B317</f>
        <v>61101000</v>
      </c>
      <c r="C39" s="75" t="str">
        <f>'دليل الحسابات'!C317</f>
        <v>رواتب</v>
      </c>
      <c r="D39" s="76">
        <f>SUMIFS('اليومية العامة'!$I$6:$I$1600,'اليومية العامة'!$F$6:$F$1600,$B39,'اليومية العامة'!$B$6:$B$1600,D$1)</f>
        <v>0</v>
      </c>
      <c r="E39" s="76">
        <f>SUMIFS('اليومية العامة'!$I$6:$I$1600,'اليومية العامة'!$F$6:$F$1600,$B39,'اليومية العامة'!$B$6:$B$1600,E$1)</f>
        <v>0</v>
      </c>
      <c r="F39" s="76">
        <f>SUMIFS('اليومية العامة'!$I$6:$I$1600,'اليومية العامة'!$F$6:$F$1600,$B39,'اليومية العامة'!$B$6:$B$1600,F$1)</f>
        <v>0</v>
      </c>
      <c r="G39" s="76">
        <f>SUMIFS('اليومية العامة'!$I$6:$I$1600,'اليومية العامة'!$F$6:$F$1600,$B39,'اليومية العامة'!$B$6:$B$1600,G$1)</f>
        <v>0</v>
      </c>
      <c r="H39" s="76">
        <f>SUMIFS('اليومية العامة'!$I$6:$I$1600,'اليومية العامة'!$F$6:$F$1600,$B39,'اليومية العامة'!$B$6:$B$1600,H$1)</f>
        <v>0</v>
      </c>
      <c r="I39" s="76">
        <f>SUMIFS('اليومية العامة'!$I$6:$I$1600,'اليومية العامة'!$F$6:$F$1600,$B39,'اليومية العامة'!$B$6:$B$1600,I$1)</f>
        <v>0</v>
      </c>
      <c r="J39" s="76">
        <f>SUMIFS('اليومية العامة'!$I$6:$I$1600,'اليومية العامة'!$F$6:$F$1600,$B39,'اليومية العامة'!$B$6:$B$1600,J$1)</f>
        <v>0</v>
      </c>
      <c r="K39" s="76">
        <f>SUMIFS('اليومية العامة'!$I$6:$I$1600,'اليومية العامة'!$F$6:$F$1600,$B39,'اليومية العامة'!$B$6:$B$1600,K$1)</f>
        <v>0</v>
      </c>
      <c r="L39" s="76">
        <f>SUMIFS('اليومية العامة'!$I$6:$I$1600,'اليومية العامة'!$F$6:$F$1600,$B39,'اليومية العامة'!$B$6:$B$1600,L$1)</f>
        <v>0</v>
      </c>
      <c r="M39" s="76">
        <f>SUMIFS('اليومية العامة'!$I$6:$I$1600,'اليومية العامة'!$F$6:$F$1600,$B39,'اليومية العامة'!$B$6:$B$1600,M$1)</f>
        <v>0</v>
      </c>
      <c r="N39" s="76">
        <f>SUMIFS('اليومية العامة'!$I$6:$I$1600,'اليومية العامة'!$F$6:$F$1600,$B39,'اليومية العامة'!$B$6:$B$1600,N$1)</f>
        <v>0</v>
      </c>
      <c r="O39" s="76">
        <f>SUMIFS('اليومية العامة'!$I$6:$I$1600,'اليومية العامة'!$F$6:$F$1600,$B39,'اليومية العامة'!$B$6:$B$1600,O$1)</f>
        <v>0</v>
      </c>
      <c r="P39" s="76">
        <f t="shared" ref="P39:P82" si="5">SUM(D39:O39)</f>
        <v>0</v>
      </c>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row>
    <row r="40" spans="1:46" s="20" customFormat="1" x14ac:dyDescent="0.25">
      <c r="A40" s="75">
        <f>'دليل الحسابات'!A318</f>
        <v>5</v>
      </c>
      <c r="B40" s="75">
        <f>'دليل الحسابات'!B318</f>
        <v>61101001</v>
      </c>
      <c r="C40" s="75" t="str">
        <f>'دليل الحسابات'!C318</f>
        <v>أساسي</v>
      </c>
      <c r="D40" s="76">
        <f>SUMIFS('اليومية العامة'!$I$6:$I$1600,'اليومية العامة'!$F$6:$F$1600,$B40,'اليومية العامة'!$B$6:$B$1600,D$1)</f>
        <v>0</v>
      </c>
      <c r="E40" s="76">
        <f>SUMIFS('اليومية العامة'!$I$6:$I$1600,'اليومية العامة'!$F$6:$F$1600,$B40,'اليومية العامة'!$B$6:$B$1600,E$1)</f>
        <v>0</v>
      </c>
      <c r="F40" s="76">
        <f>SUMIFS('اليومية العامة'!$I$6:$I$1600,'اليومية العامة'!$F$6:$F$1600,$B40,'اليومية العامة'!$B$6:$B$1600,F$1)</f>
        <v>0</v>
      </c>
      <c r="G40" s="76">
        <f>SUMIFS('اليومية العامة'!$I$6:$I$1600,'اليومية العامة'!$F$6:$F$1600,$B40,'اليومية العامة'!$B$6:$B$1600,G$1)</f>
        <v>0</v>
      </c>
      <c r="H40" s="76">
        <f>SUMIFS('اليومية العامة'!$I$6:$I$1600,'اليومية العامة'!$F$6:$F$1600,$B40,'اليومية العامة'!$B$6:$B$1600,H$1)</f>
        <v>0</v>
      </c>
      <c r="I40" s="76">
        <f>SUMIFS('اليومية العامة'!$I$6:$I$1600,'اليومية العامة'!$F$6:$F$1600,$B40,'اليومية العامة'!$B$6:$B$1600,I$1)</f>
        <v>0</v>
      </c>
      <c r="J40" s="76">
        <f>SUMIFS('اليومية العامة'!$I$6:$I$1600,'اليومية العامة'!$F$6:$F$1600,$B40,'اليومية العامة'!$B$6:$B$1600,J$1)</f>
        <v>0</v>
      </c>
      <c r="K40" s="76">
        <f>SUMIFS('اليومية العامة'!$I$6:$I$1600,'اليومية العامة'!$F$6:$F$1600,$B40,'اليومية العامة'!$B$6:$B$1600,K$1)</f>
        <v>0</v>
      </c>
      <c r="L40" s="76">
        <f>SUMIFS('اليومية العامة'!$I$6:$I$1600,'اليومية العامة'!$F$6:$F$1600,$B40,'اليومية العامة'!$B$6:$B$1600,L$1)</f>
        <v>0</v>
      </c>
      <c r="M40" s="76">
        <f>SUMIFS('اليومية العامة'!$I$6:$I$1600,'اليومية العامة'!$F$6:$F$1600,$B40,'اليومية العامة'!$B$6:$B$1600,M$1)</f>
        <v>0</v>
      </c>
      <c r="N40" s="76">
        <f>SUMIFS('اليومية العامة'!$I$6:$I$1600,'اليومية العامة'!$F$6:$F$1600,$B40,'اليومية العامة'!$B$6:$B$1600,N$1)</f>
        <v>0</v>
      </c>
      <c r="O40" s="76">
        <f>SUMIFS('اليومية العامة'!$I$6:$I$1600,'اليومية العامة'!$F$6:$F$1600,$B40,'اليومية العامة'!$B$6:$B$1600,O$1)</f>
        <v>0</v>
      </c>
      <c r="P40" s="76">
        <f t="shared" si="5"/>
        <v>0</v>
      </c>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row>
    <row r="41" spans="1:46" s="20" customFormat="1" x14ac:dyDescent="0.25">
      <c r="A41" s="75">
        <f>'دليل الحسابات'!A319</f>
        <v>5</v>
      </c>
      <c r="B41" s="75">
        <f>'دليل الحسابات'!B319</f>
        <v>61101002</v>
      </c>
      <c r="C41" s="75" t="str">
        <f>'دليل الحسابات'!C319</f>
        <v>بدل سكن</v>
      </c>
      <c r="D41" s="76">
        <f>SUMIFS('اليومية العامة'!$I$6:$I$1600,'اليومية العامة'!$F$6:$F$1600,$B41,'اليومية العامة'!$B$6:$B$1600,D$1)</f>
        <v>0</v>
      </c>
      <c r="E41" s="76">
        <f>SUMIFS('اليومية العامة'!$I$6:$I$1600,'اليومية العامة'!$F$6:$F$1600,$B41,'اليومية العامة'!$B$6:$B$1600,E$1)</f>
        <v>0</v>
      </c>
      <c r="F41" s="76">
        <f>SUMIFS('اليومية العامة'!$I$6:$I$1600,'اليومية العامة'!$F$6:$F$1600,$B41,'اليومية العامة'!$B$6:$B$1600,F$1)</f>
        <v>0</v>
      </c>
      <c r="G41" s="76">
        <f>SUMIFS('اليومية العامة'!$I$6:$I$1600,'اليومية العامة'!$F$6:$F$1600,$B41,'اليومية العامة'!$B$6:$B$1600,G$1)</f>
        <v>0</v>
      </c>
      <c r="H41" s="76">
        <f>SUMIFS('اليومية العامة'!$I$6:$I$1600,'اليومية العامة'!$F$6:$F$1600,$B41,'اليومية العامة'!$B$6:$B$1600,H$1)</f>
        <v>0</v>
      </c>
      <c r="I41" s="76">
        <f>SUMIFS('اليومية العامة'!$I$6:$I$1600,'اليومية العامة'!$F$6:$F$1600,$B41,'اليومية العامة'!$B$6:$B$1600,I$1)</f>
        <v>0</v>
      </c>
      <c r="J41" s="76">
        <f>SUMIFS('اليومية العامة'!$I$6:$I$1600,'اليومية العامة'!$F$6:$F$1600,$B41,'اليومية العامة'!$B$6:$B$1600,J$1)</f>
        <v>0</v>
      </c>
      <c r="K41" s="76">
        <f>SUMIFS('اليومية العامة'!$I$6:$I$1600,'اليومية العامة'!$F$6:$F$1600,$B41,'اليومية العامة'!$B$6:$B$1600,K$1)</f>
        <v>0</v>
      </c>
      <c r="L41" s="76">
        <f>SUMIFS('اليومية العامة'!$I$6:$I$1600,'اليومية العامة'!$F$6:$F$1600,$B41,'اليومية العامة'!$B$6:$B$1600,L$1)</f>
        <v>0</v>
      </c>
      <c r="M41" s="76">
        <f>SUMIFS('اليومية العامة'!$I$6:$I$1600,'اليومية العامة'!$F$6:$F$1600,$B41,'اليومية العامة'!$B$6:$B$1600,M$1)</f>
        <v>0</v>
      </c>
      <c r="N41" s="76">
        <f>SUMIFS('اليومية العامة'!$I$6:$I$1600,'اليومية العامة'!$F$6:$F$1600,$B41,'اليومية العامة'!$B$6:$B$1600,N$1)</f>
        <v>0</v>
      </c>
      <c r="O41" s="76">
        <f>SUMIFS('اليومية العامة'!$I$6:$I$1600,'اليومية العامة'!$F$6:$F$1600,$B41,'اليومية العامة'!$B$6:$B$1600,O$1)</f>
        <v>0</v>
      </c>
      <c r="P41" s="76">
        <f t="shared" si="5"/>
        <v>0</v>
      </c>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row>
    <row r="42" spans="1:46" s="20" customFormat="1" x14ac:dyDescent="0.25">
      <c r="A42" s="75">
        <f>'دليل الحسابات'!A320</f>
        <v>5</v>
      </c>
      <c r="B42" s="75">
        <f>'دليل الحسابات'!B320</f>
        <v>61101003</v>
      </c>
      <c r="C42" s="75" t="str">
        <f>'دليل الحسابات'!C320</f>
        <v>بدل مواصلات</v>
      </c>
      <c r="D42" s="76">
        <f>SUMIFS('اليومية العامة'!$I$6:$I$1600,'اليومية العامة'!$F$6:$F$1600,$B42,'اليومية العامة'!$B$6:$B$1600,D$1)</f>
        <v>0</v>
      </c>
      <c r="E42" s="76">
        <f>SUMIFS('اليومية العامة'!$I$6:$I$1600,'اليومية العامة'!$F$6:$F$1600,$B42,'اليومية العامة'!$B$6:$B$1600,E$1)</f>
        <v>0</v>
      </c>
      <c r="F42" s="76">
        <f>SUMIFS('اليومية العامة'!$I$6:$I$1600,'اليومية العامة'!$F$6:$F$1600,$B42,'اليومية العامة'!$B$6:$B$1600,F$1)</f>
        <v>0</v>
      </c>
      <c r="G42" s="76">
        <f>SUMIFS('اليومية العامة'!$I$6:$I$1600,'اليومية العامة'!$F$6:$F$1600,$B42,'اليومية العامة'!$B$6:$B$1600,G$1)</f>
        <v>0</v>
      </c>
      <c r="H42" s="76">
        <f>SUMIFS('اليومية العامة'!$I$6:$I$1600,'اليومية العامة'!$F$6:$F$1600,$B42,'اليومية العامة'!$B$6:$B$1600,H$1)</f>
        <v>0</v>
      </c>
      <c r="I42" s="76">
        <f>SUMIFS('اليومية العامة'!$I$6:$I$1600,'اليومية العامة'!$F$6:$F$1600,$B42,'اليومية العامة'!$B$6:$B$1600,I$1)</f>
        <v>0</v>
      </c>
      <c r="J42" s="76">
        <f>SUMIFS('اليومية العامة'!$I$6:$I$1600,'اليومية العامة'!$F$6:$F$1600,$B42,'اليومية العامة'!$B$6:$B$1600,J$1)</f>
        <v>0</v>
      </c>
      <c r="K42" s="76">
        <f>SUMIFS('اليومية العامة'!$I$6:$I$1600,'اليومية العامة'!$F$6:$F$1600,$B42,'اليومية العامة'!$B$6:$B$1600,K$1)</f>
        <v>0</v>
      </c>
      <c r="L42" s="76">
        <f>SUMIFS('اليومية العامة'!$I$6:$I$1600,'اليومية العامة'!$F$6:$F$1600,$B42,'اليومية العامة'!$B$6:$B$1600,L$1)</f>
        <v>0</v>
      </c>
      <c r="M42" s="76">
        <f>SUMIFS('اليومية العامة'!$I$6:$I$1600,'اليومية العامة'!$F$6:$F$1600,$B42,'اليومية العامة'!$B$6:$B$1600,M$1)</f>
        <v>0</v>
      </c>
      <c r="N42" s="76">
        <f>SUMIFS('اليومية العامة'!$I$6:$I$1600,'اليومية العامة'!$F$6:$F$1600,$B42,'اليومية العامة'!$B$6:$B$1600,N$1)</f>
        <v>0</v>
      </c>
      <c r="O42" s="76">
        <f>SUMIFS('اليومية العامة'!$I$6:$I$1600,'اليومية العامة'!$F$6:$F$1600,$B42,'اليومية العامة'!$B$6:$B$1600,O$1)</f>
        <v>0</v>
      </c>
      <c r="P42" s="76">
        <f t="shared" si="5"/>
        <v>0</v>
      </c>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row>
    <row r="43" spans="1:46" s="20" customFormat="1" x14ac:dyDescent="0.25">
      <c r="A43" s="75">
        <f>'دليل الحسابات'!A321</f>
        <v>5</v>
      </c>
      <c r="B43" s="75">
        <f>'دليل الحسابات'!B321</f>
        <v>61101004</v>
      </c>
      <c r="C43" s="75" t="str">
        <f>'دليل الحسابات'!C321</f>
        <v>بدل هاتف</v>
      </c>
      <c r="D43" s="76">
        <f>SUMIFS('اليومية العامة'!$I$6:$I$1600,'اليومية العامة'!$F$6:$F$1600,$B43,'اليومية العامة'!$B$6:$B$1600,D$1)</f>
        <v>0</v>
      </c>
      <c r="E43" s="76">
        <f>SUMIFS('اليومية العامة'!$I$6:$I$1600,'اليومية العامة'!$F$6:$F$1600,$B43,'اليومية العامة'!$B$6:$B$1600,E$1)</f>
        <v>0</v>
      </c>
      <c r="F43" s="76">
        <f>SUMIFS('اليومية العامة'!$I$6:$I$1600,'اليومية العامة'!$F$6:$F$1600,$B43,'اليومية العامة'!$B$6:$B$1600,F$1)</f>
        <v>0</v>
      </c>
      <c r="G43" s="76">
        <f>SUMIFS('اليومية العامة'!$I$6:$I$1600,'اليومية العامة'!$F$6:$F$1600,$B43,'اليومية العامة'!$B$6:$B$1600,G$1)</f>
        <v>0</v>
      </c>
      <c r="H43" s="76">
        <f>SUMIFS('اليومية العامة'!$I$6:$I$1600,'اليومية العامة'!$F$6:$F$1600,$B43,'اليومية العامة'!$B$6:$B$1600,H$1)</f>
        <v>0</v>
      </c>
      <c r="I43" s="76">
        <f>SUMIFS('اليومية العامة'!$I$6:$I$1600,'اليومية العامة'!$F$6:$F$1600,$B43,'اليومية العامة'!$B$6:$B$1600,I$1)</f>
        <v>0</v>
      </c>
      <c r="J43" s="76">
        <f>SUMIFS('اليومية العامة'!$I$6:$I$1600,'اليومية العامة'!$F$6:$F$1600,$B43,'اليومية العامة'!$B$6:$B$1600,J$1)</f>
        <v>0</v>
      </c>
      <c r="K43" s="76">
        <f>SUMIFS('اليومية العامة'!$I$6:$I$1600,'اليومية العامة'!$F$6:$F$1600,$B43,'اليومية العامة'!$B$6:$B$1600,K$1)</f>
        <v>0</v>
      </c>
      <c r="L43" s="76">
        <f>SUMIFS('اليومية العامة'!$I$6:$I$1600,'اليومية العامة'!$F$6:$F$1600,$B43,'اليومية العامة'!$B$6:$B$1600,L$1)</f>
        <v>0</v>
      </c>
      <c r="M43" s="76">
        <f>SUMIFS('اليومية العامة'!$I$6:$I$1600,'اليومية العامة'!$F$6:$F$1600,$B43,'اليومية العامة'!$B$6:$B$1600,M$1)</f>
        <v>0</v>
      </c>
      <c r="N43" s="76">
        <f>SUMIFS('اليومية العامة'!$I$6:$I$1600,'اليومية العامة'!$F$6:$F$1600,$B43,'اليومية العامة'!$B$6:$B$1600,N$1)</f>
        <v>0</v>
      </c>
      <c r="O43" s="76">
        <f>SUMIFS('اليومية العامة'!$I$6:$I$1600,'اليومية العامة'!$F$6:$F$1600,$B43,'اليومية العامة'!$B$6:$B$1600,O$1)</f>
        <v>0</v>
      </c>
      <c r="P43" s="76">
        <f t="shared" si="5"/>
        <v>0</v>
      </c>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row>
    <row r="44" spans="1:46" s="20" customFormat="1" x14ac:dyDescent="0.25">
      <c r="A44" s="75">
        <f>'دليل الحسابات'!A322</f>
        <v>4</v>
      </c>
      <c r="B44" s="75">
        <f>'دليل الحسابات'!B322</f>
        <v>61102000</v>
      </c>
      <c r="C44" s="75" t="str">
        <f>'دليل الحسابات'!C322</f>
        <v>مصاريف حكومية</v>
      </c>
      <c r="D44" s="76">
        <f>SUMIFS('اليومية العامة'!$I$6:$I$1600,'اليومية العامة'!$F$6:$F$1600,$B44,'اليومية العامة'!$B$6:$B$1600,D$1)</f>
        <v>0</v>
      </c>
      <c r="E44" s="76">
        <f>SUMIFS('اليومية العامة'!$I$6:$I$1600,'اليومية العامة'!$F$6:$F$1600,$B44,'اليومية العامة'!$B$6:$B$1600,E$1)</f>
        <v>0</v>
      </c>
      <c r="F44" s="76">
        <f>SUMIFS('اليومية العامة'!$I$6:$I$1600,'اليومية العامة'!$F$6:$F$1600,$B44,'اليومية العامة'!$B$6:$B$1600,F$1)</f>
        <v>0</v>
      </c>
      <c r="G44" s="76">
        <f>SUMIFS('اليومية العامة'!$I$6:$I$1600,'اليومية العامة'!$F$6:$F$1600,$B44,'اليومية العامة'!$B$6:$B$1600,G$1)</f>
        <v>0</v>
      </c>
      <c r="H44" s="76">
        <f>SUMIFS('اليومية العامة'!$I$6:$I$1600,'اليومية العامة'!$F$6:$F$1600,$B44,'اليومية العامة'!$B$6:$B$1600,H$1)</f>
        <v>0</v>
      </c>
      <c r="I44" s="76">
        <f>SUMIFS('اليومية العامة'!$I$6:$I$1600,'اليومية العامة'!$F$6:$F$1600,$B44,'اليومية العامة'!$B$6:$B$1600,I$1)</f>
        <v>0</v>
      </c>
      <c r="J44" s="76">
        <f>SUMIFS('اليومية العامة'!$I$6:$I$1600,'اليومية العامة'!$F$6:$F$1600,$B44,'اليومية العامة'!$B$6:$B$1600,J$1)</f>
        <v>0</v>
      </c>
      <c r="K44" s="76">
        <f>SUMIFS('اليومية العامة'!$I$6:$I$1600,'اليومية العامة'!$F$6:$F$1600,$B44,'اليومية العامة'!$B$6:$B$1600,K$1)</f>
        <v>0</v>
      </c>
      <c r="L44" s="76">
        <f>SUMIFS('اليومية العامة'!$I$6:$I$1600,'اليومية العامة'!$F$6:$F$1600,$B44,'اليومية العامة'!$B$6:$B$1600,L$1)</f>
        <v>0</v>
      </c>
      <c r="M44" s="76">
        <f>SUMIFS('اليومية العامة'!$I$6:$I$1600,'اليومية العامة'!$F$6:$F$1600,$B44,'اليومية العامة'!$B$6:$B$1600,M$1)</f>
        <v>0</v>
      </c>
      <c r="N44" s="76">
        <f>SUMIFS('اليومية العامة'!$I$6:$I$1600,'اليومية العامة'!$F$6:$F$1600,$B44,'اليومية العامة'!$B$6:$B$1600,N$1)</f>
        <v>0</v>
      </c>
      <c r="O44" s="76">
        <f>SUMIFS('اليومية العامة'!$I$6:$I$1600,'اليومية العامة'!$F$6:$F$1600,$B44,'اليومية العامة'!$B$6:$B$1600,O$1)</f>
        <v>0</v>
      </c>
      <c r="P44" s="76">
        <f t="shared" si="5"/>
        <v>0</v>
      </c>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row>
    <row r="45" spans="1:46" s="20" customFormat="1" x14ac:dyDescent="0.25">
      <c r="A45" s="75">
        <f>'دليل الحسابات'!A323</f>
        <v>5</v>
      </c>
      <c r="B45" s="75">
        <f>'دليل الحسابات'!B323</f>
        <v>61102001</v>
      </c>
      <c r="C45" s="75" t="str">
        <f>'دليل الحسابات'!C323</f>
        <v>تأشيرات جديدة واستقدام</v>
      </c>
      <c r="D45" s="76">
        <f>SUMIFS('اليومية العامة'!$I$6:$I$1600,'اليومية العامة'!$F$6:$F$1600,$B45,'اليومية العامة'!$B$6:$B$1600,D$1)</f>
        <v>0</v>
      </c>
      <c r="E45" s="76">
        <f>SUMIFS('اليومية العامة'!$I$6:$I$1600,'اليومية العامة'!$F$6:$F$1600,$B45,'اليومية العامة'!$B$6:$B$1600,E$1)</f>
        <v>0</v>
      </c>
      <c r="F45" s="76">
        <f>SUMIFS('اليومية العامة'!$I$6:$I$1600,'اليومية العامة'!$F$6:$F$1600,$B45,'اليومية العامة'!$B$6:$B$1600,F$1)</f>
        <v>0</v>
      </c>
      <c r="G45" s="76">
        <f>SUMIFS('اليومية العامة'!$I$6:$I$1600,'اليومية العامة'!$F$6:$F$1600,$B45,'اليومية العامة'!$B$6:$B$1600,G$1)</f>
        <v>0</v>
      </c>
      <c r="H45" s="76">
        <f>SUMIFS('اليومية العامة'!$I$6:$I$1600,'اليومية العامة'!$F$6:$F$1600,$B45,'اليومية العامة'!$B$6:$B$1600,H$1)</f>
        <v>0</v>
      </c>
      <c r="I45" s="76">
        <f>SUMIFS('اليومية العامة'!$I$6:$I$1600,'اليومية العامة'!$F$6:$F$1600,$B45,'اليومية العامة'!$B$6:$B$1600,I$1)</f>
        <v>0</v>
      </c>
      <c r="J45" s="76">
        <f>SUMIFS('اليومية العامة'!$I$6:$I$1600,'اليومية العامة'!$F$6:$F$1600,$B45,'اليومية العامة'!$B$6:$B$1600,J$1)</f>
        <v>0</v>
      </c>
      <c r="K45" s="76">
        <f>SUMIFS('اليومية العامة'!$I$6:$I$1600,'اليومية العامة'!$F$6:$F$1600,$B45,'اليومية العامة'!$B$6:$B$1600,K$1)</f>
        <v>0</v>
      </c>
      <c r="L45" s="76">
        <f>SUMIFS('اليومية العامة'!$I$6:$I$1600,'اليومية العامة'!$F$6:$F$1600,$B45,'اليومية العامة'!$B$6:$B$1600,L$1)</f>
        <v>0</v>
      </c>
      <c r="M45" s="76">
        <f>SUMIFS('اليومية العامة'!$I$6:$I$1600,'اليومية العامة'!$F$6:$F$1600,$B45,'اليومية العامة'!$B$6:$B$1600,M$1)</f>
        <v>0</v>
      </c>
      <c r="N45" s="76">
        <f>SUMIFS('اليومية العامة'!$I$6:$I$1600,'اليومية العامة'!$F$6:$F$1600,$B45,'اليومية العامة'!$B$6:$B$1600,N$1)</f>
        <v>0</v>
      </c>
      <c r="O45" s="76">
        <f>SUMIFS('اليومية العامة'!$I$6:$I$1600,'اليومية العامة'!$F$6:$F$1600,$B45,'اليومية العامة'!$B$6:$B$1600,O$1)</f>
        <v>0</v>
      </c>
      <c r="P45" s="76">
        <f t="shared" si="5"/>
        <v>0</v>
      </c>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row>
    <row r="46" spans="1:46" s="20" customFormat="1" x14ac:dyDescent="0.25">
      <c r="A46" s="75">
        <f>'دليل الحسابات'!A324</f>
        <v>5</v>
      </c>
      <c r="B46" s="75">
        <f>'دليل الحسابات'!B324</f>
        <v>61102002</v>
      </c>
      <c r="C46" s="75" t="str">
        <f>'دليل الحسابات'!C324</f>
        <v>إصدار إقامات جديدة</v>
      </c>
      <c r="D46" s="76">
        <f>SUMIFS('اليومية العامة'!$I$6:$I$1600,'اليومية العامة'!$F$6:$F$1600,$B46,'اليومية العامة'!$B$6:$B$1600,D$1)</f>
        <v>0</v>
      </c>
      <c r="E46" s="76">
        <f>SUMIFS('اليومية العامة'!$I$6:$I$1600,'اليومية العامة'!$F$6:$F$1600,$B46,'اليومية العامة'!$B$6:$B$1600,E$1)</f>
        <v>0</v>
      </c>
      <c r="F46" s="76">
        <f>SUMIFS('اليومية العامة'!$I$6:$I$1600,'اليومية العامة'!$F$6:$F$1600,$B46,'اليومية العامة'!$B$6:$B$1600,F$1)</f>
        <v>0</v>
      </c>
      <c r="G46" s="76">
        <f>SUMIFS('اليومية العامة'!$I$6:$I$1600,'اليومية العامة'!$F$6:$F$1600,$B46,'اليومية العامة'!$B$6:$B$1600,G$1)</f>
        <v>0</v>
      </c>
      <c r="H46" s="76">
        <f>SUMIFS('اليومية العامة'!$I$6:$I$1600,'اليومية العامة'!$F$6:$F$1600,$B46,'اليومية العامة'!$B$6:$B$1600,H$1)</f>
        <v>0</v>
      </c>
      <c r="I46" s="76">
        <f>SUMIFS('اليومية العامة'!$I$6:$I$1600,'اليومية العامة'!$F$6:$F$1600,$B46,'اليومية العامة'!$B$6:$B$1600,I$1)</f>
        <v>0</v>
      </c>
      <c r="J46" s="76">
        <f>SUMIFS('اليومية العامة'!$I$6:$I$1600,'اليومية العامة'!$F$6:$F$1600,$B46,'اليومية العامة'!$B$6:$B$1600,J$1)</f>
        <v>0</v>
      </c>
      <c r="K46" s="76">
        <f>SUMIFS('اليومية العامة'!$I$6:$I$1600,'اليومية العامة'!$F$6:$F$1600,$B46,'اليومية العامة'!$B$6:$B$1600,K$1)</f>
        <v>0</v>
      </c>
      <c r="L46" s="76">
        <f>SUMIFS('اليومية العامة'!$I$6:$I$1600,'اليومية العامة'!$F$6:$F$1600,$B46,'اليومية العامة'!$B$6:$B$1600,L$1)</f>
        <v>0</v>
      </c>
      <c r="M46" s="76">
        <f>SUMIFS('اليومية العامة'!$I$6:$I$1600,'اليومية العامة'!$F$6:$F$1600,$B46,'اليومية العامة'!$B$6:$B$1600,M$1)</f>
        <v>0</v>
      </c>
      <c r="N46" s="76">
        <f>SUMIFS('اليومية العامة'!$I$6:$I$1600,'اليومية العامة'!$F$6:$F$1600,$B46,'اليومية العامة'!$B$6:$B$1600,N$1)</f>
        <v>0</v>
      </c>
      <c r="O46" s="76">
        <f>SUMIFS('اليومية العامة'!$I$6:$I$1600,'اليومية العامة'!$F$6:$F$1600,$B46,'اليومية العامة'!$B$6:$B$1600,O$1)</f>
        <v>0</v>
      </c>
      <c r="P46" s="76">
        <f t="shared" si="5"/>
        <v>0</v>
      </c>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row>
    <row r="47" spans="1:46" s="20" customFormat="1" x14ac:dyDescent="0.25">
      <c r="A47" s="75">
        <f>'دليل الحسابات'!A325</f>
        <v>5</v>
      </c>
      <c r="B47" s="75">
        <f>'دليل الحسابات'!B325</f>
        <v>61102003</v>
      </c>
      <c r="C47" s="75" t="str">
        <f>'دليل الحسابات'!C325</f>
        <v>تجديد أقامات</v>
      </c>
      <c r="D47" s="76">
        <f>SUMIFS('اليومية العامة'!$I$6:$I$1600,'اليومية العامة'!$F$6:$F$1600,$B47,'اليومية العامة'!$B$6:$B$1600,D$1)</f>
        <v>0</v>
      </c>
      <c r="E47" s="76">
        <f>SUMIFS('اليومية العامة'!$I$6:$I$1600,'اليومية العامة'!$F$6:$F$1600,$B47,'اليومية العامة'!$B$6:$B$1600,E$1)</f>
        <v>0</v>
      </c>
      <c r="F47" s="76">
        <f>SUMIFS('اليومية العامة'!$I$6:$I$1600,'اليومية العامة'!$F$6:$F$1600,$B47,'اليومية العامة'!$B$6:$B$1600,F$1)</f>
        <v>0</v>
      </c>
      <c r="G47" s="76">
        <f>SUMIFS('اليومية العامة'!$I$6:$I$1600,'اليومية العامة'!$F$6:$F$1600,$B47,'اليومية العامة'!$B$6:$B$1600,G$1)</f>
        <v>0</v>
      </c>
      <c r="H47" s="76">
        <f>SUMIFS('اليومية العامة'!$I$6:$I$1600,'اليومية العامة'!$F$6:$F$1600,$B47,'اليومية العامة'!$B$6:$B$1600,H$1)</f>
        <v>0</v>
      </c>
      <c r="I47" s="76">
        <f>SUMIFS('اليومية العامة'!$I$6:$I$1600,'اليومية العامة'!$F$6:$F$1600,$B47,'اليومية العامة'!$B$6:$B$1600,I$1)</f>
        <v>0</v>
      </c>
      <c r="J47" s="76">
        <f>SUMIFS('اليومية العامة'!$I$6:$I$1600,'اليومية العامة'!$F$6:$F$1600,$B47,'اليومية العامة'!$B$6:$B$1600,J$1)</f>
        <v>0</v>
      </c>
      <c r="K47" s="76">
        <f>SUMIFS('اليومية العامة'!$I$6:$I$1600,'اليومية العامة'!$F$6:$F$1600,$B47,'اليومية العامة'!$B$6:$B$1600,K$1)</f>
        <v>0</v>
      </c>
      <c r="L47" s="76">
        <f>SUMIFS('اليومية العامة'!$I$6:$I$1600,'اليومية العامة'!$F$6:$F$1600,$B47,'اليومية العامة'!$B$6:$B$1600,L$1)</f>
        <v>0</v>
      </c>
      <c r="M47" s="76">
        <f>SUMIFS('اليومية العامة'!$I$6:$I$1600,'اليومية العامة'!$F$6:$F$1600,$B47,'اليومية العامة'!$B$6:$B$1600,M$1)</f>
        <v>0</v>
      </c>
      <c r="N47" s="76">
        <f>SUMIFS('اليومية العامة'!$I$6:$I$1600,'اليومية العامة'!$F$6:$F$1600,$B47,'اليومية العامة'!$B$6:$B$1600,N$1)</f>
        <v>0</v>
      </c>
      <c r="O47" s="76">
        <f>SUMIFS('اليومية العامة'!$I$6:$I$1600,'اليومية العامة'!$F$6:$F$1600,$B47,'اليومية العامة'!$B$6:$B$1600,O$1)</f>
        <v>0</v>
      </c>
      <c r="P47" s="76">
        <f t="shared" si="5"/>
        <v>0</v>
      </c>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row>
    <row r="48" spans="1:46" s="20" customFormat="1" x14ac:dyDescent="0.25">
      <c r="A48" s="75">
        <f>'دليل الحسابات'!A326</f>
        <v>5</v>
      </c>
      <c r="B48" s="75">
        <f>'دليل الحسابات'!B326</f>
        <v>61102004</v>
      </c>
      <c r="C48" s="75" t="str">
        <f>'دليل الحسابات'!C326</f>
        <v>رسوم مكتب العمال</v>
      </c>
      <c r="D48" s="76">
        <f>SUMIFS('اليومية العامة'!$I$6:$I$1600,'اليومية العامة'!$F$6:$F$1600,$B48,'اليومية العامة'!$B$6:$B$1600,D$1)</f>
        <v>0</v>
      </c>
      <c r="E48" s="76">
        <f>SUMIFS('اليومية العامة'!$I$6:$I$1600,'اليومية العامة'!$F$6:$F$1600,$B48,'اليومية العامة'!$B$6:$B$1600,E$1)</f>
        <v>0</v>
      </c>
      <c r="F48" s="76">
        <f>SUMIFS('اليومية العامة'!$I$6:$I$1600,'اليومية العامة'!$F$6:$F$1600,$B48,'اليومية العامة'!$B$6:$B$1600,F$1)</f>
        <v>0</v>
      </c>
      <c r="G48" s="76">
        <f>SUMIFS('اليومية العامة'!$I$6:$I$1600,'اليومية العامة'!$F$6:$F$1600,$B48,'اليومية العامة'!$B$6:$B$1600,G$1)</f>
        <v>0</v>
      </c>
      <c r="H48" s="76">
        <f>SUMIFS('اليومية العامة'!$I$6:$I$1600,'اليومية العامة'!$F$6:$F$1600,$B48,'اليومية العامة'!$B$6:$B$1600,H$1)</f>
        <v>0</v>
      </c>
      <c r="I48" s="76">
        <f>SUMIFS('اليومية العامة'!$I$6:$I$1600,'اليومية العامة'!$F$6:$F$1600,$B48,'اليومية العامة'!$B$6:$B$1600,I$1)</f>
        <v>0</v>
      </c>
      <c r="J48" s="76">
        <f>SUMIFS('اليومية العامة'!$I$6:$I$1600,'اليومية العامة'!$F$6:$F$1600,$B48,'اليومية العامة'!$B$6:$B$1600,J$1)</f>
        <v>0</v>
      </c>
      <c r="K48" s="76">
        <f>SUMIFS('اليومية العامة'!$I$6:$I$1600,'اليومية العامة'!$F$6:$F$1600,$B48,'اليومية العامة'!$B$6:$B$1600,K$1)</f>
        <v>0</v>
      </c>
      <c r="L48" s="76">
        <f>SUMIFS('اليومية العامة'!$I$6:$I$1600,'اليومية العامة'!$F$6:$F$1600,$B48,'اليومية العامة'!$B$6:$B$1600,L$1)</f>
        <v>0</v>
      </c>
      <c r="M48" s="76">
        <f>SUMIFS('اليومية العامة'!$I$6:$I$1600,'اليومية العامة'!$F$6:$F$1600,$B48,'اليومية العامة'!$B$6:$B$1600,M$1)</f>
        <v>0</v>
      </c>
      <c r="N48" s="76">
        <f>SUMIFS('اليومية العامة'!$I$6:$I$1600,'اليومية العامة'!$F$6:$F$1600,$B48,'اليومية العامة'!$B$6:$B$1600,N$1)</f>
        <v>0</v>
      </c>
      <c r="O48" s="76">
        <f>SUMIFS('اليومية العامة'!$I$6:$I$1600,'اليومية العامة'!$F$6:$F$1600,$B48,'اليومية العامة'!$B$6:$B$1600,O$1)</f>
        <v>0</v>
      </c>
      <c r="P48" s="76">
        <f t="shared" si="5"/>
        <v>0</v>
      </c>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row>
    <row r="49" spans="1:44" s="20" customFormat="1" x14ac:dyDescent="0.25">
      <c r="A49" s="75">
        <f>'دليل الحسابات'!A327</f>
        <v>5</v>
      </c>
      <c r="B49" s="75">
        <f>'دليل الحسابات'!B327</f>
        <v>61102005</v>
      </c>
      <c r="C49" s="75" t="str">
        <f>'دليل الحسابات'!C327</f>
        <v>التأمينات الإجتماعية</v>
      </c>
      <c r="D49" s="76">
        <f>SUMIFS('اليومية العامة'!$I$6:$I$1600,'اليومية العامة'!$F$6:$F$1600,$B49,'اليومية العامة'!$B$6:$B$1600,D$1)</f>
        <v>0</v>
      </c>
      <c r="E49" s="76">
        <f>SUMIFS('اليومية العامة'!$I$6:$I$1600,'اليومية العامة'!$F$6:$F$1600,$B49,'اليومية العامة'!$B$6:$B$1600,E$1)</f>
        <v>0</v>
      </c>
      <c r="F49" s="76">
        <f>SUMIFS('اليومية العامة'!$I$6:$I$1600,'اليومية العامة'!$F$6:$F$1600,$B49,'اليومية العامة'!$B$6:$B$1600,F$1)</f>
        <v>0</v>
      </c>
      <c r="G49" s="76">
        <f>SUMIFS('اليومية العامة'!$I$6:$I$1600,'اليومية العامة'!$F$6:$F$1600,$B49,'اليومية العامة'!$B$6:$B$1600,G$1)</f>
        <v>0</v>
      </c>
      <c r="H49" s="76">
        <f>SUMIFS('اليومية العامة'!$I$6:$I$1600,'اليومية العامة'!$F$6:$F$1600,$B49,'اليومية العامة'!$B$6:$B$1600,H$1)</f>
        <v>0</v>
      </c>
      <c r="I49" s="76">
        <f>SUMIFS('اليومية العامة'!$I$6:$I$1600,'اليومية العامة'!$F$6:$F$1600,$B49,'اليومية العامة'!$B$6:$B$1600,I$1)</f>
        <v>0</v>
      </c>
      <c r="J49" s="76">
        <f>SUMIFS('اليومية العامة'!$I$6:$I$1600,'اليومية العامة'!$F$6:$F$1600,$B49,'اليومية العامة'!$B$6:$B$1600,J$1)</f>
        <v>0</v>
      </c>
      <c r="K49" s="76">
        <f>SUMIFS('اليومية العامة'!$I$6:$I$1600,'اليومية العامة'!$F$6:$F$1600,$B49,'اليومية العامة'!$B$6:$B$1600,K$1)</f>
        <v>0</v>
      </c>
      <c r="L49" s="76">
        <f>SUMIFS('اليومية العامة'!$I$6:$I$1600,'اليومية العامة'!$F$6:$F$1600,$B49,'اليومية العامة'!$B$6:$B$1600,L$1)</f>
        <v>0</v>
      </c>
      <c r="M49" s="76">
        <f>SUMIFS('اليومية العامة'!$I$6:$I$1600,'اليومية العامة'!$F$6:$F$1600,$B49,'اليومية العامة'!$B$6:$B$1600,M$1)</f>
        <v>0</v>
      </c>
      <c r="N49" s="76">
        <f>SUMIFS('اليومية العامة'!$I$6:$I$1600,'اليومية العامة'!$F$6:$F$1600,$B49,'اليومية العامة'!$B$6:$B$1600,N$1)</f>
        <v>0</v>
      </c>
      <c r="O49" s="76">
        <f>SUMIFS('اليومية العامة'!$I$6:$I$1600,'اليومية العامة'!$F$6:$F$1600,$B49,'اليومية العامة'!$B$6:$B$1600,O$1)</f>
        <v>0</v>
      </c>
      <c r="P49" s="76">
        <f t="shared" si="5"/>
        <v>0</v>
      </c>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row>
    <row r="50" spans="1:44" s="20" customFormat="1" x14ac:dyDescent="0.25">
      <c r="A50" s="75">
        <f>'دليل الحسابات'!A328</f>
        <v>5</v>
      </c>
      <c r="B50" s="75">
        <f>'دليل الحسابات'!B328</f>
        <v>61102006</v>
      </c>
      <c r="C50" s="75" t="str">
        <f>'دليل الحسابات'!C328</f>
        <v>تأشيرات خروج وعودة</v>
      </c>
      <c r="D50" s="76">
        <f>SUMIFS('اليومية العامة'!$I$6:$I$1600,'اليومية العامة'!$F$6:$F$1600,$B50,'اليومية العامة'!$B$6:$B$1600,D$1)</f>
        <v>0</v>
      </c>
      <c r="E50" s="76">
        <f>SUMIFS('اليومية العامة'!$I$6:$I$1600,'اليومية العامة'!$F$6:$F$1600,$B50,'اليومية العامة'!$B$6:$B$1600,E$1)</f>
        <v>0</v>
      </c>
      <c r="F50" s="76">
        <f>SUMIFS('اليومية العامة'!$I$6:$I$1600,'اليومية العامة'!$F$6:$F$1600,$B50,'اليومية العامة'!$B$6:$B$1600,F$1)</f>
        <v>0</v>
      </c>
      <c r="G50" s="76">
        <f>SUMIFS('اليومية العامة'!$I$6:$I$1600,'اليومية العامة'!$F$6:$F$1600,$B50,'اليومية العامة'!$B$6:$B$1600,G$1)</f>
        <v>0</v>
      </c>
      <c r="H50" s="76">
        <f>SUMIFS('اليومية العامة'!$I$6:$I$1600,'اليومية العامة'!$F$6:$F$1600,$B50,'اليومية العامة'!$B$6:$B$1600,H$1)</f>
        <v>0</v>
      </c>
      <c r="I50" s="76">
        <f>SUMIFS('اليومية العامة'!$I$6:$I$1600,'اليومية العامة'!$F$6:$F$1600,$B50,'اليومية العامة'!$B$6:$B$1600,I$1)</f>
        <v>0</v>
      </c>
      <c r="J50" s="76">
        <f>SUMIFS('اليومية العامة'!$I$6:$I$1600,'اليومية العامة'!$F$6:$F$1600,$B50,'اليومية العامة'!$B$6:$B$1600,J$1)</f>
        <v>0</v>
      </c>
      <c r="K50" s="76">
        <f>SUMIFS('اليومية العامة'!$I$6:$I$1600,'اليومية العامة'!$F$6:$F$1600,$B50,'اليومية العامة'!$B$6:$B$1600,K$1)</f>
        <v>0</v>
      </c>
      <c r="L50" s="76">
        <f>SUMIFS('اليومية العامة'!$I$6:$I$1600,'اليومية العامة'!$F$6:$F$1600,$B50,'اليومية العامة'!$B$6:$B$1600,L$1)</f>
        <v>0</v>
      </c>
      <c r="M50" s="76">
        <f>SUMIFS('اليومية العامة'!$I$6:$I$1600,'اليومية العامة'!$F$6:$F$1600,$B50,'اليومية العامة'!$B$6:$B$1600,M$1)</f>
        <v>0</v>
      </c>
      <c r="N50" s="76">
        <f>SUMIFS('اليومية العامة'!$I$6:$I$1600,'اليومية العامة'!$F$6:$F$1600,$B50,'اليومية العامة'!$B$6:$B$1600,N$1)</f>
        <v>0</v>
      </c>
      <c r="O50" s="76">
        <f>SUMIFS('اليومية العامة'!$I$6:$I$1600,'اليومية العامة'!$F$6:$F$1600,$B50,'اليومية العامة'!$B$6:$B$1600,O$1)</f>
        <v>0</v>
      </c>
      <c r="P50" s="76">
        <f t="shared" si="5"/>
        <v>0</v>
      </c>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row>
    <row r="51" spans="1:44" s="20" customFormat="1" x14ac:dyDescent="0.25">
      <c r="A51" s="75">
        <f>'دليل الحسابات'!A329</f>
        <v>5</v>
      </c>
      <c r="B51" s="75">
        <f>'دليل الحسابات'!B329</f>
        <v>61102007</v>
      </c>
      <c r="C51" s="75" t="str">
        <f>'دليل الحسابات'!C329</f>
        <v>غرامات تأخير</v>
      </c>
      <c r="D51" s="76">
        <f>SUMIFS('اليومية العامة'!$I$6:$I$1600,'اليومية العامة'!$F$6:$F$1600,$B51,'اليومية العامة'!$B$6:$B$1600,D$1)</f>
        <v>0</v>
      </c>
      <c r="E51" s="76">
        <f>SUMIFS('اليومية العامة'!$I$6:$I$1600,'اليومية العامة'!$F$6:$F$1600,$B51,'اليومية العامة'!$B$6:$B$1600,E$1)</f>
        <v>0</v>
      </c>
      <c r="F51" s="76">
        <f>SUMIFS('اليومية العامة'!$I$6:$I$1600,'اليومية العامة'!$F$6:$F$1600,$B51,'اليومية العامة'!$B$6:$B$1600,F$1)</f>
        <v>0</v>
      </c>
      <c r="G51" s="76">
        <f>SUMIFS('اليومية العامة'!$I$6:$I$1600,'اليومية العامة'!$F$6:$F$1600,$B51,'اليومية العامة'!$B$6:$B$1600,G$1)</f>
        <v>0</v>
      </c>
      <c r="H51" s="76">
        <f>SUMIFS('اليومية العامة'!$I$6:$I$1600,'اليومية العامة'!$F$6:$F$1600,$B51,'اليومية العامة'!$B$6:$B$1600,H$1)</f>
        <v>0</v>
      </c>
      <c r="I51" s="76">
        <f>SUMIFS('اليومية العامة'!$I$6:$I$1600,'اليومية العامة'!$F$6:$F$1600,$B51,'اليومية العامة'!$B$6:$B$1600,I$1)</f>
        <v>0</v>
      </c>
      <c r="J51" s="76">
        <f>SUMIFS('اليومية العامة'!$I$6:$I$1600,'اليومية العامة'!$F$6:$F$1600,$B51,'اليومية العامة'!$B$6:$B$1600,J$1)</f>
        <v>0</v>
      </c>
      <c r="K51" s="76">
        <f>SUMIFS('اليومية العامة'!$I$6:$I$1600,'اليومية العامة'!$F$6:$F$1600,$B51,'اليومية العامة'!$B$6:$B$1600,K$1)</f>
        <v>0</v>
      </c>
      <c r="L51" s="76">
        <f>SUMIFS('اليومية العامة'!$I$6:$I$1600,'اليومية العامة'!$F$6:$F$1600,$B51,'اليومية العامة'!$B$6:$B$1600,L$1)</f>
        <v>0</v>
      </c>
      <c r="M51" s="76">
        <f>SUMIFS('اليومية العامة'!$I$6:$I$1600,'اليومية العامة'!$F$6:$F$1600,$B51,'اليومية العامة'!$B$6:$B$1600,M$1)</f>
        <v>0</v>
      </c>
      <c r="N51" s="76">
        <f>SUMIFS('اليومية العامة'!$I$6:$I$1600,'اليومية العامة'!$F$6:$F$1600,$B51,'اليومية العامة'!$B$6:$B$1600,N$1)</f>
        <v>0</v>
      </c>
      <c r="O51" s="76">
        <f>SUMIFS('اليومية العامة'!$I$6:$I$1600,'اليومية العامة'!$F$6:$F$1600,$B51,'اليومية العامة'!$B$6:$B$1600,O$1)</f>
        <v>0</v>
      </c>
      <c r="P51" s="76">
        <f t="shared" si="5"/>
        <v>0</v>
      </c>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row>
    <row r="52" spans="1:44" s="20" customFormat="1" x14ac:dyDescent="0.25">
      <c r="A52" s="75">
        <f>'دليل الحسابات'!A330</f>
        <v>5</v>
      </c>
      <c r="B52" s="75">
        <f>'دليل الحسابات'!B330</f>
        <v>61102008</v>
      </c>
      <c r="C52" s="75" t="str">
        <f>'دليل الحسابات'!C330</f>
        <v>تصديقات حكومية</v>
      </c>
      <c r="D52" s="76">
        <f>SUMIFS('اليومية العامة'!$I$6:$I$1600,'اليومية العامة'!$F$6:$F$1600,$B52,'اليومية العامة'!$B$6:$B$1600,D$1)</f>
        <v>0</v>
      </c>
      <c r="E52" s="76">
        <f>SUMIFS('اليومية العامة'!$I$6:$I$1600,'اليومية العامة'!$F$6:$F$1600,$B52,'اليومية العامة'!$B$6:$B$1600,E$1)</f>
        <v>0</v>
      </c>
      <c r="F52" s="76">
        <f>SUMIFS('اليومية العامة'!$I$6:$I$1600,'اليومية العامة'!$F$6:$F$1600,$B52,'اليومية العامة'!$B$6:$B$1600,F$1)</f>
        <v>0</v>
      </c>
      <c r="G52" s="76">
        <f>SUMIFS('اليومية العامة'!$I$6:$I$1600,'اليومية العامة'!$F$6:$F$1600,$B52,'اليومية العامة'!$B$6:$B$1600,G$1)</f>
        <v>0</v>
      </c>
      <c r="H52" s="76">
        <f>SUMIFS('اليومية العامة'!$I$6:$I$1600,'اليومية العامة'!$F$6:$F$1600,$B52,'اليومية العامة'!$B$6:$B$1600,H$1)</f>
        <v>0</v>
      </c>
      <c r="I52" s="76">
        <f>SUMIFS('اليومية العامة'!$I$6:$I$1600,'اليومية العامة'!$F$6:$F$1600,$B52,'اليومية العامة'!$B$6:$B$1600,I$1)</f>
        <v>0</v>
      </c>
      <c r="J52" s="76">
        <f>SUMIFS('اليومية العامة'!$I$6:$I$1600,'اليومية العامة'!$F$6:$F$1600,$B52,'اليومية العامة'!$B$6:$B$1600,J$1)</f>
        <v>0</v>
      </c>
      <c r="K52" s="76">
        <f>SUMIFS('اليومية العامة'!$I$6:$I$1600,'اليومية العامة'!$F$6:$F$1600,$B52,'اليومية العامة'!$B$6:$B$1600,K$1)</f>
        <v>0</v>
      </c>
      <c r="L52" s="76">
        <f>SUMIFS('اليومية العامة'!$I$6:$I$1600,'اليومية العامة'!$F$6:$F$1600,$B52,'اليومية العامة'!$B$6:$B$1600,L$1)</f>
        <v>0</v>
      </c>
      <c r="M52" s="76">
        <f>SUMIFS('اليومية العامة'!$I$6:$I$1600,'اليومية العامة'!$F$6:$F$1600,$B52,'اليومية العامة'!$B$6:$B$1600,M$1)</f>
        <v>0</v>
      </c>
      <c r="N52" s="76">
        <f>SUMIFS('اليومية العامة'!$I$6:$I$1600,'اليومية العامة'!$F$6:$F$1600,$B52,'اليومية العامة'!$B$6:$B$1600,N$1)</f>
        <v>0</v>
      </c>
      <c r="O52" s="76">
        <f>SUMIFS('اليومية العامة'!$I$6:$I$1600,'اليومية العامة'!$F$6:$F$1600,$B52,'اليومية العامة'!$B$6:$B$1600,O$1)</f>
        <v>0</v>
      </c>
      <c r="P52" s="76">
        <f t="shared" si="5"/>
        <v>0</v>
      </c>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row>
    <row r="53" spans="1:44" s="20" customFormat="1" x14ac:dyDescent="0.25">
      <c r="A53" s="75">
        <f>'دليل الحسابات'!A331</f>
        <v>5</v>
      </c>
      <c r="B53" s="75">
        <f>'دليل الحسابات'!B331</f>
        <v>61102009</v>
      </c>
      <c r="C53" s="75" t="str">
        <f>'دليل الحسابات'!C331</f>
        <v>رسوم مقابل مالي للتابعين</v>
      </c>
      <c r="D53" s="76">
        <f>SUMIFS('اليومية العامة'!$I$6:$I$1600,'اليومية العامة'!$F$6:$F$1600,$B53,'اليومية العامة'!$B$6:$B$1600,D$1)</f>
        <v>0</v>
      </c>
      <c r="E53" s="76">
        <f>SUMIFS('اليومية العامة'!$I$6:$I$1600,'اليومية العامة'!$F$6:$F$1600,$B53,'اليومية العامة'!$B$6:$B$1600,E$1)</f>
        <v>0</v>
      </c>
      <c r="F53" s="76">
        <f>SUMIFS('اليومية العامة'!$I$6:$I$1600,'اليومية العامة'!$F$6:$F$1600,$B53,'اليومية العامة'!$B$6:$B$1600,F$1)</f>
        <v>0</v>
      </c>
      <c r="G53" s="76">
        <f>SUMIFS('اليومية العامة'!$I$6:$I$1600,'اليومية العامة'!$F$6:$F$1600,$B53,'اليومية العامة'!$B$6:$B$1600,G$1)</f>
        <v>0</v>
      </c>
      <c r="H53" s="76">
        <f>SUMIFS('اليومية العامة'!$I$6:$I$1600,'اليومية العامة'!$F$6:$F$1600,$B53,'اليومية العامة'!$B$6:$B$1600,H$1)</f>
        <v>0</v>
      </c>
      <c r="I53" s="76">
        <f>SUMIFS('اليومية العامة'!$I$6:$I$1600,'اليومية العامة'!$F$6:$F$1600,$B53,'اليومية العامة'!$B$6:$B$1600,I$1)</f>
        <v>0</v>
      </c>
      <c r="J53" s="76">
        <f>SUMIFS('اليومية العامة'!$I$6:$I$1600,'اليومية العامة'!$F$6:$F$1600,$B53,'اليومية العامة'!$B$6:$B$1600,J$1)</f>
        <v>0</v>
      </c>
      <c r="K53" s="76">
        <f>SUMIFS('اليومية العامة'!$I$6:$I$1600,'اليومية العامة'!$F$6:$F$1600,$B53,'اليومية العامة'!$B$6:$B$1600,K$1)</f>
        <v>0</v>
      </c>
      <c r="L53" s="76">
        <f>SUMIFS('اليومية العامة'!$I$6:$I$1600,'اليومية العامة'!$F$6:$F$1600,$B53,'اليومية العامة'!$B$6:$B$1600,L$1)</f>
        <v>0</v>
      </c>
      <c r="M53" s="76">
        <f>SUMIFS('اليومية العامة'!$I$6:$I$1600,'اليومية العامة'!$F$6:$F$1600,$B53,'اليومية العامة'!$B$6:$B$1600,M$1)</f>
        <v>0</v>
      </c>
      <c r="N53" s="76">
        <f>SUMIFS('اليومية العامة'!$I$6:$I$1600,'اليومية العامة'!$F$6:$F$1600,$B53,'اليومية العامة'!$B$6:$B$1600,N$1)</f>
        <v>0</v>
      </c>
      <c r="O53" s="76">
        <f>SUMIFS('اليومية العامة'!$I$6:$I$1600,'اليومية العامة'!$F$6:$F$1600,$B53,'اليومية العامة'!$B$6:$B$1600,O$1)</f>
        <v>0</v>
      </c>
      <c r="P53" s="76">
        <f t="shared" si="5"/>
        <v>0</v>
      </c>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row>
    <row r="54" spans="1:44" s="20" customFormat="1" x14ac:dyDescent="0.25">
      <c r="A54" s="75">
        <f>'دليل الحسابات'!A332</f>
        <v>4</v>
      </c>
      <c r="B54" s="75">
        <f>'دليل الحسابات'!B332</f>
        <v>61103000</v>
      </c>
      <c r="C54" s="75" t="str">
        <f>'دليل الحسابات'!C332</f>
        <v>إيجارات</v>
      </c>
      <c r="D54" s="76">
        <f>SUMIFS('اليومية العامة'!$I$6:$I$1600,'اليومية العامة'!$F$6:$F$1600,$B54,'اليومية العامة'!$B$6:$B$1600,D$1)</f>
        <v>0</v>
      </c>
      <c r="E54" s="76">
        <f>SUMIFS('اليومية العامة'!$I$6:$I$1600,'اليومية العامة'!$F$6:$F$1600,$B54,'اليومية العامة'!$B$6:$B$1600,E$1)</f>
        <v>0</v>
      </c>
      <c r="F54" s="76">
        <f>SUMIFS('اليومية العامة'!$I$6:$I$1600,'اليومية العامة'!$F$6:$F$1600,$B54,'اليومية العامة'!$B$6:$B$1600,F$1)</f>
        <v>0</v>
      </c>
      <c r="G54" s="76">
        <f>SUMIFS('اليومية العامة'!$I$6:$I$1600,'اليومية العامة'!$F$6:$F$1600,$B54,'اليومية العامة'!$B$6:$B$1600,G$1)</f>
        <v>0</v>
      </c>
      <c r="H54" s="76">
        <f>SUMIFS('اليومية العامة'!$I$6:$I$1600,'اليومية العامة'!$F$6:$F$1600,$B54,'اليومية العامة'!$B$6:$B$1600,H$1)</f>
        <v>0</v>
      </c>
      <c r="I54" s="76">
        <f>SUMIFS('اليومية العامة'!$I$6:$I$1600,'اليومية العامة'!$F$6:$F$1600,$B54,'اليومية العامة'!$B$6:$B$1600,I$1)</f>
        <v>0</v>
      </c>
      <c r="J54" s="76">
        <f>SUMIFS('اليومية العامة'!$I$6:$I$1600,'اليومية العامة'!$F$6:$F$1600,$B54,'اليومية العامة'!$B$6:$B$1600,J$1)</f>
        <v>0</v>
      </c>
      <c r="K54" s="76">
        <f>SUMIFS('اليومية العامة'!$I$6:$I$1600,'اليومية العامة'!$F$6:$F$1600,$B54,'اليومية العامة'!$B$6:$B$1600,K$1)</f>
        <v>0</v>
      </c>
      <c r="L54" s="76">
        <f>SUMIFS('اليومية العامة'!$I$6:$I$1600,'اليومية العامة'!$F$6:$F$1600,$B54,'اليومية العامة'!$B$6:$B$1600,L$1)</f>
        <v>0</v>
      </c>
      <c r="M54" s="76">
        <f>SUMIFS('اليومية العامة'!$I$6:$I$1600,'اليومية العامة'!$F$6:$F$1600,$B54,'اليومية العامة'!$B$6:$B$1600,M$1)</f>
        <v>0</v>
      </c>
      <c r="N54" s="76">
        <f>SUMIFS('اليومية العامة'!$I$6:$I$1600,'اليومية العامة'!$F$6:$F$1600,$B54,'اليومية العامة'!$B$6:$B$1600,N$1)</f>
        <v>0</v>
      </c>
      <c r="O54" s="76">
        <f>SUMIFS('اليومية العامة'!$I$6:$I$1600,'اليومية العامة'!$F$6:$F$1600,$B54,'اليومية العامة'!$B$6:$B$1600,O$1)</f>
        <v>0</v>
      </c>
      <c r="P54" s="76">
        <f t="shared" si="5"/>
        <v>0</v>
      </c>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row>
    <row r="55" spans="1:44" s="20" customFormat="1" x14ac:dyDescent="0.25">
      <c r="A55" s="75">
        <f>'دليل الحسابات'!A333</f>
        <v>5</v>
      </c>
      <c r="B55" s="75">
        <f>'دليل الحسابات'!B333</f>
        <v>61103001</v>
      </c>
      <c r="C55" s="75" t="str">
        <f>'دليل الحسابات'!C333</f>
        <v>إيجار المكتب</v>
      </c>
      <c r="D55" s="76">
        <f>SUMIFS('اليومية العامة'!$I$6:$I$1600,'اليومية العامة'!$F$6:$F$1600,$B55,'اليومية العامة'!$B$6:$B$1600,D$1)</f>
        <v>0</v>
      </c>
      <c r="E55" s="76">
        <f>SUMIFS('اليومية العامة'!$I$6:$I$1600,'اليومية العامة'!$F$6:$F$1600,$B55,'اليومية العامة'!$B$6:$B$1600,E$1)</f>
        <v>0</v>
      </c>
      <c r="F55" s="76">
        <f>SUMIFS('اليومية العامة'!$I$6:$I$1600,'اليومية العامة'!$F$6:$F$1600,$B55,'اليومية العامة'!$B$6:$B$1600,F$1)</f>
        <v>0</v>
      </c>
      <c r="G55" s="76">
        <f>SUMIFS('اليومية العامة'!$I$6:$I$1600,'اليومية العامة'!$F$6:$F$1600,$B55,'اليومية العامة'!$B$6:$B$1600,G$1)</f>
        <v>0</v>
      </c>
      <c r="H55" s="76">
        <f>SUMIFS('اليومية العامة'!$I$6:$I$1600,'اليومية العامة'!$F$6:$F$1600,$B55,'اليومية العامة'!$B$6:$B$1600,H$1)</f>
        <v>0</v>
      </c>
      <c r="I55" s="76">
        <f>SUMIFS('اليومية العامة'!$I$6:$I$1600,'اليومية العامة'!$F$6:$F$1600,$B55,'اليومية العامة'!$B$6:$B$1600,I$1)</f>
        <v>0</v>
      </c>
      <c r="J55" s="76">
        <f>SUMIFS('اليومية العامة'!$I$6:$I$1600,'اليومية العامة'!$F$6:$F$1600,$B55,'اليومية العامة'!$B$6:$B$1600,J$1)</f>
        <v>0</v>
      </c>
      <c r="K55" s="76">
        <f>SUMIFS('اليومية العامة'!$I$6:$I$1600,'اليومية العامة'!$F$6:$F$1600,$B55,'اليومية العامة'!$B$6:$B$1600,K$1)</f>
        <v>0</v>
      </c>
      <c r="L55" s="76">
        <f>SUMIFS('اليومية العامة'!$I$6:$I$1600,'اليومية العامة'!$F$6:$F$1600,$B55,'اليومية العامة'!$B$6:$B$1600,L$1)</f>
        <v>0</v>
      </c>
      <c r="M55" s="76">
        <f>SUMIFS('اليومية العامة'!$I$6:$I$1600,'اليومية العامة'!$F$6:$F$1600,$B55,'اليومية العامة'!$B$6:$B$1600,M$1)</f>
        <v>0</v>
      </c>
      <c r="N55" s="76">
        <f>SUMIFS('اليومية العامة'!$I$6:$I$1600,'اليومية العامة'!$F$6:$F$1600,$B55,'اليومية العامة'!$B$6:$B$1600,N$1)</f>
        <v>0</v>
      </c>
      <c r="O55" s="76">
        <f>SUMIFS('اليومية العامة'!$I$6:$I$1600,'اليومية العامة'!$F$6:$F$1600,$B55,'اليومية العامة'!$B$6:$B$1600,O$1)</f>
        <v>0</v>
      </c>
      <c r="P55" s="76">
        <f t="shared" si="5"/>
        <v>0</v>
      </c>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row>
    <row r="56" spans="1:44" s="20" customFormat="1" x14ac:dyDescent="0.25">
      <c r="A56" s="75">
        <f>'دليل الحسابات'!A334</f>
        <v>5</v>
      </c>
      <c r="B56" s="75">
        <f>'دليل الحسابات'!B334</f>
        <v>61103002</v>
      </c>
      <c r="C56" s="75" t="str">
        <f>'دليل الحسابات'!C334</f>
        <v>إيجار سكن العمال</v>
      </c>
      <c r="D56" s="76">
        <f>SUMIFS('اليومية العامة'!$I$6:$I$1600,'اليومية العامة'!$F$6:$F$1600,$B56,'اليومية العامة'!$B$6:$B$1600,D$1)</f>
        <v>0</v>
      </c>
      <c r="E56" s="76">
        <f>SUMIFS('اليومية العامة'!$I$6:$I$1600,'اليومية العامة'!$F$6:$F$1600,$B56,'اليومية العامة'!$B$6:$B$1600,E$1)</f>
        <v>0</v>
      </c>
      <c r="F56" s="76">
        <f>SUMIFS('اليومية العامة'!$I$6:$I$1600,'اليومية العامة'!$F$6:$F$1600,$B56,'اليومية العامة'!$B$6:$B$1600,F$1)</f>
        <v>0</v>
      </c>
      <c r="G56" s="76">
        <f>SUMIFS('اليومية العامة'!$I$6:$I$1600,'اليومية العامة'!$F$6:$F$1600,$B56,'اليومية العامة'!$B$6:$B$1600,G$1)</f>
        <v>0</v>
      </c>
      <c r="H56" s="76">
        <f>SUMIFS('اليومية العامة'!$I$6:$I$1600,'اليومية العامة'!$F$6:$F$1600,$B56,'اليومية العامة'!$B$6:$B$1600,H$1)</f>
        <v>0</v>
      </c>
      <c r="I56" s="76">
        <f>SUMIFS('اليومية العامة'!$I$6:$I$1600,'اليومية العامة'!$F$6:$F$1600,$B56,'اليومية العامة'!$B$6:$B$1600,I$1)</f>
        <v>0</v>
      </c>
      <c r="J56" s="76">
        <f>SUMIFS('اليومية العامة'!$I$6:$I$1600,'اليومية العامة'!$F$6:$F$1600,$B56,'اليومية العامة'!$B$6:$B$1600,J$1)</f>
        <v>0</v>
      </c>
      <c r="K56" s="76">
        <f>SUMIFS('اليومية العامة'!$I$6:$I$1600,'اليومية العامة'!$F$6:$F$1600,$B56,'اليومية العامة'!$B$6:$B$1600,K$1)</f>
        <v>0</v>
      </c>
      <c r="L56" s="76">
        <f>SUMIFS('اليومية العامة'!$I$6:$I$1600,'اليومية العامة'!$F$6:$F$1600,$B56,'اليومية العامة'!$B$6:$B$1600,L$1)</f>
        <v>0</v>
      </c>
      <c r="M56" s="76">
        <f>SUMIFS('اليومية العامة'!$I$6:$I$1600,'اليومية العامة'!$F$6:$F$1600,$B56,'اليومية العامة'!$B$6:$B$1600,M$1)</f>
        <v>0</v>
      </c>
      <c r="N56" s="76">
        <f>SUMIFS('اليومية العامة'!$I$6:$I$1600,'اليومية العامة'!$F$6:$F$1600,$B56,'اليومية العامة'!$B$6:$B$1600,N$1)</f>
        <v>0</v>
      </c>
      <c r="O56" s="76">
        <f>SUMIFS('اليومية العامة'!$I$6:$I$1600,'اليومية العامة'!$F$6:$F$1600,$B56,'اليومية العامة'!$B$6:$B$1600,O$1)</f>
        <v>0</v>
      </c>
      <c r="P56" s="76">
        <f t="shared" si="5"/>
        <v>0</v>
      </c>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row>
    <row r="57" spans="1:44" s="20" customFormat="1" x14ac:dyDescent="0.25">
      <c r="A57" s="75">
        <f>'دليل الحسابات'!A335</f>
        <v>5</v>
      </c>
      <c r="B57" s="75">
        <f>'دليل الحسابات'!B335</f>
        <v>61103003</v>
      </c>
      <c r="C57" s="75" t="str">
        <f>'دليل الحسابات'!C335</f>
        <v>إيجارات أخرى</v>
      </c>
      <c r="D57" s="76">
        <f>SUMIFS('اليومية العامة'!$I$6:$I$1600,'اليومية العامة'!$F$6:$F$1600,$B57,'اليومية العامة'!$B$6:$B$1600,D$1)</f>
        <v>0</v>
      </c>
      <c r="E57" s="76">
        <f>SUMIFS('اليومية العامة'!$I$6:$I$1600,'اليومية العامة'!$F$6:$F$1600,$B57,'اليومية العامة'!$B$6:$B$1600,E$1)</f>
        <v>0</v>
      </c>
      <c r="F57" s="76">
        <f>SUMIFS('اليومية العامة'!$I$6:$I$1600,'اليومية العامة'!$F$6:$F$1600,$B57,'اليومية العامة'!$B$6:$B$1600,F$1)</f>
        <v>0</v>
      </c>
      <c r="G57" s="76">
        <f>SUMIFS('اليومية العامة'!$I$6:$I$1600,'اليومية العامة'!$F$6:$F$1600,$B57,'اليومية العامة'!$B$6:$B$1600,G$1)</f>
        <v>0</v>
      </c>
      <c r="H57" s="76">
        <f>SUMIFS('اليومية العامة'!$I$6:$I$1600,'اليومية العامة'!$F$6:$F$1600,$B57,'اليومية العامة'!$B$6:$B$1600,H$1)</f>
        <v>0</v>
      </c>
      <c r="I57" s="76">
        <f>SUMIFS('اليومية العامة'!$I$6:$I$1600,'اليومية العامة'!$F$6:$F$1600,$B57,'اليومية العامة'!$B$6:$B$1600,I$1)</f>
        <v>0</v>
      </c>
      <c r="J57" s="76">
        <f>SUMIFS('اليومية العامة'!$I$6:$I$1600,'اليومية العامة'!$F$6:$F$1600,$B57,'اليومية العامة'!$B$6:$B$1600,J$1)</f>
        <v>0</v>
      </c>
      <c r="K57" s="76">
        <f>SUMIFS('اليومية العامة'!$I$6:$I$1600,'اليومية العامة'!$F$6:$F$1600,$B57,'اليومية العامة'!$B$6:$B$1600,K$1)</f>
        <v>0</v>
      </c>
      <c r="L57" s="76">
        <f>SUMIFS('اليومية العامة'!$I$6:$I$1600,'اليومية العامة'!$F$6:$F$1600,$B57,'اليومية العامة'!$B$6:$B$1600,L$1)</f>
        <v>0</v>
      </c>
      <c r="M57" s="76">
        <f>SUMIFS('اليومية العامة'!$I$6:$I$1600,'اليومية العامة'!$F$6:$F$1600,$B57,'اليومية العامة'!$B$6:$B$1600,M$1)</f>
        <v>0</v>
      </c>
      <c r="N57" s="76">
        <f>SUMIFS('اليومية العامة'!$I$6:$I$1600,'اليومية العامة'!$F$6:$F$1600,$B57,'اليومية العامة'!$B$6:$B$1600,N$1)</f>
        <v>0</v>
      </c>
      <c r="O57" s="76">
        <f>SUMIFS('اليومية العامة'!$I$6:$I$1600,'اليومية العامة'!$F$6:$F$1600,$B57,'اليومية العامة'!$B$6:$B$1600,O$1)</f>
        <v>0</v>
      </c>
      <c r="P57" s="76">
        <f t="shared" si="5"/>
        <v>0</v>
      </c>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row>
    <row r="58" spans="1:44" s="20" customFormat="1" x14ac:dyDescent="0.25">
      <c r="A58" s="75">
        <f>'دليل الحسابات'!A336</f>
        <v>4</v>
      </c>
      <c r="B58" s="75">
        <f>'دليل الحسابات'!B336</f>
        <v>61104000</v>
      </c>
      <c r="C58" s="75" t="str">
        <f>'دليل الحسابات'!C336</f>
        <v>كهرباء ومياه وهاتف وانترنت وبريد</v>
      </c>
      <c r="D58" s="76">
        <f>SUMIFS('اليومية العامة'!$I$6:$I$1600,'اليومية العامة'!$F$6:$F$1600,$B58,'اليومية العامة'!$B$6:$B$1600,D$1)</f>
        <v>0</v>
      </c>
      <c r="E58" s="76">
        <f>SUMIFS('اليومية العامة'!$I$6:$I$1600,'اليومية العامة'!$F$6:$F$1600,$B58,'اليومية العامة'!$B$6:$B$1600,E$1)</f>
        <v>0</v>
      </c>
      <c r="F58" s="76">
        <f>SUMIFS('اليومية العامة'!$I$6:$I$1600,'اليومية العامة'!$F$6:$F$1600,$B58,'اليومية العامة'!$B$6:$B$1600,F$1)</f>
        <v>0</v>
      </c>
      <c r="G58" s="76">
        <f>SUMIFS('اليومية العامة'!$I$6:$I$1600,'اليومية العامة'!$F$6:$F$1600,$B58,'اليومية العامة'!$B$6:$B$1600,G$1)</f>
        <v>0</v>
      </c>
      <c r="H58" s="76">
        <f>SUMIFS('اليومية العامة'!$I$6:$I$1600,'اليومية العامة'!$F$6:$F$1600,$B58,'اليومية العامة'!$B$6:$B$1600,H$1)</f>
        <v>0</v>
      </c>
      <c r="I58" s="76">
        <f>SUMIFS('اليومية العامة'!$I$6:$I$1600,'اليومية العامة'!$F$6:$F$1600,$B58,'اليومية العامة'!$B$6:$B$1600,I$1)</f>
        <v>0</v>
      </c>
      <c r="J58" s="76">
        <f>SUMIFS('اليومية العامة'!$I$6:$I$1600,'اليومية العامة'!$F$6:$F$1600,$B58,'اليومية العامة'!$B$6:$B$1600,J$1)</f>
        <v>0</v>
      </c>
      <c r="K58" s="76">
        <f>SUMIFS('اليومية العامة'!$I$6:$I$1600,'اليومية العامة'!$F$6:$F$1600,$B58,'اليومية العامة'!$B$6:$B$1600,K$1)</f>
        <v>0</v>
      </c>
      <c r="L58" s="76">
        <f>SUMIFS('اليومية العامة'!$I$6:$I$1600,'اليومية العامة'!$F$6:$F$1600,$B58,'اليومية العامة'!$B$6:$B$1600,L$1)</f>
        <v>0</v>
      </c>
      <c r="M58" s="76">
        <f>SUMIFS('اليومية العامة'!$I$6:$I$1600,'اليومية العامة'!$F$6:$F$1600,$B58,'اليومية العامة'!$B$6:$B$1600,M$1)</f>
        <v>0</v>
      </c>
      <c r="N58" s="76">
        <f>SUMIFS('اليومية العامة'!$I$6:$I$1600,'اليومية العامة'!$F$6:$F$1600,$B58,'اليومية العامة'!$B$6:$B$1600,N$1)</f>
        <v>0</v>
      </c>
      <c r="O58" s="76">
        <f>SUMIFS('اليومية العامة'!$I$6:$I$1600,'اليومية العامة'!$F$6:$F$1600,$B58,'اليومية العامة'!$B$6:$B$1600,O$1)</f>
        <v>0</v>
      </c>
      <c r="P58" s="76">
        <f t="shared" si="5"/>
        <v>0</v>
      </c>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row>
    <row r="59" spans="1:44" s="20" customFormat="1" x14ac:dyDescent="0.25">
      <c r="A59" s="75">
        <f>'دليل الحسابات'!A337</f>
        <v>5</v>
      </c>
      <c r="B59" s="75">
        <f>'دليل الحسابات'!B337</f>
        <v>61104001</v>
      </c>
      <c r="C59" s="75" t="str">
        <f>'دليل الحسابات'!C337</f>
        <v>كهرباء</v>
      </c>
      <c r="D59" s="76">
        <f>SUMIFS('اليومية العامة'!$I$6:$I$1600,'اليومية العامة'!$F$6:$F$1600,$B59,'اليومية العامة'!$B$6:$B$1600,D$1)</f>
        <v>0</v>
      </c>
      <c r="E59" s="76">
        <f>SUMIFS('اليومية العامة'!$I$6:$I$1600,'اليومية العامة'!$F$6:$F$1600,$B59,'اليومية العامة'!$B$6:$B$1600,E$1)</f>
        <v>0</v>
      </c>
      <c r="F59" s="76">
        <f>SUMIFS('اليومية العامة'!$I$6:$I$1600,'اليومية العامة'!$F$6:$F$1600,$B59,'اليومية العامة'!$B$6:$B$1600,F$1)</f>
        <v>0</v>
      </c>
      <c r="G59" s="76">
        <f>SUMIFS('اليومية العامة'!$I$6:$I$1600,'اليومية العامة'!$F$6:$F$1600,$B59,'اليومية العامة'!$B$6:$B$1600,G$1)</f>
        <v>0</v>
      </c>
      <c r="H59" s="76">
        <f>SUMIFS('اليومية العامة'!$I$6:$I$1600,'اليومية العامة'!$F$6:$F$1600,$B59,'اليومية العامة'!$B$6:$B$1600,H$1)</f>
        <v>0</v>
      </c>
      <c r="I59" s="76">
        <f>SUMIFS('اليومية العامة'!$I$6:$I$1600,'اليومية العامة'!$F$6:$F$1600,$B59,'اليومية العامة'!$B$6:$B$1600,I$1)</f>
        <v>0</v>
      </c>
      <c r="J59" s="76">
        <f>SUMIFS('اليومية العامة'!$I$6:$I$1600,'اليومية العامة'!$F$6:$F$1600,$B59,'اليومية العامة'!$B$6:$B$1600,J$1)</f>
        <v>0</v>
      </c>
      <c r="K59" s="76">
        <f>SUMIFS('اليومية العامة'!$I$6:$I$1600,'اليومية العامة'!$F$6:$F$1600,$B59,'اليومية العامة'!$B$6:$B$1600,K$1)</f>
        <v>0</v>
      </c>
      <c r="L59" s="76">
        <f>SUMIFS('اليومية العامة'!$I$6:$I$1600,'اليومية العامة'!$F$6:$F$1600,$B59,'اليومية العامة'!$B$6:$B$1600,L$1)</f>
        <v>0</v>
      </c>
      <c r="M59" s="76">
        <f>SUMIFS('اليومية العامة'!$I$6:$I$1600,'اليومية العامة'!$F$6:$F$1600,$B59,'اليومية العامة'!$B$6:$B$1600,M$1)</f>
        <v>0</v>
      </c>
      <c r="N59" s="76">
        <f>SUMIFS('اليومية العامة'!$I$6:$I$1600,'اليومية العامة'!$F$6:$F$1600,$B59,'اليومية العامة'!$B$6:$B$1600,N$1)</f>
        <v>0</v>
      </c>
      <c r="O59" s="76">
        <f>SUMIFS('اليومية العامة'!$I$6:$I$1600,'اليومية العامة'!$F$6:$F$1600,$B59,'اليومية العامة'!$B$6:$B$1600,O$1)</f>
        <v>0</v>
      </c>
      <c r="P59" s="76">
        <f t="shared" si="5"/>
        <v>0</v>
      </c>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row>
    <row r="60" spans="1:44" s="20" customFormat="1" x14ac:dyDescent="0.25">
      <c r="A60" s="75">
        <f>'دليل الحسابات'!A338</f>
        <v>5</v>
      </c>
      <c r="B60" s="75">
        <f>'دليل الحسابات'!B338</f>
        <v>61104002</v>
      </c>
      <c r="C60" s="75" t="str">
        <f>'دليل الحسابات'!C338</f>
        <v>مياه</v>
      </c>
      <c r="D60" s="76">
        <f>SUMIFS('اليومية العامة'!$I$6:$I$1600,'اليومية العامة'!$F$6:$F$1600,$B60,'اليومية العامة'!$B$6:$B$1600,D$1)</f>
        <v>0</v>
      </c>
      <c r="E60" s="76">
        <f>SUMIFS('اليومية العامة'!$I$6:$I$1600,'اليومية العامة'!$F$6:$F$1600,$B60,'اليومية العامة'!$B$6:$B$1600,E$1)</f>
        <v>0</v>
      </c>
      <c r="F60" s="76">
        <f>SUMIFS('اليومية العامة'!$I$6:$I$1600,'اليومية العامة'!$F$6:$F$1600,$B60,'اليومية العامة'!$B$6:$B$1600,F$1)</f>
        <v>0</v>
      </c>
      <c r="G60" s="76">
        <f>SUMIFS('اليومية العامة'!$I$6:$I$1600,'اليومية العامة'!$F$6:$F$1600,$B60,'اليومية العامة'!$B$6:$B$1600,G$1)</f>
        <v>0</v>
      </c>
      <c r="H60" s="76">
        <f>SUMIFS('اليومية العامة'!$I$6:$I$1600,'اليومية العامة'!$F$6:$F$1600,$B60,'اليومية العامة'!$B$6:$B$1600,H$1)</f>
        <v>0</v>
      </c>
      <c r="I60" s="76">
        <f>SUMIFS('اليومية العامة'!$I$6:$I$1600,'اليومية العامة'!$F$6:$F$1600,$B60,'اليومية العامة'!$B$6:$B$1600,I$1)</f>
        <v>0</v>
      </c>
      <c r="J60" s="76">
        <f>SUMIFS('اليومية العامة'!$I$6:$I$1600,'اليومية العامة'!$F$6:$F$1600,$B60,'اليومية العامة'!$B$6:$B$1600,J$1)</f>
        <v>0</v>
      </c>
      <c r="K60" s="76">
        <f>SUMIFS('اليومية العامة'!$I$6:$I$1600,'اليومية العامة'!$F$6:$F$1600,$B60,'اليومية العامة'!$B$6:$B$1600,K$1)</f>
        <v>0</v>
      </c>
      <c r="L60" s="76">
        <f>SUMIFS('اليومية العامة'!$I$6:$I$1600,'اليومية العامة'!$F$6:$F$1600,$B60,'اليومية العامة'!$B$6:$B$1600,L$1)</f>
        <v>0</v>
      </c>
      <c r="M60" s="76">
        <f>SUMIFS('اليومية العامة'!$I$6:$I$1600,'اليومية العامة'!$F$6:$F$1600,$B60,'اليومية العامة'!$B$6:$B$1600,M$1)</f>
        <v>0</v>
      </c>
      <c r="N60" s="76">
        <f>SUMIFS('اليومية العامة'!$I$6:$I$1600,'اليومية العامة'!$F$6:$F$1600,$B60,'اليومية العامة'!$B$6:$B$1600,N$1)</f>
        <v>0</v>
      </c>
      <c r="O60" s="76">
        <f>SUMIFS('اليومية العامة'!$I$6:$I$1600,'اليومية العامة'!$F$6:$F$1600,$B60,'اليومية العامة'!$B$6:$B$1600,O$1)</f>
        <v>0</v>
      </c>
      <c r="P60" s="76">
        <f t="shared" si="5"/>
        <v>0</v>
      </c>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row>
    <row r="61" spans="1:44" s="20" customFormat="1" x14ac:dyDescent="0.25">
      <c r="A61" s="75">
        <f>'دليل الحسابات'!A339</f>
        <v>5</v>
      </c>
      <c r="B61" s="75">
        <f>'دليل الحسابات'!B339</f>
        <v>61104003</v>
      </c>
      <c r="C61" s="75" t="str">
        <f>'دليل الحسابات'!C339</f>
        <v>هاتف و إنترنت</v>
      </c>
      <c r="D61" s="76">
        <f>SUMIFS('اليومية العامة'!$I$6:$I$1600,'اليومية العامة'!$F$6:$F$1600,$B61,'اليومية العامة'!$B$6:$B$1600,D$1)</f>
        <v>0</v>
      </c>
      <c r="E61" s="76">
        <f>SUMIFS('اليومية العامة'!$I$6:$I$1600,'اليومية العامة'!$F$6:$F$1600,$B61,'اليومية العامة'!$B$6:$B$1600,E$1)</f>
        <v>0</v>
      </c>
      <c r="F61" s="76">
        <f>SUMIFS('اليومية العامة'!$I$6:$I$1600,'اليومية العامة'!$F$6:$F$1600,$B61,'اليومية العامة'!$B$6:$B$1600,F$1)</f>
        <v>0</v>
      </c>
      <c r="G61" s="76">
        <f>SUMIFS('اليومية العامة'!$I$6:$I$1600,'اليومية العامة'!$F$6:$F$1600,$B61,'اليومية العامة'!$B$6:$B$1600,G$1)</f>
        <v>0</v>
      </c>
      <c r="H61" s="76">
        <f>SUMIFS('اليومية العامة'!$I$6:$I$1600,'اليومية العامة'!$F$6:$F$1600,$B61,'اليومية العامة'!$B$6:$B$1600,H$1)</f>
        <v>0</v>
      </c>
      <c r="I61" s="76">
        <f>SUMIFS('اليومية العامة'!$I$6:$I$1600,'اليومية العامة'!$F$6:$F$1600,$B61,'اليومية العامة'!$B$6:$B$1600,I$1)</f>
        <v>0</v>
      </c>
      <c r="J61" s="76">
        <f>SUMIFS('اليومية العامة'!$I$6:$I$1600,'اليومية العامة'!$F$6:$F$1600,$B61,'اليومية العامة'!$B$6:$B$1600,J$1)</f>
        <v>0</v>
      </c>
      <c r="K61" s="76">
        <f>SUMIFS('اليومية العامة'!$I$6:$I$1600,'اليومية العامة'!$F$6:$F$1600,$B61,'اليومية العامة'!$B$6:$B$1600,K$1)</f>
        <v>0</v>
      </c>
      <c r="L61" s="76">
        <f>SUMIFS('اليومية العامة'!$I$6:$I$1600,'اليومية العامة'!$F$6:$F$1600,$B61,'اليومية العامة'!$B$6:$B$1600,L$1)</f>
        <v>0</v>
      </c>
      <c r="M61" s="76">
        <f>SUMIFS('اليومية العامة'!$I$6:$I$1600,'اليومية العامة'!$F$6:$F$1600,$B61,'اليومية العامة'!$B$6:$B$1600,M$1)</f>
        <v>0</v>
      </c>
      <c r="N61" s="76">
        <f>SUMIFS('اليومية العامة'!$I$6:$I$1600,'اليومية العامة'!$F$6:$F$1600,$B61,'اليومية العامة'!$B$6:$B$1600,N$1)</f>
        <v>0</v>
      </c>
      <c r="O61" s="76">
        <f>SUMIFS('اليومية العامة'!$I$6:$I$1600,'اليومية العامة'!$F$6:$F$1600,$B61,'اليومية العامة'!$B$6:$B$1600,O$1)</f>
        <v>0</v>
      </c>
      <c r="P61" s="76">
        <f t="shared" si="5"/>
        <v>0</v>
      </c>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row>
    <row r="62" spans="1:44" s="20" customFormat="1" x14ac:dyDescent="0.25">
      <c r="A62" s="75">
        <f>'دليل الحسابات'!A340</f>
        <v>5</v>
      </c>
      <c r="B62" s="75">
        <f>'دليل الحسابات'!B340</f>
        <v>61104004</v>
      </c>
      <c r="C62" s="75" t="str">
        <f>'دليل الحسابات'!C340</f>
        <v>بريد</v>
      </c>
      <c r="D62" s="76">
        <f>SUMIFS('اليومية العامة'!$I$6:$I$1600,'اليومية العامة'!$F$6:$F$1600,$B62,'اليومية العامة'!$B$6:$B$1600,D$1)</f>
        <v>0</v>
      </c>
      <c r="E62" s="76">
        <f>SUMIFS('اليومية العامة'!$I$6:$I$1600,'اليومية العامة'!$F$6:$F$1600,$B62,'اليومية العامة'!$B$6:$B$1600,E$1)</f>
        <v>0</v>
      </c>
      <c r="F62" s="76">
        <f>SUMIFS('اليومية العامة'!$I$6:$I$1600,'اليومية العامة'!$F$6:$F$1600,$B62,'اليومية العامة'!$B$6:$B$1600,F$1)</f>
        <v>0</v>
      </c>
      <c r="G62" s="76">
        <f>SUMIFS('اليومية العامة'!$I$6:$I$1600,'اليومية العامة'!$F$6:$F$1600,$B62,'اليومية العامة'!$B$6:$B$1600,G$1)</f>
        <v>0</v>
      </c>
      <c r="H62" s="76">
        <f>SUMIFS('اليومية العامة'!$I$6:$I$1600,'اليومية العامة'!$F$6:$F$1600,$B62,'اليومية العامة'!$B$6:$B$1600,H$1)</f>
        <v>0</v>
      </c>
      <c r="I62" s="76">
        <f>SUMIFS('اليومية العامة'!$I$6:$I$1600,'اليومية العامة'!$F$6:$F$1600,$B62,'اليومية العامة'!$B$6:$B$1600,I$1)</f>
        <v>0</v>
      </c>
      <c r="J62" s="76">
        <f>SUMIFS('اليومية العامة'!$I$6:$I$1600,'اليومية العامة'!$F$6:$F$1600,$B62,'اليومية العامة'!$B$6:$B$1600,J$1)</f>
        <v>0</v>
      </c>
      <c r="K62" s="76">
        <f>SUMIFS('اليومية العامة'!$I$6:$I$1600,'اليومية العامة'!$F$6:$F$1600,$B62,'اليومية العامة'!$B$6:$B$1600,K$1)</f>
        <v>0</v>
      </c>
      <c r="L62" s="76">
        <f>SUMIFS('اليومية العامة'!$I$6:$I$1600,'اليومية العامة'!$F$6:$F$1600,$B62,'اليومية العامة'!$B$6:$B$1600,L$1)</f>
        <v>0</v>
      </c>
      <c r="M62" s="76">
        <f>SUMIFS('اليومية العامة'!$I$6:$I$1600,'اليومية العامة'!$F$6:$F$1600,$B62,'اليومية العامة'!$B$6:$B$1600,M$1)</f>
        <v>0</v>
      </c>
      <c r="N62" s="76">
        <f>SUMIFS('اليومية العامة'!$I$6:$I$1600,'اليومية العامة'!$F$6:$F$1600,$B62,'اليومية العامة'!$B$6:$B$1600,N$1)</f>
        <v>0</v>
      </c>
      <c r="O62" s="76">
        <f>SUMIFS('اليومية العامة'!$I$6:$I$1600,'اليومية العامة'!$F$6:$F$1600,$B62,'اليومية العامة'!$B$6:$B$1600,O$1)</f>
        <v>0</v>
      </c>
      <c r="P62" s="76">
        <f t="shared" si="5"/>
        <v>0</v>
      </c>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row>
    <row r="63" spans="1:44" s="20" customFormat="1" x14ac:dyDescent="0.25">
      <c r="A63" s="75">
        <f>'دليل الحسابات'!A341</f>
        <v>4</v>
      </c>
      <c r="B63" s="75">
        <f>'دليل الحسابات'!B341</f>
        <v>61105000</v>
      </c>
      <c r="C63" s="75" t="str">
        <f>'دليل الحسابات'!C341</f>
        <v>بدلات ومزايا العاملين</v>
      </c>
      <c r="D63" s="76">
        <f>SUMIFS('اليومية العامة'!$I$6:$I$1600,'اليومية العامة'!$F$6:$F$1600,$B63,'اليومية العامة'!$B$6:$B$1600,D$1)</f>
        <v>0</v>
      </c>
      <c r="E63" s="76">
        <f>SUMIFS('اليومية العامة'!$I$6:$I$1600,'اليومية العامة'!$F$6:$F$1600,$B63,'اليومية العامة'!$B$6:$B$1600,E$1)</f>
        <v>0</v>
      </c>
      <c r="F63" s="76">
        <f>SUMIFS('اليومية العامة'!$I$6:$I$1600,'اليومية العامة'!$F$6:$F$1600,$B63,'اليومية العامة'!$B$6:$B$1600,F$1)</f>
        <v>0</v>
      </c>
      <c r="G63" s="76">
        <f>SUMIFS('اليومية العامة'!$I$6:$I$1600,'اليومية العامة'!$F$6:$F$1600,$B63,'اليومية العامة'!$B$6:$B$1600,G$1)</f>
        <v>0</v>
      </c>
      <c r="H63" s="76">
        <f>SUMIFS('اليومية العامة'!$I$6:$I$1600,'اليومية العامة'!$F$6:$F$1600,$B63,'اليومية العامة'!$B$6:$B$1600,H$1)</f>
        <v>0</v>
      </c>
      <c r="I63" s="76">
        <f>SUMIFS('اليومية العامة'!$I$6:$I$1600,'اليومية العامة'!$F$6:$F$1600,$B63,'اليومية العامة'!$B$6:$B$1600,I$1)</f>
        <v>0</v>
      </c>
      <c r="J63" s="76">
        <f>SUMIFS('اليومية العامة'!$I$6:$I$1600,'اليومية العامة'!$F$6:$F$1600,$B63,'اليومية العامة'!$B$6:$B$1600,J$1)</f>
        <v>0</v>
      </c>
      <c r="K63" s="76">
        <f>SUMIFS('اليومية العامة'!$I$6:$I$1600,'اليومية العامة'!$F$6:$F$1600,$B63,'اليومية العامة'!$B$6:$B$1600,K$1)</f>
        <v>0</v>
      </c>
      <c r="L63" s="76">
        <f>SUMIFS('اليومية العامة'!$I$6:$I$1600,'اليومية العامة'!$F$6:$F$1600,$B63,'اليومية العامة'!$B$6:$B$1600,L$1)</f>
        <v>0</v>
      </c>
      <c r="M63" s="76">
        <f>SUMIFS('اليومية العامة'!$I$6:$I$1600,'اليومية العامة'!$F$6:$F$1600,$B63,'اليومية العامة'!$B$6:$B$1600,M$1)</f>
        <v>0</v>
      </c>
      <c r="N63" s="76">
        <f>SUMIFS('اليومية العامة'!$I$6:$I$1600,'اليومية العامة'!$F$6:$F$1600,$B63,'اليومية العامة'!$B$6:$B$1600,N$1)</f>
        <v>0</v>
      </c>
      <c r="O63" s="76">
        <f>SUMIFS('اليومية العامة'!$I$6:$I$1600,'اليومية العامة'!$F$6:$F$1600,$B63,'اليومية العامة'!$B$6:$B$1600,O$1)</f>
        <v>0</v>
      </c>
      <c r="P63" s="76">
        <f t="shared" si="5"/>
        <v>0</v>
      </c>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row>
    <row r="64" spans="1:44" s="20" customFormat="1" x14ac:dyDescent="0.25">
      <c r="A64" s="75">
        <f>'دليل الحسابات'!A342</f>
        <v>5</v>
      </c>
      <c r="B64" s="75">
        <f>'دليل الحسابات'!B342</f>
        <v>61105001</v>
      </c>
      <c r="C64" s="75" t="str">
        <f>'دليل الحسابات'!C342</f>
        <v>بدل رعاية طبية</v>
      </c>
      <c r="D64" s="76">
        <f>SUMIFS('اليومية العامة'!$I$6:$I$1600,'اليومية العامة'!$F$6:$F$1600,$B64,'اليومية العامة'!$B$6:$B$1600,D$1)</f>
        <v>0</v>
      </c>
      <c r="E64" s="76">
        <f>SUMIFS('اليومية العامة'!$I$6:$I$1600,'اليومية العامة'!$F$6:$F$1600,$B64,'اليومية العامة'!$B$6:$B$1600,E$1)</f>
        <v>0</v>
      </c>
      <c r="F64" s="76">
        <f>SUMIFS('اليومية العامة'!$I$6:$I$1600,'اليومية العامة'!$F$6:$F$1600,$B64,'اليومية العامة'!$B$6:$B$1600,F$1)</f>
        <v>0</v>
      </c>
      <c r="G64" s="76">
        <f>SUMIFS('اليومية العامة'!$I$6:$I$1600,'اليومية العامة'!$F$6:$F$1600,$B64,'اليومية العامة'!$B$6:$B$1600,G$1)</f>
        <v>0</v>
      </c>
      <c r="H64" s="76">
        <f>SUMIFS('اليومية العامة'!$I$6:$I$1600,'اليومية العامة'!$F$6:$F$1600,$B64,'اليومية العامة'!$B$6:$B$1600,H$1)</f>
        <v>0</v>
      </c>
      <c r="I64" s="76">
        <f>SUMIFS('اليومية العامة'!$I$6:$I$1600,'اليومية العامة'!$F$6:$F$1600,$B64,'اليومية العامة'!$B$6:$B$1600,I$1)</f>
        <v>0</v>
      </c>
      <c r="J64" s="76">
        <f>SUMIFS('اليومية العامة'!$I$6:$I$1600,'اليومية العامة'!$F$6:$F$1600,$B64,'اليومية العامة'!$B$6:$B$1600,J$1)</f>
        <v>0</v>
      </c>
      <c r="K64" s="76">
        <f>SUMIFS('اليومية العامة'!$I$6:$I$1600,'اليومية العامة'!$F$6:$F$1600,$B64,'اليومية العامة'!$B$6:$B$1600,K$1)</f>
        <v>0</v>
      </c>
      <c r="L64" s="76">
        <f>SUMIFS('اليومية العامة'!$I$6:$I$1600,'اليومية العامة'!$F$6:$F$1600,$B64,'اليومية العامة'!$B$6:$B$1600,L$1)</f>
        <v>0</v>
      </c>
      <c r="M64" s="76">
        <f>SUMIFS('اليومية العامة'!$I$6:$I$1600,'اليومية العامة'!$F$6:$F$1600,$B64,'اليومية العامة'!$B$6:$B$1600,M$1)</f>
        <v>0</v>
      </c>
      <c r="N64" s="76">
        <f>SUMIFS('اليومية العامة'!$I$6:$I$1600,'اليومية العامة'!$F$6:$F$1600,$B64,'اليومية العامة'!$B$6:$B$1600,N$1)</f>
        <v>0</v>
      </c>
      <c r="O64" s="76">
        <f>SUMIFS('اليومية العامة'!$I$6:$I$1600,'اليومية العامة'!$F$6:$F$1600,$B64,'اليومية العامة'!$B$6:$B$1600,O$1)</f>
        <v>0</v>
      </c>
      <c r="P64" s="76">
        <f t="shared" ref="P64:P74" si="6">SUM(D64:O64)</f>
        <v>0</v>
      </c>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row>
    <row r="65" spans="1:46" s="20" customFormat="1" x14ac:dyDescent="0.25">
      <c r="A65" s="75">
        <f>'دليل الحسابات'!A343</f>
        <v>5</v>
      </c>
      <c r="B65" s="75">
        <f>'دليل الحسابات'!B343</f>
        <v>61105002</v>
      </c>
      <c r="C65" s="75" t="str">
        <f>'دليل الحسابات'!C343</f>
        <v>بدل تذاكر سفر</v>
      </c>
      <c r="D65" s="76">
        <f>SUMIFS('اليومية العامة'!$I$6:$I$1600,'اليومية العامة'!$F$6:$F$1600,$B65,'اليومية العامة'!$B$6:$B$1600,D$1)</f>
        <v>0</v>
      </c>
      <c r="E65" s="76">
        <f>SUMIFS('اليومية العامة'!$I$6:$I$1600,'اليومية العامة'!$F$6:$F$1600,$B65,'اليومية العامة'!$B$6:$B$1600,E$1)</f>
        <v>0</v>
      </c>
      <c r="F65" s="76">
        <f>SUMIFS('اليومية العامة'!$I$6:$I$1600,'اليومية العامة'!$F$6:$F$1600,$B65,'اليومية العامة'!$B$6:$B$1600,F$1)</f>
        <v>0</v>
      </c>
      <c r="G65" s="76">
        <f>SUMIFS('اليومية العامة'!$I$6:$I$1600,'اليومية العامة'!$F$6:$F$1600,$B65,'اليومية العامة'!$B$6:$B$1600,G$1)</f>
        <v>0</v>
      </c>
      <c r="H65" s="76">
        <f>SUMIFS('اليومية العامة'!$I$6:$I$1600,'اليومية العامة'!$F$6:$F$1600,$B65,'اليومية العامة'!$B$6:$B$1600,H$1)</f>
        <v>0</v>
      </c>
      <c r="I65" s="76">
        <f>SUMIFS('اليومية العامة'!$I$6:$I$1600,'اليومية العامة'!$F$6:$F$1600,$B65,'اليومية العامة'!$B$6:$B$1600,I$1)</f>
        <v>0</v>
      </c>
      <c r="J65" s="76">
        <f>SUMIFS('اليومية العامة'!$I$6:$I$1600,'اليومية العامة'!$F$6:$F$1600,$B65,'اليومية العامة'!$B$6:$B$1600,J$1)</f>
        <v>0</v>
      </c>
      <c r="K65" s="76">
        <f>SUMIFS('اليومية العامة'!$I$6:$I$1600,'اليومية العامة'!$F$6:$F$1600,$B65,'اليومية العامة'!$B$6:$B$1600,K$1)</f>
        <v>0</v>
      </c>
      <c r="L65" s="76">
        <f>SUMIFS('اليومية العامة'!$I$6:$I$1600,'اليومية العامة'!$F$6:$F$1600,$B65,'اليومية العامة'!$B$6:$B$1600,L$1)</f>
        <v>0</v>
      </c>
      <c r="M65" s="76">
        <f>SUMIFS('اليومية العامة'!$I$6:$I$1600,'اليومية العامة'!$F$6:$F$1600,$B65,'اليومية العامة'!$B$6:$B$1600,M$1)</f>
        <v>0</v>
      </c>
      <c r="N65" s="76">
        <f>SUMIFS('اليومية العامة'!$I$6:$I$1600,'اليومية العامة'!$F$6:$F$1600,$B65,'اليومية العامة'!$B$6:$B$1600,N$1)</f>
        <v>0</v>
      </c>
      <c r="O65" s="76">
        <f>SUMIFS('اليومية العامة'!$I$6:$I$1600,'اليومية العامة'!$F$6:$F$1600,$B65,'اليومية العامة'!$B$6:$B$1600,O$1)</f>
        <v>0</v>
      </c>
      <c r="P65" s="76">
        <f t="shared" si="6"/>
        <v>0</v>
      </c>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row>
    <row r="66" spans="1:46" s="20" customFormat="1" x14ac:dyDescent="0.25">
      <c r="A66" s="75">
        <f>'دليل الحسابات'!A344</f>
        <v>5</v>
      </c>
      <c r="B66" s="75">
        <f>'دليل الحسابات'!B344</f>
        <v>61105003</v>
      </c>
      <c r="C66" s="75" t="str">
        <f>'دليل الحسابات'!C344</f>
        <v>مرتبات اجازات العاملين</v>
      </c>
      <c r="D66" s="76">
        <f>SUMIFS('اليومية العامة'!$I$6:$I$1600,'اليومية العامة'!$F$6:$F$1600,$B66,'اليومية العامة'!$B$6:$B$1600,D$1)</f>
        <v>0</v>
      </c>
      <c r="E66" s="76">
        <f>SUMIFS('اليومية العامة'!$I$6:$I$1600,'اليومية العامة'!$F$6:$F$1600,$B66,'اليومية العامة'!$B$6:$B$1600,E$1)</f>
        <v>0</v>
      </c>
      <c r="F66" s="76">
        <f>SUMIFS('اليومية العامة'!$I$6:$I$1600,'اليومية العامة'!$F$6:$F$1600,$B66,'اليومية العامة'!$B$6:$B$1600,F$1)</f>
        <v>0</v>
      </c>
      <c r="G66" s="76">
        <f>SUMIFS('اليومية العامة'!$I$6:$I$1600,'اليومية العامة'!$F$6:$F$1600,$B66,'اليومية العامة'!$B$6:$B$1600,G$1)</f>
        <v>0</v>
      </c>
      <c r="H66" s="76">
        <f>SUMIFS('اليومية العامة'!$I$6:$I$1600,'اليومية العامة'!$F$6:$F$1600,$B66,'اليومية العامة'!$B$6:$B$1600,H$1)</f>
        <v>0</v>
      </c>
      <c r="I66" s="76">
        <f>SUMIFS('اليومية العامة'!$I$6:$I$1600,'اليومية العامة'!$F$6:$F$1600,$B66,'اليومية العامة'!$B$6:$B$1600,I$1)</f>
        <v>0</v>
      </c>
      <c r="J66" s="76">
        <f>SUMIFS('اليومية العامة'!$I$6:$I$1600,'اليومية العامة'!$F$6:$F$1600,$B66,'اليومية العامة'!$B$6:$B$1600,J$1)</f>
        <v>0</v>
      </c>
      <c r="K66" s="76">
        <f>SUMIFS('اليومية العامة'!$I$6:$I$1600,'اليومية العامة'!$F$6:$F$1600,$B66,'اليومية العامة'!$B$6:$B$1600,K$1)</f>
        <v>0</v>
      </c>
      <c r="L66" s="76">
        <f>SUMIFS('اليومية العامة'!$I$6:$I$1600,'اليومية العامة'!$F$6:$F$1600,$B66,'اليومية العامة'!$B$6:$B$1600,L$1)</f>
        <v>0</v>
      </c>
      <c r="M66" s="76">
        <f>SUMIFS('اليومية العامة'!$I$6:$I$1600,'اليومية العامة'!$F$6:$F$1600,$B66,'اليومية العامة'!$B$6:$B$1600,M$1)</f>
        <v>0</v>
      </c>
      <c r="N66" s="76">
        <f>SUMIFS('اليومية العامة'!$I$6:$I$1600,'اليومية العامة'!$F$6:$F$1600,$B66,'اليومية العامة'!$B$6:$B$1600,N$1)</f>
        <v>0</v>
      </c>
      <c r="O66" s="76">
        <f>SUMIFS('اليومية العامة'!$I$6:$I$1600,'اليومية العامة'!$F$6:$F$1600,$B66,'اليومية العامة'!$B$6:$B$1600,O$1)</f>
        <v>0</v>
      </c>
      <c r="P66" s="76">
        <f t="shared" si="6"/>
        <v>0</v>
      </c>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row>
    <row r="67" spans="1:46" s="20" customFormat="1" x14ac:dyDescent="0.25">
      <c r="A67" s="75">
        <f>'دليل الحسابات'!A345</f>
        <v>5</v>
      </c>
      <c r="B67" s="75">
        <f>'دليل الحسابات'!B345</f>
        <v>61105004</v>
      </c>
      <c r="C67" s="75" t="str">
        <f>'دليل الحسابات'!C345</f>
        <v>مكافأة نهاية الخدمة</v>
      </c>
      <c r="D67" s="76">
        <f>SUMIFS('اليومية العامة'!$I$6:$I$1600,'اليومية العامة'!$F$6:$F$1600,$B67,'اليومية العامة'!$B$6:$B$1600,D$1)</f>
        <v>0</v>
      </c>
      <c r="E67" s="76">
        <f>SUMIFS('اليومية العامة'!$I$6:$I$1600,'اليومية العامة'!$F$6:$F$1600,$B67,'اليومية العامة'!$B$6:$B$1600,E$1)</f>
        <v>0</v>
      </c>
      <c r="F67" s="76">
        <f>SUMIFS('اليومية العامة'!$I$6:$I$1600,'اليومية العامة'!$F$6:$F$1600,$B67,'اليومية العامة'!$B$6:$B$1600,F$1)</f>
        <v>0</v>
      </c>
      <c r="G67" s="76">
        <f>SUMIFS('اليومية العامة'!$I$6:$I$1600,'اليومية العامة'!$F$6:$F$1600,$B67,'اليومية العامة'!$B$6:$B$1600,G$1)</f>
        <v>0</v>
      </c>
      <c r="H67" s="76">
        <f>SUMIFS('اليومية العامة'!$I$6:$I$1600,'اليومية العامة'!$F$6:$F$1600,$B67,'اليومية العامة'!$B$6:$B$1600,H$1)</f>
        <v>0</v>
      </c>
      <c r="I67" s="76">
        <f>SUMIFS('اليومية العامة'!$I$6:$I$1600,'اليومية العامة'!$F$6:$F$1600,$B67,'اليومية العامة'!$B$6:$B$1600,I$1)</f>
        <v>0</v>
      </c>
      <c r="J67" s="76">
        <f>SUMIFS('اليومية العامة'!$I$6:$I$1600,'اليومية العامة'!$F$6:$F$1600,$B67,'اليومية العامة'!$B$6:$B$1600,J$1)</f>
        <v>0</v>
      </c>
      <c r="K67" s="76">
        <f>SUMIFS('اليومية العامة'!$I$6:$I$1600,'اليومية العامة'!$F$6:$F$1600,$B67,'اليومية العامة'!$B$6:$B$1600,K$1)</f>
        <v>0</v>
      </c>
      <c r="L67" s="76">
        <f>SUMIFS('اليومية العامة'!$I$6:$I$1600,'اليومية العامة'!$F$6:$F$1600,$B67,'اليومية العامة'!$B$6:$B$1600,L$1)</f>
        <v>0</v>
      </c>
      <c r="M67" s="76">
        <f>SUMIFS('اليومية العامة'!$I$6:$I$1600,'اليومية العامة'!$F$6:$F$1600,$B67,'اليومية العامة'!$B$6:$B$1600,M$1)</f>
        <v>0</v>
      </c>
      <c r="N67" s="76">
        <f>SUMIFS('اليومية العامة'!$I$6:$I$1600,'اليومية العامة'!$F$6:$F$1600,$B67,'اليومية العامة'!$B$6:$B$1600,N$1)</f>
        <v>0</v>
      </c>
      <c r="O67" s="76">
        <f>SUMIFS('اليومية العامة'!$I$6:$I$1600,'اليومية العامة'!$F$6:$F$1600,$B67,'اليومية العامة'!$B$6:$B$1600,O$1)</f>
        <v>0</v>
      </c>
      <c r="P67" s="76">
        <f t="shared" si="6"/>
        <v>0</v>
      </c>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row>
    <row r="68" spans="1:46" s="20" customFormat="1" x14ac:dyDescent="0.25">
      <c r="A68" s="75">
        <f>'دليل الحسابات'!A346</f>
        <v>4</v>
      </c>
      <c r="B68" s="75">
        <f>'دليل الحسابات'!B346</f>
        <v>61106000</v>
      </c>
      <c r="C68" s="75" t="str">
        <f>'دليل الحسابات'!C346</f>
        <v>مصاريف السيارات</v>
      </c>
      <c r="D68" s="76">
        <f>SUMIFS('اليومية العامة'!$I$6:$I$1600,'اليومية العامة'!$F$6:$F$1600,$B68,'اليومية العامة'!$B$6:$B$1600,D$1)</f>
        <v>0</v>
      </c>
      <c r="E68" s="76">
        <f>SUMIFS('اليومية العامة'!$I$6:$I$1600,'اليومية العامة'!$F$6:$F$1600,$B68,'اليومية العامة'!$B$6:$B$1600,E$1)</f>
        <v>0</v>
      </c>
      <c r="F68" s="76">
        <f>SUMIFS('اليومية العامة'!$I$6:$I$1600,'اليومية العامة'!$F$6:$F$1600,$B68,'اليومية العامة'!$B$6:$B$1600,F$1)</f>
        <v>0</v>
      </c>
      <c r="G68" s="76">
        <f>SUMIFS('اليومية العامة'!$I$6:$I$1600,'اليومية العامة'!$F$6:$F$1600,$B68,'اليومية العامة'!$B$6:$B$1600,G$1)</f>
        <v>0</v>
      </c>
      <c r="H68" s="76">
        <f>SUMIFS('اليومية العامة'!$I$6:$I$1600,'اليومية العامة'!$F$6:$F$1600,$B68,'اليومية العامة'!$B$6:$B$1600,H$1)</f>
        <v>0</v>
      </c>
      <c r="I68" s="76">
        <f>SUMIFS('اليومية العامة'!$I$6:$I$1600,'اليومية العامة'!$F$6:$F$1600,$B68,'اليومية العامة'!$B$6:$B$1600,I$1)</f>
        <v>0</v>
      </c>
      <c r="J68" s="76">
        <f>SUMIFS('اليومية العامة'!$I$6:$I$1600,'اليومية العامة'!$F$6:$F$1600,$B68,'اليومية العامة'!$B$6:$B$1600,J$1)</f>
        <v>0</v>
      </c>
      <c r="K68" s="76">
        <f>SUMIFS('اليومية العامة'!$I$6:$I$1600,'اليومية العامة'!$F$6:$F$1600,$B68,'اليومية العامة'!$B$6:$B$1600,K$1)</f>
        <v>0</v>
      </c>
      <c r="L68" s="76">
        <f>SUMIFS('اليومية العامة'!$I$6:$I$1600,'اليومية العامة'!$F$6:$F$1600,$B68,'اليومية العامة'!$B$6:$B$1600,L$1)</f>
        <v>0</v>
      </c>
      <c r="M68" s="76">
        <f>SUMIFS('اليومية العامة'!$I$6:$I$1600,'اليومية العامة'!$F$6:$F$1600,$B68,'اليومية العامة'!$B$6:$B$1600,M$1)</f>
        <v>0</v>
      </c>
      <c r="N68" s="76">
        <f>SUMIFS('اليومية العامة'!$I$6:$I$1600,'اليومية العامة'!$F$6:$F$1600,$B68,'اليومية العامة'!$B$6:$B$1600,N$1)</f>
        <v>0</v>
      </c>
      <c r="O68" s="76">
        <f>SUMIFS('اليومية العامة'!$I$6:$I$1600,'اليومية العامة'!$F$6:$F$1600,$B68,'اليومية العامة'!$B$6:$B$1600,O$1)</f>
        <v>0</v>
      </c>
      <c r="P68" s="76">
        <f t="shared" si="6"/>
        <v>0</v>
      </c>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row>
    <row r="69" spans="1:46" s="20" customFormat="1" x14ac:dyDescent="0.25">
      <c r="A69" s="75">
        <f>'دليل الحسابات'!A347</f>
        <v>5</v>
      </c>
      <c r="B69" s="75">
        <f>'دليل الحسابات'!B347</f>
        <v>61106001</v>
      </c>
      <c r="C69" s="75" t="str">
        <f>'دليل الحسابات'!C347</f>
        <v>مصاريف تشغيل سيارات</v>
      </c>
      <c r="D69" s="76">
        <f>SUMIFS('اليومية العامة'!$I$6:$I$1600,'اليومية العامة'!$F$6:$F$1600,$B69,'اليومية العامة'!$B$6:$B$1600,D$1)</f>
        <v>0</v>
      </c>
      <c r="E69" s="76">
        <f>SUMIFS('اليومية العامة'!$I$6:$I$1600,'اليومية العامة'!$F$6:$F$1600,$B69,'اليومية العامة'!$B$6:$B$1600,E$1)</f>
        <v>0</v>
      </c>
      <c r="F69" s="76">
        <f>SUMIFS('اليومية العامة'!$I$6:$I$1600,'اليومية العامة'!$F$6:$F$1600,$B69,'اليومية العامة'!$B$6:$B$1600,F$1)</f>
        <v>0</v>
      </c>
      <c r="G69" s="76">
        <f>SUMIFS('اليومية العامة'!$I$6:$I$1600,'اليومية العامة'!$F$6:$F$1600,$B69,'اليومية العامة'!$B$6:$B$1600,G$1)</f>
        <v>0</v>
      </c>
      <c r="H69" s="76">
        <f>SUMIFS('اليومية العامة'!$I$6:$I$1600,'اليومية العامة'!$F$6:$F$1600,$B69,'اليومية العامة'!$B$6:$B$1600,H$1)</f>
        <v>0</v>
      </c>
      <c r="I69" s="76">
        <f>SUMIFS('اليومية العامة'!$I$6:$I$1600,'اليومية العامة'!$F$6:$F$1600,$B69,'اليومية العامة'!$B$6:$B$1600,I$1)</f>
        <v>0</v>
      </c>
      <c r="J69" s="76">
        <f>SUMIFS('اليومية العامة'!$I$6:$I$1600,'اليومية العامة'!$F$6:$F$1600,$B69,'اليومية العامة'!$B$6:$B$1600,J$1)</f>
        <v>0</v>
      </c>
      <c r="K69" s="76">
        <f>SUMIFS('اليومية العامة'!$I$6:$I$1600,'اليومية العامة'!$F$6:$F$1600,$B69,'اليومية العامة'!$B$6:$B$1600,K$1)</f>
        <v>0</v>
      </c>
      <c r="L69" s="76">
        <f>SUMIFS('اليومية العامة'!$I$6:$I$1600,'اليومية العامة'!$F$6:$F$1600,$B69,'اليومية العامة'!$B$6:$B$1600,L$1)</f>
        <v>0</v>
      </c>
      <c r="M69" s="76">
        <f>SUMIFS('اليومية العامة'!$I$6:$I$1600,'اليومية العامة'!$F$6:$F$1600,$B69,'اليومية العامة'!$B$6:$B$1600,M$1)</f>
        <v>0</v>
      </c>
      <c r="N69" s="76">
        <f>SUMIFS('اليومية العامة'!$I$6:$I$1600,'اليومية العامة'!$F$6:$F$1600,$B69,'اليومية العامة'!$B$6:$B$1600,N$1)</f>
        <v>0</v>
      </c>
      <c r="O69" s="76">
        <f>SUMIFS('اليومية العامة'!$I$6:$I$1600,'اليومية العامة'!$F$6:$F$1600,$B69,'اليومية العامة'!$B$6:$B$1600,O$1)</f>
        <v>0</v>
      </c>
      <c r="P69" s="76">
        <f t="shared" si="6"/>
        <v>0</v>
      </c>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row>
    <row r="70" spans="1:46" s="20" customFormat="1" x14ac:dyDescent="0.25">
      <c r="A70" s="75">
        <f>'دليل الحسابات'!A348</f>
        <v>5</v>
      </c>
      <c r="B70" s="75">
        <f>'دليل الحسابات'!B348</f>
        <v>61106002</v>
      </c>
      <c r="C70" s="75" t="str">
        <f>'دليل الحسابات'!C348</f>
        <v>مصاريف صيانة سيارات</v>
      </c>
      <c r="D70" s="76">
        <f>SUMIFS('اليومية العامة'!$I$6:$I$1600,'اليومية العامة'!$F$6:$F$1600,$B70,'اليومية العامة'!$B$6:$B$1600,D$1)</f>
        <v>0</v>
      </c>
      <c r="E70" s="76">
        <f>SUMIFS('اليومية العامة'!$I$6:$I$1600,'اليومية العامة'!$F$6:$F$1600,$B70,'اليومية العامة'!$B$6:$B$1600,E$1)</f>
        <v>0</v>
      </c>
      <c r="F70" s="76">
        <f>SUMIFS('اليومية العامة'!$I$6:$I$1600,'اليومية العامة'!$F$6:$F$1600,$B70,'اليومية العامة'!$B$6:$B$1600,F$1)</f>
        <v>0</v>
      </c>
      <c r="G70" s="76">
        <f>SUMIFS('اليومية العامة'!$I$6:$I$1600,'اليومية العامة'!$F$6:$F$1600,$B70,'اليومية العامة'!$B$6:$B$1600,G$1)</f>
        <v>0</v>
      </c>
      <c r="H70" s="76">
        <f>SUMIFS('اليومية العامة'!$I$6:$I$1600,'اليومية العامة'!$F$6:$F$1600,$B70,'اليومية العامة'!$B$6:$B$1600,H$1)</f>
        <v>0</v>
      </c>
      <c r="I70" s="76">
        <f>SUMIFS('اليومية العامة'!$I$6:$I$1600,'اليومية العامة'!$F$6:$F$1600,$B70,'اليومية العامة'!$B$6:$B$1600,I$1)</f>
        <v>0</v>
      </c>
      <c r="J70" s="76">
        <f>SUMIFS('اليومية العامة'!$I$6:$I$1600,'اليومية العامة'!$F$6:$F$1600,$B70,'اليومية العامة'!$B$6:$B$1600,J$1)</f>
        <v>0</v>
      </c>
      <c r="K70" s="76">
        <f>SUMIFS('اليومية العامة'!$I$6:$I$1600,'اليومية العامة'!$F$6:$F$1600,$B70,'اليومية العامة'!$B$6:$B$1600,K$1)</f>
        <v>0</v>
      </c>
      <c r="L70" s="76">
        <f>SUMIFS('اليومية العامة'!$I$6:$I$1600,'اليومية العامة'!$F$6:$F$1600,$B70,'اليومية العامة'!$B$6:$B$1600,L$1)</f>
        <v>0</v>
      </c>
      <c r="M70" s="76">
        <f>SUMIFS('اليومية العامة'!$I$6:$I$1600,'اليومية العامة'!$F$6:$F$1600,$B70,'اليومية العامة'!$B$6:$B$1600,M$1)</f>
        <v>0</v>
      </c>
      <c r="N70" s="76">
        <f>SUMIFS('اليومية العامة'!$I$6:$I$1600,'اليومية العامة'!$F$6:$F$1600,$B70,'اليومية العامة'!$B$6:$B$1600,N$1)</f>
        <v>0</v>
      </c>
      <c r="O70" s="76">
        <f>SUMIFS('اليومية العامة'!$I$6:$I$1600,'اليومية العامة'!$F$6:$F$1600,$B70,'اليومية العامة'!$B$6:$B$1600,O$1)</f>
        <v>0</v>
      </c>
      <c r="P70" s="76">
        <f t="shared" si="6"/>
        <v>0</v>
      </c>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c r="AP70" s="76"/>
      <c r="AQ70" s="76"/>
      <c r="AR70" s="76"/>
    </row>
    <row r="71" spans="1:46" s="20" customFormat="1" x14ac:dyDescent="0.25">
      <c r="A71" s="75">
        <f>'دليل الحسابات'!A349</f>
        <v>5</v>
      </c>
      <c r="B71" s="75">
        <f>'دليل الحسابات'!B349</f>
        <v>61106003</v>
      </c>
      <c r="C71" s="75" t="str">
        <f>'دليل الحسابات'!C349</f>
        <v>مخالفات مرورية</v>
      </c>
      <c r="D71" s="76">
        <f>SUMIFS('اليومية العامة'!$I$6:$I$1600,'اليومية العامة'!$F$6:$F$1600,$B71,'اليومية العامة'!$B$6:$B$1600,D$1)</f>
        <v>0</v>
      </c>
      <c r="E71" s="76">
        <f>SUMIFS('اليومية العامة'!$I$6:$I$1600,'اليومية العامة'!$F$6:$F$1600,$B71,'اليومية العامة'!$B$6:$B$1600,E$1)</f>
        <v>0</v>
      </c>
      <c r="F71" s="76">
        <f>SUMIFS('اليومية العامة'!$I$6:$I$1600,'اليومية العامة'!$F$6:$F$1600,$B71,'اليومية العامة'!$B$6:$B$1600,F$1)</f>
        <v>0</v>
      </c>
      <c r="G71" s="76">
        <f>SUMIFS('اليومية العامة'!$I$6:$I$1600,'اليومية العامة'!$F$6:$F$1600,$B71,'اليومية العامة'!$B$6:$B$1600,G$1)</f>
        <v>0</v>
      </c>
      <c r="H71" s="76">
        <f>SUMIFS('اليومية العامة'!$I$6:$I$1600,'اليومية العامة'!$F$6:$F$1600,$B71,'اليومية العامة'!$B$6:$B$1600,H$1)</f>
        <v>0</v>
      </c>
      <c r="I71" s="76">
        <f>SUMIFS('اليومية العامة'!$I$6:$I$1600,'اليومية العامة'!$F$6:$F$1600,$B71,'اليومية العامة'!$B$6:$B$1600,I$1)</f>
        <v>0</v>
      </c>
      <c r="J71" s="76">
        <f>SUMIFS('اليومية العامة'!$I$6:$I$1600,'اليومية العامة'!$F$6:$F$1600,$B71,'اليومية العامة'!$B$6:$B$1600,J$1)</f>
        <v>0</v>
      </c>
      <c r="K71" s="76">
        <f>SUMIFS('اليومية العامة'!$I$6:$I$1600,'اليومية العامة'!$F$6:$F$1600,$B71,'اليومية العامة'!$B$6:$B$1600,K$1)</f>
        <v>0</v>
      </c>
      <c r="L71" s="76">
        <f>SUMIFS('اليومية العامة'!$I$6:$I$1600,'اليومية العامة'!$F$6:$F$1600,$B71,'اليومية العامة'!$B$6:$B$1600,L$1)</f>
        <v>0</v>
      </c>
      <c r="M71" s="76">
        <f>SUMIFS('اليومية العامة'!$I$6:$I$1600,'اليومية العامة'!$F$6:$F$1600,$B71,'اليومية العامة'!$B$6:$B$1600,M$1)</f>
        <v>0</v>
      </c>
      <c r="N71" s="76">
        <f>SUMIFS('اليومية العامة'!$I$6:$I$1600,'اليومية العامة'!$F$6:$F$1600,$B71,'اليومية العامة'!$B$6:$B$1600,N$1)</f>
        <v>0</v>
      </c>
      <c r="O71" s="76">
        <f>SUMIFS('اليومية العامة'!$I$6:$I$1600,'اليومية العامة'!$F$6:$F$1600,$B71,'اليومية العامة'!$B$6:$B$1600,O$1)</f>
        <v>0</v>
      </c>
      <c r="P71" s="76">
        <f t="shared" si="6"/>
        <v>0</v>
      </c>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row>
    <row r="72" spans="1:46" s="20" customFormat="1" x14ac:dyDescent="0.25">
      <c r="A72" s="75">
        <f>'دليل الحسابات'!A350</f>
        <v>5</v>
      </c>
      <c r="B72" s="75">
        <f>'دليل الحسابات'!B350</f>
        <v>61106004</v>
      </c>
      <c r="C72" s="75" t="str">
        <f>'دليل الحسابات'!C350</f>
        <v>مصاريف ايجار سيارات</v>
      </c>
      <c r="D72" s="76">
        <f>SUMIFS('اليومية العامة'!$I$6:$I$1600,'اليومية العامة'!$F$6:$F$1600,$B72,'اليومية العامة'!$B$6:$B$1600,D$1)</f>
        <v>0</v>
      </c>
      <c r="E72" s="76">
        <f>SUMIFS('اليومية العامة'!$I$6:$I$1600,'اليومية العامة'!$F$6:$F$1600,$B72,'اليومية العامة'!$B$6:$B$1600,E$1)</f>
        <v>0</v>
      </c>
      <c r="F72" s="76">
        <f>SUMIFS('اليومية العامة'!$I$6:$I$1600,'اليومية العامة'!$F$6:$F$1600,$B72,'اليومية العامة'!$B$6:$B$1600,F$1)</f>
        <v>0</v>
      </c>
      <c r="G72" s="76">
        <f>SUMIFS('اليومية العامة'!$I$6:$I$1600,'اليومية العامة'!$F$6:$F$1600,$B72,'اليومية العامة'!$B$6:$B$1600,G$1)</f>
        <v>0</v>
      </c>
      <c r="H72" s="76">
        <f>SUMIFS('اليومية العامة'!$I$6:$I$1600,'اليومية العامة'!$F$6:$F$1600,$B72,'اليومية العامة'!$B$6:$B$1600,H$1)</f>
        <v>0</v>
      </c>
      <c r="I72" s="76">
        <f>SUMIFS('اليومية العامة'!$I$6:$I$1600,'اليومية العامة'!$F$6:$F$1600,$B72,'اليومية العامة'!$B$6:$B$1600,I$1)</f>
        <v>0</v>
      </c>
      <c r="J72" s="76">
        <f>SUMIFS('اليومية العامة'!$I$6:$I$1600,'اليومية العامة'!$F$6:$F$1600,$B72,'اليومية العامة'!$B$6:$B$1600,J$1)</f>
        <v>0</v>
      </c>
      <c r="K72" s="76">
        <f>SUMIFS('اليومية العامة'!$I$6:$I$1600,'اليومية العامة'!$F$6:$F$1600,$B72,'اليومية العامة'!$B$6:$B$1600,K$1)</f>
        <v>0</v>
      </c>
      <c r="L72" s="76">
        <f>SUMIFS('اليومية العامة'!$I$6:$I$1600,'اليومية العامة'!$F$6:$F$1600,$B72,'اليومية العامة'!$B$6:$B$1600,L$1)</f>
        <v>0</v>
      </c>
      <c r="M72" s="76">
        <f>SUMIFS('اليومية العامة'!$I$6:$I$1600,'اليومية العامة'!$F$6:$F$1600,$B72,'اليومية العامة'!$B$6:$B$1600,M$1)</f>
        <v>0</v>
      </c>
      <c r="N72" s="76">
        <f>SUMIFS('اليومية العامة'!$I$6:$I$1600,'اليومية العامة'!$F$6:$F$1600,$B72,'اليومية العامة'!$B$6:$B$1600,N$1)</f>
        <v>0</v>
      </c>
      <c r="O72" s="76">
        <f>SUMIFS('اليومية العامة'!$I$6:$I$1600,'اليومية العامة'!$F$6:$F$1600,$B72,'اليومية العامة'!$B$6:$B$1600,O$1)</f>
        <v>0</v>
      </c>
      <c r="P72" s="76">
        <f t="shared" si="6"/>
        <v>0</v>
      </c>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row>
    <row r="73" spans="1:46" s="20" customFormat="1" x14ac:dyDescent="0.25">
      <c r="A73" s="75">
        <f>'دليل الحسابات'!A351</f>
        <v>4</v>
      </c>
      <c r="B73" s="75">
        <f>'دليل الحسابات'!B351</f>
        <v>61107000</v>
      </c>
      <c r="C73" s="75" t="str">
        <f>'دليل الحسابات'!C351</f>
        <v>مصاريف المكتب</v>
      </c>
      <c r="D73" s="76">
        <f>SUMIFS('اليومية العامة'!$I$6:$I$1600,'اليومية العامة'!$F$6:$F$1600,$B73,'اليومية العامة'!$B$6:$B$1600,D$1)</f>
        <v>0</v>
      </c>
      <c r="E73" s="76">
        <f>SUMIFS('اليومية العامة'!$I$6:$I$1600,'اليومية العامة'!$F$6:$F$1600,$B73,'اليومية العامة'!$B$6:$B$1600,E$1)</f>
        <v>0</v>
      </c>
      <c r="F73" s="76">
        <f>SUMIFS('اليومية العامة'!$I$6:$I$1600,'اليومية العامة'!$F$6:$F$1600,$B73,'اليومية العامة'!$B$6:$B$1600,F$1)</f>
        <v>0</v>
      </c>
      <c r="G73" s="76">
        <f>SUMIFS('اليومية العامة'!$I$6:$I$1600,'اليومية العامة'!$F$6:$F$1600,$B73,'اليومية العامة'!$B$6:$B$1600,G$1)</f>
        <v>0</v>
      </c>
      <c r="H73" s="76">
        <f>SUMIFS('اليومية العامة'!$I$6:$I$1600,'اليومية العامة'!$F$6:$F$1600,$B73,'اليومية العامة'!$B$6:$B$1600,H$1)</f>
        <v>0</v>
      </c>
      <c r="I73" s="76">
        <f>SUMIFS('اليومية العامة'!$I$6:$I$1600,'اليومية العامة'!$F$6:$F$1600,$B73,'اليومية العامة'!$B$6:$B$1600,I$1)</f>
        <v>0</v>
      </c>
      <c r="J73" s="76">
        <f>SUMIFS('اليومية العامة'!$I$6:$I$1600,'اليومية العامة'!$F$6:$F$1600,$B73,'اليومية العامة'!$B$6:$B$1600,J$1)</f>
        <v>0</v>
      </c>
      <c r="K73" s="76">
        <f>SUMIFS('اليومية العامة'!$I$6:$I$1600,'اليومية العامة'!$F$6:$F$1600,$B73,'اليومية العامة'!$B$6:$B$1600,K$1)</f>
        <v>0</v>
      </c>
      <c r="L73" s="76">
        <f>SUMIFS('اليومية العامة'!$I$6:$I$1600,'اليومية العامة'!$F$6:$F$1600,$B73,'اليومية العامة'!$B$6:$B$1600,L$1)</f>
        <v>0</v>
      </c>
      <c r="M73" s="76">
        <f>SUMIFS('اليومية العامة'!$I$6:$I$1600,'اليومية العامة'!$F$6:$F$1600,$B73,'اليومية العامة'!$B$6:$B$1600,M$1)</f>
        <v>0</v>
      </c>
      <c r="N73" s="76">
        <f>SUMIFS('اليومية العامة'!$I$6:$I$1600,'اليومية العامة'!$F$6:$F$1600,$B73,'اليومية العامة'!$B$6:$B$1600,N$1)</f>
        <v>0</v>
      </c>
      <c r="O73" s="76">
        <f>SUMIFS('اليومية العامة'!$I$6:$I$1600,'اليومية العامة'!$F$6:$F$1600,$B73,'اليومية العامة'!$B$6:$B$1600,O$1)</f>
        <v>0</v>
      </c>
      <c r="P73" s="76">
        <f t="shared" si="6"/>
        <v>0</v>
      </c>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row>
    <row r="74" spans="1:46" s="20" customFormat="1" x14ac:dyDescent="0.25">
      <c r="A74" s="75">
        <f>'دليل الحسابات'!A352</f>
        <v>5</v>
      </c>
      <c r="B74" s="75">
        <f>'دليل الحسابات'!B352</f>
        <v>61107001</v>
      </c>
      <c r="C74" s="75" t="str">
        <f>'دليل الحسابات'!C352</f>
        <v>مصاريف ضيافة</v>
      </c>
      <c r="D74" s="76">
        <f>SUMIFS('اليومية العامة'!$I$6:$I$1600,'اليومية العامة'!$F$6:$F$1600,$B74,'اليومية العامة'!$B$6:$B$1600,D$1)</f>
        <v>0</v>
      </c>
      <c r="E74" s="76">
        <f>SUMIFS('اليومية العامة'!$I$6:$I$1600,'اليومية العامة'!$F$6:$F$1600,$B74,'اليومية العامة'!$B$6:$B$1600,E$1)</f>
        <v>0</v>
      </c>
      <c r="F74" s="76">
        <f>SUMIFS('اليومية العامة'!$I$6:$I$1600,'اليومية العامة'!$F$6:$F$1600,$B74,'اليومية العامة'!$B$6:$B$1600,F$1)</f>
        <v>0</v>
      </c>
      <c r="G74" s="76">
        <f>SUMIFS('اليومية العامة'!$I$6:$I$1600,'اليومية العامة'!$F$6:$F$1600,$B74,'اليومية العامة'!$B$6:$B$1600,G$1)</f>
        <v>0</v>
      </c>
      <c r="H74" s="76">
        <f>SUMIFS('اليومية العامة'!$I$6:$I$1600,'اليومية العامة'!$F$6:$F$1600,$B74,'اليومية العامة'!$B$6:$B$1600,H$1)</f>
        <v>0</v>
      </c>
      <c r="I74" s="76">
        <f>SUMIFS('اليومية العامة'!$I$6:$I$1600,'اليومية العامة'!$F$6:$F$1600,$B74,'اليومية العامة'!$B$6:$B$1600,I$1)</f>
        <v>0</v>
      </c>
      <c r="J74" s="76">
        <f>SUMIFS('اليومية العامة'!$I$6:$I$1600,'اليومية العامة'!$F$6:$F$1600,$B74,'اليومية العامة'!$B$6:$B$1600,J$1)</f>
        <v>0</v>
      </c>
      <c r="K74" s="76">
        <f>SUMIFS('اليومية العامة'!$I$6:$I$1600,'اليومية العامة'!$F$6:$F$1600,$B74,'اليومية العامة'!$B$6:$B$1600,K$1)</f>
        <v>0</v>
      </c>
      <c r="L74" s="76">
        <f>SUMIFS('اليومية العامة'!$I$6:$I$1600,'اليومية العامة'!$F$6:$F$1600,$B74,'اليومية العامة'!$B$6:$B$1600,L$1)</f>
        <v>0</v>
      </c>
      <c r="M74" s="76">
        <f>SUMIFS('اليومية العامة'!$I$6:$I$1600,'اليومية العامة'!$F$6:$F$1600,$B74,'اليومية العامة'!$B$6:$B$1600,M$1)</f>
        <v>0</v>
      </c>
      <c r="N74" s="76">
        <f>SUMIFS('اليومية العامة'!$I$6:$I$1600,'اليومية العامة'!$F$6:$F$1600,$B74,'اليومية العامة'!$B$6:$B$1600,N$1)</f>
        <v>0</v>
      </c>
      <c r="O74" s="76">
        <f>SUMIFS('اليومية العامة'!$I$6:$I$1600,'اليومية العامة'!$F$6:$F$1600,$B74,'اليومية العامة'!$B$6:$B$1600,O$1)</f>
        <v>0</v>
      </c>
      <c r="P74" s="76">
        <f t="shared" si="6"/>
        <v>0</v>
      </c>
      <c r="Q74" s="76"/>
      <c r="R74" s="76"/>
      <c r="S74" s="76"/>
      <c r="T74" s="76"/>
      <c r="U74" s="76"/>
      <c r="V74" s="76"/>
      <c r="W74" s="76"/>
      <c r="X74" s="76"/>
      <c r="Y74" s="76"/>
      <c r="Z74" s="76"/>
      <c r="AA74" s="76"/>
      <c r="AB74" s="76"/>
      <c r="AC74" s="76"/>
      <c r="AD74" s="76"/>
      <c r="AE74" s="76"/>
      <c r="AF74" s="76"/>
      <c r="AG74" s="76"/>
      <c r="AH74" s="76"/>
      <c r="AI74" s="76"/>
      <c r="AJ74" s="76"/>
      <c r="AK74" s="76"/>
      <c r="AL74" s="76"/>
      <c r="AM74" s="76"/>
      <c r="AN74" s="76"/>
      <c r="AO74" s="76"/>
      <c r="AP74" s="76"/>
      <c r="AQ74" s="76"/>
      <c r="AR74" s="76"/>
    </row>
    <row r="75" spans="1:46" s="20" customFormat="1" x14ac:dyDescent="0.25">
      <c r="A75" s="75">
        <f>'دليل الحسابات'!A353</f>
        <v>5</v>
      </c>
      <c r="B75" s="75">
        <f>'دليل الحسابات'!B353</f>
        <v>61101023</v>
      </c>
      <c r="C75" s="75" t="str">
        <f>'دليل الحسابات'!C353</f>
        <v>مصاريف بنكية</v>
      </c>
      <c r="D75" s="76">
        <f>SUMIFS('اليومية العامة'!$I$6:$I$1600,'اليومية العامة'!$F$6:$F$1600,$B75,'اليومية العامة'!$B$6:$B$1600,D$1)</f>
        <v>0</v>
      </c>
      <c r="E75" s="76">
        <f>SUMIFS('اليومية العامة'!$I$6:$I$1600,'اليومية العامة'!$F$6:$F$1600,$B75,'اليومية العامة'!$B$6:$B$1600,E$1)</f>
        <v>0</v>
      </c>
      <c r="F75" s="76">
        <f>SUMIFS('اليومية العامة'!$I$6:$I$1600,'اليومية العامة'!$F$6:$F$1600,$B75,'اليومية العامة'!$B$6:$B$1600,F$1)</f>
        <v>0</v>
      </c>
      <c r="G75" s="76">
        <f>SUMIFS('اليومية العامة'!$I$6:$I$1600,'اليومية العامة'!$F$6:$F$1600,$B75,'اليومية العامة'!$B$6:$B$1600,G$1)</f>
        <v>0</v>
      </c>
      <c r="H75" s="76">
        <f>SUMIFS('اليومية العامة'!$I$6:$I$1600,'اليومية العامة'!$F$6:$F$1600,$B75,'اليومية العامة'!$B$6:$B$1600,H$1)</f>
        <v>0</v>
      </c>
      <c r="I75" s="76">
        <f>SUMIFS('اليومية العامة'!$I$6:$I$1600,'اليومية العامة'!$F$6:$F$1600,$B75,'اليومية العامة'!$B$6:$B$1600,I$1)</f>
        <v>0</v>
      </c>
      <c r="J75" s="76">
        <f>SUMIFS('اليومية العامة'!$I$6:$I$1600,'اليومية العامة'!$F$6:$F$1600,$B75,'اليومية العامة'!$B$6:$B$1600,J$1)</f>
        <v>0</v>
      </c>
      <c r="K75" s="76">
        <f>SUMIFS('اليومية العامة'!$I$6:$I$1600,'اليومية العامة'!$F$6:$F$1600,$B75,'اليومية العامة'!$B$6:$B$1600,K$1)</f>
        <v>0</v>
      </c>
      <c r="L75" s="76">
        <f>SUMIFS('اليومية العامة'!$I$6:$I$1600,'اليومية العامة'!$F$6:$F$1600,$B75,'اليومية العامة'!$B$6:$B$1600,L$1)</f>
        <v>0</v>
      </c>
      <c r="M75" s="76">
        <f>SUMIFS('اليومية العامة'!$I$6:$I$1600,'اليومية العامة'!$F$6:$F$1600,$B75,'اليومية العامة'!$B$6:$B$1600,M$1)</f>
        <v>0</v>
      </c>
      <c r="N75" s="76">
        <f>SUMIFS('اليومية العامة'!$I$6:$I$1600,'اليومية العامة'!$F$6:$F$1600,$B75,'اليومية العامة'!$B$6:$B$1600,N$1)</f>
        <v>0</v>
      </c>
      <c r="O75" s="76">
        <f>SUMIFS('اليومية العامة'!$I$6:$I$1600,'اليومية العامة'!$F$6:$F$1600,$B75,'اليومية العامة'!$B$6:$B$1600,O$1)</f>
        <v>0</v>
      </c>
      <c r="P75" s="76">
        <f t="shared" ref="P75:P76" si="7">SUM(D75:O75)</f>
        <v>0</v>
      </c>
      <c r="Q75" s="76"/>
      <c r="R75" s="76"/>
      <c r="S75" s="76"/>
      <c r="T75" s="76"/>
      <c r="U75" s="76"/>
      <c r="V75" s="76"/>
      <c r="W75" s="76"/>
      <c r="X75" s="76"/>
      <c r="Y75" s="76"/>
      <c r="Z75" s="76"/>
      <c r="AA75" s="76"/>
      <c r="AB75" s="76"/>
      <c r="AC75" s="76"/>
      <c r="AD75" s="76"/>
      <c r="AE75" s="76"/>
      <c r="AF75" s="76"/>
      <c r="AG75" s="76"/>
      <c r="AH75" s="76"/>
      <c r="AI75" s="76"/>
      <c r="AJ75" s="76"/>
      <c r="AK75" s="76"/>
      <c r="AL75" s="76"/>
      <c r="AM75" s="76"/>
      <c r="AN75" s="76"/>
      <c r="AO75" s="76"/>
      <c r="AP75" s="76"/>
      <c r="AQ75" s="76"/>
      <c r="AR75" s="76"/>
    </row>
    <row r="76" spans="1:46" s="20" customFormat="1" x14ac:dyDescent="0.25">
      <c r="A76" s="75">
        <f>'دليل الحسابات'!A354</f>
        <v>5</v>
      </c>
      <c r="B76" s="75">
        <f>'دليل الحسابات'!B354</f>
        <v>61101024</v>
      </c>
      <c r="C76" s="75" t="str">
        <f>'دليل الحسابات'!C354</f>
        <v>مصاريف دعاية وإعلان</v>
      </c>
      <c r="D76" s="76">
        <f>SUMIFS('اليومية العامة'!$I$6:$I$1600,'اليومية العامة'!$F$6:$F$1600,$B76,'اليومية العامة'!$B$6:$B$1600,D$1)</f>
        <v>0</v>
      </c>
      <c r="E76" s="76">
        <f>SUMIFS('اليومية العامة'!$I$6:$I$1600,'اليومية العامة'!$F$6:$F$1600,$B76,'اليومية العامة'!$B$6:$B$1600,E$1)</f>
        <v>0</v>
      </c>
      <c r="F76" s="76">
        <f>SUMIFS('اليومية العامة'!$I$6:$I$1600,'اليومية العامة'!$F$6:$F$1600,$B76,'اليومية العامة'!$B$6:$B$1600,F$1)</f>
        <v>0</v>
      </c>
      <c r="G76" s="76">
        <f>SUMIFS('اليومية العامة'!$I$6:$I$1600,'اليومية العامة'!$F$6:$F$1600,$B76,'اليومية العامة'!$B$6:$B$1600,G$1)</f>
        <v>0</v>
      </c>
      <c r="H76" s="76">
        <f>SUMIFS('اليومية العامة'!$I$6:$I$1600,'اليومية العامة'!$F$6:$F$1600,$B76,'اليومية العامة'!$B$6:$B$1600,H$1)</f>
        <v>0</v>
      </c>
      <c r="I76" s="76">
        <f>SUMIFS('اليومية العامة'!$I$6:$I$1600,'اليومية العامة'!$F$6:$F$1600,$B76,'اليومية العامة'!$B$6:$B$1600,I$1)</f>
        <v>0</v>
      </c>
      <c r="J76" s="76">
        <f>SUMIFS('اليومية العامة'!$I$6:$I$1600,'اليومية العامة'!$F$6:$F$1600,$B76,'اليومية العامة'!$B$6:$B$1600,J$1)</f>
        <v>0</v>
      </c>
      <c r="K76" s="76">
        <f>SUMIFS('اليومية العامة'!$I$6:$I$1600,'اليومية العامة'!$F$6:$F$1600,$B76,'اليومية العامة'!$B$6:$B$1600,K$1)</f>
        <v>0</v>
      </c>
      <c r="L76" s="76">
        <f>SUMIFS('اليومية العامة'!$I$6:$I$1600,'اليومية العامة'!$F$6:$F$1600,$B76,'اليومية العامة'!$B$6:$B$1600,L$1)</f>
        <v>0</v>
      </c>
      <c r="M76" s="76">
        <f>SUMIFS('اليومية العامة'!$I$6:$I$1600,'اليومية العامة'!$F$6:$F$1600,$B76,'اليومية العامة'!$B$6:$B$1600,M$1)</f>
        <v>0</v>
      </c>
      <c r="N76" s="76">
        <f>SUMIFS('اليومية العامة'!$I$6:$I$1600,'اليومية العامة'!$F$6:$F$1600,$B76,'اليومية العامة'!$B$6:$B$1600,N$1)</f>
        <v>0</v>
      </c>
      <c r="O76" s="76">
        <f>SUMIFS('اليومية العامة'!$I$6:$I$1600,'اليومية العامة'!$F$6:$F$1600,$B76,'اليومية العامة'!$B$6:$B$1600,O$1)</f>
        <v>0</v>
      </c>
      <c r="P76" s="76">
        <f t="shared" si="7"/>
        <v>0</v>
      </c>
      <c r="Q76" s="76"/>
      <c r="R76" s="76"/>
      <c r="S76" s="76"/>
      <c r="T76" s="76"/>
      <c r="U76" s="76"/>
      <c r="V76" s="76"/>
      <c r="W76" s="76"/>
      <c r="X76" s="76"/>
      <c r="Y76" s="76"/>
      <c r="Z76" s="76"/>
      <c r="AA76" s="76"/>
      <c r="AB76" s="76"/>
      <c r="AC76" s="76"/>
      <c r="AD76" s="76"/>
      <c r="AE76" s="76"/>
      <c r="AF76" s="76"/>
      <c r="AG76" s="76"/>
      <c r="AH76" s="76"/>
      <c r="AI76" s="76"/>
      <c r="AJ76" s="76"/>
      <c r="AK76" s="76"/>
      <c r="AL76" s="76"/>
      <c r="AM76" s="76"/>
      <c r="AN76" s="76"/>
      <c r="AO76" s="76"/>
      <c r="AP76" s="76"/>
      <c r="AQ76" s="76"/>
      <c r="AR76" s="76"/>
    </row>
    <row r="77" spans="1:46" ht="13.8" thickBot="1" x14ac:dyDescent="0.3">
      <c r="A77" s="78"/>
      <c r="B77" s="78"/>
      <c r="C77" s="78" t="s">
        <v>177</v>
      </c>
      <c r="D77" s="79">
        <f>SUM(D40:D76)</f>
        <v>0</v>
      </c>
      <c r="E77" s="79">
        <f t="shared" ref="E77:O77" si="8">SUM(E40:E76)</f>
        <v>0</v>
      </c>
      <c r="F77" s="79">
        <f t="shared" si="8"/>
        <v>0</v>
      </c>
      <c r="G77" s="79">
        <f t="shared" si="8"/>
        <v>0</v>
      </c>
      <c r="H77" s="79">
        <f t="shared" si="8"/>
        <v>0</v>
      </c>
      <c r="I77" s="79">
        <f t="shared" si="8"/>
        <v>0</v>
      </c>
      <c r="J77" s="79">
        <f t="shared" si="8"/>
        <v>0</v>
      </c>
      <c r="K77" s="79">
        <f t="shared" si="8"/>
        <v>0</v>
      </c>
      <c r="L77" s="79">
        <f t="shared" si="8"/>
        <v>0</v>
      </c>
      <c r="M77" s="79">
        <f t="shared" si="8"/>
        <v>0</v>
      </c>
      <c r="N77" s="79">
        <f t="shared" si="8"/>
        <v>0</v>
      </c>
      <c r="O77" s="79">
        <f t="shared" si="8"/>
        <v>0</v>
      </c>
      <c r="P77" s="79">
        <f>SUM(P40:P76)</f>
        <v>0</v>
      </c>
      <c r="Q77" s="20"/>
      <c r="AT77" s="75"/>
    </row>
    <row r="78" spans="1:46" x14ac:dyDescent="0.25">
      <c r="A78" s="119"/>
      <c r="B78" s="119"/>
      <c r="C78" s="119"/>
      <c r="D78" s="120"/>
      <c r="E78" s="120"/>
      <c r="F78" s="120"/>
      <c r="G78" s="120"/>
      <c r="H78" s="120"/>
      <c r="I78" s="120"/>
      <c r="J78" s="120"/>
      <c r="K78" s="120"/>
      <c r="L78" s="120"/>
      <c r="M78" s="120"/>
      <c r="N78" s="120"/>
      <c r="O78" s="120"/>
      <c r="P78" s="120"/>
      <c r="Q78" s="20"/>
      <c r="AT78" s="75"/>
    </row>
    <row r="79" spans="1:46" s="20" customFormat="1" x14ac:dyDescent="0.25">
      <c r="A79" s="75">
        <f>'دليل الحسابات'!A355</f>
        <v>2</v>
      </c>
      <c r="B79" s="75">
        <f>'دليل الحسابات'!B355</f>
        <v>62000000</v>
      </c>
      <c r="C79" s="75" t="str">
        <f>'دليل الحسابات'!C355</f>
        <v>مصروفات أخرى</v>
      </c>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row>
    <row r="80" spans="1:46" s="20" customFormat="1" x14ac:dyDescent="0.25">
      <c r="A80" s="75">
        <f>'دليل الحسابات'!A356</f>
        <v>3</v>
      </c>
      <c r="B80" s="75">
        <f>'دليل الحسابات'!B356</f>
        <v>62100000</v>
      </c>
      <c r="C80" s="75" t="str">
        <f>'دليل الحسابات'!C356</f>
        <v>مصروف اهلاك الاصول الثابتة</v>
      </c>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c r="AN80" s="76"/>
      <c r="AO80" s="76"/>
      <c r="AP80" s="76"/>
      <c r="AQ80" s="76"/>
      <c r="AR80" s="76"/>
    </row>
    <row r="81" spans="1:44" s="20" customFormat="1" x14ac:dyDescent="0.25">
      <c r="A81" s="75">
        <f>'دليل الحسابات'!A357</f>
        <v>4</v>
      </c>
      <c r="B81" s="75">
        <f>'دليل الحسابات'!B357</f>
        <v>62101000</v>
      </c>
      <c r="C81" s="75" t="str">
        <f>'دليل الحسابات'!C357</f>
        <v>سيارات وسائل نقل</v>
      </c>
      <c r="D81" s="76">
        <f>SUMIFS('اليومية العامة'!$I$6:$I$1199,'اليومية العامة'!$F$6:$F$1199,$B81,'اليومية العامة'!$B$6:$B$1199,D$1)</f>
        <v>0</v>
      </c>
      <c r="E81" s="76">
        <f>SUMIFS('اليومية العامة'!$I$6:$I$1199,'اليومية العامة'!$F$6:$F$1199,$B81,'اليومية العامة'!$B$6:$B$1199,E$1)</f>
        <v>0</v>
      </c>
      <c r="F81" s="76">
        <f>SUMIFS('اليومية العامة'!$I$6:$I$1199,'اليومية العامة'!$F$6:$F$1199,$B81,'اليومية العامة'!$B$6:$B$1199,F$1)</f>
        <v>0</v>
      </c>
      <c r="G81" s="76">
        <f>SUMIFS('اليومية العامة'!$I$6:$I$1199,'اليومية العامة'!$F$6:$F$1199,$B81,'اليومية العامة'!$B$6:$B$1199,G$1)</f>
        <v>0</v>
      </c>
      <c r="H81" s="76">
        <f>SUMIFS('اليومية العامة'!$I$6:$I$1199,'اليومية العامة'!$F$6:$F$1199,$B81,'اليومية العامة'!$B$6:$B$1199,H$1)</f>
        <v>0</v>
      </c>
      <c r="I81" s="76">
        <f>SUMIFS('اليومية العامة'!$I$6:$I$1199,'اليومية العامة'!$F$6:$F$1199,$B81,'اليومية العامة'!$B$6:$B$1199,I$1)</f>
        <v>0</v>
      </c>
      <c r="J81" s="76">
        <f>SUMIFS('اليومية العامة'!$I$6:$I$1199,'اليومية العامة'!$F$6:$F$1199,$B81,'اليومية العامة'!$B$6:$B$1199,J$1)</f>
        <v>0</v>
      </c>
      <c r="K81" s="76">
        <f>SUMIFS('اليومية العامة'!$I$6:$I$1199,'اليومية العامة'!$F$6:$F$1199,$B81,'اليومية العامة'!$B$6:$B$1199,K$1)</f>
        <v>0</v>
      </c>
      <c r="L81" s="76">
        <f>SUMIFS('اليومية العامة'!$I$6:$I$1199,'اليومية العامة'!$F$6:$F$1199,$B81,'اليومية العامة'!$B$6:$B$1199,L$1)</f>
        <v>0</v>
      </c>
      <c r="M81" s="76">
        <f>SUMIFS('اليومية العامة'!$I$6:$I$1199,'اليومية العامة'!$F$6:$F$1199,$B81,'اليومية العامة'!$B$6:$B$1199,M$1)</f>
        <v>0</v>
      </c>
      <c r="N81" s="76">
        <f>SUMIFS('اليومية العامة'!$I$6:$I$1199,'اليومية العامة'!$F$6:$F$1199,$B81,'اليومية العامة'!$B$6:$B$1199,N$1)</f>
        <v>0</v>
      </c>
      <c r="O81" s="76">
        <f>SUMIFS('اليومية العامة'!$I$6:$I$1199,'اليومية العامة'!$F$6:$F$1199,$B81,'اليومية العامة'!$B$6:$B$1199,O$1)</f>
        <v>0</v>
      </c>
      <c r="P81" s="76">
        <f t="shared" si="5"/>
        <v>0</v>
      </c>
      <c r="Q81" s="76"/>
      <c r="R81" s="76"/>
      <c r="S81" s="76"/>
      <c r="T81" s="76"/>
      <c r="U81" s="76"/>
      <c r="V81" s="76"/>
      <c r="W81" s="76"/>
      <c r="X81" s="76"/>
      <c r="Y81" s="76"/>
      <c r="Z81" s="76"/>
      <c r="AA81" s="76"/>
      <c r="AB81" s="76"/>
      <c r="AC81" s="76"/>
      <c r="AD81" s="76"/>
      <c r="AE81" s="76"/>
      <c r="AF81" s="76"/>
      <c r="AG81" s="76"/>
      <c r="AH81" s="76"/>
      <c r="AI81" s="76"/>
      <c r="AJ81" s="76"/>
      <c r="AK81" s="76"/>
      <c r="AL81" s="76"/>
      <c r="AM81" s="76"/>
      <c r="AN81" s="76"/>
      <c r="AO81" s="76"/>
      <c r="AP81" s="76"/>
      <c r="AQ81" s="76"/>
      <c r="AR81" s="76"/>
    </row>
    <row r="82" spans="1:44" s="20" customFormat="1" x14ac:dyDescent="0.25">
      <c r="A82" s="75">
        <f>'دليل الحسابات'!A358</f>
        <v>5</v>
      </c>
      <c r="B82" s="75">
        <f>'دليل الحسابات'!B358</f>
        <v>62101001</v>
      </c>
      <c r="C82" s="75" t="str">
        <f>'دليل الحسابات'!C358</f>
        <v>سيارات وسائل نقل</v>
      </c>
      <c r="D82" s="76">
        <f>SUMIFS('اليومية العامة'!$I$6:$I$1199,'اليومية العامة'!$F$6:$F$1199,$B82,'اليومية العامة'!$B$6:$B$1199,D$1)</f>
        <v>0</v>
      </c>
      <c r="E82" s="76">
        <f>SUMIFS('اليومية العامة'!$I$6:$I$1199,'اليومية العامة'!$F$6:$F$1199,$B82,'اليومية العامة'!$B$6:$B$1199,E$1)</f>
        <v>0</v>
      </c>
      <c r="F82" s="76">
        <f>SUMIFS('اليومية العامة'!$I$6:$I$1199,'اليومية العامة'!$F$6:$F$1199,$B82,'اليومية العامة'!$B$6:$B$1199,F$1)</f>
        <v>0</v>
      </c>
      <c r="G82" s="76">
        <f>SUMIFS('اليومية العامة'!$I$6:$I$1199,'اليومية العامة'!$F$6:$F$1199,$B82,'اليومية العامة'!$B$6:$B$1199,G$1)</f>
        <v>0</v>
      </c>
      <c r="H82" s="76">
        <f>SUMIFS('اليومية العامة'!$I$6:$I$1199,'اليومية العامة'!$F$6:$F$1199,$B82,'اليومية العامة'!$B$6:$B$1199,H$1)</f>
        <v>0</v>
      </c>
      <c r="I82" s="76">
        <f>SUMIFS('اليومية العامة'!$I$6:$I$1199,'اليومية العامة'!$F$6:$F$1199,$B82,'اليومية العامة'!$B$6:$B$1199,I$1)</f>
        <v>0</v>
      </c>
      <c r="J82" s="76">
        <f>SUMIFS('اليومية العامة'!$I$6:$I$1199,'اليومية العامة'!$F$6:$F$1199,$B82,'اليومية العامة'!$B$6:$B$1199,J$1)</f>
        <v>0</v>
      </c>
      <c r="K82" s="76">
        <f>SUMIFS('اليومية العامة'!$I$6:$I$1199,'اليومية العامة'!$F$6:$F$1199,$B82,'اليومية العامة'!$B$6:$B$1199,K$1)</f>
        <v>0</v>
      </c>
      <c r="L82" s="76">
        <f>SUMIFS('اليومية العامة'!$I$6:$I$1199,'اليومية العامة'!$F$6:$F$1199,$B82,'اليومية العامة'!$B$6:$B$1199,L$1)</f>
        <v>0</v>
      </c>
      <c r="M82" s="76">
        <f>SUMIFS('اليومية العامة'!$I$6:$I$1199,'اليومية العامة'!$F$6:$F$1199,$B82,'اليومية العامة'!$B$6:$B$1199,M$1)</f>
        <v>0</v>
      </c>
      <c r="N82" s="76">
        <f>SUMIFS('اليومية العامة'!$I$6:$I$1199,'اليومية العامة'!$F$6:$F$1199,$B82,'اليومية العامة'!$B$6:$B$1199,N$1)</f>
        <v>0</v>
      </c>
      <c r="O82" s="76">
        <f>SUMIFS('اليومية العامة'!$I$6:$I$1199,'اليومية العامة'!$F$6:$F$1199,$B82,'اليومية العامة'!$B$6:$B$1199,O$1)</f>
        <v>0</v>
      </c>
      <c r="P82" s="76">
        <f t="shared" si="5"/>
        <v>0</v>
      </c>
      <c r="Q82" s="76"/>
      <c r="R82" s="76"/>
      <c r="S82" s="76"/>
      <c r="T82" s="76"/>
      <c r="U82" s="76"/>
      <c r="V82" s="76"/>
      <c r="W82" s="76"/>
      <c r="X82" s="76"/>
      <c r="Y82" s="76"/>
      <c r="Z82" s="76"/>
      <c r="AA82" s="76"/>
      <c r="AB82" s="76"/>
      <c r="AC82" s="76"/>
      <c r="AD82" s="76"/>
      <c r="AE82" s="76"/>
      <c r="AF82" s="76"/>
      <c r="AG82" s="76"/>
      <c r="AH82" s="76"/>
      <c r="AI82" s="76"/>
      <c r="AJ82" s="76"/>
      <c r="AK82" s="76"/>
      <c r="AL82" s="76"/>
      <c r="AM82" s="76"/>
      <c r="AN82" s="76"/>
      <c r="AO82" s="76"/>
      <c r="AP82" s="76"/>
      <c r="AQ82" s="76"/>
      <c r="AR82" s="76"/>
    </row>
    <row r="83" spans="1:44" s="20" customFormat="1" x14ac:dyDescent="0.25">
      <c r="A83" s="75">
        <f>'دليل الحسابات'!A359</f>
        <v>4</v>
      </c>
      <c r="B83" s="75">
        <f>'دليل الحسابات'!B359</f>
        <v>62102000</v>
      </c>
      <c r="C83" s="75" t="str">
        <f>'دليل الحسابات'!C359</f>
        <v>عدد وادوات</v>
      </c>
      <c r="D83" s="76">
        <f>SUMIFS('اليومية العامة'!$I$6:$I$1199,'اليومية العامة'!$F$6:$F$1199,$B83,'اليومية العامة'!$B$6:$B$1199,D$1)</f>
        <v>0</v>
      </c>
      <c r="E83" s="76">
        <f>SUMIFS('اليومية العامة'!$I$6:$I$1199,'اليومية العامة'!$F$6:$F$1199,$B83,'اليومية العامة'!$B$6:$B$1199,E$1)</f>
        <v>0</v>
      </c>
      <c r="F83" s="76">
        <f>SUMIFS('اليومية العامة'!$I$6:$I$1199,'اليومية العامة'!$F$6:$F$1199,$B83,'اليومية العامة'!$B$6:$B$1199,F$1)</f>
        <v>0</v>
      </c>
      <c r="G83" s="76">
        <f>SUMIFS('اليومية العامة'!$I$6:$I$1199,'اليومية العامة'!$F$6:$F$1199,$B83,'اليومية العامة'!$B$6:$B$1199,G$1)</f>
        <v>0</v>
      </c>
      <c r="H83" s="76">
        <f>SUMIFS('اليومية العامة'!$I$6:$I$1199,'اليومية العامة'!$F$6:$F$1199,$B83,'اليومية العامة'!$B$6:$B$1199,H$1)</f>
        <v>0</v>
      </c>
      <c r="I83" s="76">
        <f>SUMIFS('اليومية العامة'!$I$6:$I$1199,'اليومية العامة'!$F$6:$F$1199,$B83,'اليومية العامة'!$B$6:$B$1199,I$1)</f>
        <v>0</v>
      </c>
      <c r="J83" s="76">
        <f>SUMIFS('اليومية العامة'!$I$6:$I$1199,'اليومية العامة'!$F$6:$F$1199,$B83,'اليومية العامة'!$B$6:$B$1199,J$1)</f>
        <v>0</v>
      </c>
      <c r="K83" s="76">
        <f>SUMIFS('اليومية العامة'!$I$6:$I$1199,'اليومية العامة'!$F$6:$F$1199,$B83,'اليومية العامة'!$B$6:$B$1199,K$1)</f>
        <v>0</v>
      </c>
      <c r="L83" s="76">
        <f>SUMIFS('اليومية العامة'!$I$6:$I$1199,'اليومية العامة'!$F$6:$F$1199,$B83,'اليومية العامة'!$B$6:$B$1199,L$1)</f>
        <v>0</v>
      </c>
      <c r="M83" s="76">
        <f>SUMIFS('اليومية العامة'!$I$6:$I$1199,'اليومية العامة'!$F$6:$F$1199,$B83,'اليومية العامة'!$B$6:$B$1199,M$1)</f>
        <v>0</v>
      </c>
      <c r="N83" s="76">
        <f>SUMIFS('اليومية العامة'!$I$6:$I$1199,'اليومية العامة'!$F$6:$F$1199,$B83,'اليومية العامة'!$B$6:$B$1199,N$1)</f>
        <v>0</v>
      </c>
      <c r="O83" s="76">
        <f>SUMIFS('اليومية العامة'!$I$6:$I$1199,'اليومية العامة'!$F$6:$F$1199,$B83,'اليومية العامة'!$B$6:$B$1199,O$1)</f>
        <v>0</v>
      </c>
      <c r="P83" s="76">
        <f t="shared" ref="P83:P111" si="9">SUM(D83:O83)</f>
        <v>0</v>
      </c>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row>
    <row r="84" spans="1:44" s="20" customFormat="1" x14ac:dyDescent="0.25">
      <c r="A84" s="75">
        <f>'دليل الحسابات'!A360</f>
        <v>5</v>
      </c>
      <c r="B84" s="75">
        <f>'دليل الحسابات'!B360</f>
        <v>62102001</v>
      </c>
      <c r="C84" s="75" t="str">
        <f>'دليل الحسابات'!C360</f>
        <v>عدد وادوات</v>
      </c>
      <c r="D84" s="76">
        <f>SUMIFS('اليومية العامة'!$I$6:$I$1199,'اليومية العامة'!$F$6:$F$1199,$B84,'اليومية العامة'!$B$6:$B$1199,D$1)</f>
        <v>0</v>
      </c>
      <c r="E84" s="76">
        <f>SUMIFS('اليومية العامة'!$I$6:$I$1199,'اليومية العامة'!$F$6:$F$1199,$B84,'اليومية العامة'!$B$6:$B$1199,E$1)</f>
        <v>0</v>
      </c>
      <c r="F84" s="76">
        <f>SUMIFS('اليومية العامة'!$I$6:$I$1199,'اليومية العامة'!$F$6:$F$1199,$B84,'اليومية العامة'!$B$6:$B$1199,F$1)</f>
        <v>0</v>
      </c>
      <c r="G84" s="76">
        <f>SUMIFS('اليومية العامة'!$I$6:$I$1199,'اليومية العامة'!$F$6:$F$1199,$B84,'اليومية العامة'!$B$6:$B$1199,G$1)</f>
        <v>0</v>
      </c>
      <c r="H84" s="76">
        <f>SUMIFS('اليومية العامة'!$I$6:$I$1199,'اليومية العامة'!$F$6:$F$1199,$B84,'اليومية العامة'!$B$6:$B$1199,H$1)</f>
        <v>0</v>
      </c>
      <c r="I84" s="76">
        <f>SUMIFS('اليومية العامة'!$I$6:$I$1199,'اليومية العامة'!$F$6:$F$1199,$B84,'اليومية العامة'!$B$6:$B$1199,I$1)</f>
        <v>0</v>
      </c>
      <c r="J84" s="76">
        <f>SUMIFS('اليومية العامة'!$I$6:$I$1199,'اليومية العامة'!$F$6:$F$1199,$B84,'اليومية العامة'!$B$6:$B$1199,J$1)</f>
        <v>0</v>
      </c>
      <c r="K84" s="76">
        <f>SUMIFS('اليومية العامة'!$I$6:$I$1199,'اليومية العامة'!$F$6:$F$1199,$B84,'اليومية العامة'!$B$6:$B$1199,K$1)</f>
        <v>0</v>
      </c>
      <c r="L84" s="76">
        <f>SUMIFS('اليومية العامة'!$I$6:$I$1199,'اليومية العامة'!$F$6:$F$1199,$B84,'اليومية العامة'!$B$6:$B$1199,L$1)</f>
        <v>0</v>
      </c>
      <c r="M84" s="76">
        <f>SUMIFS('اليومية العامة'!$I$6:$I$1199,'اليومية العامة'!$F$6:$F$1199,$B84,'اليومية العامة'!$B$6:$B$1199,M$1)</f>
        <v>0</v>
      </c>
      <c r="N84" s="76">
        <f>SUMIFS('اليومية العامة'!$I$6:$I$1199,'اليومية العامة'!$F$6:$F$1199,$B84,'اليومية العامة'!$B$6:$B$1199,N$1)</f>
        <v>0</v>
      </c>
      <c r="O84" s="76">
        <f>SUMIFS('اليومية العامة'!$I$6:$I$1199,'اليومية العامة'!$F$6:$F$1199,$B84,'اليومية العامة'!$B$6:$B$1199,O$1)</f>
        <v>0</v>
      </c>
      <c r="P84" s="76">
        <f t="shared" si="9"/>
        <v>0</v>
      </c>
      <c r="Q84" s="76"/>
      <c r="R84" s="76"/>
      <c r="S84" s="76"/>
      <c r="T84" s="76"/>
      <c r="U84" s="76"/>
      <c r="V84" s="76"/>
      <c r="W84" s="76"/>
      <c r="X84" s="76"/>
      <c r="Y84" s="76"/>
      <c r="Z84" s="76"/>
      <c r="AA84" s="76"/>
      <c r="AB84" s="76"/>
      <c r="AC84" s="76"/>
      <c r="AD84" s="76"/>
      <c r="AE84" s="76"/>
      <c r="AF84" s="76"/>
      <c r="AG84" s="76"/>
      <c r="AH84" s="76"/>
      <c r="AI84" s="76"/>
      <c r="AJ84" s="76"/>
      <c r="AK84" s="76"/>
      <c r="AL84" s="76"/>
      <c r="AM84" s="76"/>
      <c r="AN84" s="76"/>
      <c r="AO84" s="76"/>
      <c r="AP84" s="76"/>
      <c r="AQ84" s="76"/>
      <c r="AR84" s="76"/>
    </row>
    <row r="85" spans="1:44" s="20" customFormat="1" x14ac:dyDescent="0.25">
      <c r="A85" s="75">
        <f>'دليل الحسابات'!A361</f>
        <v>0</v>
      </c>
      <c r="B85" s="75">
        <f>'دليل الحسابات'!B361</f>
        <v>0</v>
      </c>
      <c r="C85" s="75">
        <f>'دليل الحسابات'!C361</f>
        <v>0</v>
      </c>
      <c r="D85" s="76">
        <f>SUMIFS('اليومية العامة'!$I$6:$I$1199,'اليومية العامة'!$F$6:$F$1199,$B85,'اليومية العامة'!$B$6:$B$1199,D$1)</f>
        <v>0</v>
      </c>
      <c r="E85" s="76">
        <f>SUMIFS('اليومية العامة'!$I$6:$I$1199,'اليومية العامة'!$F$6:$F$1199,$B85,'اليومية العامة'!$B$6:$B$1199,E$1)</f>
        <v>0</v>
      </c>
      <c r="F85" s="76">
        <f>SUMIFS('اليومية العامة'!$I$6:$I$1199,'اليومية العامة'!$F$6:$F$1199,$B85,'اليومية العامة'!$B$6:$B$1199,F$1)</f>
        <v>0</v>
      </c>
      <c r="G85" s="76">
        <f>SUMIFS('اليومية العامة'!$I$6:$I$1199,'اليومية العامة'!$F$6:$F$1199,$B85,'اليومية العامة'!$B$6:$B$1199,G$1)</f>
        <v>0</v>
      </c>
      <c r="H85" s="76">
        <f>SUMIFS('اليومية العامة'!$I$6:$I$1199,'اليومية العامة'!$F$6:$F$1199,$B85,'اليومية العامة'!$B$6:$B$1199,H$1)</f>
        <v>0</v>
      </c>
      <c r="I85" s="76">
        <f>SUMIFS('اليومية العامة'!$I$6:$I$1199,'اليومية العامة'!$F$6:$F$1199,$B85,'اليومية العامة'!$B$6:$B$1199,I$1)</f>
        <v>0</v>
      </c>
      <c r="J85" s="76">
        <f>SUMIFS('اليومية العامة'!$I$6:$I$1199,'اليومية العامة'!$F$6:$F$1199,$B85,'اليومية العامة'!$B$6:$B$1199,J$1)</f>
        <v>0</v>
      </c>
      <c r="K85" s="76">
        <f>SUMIFS('اليومية العامة'!$I$6:$I$1199,'اليومية العامة'!$F$6:$F$1199,$B85,'اليومية العامة'!$B$6:$B$1199,K$1)</f>
        <v>0</v>
      </c>
      <c r="L85" s="76">
        <f>SUMIFS('اليومية العامة'!$I$6:$I$1199,'اليومية العامة'!$F$6:$F$1199,$B85,'اليومية العامة'!$B$6:$B$1199,L$1)</f>
        <v>0</v>
      </c>
      <c r="M85" s="76">
        <f>SUMIFS('اليومية العامة'!$I$6:$I$1199,'اليومية العامة'!$F$6:$F$1199,$B85,'اليومية العامة'!$B$6:$B$1199,M$1)</f>
        <v>0</v>
      </c>
      <c r="N85" s="76">
        <f>SUMIFS('اليومية العامة'!$I$6:$I$1199,'اليومية العامة'!$F$6:$F$1199,$B85,'اليومية العامة'!$B$6:$B$1199,N$1)</f>
        <v>0</v>
      </c>
      <c r="O85" s="76">
        <f>SUMIFS('اليومية العامة'!$I$6:$I$1199,'اليومية العامة'!$F$6:$F$1199,$B85,'اليومية العامة'!$B$6:$B$1199,O$1)</f>
        <v>0</v>
      </c>
      <c r="P85" s="76">
        <f t="shared" si="9"/>
        <v>0</v>
      </c>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6"/>
    </row>
    <row r="86" spans="1:44" s="20" customFormat="1" x14ac:dyDescent="0.25">
      <c r="A86" s="75">
        <f>'دليل الحسابات'!A362</f>
        <v>0</v>
      </c>
      <c r="B86" s="75">
        <f>'دليل الحسابات'!B362</f>
        <v>0</v>
      </c>
      <c r="C86" s="75">
        <f>'دليل الحسابات'!C362</f>
        <v>0</v>
      </c>
      <c r="D86" s="76">
        <f>SUMIFS('اليومية العامة'!$I$6:$I$1199,'اليومية العامة'!$F$6:$F$1199,$B86,'اليومية العامة'!$B$6:$B$1199,D$1)</f>
        <v>0</v>
      </c>
      <c r="E86" s="76">
        <f>SUMIFS('اليومية العامة'!$I$6:$I$1199,'اليومية العامة'!$F$6:$F$1199,$B86,'اليومية العامة'!$B$6:$B$1199,E$1)</f>
        <v>0</v>
      </c>
      <c r="F86" s="76">
        <f>SUMIFS('اليومية العامة'!$I$6:$I$1199,'اليومية العامة'!$F$6:$F$1199,$B86,'اليومية العامة'!$B$6:$B$1199,F$1)</f>
        <v>0</v>
      </c>
      <c r="G86" s="76">
        <f>SUMIFS('اليومية العامة'!$I$6:$I$1199,'اليومية العامة'!$F$6:$F$1199,$B86,'اليومية العامة'!$B$6:$B$1199,G$1)</f>
        <v>0</v>
      </c>
      <c r="H86" s="76">
        <f>SUMIFS('اليومية العامة'!$I$6:$I$1199,'اليومية العامة'!$F$6:$F$1199,$B86,'اليومية العامة'!$B$6:$B$1199,H$1)</f>
        <v>0</v>
      </c>
      <c r="I86" s="76">
        <f>SUMIFS('اليومية العامة'!$I$6:$I$1199,'اليومية العامة'!$F$6:$F$1199,$B86,'اليومية العامة'!$B$6:$B$1199,I$1)</f>
        <v>0</v>
      </c>
      <c r="J86" s="76">
        <f>SUMIFS('اليومية العامة'!$I$6:$I$1199,'اليومية العامة'!$F$6:$F$1199,$B86,'اليومية العامة'!$B$6:$B$1199,J$1)</f>
        <v>0</v>
      </c>
      <c r="K86" s="76">
        <f>SUMIFS('اليومية العامة'!$I$6:$I$1199,'اليومية العامة'!$F$6:$F$1199,$B86,'اليومية العامة'!$B$6:$B$1199,K$1)</f>
        <v>0</v>
      </c>
      <c r="L86" s="76">
        <f>SUMIFS('اليومية العامة'!$I$6:$I$1199,'اليومية العامة'!$F$6:$F$1199,$B86,'اليومية العامة'!$B$6:$B$1199,L$1)</f>
        <v>0</v>
      </c>
      <c r="M86" s="76">
        <f>SUMIFS('اليومية العامة'!$I$6:$I$1199,'اليومية العامة'!$F$6:$F$1199,$B86,'اليومية العامة'!$B$6:$B$1199,M$1)</f>
        <v>0</v>
      </c>
      <c r="N86" s="76">
        <f>SUMIFS('اليومية العامة'!$I$6:$I$1199,'اليومية العامة'!$F$6:$F$1199,$B86,'اليومية العامة'!$B$6:$B$1199,N$1)</f>
        <v>0</v>
      </c>
      <c r="O86" s="76">
        <f>SUMIFS('اليومية العامة'!$I$6:$I$1199,'اليومية العامة'!$F$6:$F$1199,$B86,'اليومية العامة'!$B$6:$B$1199,O$1)</f>
        <v>0</v>
      </c>
      <c r="P86" s="76">
        <f t="shared" si="9"/>
        <v>0</v>
      </c>
      <c r="Q86" s="76"/>
      <c r="R86" s="76"/>
      <c r="S86" s="76"/>
      <c r="T86" s="76"/>
      <c r="U86" s="76"/>
      <c r="V86" s="76"/>
      <c r="W86" s="76"/>
      <c r="X86" s="76"/>
      <c r="Y86" s="76"/>
      <c r="Z86" s="76"/>
      <c r="AA86" s="76"/>
      <c r="AB86" s="76"/>
      <c r="AC86" s="76"/>
      <c r="AD86" s="76"/>
      <c r="AE86" s="76"/>
      <c r="AF86" s="76"/>
      <c r="AG86" s="76"/>
      <c r="AH86" s="76"/>
      <c r="AI86" s="76"/>
      <c r="AJ86" s="76"/>
      <c r="AK86" s="76"/>
      <c r="AL86" s="76"/>
      <c r="AM86" s="76"/>
      <c r="AN86" s="76"/>
      <c r="AO86" s="76"/>
      <c r="AP86" s="76"/>
      <c r="AQ86" s="76"/>
      <c r="AR86" s="76"/>
    </row>
    <row r="87" spans="1:44" s="20" customFormat="1" x14ac:dyDescent="0.25">
      <c r="A87" s="75">
        <f>'دليل الحسابات'!A363</f>
        <v>0</v>
      </c>
      <c r="B87" s="75">
        <f>'دليل الحسابات'!B363</f>
        <v>0</v>
      </c>
      <c r="C87" s="75">
        <f>'دليل الحسابات'!C363</f>
        <v>0</v>
      </c>
      <c r="D87" s="76">
        <f>SUMIFS('اليومية العامة'!$I$6:$I$1199,'اليومية العامة'!$F$6:$F$1199,$B87,'اليومية العامة'!$B$6:$B$1199,D$1)</f>
        <v>0</v>
      </c>
      <c r="E87" s="76">
        <f>SUMIFS('اليومية العامة'!$I$6:$I$1199,'اليومية العامة'!$F$6:$F$1199,$B87,'اليومية العامة'!$B$6:$B$1199,E$1)</f>
        <v>0</v>
      </c>
      <c r="F87" s="76">
        <f>SUMIFS('اليومية العامة'!$I$6:$I$1199,'اليومية العامة'!$F$6:$F$1199,$B87,'اليومية العامة'!$B$6:$B$1199,F$1)</f>
        <v>0</v>
      </c>
      <c r="G87" s="76">
        <f>SUMIFS('اليومية العامة'!$I$6:$I$1199,'اليومية العامة'!$F$6:$F$1199,$B87,'اليومية العامة'!$B$6:$B$1199,G$1)</f>
        <v>0</v>
      </c>
      <c r="H87" s="76">
        <f>SUMIFS('اليومية العامة'!$I$6:$I$1199,'اليومية العامة'!$F$6:$F$1199,$B87,'اليومية العامة'!$B$6:$B$1199,H$1)</f>
        <v>0</v>
      </c>
      <c r="I87" s="76">
        <f>SUMIFS('اليومية العامة'!$I$6:$I$1199,'اليومية العامة'!$F$6:$F$1199,$B87,'اليومية العامة'!$B$6:$B$1199,I$1)</f>
        <v>0</v>
      </c>
      <c r="J87" s="76">
        <f>SUMIFS('اليومية العامة'!$I$6:$I$1199,'اليومية العامة'!$F$6:$F$1199,$B87,'اليومية العامة'!$B$6:$B$1199,J$1)</f>
        <v>0</v>
      </c>
      <c r="K87" s="76">
        <f>SUMIFS('اليومية العامة'!$I$6:$I$1199,'اليومية العامة'!$F$6:$F$1199,$B87,'اليومية العامة'!$B$6:$B$1199,K$1)</f>
        <v>0</v>
      </c>
      <c r="L87" s="76">
        <f>SUMIFS('اليومية العامة'!$I$6:$I$1199,'اليومية العامة'!$F$6:$F$1199,$B87,'اليومية العامة'!$B$6:$B$1199,L$1)</f>
        <v>0</v>
      </c>
      <c r="M87" s="76">
        <f>SUMIFS('اليومية العامة'!$I$6:$I$1199,'اليومية العامة'!$F$6:$F$1199,$B87,'اليومية العامة'!$B$6:$B$1199,M$1)</f>
        <v>0</v>
      </c>
      <c r="N87" s="76">
        <f>SUMIFS('اليومية العامة'!$I$6:$I$1199,'اليومية العامة'!$F$6:$F$1199,$B87,'اليومية العامة'!$B$6:$B$1199,N$1)</f>
        <v>0</v>
      </c>
      <c r="O87" s="76">
        <f>SUMIFS('اليومية العامة'!$I$6:$I$1199,'اليومية العامة'!$F$6:$F$1199,$B87,'اليومية العامة'!$B$6:$B$1199,O$1)</f>
        <v>0</v>
      </c>
      <c r="P87" s="76">
        <f t="shared" si="9"/>
        <v>0</v>
      </c>
      <c r="Q87" s="76"/>
      <c r="R87" s="76"/>
      <c r="S87" s="76"/>
      <c r="T87" s="76"/>
      <c r="U87" s="76"/>
      <c r="V87" s="76"/>
      <c r="W87" s="76"/>
      <c r="X87" s="76"/>
      <c r="Y87" s="76"/>
      <c r="Z87" s="76"/>
      <c r="AA87" s="76"/>
      <c r="AB87" s="76"/>
      <c r="AC87" s="76"/>
      <c r="AD87" s="76"/>
      <c r="AE87" s="76"/>
      <c r="AF87" s="76"/>
      <c r="AG87" s="76"/>
      <c r="AH87" s="76"/>
      <c r="AI87" s="76"/>
      <c r="AJ87" s="76"/>
      <c r="AK87" s="76"/>
      <c r="AL87" s="76"/>
      <c r="AM87" s="76"/>
      <c r="AN87" s="76"/>
      <c r="AO87" s="76"/>
      <c r="AP87" s="76"/>
      <c r="AQ87" s="76"/>
      <c r="AR87" s="76"/>
    </row>
    <row r="88" spans="1:44" s="20" customFormat="1" x14ac:dyDescent="0.25">
      <c r="A88" s="75">
        <f>'دليل الحسابات'!A364</f>
        <v>0</v>
      </c>
      <c r="B88" s="75">
        <f>'دليل الحسابات'!B364</f>
        <v>0</v>
      </c>
      <c r="C88" s="75">
        <f>'دليل الحسابات'!C364</f>
        <v>0</v>
      </c>
      <c r="D88" s="76">
        <f>SUMIFS('اليومية العامة'!$I$6:$I$1199,'اليومية العامة'!$F$6:$F$1199,$B88,'اليومية العامة'!$B$6:$B$1199,D$1)</f>
        <v>0</v>
      </c>
      <c r="E88" s="76">
        <f>SUMIFS('اليومية العامة'!$I$6:$I$1199,'اليومية العامة'!$F$6:$F$1199,$B88,'اليومية العامة'!$B$6:$B$1199,E$1)</f>
        <v>0</v>
      </c>
      <c r="F88" s="76">
        <f>SUMIFS('اليومية العامة'!$I$6:$I$1199,'اليومية العامة'!$F$6:$F$1199,$B88,'اليومية العامة'!$B$6:$B$1199,F$1)</f>
        <v>0</v>
      </c>
      <c r="G88" s="76">
        <f>SUMIFS('اليومية العامة'!$I$6:$I$1199,'اليومية العامة'!$F$6:$F$1199,$B88,'اليومية العامة'!$B$6:$B$1199,G$1)</f>
        <v>0</v>
      </c>
      <c r="H88" s="76">
        <f>SUMIFS('اليومية العامة'!$I$6:$I$1199,'اليومية العامة'!$F$6:$F$1199,$B88,'اليومية العامة'!$B$6:$B$1199,H$1)</f>
        <v>0</v>
      </c>
      <c r="I88" s="76">
        <f>SUMIFS('اليومية العامة'!$I$6:$I$1199,'اليومية العامة'!$F$6:$F$1199,$B88,'اليومية العامة'!$B$6:$B$1199,I$1)</f>
        <v>0</v>
      </c>
      <c r="J88" s="76">
        <f>SUMIFS('اليومية العامة'!$I$6:$I$1199,'اليومية العامة'!$F$6:$F$1199,$B88,'اليومية العامة'!$B$6:$B$1199,J$1)</f>
        <v>0</v>
      </c>
      <c r="K88" s="76">
        <f>SUMIFS('اليومية العامة'!$I$6:$I$1199,'اليومية العامة'!$F$6:$F$1199,$B88,'اليومية العامة'!$B$6:$B$1199,K$1)</f>
        <v>0</v>
      </c>
      <c r="L88" s="76">
        <f>SUMIFS('اليومية العامة'!$I$6:$I$1199,'اليومية العامة'!$F$6:$F$1199,$B88,'اليومية العامة'!$B$6:$B$1199,L$1)</f>
        <v>0</v>
      </c>
      <c r="M88" s="76">
        <f>SUMIFS('اليومية العامة'!$I$6:$I$1199,'اليومية العامة'!$F$6:$F$1199,$B88,'اليومية العامة'!$B$6:$B$1199,M$1)</f>
        <v>0</v>
      </c>
      <c r="N88" s="76">
        <f>SUMIFS('اليومية العامة'!$I$6:$I$1199,'اليومية العامة'!$F$6:$F$1199,$B88,'اليومية العامة'!$B$6:$B$1199,N$1)</f>
        <v>0</v>
      </c>
      <c r="O88" s="76">
        <f>SUMIFS('اليومية العامة'!$I$6:$I$1199,'اليومية العامة'!$F$6:$F$1199,$B88,'اليومية العامة'!$B$6:$B$1199,O$1)</f>
        <v>0</v>
      </c>
      <c r="P88" s="76">
        <f t="shared" si="9"/>
        <v>0</v>
      </c>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row>
    <row r="89" spans="1:44" s="20" customFormat="1" x14ac:dyDescent="0.25">
      <c r="A89" s="75">
        <f>'دليل الحسابات'!A365</f>
        <v>0</v>
      </c>
      <c r="B89" s="75">
        <f>'دليل الحسابات'!B365</f>
        <v>0</v>
      </c>
      <c r="C89" s="75">
        <f>'دليل الحسابات'!C365</f>
        <v>0</v>
      </c>
      <c r="D89" s="76">
        <f>SUMIFS('اليومية العامة'!$I$6:$I$1199,'اليومية العامة'!$F$6:$F$1199,$B89,'اليومية العامة'!$B$6:$B$1199,D$1)</f>
        <v>0</v>
      </c>
      <c r="E89" s="76">
        <f>SUMIFS('اليومية العامة'!$I$6:$I$1199,'اليومية العامة'!$F$6:$F$1199,$B89,'اليومية العامة'!$B$6:$B$1199,E$1)</f>
        <v>0</v>
      </c>
      <c r="F89" s="76">
        <f>SUMIFS('اليومية العامة'!$I$6:$I$1199,'اليومية العامة'!$F$6:$F$1199,$B89,'اليومية العامة'!$B$6:$B$1199,F$1)</f>
        <v>0</v>
      </c>
      <c r="G89" s="76">
        <f>SUMIFS('اليومية العامة'!$I$6:$I$1199,'اليومية العامة'!$F$6:$F$1199,$B89,'اليومية العامة'!$B$6:$B$1199,G$1)</f>
        <v>0</v>
      </c>
      <c r="H89" s="76">
        <f>SUMIFS('اليومية العامة'!$I$6:$I$1199,'اليومية العامة'!$F$6:$F$1199,$B89,'اليومية العامة'!$B$6:$B$1199,H$1)</f>
        <v>0</v>
      </c>
      <c r="I89" s="76">
        <f>SUMIFS('اليومية العامة'!$I$6:$I$1199,'اليومية العامة'!$F$6:$F$1199,$B89,'اليومية العامة'!$B$6:$B$1199,I$1)</f>
        <v>0</v>
      </c>
      <c r="J89" s="76">
        <f>SUMIFS('اليومية العامة'!$I$6:$I$1199,'اليومية العامة'!$F$6:$F$1199,$B89,'اليومية العامة'!$B$6:$B$1199,J$1)</f>
        <v>0</v>
      </c>
      <c r="K89" s="76">
        <f>SUMIFS('اليومية العامة'!$I$6:$I$1199,'اليومية العامة'!$F$6:$F$1199,$B89,'اليومية العامة'!$B$6:$B$1199,K$1)</f>
        <v>0</v>
      </c>
      <c r="L89" s="76">
        <f>SUMIFS('اليومية العامة'!$I$6:$I$1199,'اليومية العامة'!$F$6:$F$1199,$B89,'اليومية العامة'!$B$6:$B$1199,L$1)</f>
        <v>0</v>
      </c>
      <c r="M89" s="76">
        <f>SUMIFS('اليومية العامة'!$I$6:$I$1199,'اليومية العامة'!$F$6:$F$1199,$B89,'اليومية العامة'!$B$6:$B$1199,M$1)</f>
        <v>0</v>
      </c>
      <c r="N89" s="76">
        <f>SUMIFS('اليومية العامة'!$I$6:$I$1199,'اليومية العامة'!$F$6:$F$1199,$B89,'اليومية العامة'!$B$6:$B$1199,N$1)</f>
        <v>0</v>
      </c>
      <c r="O89" s="76">
        <f>SUMIFS('اليومية العامة'!$I$6:$I$1199,'اليومية العامة'!$F$6:$F$1199,$B89,'اليومية العامة'!$B$6:$B$1199,O$1)</f>
        <v>0</v>
      </c>
      <c r="P89" s="76">
        <f t="shared" si="9"/>
        <v>0</v>
      </c>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row>
    <row r="90" spans="1:44" s="20" customFormat="1" x14ac:dyDescent="0.25">
      <c r="A90" s="75">
        <f>'دليل الحسابات'!A366</f>
        <v>0</v>
      </c>
      <c r="B90" s="75">
        <f>'دليل الحسابات'!B366</f>
        <v>0</v>
      </c>
      <c r="C90" s="75">
        <f>'دليل الحسابات'!C366</f>
        <v>0</v>
      </c>
      <c r="D90" s="76">
        <f>SUMIFS('اليومية العامة'!$I$6:$I$1199,'اليومية العامة'!$F$6:$F$1199,$B90,'اليومية العامة'!$B$6:$B$1199,D$1)</f>
        <v>0</v>
      </c>
      <c r="E90" s="76">
        <f>SUMIFS('اليومية العامة'!$I$6:$I$1199,'اليومية العامة'!$F$6:$F$1199,$B90,'اليومية العامة'!$B$6:$B$1199,E$1)</f>
        <v>0</v>
      </c>
      <c r="F90" s="76">
        <f>SUMIFS('اليومية العامة'!$I$6:$I$1199,'اليومية العامة'!$F$6:$F$1199,$B90,'اليومية العامة'!$B$6:$B$1199,F$1)</f>
        <v>0</v>
      </c>
      <c r="G90" s="76">
        <f>SUMIFS('اليومية العامة'!$I$6:$I$1199,'اليومية العامة'!$F$6:$F$1199,$B90,'اليومية العامة'!$B$6:$B$1199,G$1)</f>
        <v>0</v>
      </c>
      <c r="H90" s="76">
        <f>SUMIFS('اليومية العامة'!$I$6:$I$1199,'اليومية العامة'!$F$6:$F$1199,$B90,'اليومية العامة'!$B$6:$B$1199,H$1)</f>
        <v>0</v>
      </c>
      <c r="I90" s="76">
        <f>SUMIFS('اليومية العامة'!$I$6:$I$1199,'اليومية العامة'!$F$6:$F$1199,$B90,'اليومية العامة'!$B$6:$B$1199,I$1)</f>
        <v>0</v>
      </c>
      <c r="J90" s="76">
        <f>SUMIFS('اليومية العامة'!$I$6:$I$1199,'اليومية العامة'!$F$6:$F$1199,$B90,'اليومية العامة'!$B$6:$B$1199,J$1)</f>
        <v>0</v>
      </c>
      <c r="K90" s="76">
        <f>SUMIFS('اليومية العامة'!$I$6:$I$1199,'اليومية العامة'!$F$6:$F$1199,$B90,'اليومية العامة'!$B$6:$B$1199,K$1)</f>
        <v>0</v>
      </c>
      <c r="L90" s="76">
        <f>SUMIFS('اليومية العامة'!$I$6:$I$1199,'اليومية العامة'!$F$6:$F$1199,$B90,'اليومية العامة'!$B$6:$B$1199,L$1)</f>
        <v>0</v>
      </c>
      <c r="M90" s="76">
        <f>SUMIFS('اليومية العامة'!$I$6:$I$1199,'اليومية العامة'!$F$6:$F$1199,$B90,'اليومية العامة'!$B$6:$B$1199,M$1)</f>
        <v>0</v>
      </c>
      <c r="N90" s="76">
        <f>SUMIFS('اليومية العامة'!$I$6:$I$1199,'اليومية العامة'!$F$6:$F$1199,$B90,'اليومية العامة'!$B$6:$B$1199,N$1)</f>
        <v>0</v>
      </c>
      <c r="O90" s="76">
        <f>SUMIFS('اليومية العامة'!$I$6:$I$1199,'اليومية العامة'!$F$6:$F$1199,$B90,'اليومية العامة'!$B$6:$B$1199,O$1)</f>
        <v>0</v>
      </c>
      <c r="P90" s="76">
        <f t="shared" si="9"/>
        <v>0</v>
      </c>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76"/>
    </row>
    <row r="91" spans="1:44" s="20" customFormat="1" x14ac:dyDescent="0.25">
      <c r="A91" s="75">
        <f>'دليل الحسابات'!A367</f>
        <v>0</v>
      </c>
      <c r="B91" s="75">
        <f>'دليل الحسابات'!B367</f>
        <v>0</v>
      </c>
      <c r="C91" s="75">
        <f>'دليل الحسابات'!C367</f>
        <v>0</v>
      </c>
      <c r="D91" s="76">
        <f>SUMIFS('اليومية العامة'!$I$6:$I$1199,'اليومية العامة'!$F$6:$F$1199,$B91,'اليومية العامة'!$B$6:$B$1199,D$1)</f>
        <v>0</v>
      </c>
      <c r="E91" s="76">
        <f>SUMIFS('اليومية العامة'!$I$6:$I$1199,'اليومية العامة'!$F$6:$F$1199,$B91,'اليومية العامة'!$B$6:$B$1199,E$1)</f>
        <v>0</v>
      </c>
      <c r="F91" s="76">
        <f>SUMIFS('اليومية العامة'!$I$6:$I$1199,'اليومية العامة'!$F$6:$F$1199,$B91,'اليومية العامة'!$B$6:$B$1199,F$1)</f>
        <v>0</v>
      </c>
      <c r="G91" s="76">
        <f>SUMIFS('اليومية العامة'!$I$6:$I$1199,'اليومية العامة'!$F$6:$F$1199,$B91,'اليومية العامة'!$B$6:$B$1199,G$1)</f>
        <v>0</v>
      </c>
      <c r="H91" s="76">
        <f>SUMIFS('اليومية العامة'!$I$6:$I$1199,'اليومية العامة'!$F$6:$F$1199,$B91,'اليومية العامة'!$B$6:$B$1199,H$1)</f>
        <v>0</v>
      </c>
      <c r="I91" s="76">
        <f>SUMIFS('اليومية العامة'!$I$6:$I$1199,'اليومية العامة'!$F$6:$F$1199,$B91,'اليومية العامة'!$B$6:$B$1199,I$1)</f>
        <v>0</v>
      </c>
      <c r="J91" s="76">
        <f>SUMIFS('اليومية العامة'!$I$6:$I$1199,'اليومية العامة'!$F$6:$F$1199,$B91,'اليومية العامة'!$B$6:$B$1199,J$1)</f>
        <v>0</v>
      </c>
      <c r="K91" s="76">
        <f>SUMIFS('اليومية العامة'!$I$6:$I$1199,'اليومية العامة'!$F$6:$F$1199,$B91,'اليومية العامة'!$B$6:$B$1199,K$1)</f>
        <v>0</v>
      </c>
      <c r="L91" s="76">
        <f>SUMIFS('اليومية العامة'!$I$6:$I$1199,'اليومية العامة'!$F$6:$F$1199,$B91,'اليومية العامة'!$B$6:$B$1199,L$1)</f>
        <v>0</v>
      </c>
      <c r="M91" s="76">
        <f>SUMIFS('اليومية العامة'!$I$6:$I$1199,'اليومية العامة'!$F$6:$F$1199,$B91,'اليومية العامة'!$B$6:$B$1199,M$1)</f>
        <v>0</v>
      </c>
      <c r="N91" s="76">
        <f>SUMIFS('اليومية العامة'!$I$6:$I$1199,'اليومية العامة'!$F$6:$F$1199,$B91,'اليومية العامة'!$B$6:$B$1199,N$1)</f>
        <v>0</v>
      </c>
      <c r="O91" s="76">
        <f>SUMIFS('اليومية العامة'!$I$6:$I$1199,'اليومية العامة'!$F$6:$F$1199,$B91,'اليومية العامة'!$B$6:$B$1199,O$1)</f>
        <v>0</v>
      </c>
      <c r="P91" s="76">
        <f t="shared" si="9"/>
        <v>0</v>
      </c>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row>
    <row r="92" spans="1:44" s="20" customFormat="1" x14ac:dyDescent="0.25">
      <c r="A92" s="75">
        <f>'دليل الحسابات'!A368</f>
        <v>0</v>
      </c>
      <c r="B92" s="75">
        <f>'دليل الحسابات'!B368</f>
        <v>0</v>
      </c>
      <c r="C92" s="75">
        <f>'دليل الحسابات'!C368</f>
        <v>0</v>
      </c>
      <c r="D92" s="76">
        <f>SUMIFS('اليومية العامة'!$I$6:$I$1199,'اليومية العامة'!$F$6:$F$1199,$B92,'اليومية العامة'!$B$6:$B$1199,D$1)</f>
        <v>0</v>
      </c>
      <c r="E92" s="76">
        <f>SUMIFS('اليومية العامة'!$I$6:$I$1199,'اليومية العامة'!$F$6:$F$1199,$B92,'اليومية العامة'!$B$6:$B$1199,E$1)</f>
        <v>0</v>
      </c>
      <c r="F92" s="76">
        <f>SUMIFS('اليومية العامة'!$I$6:$I$1199,'اليومية العامة'!$F$6:$F$1199,$B92,'اليومية العامة'!$B$6:$B$1199,F$1)</f>
        <v>0</v>
      </c>
      <c r="G92" s="76">
        <f>SUMIFS('اليومية العامة'!$I$6:$I$1199,'اليومية العامة'!$F$6:$F$1199,$B92,'اليومية العامة'!$B$6:$B$1199,G$1)</f>
        <v>0</v>
      </c>
      <c r="H92" s="76">
        <f>SUMIFS('اليومية العامة'!$I$6:$I$1199,'اليومية العامة'!$F$6:$F$1199,$B92,'اليومية العامة'!$B$6:$B$1199,H$1)</f>
        <v>0</v>
      </c>
      <c r="I92" s="76">
        <f>SUMIFS('اليومية العامة'!$I$6:$I$1199,'اليومية العامة'!$F$6:$F$1199,$B92,'اليومية العامة'!$B$6:$B$1199,I$1)</f>
        <v>0</v>
      </c>
      <c r="J92" s="76">
        <f>SUMIFS('اليومية العامة'!$I$6:$I$1199,'اليومية العامة'!$F$6:$F$1199,$B92,'اليومية العامة'!$B$6:$B$1199,J$1)</f>
        <v>0</v>
      </c>
      <c r="K92" s="76">
        <f>SUMIFS('اليومية العامة'!$I$6:$I$1199,'اليومية العامة'!$F$6:$F$1199,$B92,'اليومية العامة'!$B$6:$B$1199,K$1)</f>
        <v>0</v>
      </c>
      <c r="L92" s="76">
        <f>SUMIFS('اليومية العامة'!$I$6:$I$1199,'اليومية العامة'!$F$6:$F$1199,$B92,'اليومية العامة'!$B$6:$B$1199,L$1)</f>
        <v>0</v>
      </c>
      <c r="M92" s="76">
        <f>SUMIFS('اليومية العامة'!$I$6:$I$1199,'اليومية العامة'!$F$6:$F$1199,$B92,'اليومية العامة'!$B$6:$B$1199,M$1)</f>
        <v>0</v>
      </c>
      <c r="N92" s="76">
        <f>SUMIFS('اليومية العامة'!$I$6:$I$1199,'اليومية العامة'!$F$6:$F$1199,$B92,'اليومية العامة'!$B$6:$B$1199,N$1)</f>
        <v>0</v>
      </c>
      <c r="O92" s="76">
        <f>SUMIFS('اليومية العامة'!$I$6:$I$1199,'اليومية العامة'!$F$6:$F$1199,$B92,'اليومية العامة'!$B$6:$B$1199,O$1)</f>
        <v>0</v>
      </c>
      <c r="P92" s="76">
        <f t="shared" si="9"/>
        <v>0</v>
      </c>
      <c r="Q92" s="76"/>
      <c r="R92" s="76"/>
      <c r="S92" s="76"/>
      <c r="T92" s="76"/>
      <c r="U92" s="76"/>
      <c r="V92" s="76"/>
      <c r="W92" s="76"/>
      <c r="X92" s="76"/>
      <c r="Y92" s="76"/>
      <c r="Z92" s="76"/>
      <c r="AA92" s="76"/>
      <c r="AB92" s="76"/>
      <c r="AC92" s="76"/>
      <c r="AD92" s="76"/>
      <c r="AE92" s="76"/>
      <c r="AF92" s="76"/>
      <c r="AG92" s="76"/>
      <c r="AH92" s="76"/>
      <c r="AI92" s="76"/>
      <c r="AJ92" s="76"/>
      <c r="AK92" s="76"/>
      <c r="AL92" s="76"/>
      <c r="AM92" s="76"/>
      <c r="AN92" s="76"/>
      <c r="AO92" s="76"/>
      <c r="AP92" s="76"/>
      <c r="AQ92" s="76"/>
      <c r="AR92" s="76"/>
    </row>
    <row r="93" spans="1:44" s="20" customFormat="1" x14ac:dyDescent="0.25">
      <c r="A93" s="75">
        <f>'دليل الحسابات'!A369</f>
        <v>0</v>
      </c>
      <c r="B93" s="75">
        <f>'دليل الحسابات'!B369</f>
        <v>0</v>
      </c>
      <c r="C93" s="75">
        <f>'دليل الحسابات'!C369</f>
        <v>0</v>
      </c>
      <c r="D93" s="76">
        <f>SUMIFS('اليومية العامة'!$I$6:$I$1199,'اليومية العامة'!$F$6:$F$1199,$B93,'اليومية العامة'!$B$6:$B$1199,D$1)</f>
        <v>0</v>
      </c>
      <c r="E93" s="76">
        <f>SUMIFS('اليومية العامة'!$I$6:$I$1199,'اليومية العامة'!$F$6:$F$1199,$B93,'اليومية العامة'!$B$6:$B$1199,E$1)</f>
        <v>0</v>
      </c>
      <c r="F93" s="76">
        <f>SUMIFS('اليومية العامة'!$I$6:$I$1199,'اليومية العامة'!$F$6:$F$1199,$B93,'اليومية العامة'!$B$6:$B$1199,F$1)</f>
        <v>0</v>
      </c>
      <c r="G93" s="76">
        <f>SUMIFS('اليومية العامة'!$I$6:$I$1199,'اليومية العامة'!$F$6:$F$1199,$B93,'اليومية العامة'!$B$6:$B$1199,G$1)</f>
        <v>0</v>
      </c>
      <c r="H93" s="76">
        <f>SUMIFS('اليومية العامة'!$I$6:$I$1199,'اليومية العامة'!$F$6:$F$1199,$B93,'اليومية العامة'!$B$6:$B$1199,H$1)</f>
        <v>0</v>
      </c>
      <c r="I93" s="76">
        <f>SUMIFS('اليومية العامة'!$I$6:$I$1199,'اليومية العامة'!$F$6:$F$1199,$B93,'اليومية العامة'!$B$6:$B$1199,I$1)</f>
        <v>0</v>
      </c>
      <c r="J93" s="76">
        <f>SUMIFS('اليومية العامة'!$I$6:$I$1199,'اليومية العامة'!$F$6:$F$1199,$B93,'اليومية العامة'!$B$6:$B$1199,J$1)</f>
        <v>0</v>
      </c>
      <c r="K93" s="76">
        <f>SUMIFS('اليومية العامة'!$I$6:$I$1199,'اليومية العامة'!$F$6:$F$1199,$B93,'اليومية العامة'!$B$6:$B$1199,K$1)</f>
        <v>0</v>
      </c>
      <c r="L93" s="76">
        <f>SUMIFS('اليومية العامة'!$I$6:$I$1199,'اليومية العامة'!$F$6:$F$1199,$B93,'اليومية العامة'!$B$6:$B$1199,L$1)</f>
        <v>0</v>
      </c>
      <c r="M93" s="76">
        <f>SUMIFS('اليومية العامة'!$I$6:$I$1199,'اليومية العامة'!$F$6:$F$1199,$B93,'اليومية العامة'!$B$6:$B$1199,M$1)</f>
        <v>0</v>
      </c>
      <c r="N93" s="76">
        <f>SUMIFS('اليومية العامة'!$I$6:$I$1199,'اليومية العامة'!$F$6:$F$1199,$B93,'اليومية العامة'!$B$6:$B$1199,N$1)</f>
        <v>0</v>
      </c>
      <c r="O93" s="76">
        <f>SUMIFS('اليومية العامة'!$I$6:$I$1199,'اليومية العامة'!$F$6:$F$1199,$B93,'اليومية العامة'!$B$6:$B$1199,O$1)</f>
        <v>0</v>
      </c>
      <c r="P93" s="76">
        <f t="shared" si="9"/>
        <v>0</v>
      </c>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row>
    <row r="94" spans="1:44" s="20" customFormat="1" x14ac:dyDescent="0.25">
      <c r="A94" s="75">
        <f>'دليل الحسابات'!A370</f>
        <v>0</v>
      </c>
      <c r="B94" s="75">
        <f>'دليل الحسابات'!B370</f>
        <v>0</v>
      </c>
      <c r="C94" s="75">
        <f>'دليل الحسابات'!C370</f>
        <v>0</v>
      </c>
      <c r="D94" s="76">
        <f>SUMIFS('اليومية العامة'!$I$6:$I$1199,'اليومية العامة'!$F$6:$F$1199,$B94,'اليومية العامة'!$B$6:$B$1199,D$1)</f>
        <v>0</v>
      </c>
      <c r="E94" s="76">
        <f>SUMIFS('اليومية العامة'!$I$6:$I$1199,'اليومية العامة'!$F$6:$F$1199,$B94,'اليومية العامة'!$B$6:$B$1199,E$1)</f>
        <v>0</v>
      </c>
      <c r="F94" s="76">
        <f>SUMIFS('اليومية العامة'!$I$6:$I$1199,'اليومية العامة'!$F$6:$F$1199,$B94,'اليومية العامة'!$B$6:$B$1199,F$1)</f>
        <v>0</v>
      </c>
      <c r="G94" s="76">
        <f>SUMIFS('اليومية العامة'!$I$6:$I$1199,'اليومية العامة'!$F$6:$F$1199,$B94,'اليومية العامة'!$B$6:$B$1199,G$1)</f>
        <v>0</v>
      </c>
      <c r="H94" s="76">
        <f>SUMIFS('اليومية العامة'!$I$6:$I$1199,'اليومية العامة'!$F$6:$F$1199,$B94,'اليومية العامة'!$B$6:$B$1199,H$1)</f>
        <v>0</v>
      </c>
      <c r="I94" s="76">
        <f>SUMIFS('اليومية العامة'!$I$6:$I$1199,'اليومية العامة'!$F$6:$F$1199,$B94,'اليومية العامة'!$B$6:$B$1199,I$1)</f>
        <v>0</v>
      </c>
      <c r="J94" s="76">
        <f>SUMIFS('اليومية العامة'!$I$6:$I$1199,'اليومية العامة'!$F$6:$F$1199,$B94,'اليومية العامة'!$B$6:$B$1199,J$1)</f>
        <v>0</v>
      </c>
      <c r="K94" s="76">
        <f>SUMIFS('اليومية العامة'!$I$6:$I$1199,'اليومية العامة'!$F$6:$F$1199,$B94,'اليومية العامة'!$B$6:$B$1199,K$1)</f>
        <v>0</v>
      </c>
      <c r="L94" s="76">
        <f>SUMIFS('اليومية العامة'!$I$6:$I$1199,'اليومية العامة'!$F$6:$F$1199,$B94,'اليومية العامة'!$B$6:$B$1199,L$1)</f>
        <v>0</v>
      </c>
      <c r="M94" s="76">
        <f>SUMIFS('اليومية العامة'!$I$6:$I$1199,'اليومية العامة'!$F$6:$F$1199,$B94,'اليومية العامة'!$B$6:$B$1199,M$1)</f>
        <v>0</v>
      </c>
      <c r="N94" s="76">
        <f>SUMIFS('اليومية العامة'!$I$6:$I$1199,'اليومية العامة'!$F$6:$F$1199,$B94,'اليومية العامة'!$B$6:$B$1199,N$1)</f>
        <v>0</v>
      </c>
      <c r="O94" s="76">
        <f>SUMIFS('اليومية العامة'!$I$6:$I$1199,'اليومية العامة'!$F$6:$F$1199,$B94,'اليومية العامة'!$B$6:$B$1199,O$1)</f>
        <v>0</v>
      </c>
      <c r="P94" s="76">
        <f t="shared" si="9"/>
        <v>0</v>
      </c>
      <c r="Q94" s="76"/>
      <c r="R94" s="76"/>
      <c r="S94" s="76"/>
      <c r="T94" s="76"/>
      <c r="U94" s="76"/>
      <c r="V94" s="76"/>
      <c r="W94" s="76"/>
      <c r="X94" s="76"/>
      <c r="Y94" s="76"/>
      <c r="Z94" s="76"/>
      <c r="AA94" s="76"/>
      <c r="AB94" s="76"/>
      <c r="AC94" s="76"/>
      <c r="AD94" s="76"/>
      <c r="AE94" s="76"/>
      <c r="AF94" s="76"/>
      <c r="AG94" s="76"/>
      <c r="AH94" s="76"/>
      <c r="AI94" s="76"/>
      <c r="AJ94" s="76"/>
      <c r="AK94" s="76"/>
      <c r="AL94" s="76"/>
      <c r="AM94" s="76"/>
      <c r="AN94" s="76"/>
      <c r="AO94" s="76"/>
      <c r="AP94" s="76"/>
      <c r="AQ94" s="76"/>
      <c r="AR94" s="76"/>
    </row>
    <row r="95" spans="1:44" s="20" customFormat="1" x14ac:dyDescent="0.25">
      <c r="A95" s="75">
        <f>'دليل الحسابات'!A371</f>
        <v>0</v>
      </c>
      <c r="B95" s="75">
        <f>'دليل الحسابات'!B371</f>
        <v>0</v>
      </c>
      <c r="C95" s="75">
        <f>'دليل الحسابات'!C371</f>
        <v>0</v>
      </c>
      <c r="D95" s="76">
        <f>SUMIFS('اليومية العامة'!$I$6:$I$1199,'اليومية العامة'!$F$6:$F$1199,$B95,'اليومية العامة'!$B$6:$B$1199,D$1)</f>
        <v>0</v>
      </c>
      <c r="E95" s="76">
        <f>SUMIFS('اليومية العامة'!$I$6:$I$1199,'اليومية العامة'!$F$6:$F$1199,$B95,'اليومية العامة'!$B$6:$B$1199,E$1)</f>
        <v>0</v>
      </c>
      <c r="F95" s="76">
        <f>SUMIFS('اليومية العامة'!$I$6:$I$1199,'اليومية العامة'!$F$6:$F$1199,$B95,'اليومية العامة'!$B$6:$B$1199,F$1)</f>
        <v>0</v>
      </c>
      <c r="G95" s="76">
        <f>SUMIFS('اليومية العامة'!$I$6:$I$1199,'اليومية العامة'!$F$6:$F$1199,$B95,'اليومية العامة'!$B$6:$B$1199,G$1)</f>
        <v>0</v>
      </c>
      <c r="H95" s="76">
        <f>SUMIFS('اليومية العامة'!$I$6:$I$1199,'اليومية العامة'!$F$6:$F$1199,$B95,'اليومية العامة'!$B$6:$B$1199,H$1)</f>
        <v>0</v>
      </c>
      <c r="I95" s="76">
        <f>SUMIFS('اليومية العامة'!$I$6:$I$1199,'اليومية العامة'!$F$6:$F$1199,$B95,'اليومية العامة'!$B$6:$B$1199,I$1)</f>
        <v>0</v>
      </c>
      <c r="J95" s="76">
        <f>SUMIFS('اليومية العامة'!$I$6:$I$1199,'اليومية العامة'!$F$6:$F$1199,$B95,'اليومية العامة'!$B$6:$B$1199,J$1)</f>
        <v>0</v>
      </c>
      <c r="K95" s="76">
        <f>SUMIFS('اليومية العامة'!$I$6:$I$1199,'اليومية العامة'!$F$6:$F$1199,$B95,'اليومية العامة'!$B$6:$B$1199,K$1)</f>
        <v>0</v>
      </c>
      <c r="L95" s="76">
        <f>SUMIFS('اليومية العامة'!$I$6:$I$1199,'اليومية العامة'!$F$6:$F$1199,$B95,'اليومية العامة'!$B$6:$B$1199,L$1)</f>
        <v>0</v>
      </c>
      <c r="M95" s="76">
        <f>SUMIFS('اليومية العامة'!$I$6:$I$1199,'اليومية العامة'!$F$6:$F$1199,$B95,'اليومية العامة'!$B$6:$B$1199,M$1)</f>
        <v>0</v>
      </c>
      <c r="N95" s="76">
        <f>SUMIFS('اليومية العامة'!$I$6:$I$1199,'اليومية العامة'!$F$6:$F$1199,$B95,'اليومية العامة'!$B$6:$B$1199,N$1)</f>
        <v>0</v>
      </c>
      <c r="O95" s="76">
        <f>SUMIFS('اليومية العامة'!$I$6:$I$1199,'اليومية العامة'!$F$6:$F$1199,$B95,'اليومية العامة'!$B$6:$B$1199,O$1)</f>
        <v>0</v>
      </c>
      <c r="P95" s="76">
        <f t="shared" si="9"/>
        <v>0</v>
      </c>
      <c r="Q95" s="76"/>
      <c r="R95" s="76"/>
      <c r="S95" s="76"/>
      <c r="T95" s="76"/>
      <c r="U95" s="76"/>
      <c r="V95" s="76"/>
      <c r="W95" s="76"/>
      <c r="X95" s="76"/>
      <c r="Y95" s="76"/>
      <c r="Z95" s="76"/>
      <c r="AA95" s="76"/>
      <c r="AB95" s="76"/>
      <c r="AC95" s="76"/>
      <c r="AD95" s="76"/>
      <c r="AE95" s="76"/>
      <c r="AF95" s="76"/>
      <c r="AG95" s="76"/>
      <c r="AH95" s="76"/>
      <c r="AI95" s="76"/>
      <c r="AJ95" s="76"/>
      <c r="AK95" s="76"/>
      <c r="AL95" s="76"/>
      <c r="AM95" s="76"/>
      <c r="AN95" s="76"/>
      <c r="AO95" s="76"/>
      <c r="AP95" s="76"/>
      <c r="AQ95" s="76"/>
      <c r="AR95" s="76"/>
    </row>
    <row r="96" spans="1:44" s="20" customFormat="1" x14ac:dyDescent="0.25">
      <c r="A96" s="75">
        <f>'دليل الحسابات'!A372</f>
        <v>0</v>
      </c>
      <c r="B96" s="75">
        <f>'دليل الحسابات'!B372</f>
        <v>0</v>
      </c>
      <c r="C96" s="75">
        <f>'دليل الحسابات'!C372</f>
        <v>0</v>
      </c>
      <c r="D96" s="76">
        <f>SUMIFS('اليومية العامة'!$I$6:$I$1199,'اليومية العامة'!$F$6:$F$1199,$B96,'اليومية العامة'!$B$6:$B$1199,D$1)</f>
        <v>0</v>
      </c>
      <c r="E96" s="76">
        <f>SUMIFS('اليومية العامة'!$I$6:$I$1199,'اليومية العامة'!$F$6:$F$1199,$B96,'اليومية العامة'!$B$6:$B$1199,E$1)</f>
        <v>0</v>
      </c>
      <c r="F96" s="76">
        <f>SUMIFS('اليومية العامة'!$I$6:$I$1199,'اليومية العامة'!$F$6:$F$1199,$B96,'اليومية العامة'!$B$6:$B$1199,F$1)</f>
        <v>0</v>
      </c>
      <c r="G96" s="76">
        <f>SUMIFS('اليومية العامة'!$I$6:$I$1199,'اليومية العامة'!$F$6:$F$1199,$B96,'اليومية العامة'!$B$6:$B$1199,G$1)</f>
        <v>0</v>
      </c>
      <c r="H96" s="76">
        <f>SUMIFS('اليومية العامة'!$I$6:$I$1199,'اليومية العامة'!$F$6:$F$1199,$B96,'اليومية العامة'!$B$6:$B$1199,H$1)</f>
        <v>0</v>
      </c>
      <c r="I96" s="76">
        <f>SUMIFS('اليومية العامة'!$I$6:$I$1199,'اليومية العامة'!$F$6:$F$1199,$B96,'اليومية العامة'!$B$6:$B$1199,I$1)</f>
        <v>0</v>
      </c>
      <c r="J96" s="76">
        <f>SUMIFS('اليومية العامة'!$I$6:$I$1199,'اليومية العامة'!$F$6:$F$1199,$B96,'اليومية العامة'!$B$6:$B$1199,J$1)</f>
        <v>0</v>
      </c>
      <c r="K96" s="76">
        <f>SUMIFS('اليومية العامة'!$I$6:$I$1199,'اليومية العامة'!$F$6:$F$1199,$B96,'اليومية العامة'!$B$6:$B$1199,K$1)</f>
        <v>0</v>
      </c>
      <c r="L96" s="76">
        <f>SUMIFS('اليومية العامة'!$I$6:$I$1199,'اليومية العامة'!$F$6:$F$1199,$B96,'اليومية العامة'!$B$6:$B$1199,L$1)</f>
        <v>0</v>
      </c>
      <c r="M96" s="76">
        <f>SUMIFS('اليومية العامة'!$I$6:$I$1199,'اليومية العامة'!$F$6:$F$1199,$B96,'اليومية العامة'!$B$6:$B$1199,M$1)</f>
        <v>0</v>
      </c>
      <c r="N96" s="76">
        <f>SUMIFS('اليومية العامة'!$I$6:$I$1199,'اليومية العامة'!$F$6:$F$1199,$B96,'اليومية العامة'!$B$6:$B$1199,N$1)</f>
        <v>0</v>
      </c>
      <c r="O96" s="76">
        <f>SUMIFS('اليومية العامة'!$I$6:$I$1199,'اليومية العامة'!$F$6:$F$1199,$B96,'اليومية العامة'!$B$6:$B$1199,O$1)</f>
        <v>0</v>
      </c>
      <c r="P96" s="76">
        <f t="shared" si="9"/>
        <v>0</v>
      </c>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row r="97" spans="1:46" s="20" customFormat="1" x14ac:dyDescent="0.25">
      <c r="A97" s="75">
        <f>'دليل الحسابات'!A373</f>
        <v>0</v>
      </c>
      <c r="B97" s="75">
        <f>'دليل الحسابات'!B373</f>
        <v>0</v>
      </c>
      <c r="C97" s="75">
        <f>'دليل الحسابات'!C373</f>
        <v>0</v>
      </c>
      <c r="D97" s="76">
        <f>SUMIFS('اليومية العامة'!$I$6:$I$1199,'اليومية العامة'!$F$6:$F$1199,$B97,'اليومية العامة'!$B$6:$B$1199,D$1)</f>
        <v>0</v>
      </c>
      <c r="E97" s="76">
        <f>SUMIFS('اليومية العامة'!$I$6:$I$1199,'اليومية العامة'!$F$6:$F$1199,$B97,'اليومية العامة'!$B$6:$B$1199,E$1)</f>
        <v>0</v>
      </c>
      <c r="F97" s="76">
        <f>SUMIFS('اليومية العامة'!$I$6:$I$1199,'اليومية العامة'!$F$6:$F$1199,$B97,'اليومية العامة'!$B$6:$B$1199,F$1)</f>
        <v>0</v>
      </c>
      <c r="G97" s="76">
        <f>SUMIFS('اليومية العامة'!$I$6:$I$1199,'اليومية العامة'!$F$6:$F$1199,$B97,'اليومية العامة'!$B$6:$B$1199,G$1)</f>
        <v>0</v>
      </c>
      <c r="H97" s="76">
        <f>SUMIFS('اليومية العامة'!$I$6:$I$1199,'اليومية العامة'!$F$6:$F$1199,$B97,'اليومية العامة'!$B$6:$B$1199,H$1)</f>
        <v>0</v>
      </c>
      <c r="I97" s="76">
        <f>SUMIFS('اليومية العامة'!$I$6:$I$1199,'اليومية العامة'!$F$6:$F$1199,$B97,'اليومية العامة'!$B$6:$B$1199,I$1)</f>
        <v>0</v>
      </c>
      <c r="J97" s="76">
        <f>SUMIFS('اليومية العامة'!$I$6:$I$1199,'اليومية العامة'!$F$6:$F$1199,$B97,'اليومية العامة'!$B$6:$B$1199,J$1)</f>
        <v>0</v>
      </c>
      <c r="K97" s="76">
        <f>SUMIFS('اليومية العامة'!$I$6:$I$1199,'اليومية العامة'!$F$6:$F$1199,$B97,'اليومية العامة'!$B$6:$B$1199,K$1)</f>
        <v>0</v>
      </c>
      <c r="L97" s="76">
        <f>SUMIFS('اليومية العامة'!$I$6:$I$1199,'اليومية العامة'!$F$6:$F$1199,$B97,'اليومية العامة'!$B$6:$B$1199,L$1)</f>
        <v>0</v>
      </c>
      <c r="M97" s="76">
        <f>SUMIFS('اليومية العامة'!$I$6:$I$1199,'اليومية العامة'!$F$6:$F$1199,$B97,'اليومية العامة'!$B$6:$B$1199,M$1)</f>
        <v>0</v>
      </c>
      <c r="N97" s="76">
        <f>SUMIFS('اليومية العامة'!$I$6:$I$1199,'اليومية العامة'!$F$6:$F$1199,$B97,'اليومية العامة'!$B$6:$B$1199,N$1)</f>
        <v>0</v>
      </c>
      <c r="O97" s="76">
        <f>SUMIFS('اليومية العامة'!$I$6:$I$1199,'اليومية العامة'!$F$6:$F$1199,$B97,'اليومية العامة'!$B$6:$B$1199,O$1)</f>
        <v>0</v>
      </c>
      <c r="P97" s="76">
        <f t="shared" si="9"/>
        <v>0</v>
      </c>
      <c r="Q97" s="76"/>
      <c r="R97" s="76"/>
      <c r="S97" s="76"/>
      <c r="T97" s="76"/>
      <c r="U97" s="76"/>
      <c r="V97" s="76"/>
      <c r="W97" s="76"/>
      <c r="X97" s="76"/>
      <c r="Y97" s="76"/>
      <c r="Z97" s="76"/>
      <c r="AA97" s="76"/>
      <c r="AB97" s="76"/>
      <c r="AC97" s="76"/>
      <c r="AD97" s="76"/>
      <c r="AE97" s="76"/>
      <c r="AF97" s="76"/>
      <c r="AG97" s="76"/>
      <c r="AH97" s="76"/>
      <c r="AI97" s="76"/>
      <c r="AJ97" s="76"/>
      <c r="AK97" s="76"/>
      <c r="AL97" s="76"/>
      <c r="AM97" s="76"/>
      <c r="AN97" s="76"/>
      <c r="AO97" s="76"/>
      <c r="AP97" s="76"/>
      <c r="AQ97" s="76"/>
      <c r="AR97" s="76"/>
    </row>
    <row r="98" spans="1:46" s="20" customFormat="1" x14ac:dyDescent="0.25">
      <c r="A98" s="75">
        <f>'دليل الحسابات'!A374</f>
        <v>0</v>
      </c>
      <c r="B98" s="75">
        <f>'دليل الحسابات'!B374</f>
        <v>0</v>
      </c>
      <c r="C98" s="75">
        <f>'دليل الحسابات'!C374</f>
        <v>0</v>
      </c>
      <c r="D98" s="76">
        <f>SUMIFS('اليومية العامة'!$I$6:$I$1199,'اليومية العامة'!$F$6:$F$1199,$B98,'اليومية العامة'!$B$6:$B$1199,D$1)</f>
        <v>0</v>
      </c>
      <c r="E98" s="76">
        <f>SUMIFS('اليومية العامة'!$I$6:$I$1199,'اليومية العامة'!$F$6:$F$1199,$B98,'اليومية العامة'!$B$6:$B$1199,E$1)</f>
        <v>0</v>
      </c>
      <c r="F98" s="76">
        <f>SUMIFS('اليومية العامة'!$I$6:$I$1199,'اليومية العامة'!$F$6:$F$1199,$B98,'اليومية العامة'!$B$6:$B$1199,F$1)</f>
        <v>0</v>
      </c>
      <c r="G98" s="76">
        <f>SUMIFS('اليومية العامة'!$I$6:$I$1199,'اليومية العامة'!$F$6:$F$1199,$B98,'اليومية العامة'!$B$6:$B$1199,G$1)</f>
        <v>0</v>
      </c>
      <c r="H98" s="76">
        <f>SUMIFS('اليومية العامة'!$I$6:$I$1199,'اليومية العامة'!$F$6:$F$1199,$B98,'اليومية العامة'!$B$6:$B$1199,H$1)</f>
        <v>0</v>
      </c>
      <c r="I98" s="76">
        <f>SUMIFS('اليومية العامة'!$I$6:$I$1199,'اليومية العامة'!$F$6:$F$1199,$B98,'اليومية العامة'!$B$6:$B$1199,I$1)</f>
        <v>0</v>
      </c>
      <c r="J98" s="76">
        <f>SUMIFS('اليومية العامة'!$I$6:$I$1199,'اليومية العامة'!$F$6:$F$1199,$B98,'اليومية العامة'!$B$6:$B$1199,J$1)</f>
        <v>0</v>
      </c>
      <c r="K98" s="76">
        <f>SUMIFS('اليومية العامة'!$I$6:$I$1199,'اليومية العامة'!$F$6:$F$1199,$B98,'اليومية العامة'!$B$6:$B$1199,K$1)</f>
        <v>0</v>
      </c>
      <c r="L98" s="76">
        <f>SUMIFS('اليومية العامة'!$I$6:$I$1199,'اليومية العامة'!$F$6:$F$1199,$B98,'اليومية العامة'!$B$6:$B$1199,L$1)</f>
        <v>0</v>
      </c>
      <c r="M98" s="76">
        <f>SUMIFS('اليومية العامة'!$I$6:$I$1199,'اليومية العامة'!$F$6:$F$1199,$B98,'اليومية العامة'!$B$6:$B$1199,M$1)</f>
        <v>0</v>
      </c>
      <c r="N98" s="76">
        <f>SUMIFS('اليومية العامة'!$I$6:$I$1199,'اليومية العامة'!$F$6:$F$1199,$B98,'اليومية العامة'!$B$6:$B$1199,N$1)</f>
        <v>0</v>
      </c>
      <c r="O98" s="76">
        <f>SUMIFS('اليومية العامة'!$I$6:$I$1199,'اليومية العامة'!$F$6:$F$1199,$B98,'اليومية العامة'!$B$6:$B$1199,O$1)</f>
        <v>0</v>
      </c>
      <c r="P98" s="76">
        <f t="shared" si="9"/>
        <v>0</v>
      </c>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row>
    <row r="99" spans="1:46" s="20" customFormat="1" x14ac:dyDescent="0.25">
      <c r="A99" s="75">
        <f>'دليل الحسابات'!A375</f>
        <v>0</v>
      </c>
      <c r="B99" s="75">
        <f>'دليل الحسابات'!B375</f>
        <v>0</v>
      </c>
      <c r="C99" s="75">
        <f>'دليل الحسابات'!C375</f>
        <v>0</v>
      </c>
      <c r="D99" s="76">
        <f>SUMIFS('اليومية العامة'!$I$6:$I$1199,'اليومية العامة'!$F$6:$F$1199,$B99,'اليومية العامة'!$B$6:$B$1199,D$1)</f>
        <v>0</v>
      </c>
      <c r="E99" s="76">
        <f>SUMIFS('اليومية العامة'!$I$6:$I$1199,'اليومية العامة'!$F$6:$F$1199,$B99,'اليومية العامة'!$B$6:$B$1199,E$1)</f>
        <v>0</v>
      </c>
      <c r="F99" s="76">
        <f>SUMIFS('اليومية العامة'!$I$6:$I$1199,'اليومية العامة'!$F$6:$F$1199,$B99,'اليومية العامة'!$B$6:$B$1199,F$1)</f>
        <v>0</v>
      </c>
      <c r="G99" s="76">
        <f>SUMIFS('اليومية العامة'!$I$6:$I$1199,'اليومية العامة'!$F$6:$F$1199,$B99,'اليومية العامة'!$B$6:$B$1199,G$1)</f>
        <v>0</v>
      </c>
      <c r="H99" s="76">
        <f>SUMIFS('اليومية العامة'!$I$6:$I$1199,'اليومية العامة'!$F$6:$F$1199,$B99,'اليومية العامة'!$B$6:$B$1199,H$1)</f>
        <v>0</v>
      </c>
      <c r="I99" s="76">
        <f>SUMIFS('اليومية العامة'!$I$6:$I$1199,'اليومية العامة'!$F$6:$F$1199,$B99,'اليومية العامة'!$B$6:$B$1199,I$1)</f>
        <v>0</v>
      </c>
      <c r="J99" s="76">
        <f>SUMIFS('اليومية العامة'!$I$6:$I$1199,'اليومية العامة'!$F$6:$F$1199,$B99,'اليومية العامة'!$B$6:$B$1199,J$1)</f>
        <v>0</v>
      </c>
      <c r="K99" s="76">
        <f>SUMIFS('اليومية العامة'!$I$6:$I$1199,'اليومية العامة'!$F$6:$F$1199,$B99,'اليومية العامة'!$B$6:$B$1199,K$1)</f>
        <v>0</v>
      </c>
      <c r="L99" s="76">
        <f>SUMIFS('اليومية العامة'!$I$6:$I$1199,'اليومية العامة'!$F$6:$F$1199,$B99,'اليومية العامة'!$B$6:$B$1199,L$1)</f>
        <v>0</v>
      </c>
      <c r="M99" s="76">
        <f>SUMIFS('اليومية العامة'!$I$6:$I$1199,'اليومية العامة'!$F$6:$F$1199,$B99,'اليومية العامة'!$B$6:$B$1199,M$1)</f>
        <v>0</v>
      </c>
      <c r="N99" s="76">
        <f>SUMIFS('اليومية العامة'!$I$6:$I$1199,'اليومية العامة'!$F$6:$F$1199,$B99,'اليومية العامة'!$B$6:$B$1199,N$1)</f>
        <v>0</v>
      </c>
      <c r="O99" s="76">
        <f>SUMIFS('اليومية العامة'!$I$6:$I$1199,'اليومية العامة'!$F$6:$F$1199,$B99,'اليومية العامة'!$B$6:$B$1199,O$1)</f>
        <v>0</v>
      </c>
      <c r="P99" s="76">
        <f t="shared" si="9"/>
        <v>0</v>
      </c>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row>
    <row r="100" spans="1:46" s="20" customFormat="1" x14ac:dyDescent="0.25">
      <c r="A100" s="75">
        <f>'دليل الحسابات'!A376</f>
        <v>0</v>
      </c>
      <c r="B100" s="75">
        <f>'دليل الحسابات'!B376</f>
        <v>0</v>
      </c>
      <c r="C100" s="75">
        <f>'دليل الحسابات'!C376</f>
        <v>0</v>
      </c>
      <c r="D100" s="76">
        <f>SUMIFS('اليومية العامة'!$I$6:$I$1199,'اليومية العامة'!$F$6:$F$1199,$B100,'اليومية العامة'!$B$6:$B$1199,D$1)</f>
        <v>0</v>
      </c>
      <c r="E100" s="76">
        <f>SUMIFS('اليومية العامة'!$I$6:$I$1199,'اليومية العامة'!$F$6:$F$1199,$B100,'اليومية العامة'!$B$6:$B$1199,E$1)</f>
        <v>0</v>
      </c>
      <c r="F100" s="76">
        <f>SUMIFS('اليومية العامة'!$I$6:$I$1199,'اليومية العامة'!$F$6:$F$1199,$B100,'اليومية العامة'!$B$6:$B$1199,F$1)</f>
        <v>0</v>
      </c>
      <c r="G100" s="76">
        <f>SUMIFS('اليومية العامة'!$I$6:$I$1199,'اليومية العامة'!$F$6:$F$1199,$B100,'اليومية العامة'!$B$6:$B$1199,G$1)</f>
        <v>0</v>
      </c>
      <c r="H100" s="76">
        <f>SUMIFS('اليومية العامة'!$I$6:$I$1199,'اليومية العامة'!$F$6:$F$1199,$B100,'اليومية العامة'!$B$6:$B$1199,H$1)</f>
        <v>0</v>
      </c>
      <c r="I100" s="76">
        <f>SUMIFS('اليومية العامة'!$I$6:$I$1199,'اليومية العامة'!$F$6:$F$1199,$B100,'اليومية العامة'!$B$6:$B$1199,I$1)</f>
        <v>0</v>
      </c>
      <c r="J100" s="76">
        <f>SUMIFS('اليومية العامة'!$I$6:$I$1199,'اليومية العامة'!$F$6:$F$1199,$B100,'اليومية العامة'!$B$6:$B$1199,J$1)</f>
        <v>0</v>
      </c>
      <c r="K100" s="76">
        <f>SUMIFS('اليومية العامة'!$I$6:$I$1199,'اليومية العامة'!$F$6:$F$1199,$B100,'اليومية العامة'!$B$6:$B$1199,K$1)</f>
        <v>0</v>
      </c>
      <c r="L100" s="76">
        <f>SUMIFS('اليومية العامة'!$I$6:$I$1199,'اليومية العامة'!$F$6:$F$1199,$B100,'اليومية العامة'!$B$6:$B$1199,L$1)</f>
        <v>0</v>
      </c>
      <c r="M100" s="76">
        <f>SUMIFS('اليومية العامة'!$I$6:$I$1199,'اليومية العامة'!$F$6:$F$1199,$B100,'اليومية العامة'!$B$6:$B$1199,M$1)</f>
        <v>0</v>
      </c>
      <c r="N100" s="76">
        <f>SUMIFS('اليومية العامة'!$I$6:$I$1199,'اليومية العامة'!$F$6:$F$1199,$B100,'اليومية العامة'!$B$6:$B$1199,N$1)</f>
        <v>0</v>
      </c>
      <c r="O100" s="76">
        <f>SUMIFS('اليومية العامة'!$I$6:$I$1199,'اليومية العامة'!$F$6:$F$1199,$B100,'اليومية العامة'!$B$6:$B$1199,O$1)</f>
        <v>0</v>
      </c>
      <c r="P100" s="76">
        <f t="shared" si="9"/>
        <v>0</v>
      </c>
      <c r="Q100" s="76"/>
      <c r="R100" s="76"/>
      <c r="S100" s="76"/>
      <c r="T100" s="76"/>
      <c r="U100" s="76"/>
      <c r="V100" s="76"/>
      <c r="W100" s="76"/>
      <c r="X100" s="76"/>
      <c r="Y100" s="76"/>
      <c r="Z100" s="76"/>
      <c r="AA100" s="76"/>
      <c r="AB100" s="76"/>
      <c r="AC100" s="76"/>
      <c r="AD100" s="76"/>
      <c r="AE100" s="76"/>
      <c r="AF100" s="76"/>
      <c r="AG100" s="76"/>
      <c r="AH100" s="76"/>
      <c r="AI100" s="76"/>
      <c r="AJ100" s="76"/>
      <c r="AK100" s="76"/>
      <c r="AL100" s="76"/>
      <c r="AM100" s="76"/>
      <c r="AN100" s="76"/>
      <c r="AO100" s="76"/>
      <c r="AP100" s="76"/>
      <c r="AQ100" s="76"/>
      <c r="AR100" s="76"/>
    </row>
    <row r="101" spans="1:46" s="20" customFormat="1" x14ac:dyDescent="0.25">
      <c r="A101" s="75">
        <f>'دليل الحسابات'!A377</f>
        <v>0</v>
      </c>
      <c r="B101" s="75">
        <f>'دليل الحسابات'!B377</f>
        <v>0</v>
      </c>
      <c r="C101" s="75">
        <f>'دليل الحسابات'!C377</f>
        <v>0</v>
      </c>
      <c r="D101" s="76">
        <f>SUMIFS('اليومية العامة'!$I$6:$I$1199,'اليومية العامة'!$F$6:$F$1199,$B101,'اليومية العامة'!$B$6:$B$1199,D$1)</f>
        <v>0</v>
      </c>
      <c r="E101" s="76">
        <f>SUMIFS('اليومية العامة'!$I$6:$I$1199,'اليومية العامة'!$F$6:$F$1199,$B101,'اليومية العامة'!$B$6:$B$1199,E$1)</f>
        <v>0</v>
      </c>
      <c r="F101" s="76">
        <f>SUMIFS('اليومية العامة'!$I$6:$I$1199,'اليومية العامة'!$F$6:$F$1199,$B101,'اليومية العامة'!$B$6:$B$1199,F$1)</f>
        <v>0</v>
      </c>
      <c r="G101" s="76">
        <f>SUMIFS('اليومية العامة'!$I$6:$I$1199,'اليومية العامة'!$F$6:$F$1199,$B101,'اليومية العامة'!$B$6:$B$1199,G$1)</f>
        <v>0</v>
      </c>
      <c r="H101" s="76">
        <f>SUMIFS('اليومية العامة'!$I$6:$I$1199,'اليومية العامة'!$F$6:$F$1199,$B101,'اليومية العامة'!$B$6:$B$1199,H$1)</f>
        <v>0</v>
      </c>
      <c r="I101" s="76">
        <f>SUMIFS('اليومية العامة'!$I$6:$I$1199,'اليومية العامة'!$F$6:$F$1199,$B101,'اليومية العامة'!$B$6:$B$1199,I$1)</f>
        <v>0</v>
      </c>
      <c r="J101" s="76">
        <f>SUMIFS('اليومية العامة'!$I$6:$I$1199,'اليومية العامة'!$F$6:$F$1199,$B101,'اليومية العامة'!$B$6:$B$1199,J$1)</f>
        <v>0</v>
      </c>
      <c r="K101" s="76">
        <f>SUMIFS('اليومية العامة'!$I$6:$I$1199,'اليومية العامة'!$F$6:$F$1199,$B101,'اليومية العامة'!$B$6:$B$1199,K$1)</f>
        <v>0</v>
      </c>
      <c r="L101" s="76">
        <f>SUMIFS('اليومية العامة'!$I$6:$I$1199,'اليومية العامة'!$F$6:$F$1199,$B101,'اليومية العامة'!$B$6:$B$1199,L$1)</f>
        <v>0</v>
      </c>
      <c r="M101" s="76">
        <f>SUMIFS('اليومية العامة'!$I$6:$I$1199,'اليومية العامة'!$F$6:$F$1199,$B101,'اليومية العامة'!$B$6:$B$1199,M$1)</f>
        <v>0</v>
      </c>
      <c r="N101" s="76">
        <f>SUMIFS('اليومية العامة'!$I$6:$I$1199,'اليومية العامة'!$F$6:$F$1199,$B101,'اليومية العامة'!$B$6:$B$1199,N$1)</f>
        <v>0</v>
      </c>
      <c r="O101" s="76">
        <f>SUMIFS('اليومية العامة'!$I$6:$I$1199,'اليومية العامة'!$F$6:$F$1199,$B101,'اليومية العامة'!$B$6:$B$1199,O$1)</f>
        <v>0</v>
      </c>
      <c r="P101" s="76">
        <f t="shared" si="9"/>
        <v>0</v>
      </c>
      <c r="Q101" s="76"/>
      <c r="R101" s="76"/>
      <c r="S101" s="76"/>
      <c r="T101" s="76"/>
      <c r="U101" s="76"/>
      <c r="V101" s="76"/>
      <c r="W101" s="76"/>
      <c r="X101" s="76"/>
      <c r="Y101" s="76"/>
      <c r="Z101" s="76"/>
      <c r="AA101" s="76"/>
      <c r="AB101" s="76"/>
      <c r="AC101" s="76"/>
      <c r="AD101" s="76"/>
      <c r="AE101" s="76"/>
      <c r="AF101" s="76"/>
      <c r="AG101" s="76"/>
      <c r="AH101" s="76"/>
      <c r="AI101" s="76"/>
      <c r="AJ101" s="76"/>
      <c r="AK101" s="76"/>
      <c r="AL101" s="76"/>
      <c r="AM101" s="76"/>
      <c r="AN101" s="76"/>
      <c r="AO101" s="76"/>
      <c r="AP101" s="76"/>
      <c r="AQ101" s="76"/>
      <c r="AR101" s="76"/>
    </row>
    <row r="102" spans="1:46" s="20" customFormat="1" x14ac:dyDescent="0.25">
      <c r="A102" s="75">
        <f>'دليل الحسابات'!A378</f>
        <v>0</v>
      </c>
      <c r="B102" s="75">
        <f>'دليل الحسابات'!B378</f>
        <v>0</v>
      </c>
      <c r="C102" s="75">
        <f>'دليل الحسابات'!C378</f>
        <v>0</v>
      </c>
      <c r="D102" s="76">
        <f>SUMIFS('اليومية العامة'!$I$6:$I$1199,'اليومية العامة'!$F$6:$F$1199,$B102,'اليومية العامة'!$B$6:$B$1199,D$1)</f>
        <v>0</v>
      </c>
      <c r="E102" s="76">
        <f>SUMIFS('اليومية العامة'!$I$6:$I$1199,'اليومية العامة'!$F$6:$F$1199,$B102,'اليومية العامة'!$B$6:$B$1199,E$1)</f>
        <v>0</v>
      </c>
      <c r="F102" s="76">
        <f>SUMIFS('اليومية العامة'!$I$6:$I$1199,'اليومية العامة'!$F$6:$F$1199,$B102,'اليومية العامة'!$B$6:$B$1199,F$1)</f>
        <v>0</v>
      </c>
      <c r="G102" s="76">
        <f>SUMIFS('اليومية العامة'!$I$6:$I$1199,'اليومية العامة'!$F$6:$F$1199,$B102,'اليومية العامة'!$B$6:$B$1199,G$1)</f>
        <v>0</v>
      </c>
      <c r="H102" s="76">
        <f>SUMIFS('اليومية العامة'!$I$6:$I$1199,'اليومية العامة'!$F$6:$F$1199,$B102,'اليومية العامة'!$B$6:$B$1199,H$1)</f>
        <v>0</v>
      </c>
      <c r="I102" s="76">
        <f>SUMIFS('اليومية العامة'!$I$6:$I$1199,'اليومية العامة'!$F$6:$F$1199,$B102,'اليومية العامة'!$B$6:$B$1199,I$1)</f>
        <v>0</v>
      </c>
      <c r="J102" s="76">
        <f>SUMIFS('اليومية العامة'!$I$6:$I$1199,'اليومية العامة'!$F$6:$F$1199,$B102,'اليومية العامة'!$B$6:$B$1199,J$1)</f>
        <v>0</v>
      </c>
      <c r="K102" s="76">
        <f>SUMIFS('اليومية العامة'!$I$6:$I$1199,'اليومية العامة'!$F$6:$F$1199,$B102,'اليومية العامة'!$B$6:$B$1199,K$1)</f>
        <v>0</v>
      </c>
      <c r="L102" s="76">
        <f>SUMIFS('اليومية العامة'!$I$6:$I$1199,'اليومية العامة'!$F$6:$F$1199,$B102,'اليومية العامة'!$B$6:$B$1199,L$1)</f>
        <v>0</v>
      </c>
      <c r="M102" s="76">
        <f>SUMIFS('اليومية العامة'!$I$6:$I$1199,'اليومية العامة'!$F$6:$F$1199,$B102,'اليومية العامة'!$B$6:$B$1199,M$1)</f>
        <v>0</v>
      </c>
      <c r="N102" s="76">
        <f>SUMIFS('اليومية العامة'!$I$6:$I$1199,'اليومية العامة'!$F$6:$F$1199,$B102,'اليومية العامة'!$B$6:$B$1199,N$1)</f>
        <v>0</v>
      </c>
      <c r="O102" s="76">
        <f>SUMIFS('اليومية العامة'!$I$6:$I$1199,'اليومية العامة'!$F$6:$F$1199,$B102,'اليومية العامة'!$B$6:$B$1199,O$1)</f>
        <v>0</v>
      </c>
      <c r="P102" s="76">
        <f t="shared" si="9"/>
        <v>0</v>
      </c>
      <c r="Q102" s="76"/>
      <c r="R102" s="76"/>
      <c r="S102" s="76"/>
      <c r="T102" s="76"/>
      <c r="U102" s="76"/>
      <c r="V102" s="76"/>
      <c r="W102" s="76"/>
      <c r="X102" s="76"/>
      <c r="Y102" s="76"/>
      <c r="Z102" s="76"/>
      <c r="AA102" s="76"/>
      <c r="AB102" s="76"/>
      <c r="AC102" s="76"/>
      <c r="AD102" s="76"/>
      <c r="AE102" s="76"/>
      <c r="AF102" s="76"/>
      <c r="AG102" s="76"/>
      <c r="AH102" s="76"/>
      <c r="AI102" s="76"/>
      <c r="AJ102" s="76"/>
      <c r="AK102" s="76"/>
      <c r="AL102" s="76"/>
      <c r="AM102" s="76"/>
      <c r="AN102" s="76"/>
      <c r="AO102" s="76"/>
      <c r="AP102" s="76"/>
      <c r="AQ102" s="76"/>
      <c r="AR102" s="76"/>
    </row>
    <row r="103" spans="1:46" s="20" customFormat="1" x14ac:dyDescent="0.25">
      <c r="A103" s="75">
        <f>'دليل الحسابات'!A379</f>
        <v>0</v>
      </c>
      <c r="B103" s="75">
        <f>'دليل الحسابات'!B379</f>
        <v>0</v>
      </c>
      <c r="C103" s="75">
        <f>'دليل الحسابات'!C379</f>
        <v>0</v>
      </c>
      <c r="D103" s="76">
        <f>SUMIFS('اليومية العامة'!$I$6:$I$1199,'اليومية العامة'!$F$6:$F$1199,$B103,'اليومية العامة'!$B$6:$B$1199,D$1)</f>
        <v>0</v>
      </c>
      <c r="E103" s="76">
        <f>SUMIFS('اليومية العامة'!$I$6:$I$1199,'اليومية العامة'!$F$6:$F$1199,$B103,'اليومية العامة'!$B$6:$B$1199,E$1)</f>
        <v>0</v>
      </c>
      <c r="F103" s="76">
        <f>SUMIFS('اليومية العامة'!$I$6:$I$1199,'اليومية العامة'!$F$6:$F$1199,$B103,'اليومية العامة'!$B$6:$B$1199,F$1)</f>
        <v>0</v>
      </c>
      <c r="G103" s="76">
        <f>SUMIFS('اليومية العامة'!$I$6:$I$1199,'اليومية العامة'!$F$6:$F$1199,$B103,'اليومية العامة'!$B$6:$B$1199,G$1)</f>
        <v>0</v>
      </c>
      <c r="H103" s="76">
        <f>SUMIFS('اليومية العامة'!$I$6:$I$1199,'اليومية العامة'!$F$6:$F$1199,$B103,'اليومية العامة'!$B$6:$B$1199,H$1)</f>
        <v>0</v>
      </c>
      <c r="I103" s="76">
        <f>SUMIFS('اليومية العامة'!$I$6:$I$1199,'اليومية العامة'!$F$6:$F$1199,$B103,'اليومية العامة'!$B$6:$B$1199,I$1)</f>
        <v>0</v>
      </c>
      <c r="J103" s="76">
        <f>SUMIFS('اليومية العامة'!$I$6:$I$1199,'اليومية العامة'!$F$6:$F$1199,$B103,'اليومية العامة'!$B$6:$B$1199,J$1)</f>
        <v>0</v>
      </c>
      <c r="K103" s="76">
        <f>SUMIFS('اليومية العامة'!$I$6:$I$1199,'اليومية العامة'!$F$6:$F$1199,$B103,'اليومية العامة'!$B$6:$B$1199,K$1)</f>
        <v>0</v>
      </c>
      <c r="L103" s="76">
        <f>SUMIFS('اليومية العامة'!$I$6:$I$1199,'اليومية العامة'!$F$6:$F$1199,$B103,'اليومية العامة'!$B$6:$B$1199,L$1)</f>
        <v>0</v>
      </c>
      <c r="M103" s="76">
        <f>SUMIFS('اليومية العامة'!$I$6:$I$1199,'اليومية العامة'!$F$6:$F$1199,$B103,'اليومية العامة'!$B$6:$B$1199,M$1)</f>
        <v>0</v>
      </c>
      <c r="N103" s="76">
        <f>SUMIFS('اليومية العامة'!$I$6:$I$1199,'اليومية العامة'!$F$6:$F$1199,$B103,'اليومية العامة'!$B$6:$B$1199,N$1)</f>
        <v>0</v>
      </c>
      <c r="O103" s="76">
        <f>SUMIFS('اليومية العامة'!$I$6:$I$1199,'اليومية العامة'!$F$6:$F$1199,$B103,'اليومية العامة'!$B$6:$B$1199,O$1)</f>
        <v>0</v>
      </c>
      <c r="P103" s="76">
        <f t="shared" si="9"/>
        <v>0</v>
      </c>
      <c r="Q103" s="76"/>
      <c r="R103" s="76"/>
      <c r="S103" s="76"/>
      <c r="T103" s="76"/>
      <c r="U103" s="76"/>
      <c r="V103" s="76"/>
      <c r="W103" s="76"/>
      <c r="X103" s="76"/>
      <c r="Y103" s="76"/>
      <c r="Z103" s="76"/>
      <c r="AA103" s="76"/>
      <c r="AB103" s="76"/>
      <c r="AC103" s="76"/>
      <c r="AD103" s="76"/>
      <c r="AE103" s="76"/>
      <c r="AF103" s="76"/>
      <c r="AG103" s="76"/>
      <c r="AH103" s="76"/>
      <c r="AI103" s="76"/>
      <c r="AJ103" s="76"/>
      <c r="AK103" s="76"/>
      <c r="AL103" s="76"/>
      <c r="AM103" s="76"/>
      <c r="AN103" s="76"/>
      <c r="AO103" s="76"/>
      <c r="AP103" s="76"/>
      <c r="AQ103" s="76"/>
      <c r="AR103" s="76"/>
    </row>
    <row r="104" spans="1:46" s="20" customFormat="1" x14ac:dyDescent="0.25">
      <c r="A104" s="75">
        <f>'دليل الحسابات'!A380</f>
        <v>0</v>
      </c>
      <c r="B104" s="75">
        <f>'دليل الحسابات'!B380</f>
        <v>0</v>
      </c>
      <c r="C104" s="75">
        <f>'دليل الحسابات'!C380</f>
        <v>0</v>
      </c>
      <c r="D104" s="76">
        <f>SUMIFS('اليومية العامة'!$I$6:$I$1199,'اليومية العامة'!$F$6:$F$1199,$B104,'اليومية العامة'!$B$6:$B$1199,D$1)</f>
        <v>0</v>
      </c>
      <c r="E104" s="76">
        <f>SUMIFS('اليومية العامة'!$I$6:$I$1199,'اليومية العامة'!$F$6:$F$1199,$B104,'اليومية العامة'!$B$6:$B$1199,E$1)</f>
        <v>0</v>
      </c>
      <c r="F104" s="76">
        <f>SUMIFS('اليومية العامة'!$I$6:$I$1199,'اليومية العامة'!$F$6:$F$1199,$B104,'اليومية العامة'!$B$6:$B$1199,F$1)</f>
        <v>0</v>
      </c>
      <c r="G104" s="76">
        <f>SUMIFS('اليومية العامة'!$I$6:$I$1199,'اليومية العامة'!$F$6:$F$1199,$B104,'اليومية العامة'!$B$6:$B$1199,G$1)</f>
        <v>0</v>
      </c>
      <c r="H104" s="76">
        <f>SUMIFS('اليومية العامة'!$I$6:$I$1199,'اليومية العامة'!$F$6:$F$1199,$B104,'اليومية العامة'!$B$6:$B$1199,H$1)</f>
        <v>0</v>
      </c>
      <c r="I104" s="76">
        <f>SUMIFS('اليومية العامة'!$I$6:$I$1199,'اليومية العامة'!$F$6:$F$1199,$B104,'اليومية العامة'!$B$6:$B$1199,I$1)</f>
        <v>0</v>
      </c>
      <c r="J104" s="76">
        <f>SUMIFS('اليومية العامة'!$I$6:$I$1199,'اليومية العامة'!$F$6:$F$1199,$B104,'اليومية العامة'!$B$6:$B$1199,J$1)</f>
        <v>0</v>
      </c>
      <c r="K104" s="76">
        <f>SUMIFS('اليومية العامة'!$I$6:$I$1199,'اليومية العامة'!$F$6:$F$1199,$B104,'اليومية العامة'!$B$6:$B$1199,K$1)</f>
        <v>0</v>
      </c>
      <c r="L104" s="76">
        <f>SUMIFS('اليومية العامة'!$I$6:$I$1199,'اليومية العامة'!$F$6:$F$1199,$B104,'اليومية العامة'!$B$6:$B$1199,L$1)</f>
        <v>0</v>
      </c>
      <c r="M104" s="76">
        <f>SUMIFS('اليومية العامة'!$I$6:$I$1199,'اليومية العامة'!$F$6:$F$1199,$B104,'اليومية العامة'!$B$6:$B$1199,M$1)</f>
        <v>0</v>
      </c>
      <c r="N104" s="76">
        <f>SUMIFS('اليومية العامة'!$I$6:$I$1199,'اليومية العامة'!$F$6:$F$1199,$B104,'اليومية العامة'!$B$6:$B$1199,N$1)</f>
        <v>0</v>
      </c>
      <c r="O104" s="76">
        <f>SUMIFS('اليومية العامة'!$I$6:$I$1199,'اليومية العامة'!$F$6:$F$1199,$B104,'اليومية العامة'!$B$6:$B$1199,O$1)</f>
        <v>0</v>
      </c>
      <c r="P104" s="76">
        <f t="shared" si="9"/>
        <v>0</v>
      </c>
      <c r="Q104" s="76"/>
      <c r="R104" s="76"/>
      <c r="S104" s="76"/>
      <c r="T104" s="76"/>
      <c r="U104" s="76"/>
      <c r="V104" s="76"/>
      <c r="W104" s="76"/>
      <c r="X104" s="76"/>
      <c r="Y104" s="76"/>
      <c r="Z104" s="76"/>
      <c r="AA104" s="76"/>
      <c r="AB104" s="76"/>
      <c r="AC104" s="76"/>
      <c r="AD104" s="76"/>
      <c r="AE104" s="76"/>
      <c r="AF104" s="76"/>
      <c r="AG104" s="76"/>
      <c r="AH104" s="76"/>
      <c r="AI104" s="76"/>
      <c r="AJ104" s="76"/>
      <c r="AK104" s="76"/>
      <c r="AL104" s="76"/>
      <c r="AM104" s="76"/>
      <c r="AN104" s="76"/>
      <c r="AO104" s="76"/>
      <c r="AP104" s="76"/>
      <c r="AQ104" s="76"/>
      <c r="AR104" s="76"/>
    </row>
    <row r="105" spans="1:46" s="20" customFormat="1" x14ac:dyDescent="0.25">
      <c r="A105" s="75">
        <f>'دليل الحسابات'!A381</f>
        <v>0</v>
      </c>
      <c r="B105" s="75">
        <f>'دليل الحسابات'!B381</f>
        <v>0</v>
      </c>
      <c r="C105" s="75">
        <f>'دليل الحسابات'!C381</f>
        <v>0</v>
      </c>
      <c r="D105" s="76">
        <f>SUMIFS('اليومية العامة'!$I$6:$I$1199,'اليومية العامة'!$F$6:$F$1199,$B105,'اليومية العامة'!$B$6:$B$1199,D$1)</f>
        <v>0</v>
      </c>
      <c r="E105" s="76">
        <f>SUMIFS('اليومية العامة'!$I$6:$I$1199,'اليومية العامة'!$F$6:$F$1199,$B105,'اليومية العامة'!$B$6:$B$1199,E$1)</f>
        <v>0</v>
      </c>
      <c r="F105" s="76">
        <f>SUMIFS('اليومية العامة'!$I$6:$I$1199,'اليومية العامة'!$F$6:$F$1199,$B105,'اليومية العامة'!$B$6:$B$1199,F$1)</f>
        <v>0</v>
      </c>
      <c r="G105" s="76">
        <f>SUMIFS('اليومية العامة'!$I$6:$I$1199,'اليومية العامة'!$F$6:$F$1199,$B105,'اليومية العامة'!$B$6:$B$1199,G$1)</f>
        <v>0</v>
      </c>
      <c r="H105" s="76">
        <f>SUMIFS('اليومية العامة'!$I$6:$I$1199,'اليومية العامة'!$F$6:$F$1199,$B105,'اليومية العامة'!$B$6:$B$1199,H$1)</f>
        <v>0</v>
      </c>
      <c r="I105" s="76">
        <f>SUMIFS('اليومية العامة'!$I$6:$I$1199,'اليومية العامة'!$F$6:$F$1199,$B105,'اليومية العامة'!$B$6:$B$1199,I$1)</f>
        <v>0</v>
      </c>
      <c r="J105" s="76">
        <f>SUMIFS('اليومية العامة'!$I$6:$I$1199,'اليومية العامة'!$F$6:$F$1199,$B105,'اليومية العامة'!$B$6:$B$1199,J$1)</f>
        <v>0</v>
      </c>
      <c r="K105" s="76">
        <f>SUMIFS('اليومية العامة'!$I$6:$I$1199,'اليومية العامة'!$F$6:$F$1199,$B105,'اليومية العامة'!$B$6:$B$1199,K$1)</f>
        <v>0</v>
      </c>
      <c r="L105" s="76">
        <f>SUMIFS('اليومية العامة'!$I$6:$I$1199,'اليومية العامة'!$F$6:$F$1199,$B105,'اليومية العامة'!$B$6:$B$1199,L$1)</f>
        <v>0</v>
      </c>
      <c r="M105" s="76">
        <f>SUMIFS('اليومية العامة'!$I$6:$I$1199,'اليومية العامة'!$F$6:$F$1199,$B105,'اليومية العامة'!$B$6:$B$1199,M$1)</f>
        <v>0</v>
      </c>
      <c r="N105" s="76">
        <f>SUMIFS('اليومية العامة'!$I$6:$I$1199,'اليومية العامة'!$F$6:$F$1199,$B105,'اليومية العامة'!$B$6:$B$1199,N$1)</f>
        <v>0</v>
      </c>
      <c r="O105" s="76">
        <f>SUMIFS('اليومية العامة'!$I$6:$I$1199,'اليومية العامة'!$F$6:$F$1199,$B105,'اليومية العامة'!$B$6:$B$1199,O$1)</f>
        <v>0</v>
      </c>
      <c r="P105" s="76">
        <f t="shared" si="9"/>
        <v>0</v>
      </c>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row>
    <row r="106" spans="1:46" s="20" customFormat="1" x14ac:dyDescent="0.25">
      <c r="A106" s="75">
        <f>'دليل الحسابات'!A382</f>
        <v>0</v>
      </c>
      <c r="B106" s="75">
        <f>'دليل الحسابات'!B382</f>
        <v>0</v>
      </c>
      <c r="C106" s="75">
        <f>'دليل الحسابات'!C382</f>
        <v>0</v>
      </c>
      <c r="D106" s="76">
        <f>SUMIFS('اليومية العامة'!$I$6:$I$1199,'اليومية العامة'!$F$6:$F$1199,$B106,'اليومية العامة'!$B$6:$B$1199,D$1)</f>
        <v>0</v>
      </c>
      <c r="E106" s="76">
        <f>SUMIFS('اليومية العامة'!$I$6:$I$1199,'اليومية العامة'!$F$6:$F$1199,$B106,'اليومية العامة'!$B$6:$B$1199,E$1)</f>
        <v>0</v>
      </c>
      <c r="F106" s="76">
        <f>SUMIFS('اليومية العامة'!$I$6:$I$1199,'اليومية العامة'!$F$6:$F$1199,$B106,'اليومية العامة'!$B$6:$B$1199,F$1)</f>
        <v>0</v>
      </c>
      <c r="G106" s="76">
        <f>SUMIFS('اليومية العامة'!$I$6:$I$1199,'اليومية العامة'!$F$6:$F$1199,$B106,'اليومية العامة'!$B$6:$B$1199,G$1)</f>
        <v>0</v>
      </c>
      <c r="H106" s="76">
        <f>SUMIFS('اليومية العامة'!$I$6:$I$1199,'اليومية العامة'!$F$6:$F$1199,$B106,'اليومية العامة'!$B$6:$B$1199,H$1)</f>
        <v>0</v>
      </c>
      <c r="I106" s="76">
        <f>SUMIFS('اليومية العامة'!$I$6:$I$1199,'اليومية العامة'!$F$6:$F$1199,$B106,'اليومية العامة'!$B$6:$B$1199,I$1)</f>
        <v>0</v>
      </c>
      <c r="J106" s="76">
        <f>SUMIFS('اليومية العامة'!$I$6:$I$1199,'اليومية العامة'!$F$6:$F$1199,$B106,'اليومية العامة'!$B$6:$B$1199,J$1)</f>
        <v>0</v>
      </c>
      <c r="K106" s="76">
        <f>SUMIFS('اليومية العامة'!$I$6:$I$1199,'اليومية العامة'!$F$6:$F$1199,$B106,'اليومية العامة'!$B$6:$B$1199,K$1)</f>
        <v>0</v>
      </c>
      <c r="L106" s="76">
        <f>SUMIFS('اليومية العامة'!$I$6:$I$1199,'اليومية العامة'!$F$6:$F$1199,$B106,'اليومية العامة'!$B$6:$B$1199,L$1)</f>
        <v>0</v>
      </c>
      <c r="M106" s="76">
        <f>SUMIFS('اليومية العامة'!$I$6:$I$1199,'اليومية العامة'!$F$6:$F$1199,$B106,'اليومية العامة'!$B$6:$B$1199,M$1)</f>
        <v>0</v>
      </c>
      <c r="N106" s="76">
        <f>SUMIFS('اليومية العامة'!$I$6:$I$1199,'اليومية العامة'!$F$6:$F$1199,$B106,'اليومية العامة'!$B$6:$B$1199,N$1)</f>
        <v>0</v>
      </c>
      <c r="O106" s="76">
        <f>SUMIFS('اليومية العامة'!$I$6:$I$1199,'اليومية العامة'!$F$6:$F$1199,$B106,'اليومية العامة'!$B$6:$B$1199,O$1)</f>
        <v>0</v>
      </c>
      <c r="P106" s="76">
        <f t="shared" si="9"/>
        <v>0</v>
      </c>
      <c r="Q106" s="76"/>
      <c r="R106" s="76"/>
      <c r="S106" s="76"/>
      <c r="T106" s="76"/>
      <c r="U106" s="76"/>
      <c r="V106" s="76"/>
      <c r="W106" s="76"/>
      <c r="X106" s="76"/>
      <c r="Y106" s="76"/>
      <c r="Z106" s="76"/>
      <c r="AA106" s="76"/>
      <c r="AB106" s="76"/>
      <c r="AC106" s="76"/>
      <c r="AD106" s="76"/>
      <c r="AE106" s="76"/>
      <c r="AF106" s="76"/>
      <c r="AG106" s="76"/>
      <c r="AH106" s="76"/>
      <c r="AI106" s="76"/>
      <c r="AJ106" s="76"/>
      <c r="AK106" s="76"/>
      <c r="AL106" s="76"/>
      <c r="AM106" s="76"/>
      <c r="AN106" s="76"/>
      <c r="AO106" s="76"/>
      <c r="AP106" s="76"/>
      <c r="AQ106" s="76"/>
      <c r="AR106" s="76"/>
    </row>
    <row r="107" spans="1:46" s="20" customFormat="1" x14ac:dyDescent="0.25">
      <c r="A107" s="75">
        <f>'دليل الحسابات'!A383</f>
        <v>0</v>
      </c>
      <c r="B107" s="75">
        <f>'دليل الحسابات'!B383</f>
        <v>0</v>
      </c>
      <c r="C107" s="75">
        <f>'دليل الحسابات'!C383</f>
        <v>0</v>
      </c>
      <c r="D107" s="76">
        <f>SUMIFS('اليومية العامة'!$I$6:$I$1199,'اليومية العامة'!$F$6:$F$1199,$B107,'اليومية العامة'!$B$6:$B$1199,D$1)</f>
        <v>0</v>
      </c>
      <c r="E107" s="76">
        <f>SUMIFS('اليومية العامة'!$I$6:$I$1199,'اليومية العامة'!$F$6:$F$1199,$B107,'اليومية العامة'!$B$6:$B$1199,E$1)</f>
        <v>0</v>
      </c>
      <c r="F107" s="76">
        <f>SUMIFS('اليومية العامة'!$I$6:$I$1199,'اليومية العامة'!$F$6:$F$1199,$B107,'اليومية العامة'!$B$6:$B$1199,F$1)</f>
        <v>0</v>
      </c>
      <c r="G107" s="76">
        <f>SUMIFS('اليومية العامة'!$I$6:$I$1199,'اليومية العامة'!$F$6:$F$1199,$B107,'اليومية العامة'!$B$6:$B$1199,G$1)</f>
        <v>0</v>
      </c>
      <c r="H107" s="76">
        <f>SUMIFS('اليومية العامة'!$I$6:$I$1199,'اليومية العامة'!$F$6:$F$1199,$B107,'اليومية العامة'!$B$6:$B$1199,H$1)</f>
        <v>0</v>
      </c>
      <c r="I107" s="76">
        <f>SUMIFS('اليومية العامة'!$I$6:$I$1199,'اليومية العامة'!$F$6:$F$1199,$B107,'اليومية العامة'!$B$6:$B$1199,I$1)</f>
        <v>0</v>
      </c>
      <c r="J107" s="76">
        <f>SUMIFS('اليومية العامة'!$I$6:$I$1199,'اليومية العامة'!$F$6:$F$1199,$B107,'اليومية العامة'!$B$6:$B$1199,J$1)</f>
        <v>0</v>
      </c>
      <c r="K107" s="76">
        <f>SUMIFS('اليومية العامة'!$I$6:$I$1199,'اليومية العامة'!$F$6:$F$1199,$B107,'اليومية العامة'!$B$6:$B$1199,K$1)</f>
        <v>0</v>
      </c>
      <c r="L107" s="76">
        <f>SUMIFS('اليومية العامة'!$I$6:$I$1199,'اليومية العامة'!$F$6:$F$1199,$B107,'اليومية العامة'!$B$6:$B$1199,L$1)</f>
        <v>0</v>
      </c>
      <c r="M107" s="76">
        <f>SUMIFS('اليومية العامة'!$I$6:$I$1199,'اليومية العامة'!$F$6:$F$1199,$B107,'اليومية العامة'!$B$6:$B$1199,M$1)</f>
        <v>0</v>
      </c>
      <c r="N107" s="76">
        <f>SUMIFS('اليومية العامة'!$I$6:$I$1199,'اليومية العامة'!$F$6:$F$1199,$B107,'اليومية العامة'!$B$6:$B$1199,N$1)</f>
        <v>0</v>
      </c>
      <c r="O107" s="76">
        <f>SUMIFS('اليومية العامة'!$I$6:$I$1199,'اليومية العامة'!$F$6:$F$1199,$B107,'اليومية العامة'!$B$6:$B$1199,O$1)</f>
        <v>0</v>
      </c>
      <c r="P107" s="76">
        <f t="shared" si="9"/>
        <v>0</v>
      </c>
      <c r="Q107" s="76"/>
      <c r="R107" s="76"/>
      <c r="S107" s="76"/>
      <c r="T107" s="76"/>
      <c r="U107" s="76"/>
      <c r="V107" s="76"/>
      <c r="W107" s="76"/>
      <c r="X107" s="76"/>
      <c r="Y107" s="76"/>
      <c r="Z107" s="76"/>
      <c r="AA107" s="76"/>
      <c r="AB107" s="76"/>
      <c r="AC107" s="76"/>
      <c r="AD107" s="76"/>
      <c r="AE107" s="76"/>
      <c r="AF107" s="76"/>
      <c r="AG107" s="76"/>
      <c r="AH107" s="76"/>
      <c r="AI107" s="76"/>
      <c r="AJ107" s="76"/>
      <c r="AK107" s="76"/>
      <c r="AL107" s="76"/>
      <c r="AM107" s="76"/>
      <c r="AN107" s="76"/>
      <c r="AO107" s="76"/>
      <c r="AP107" s="76"/>
      <c r="AQ107" s="76"/>
      <c r="AR107" s="76"/>
    </row>
    <row r="108" spans="1:46" s="20" customFormat="1" x14ac:dyDescent="0.25">
      <c r="A108" s="75">
        <f>'دليل الحسابات'!A384</f>
        <v>0</v>
      </c>
      <c r="B108" s="75">
        <f>'دليل الحسابات'!B384</f>
        <v>0</v>
      </c>
      <c r="C108" s="75">
        <f>'دليل الحسابات'!C384</f>
        <v>0</v>
      </c>
      <c r="D108" s="76">
        <f>SUMIFS('اليومية العامة'!$I$6:$I$1199,'اليومية العامة'!$F$6:$F$1199,$B108,'اليومية العامة'!$B$6:$B$1199,D$1)</f>
        <v>0</v>
      </c>
      <c r="E108" s="76">
        <f>SUMIFS('اليومية العامة'!$I$6:$I$1199,'اليومية العامة'!$F$6:$F$1199,$B108,'اليومية العامة'!$B$6:$B$1199,E$1)</f>
        <v>0</v>
      </c>
      <c r="F108" s="76">
        <f>SUMIFS('اليومية العامة'!$I$6:$I$1199,'اليومية العامة'!$F$6:$F$1199,$B108,'اليومية العامة'!$B$6:$B$1199,F$1)</f>
        <v>0</v>
      </c>
      <c r="G108" s="76">
        <f>SUMIFS('اليومية العامة'!$I$6:$I$1199,'اليومية العامة'!$F$6:$F$1199,$B108,'اليومية العامة'!$B$6:$B$1199,G$1)</f>
        <v>0</v>
      </c>
      <c r="H108" s="76">
        <f>SUMIFS('اليومية العامة'!$I$6:$I$1199,'اليومية العامة'!$F$6:$F$1199,$B108,'اليومية العامة'!$B$6:$B$1199,H$1)</f>
        <v>0</v>
      </c>
      <c r="I108" s="76">
        <f>SUMIFS('اليومية العامة'!$I$6:$I$1199,'اليومية العامة'!$F$6:$F$1199,$B108,'اليومية العامة'!$B$6:$B$1199,I$1)</f>
        <v>0</v>
      </c>
      <c r="J108" s="76">
        <f>SUMIFS('اليومية العامة'!$I$6:$I$1199,'اليومية العامة'!$F$6:$F$1199,$B108,'اليومية العامة'!$B$6:$B$1199,J$1)</f>
        <v>0</v>
      </c>
      <c r="K108" s="76">
        <f>SUMIFS('اليومية العامة'!$I$6:$I$1199,'اليومية العامة'!$F$6:$F$1199,$B108,'اليومية العامة'!$B$6:$B$1199,K$1)</f>
        <v>0</v>
      </c>
      <c r="L108" s="76">
        <f>SUMIFS('اليومية العامة'!$I$6:$I$1199,'اليومية العامة'!$F$6:$F$1199,$B108,'اليومية العامة'!$B$6:$B$1199,L$1)</f>
        <v>0</v>
      </c>
      <c r="M108" s="76">
        <f>SUMIFS('اليومية العامة'!$I$6:$I$1199,'اليومية العامة'!$F$6:$F$1199,$B108,'اليومية العامة'!$B$6:$B$1199,M$1)</f>
        <v>0</v>
      </c>
      <c r="N108" s="76">
        <f>SUMIFS('اليومية العامة'!$I$6:$I$1199,'اليومية العامة'!$F$6:$F$1199,$B108,'اليومية العامة'!$B$6:$B$1199,N$1)</f>
        <v>0</v>
      </c>
      <c r="O108" s="76">
        <f>SUMIFS('اليومية العامة'!$I$6:$I$1199,'اليومية العامة'!$F$6:$F$1199,$B108,'اليومية العامة'!$B$6:$B$1199,O$1)</f>
        <v>0</v>
      </c>
      <c r="P108" s="76">
        <f t="shared" si="9"/>
        <v>0</v>
      </c>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row>
    <row r="109" spans="1:46" s="20" customFormat="1" x14ac:dyDescent="0.25">
      <c r="A109" s="75">
        <f>'دليل الحسابات'!A385</f>
        <v>0</v>
      </c>
      <c r="B109" s="75">
        <f>'دليل الحسابات'!B385</f>
        <v>0</v>
      </c>
      <c r="C109" s="75">
        <f>'دليل الحسابات'!C385</f>
        <v>0</v>
      </c>
      <c r="D109" s="76">
        <f>SUMIFS('اليومية العامة'!$I$6:$I$1199,'اليومية العامة'!$F$6:$F$1199,$B109,'اليومية العامة'!$B$6:$B$1199,D$1)</f>
        <v>0</v>
      </c>
      <c r="E109" s="76">
        <f>SUMIFS('اليومية العامة'!$I$6:$I$1199,'اليومية العامة'!$F$6:$F$1199,$B109,'اليومية العامة'!$B$6:$B$1199,E$1)</f>
        <v>0</v>
      </c>
      <c r="F109" s="76">
        <f>SUMIFS('اليومية العامة'!$I$6:$I$1199,'اليومية العامة'!$F$6:$F$1199,$B109,'اليومية العامة'!$B$6:$B$1199,F$1)</f>
        <v>0</v>
      </c>
      <c r="G109" s="76">
        <f>SUMIFS('اليومية العامة'!$I$6:$I$1199,'اليومية العامة'!$F$6:$F$1199,$B109,'اليومية العامة'!$B$6:$B$1199,G$1)</f>
        <v>0</v>
      </c>
      <c r="H109" s="76">
        <f>SUMIFS('اليومية العامة'!$I$6:$I$1199,'اليومية العامة'!$F$6:$F$1199,$B109,'اليومية العامة'!$B$6:$B$1199,H$1)</f>
        <v>0</v>
      </c>
      <c r="I109" s="76">
        <f>SUMIFS('اليومية العامة'!$I$6:$I$1199,'اليومية العامة'!$F$6:$F$1199,$B109,'اليومية العامة'!$B$6:$B$1199,I$1)</f>
        <v>0</v>
      </c>
      <c r="J109" s="76">
        <f>SUMIFS('اليومية العامة'!$I$6:$I$1199,'اليومية العامة'!$F$6:$F$1199,$B109,'اليومية العامة'!$B$6:$B$1199,J$1)</f>
        <v>0</v>
      </c>
      <c r="K109" s="76">
        <f>SUMIFS('اليومية العامة'!$I$6:$I$1199,'اليومية العامة'!$F$6:$F$1199,$B109,'اليومية العامة'!$B$6:$B$1199,K$1)</f>
        <v>0</v>
      </c>
      <c r="L109" s="76">
        <f>SUMIFS('اليومية العامة'!$I$6:$I$1199,'اليومية العامة'!$F$6:$F$1199,$B109,'اليومية العامة'!$B$6:$B$1199,L$1)</f>
        <v>0</v>
      </c>
      <c r="M109" s="76">
        <f>SUMIFS('اليومية العامة'!$I$6:$I$1199,'اليومية العامة'!$F$6:$F$1199,$B109,'اليومية العامة'!$B$6:$B$1199,M$1)</f>
        <v>0</v>
      </c>
      <c r="N109" s="76">
        <f>SUMIFS('اليومية العامة'!$I$6:$I$1199,'اليومية العامة'!$F$6:$F$1199,$B109,'اليومية العامة'!$B$6:$B$1199,N$1)</f>
        <v>0</v>
      </c>
      <c r="O109" s="76">
        <f>SUMIFS('اليومية العامة'!$I$6:$I$1199,'اليومية العامة'!$F$6:$F$1199,$B109,'اليومية العامة'!$B$6:$B$1199,O$1)</f>
        <v>0</v>
      </c>
      <c r="P109" s="76">
        <f t="shared" si="9"/>
        <v>0</v>
      </c>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row>
    <row r="110" spans="1:46" s="20" customFormat="1" x14ac:dyDescent="0.25">
      <c r="A110" s="75">
        <f>'دليل الحسابات'!A386</f>
        <v>0</v>
      </c>
      <c r="B110" s="75">
        <f>'دليل الحسابات'!B386</f>
        <v>0</v>
      </c>
      <c r="C110" s="75">
        <f>'دليل الحسابات'!C386</f>
        <v>0</v>
      </c>
      <c r="D110" s="76">
        <f>SUMIFS('اليومية العامة'!$I$6:$I$1199,'اليومية العامة'!$F$6:$F$1199,$B110,'اليومية العامة'!$B$6:$B$1199,D$1)</f>
        <v>0</v>
      </c>
      <c r="E110" s="76">
        <f>SUMIFS('اليومية العامة'!$I$6:$I$1199,'اليومية العامة'!$F$6:$F$1199,$B110,'اليومية العامة'!$B$6:$B$1199,E$1)</f>
        <v>0</v>
      </c>
      <c r="F110" s="76">
        <f>SUMIFS('اليومية العامة'!$I$6:$I$1199,'اليومية العامة'!$F$6:$F$1199,$B110,'اليومية العامة'!$B$6:$B$1199,F$1)</f>
        <v>0</v>
      </c>
      <c r="G110" s="76">
        <f>SUMIFS('اليومية العامة'!$I$6:$I$1199,'اليومية العامة'!$F$6:$F$1199,$B110,'اليومية العامة'!$B$6:$B$1199,G$1)</f>
        <v>0</v>
      </c>
      <c r="H110" s="76">
        <f>SUMIFS('اليومية العامة'!$I$6:$I$1199,'اليومية العامة'!$F$6:$F$1199,$B110,'اليومية العامة'!$B$6:$B$1199,H$1)</f>
        <v>0</v>
      </c>
      <c r="I110" s="76">
        <f>SUMIFS('اليومية العامة'!$I$6:$I$1199,'اليومية العامة'!$F$6:$F$1199,$B110,'اليومية العامة'!$B$6:$B$1199,I$1)</f>
        <v>0</v>
      </c>
      <c r="J110" s="76">
        <f>SUMIFS('اليومية العامة'!$I$6:$I$1199,'اليومية العامة'!$F$6:$F$1199,$B110,'اليومية العامة'!$B$6:$B$1199,J$1)</f>
        <v>0</v>
      </c>
      <c r="K110" s="76">
        <f>SUMIFS('اليومية العامة'!$I$6:$I$1199,'اليومية العامة'!$F$6:$F$1199,$B110,'اليومية العامة'!$B$6:$B$1199,K$1)</f>
        <v>0</v>
      </c>
      <c r="L110" s="76">
        <f>SUMIFS('اليومية العامة'!$I$6:$I$1199,'اليومية العامة'!$F$6:$F$1199,$B110,'اليومية العامة'!$B$6:$B$1199,L$1)</f>
        <v>0</v>
      </c>
      <c r="M110" s="76">
        <f>SUMIFS('اليومية العامة'!$I$6:$I$1199,'اليومية العامة'!$F$6:$F$1199,$B110,'اليومية العامة'!$B$6:$B$1199,M$1)</f>
        <v>0</v>
      </c>
      <c r="N110" s="76">
        <f>SUMIFS('اليومية العامة'!$I$6:$I$1199,'اليومية العامة'!$F$6:$F$1199,$B110,'اليومية العامة'!$B$6:$B$1199,N$1)</f>
        <v>0</v>
      </c>
      <c r="O110" s="76">
        <f>SUMIFS('اليومية العامة'!$I$6:$I$1199,'اليومية العامة'!$F$6:$F$1199,$B110,'اليومية العامة'!$B$6:$B$1199,O$1)</f>
        <v>0</v>
      </c>
      <c r="P110" s="76">
        <f t="shared" si="9"/>
        <v>0</v>
      </c>
      <c r="Q110" s="76"/>
      <c r="R110" s="76"/>
      <c r="S110" s="76"/>
      <c r="T110" s="76"/>
      <c r="U110" s="76"/>
      <c r="V110" s="76"/>
      <c r="W110" s="76"/>
      <c r="X110" s="76"/>
      <c r="Y110" s="76"/>
      <c r="Z110" s="76"/>
      <c r="AA110" s="76"/>
      <c r="AB110" s="76"/>
      <c r="AC110" s="76"/>
      <c r="AD110" s="76"/>
      <c r="AE110" s="76"/>
      <c r="AF110" s="76"/>
      <c r="AG110" s="76"/>
      <c r="AH110" s="76"/>
      <c r="AI110" s="76"/>
      <c r="AJ110" s="76"/>
      <c r="AK110" s="76"/>
      <c r="AL110" s="76"/>
      <c r="AM110" s="76"/>
      <c r="AN110" s="76"/>
      <c r="AO110" s="76"/>
      <c r="AP110" s="76"/>
      <c r="AQ110" s="76"/>
      <c r="AR110" s="76"/>
    </row>
    <row r="111" spans="1:46" x14ac:dyDescent="0.25">
      <c r="A111" s="75">
        <f>'دليل الحسابات'!A387</f>
        <v>0</v>
      </c>
      <c r="B111" s="75">
        <f>'دليل الحسابات'!B387</f>
        <v>0</v>
      </c>
      <c r="C111" s="75">
        <f>'دليل الحسابات'!C387</f>
        <v>0</v>
      </c>
      <c r="D111" s="76">
        <f>SUMIFS('اليومية العامة'!$I$6:$I$1199,'اليومية العامة'!$F$6:$F$1199,$B111,'اليومية العامة'!$B$6:$B$1199,D$1)</f>
        <v>0</v>
      </c>
      <c r="E111" s="76">
        <f>SUMIFS('اليومية العامة'!$I$6:$I$1199,'اليومية العامة'!$F$6:$F$1199,$B111,'اليومية العامة'!$B$6:$B$1199,E$1)</f>
        <v>0</v>
      </c>
      <c r="F111" s="76">
        <f>SUMIFS('اليومية العامة'!$I$6:$I$1199,'اليومية العامة'!$F$6:$F$1199,$B111,'اليومية العامة'!$B$6:$B$1199,F$1)</f>
        <v>0</v>
      </c>
      <c r="G111" s="76">
        <f>SUMIFS('اليومية العامة'!$I$6:$I$1199,'اليومية العامة'!$F$6:$F$1199,$B111,'اليومية العامة'!$B$6:$B$1199,G$1)</f>
        <v>0</v>
      </c>
      <c r="H111" s="76">
        <f>SUMIFS('اليومية العامة'!$I$6:$I$1199,'اليومية العامة'!$F$6:$F$1199,$B111,'اليومية العامة'!$B$6:$B$1199,H$1)</f>
        <v>0</v>
      </c>
      <c r="I111" s="76">
        <f>SUMIFS('اليومية العامة'!$I$6:$I$1199,'اليومية العامة'!$F$6:$F$1199,$B111,'اليومية العامة'!$B$6:$B$1199,I$1)</f>
        <v>0</v>
      </c>
      <c r="J111" s="76">
        <f>SUMIFS('اليومية العامة'!$I$6:$I$1199,'اليومية العامة'!$F$6:$F$1199,$B111,'اليومية العامة'!$B$6:$B$1199,J$1)</f>
        <v>0</v>
      </c>
      <c r="K111" s="76">
        <f>SUMIFS('اليومية العامة'!$I$6:$I$1199,'اليومية العامة'!$F$6:$F$1199,$B111,'اليومية العامة'!$B$6:$B$1199,K$1)</f>
        <v>0</v>
      </c>
      <c r="L111" s="76">
        <f>SUMIFS('اليومية العامة'!$I$6:$I$1199,'اليومية العامة'!$F$6:$F$1199,$B111,'اليومية العامة'!$B$6:$B$1199,L$1)</f>
        <v>0</v>
      </c>
      <c r="M111" s="76">
        <f>SUMIFS('اليومية العامة'!$I$6:$I$1199,'اليومية العامة'!$F$6:$F$1199,$B111,'اليومية العامة'!$B$6:$B$1199,M$1)</f>
        <v>0</v>
      </c>
      <c r="N111" s="76">
        <f>SUMIFS('اليومية العامة'!$I$6:$I$1199,'اليومية العامة'!$F$6:$F$1199,$B111,'اليومية العامة'!$B$6:$B$1199,N$1)</f>
        <v>0</v>
      </c>
      <c r="O111" s="76">
        <f>SUMIFS('اليومية العامة'!$I$6:$I$1199,'اليومية العامة'!$F$6:$F$1199,$B111,'اليومية العامة'!$B$6:$B$1199,O$1)</f>
        <v>0</v>
      </c>
      <c r="P111" s="76">
        <f t="shared" si="9"/>
        <v>0</v>
      </c>
      <c r="Q111" s="20"/>
      <c r="AT111" s="75"/>
    </row>
    <row r="112" spans="1:46" ht="13.8" thickBot="1" x14ac:dyDescent="0.3">
      <c r="A112" s="78"/>
      <c r="B112" s="78"/>
      <c r="C112" s="78" t="s">
        <v>178</v>
      </c>
      <c r="D112" s="79">
        <f>SUM(D81:D111)</f>
        <v>0</v>
      </c>
      <c r="E112" s="79">
        <f t="shared" ref="E112:P112" si="10">SUM(E81:E111)</f>
        <v>0</v>
      </c>
      <c r="F112" s="79">
        <f t="shared" si="10"/>
        <v>0</v>
      </c>
      <c r="G112" s="79">
        <f t="shared" si="10"/>
        <v>0</v>
      </c>
      <c r="H112" s="79">
        <f t="shared" si="10"/>
        <v>0</v>
      </c>
      <c r="I112" s="79">
        <f t="shared" si="10"/>
        <v>0</v>
      </c>
      <c r="J112" s="79">
        <f t="shared" si="10"/>
        <v>0</v>
      </c>
      <c r="K112" s="79">
        <f t="shared" si="10"/>
        <v>0</v>
      </c>
      <c r="L112" s="79">
        <f t="shared" si="10"/>
        <v>0</v>
      </c>
      <c r="M112" s="79">
        <f t="shared" si="10"/>
        <v>0</v>
      </c>
      <c r="N112" s="79">
        <f t="shared" si="10"/>
        <v>0</v>
      </c>
      <c r="O112" s="79">
        <f t="shared" si="10"/>
        <v>0</v>
      </c>
      <c r="P112" s="79">
        <f t="shared" si="10"/>
        <v>0</v>
      </c>
      <c r="Q112" s="20"/>
      <c r="AT112" s="75"/>
    </row>
    <row r="113" spans="1:46" x14ac:dyDescent="0.25">
      <c r="R113" s="20"/>
      <c r="AT113" s="75"/>
    </row>
    <row r="114" spans="1:46" ht="24.75" customHeight="1" thickBot="1" x14ac:dyDescent="0.3">
      <c r="A114" s="121"/>
      <c r="B114" s="121"/>
      <c r="C114" s="121" t="s">
        <v>179</v>
      </c>
      <c r="D114" s="122">
        <f t="shared" ref="D114:P114" si="11">(D27+D35)-(D77+D112)</f>
        <v>0</v>
      </c>
      <c r="E114" s="122">
        <f t="shared" si="11"/>
        <v>0</v>
      </c>
      <c r="F114" s="122">
        <f t="shared" si="11"/>
        <v>0</v>
      </c>
      <c r="G114" s="122">
        <f t="shared" si="11"/>
        <v>0</v>
      </c>
      <c r="H114" s="122">
        <f t="shared" si="11"/>
        <v>0</v>
      </c>
      <c r="I114" s="122">
        <f t="shared" si="11"/>
        <v>0</v>
      </c>
      <c r="J114" s="122">
        <f t="shared" si="11"/>
        <v>0</v>
      </c>
      <c r="K114" s="122">
        <f t="shared" si="11"/>
        <v>0</v>
      </c>
      <c r="L114" s="122">
        <f t="shared" si="11"/>
        <v>0</v>
      </c>
      <c r="M114" s="122">
        <f t="shared" si="11"/>
        <v>0</v>
      </c>
      <c r="N114" s="122">
        <f t="shared" si="11"/>
        <v>0</v>
      </c>
      <c r="O114" s="122">
        <f t="shared" si="11"/>
        <v>0</v>
      </c>
      <c r="P114" s="122">
        <f t="shared" si="11"/>
        <v>0</v>
      </c>
      <c r="Q114" s="20"/>
      <c r="AT114" s="75"/>
    </row>
  </sheetData>
  <autoFilter ref="A3:Q112" xr:uid="{00000000-0009-0000-0000-000008000000}"/>
  <mergeCells count="3">
    <mergeCell ref="A1:A2"/>
    <mergeCell ref="B1:B2"/>
    <mergeCell ref="C1:C2"/>
  </mergeCells>
  <hyperlinks>
    <hyperlink ref="A1:A2" location="الرئيسية!B13" display="م" xr:uid="{00000000-0004-0000-0800-000000000000}"/>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13</vt:i4>
      </vt:variant>
      <vt:variant>
        <vt:lpstr>النطاقات المسماة</vt:lpstr>
      </vt:variant>
      <vt:variant>
        <vt:i4>12</vt:i4>
      </vt:variant>
    </vt:vector>
  </HeadingPairs>
  <TitlesOfParts>
    <vt:vector size="25" baseType="lpstr">
      <vt:lpstr>الرئيسية</vt:lpstr>
      <vt:lpstr>دليل الحسابات</vt:lpstr>
      <vt:lpstr>مراكز التكلفة</vt:lpstr>
      <vt:lpstr>القيد الإفتتاحي</vt:lpstr>
      <vt:lpstr>اليومية العامة</vt:lpstr>
      <vt:lpstr>الأستاذ العام</vt:lpstr>
      <vt:lpstr>ميزان المراجعة</vt:lpstr>
      <vt:lpstr>كشف حساب</vt:lpstr>
      <vt:lpstr>قائمة الدخل</vt:lpstr>
      <vt:lpstr>كشف الحساب مركز التكلفة</vt:lpstr>
      <vt:lpstr>تكاليف المشاريع</vt:lpstr>
      <vt:lpstr>تكاليف عامة</vt:lpstr>
      <vt:lpstr>قائمة الدخل (2)</vt:lpstr>
      <vt:lpstr>'القيد الإفتتاحي'!Print_Area</vt:lpstr>
      <vt:lpstr>'اليومية العامة'!Print_Area</vt:lpstr>
      <vt:lpstr>'كشف حساب'!Print_Area</vt:lpstr>
      <vt:lpstr>'ميزان المراجعة'!Print_Area</vt:lpstr>
      <vt:lpstr>'القيد الإفتتاحي'!Print_Titles</vt:lpstr>
      <vt:lpstr>'اليومية العامة'!Print_Titles</vt:lpstr>
      <vt:lpstr>'تكاليف المشاريع'!Print_Titles</vt:lpstr>
      <vt:lpstr>'تكاليف عامة'!Print_Titles</vt:lpstr>
      <vt:lpstr>'دليل الحسابات'!Print_Titles</vt:lpstr>
      <vt:lpstr>'كشف الحساب مركز التكلفة'!Print_Titles</vt:lpstr>
      <vt:lpstr>'كشف حساب'!Print_Titles</vt:lpstr>
      <vt:lpstr>'ميزان المراجعة'!Print_Titles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Abo_hamza</dc:creator>
  <cp:lastModifiedBy>Mahmoud elseidy</cp:lastModifiedBy>
  <cp:lastPrinted>2018-02-25T07:22:35Z</cp:lastPrinted>
  <dcterms:created xsi:type="dcterms:W3CDTF">2017-01-04T18:31:25Z</dcterms:created>
  <dcterms:modified xsi:type="dcterms:W3CDTF">2021-04-21T14:40:49Z</dcterms:modified>
</cp:coreProperties>
</file>